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sergi\OneDrive\Área de Trabalho\EMPRESAS  SERGIO'S LIMA REPRESENTAÇÕES\DECOR GLASS\2022\AGOSTO\"/>
    </mc:Choice>
  </mc:AlternateContent>
  <xr:revisionPtr revIDLastSave="0" documentId="13_ncr:1_{4E705BAF-B631-4622-9588-4B5338F41241}" xr6:coauthVersionLast="47" xr6:coauthVersionMax="47" xr10:uidLastSave="{00000000-0000-0000-0000-000000000000}"/>
  <bookViews>
    <workbookView xWindow="-110" yWindow="-110" windowWidth="19420" windowHeight="10300" tabRatio="591" xr2:uid="{00000000-000D-0000-FFFF-FFFF00000000}"/>
  </bookViews>
  <sheets>
    <sheet name="PEDIDOS AGOSTO" sheetId="15" r:id="rId1"/>
    <sheet name="BD PROD" sheetId="16" state="hidden" r:id="rId2"/>
  </sheets>
  <definedNames>
    <definedName name="_xlnm._FilterDatabase" localSheetId="1" hidden="1">'BD PROD'!$A$1:$T$4212</definedName>
    <definedName name="_xlnm._FilterDatabase" localSheetId="0" hidden="1">'PEDIDOS AGOSTO'!$A$13:$P$53</definedName>
    <definedName name="_xlnm.Print_Titles" localSheetId="1">'BD PROD'!$1:$1</definedName>
    <definedName name="_xlnm.Print_Titles" localSheetId="0">'PEDIDOS AGOSTO'!$12:$13</definedName>
  </definedNames>
  <calcPr calcId="191029"/>
  <customWorkbookViews>
    <customWorkbookView name="fabio - Modo de exibição pessoal" guid="{3136689F-6460-4925-95CA-F4F64DCD63B6}" mergeInterval="0" personalView="1" maximized="1" windowWidth="1356" windowHeight="509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4220" i="16" l="1"/>
  <c r="A4221" i="16"/>
  <c r="A4222" i="16"/>
  <c r="A4223" i="16"/>
  <c r="A4224" i="16"/>
  <c r="A4225" i="16"/>
  <c r="A4226" i="16"/>
  <c r="A4227" i="16"/>
  <c r="A4228" i="16"/>
  <c r="A4229" i="16"/>
  <c r="A4230" i="16"/>
  <c r="A4231" i="16"/>
  <c r="A4232" i="16"/>
  <c r="A4233" i="16"/>
  <c r="A4234" i="16"/>
  <c r="A4235" i="16"/>
  <c r="A4236" i="16"/>
  <c r="A4237" i="16"/>
  <c r="A4219" i="16"/>
  <c r="A4217" i="16"/>
  <c r="A4218" i="16"/>
  <c r="A4216" i="16"/>
  <c r="A4214" i="16"/>
  <c r="A4215" i="16"/>
  <c r="A4213" i="16"/>
  <c r="A50" i="15" l="1"/>
  <c r="A49" i="15"/>
  <c r="H49" i="15" s="1"/>
  <c r="A48" i="15"/>
  <c r="A47" i="15"/>
  <c r="A46" i="15"/>
  <c r="A45" i="15"/>
  <c r="A44" i="15"/>
  <c r="A43" i="15"/>
  <c r="H43" i="15" s="1"/>
  <c r="A42" i="15"/>
  <c r="A41" i="15"/>
  <c r="A40" i="15"/>
  <c r="H40" i="15" s="1"/>
  <c r="A39" i="15"/>
  <c r="A38" i="15"/>
  <c r="A37" i="15"/>
  <c r="A36" i="15"/>
  <c r="A35" i="15"/>
  <c r="A34" i="15"/>
  <c r="H34" i="15" s="1"/>
  <c r="A33" i="15"/>
  <c r="A32" i="15"/>
  <c r="A31" i="15"/>
  <c r="A30" i="15"/>
  <c r="A29" i="15"/>
  <c r="A28" i="15"/>
  <c r="A27" i="15"/>
  <c r="A26" i="15"/>
  <c r="A25" i="15"/>
  <c r="A24" i="15"/>
  <c r="A23" i="15"/>
  <c r="A22" i="15"/>
  <c r="H22" i="15" s="1"/>
  <c r="A21" i="15"/>
  <c r="A20" i="15"/>
  <c r="H20" i="15" s="1"/>
  <c r="A19" i="15"/>
  <c r="A18" i="15"/>
  <c r="A17" i="15"/>
  <c r="A16" i="15"/>
  <c r="H16" i="15" s="1"/>
  <c r="A15" i="15"/>
  <c r="H15" i="15" s="1"/>
  <c r="O18" i="15" l="1"/>
  <c r="H18" i="15"/>
  <c r="I26" i="15"/>
  <c r="H26" i="15"/>
  <c r="G38" i="15"/>
  <c r="H38" i="15"/>
  <c r="N50" i="15"/>
  <c r="H50" i="15"/>
  <c r="I19" i="15"/>
  <c r="L19" i="15" s="1"/>
  <c r="H19" i="15"/>
  <c r="G17" i="15"/>
  <c r="H17" i="15"/>
  <c r="G21" i="15"/>
  <c r="H21" i="15"/>
  <c r="G25" i="15"/>
  <c r="H25" i="15"/>
  <c r="O29" i="15"/>
  <c r="H29" i="15"/>
  <c r="G33" i="15"/>
  <c r="H33" i="15"/>
  <c r="J37" i="15"/>
  <c r="H37" i="15"/>
  <c r="G41" i="15"/>
  <c r="H41" i="15"/>
  <c r="P45" i="15"/>
  <c r="H45" i="15"/>
  <c r="G46" i="15"/>
  <c r="H46" i="15"/>
  <c r="N23" i="15"/>
  <c r="H23" i="15"/>
  <c r="O35" i="15"/>
  <c r="H35" i="15"/>
  <c r="P47" i="15"/>
  <c r="H47" i="15"/>
  <c r="P30" i="15"/>
  <c r="H30" i="15"/>
  <c r="I42" i="15"/>
  <c r="L42" i="15" s="1"/>
  <c r="H42" i="15"/>
  <c r="N27" i="15"/>
  <c r="H27" i="15"/>
  <c r="O31" i="15"/>
  <c r="H31" i="15"/>
  <c r="N39" i="15"/>
  <c r="H39" i="15"/>
  <c r="I24" i="15"/>
  <c r="L24" i="15" s="1"/>
  <c r="H24" i="15"/>
  <c r="O28" i="15"/>
  <c r="H28" i="15"/>
  <c r="P32" i="15"/>
  <c r="H32" i="15"/>
  <c r="I36" i="15"/>
  <c r="L36" i="15" s="1"/>
  <c r="H36" i="15"/>
  <c r="I44" i="15"/>
  <c r="L44" i="15" s="1"/>
  <c r="H44" i="15"/>
  <c r="O48" i="15"/>
  <c r="H48" i="15"/>
  <c r="P16" i="15"/>
  <c r="O15" i="15"/>
  <c r="I45" i="15"/>
  <c r="L45" i="15" s="1"/>
  <c r="F41" i="15"/>
  <c r="I46" i="15"/>
  <c r="L46" i="15" s="1"/>
  <c r="G48" i="15"/>
  <c r="G16" i="15"/>
  <c r="I23" i="15"/>
  <c r="L23" i="15" s="1"/>
  <c r="F33" i="15"/>
  <c r="I22" i="15"/>
  <c r="L22" i="15" s="1"/>
  <c r="I33" i="15"/>
  <c r="L33" i="15" s="1"/>
  <c r="P42" i="15"/>
  <c r="P15" i="15"/>
  <c r="J16" i="15"/>
  <c r="O22" i="15"/>
  <c r="N33" i="15"/>
  <c r="J39" i="15"/>
  <c r="I41" i="15"/>
  <c r="L41" i="15" s="1"/>
  <c r="G45" i="15"/>
  <c r="F46" i="15"/>
  <c r="I47" i="15"/>
  <c r="L47" i="15" s="1"/>
  <c r="O45" i="15"/>
  <c r="F48" i="15"/>
  <c r="N21" i="15"/>
  <c r="O36" i="15"/>
  <c r="N41" i="15"/>
  <c r="N46" i="15"/>
  <c r="J48" i="15"/>
  <c r="O50" i="15"/>
  <c r="G18" i="15"/>
  <c r="I21" i="15"/>
  <c r="L21" i="15" s="1"/>
  <c r="N44" i="15"/>
  <c r="I18" i="15"/>
  <c r="L18" i="15" s="1"/>
  <c r="O24" i="15"/>
  <c r="I50" i="15"/>
  <c r="L50" i="15" s="1"/>
  <c r="N19" i="15"/>
  <c r="I27" i="15"/>
  <c r="L27" i="15" s="1"/>
  <c r="O44" i="15"/>
  <c r="O49" i="15"/>
  <c r="F23" i="15"/>
  <c r="L26" i="15"/>
  <c r="G36" i="15"/>
  <c r="G44" i="15"/>
  <c r="G49" i="15"/>
  <c r="N16" i="15"/>
  <c r="F16" i="15"/>
  <c r="O16" i="15"/>
  <c r="G23" i="15"/>
  <c r="O26" i="15"/>
  <c r="G26" i="15"/>
  <c r="F43" i="15"/>
  <c r="J43" i="15"/>
  <c r="J44" i="15"/>
  <c r="I49" i="15"/>
  <c r="L49" i="15" s="1"/>
  <c r="F50" i="15"/>
  <c r="I15" i="15"/>
  <c r="F17" i="15"/>
  <c r="P19" i="15"/>
  <c r="O19" i="15"/>
  <c r="F25" i="15"/>
  <c r="P27" i="15"/>
  <c r="O27" i="15"/>
  <c r="N29" i="15"/>
  <c r="G31" i="15"/>
  <c r="N31" i="15"/>
  <c r="G32" i="15"/>
  <c r="O32" i="15"/>
  <c r="N34" i="15"/>
  <c r="J34" i="15"/>
  <c r="F34" i="15"/>
  <c r="G34" i="15"/>
  <c r="F35" i="15"/>
  <c r="P37" i="15"/>
  <c r="G37" i="15"/>
  <c r="N40" i="15"/>
  <c r="J40" i="15"/>
  <c r="F40" i="15"/>
  <c r="F15" i="15"/>
  <c r="J15" i="15"/>
  <c r="N15" i="15"/>
  <c r="F19" i="15"/>
  <c r="P21" i="15"/>
  <c r="J21" i="15"/>
  <c r="O21" i="15"/>
  <c r="G22" i="15"/>
  <c r="N24" i="15"/>
  <c r="J24" i="15"/>
  <c r="F24" i="15"/>
  <c r="P24" i="15"/>
  <c r="F27" i="15"/>
  <c r="I29" i="15"/>
  <c r="I31" i="15"/>
  <c r="I32" i="15"/>
  <c r="O34" i="15"/>
  <c r="G35" i="15"/>
  <c r="F37" i="15"/>
  <c r="N37" i="15"/>
  <c r="G39" i="15"/>
  <c r="G40" i="15"/>
  <c r="O40" i="15"/>
  <c r="N42" i="15"/>
  <c r="J42" i="15"/>
  <c r="F42" i="15"/>
  <c r="G42" i="15"/>
  <c r="P17" i="15"/>
  <c r="J17" i="15"/>
  <c r="O17" i="15"/>
  <c r="N20" i="15"/>
  <c r="J20" i="15"/>
  <c r="F20" i="15"/>
  <c r="P20" i="15"/>
  <c r="P25" i="15"/>
  <c r="J25" i="15"/>
  <c r="O25" i="15"/>
  <c r="N28" i="15"/>
  <c r="J28" i="15"/>
  <c r="F28" i="15"/>
  <c r="P28" i="15"/>
  <c r="P29" i="15"/>
  <c r="G29" i="15"/>
  <c r="N30" i="15"/>
  <c r="J30" i="15"/>
  <c r="F30" i="15"/>
  <c r="O30" i="15"/>
  <c r="I30" i="15"/>
  <c r="P31" i="15"/>
  <c r="F31" i="15"/>
  <c r="N32" i="15"/>
  <c r="J32" i="15"/>
  <c r="F32" i="15"/>
  <c r="P35" i="15"/>
  <c r="N35" i="15"/>
  <c r="I35" i="15"/>
  <c r="J19" i="15"/>
  <c r="G20" i="15"/>
  <c r="N22" i="15"/>
  <c r="J22" i="15"/>
  <c r="F22" i="15"/>
  <c r="P22" i="15"/>
  <c r="J27" i="15"/>
  <c r="G28" i="15"/>
  <c r="F29" i="15"/>
  <c r="G30" i="15"/>
  <c r="N38" i="15"/>
  <c r="J38" i="15"/>
  <c r="F38" i="15"/>
  <c r="O38" i="15"/>
  <c r="I38" i="15"/>
  <c r="P39" i="15"/>
  <c r="F39" i="15"/>
  <c r="P43" i="15"/>
  <c r="N43" i="15"/>
  <c r="I43" i="15"/>
  <c r="G15" i="15"/>
  <c r="I16" i="15"/>
  <c r="I17" i="15"/>
  <c r="N17" i="15"/>
  <c r="N18" i="15"/>
  <c r="J18" i="15"/>
  <c r="F18" i="15"/>
  <c r="P18" i="15"/>
  <c r="G19" i="15"/>
  <c r="I20" i="15"/>
  <c r="O20" i="15"/>
  <c r="F21" i="15"/>
  <c r="P23" i="15"/>
  <c r="J23" i="15"/>
  <c r="O23" i="15"/>
  <c r="G24" i="15"/>
  <c r="I25" i="15"/>
  <c r="N25" i="15"/>
  <c r="N26" i="15"/>
  <c r="J26" i="15"/>
  <c r="K26" i="15" s="1"/>
  <c r="M26" i="15" s="1"/>
  <c r="F26" i="15"/>
  <c r="P26" i="15"/>
  <c r="G27" i="15"/>
  <c r="I28" i="15"/>
  <c r="J29" i="15"/>
  <c r="J31" i="15"/>
  <c r="I34" i="15"/>
  <c r="P34" i="15"/>
  <c r="J35" i="15"/>
  <c r="I37" i="15"/>
  <c r="O37" i="15"/>
  <c r="P38" i="15"/>
  <c r="I39" i="15"/>
  <c r="O39" i="15"/>
  <c r="I40" i="15"/>
  <c r="P40" i="15"/>
  <c r="O42" i="15"/>
  <c r="G43" i="15"/>
  <c r="O43" i="15"/>
  <c r="N47" i="15"/>
  <c r="J47" i="15"/>
  <c r="F47" i="15"/>
  <c r="G47" i="15"/>
  <c r="O47" i="15"/>
  <c r="P50" i="15"/>
  <c r="G50" i="15"/>
  <c r="P33" i="15"/>
  <c r="J33" i="15"/>
  <c r="O33" i="15"/>
  <c r="N36" i="15"/>
  <c r="J36" i="15"/>
  <c r="F36" i="15"/>
  <c r="P36" i="15"/>
  <c r="P41" i="15"/>
  <c r="J41" i="15"/>
  <c r="O41" i="15"/>
  <c r="P44" i="15"/>
  <c r="F44" i="15"/>
  <c r="N45" i="15"/>
  <c r="J45" i="15"/>
  <c r="F45" i="15"/>
  <c r="P48" i="15"/>
  <c r="N48" i="15"/>
  <c r="I48" i="15"/>
  <c r="J50" i="15"/>
  <c r="P46" i="15"/>
  <c r="J46" i="15"/>
  <c r="O46" i="15"/>
  <c r="N49" i="15"/>
  <c r="J49" i="15"/>
  <c r="F49" i="15"/>
  <c r="P49" i="15"/>
  <c r="A14" i="15"/>
  <c r="K44" i="15" l="1"/>
  <c r="M44" i="15" s="1"/>
  <c r="K19" i="15"/>
  <c r="M19" i="15" s="1"/>
  <c r="K24" i="15"/>
  <c r="M24" i="15" s="1"/>
  <c r="K42" i="15"/>
  <c r="M42" i="15" s="1"/>
  <c r="K23" i="15"/>
  <c r="M23" i="15" s="1"/>
  <c r="K36" i="15"/>
  <c r="M36" i="15" s="1"/>
  <c r="K41" i="15"/>
  <c r="M41" i="15" s="1"/>
  <c r="K21" i="15"/>
  <c r="M21" i="15" s="1"/>
  <c r="K47" i="15"/>
  <c r="M47" i="15" s="1"/>
  <c r="H14" i="15"/>
  <c r="K22" i="15"/>
  <c r="M22" i="15" s="1"/>
  <c r="K33" i="15"/>
  <c r="M33" i="15" s="1"/>
  <c r="K18" i="15"/>
  <c r="M18" i="15" s="1"/>
  <c r="K45" i="15"/>
  <c r="M45" i="15" s="1"/>
  <c r="K27" i="15"/>
  <c r="M27" i="15" s="1"/>
  <c r="K49" i="15"/>
  <c r="M49" i="15" s="1"/>
  <c r="K46" i="15"/>
  <c r="M46" i="15" s="1"/>
  <c r="K50" i="15"/>
  <c r="M50" i="15" s="1"/>
  <c r="L31" i="15"/>
  <c r="K31" i="15"/>
  <c r="M31" i="15" s="1"/>
  <c r="K40" i="15"/>
  <c r="M40" i="15" s="1"/>
  <c r="L40" i="15"/>
  <c r="L17" i="15"/>
  <c r="K17" i="15"/>
  <c r="M17" i="15" s="1"/>
  <c r="K15" i="15"/>
  <c r="M15" i="15" s="1"/>
  <c r="L15" i="15"/>
  <c r="L48" i="15"/>
  <c r="K48" i="15"/>
  <c r="M48" i="15" s="1"/>
  <c r="K28" i="15"/>
  <c r="M28" i="15" s="1"/>
  <c r="L28" i="15"/>
  <c r="K16" i="15"/>
  <c r="M16" i="15" s="1"/>
  <c r="L16" i="15"/>
  <c r="L39" i="15"/>
  <c r="K39" i="15"/>
  <c r="M39" i="15" s="1"/>
  <c r="L37" i="15"/>
  <c r="K37" i="15"/>
  <c r="M37" i="15" s="1"/>
  <c r="L34" i="15"/>
  <c r="K34" i="15"/>
  <c r="M34" i="15" s="1"/>
  <c r="L25" i="15"/>
  <c r="K25" i="15"/>
  <c r="M25" i="15" s="1"/>
  <c r="L35" i="15"/>
  <c r="K35" i="15"/>
  <c r="M35" i="15" s="1"/>
  <c r="K30" i="15"/>
  <c r="M30" i="15" s="1"/>
  <c r="L30" i="15"/>
  <c r="L29" i="15"/>
  <c r="K29" i="15"/>
  <c r="M29" i="15" s="1"/>
  <c r="L20" i="15"/>
  <c r="K20" i="15"/>
  <c r="M20" i="15" s="1"/>
  <c r="L43" i="15"/>
  <c r="K43" i="15"/>
  <c r="M43" i="15" s="1"/>
  <c r="K38" i="15"/>
  <c r="M38" i="15" s="1"/>
  <c r="L38" i="15"/>
  <c r="K32" i="15"/>
  <c r="M32" i="15" s="1"/>
  <c r="L32" i="15"/>
  <c r="F14" i="15"/>
  <c r="J14" i="15"/>
  <c r="N14" i="15"/>
  <c r="G14" i="15"/>
  <c r="O14" i="15"/>
  <c r="P14" i="15"/>
  <c r="I14" i="15"/>
  <c r="K14" i="15" l="1"/>
  <c r="M14" i="15" s="1"/>
  <c r="L14" i="15"/>
  <c r="E51" i="15"/>
  <c r="L51" i="15" l="1"/>
  <c r="M51" i="15"/>
  <c r="L53" i="15" s="1"/>
</calcChain>
</file>

<file path=xl/sharedStrings.xml><?xml version="1.0" encoding="utf-8"?>
<sst xmlns="http://schemas.openxmlformats.org/spreadsheetml/2006/main" count="51594" uniqueCount="12115">
  <si>
    <t>-</t>
  </si>
  <si>
    <t>COLEÇÃO</t>
  </si>
  <si>
    <t>DESCRIÇÃO DO PRODUTO</t>
  </si>
  <si>
    <t>%    IPI</t>
  </si>
  <si>
    <t>VALOR UNIT. C/ IPI</t>
  </si>
  <si>
    <t>VALOR TOTAL DO PEDIDO - SEM IPI E COM IPI</t>
  </si>
  <si>
    <t>% DESCONTO</t>
  </si>
  <si>
    <t>VALOR FINAL DO PEDIDO</t>
  </si>
  <si>
    <t xml:space="preserve">ESTOQUE ATÉ </t>
  </si>
  <si>
    <t>LEGENDA</t>
  </si>
  <si>
    <t>REF.</t>
  </si>
  <si>
    <t>ST</t>
  </si>
  <si>
    <t>DECORAÇÃO</t>
  </si>
  <si>
    <t>CEP:</t>
  </si>
  <si>
    <t>VALOR UNIT. S/ IPI</t>
  </si>
  <si>
    <t>QTDE. DE PROD.:</t>
  </si>
  <si>
    <t xml:space="preserve">VALOR PROD. S/IPI </t>
  </si>
  <si>
    <t>VALOR PROD. C/IPI</t>
  </si>
  <si>
    <t>CÓD.</t>
  </si>
  <si>
    <t>REPRES.:</t>
  </si>
  <si>
    <t xml:space="preserve">DATA: </t>
  </si>
  <si>
    <t>INSCRIÇÃO ESTADUAL:</t>
  </si>
  <si>
    <t>QTDE.</t>
  </si>
  <si>
    <t>OBSERVAÇÃO:</t>
  </si>
  <si>
    <r>
      <rPr>
        <b/>
        <sz val="12"/>
        <rFont val="Calibri Light"/>
        <family val="2"/>
      </rPr>
      <t xml:space="preserve">N: </t>
    </r>
    <r>
      <rPr>
        <sz val="10"/>
        <rFont val="Calibri Light"/>
        <family val="2"/>
      </rPr>
      <t>NACIONAL</t>
    </r>
  </si>
  <si>
    <t>CIDADE / UF:</t>
  </si>
  <si>
    <t>DESCRIÇÃO</t>
  </si>
  <si>
    <t>IPI</t>
  </si>
  <si>
    <t>NCM</t>
  </si>
  <si>
    <t>SALDO</t>
  </si>
  <si>
    <t>ESGOTADO</t>
  </si>
  <si>
    <t>NACIONAL</t>
  </si>
  <si>
    <t>MADEIRA</t>
  </si>
  <si>
    <t>FERRO</t>
  </si>
  <si>
    <t>OUTLET</t>
  </si>
  <si>
    <t>PRODUTOS IMPORTADOS</t>
  </si>
  <si>
    <t>PRODUTO ACABADO</t>
  </si>
  <si>
    <t>PRANCHA GIRAT RED.32,5</t>
  </si>
  <si>
    <t>GANCHO PARA PRATO 19 CM</t>
  </si>
  <si>
    <t>GANCHO PARA PRATO 23 CM</t>
  </si>
  <si>
    <t>LINHA MESA - UTILIDADES - COMP</t>
  </si>
  <si>
    <t>CJ PETISQ RET TEKA 11 PCS-1BASE 4BOWLS 4 ESP E 2 D</t>
  </si>
  <si>
    <t>APARADOR REVISTEIRO DE FERRO PRETO</t>
  </si>
  <si>
    <t>PORCELANA</t>
  </si>
  <si>
    <t>MESA RET DE FERRO GDE COM TAMPO DE VIDRO GEOMETRIC</t>
  </si>
  <si>
    <t>MESA RET DE FERRO MEDIA COM TAMPO DE VIDRO GEOMETR</t>
  </si>
  <si>
    <t>TRAVESSA RETANGULAR GRANDE</t>
  </si>
  <si>
    <t>GASTRONOMIA BANDEJAS ALCA ALUM</t>
  </si>
  <si>
    <t xml:space="preserve">CONJ.PETISQ RET 05 DIV C/ 04 CUMB.CERAMICA IBISCO </t>
  </si>
  <si>
    <t>CONJ.PETISQUEIRA RED 04 DIVISORIAS E 03 CUMBUCAS C</t>
  </si>
  <si>
    <t>MESA QUAD GD DE FERRO COM TAMPO DE VIDRO GEOMETRIC</t>
  </si>
  <si>
    <t>MESA QUAD MEDIA DE FERRO COM TAMPO DE VIDRO GEOMET</t>
  </si>
  <si>
    <t xml:space="preserve">PRATO SALSA RASO GRANDE COM PE VIDRO TRANSPARENTE </t>
  </si>
  <si>
    <t>PRATO SALSA FUNDO GRANDE COM PE VIDRO TRANSPARENTE</t>
  </si>
  <si>
    <t xml:space="preserve">PRATO SALSA FUNDO MEDIO COM PE VIDRO TRANSPARENTE </t>
  </si>
  <si>
    <t>PRATO SALSA FUNDO PEQUENO COM PE VIDRO TRANSPARENT</t>
  </si>
  <si>
    <t>RESINA</t>
  </si>
  <si>
    <t xml:space="preserve">CJ DE 02 PRATOS DEC. DE PAREDE MEDIO OBRA DE ARTE </t>
  </si>
  <si>
    <t xml:space="preserve">CONJ. 03 ORNAMENTOS DE CENTRO DE MESA DE CERAMICA </t>
  </si>
  <si>
    <t>CONJ. 02 PECAS ORNAMENTO DE CENTRO DE MESA DE CERA</t>
  </si>
  <si>
    <t>UTENSILIO DE COZINHA - MODELO POTES 15,5 CM - PLAS</t>
  </si>
  <si>
    <t>UTENSILIO DE COZINHA - MODELO POTES - 10,5 CM - PL</t>
  </si>
  <si>
    <t>UTENSILIO DE COZINHA - MODELO POTES - 20,5 CM - PL</t>
  </si>
  <si>
    <t>UTENSILIO DE COZINHA - MODELO POTES 25 CM - PLASTI</t>
  </si>
  <si>
    <t>UTENSILIO DE COZINHA - MODELO POTES - 10,2 CM - PL</t>
  </si>
  <si>
    <t>UTENSILIO DE COZINHA - MODELO POTES - 12,5 CM - PL</t>
  </si>
  <si>
    <t>ORNAMENTOS DE CERAMICA - BOLA DECORATIVA - SORTIDA</t>
  </si>
  <si>
    <t>CIMENTO</t>
  </si>
  <si>
    <t xml:space="preserve">ORNAMENTO DE CIMENTO DECORATIVO COM 04 PASSAROS - </t>
  </si>
  <si>
    <t xml:space="preserve">ORNAMENTO DE CIMENTO DECORATIVO COM 02 PASSAROS - </t>
  </si>
  <si>
    <t>LUMINARIA DE FERRO ARTICULAVEL COM BASE DE CIMENTO</t>
  </si>
  <si>
    <t xml:space="preserve">CABIDEIRO DE FERRO PRETO COM 06 PONTAS DE MADEIRA </t>
  </si>
  <si>
    <t xml:space="preserve">CABIDEIRO DE FERRO PRETO COM 08 PONTAS DE MADEIRA </t>
  </si>
  <si>
    <t>CABIDEIRO DE FERRO PRETO COM 04 SUPORTES DE MADEIR</t>
  </si>
  <si>
    <t>CENTRO DE MESA QUADRADO COM 05 DIVISORIAS - GEOMET</t>
  </si>
  <si>
    <t>CONJ. 02 CENTRO DE MESA QUADRADO PEQ</t>
  </si>
  <si>
    <t>MESA PINUS 60X60</t>
  </si>
  <si>
    <t>ORNAMENTO VIDRO RET. COM DUAS DIVISORIAS - TRANSPA</t>
  </si>
  <si>
    <t>ORNAMENTO VIDRO BANDEJA COM ALCA PEQUENA - TRANSPARENTE</t>
  </si>
  <si>
    <t>ORNAMENTO VIDRO RET. COM 2 DIVISORIAS - TRANSPARENTE</t>
  </si>
  <si>
    <t>ORNAMENTO VIDRO QUAD.4 DIVISORIAS - TRANSPARENTE</t>
  </si>
  <si>
    <t>ORNAMENTO VIDRO QUAD. 4 DIVISORIAS - DECORADO FOLHAGEM</t>
  </si>
  <si>
    <t>ORNAMENTO VIDRO QUADRADO COM 5 DIV.- GEOMÉTRICO</t>
  </si>
  <si>
    <t>CENTRO DE MESA DE VIDRO - FOLHA TRANSPARENTE GRAND</t>
  </si>
  <si>
    <t>CENTRO DE MESA DE VIDRO - FOLHA TRANSPARENTE</t>
  </si>
  <si>
    <t>CONJ. 02 CENTRO DE MESA RETANGULAR RASO - CANELADO</t>
  </si>
  <si>
    <t>COLECAO CIMENTO FEVEREIRO 2020</t>
  </si>
  <si>
    <t xml:space="preserve">CENTRO DE MESA DE VIDRO OVAL PEQUENA TRANSPARENTE </t>
  </si>
  <si>
    <t xml:space="preserve">SUPORTE PARA VELA DE MADEIRA - VIDRO ARVORE NATAL </t>
  </si>
  <si>
    <t>SUPORTE PARA VELA DE MADEIRA - VIDRO ARVORE DOURAD</t>
  </si>
  <si>
    <t xml:space="preserve">SUPORTE PARA VELA DE MADEIRA - VIDRO ARVORE VERDE </t>
  </si>
  <si>
    <t>SUPORTE PARA VELA DE MADEIRA - VIDRO ARVORE VERMEL</t>
  </si>
  <si>
    <t xml:space="preserve">CJ. 03 ORNAMENTO DE VIDRO - 1 RET / 2 RED - PAPAI </t>
  </si>
  <si>
    <t>CJ. 03 ORNAMENTO DE VIDRO - 1 RET / 2 RED - PERSON</t>
  </si>
  <si>
    <t>SUPORTE PARA BOLO SEM PE  32 CM - VERMELHO - DOUR</t>
  </si>
  <si>
    <t>SUPORTE PARA BOLO COM PE  32 CM - VERMELHO - DOUR</t>
  </si>
  <si>
    <t xml:space="preserve">CONJ. 04 ORNAMENTOS VIDRO  20 VERMELHO E DOURADO </t>
  </si>
  <si>
    <t>ORNAMENTO VIDRO RET. PEQ. - RETRO</t>
  </si>
  <si>
    <t>ORNAMENTO RETANGULAR DE VIDRO COM 3 DIVISORIAS - F</t>
  </si>
  <si>
    <t>CONJ. 03 ORNAMENTOS DE VIDRO - 2 QUAD / 1 RET - OL</t>
  </si>
  <si>
    <t xml:space="preserve">MANDALA DE FERRO COM ESPELHO - OLHO GREGO PEQUENA </t>
  </si>
  <si>
    <t>PRATO DE PORCELANA DECORATIVO 27 CM - FRIDA COM PA</t>
  </si>
  <si>
    <t>COLECAO PORCELANA - DECORATIVA</t>
  </si>
  <si>
    <t>PRATO DE PORCELANA DECORATIVO 20 CM - FRIDA FOLHAG</t>
  </si>
  <si>
    <t>PRATO DE PORCELANA DECORATIVO 27 CM - LINHA VERMEL</t>
  </si>
  <si>
    <t>CONJ. 02 PRATO DE PORCELANA 20 CM - LINHA VERMELHA</t>
  </si>
  <si>
    <t>MESA DE APOIO DESMONTAVEL - GRANDE AMARELO</t>
  </si>
  <si>
    <t>MESA DE APOIO DESMONTAVEL - GRANDE CINZA</t>
  </si>
  <si>
    <t>MESA DE APOIO DESMONTAVEL - PEQUENA AMARELO</t>
  </si>
  <si>
    <t>MESA DE APOIO DESMONTAVEL - PEQUENA CINZA</t>
  </si>
  <si>
    <t>CONJ. 04 ORNAMENTOS DE VIDRO DECORATIVO QUADRADO -</t>
  </si>
  <si>
    <t>ORNAMENTOS DE VIDRO DECORATIVO RETANGULAR - OLHO G</t>
  </si>
  <si>
    <t>PETISQUEIRA TECA COM BOWL 200 ML - MODELO TREVO</t>
  </si>
  <si>
    <t xml:space="preserve">BANCO PEQUENO DECORATIVO DE MADEIRA FRIDA - VERDE </t>
  </si>
  <si>
    <t xml:space="preserve">BANCO PEQUENO DECORATIVO DE MADEIRA FRIDA - FENDI </t>
  </si>
  <si>
    <t>BANCO PEQUENO DECORATIVO DE MADEIRA FRIDA - LARANJ</t>
  </si>
  <si>
    <t>BANCO PEQUENO DECORATIVO DE MADEIRA FRIDA - AMAREL</t>
  </si>
  <si>
    <t>BANCO PEQUENO DECORATIVO DE MADEIRA FRIDA - VERMEL</t>
  </si>
  <si>
    <t>ORGANIZADOR DECORATIVO DE MADEIRA PARA PRATOS E TA</t>
  </si>
  <si>
    <t>CENTRO DE MESA REDONDO BOWL - GARDENIA</t>
  </si>
  <si>
    <t>CENTRO DE MESA REDONDO BOWL - GEOMETRICO</t>
  </si>
  <si>
    <t>ORNAMENTO VIDRO QUADRADO COM 5 DIV.- ARABESCO</t>
  </si>
  <si>
    <t>CENTRO DE MESA QUADRADO FUNDO - ARABESCO</t>
  </si>
  <si>
    <t>CENTRO DE MESA RETANGULAR FUNDO - ARABESCO</t>
  </si>
  <si>
    <t>ORNAMENTO VIDRO RETANGULAR COM 3 DIVISORIAS - ARABESCO</t>
  </si>
  <si>
    <t>ORNAMENTO DE VIDRO BANDEJA COM ALCA - ARABESCO</t>
  </si>
  <si>
    <t>ORNAMENTO VIDRO OITAVADO PEQ.- TRANSPARENTE</t>
  </si>
  <si>
    <t>ORNAMENTO VIDRO ONDULADO PEQ.- TRANSPARENTE</t>
  </si>
  <si>
    <t>ORNAMENTO VIDRO OITAVADO PEQ.- RETRO</t>
  </si>
  <si>
    <t>ORNAMENTO VIDRO ONDULADO PEQ.- RETRO</t>
  </si>
  <si>
    <t>ORNAMENTO VIDRO OITAVADO PEQ.- FOLHAGEM</t>
  </si>
  <si>
    <t>ORNAMENTO VIDRO ONDULADO PEQ.- FOLHAGEM</t>
  </si>
  <si>
    <t>ORNAMENTO VIDRO BANDEJA COM ALCA PEQUENA - ARABESCO</t>
  </si>
  <si>
    <t>ORNAMENTO VIDRO RET. COM 2 DIVISORIAS - ARABESCO</t>
  </si>
  <si>
    <t>ORNAMENTO VIDRO RETANGULAR GND. - ARABESCO</t>
  </si>
  <si>
    <t>ORNAMENTO VIDRO RET. PEQ. - ARABESCO</t>
  </si>
  <si>
    <t>ORNAMENTO VIDRO RET. COM DUAS DIVISORIAS - ARABESCO</t>
  </si>
  <si>
    <t>ORNAMENTO VIDRO OITAVADO PEQ. - ARABESCO</t>
  </si>
  <si>
    <t>ORNAMENTO VIDRO QUAD. 4 DIVISORIAS - ARABESCO</t>
  </si>
  <si>
    <t>ORNAMENTO VIDRO ONDULADO PEQ.- ARABESCO</t>
  </si>
  <si>
    <t>ORNAMENTO VIDRO BANDEJA COM ALCA PEQUENA - LIMAO SICILIANO</t>
  </si>
  <si>
    <t>ORNAMENTO VIDRO RET. COM 2 DIVISORIAS - LIMAO SICILIANO</t>
  </si>
  <si>
    <t>ORNAMENTO VIDRO RETANGULAR GND. - LIMAO SICILIANO</t>
  </si>
  <si>
    <t>ORNAMENTO VIDRO RET. PEQ. - LIMAO SICILIANO</t>
  </si>
  <si>
    <t>ORNAMENTO VIDRO RET. COM DUAS DIVISORIAS - LIMAO SICILIANO</t>
  </si>
  <si>
    <t>ORNAMENTO VIDRO OITAVADO PEQ. - LIMAO SICILIANO</t>
  </si>
  <si>
    <t>ORNAMENTO VIDRO QUAD. 4 DIVISORIAS - LIMAO SICILIANO</t>
  </si>
  <si>
    <t>ORNAMENTO VIDRO ONDULADO PEQ. - LIMAO SICILIANO</t>
  </si>
  <si>
    <t>ORNAMENTO VIDRO BANDEJA COM ALCA PEQUENA - POA</t>
  </si>
  <si>
    <t>ORNAMENTO VIDRO RET. COM 2 DIVISORIAS - POA</t>
  </si>
  <si>
    <t>ORNAMENTO VIDRO RETANGULAR GND. - POA</t>
  </si>
  <si>
    <t>ORNAMENTO VIDRO RET. PEQ. - POA</t>
  </si>
  <si>
    <t>ORNAMENTO VIDRO RET. COM DUAS DIVISORIAS - POA</t>
  </si>
  <si>
    <t>ORNAMENTO VIDRO OITAVADO PEQ. - POA</t>
  </si>
  <si>
    <t>ORNAMENTO VIDRO QUAD. 4 DIVISORIAS - POA</t>
  </si>
  <si>
    <t>ORNAMENTO VIDRO ONDULADO PEQ. - POA</t>
  </si>
  <si>
    <t>ORNAMENTO DE MADEIRA COM 02 GANCHOS - TARTARUGA</t>
  </si>
  <si>
    <t>ORNAMENTO DE MADEIRA COM 01 GANCHO - CARANGUEJO</t>
  </si>
  <si>
    <t>ORNAMENTO DE MADEIRA COM 02 GANCHOS - CARANGUEJOS</t>
  </si>
  <si>
    <t>ORNAMENTO DE MADEIRA - PEIXE</t>
  </si>
  <si>
    <t>ORNAMENTO DE MADEIRA - CAVALO MARINHO</t>
  </si>
  <si>
    <t>ORNAMENTO DE MADEIRA - ESTRELA DO MAR</t>
  </si>
  <si>
    <t>ORNAMENTO DE MADEIRA COM 03 GANCHOS - ANCORA M</t>
  </si>
  <si>
    <t>ORNAMENTO DE MADEIRA COM 03 GANCHOS - ANCORA G</t>
  </si>
  <si>
    <t>ORNAMENTO DE MADEIRA COM ESPELHO E 05 GANCHOS - MOD. PEIXE</t>
  </si>
  <si>
    <t>ORNAMENTO DE MADEIRA COM ESPELHO E 04 GANCHOS - MOD. TARTARUGA</t>
  </si>
  <si>
    <t>ORNAMENTO DE MADEIRA COM ESPELHO - MOD. ESTRELA</t>
  </si>
  <si>
    <t>ORNAMENTO DE MADEIRA COM ESPELHO - MOD. CAVALO MARINHO</t>
  </si>
  <si>
    <t>PORTA RETRATO DE MADEIRA - 10X15 - AZUL</t>
  </si>
  <si>
    <t>PORTA RETRATO DE MADEIRA - 15X18 - CORAL</t>
  </si>
  <si>
    <t>CONJ. 03 ORNAMENTOS DE VIDRO - 2 RED / 1 RET</t>
  </si>
  <si>
    <t>CONJ. 04 ORNAMENTOS DE VIDRO DECORATIVO REDONDO</t>
  </si>
  <si>
    <t>ORNAMENTOS DE VIDRO QUADRADO COM 5 DIVISORIAS</t>
  </si>
  <si>
    <t>CONJ. 03 ORNAMENTOS DE VIDRO - 2 QUAD / 1 RET</t>
  </si>
  <si>
    <t>ORNAMENTO DE VIDRO GIRATORIO - CAVALO MARINHO</t>
  </si>
  <si>
    <t>ORNAMENTOS DE VIDRO RETANGULAR COM 02 DIVISORIAS</t>
  </si>
  <si>
    <t>CONJUNTO 02 ORNAMENTO DE VIDRO PEIXES PEQUENOS 16,5 X 14</t>
  </si>
  <si>
    <t>ORNAMENTO DE VIDRO CONCHA MEDIA - 26 X 23</t>
  </si>
  <si>
    <t>ORNAMENTO DE VIDRO PEIXE PEQUENO 46 X 19 X 2</t>
  </si>
  <si>
    <t>ORNAMENTO DE VIDRO PEIXE GRANDE 56 X 22 X 2</t>
  </si>
  <si>
    <t>PETISQUEIRA TECA COM 02 RAMEQUINS 77 ML - PEIXE PEQUENO</t>
  </si>
  <si>
    <t>PETISQUEIRA TECA - PEIXE GRANDE</t>
  </si>
  <si>
    <t>CONJ. 04 PORTA COPOS RED - FUNDO DO MAR</t>
  </si>
  <si>
    <t>ORNAMENTO VIDRO BANDEJA COM ALCA PEQUENA - RETRO</t>
  </si>
  <si>
    <t>ORNAMENTO VIDRO RET. COM 2 DIVISORIAS - RETRO</t>
  </si>
  <si>
    <t>ORNAMENTO VIDRO RETANGULAR GND. - RETRO</t>
  </si>
  <si>
    <t>ORNAMENTO VIDRO RET. COM DUAS DIVISORIAS - RETRO</t>
  </si>
  <si>
    <t>ORNAMENTO VIDRO QUAD. 4 DIVISORIAS - RETRO</t>
  </si>
  <si>
    <t>CENTRO DE MESA TERRAZZO OVAL PEQUENA ROSA</t>
  </si>
  <si>
    <t>CENTRO DE MESA TERRAZZO OVAL MEDIA ROSA</t>
  </si>
  <si>
    <t>CENTRO DE MESA TERRAZZO OVAL GRANDE ROSA</t>
  </si>
  <si>
    <t>CENTRO DE MESA TERRAZZO OVAL LONGA GRANDE ROSA</t>
  </si>
  <si>
    <t>CENTRO DE MESA TERRAZZO OVAL LONGA EXTRA ROSA</t>
  </si>
  <si>
    <t>CENTRO DE MESA TERRAZZO REDONDO ROSA</t>
  </si>
  <si>
    <t>CENTRO DE MESA TERRAZZO OVAL PEQUENA VERDE</t>
  </si>
  <si>
    <t>CENTRO DE MESA TERRAZZO OVAL MEDIA VERDE</t>
  </si>
  <si>
    <t>CENTRO DE MESA TERRAZZO OVAL GRANDE VERDE</t>
  </si>
  <si>
    <t>CENTRO DE MESA TERRAZZO OVAL LONGA GRANDE VERDE</t>
  </si>
  <si>
    <t>CENTRO DE MESA TERRAZZO OVAL LONGA EXTRA VERDE</t>
  </si>
  <si>
    <t>CENTRO DE MESA TERRAZZO REDONDO VERDE</t>
  </si>
  <si>
    <t>VASO DE CIMENTO CABECA DE BUDA MEDIO</t>
  </si>
  <si>
    <t>VASO DE CIMENTO CABECA DE BUDA PEQUENO</t>
  </si>
  <si>
    <t>VASO REDONDO PEQUENO CIMENTO</t>
  </si>
  <si>
    <t>VASO REDONDO MEDIO CIMENTO - DETALHE</t>
  </si>
  <si>
    <t>VASO REDONDO PEQUENO CIMENTO - DETALHE</t>
  </si>
  <si>
    <t>VASO DE CIMENTO PEQUENO - GEOMETRICO</t>
  </si>
  <si>
    <t>BANDEJA PEQUENA QUADRADA DE CIMENTO</t>
  </si>
  <si>
    <t>BANDEJA OVAL MEDIA DE CIMENTO</t>
  </si>
  <si>
    <t>CARRINHO BAR DE SERVIR PEQUENO - MADEIRA E FERRO</t>
  </si>
  <si>
    <t>TABUA DE FRIOS COM 03 MOLHEIRAS</t>
  </si>
  <si>
    <t>SUPORTE DE MADEIRA PINUS - BATOM</t>
  </si>
  <si>
    <t>SUPORTE DE MADEIRA PINUS - COLAR</t>
  </si>
  <si>
    <t>SUPORTE DE MADEIRA PINUS - MINI CAMARIM</t>
  </si>
  <si>
    <t>SUPORTE PARA VASO CORACAO</t>
  </si>
  <si>
    <t>ESPELHO LOSANGO MEDIO</t>
  </si>
  <si>
    <t>ESPELHO HEXAGONAL MEDIO</t>
  </si>
  <si>
    <t>COLECAO PASCOA</t>
  </si>
  <si>
    <t>CONJ.04 BOWLS FUNDO - PASCOA</t>
  </si>
  <si>
    <t>CONJ.04 PRATOS DE SOBREMESA - PASCOA</t>
  </si>
  <si>
    <t>PETISQUEIRA COM 02 DIVISORIAS - PASCOA</t>
  </si>
  <si>
    <t>BOLEIRA Ø 28 CM - PASCOA</t>
  </si>
  <si>
    <t>TRAVESSA OVAL COM OVINHOS - PASCOA</t>
  </si>
  <si>
    <t>ORNAMENTO DEC. DE MADEIRA - MOD. COELHO PEQ</t>
  </si>
  <si>
    <t>ORNAMENTO DEC. DE MADEIRA - MOD. COELHO MED</t>
  </si>
  <si>
    <t>ORNAMENTO DEC. DE MADEIRA - MOD. COELHO GRD</t>
  </si>
  <si>
    <t>PRATO PARA BOLO Ø 32 - FESTA JUNINA</t>
  </si>
  <si>
    <t>COLECAO FESTA JUNINA</t>
  </si>
  <si>
    <t>PETISQUEIRA RETANGULAR COM 2 DIVISORIAS - FESTA JUNINA</t>
  </si>
  <si>
    <t>TRAVESSA OVAL PEQUENA - FESTA JUNINA</t>
  </si>
  <si>
    <t>TRAVESSA OVAL GRANDE - FESTA JUNINA</t>
  </si>
  <si>
    <t>BOLEIRA PINUS REDONDA Ø 32 - FESTA JUNINA</t>
  </si>
  <si>
    <t>BANDEJA PEQUENA DE MADEIRA PINUS - FESTA JUNINA</t>
  </si>
  <si>
    <t>BANDEJA PEQUENA DE MADEIRA PINUS COM ALCA - FESTA JUNINA</t>
  </si>
  <si>
    <t>BANDEJA GRANDE DE MADEIRA PINUS COM ALÇA - FESTA JUNINA</t>
  </si>
  <si>
    <t>BANDEJA MADEIRA PINUS - BANDEIRINHA PEQUENA</t>
  </si>
  <si>
    <t>BANDEJA MADEIRA PINUS - BANDEIRINHA GRANDE</t>
  </si>
  <si>
    <t>SUPORTE PARA PAPEL TOALHA DE MADEIRA</t>
  </si>
  <si>
    <t>TRAVESSA RETANGULAR MEDIA</t>
  </si>
  <si>
    <t>PETISQUEIRA RETANGULAR COM 03 DIVISORIAS</t>
  </si>
  <si>
    <t>PETISQUEIRA RETANGULAR COM 02 DIVISORIAS</t>
  </si>
  <si>
    <t>QUEIJEIRA Ø25 COM TAMPA ACRILICA</t>
  </si>
  <si>
    <t>BOWL Ø 28 CM</t>
  </si>
  <si>
    <t>BANDEJA MADEIRA 35 X 28</t>
  </si>
  <si>
    <t>PRANCHA GIRATORIA Ø 32,5</t>
  </si>
  <si>
    <t>CONJ. 02 PRATOS APERITIVOS Ø 17,5</t>
  </si>
  <si>
    <t>CONJ. 02 BOWL REDONDO PEQUENO - FESTA JUNINA</t>
  </si>
  <si>
    <t>BOWL REDONDO GRANDE - FESTA JUNINA</t>
  </si>
  <si>
    <t>TABUA TECA PARA APERITIVO COM 02 POTES REDONDOS 40 ML</t>
  </si>
  <si>
    <t>TABUA TECA PARA CARNE COM ALCA</t>
  </si>
  <si>
    <t>TABUA TECA PARA BAGUETE</t>
  </si>
  <si>
    <t>TABUA QUADRADA TECA COM 02 POTES REDONDOS 77 ML</t>
  </si>
  <si>
    <t>TABUA RETANGULAR TECA COM 02 POTES REDONDOS 77 ML</t>
  </si>
  <si>
    <t>TABUA PARA FRIOS MEDIA - TECA</t>
  </si>
  <si>
    <t>TABUA PARA FRIOS GRANDE - TECA</t>
  </si>
  <si>
    <t>TABUA TECA - FATIA DE PIZZA</t>
  </si>
  <si>
    <t>TABUA TECA PARA CARNE</t>
  </si>
  <si>
    <t>TABUA TECA COM 03 CUMBUCAS 77 ML</t>
  </si>
  <si>
    <t>CAIXA DE GIN COM TAMPA DE VIDRO 08 DIVISORIAS</t>
  </si>
  <si>
    <t>CONJ. 03 ORNAMENTOS DE VIDRO GEOMETRICO</t>
  </si>
  <si>
    <t>TABUA OVAL PINUS CORACAO 18 X 34,5</t>
  </si>
  <si>
    <t>SUPORTE PARA CONDIMENTOS PINUS - CORACAO</t>
  </si>
  <si>
    <t>TABUA OVAL PINUS CORACAO COM 2 RAMEQUINS</t>
  </si>
  <si>
    <t>TABUA PINUS CORACAO 29,5 X 26,5</t>
  </si>
  <si>
    <t>CJ 04 PORTA GUARDANAPOS DE MADEIRA PINUS - CORACAO</t>
  </si>
  <si>
    <t>TABUA PINUS RETANGULAR CORACAO 42 X 10,2</t>
  </si>
  <si>
    <t>BANDEJA MEDIA PINUS 30 X 20 X 7,3</t>
  </si>
  <si>
    <t>BANDEJA GRANDE PINUS 37 X 28 X 7,3</t>
  </si>
  <si>
    <t>PORTA TALHER PINUS 20,5 X 10 X 13,7</t>
  </si>
  <si>
    <t>PORTA GUARDANAPO PINUS 19 X 19 X 9,3</t>
  </si>
  <si>
    <t>CENTRO DE MESA OVAL LONGO - CORACAO</t>
  </si>
  <si>
    <t>CENTRO DE MESA OVAL PEQUENO - CORACAO</t>
  </si>
  <si>
    <t>ORNAMENTO REDONDO DE VIDRO COM PE - CORACAO 28 CM</t>
  </si>
  <si>
    <t>CONJ 03 TRAV PEIXE PEQ - TRANSPARENTE</t>
  </si>
  <si>
    <t>CONJ C/ 2 BOWLS FORMATO CORACAO</t>
  </si>
  <si>
    <t>SUPORTE DE MADEIRA PINUS PARA VINHO 36 X 14,7 X 39,5</t>
  </si>
  <si>
    <t>SUPORTE DE PAREDE PARA CONDIMENTOS PINUS - CORACAO</t>
  </si>
  <si>
    <t>CONJ. 02 PRATOS FUNDOS 22,5 CM</t>
  </si>
  <si>
    <t>CONJ. 04 PRATOS SOBREMESA PEQUENO 18 CM</t>
  </si>
  <si>
    <t>TRAVESSA SOBREMESA GRANDE 29,5 CM</t>
  </si>
  <si>
    <t>PRATO DE BOLO COM PE 29,5 CM</t>
  </si>
  <si>
    <t>PETISQUEIRA QUADRADA COM 02 RAMEQUINS PORCELANA</t>
  </si>
  <si>
    <t>TRAVESSA PEQUENA BIANCA</t>
  </si>
  <si>
    <t>BANDEJA DE FERRO COM VIDRO 29,4 X 19,5</t>
  </si>
  <si>
    <t>CANDELABRO GRANDE FINO PRETO</t>
  </si>
  <si>
    <t>TABUA DE PINUS COM 02 RAMEQUINS 77 ML - BURGER</t>
  </si>
  <si>
    <t>TABUA DE PINUS COM 02 RAMEQUINS 77 ML - HOT DOG</t>
  </si>
  <si>
    <t>TABUA DE PINUS - FATIA DE PIZZA</t>
  </si>
  <si>
    <t>CONJ. 04 PRATOS RASOS 26,5 CM</t>
  </si>
  <si>
    <t>CAIXA DE MADEIRA - MODELO LIVRO BUDA</t>
  </si>
  <si>
    <t>BANDEJA RETANGULAR DECORADA - BUDA</t>
  </si>
  <si>
    <t>CAIXA DE MADEIRA - MODELO LIVRO PASSARO</t>
  </si>
  <si>
    <t>BANDEJA RETANGULAR DECORADA - PASSARO</t>
  </si>
  <si>
    <t>CAIXA DE MADEIRA - MODELO LIVRO BARALHO</t>
  </si>
  <si>
    <t>BANDEJA RETANGULAR DECORADA - BARALHO</t>
  </si>
  <si>
    <t>CAIXA DE MADEIRA - MODELO LIVRO OLHO GREGO</t>
  </si>
  <si>
    <t>BANDEJA RETANGULAR DECORADA - OLHO GREGO</t>
  </si>
  <si>
    <t>CAIXA DE MADEIRA - MODELO LIVRO MANDALA</t>
  </si>
  <si>
    <t>BANDEJA RETANGULAR DECORADA - AFRICANAS</t>
  </si>
  <si>
    <t>ESCULTURA DECORATIVA DE FERRO OLHO GREGO - MOD.ESPELHO</t>
  </si>
  <si>
    <t>ESCULTURA DECORATIVA DE FERRO OLHO GREGO - MOD.OLHO</t>
  </si>
  <si>
    <t>CONJ.02 SOUSPLAT 32,5 CM</t>
  </si>
  <si>
    <t>COLECAO VIDROS TRANSPARENTES COM BORDA DOURADA</t>
  </si>
  <si>
    <t>CONJ. 02 ORNAMENTOS DE VIDRO REDONDOS FUNDO 16 CM</t>
  </si>
  <si>
    <t>CONJ. 02 ORNAMENTOS DE VIDRO REDONDOS FUNDO 25 CM</t>
  </si>
  <si>
    <t>CONJ. 02 ORNAMENTOS DE VIDRO REDONDOS FUNDO 22 CM</t>
  </si>
  <si>
    <t>CONJ. 02 PRATOS FUNDO 23,5 CM</t>
  </si>
  <si>
    <t>CONJ. 02 ORNAMENTOS DE VIDRO MODELO CORACAO 25,5 X 24</t>
  </si>
  <si>
    <t>CONJ. 02 ORNAMENTOS DE VIDRO MODELO CORACAO MEDIO 18 X 17</t>
  </si>
  <si>
    <t>CONJ. 02 ORNAMENTOS DE VIDRO MODELO CORACAO P 14,5 X 14</t>
  </si>
  <si>
    <t>CONJ. 02 ORNAMENTOS DE VIDRO CORACAO PP 10,3 X 10</t>
  </si>
  <si>
    <t>CONJ. 04 ORNAMENTOS DE VIDRO CORACAO MINI - 8,5 X 8</t>
  </si>
  <si>
    <t>ORNAMENTO DE VIDRO OVAL PEQUENA 29 X 13,5 X 3</t>
  </si>
  <si>
    <t>ORNAMENTO DE VIDRO OVAL EXTRA 43 X 14,5 X 2</t>
  </si>
  <si>
    <t>TRAVESSA OVAL MEDIA 29,5 X 20</t>
  </si>
  <si>
    <t>TRAVESSA OVAL GRANDE 34,2 X 23,5 CM</t>
  </si>
  <si>
    <t>ORNAMENTO DE VIDRO REDONDO COM PE 28 CM</t>
  </si>
  <si>
    <t>PETISQUEIRA CHIP AND DIP - 5 DIV. 29,5 X 29,5</t>
  </si>
  <si>
    <t>CONJ. 02 ORNAMENTOS DE VIDRO MODELO CORACAO FUNDO</t>
  </si>
  <si>
    <t>CONJ. 04 PRATOS DE SOBREMESA - ABELHAS</t>
  </si>
  <si>
    <t>COLECAO ABELHAS</t>
  </si>
  <si>
    <t>CONJ. 02 BOWLS FUNDO - ABELHAS</t>
  </si>
  <si>
    <t>CONJ. 02 PRATOS FUNDOS - ABELHAS</t>
  </si>
  <si>
    <t>BOWL FUNDO - ABELHAS</t>
  </si>
  <si>
    <t>PRATO DE BOLO COM PE 29,5 - ABELHAS</t>
  </si>
  <si>
    <t>CONJ. 04 PRATOS RASOS - ABELHAS</t>
  </si>
  <si>
    <t>TRAVESSA OVAL MEDIA - ABELHAS</t>
  </si>
  <si>
    <t>TRAVESSA OVAL GRANDE - ABELHAS</t>
  </si>
  <si>
    <t>PETISQUEIRA CHIP AND DIP - ABELHAS</t>
  </si>
  <si>
    <t>TABUA DE FRIOS PINUS COM 03 RAMEQUINS PEQ. 77 ML - ABELHAS</t>
  </si>
  <si>
    <t>BANDEJA DE MADERIA PINUS - ABELHAS</t>
  </si>
  <si>
    <t>BOWL FUNDO GRANDE 27 CM</t>
  </si>
  <si>
    <t>TRAVESSA GRANDE BIANCA</t>
  </si>
  <si>
    <t>TRAVESSA MEDIA BIANCA</t>
  </si>
  <si>
    <t>CABIDEIRO DE MADEIRA PASSARO BRANCO</t>
  </si>
  <si>
    <t>CABIDEIRO DE MADEIRA PASSARO PRETO</t>
  </si>
  <si>
    <t>CABIDEIRO DE MADEIRA BORBOLETA BRANCA</t>
  </si>
  <si>
    <t>CABIDEIRO DE MADEIRA BORBOLETA PRETA</t>
  </si>
  <si>
    <t>CABIDEIRO DE MADEIRA CORACAO BRANCO</t>
  </si>
  <si>
    <t>CABIDEIRO DE MADEIRA CORACAO PRETO</t>
  </si>
  <si>
    <t>CABIDEIRO DE MADEIRA FLOR BRANCA</t>
  </si>
  <si>
    <t>CABIDEIRO DE MADEIRA FLOR PRETA</t>
  </si>
  <si>
    <t>CABIDEIRO DE MADEIRA FOLHA BRANCA</t>
  </si>
  <si>
    <t>CABIDEIRO DE MADEIRA FOLHA PRETA</t>
  </si>
  <si>
    <t>CABIDEIRO DE MADEIRA HEXAGONO BRANCO</t>
  </si>
  <si>
    <t>CABIDEIRO DE MADEIRA HEXAGONO PRETO</t>
  </si>
  <si>
    <t>CABIDEIRO INFANTIL NUVEM</t>
  </si>
  <si>
    <t>CABIDEIRO INFANTIL BORBOLETA</t>
  </si>
  <si>
    <t>SUPORTE DE MADEIRA PARA EXPOSITOR PRODUTO</t>
  </si>
  <si>
    <t>CONJ C/ 2 TRAVESSAS RETANGULAR PEQUENA  28,5 X 13,5 X 3 CM</t>
  </si>
  <si>
    <t>ORNAMENTO DE CIMENTO MODELO BUDA MUDO</t>
  </si>
  <si>
    <t>ORNAMENTO DE CIMENTO MODELO BUDA CEGO</t>
  </si>
  <si>
    <t>ORNAMENTO DE CIMENTO MODELO BUDA SURDO</t>
  </si>
  <si>
    <t>ORNAMENTO DE CIMENTO BUDA COM USHNISHA PEQUENO</t>
  </si>
  <si>
    <t>ORNAMENTO DE CIMENTO BUDA COM USHNISHA GRANDE</t>
  </si>
  <si>
    <t>ORNAMENTO DE CIMENTO BUDA BUSTO GRANDE</t>
  </si>
  <si>
    <t>ORNAMENTO DE CIMENTO BUDA PORTA VELA PEQUENO</t>
  </si>
  <si>
    <t>ORNAMENTO DE CIMENTO BUDA PORTA VELA GRANDE</t>
  </si>
  <si>
    <t>ORNAMENTO DE CIMENTO BUDA MAO NO PEITO</t>
  </si>
  <si>
    <t>SOUSPLAT 32,5 CM DE VIDRO COM BORDA DOURADA</t>
  </si>
  <si>
    <t>TRAVESSA OVAL MEDIA 29,5 X 20 CM</t>
  </si>
  <si>
    <t>TRAVESSA OVAL GRANDE 34,5 X 23,5 X 3 CM</t>
  </si>
  <si>
    <t>SUPORTE DE MADEIRA - CABIDEIRO GATO</t>
  </si>
  <si>
    <t>SUPORTE DE MADEIRA - CABIDEIRO CACHORRO</t>
  </si>
  <si>
    <t>SUPORTE DE MADEIRA - PENDURADORA SHIH-TZU</t>
  </si>
  <si>
    <t>SUPORTE DE MADEIRA - PENDURADORA PUG</t>
  </si>
  <si>
    <t>SUPORTE DE MADEIRA - PENDURADORA YORKSHIRE</t>
  </si>
  <si>
    <t>SUPORTE DE MADEIRA PARA CELULAR - GATO</t>
  </si>
  <si>
    <t>SUPORTE DE MADEIRA PARA CELULAR - CACHORRO</t>
  </si>
  <si>
    <t>SUPORTE DE MADEIRA - TRAVA PORTA GATO</t>
  </si>
  <si>
    <t>SUPORTE DE MADEIRA - TRAVA PORTA CACHORRO</t>
  </si>
  <si>
    <t>SUPORTE DE MADEIRA - COMEDOURO GATO</t>
  </si>
  <si>
    <t>SUPORTE DE MADEIRA - COMEDOURO PATA</t>
  </si>
  <si>
    <t>SUPORTE DE MADEIRA - COMEDOURO DUPLO GATO</t>
  </si>
  <si>
    <t>SUPORTE DE MADEIRA - COMEDOURO DUPLO OSSO</t>
  </si>
  <si>
    <t>CABIDEIRO DE MADEIRA GATO PRETO</t>
  </si>
  <si>
    <t>CABIDEIRO DE MADEIRA GATO BRANCO</t>
  </si>
  <si>
    <t>CONJ. C/4 PRATOS FUNDOS DE SOBREMESA Ø18 CM</t>
  </si>
  <si>
    <t>COLECAO RENDA</t>
  </si>
  <si>
    <t>CONJ. C/02 BOWLS SOBREMESA Ø 16,2 CM</t>
  </si>
  <si>
    <t>CONJ. C/2 PRATOS FUNDO Ø 23,5 CM</t>
  </si>
  <si>
    <t>BOWL FUNDO Ø 22 CM</t>
  </si>
  <si>
    <t>CONJ. C/4 PRATOS RASOS Ø27 CM</t>
  </si>
  <si>
    <t>BOWL FUNDO Ø 25 CM</t>
  </si>
  <si>
    <t>ORNAMENTO DE VIDRO REDONDO SEM PE 29,5 CM</t>
  </si>
  <si>
    <t>CONJ. C/2 SOUSPLAT Ø32,5 CM</t>
  </si>
  <si>
    <t>TRAVESSA OVAL GRANDE - RENDA</t>
  </si>
  <si>
    <t>TRAVESSA OVAL MEDIA - RENDA</t>
  </si>
  <si>
    <t>PETISQUEIRA C/ 2 RAMEQUINS 23,3 X 23,3 CM</t>
  </si>
  <si>
    <t>PETISQUEIRA CHIP AND DIP - RENDA</t>
  </si>
  <si>
    <t>TRAVESSA ROCAMBOLE MEDIA - RENDA</t>
  </si>
  <si>
    <t>TRAVESSA ROCAMBOLE GRANDE - RENDA</t>
  </si>
  <si>
    <t>PETISQUEIRA RETANGULAR C/2 DIVISORIAS - RENDA</t>
  </si>
  <si>
    <t>PETISQUEIRA RETANGULAR C/3 DIVISORIAS - RENDA</t>
  </si>
  <si>
    <t>CONJ C/ 2 ORNAMENTOS DE VIDRO RASO PEQUENO - RENDA</t>
  </si>
  <si>
    <t>CONJ C/ 2 ORNAMENTOS DE VIDRO RASO MEDIO - RENDA</t>
  </si>
  <si>
    <t>CONJ. C/ 2 BOWLS FORMATO CORACAO MEDIO - RENDA</t>
  </si>
  <si>
    <t>CONJ C/ 2 ORNAMENTOS DE VIDRO FUNDOS MEDIO II - RENDA</t>
  </si>
  <si>
    <t>CONJ C/ 2 ORNAMENTOS DE VIDRO RASOS MEDIO II - RENDA</t>
  </si>
  <si>
    <t>CONJ C/ 2 ORNAMENTOS DE VIDRO RASOS GRANDE - RENDA</t>
  </si>
  <si>
    <t>TRAVESSA OVAL CORACAO MEDIA - RENDA</t>
  </si>
  <si>
    <t>TRAVESSA OVAL CORACAO GRANDE - RENDA</t>
  </si>
  <si>
    <t>PETISQUEIRA CORACAO - RENDA</t>
  </si>
  <si>
    <t>SUPORTE PARA CONDIMENTOS PINUS - BORBOLETA</t>
  </si>
  <si>
    <t>CABIDEIRO DE MADEIRA BORBOLETA AMARELA</t>
  </si>
  <si>
    <t>CABIDEIRO DE MADEIRA BORBOLETA ROSA</t>
  </si>
  <si>
    <t>CABIDEIRO DE MADEIRA PASSARO AMARELO</t>
  </si>
  <si>
    <t>CABIDEIRO DE MADEIRA PASSARO ROSA</t>
  </si>
  <si>
    <t>CABIDEIRO DE MADEIRA NUVEM AZUL</t>
  </si>
  <si>
    <t>LUMINARIA DE MESA ARTICULAVEL DE FERRO COM BASE DE CIMENTO</t>
  </si>
  <si>
    <t>CABIDEIRO DE MADEIRA ESTRELA BRANCO</t>
  </si>
  <si>
    <t>CABIDEIRO DE MADEIRA ESTRELA AZUL</t>
  </si>
  <si>
    <t>CONJ. C/ 02 PRATOS RASOS - GIN Ø 18 CM</t>
  </si>
  <si>
    <t>CONJ. C/ 02 PRATOS RASOS - APEROL Ø 18 CM</t>
  </si>
  <si>
    <t>CONJ. C/ 02 PRATOS RASOS - MOSCOW Ø 18 CM</t>
  </si>
  <si>
    <t>CONJ. C/ 02 BOWLS FUNDOS - GIN Ø 16,2 CM</t>
  </si>
  <si>
    <t>CONJ. C/ 02 BOWLS FUNDOS - APEROL Ø 16,2 CM</t>
  </si>
  <si>
    <t>CAIXA DE MADEIRA PARA GUARDANAPO</t>
  </si>
  <si>
    <t>CAIXA DE MADEIRA PARA TALHER</t>
  </si>
  <si>
    <t>CONJ. C/ 02 BOWLS FUNDOS - MOSCOW Ø 16,2 CM</t>
  </si>
  <si>
    <t>CONJ. C/ 04 PETISQUEIRAS QUADRADA - GIN E APEROL</t>
  </si>
  <si>
    <t>CONJ. C/ 03 PETISQUEIRAS (1 RET - 2 QUAD.) GIN - APEROL</t>
  </si>
  <si>
    <t>PETISQUEIRA C/ 2 RAMEQUINS - MOSCOW</t>
  </si>
  <si>
    <t>PRANCHA GIRATORIA - PINA COLADA Ø 32,5 CM</t>
  </si>
  <si>
    <t>PETISQUEIRA RETANGULAR C/ 6 DIVISORIAS - PINA COLADA</t>
  </si>
  <si>
    <t>BANDEJA DE MADEIRA C/ ALCA DE FERRO FUNDO IMPRESSO MDF</t>
  </si>
  <si>
    <t>CONJ.C/ 02 ORNAMENTOS VIDRO DOURADO 20 CM</t>
  </si>
  <si>
    <t>CONJ.C/ 02 ORNAMENTOS VIDRO VERMELHO 20 CM</t>
  </si>
  <si>
    <t>CONJ.C/ 02 ORNAMENTOS VIDRO VERDE 20 CM</t>
  </si>
  <si>
    <t>CONJ.C/ 02 ORNAMENTOS VIDRO BRANCO E DOURADO 20 CM</t>
  </si>
  <si>
    <t>CONJ. C/2 PRATOS FUNDO Ø 23,5 CM - XADREZ</t>
  </si>
  <si>
    <t>COLECAO XADREZ TARTAM NATAL</t>
  </si>
  <si>
    <t>CONJ. C/ 02 PRATOS RASOS Ø27 CM - XADREZ</t>
  </si>
  <si>
    <t>CONJ. C/ 02 ORNAMENTOS VIDRO 20 CM - XADREZ</t>
  </si>
  <si>
    <t>CONJ.C/ 2 SOUSPLAT 32,5 CM - XADREZ</t>
  </si>
  <si>
    <t>BOWL FUNDO Ø 20 CM - XADREZ</t>
  </si>
  <si>
    <t>BOWL FUNDO Ø 22 CM - XADREZ</t>
  </si>
  <si>
    <t>BOWL FUNDO Ø 25 CM - XADREZ</t>
  </si>
  <si>
    <t>TRAVESSA OVAL MEDIA 29,5 X 20 CM - XADREZ</t>
  </si>
  <si>
    <t>TRAVESSA OVAL GRANDE 34,5 X 23,5 CM - XADREZ</t>
  </si>
  <si>
    <t>ORNAMENTO DE VIDRO OVAL PEQUENA 29 X 13,5 CM - XADREZ</t>
  </si>
  <si>
    <t>ORNAMENTO DE VIDRO OVAL EXTRA 43 X 14,5 CM - XADREZ</t>
  </si>
  <si>
    <t>TRAVESSA ROCAMBOLE MEDIA 28 X 15 CM - XADREZ</t>
  </si>
  <si>
    <t>TRAVESSA ROCAMBOLE GRANDE 33 X 19,5 CM - XADREZ</t>
  </si>
  <si>
    <t>PETISQUEIRA QUADRADA COM 02 RAMEQUINS PORCELANA - XADREZ</t>
  </si>
  <si>
    <t>CONJ. C/ 03 PETISQUEIRAS (1 RET. - 2 QUAD.) - XADREZ</t>
  </si>
  <si>
    <t>COLECAO BAMBU</t>
  </si>
  <si>
    <t>CONJ. C/ 02 PRATOS RASOS - MIXED CHEESE Ø 18 CM</t>
  </si>
  <si>
    <t>COLECAO MIXED CHEESE</t>
  </si>
  <si>
    <t>CONJ. C/ 02 BOWLS FUNDOS - MIXED CHEESE Ø 16,2 CM</t>
  </si>
  <si>
    <t>CONJ. C/ 04 PETISQUEIRAS QUADRADA - MIXED CHEESE</t>
  </si>
  <si>
    <t>CONJ. C/ 03 PETISQUEIRAS (1 RET - 2 QUAD.) - MIXED CHEESE</t>
  </si>
  <si>
    <t>PRANCHA GIRATORIA - MIXED CHEESE Ø 32,5 CM</t>
  </si>
  <si>
    <t>BANDEJA FERRO RET COM BASE DE VIDRO - MIXED CHEESE</t>
  </si>
  <si>
    <t>COLECAO PIZZA PEPPERONI</t>
  </si>
  <si>
    <t>CONJ. VASO ALUMINIO PEQUENO MAIS BASE DE FERRO - PRETO</t>
  </si>
  <si>
    <t>CONJ. VASO ALUMINIO PEQUENO MAIS BASE DE FERRO - BRANCO</t>
  </si>
  <si>
    <t>CONJ. VASO ALUMINIO PEQUENO MAIS BASE DE FERRO - DOURADO</t>
  </si>
  <si>
    <t>CONJ. VASO ALUMINIO PEQUENO MAIS BASE DE FERRO - PRATA</t>
  </si>
  <si>
    <t>CONJ. VASO ALUMINIO MEDIO MAIS BASE DE FERRO - PRETO</t>
  </si>
  <si>
    <t>CONJ. VASO ALUMINIO MEDIO MAIS BASE DE FERRO - BRANCO</t>
  </si>
  <si>
    <t>CONJ. VASO ALUMINIO MEDIO MAIS BASE DE FERRO - DOURADO</t>
  </si>
  <si>
    <t>CONJ. VASO ALUMINIO MEDIO MAIS BASE DE FERRO - PRATA</t>
  </si>
  <si>
    <t>PUFF</t>
  </si>
  <si>
    <t>CESTARIAS EM GERAL</t>
  </si>
  <si>
    <t xml:space="preserve">CENTRO DE MESA DE VIDRO 5 MM - FOLHA EXTRA GRANDE </t>
  </si>
  <si>
    <t>CENTRO DE MESA QUADRADO DE VIDRO 5MM - FOLHA MEDIA</t>
  </si>
  <si>
    <t>BANDEJA DE FERRO RETANGULAR G - BASE MADEIRA - BOR</t>
  </si>
  <si>
    <t>BANDEJA DE FERRO RETANGULAR P - BASE MADEIRA - BOR</t>
  </si>
  <si>
    <t>CJ 03 ORNAMENTO DE RESINA MODELO ESTRELA FINA-COLO</t>
  </si>
  <si>
    <t>CJ 02 SUPORTES DE LIVRO DE MADEIRA COM CIMENTO - E</t>
  </si>
  <si>
    <t>CJ 02 SUPORTES DE LIVRO DE MADEIRA COM CIMENTO - G</t>
  </si>
  <si>
    <t>CONJ 03 TRAVESSAS PERSONALIZADO CAMIL 1 RET E 02 R</t>
  </si>
  <si>
    <t>CONJ 02 TRAV RASA G/02 TRAV RASA M E 01 TRAV FUNDA</t>
  </si>
  <si>
    <t>CONJ. 03 PECAS PARA ORNAMENTACAO GEOMETRICO COLORI</t>
  </si>
  <si>
    <t xml:space="preserve">CONJ. 03 PECAS PARA ORNAMENTACAO GEOMETRICO PRETO </t>
  </si>
  <si>
    <t>VASO DE BARRO PEQ COM SUPORTE FERRO HEXAGONO PRETO</t>
  </si>
  <si>
    <t>VASO DE BARRO PEQ COM SUPORTE FERRO TRAPEZIO PRETO</t>
  </si>
  <si>
    <t>VASO DE BARRO MD COM SUPORTE FERRO QUAD GRANDE PRE</t>
  </si>
  <si>
    <t>VASO DE BARRO GD COM SUPORTE FERRO QUAD PEQUENO PR</t>
  </si>
  <si>
    <t>ALUMINIO</t>
  </si>
  <si>
    <t>CERAMICA</t>
  </si>
  <si>
    <t>VASO CONICO ALTO FENDI</t>
  </si>
  <si>
    <t>BANDEJA DE MADEIRA COM ALCA DE FERRO</t>
  </si>
  <si>
    <t>COLECAO MOVEIS FERRO E CIMENTO</t>
  </si>
  <si>
    <t xml:space="preserve">ESCULTURA GRD. DE FERRO COM BOLA DE VIDRO AMARELA </t>
  </si>
  <si>
    <t>CONJ 03 MINI QUADROS GEOMETRICOS COM SUPORTE - ROS</t>
  </si>
  <si>
    <t>CONJ 03 MINI QUADROS GEOMETRICOS COM SUPORTE - PRE</t>
  </si>
  <si>
    <t>CONJ 03 MINI QUADROS GEOMETRICOS COM SUPORTE - BRA</t>
  </si>
  <si>
    <t>ESCULTURA GRD. DE FERRO COM BOLA DE VIDRO-FLY AWAY</t>
  </si>
  <si>
    <t xml:space="preserve">ESCULTURA PEQ. DE FERRO COM BOLA DE VIDRO-BUSSOLA </t>
  </si>
  <si>
    <t>PETISQUEIRA MARMORIZADA REDONDA DE VIDRO COM SUPOR</t>
  </si>
  <si>
    <t>MESA DE FERRO COM VIDRO HEXAGONAL - MARMORE BRANCO</t>
  </si>
  <si>
    <t xml:space="preserve">MESA DE FERRO COM VIDRO HEXAGONAL - MARMORE PRETO </t>
  </si>
  <si>
    <t>MESA DE FERRO COM MADEIRA HEXAGONAL - PINUS</t>
  </si>
  <si>
    <t xml:space="preserve">ORNAMENTO DE MADEIRA PARA VINHO - CACHORRO MARROM </t>
  </si>
  <si>
    <t>MESA BISTRO DE FERRO COM TAMPO - PINUS</t>
  </si>
  <si>
    <t>CADEIRA DE FERRO COM ASSENTO E ENCOSTO - PINUS</t>
  </si>
  <si>
    <t>BANQUETA DE FERRO COM ASSENTO - PINUS</t>
  </si>
  <si>
    <t>NAMORADEIRA DE FERRO COM ASSENTO - PINUS</t>
  </si>
  <si>
    <t>MESA DE CENTRO COM TAMPO - PINUS</t>
  </si>
  <si>
    <t>CONJ. COM 03 MINI CUMBUCAS DE VIDRO - TRANSPARENTE</t>
  </si>
  <si>
    <t xml:space="preserve">CJ VASO CIMENTO PEQ. MAIS BASE DE FERRO ROSE GOLD </t>
  </si>
  <si>
    <t xml:space="preserve">CJ VASO CIMENTO MED. MAIS BASE DE FERRO ROSE GOLD </t>
  </si>
  <si>
    <t xml:space="preserve">CJ VASO CIMENTO GRD. MAIS BASE DE FERRO ROSE GOLD </t>
  </si>
  <si>
    <t>ORNAMENTO FRUTEIRA DE VIDRO SUSPENSA - 1 ANDAR - A</t>
  </si>
  <si>
    <t>ORNAMENTO FRUTEIRA DE VIDRO SUSPENSA - 1 ANDAR - V</t>
  </si>
  <si>
    <t>CJ 06 PECAS - KIT DRINK PEQUENO</t>
  </si>
  <si>
    <t>CAPA DE ALMOFADA 45 X 45 ASSIS JAGUARD (AMARELO E CINZA</t>
  </si>
  <si>
    <t>CONJ. PETISQUEIRA CHEESE COM DUAS MOLHEIRAS - FEND</t>
  </si>
  <si>
    <t>CONJ. 03 PRATOS DE VIDRO DECORATIVOS COM SUPORTE F</t>
  </si>
  <si>
    <t>COLECAO PRATOS DE VIDROS GEOM.</t>
  </si>
  <si>
    <t>CONJ.04 PRATINHOS QUEIJO</t>
  </si>
  <si>
    <t>CJ 1 PETISQUEIRA C/ 02 MOLHEIRAS BURGUER</t>
  </si>
  <si>
    <t>CONJ.03 PETISUQUEIRAS BURGUER</t>
  </si>
  <si>
    <t>CENTRO DE MESA DECORATIVO NATAL MEDIO 22,5 X 22,5 CM</t>
  </si>
  <si>
    <t>CENTRO DE MESA DECORATIVO NATAL GRANDE 32 X 32 CM</t>
  </si>
  <si>
    <t>CONJ.C/ 2 ORNAMENTOS VIDRO  20 PATTERN</t>
  </si>
  <si>
    <t>CENTRO DE MESA ARVORE DE NATAL PEQUENA VIDRO - NATAL DOURADO</t>
  </si>
  <si>
    <t>CONJ. C/02 PRATOS DE PIZZA FATIA - EU AMO PIZZA</t>
  </si>
  <si>
    <t>PETISQUEIRA CHIP AND DIP - MIXED CHEESE</t>
  </si>
  <si>
    <t>PORTA TALHER PINUS 20,6 X 11 X 14 CM - BORBOLETA</t>
  </si>
  <si>
    <t>SUPORTE PARA CONDIMENTOS PINUS 21,1 X 14,8 X 12,7 CM - BORBOLETA</t>
  </si>
  <si>
    <t>PORTA GUARDANAPO PINUS 18,7 X 18,7 X 10 CM - BORBOLETA</t>
  </si>
  <si>
    <t>BANDEJA RETANGULAR MEDIA PINUS 30 X 20 X 7,4 CM - BORBOLETA</t>
  </si>
  <si>
    <t>BANDEJA RETANGULAR GRANDE PINUS 37 X 27 X 8,3 CM - BORBOLETA</t>
  </si>
  <si>
    <t>CONJ. C/4 PORTA GUARDANAPOS DE MADEIRA PINUS 8 X 7,5 CM - BORBOLETA</t>
  </si>
  <si>
    <t>PORTA PAPEL TOALHA PINUS 16 X 14,5 X 25 CM - BORBOLETA</t>
  </si>
  <si>
    <t>TABUA DE PINUS PEQUENA 18 X 23,2 CM - BORBOLETA</t>
  </si>
  <si>
    <t>TABUA DE PINUS GRANDE 29,2 X 34 CM - BORBOLETA</t>
  </si>
  <si>
    <t>TABUA PINUS RETANGULAR 39 X 18,1 CM - BORBOLETA</t>
  </si>
  <si>
    <t>PETISQUEIRA DE PINUS C/ 2 RAMEQUINS 32 X 30 CM - BORBOLETA</t>
  </si>
  <si>
    <t>SUPORTE DE PAREDE PARA CONDIMENTOS PINUS - BORBOLETA</t>
  </si>
  <si>
    <t>XICARA DE CAFE C/ PIRES DECORADO - RENDA</t>
  </si>
  <si>
    <t>CONJ. COM 4 XICARAS DE CAFE C/ PIRES DECORADO - RENDA</t>
  </si>
  <si>
    <t>CONJ. COM 4 XICARAS DE CAFE DECORADA C/ PIRES LISO - RENDA</t>
  </si>
  <si>
    <t>CONJ. COM 4 XICARAS DE CHA C/ PIRES DECORADO - RENDA</t>
  </si>
  <si>
    <t>CONJ. COM 4 XICARAS DE CHA DECORADA C/ PIRES LISO - RENDA</t>
  </si>
  <si>
    <t>CONJ. C/ 4 COPOS DE VIDRO DECORADO - RENDA</t>
  </si>
  <si>
    <t>CANECA DE VIDRO GRANDE DECORADO - OLHO GREGO</t>
  </si>
  <si>
    <t>CANECA DE VIDRO GRANDE DECORADO - CORACAO</t>
  </si>
  <si>
    <t>CANECA DE VIDRO GRANDE DECORADO - ABELHAS</t>
  </si>
  <si>
    <t>CONJ. C/1 SUPORTE DE MADEIRA E 1 CANECA GRANDE DECORADA - OLHO GREGO</t>
  </si>
  <si>
    <t>CONJ. C/ 1 SUPORTE DE MADEIRA E 1 CANECA GRANDE DECORADA - CORACAO</t>
  </si>
  <si>
    <t>CONJ. C/ 1 SUPORTE DE MADEIRA E 1 CANECA GRANDE DECORADA - ABELHAS</t>
  </si>
  <si>
    <t>CONJ. C/02 PRATOS DE PIZZA FATIA - AMOR NA PRIMEIRA MORDIDA</t>
  </si>
  <si>
    <t>CONJ. C/ 02 ORNAMENTOS FLOR PRETO E DOURADO</t>
  </si>
  <si>
    <t>CONJ. C/ 02 ORNAMENTOS CORACAO PRETO E DOURADO</t>
  </si>
  <si>
    <t>CONJ. C/ 02 ORNAMENTOS FLOR COLMEIA ABELHA</t>
  </si>
  <si>
    <t>CONJ. C/ 02 ORNAMENTOS REDONDOS OLHO GREGO</t>
  </si>
  <si>
    <t>CONJ. C/ 02 ORNAMENTOS QUADADROS OLHO GREGO</t>
  </si>
  <si>
    <t>CENTRO DE MESA ARVORE DE NATAL PEQUENA VIDRO - FILETE DOURADO</t>
  </si>
  <si>
    <t>CONJ. VASO ALUMINIO PEQUENO MAIS BASE DE FERRO - ROSE</t>
  </si>
  <si>
    <t>CONJ. VASO ALUMINIO MEDIO MAIS BASE DE FERRO - ROSE</t>
  </si>
  <si>
    <t>CONJUNTO 02 PRATOS PIZZA INDIVIDUAL</t>
  </si>
  <si>
    <t>N/I</t>
  </si>
  <si>
    <t>PRATO PIZZA GRANDE VIDRO DIAM 40X2,5 - GUARANA</t>
  </si>
  <si>
    <t>PRATO PIZZA GUARANA 24X23 CM</t>
  </si>
  <si>
    <t>CABIDEIRO INFANTIL CORACAO ROSA</t>
  </si>
  <si>
    <t>CABIDEIRO INFANTIL PASSARO TIFANY</t>
  </si>
  <si>
    <t>SUPORTE DE MADEIRA XICARA CAFE PEQUENO - CORACAO</t>
  </si>
  <si>
    <r>
      <rPr>
        <b/>
        <sz val="12"/>
        <rFont val="Calibri Light"/>
        <family val="2"/>
      </rPr>
      <t xml:space="preserve">I: </t>
    </r>
    <r>
      <rPr>
        <sz val="10"/>
        <rFont val="Calibri Light"/>
        <family val="2"/>
      </rPr>
      <t>IMPORTADO</t>
    </r>
  </si>
  <si>
    <t>EAN</t>
  </si>
  <si>
    <t>PORTA GUARDANAPO DECORGLASS TELA 18x17,5</t>
  </si>
  <si>
    <t>CJ PETISQUEIRAS RET LE SOLAR AZ MA C /3</t>
  </si>
  <si>
    <t>CJ PETISQUEIRA PEIXE LE SOLAR C/3</t>
  </si>
  <si>
    <t>BANDEJA RETANGULARES LE SOLAR G 32,5 X 20,5 CM</t>
  </si>
  <si>
    <t>BANDEJA RETANGULARES LE SOLAR M 29 X 17 CM</t>
  </si>
  <si>
    <t>BOWL LE SOLAR MARINHO 17 CM</t>
  </si>
  <si>
    <t>BOWL LE SOLAR TURQUESA 17 CM</t>
  </si>
  <si>
    <t>BANDEJA MADEIRA FUNDO PINUS</t>
  </si>
  <si>
    <t>PETISQUEIRA RETANGULAR 2 DIVISORIAS 28,5 X 15,5</t>
  </si>
  <si>
    <t>PRANCHA GIRATORIA 32,5 CM</t>
  </si>
  <si>
    <t>BANDEJA RETANGULAR - SECHE BANDEJA 30 X 20</t>
  </si>
  <si>
    <t>BANDEJA RETANGULAR - FOLKSY BLOOM 30 X 20</t>
  </si>
  <si>
    <t>CABIDEIRO DE MADEIRA ESTRELA AMARELO</t>
  </si>
  <si>
    <t>CONJ. 03 TRAVESSAS CORACAO - P, M E G</t>
  </si>
  <si>
    <t>ORNAMENTO DE MESA PARA GUARDANAPO - ABELHA</t>
  </si>
  <si>
    <t xml:space="preserve"> ORNAMENTO VIDRO 20 CM - MERRY</t>
  </si>
  <si>
    <t>CENTRO DE MESA ARVORE DE NATAL PEQUENA VIDRO - NATAL VERMELHO</t>
  </si>
  <si>
    <t>CENTRO DE MESA ARVORE DE NATAL PEQUENA VIDRO - NATAL VERDE</t>
  </si>
  <si>
    <t>TRAVESSA OVAL PEQUENA 17,5 X 12 CM - CHEERS</t>
  </si>
  <si>
    <t>TRAVESSA OVAL PEQUENA 17,5 X 12 CM - LOVE</t>
  </si>
  <si>
    <t>TRAVESSA OVAL PEQUENA 17,5 X 12 CM - JOY</t>
  </si>
  <si>
    <t>CESTO ORGANIZADOR RETANGULAR PEQUENO 32 X 22 X A. 27 CM - 124</t>
  </si>
  <si>
    <t>CESTO ORGANIZADOR RETANGULAR MEDIO 36 X 27 X A. 32 CM - 124</t>
  </si>
  <si>
    <t>CESTO ORGANIZADOR RETANGULAR GRANDE 41 X 30 X A. 36 CM - 124</t>
  </si>
  <si>
    <t>CESTO ORGANIZADOR RETANGULAR PEQUENO 32 X 22 X A. 27 CM - 210</t>
  </si>
  <si>
    <t>CESTO ORGANIZADOR RETANGULAR MEDIO 36 X 27 X A. 32 CM- 210</t>
  </si>
  <si>
    <t>CESTO ORGANIZADOR RETANGULAR GRANDE 41 X 30 X A. 36 CM- 210</t>
  </si>
  <si>
    <t>VASO DE FERRO COM TUBO 11 X 7 X A.18 CM</t>
  </si>
  <si>
    <t>VASO DE FERRO COM TUBO 5 X 5 X A.18 CM</t>
  </si>
  <si>
    <t>VASO DE FERRO COM TUBO 7,5 X 7 X A.22 CM</t>
  </si>
  <si>
    <t>VASO DE FERRO COM TUBO 9,5 X 9 X A.22 CM</t>
  </si>
  <si>
    <t>VASO DE FERRO COM TUBO 8,5 X 7 X A.22 CM</t>
  </si>
  <si>
    <t>ORNAMENTO DE VIDRO REDONDO COM PE - Ø 21,5 CM</t>
  </si>
  <si>
    <t>COLECAO MARY KAY</t>
  </si>
  <si>
    <t>ORNAMENTO DE VIDRO CORACAO RASO MEDIO II - 22,5 X 21 CM</t>
  </si>
  <si>
    <t>CONJ C/ 2 ORNAMENTOS DE VIDRO RASO PEQUENO - 14,7 X 13,8 CM</t>
  </si>
  <si>
    <t>SUPORTE PARA TALHER DE MADEIRA C/ LATERAL DE FERRO 20 X 10 X A. 10 CM - KAS</t>
  </si>
  <si>
    <t>PORTA GUARDANAPO DE MADEIRA COM FERRO 18,5 X 17,5 X A. 5 CM - KAS</t>
  </si>
  <si>
    <t>BANDEJA PEQUENA DE MADEIRA COM LATERAL DE FERRO 30 X 20 X A.6 CM - KAS</t>
  </si>
  <si>
    <t>PORTA CUPCAKE FERRO PEQUENO COM BASE MADEIRA - KAS</t>
  </si>
  <si>
    <t>PETISQUEIRA RET. COM DUAS DIVISORIAS - DECORAD FOLHAGEM</t>
  </si>
  <si>
    <t>BANDEJA COM ALCA PEQUENA - DECORAD FOLHAGEM</t>
  </si>
  <si>
    <t>PETISQUEIRA RETANGULAR GND. - DECORADO FOLHAGEM</t>
  </si>
  <si>
    <t>PETISQUEIRA RETANGULAR PEQUENA - DECORADO FOLHAGEM</t>
  </si>
  <si>
    <t>PETISQUEIRA QUAD. 4 DIVISORIAS - DECORADO FOLHAGEM</t>
  </si>
  <si>
    <t>TRAVESSA ONDULADO PEQUENA - FOLHAGEM</t>
  </si>
  <si>
    <t>TRAVESSA FOLHA MEDIA - FOLHA DECORADA</t>
  </si>
  <si>
    <t>TRAVESSA FOLHA PEQUENA - FOLHA DECORADA</t>
  </si>
  <si>
    <t>TRAVESSA QUADRADA FUNDA - CANELADO</t>
  </si>
  <si>
    <t xml:space="preserve"> TRAVESSA PEIXE PEQUENO - TRANSPARENTE</t>
  </si>
  <si>
    <t>TRAVESSA VIDRO - PEIXE PEQUENO</t>
  </si>
  <si>
    <t>BANDEJA COM ALCA PEQUENA - TRANSPARENTE</t>
  </si>
  <si>
    <t>PETISQUEIRA RETANGULAR GRANDE - TRANSPARENTE</t>
  </si>
  <si>
    <t>PETISQUEIRA RETANGULAR COM 2 DIVISORIAS - TRANSPARENTE</t>
  </si>
  <si>
    <t>PETISQUEIRA QUADRADA 4 DIVISORIAS - TRANSPARENTE</t>
  </si>
  <si>
    <t>TRAVESSA ONDULADO PEQUENA - TRANSPARENTE</t>
  </si>
  <si>
    <t>PRATO PIZZA REDONDO Ø 40 CM</t>
  </si>
  <si>
    <t>PRATO DE PIZZA FATIA 23,5 X 24 CM</t>
  </si>
  <si>
    <t>PRATO DECORATIVOS QUEIJO E VINHO - VERMELHO</t>
  </si>
  <si>
    <t>PRATO DECORATIVOS QUEIJO E VINHO - AZUL</t>
  </si>
  <si>
    <t>PRATO DECORATIVOS QUEIJO E VINHO - VERDE</t>
  </si>
  <si>
    <t>PRATO DE VIDRO REDONDO FUNDO Ø 16 CM</t>
  </si>
  <si>
    <t>PRATO RASO Ø 27 CM</t>
  </si>
  <si>
    <t>BOWL MEDIO FUNDO Ø 22 CM</t>
  </si>
  <si>
    <t>TRAVESSA MODELO CORACAO MEDIO 18 X 17 CM</t>
  </si>
  <si>
    <t>TRAVESSA MODELO CORACAO P 14,5 X 14 CM</t>
  </si>
  <si>
    <t>TRAVESSA CORACAO PP 10,3 X 10 CM</t>
  </si>
  <si>
    <t>TRAVESSA CORACAO MINI - 8,5 X 8 CM</t>
  </si>
  <si>
    <t>TRAVESSA OVAL PEQUENA 29 X 13,5 XA.3 CM</t>
  </si>
  <si>
    <t>PRATO RASO - GIN Ø 18 CM</t>
  </si>
  <si>
    <t>PETISQUEIRA QUADRADA - GIN 14 X 14 CM</t>
  </si>
  <si>
    <t>TRAVESSA RETANGULAR MEDIA - GIN 26,5 X 14 CM</t>
  </si>
  <si>
    <t>PRATO RASO - MIXED CHEESE Ø 18 CM</t>
  </si>
  <si>
    <t>PETISQUEIRA QUADRADA - MIXED CHEESE 14 X 14 CM</t>
  </si>
  <si>
    <t>PETISQUEIRA RETANGULAR - MIXED CHEESE</t>
  </si>
  <si>
    <t>PRATO LANCHE BURGUER Ø 21,5 CM - AMARELO</t>
  </si>
  <si>
    <t>PRATO LANCHE BURGUER Ø 21,5 CM - VERDE</t>
  </si>
  <si>
    <t>PETISUQUEIRA RETANGULAR BURGUER 27 X 14 CM</t>
  </si>
  <si>
    <t>PETISQUEIRA REDONDA BEER Ø 17 CM - COR VARIADA</t>
  </si>
  <si>
    <t>PETISQUEIRA REDONDA Ø 17 CM - VERMELHO</t>
  </si>
  <si>
    <t>PETISQUEIRA REDONDA Ø 17 CM - VERDE</t>
  </si>
  <si>
    <t>PETISQUEIRA GARRAFA 40 X 13,5 CM</t>
  </si>
  <si>
    <t>PETISQUEIRA QUADRADA - BURGUER 14 X 14 CM</t>
  </si>
  <si>
    <t>FAMILIA</t>
  </si>
  <si>
    <t>CONJ. 02 PRATO DE PORCELANA 22,7 CM - LINHA VERMELHA</t>
  </si>
  <si>
    <t>PORTA BATOM CORACAO - PINUS</t>
  </si>
  <si>
    <t>PRATO DE PORCELANA 22,7 CM - CAVALO MARINHO</t>
  </si>
  <si>
    <t>PRATO DE PORCELANA 22,7 CM - CONCHAS</t>
  </si>
  <si>
    <t>PRATO DE PORCELANA 22,7 CM - ILHAMA</t>
  </si>
  <si>
    <t>PRATO DE PORCELANA 22,7CM - GAFANHOTO</t>
  </si>
  <si>
    <t>PRATO DE PORCELANA 22,7 CM - ABELHA</t>
  </si>
  <si>
    <t>PRATO DE PAREDE PORCELANA 22,7 CM CACHORRO C/TOUCA</t>
  </si>
  <si>
    <t>PRATO DE PAREDE PORCELANA 22,7 CM CACHORRO C/LACO</t>
  </si>
  <si>
    <t>PRATO DE PAREDE PORCELANA 22,7 CM CACHORRO PIRATA</t>
  </si>
  <si>
    <t>PRATO DE PAREDE PORCELANA 22,7 CM GATO C/ LENCO</t>
  </si>
  <si>
    <t>PRATO DE PAREDE PORCELANA 22,7 CM GATO C/CHAPEU</t>
  </si>
  <si>
    <t>PRATO DE PAREDE BEIJA FLOR - 22,7 CM</t>
  </si>
  <si>
    <t>CONJ.03 CUMBUCAS DE VIDROS ONDULADAS PEQ. TRANSPARENTE</t>
  </si>
  <si>
    <t>PRATO DE PORCELANA DECORATIVO 22,7 CM - FLORAL 2</t>
  </si>
  <si>
    <t>PRATO DE PORCELANA 22,7 CM - FLORAL</t>
  </si>
  <si>
    <t>NICHO PEQUENO 23,5 X 16 X A.23 CM</t>
  </si>
  <si>
    <t>NICHO GRANDE 71 X 16 X A. 23 CM</t>
  </si>
  <si>
    <t>REF</t>
  </si>
  <si>
    <t>BANDEJA RETANGULAR FINA C/ FUNDO ESPELHADO GLAM GO</t>
  </si>
  <si>
    <t>PRANCHA GIRATORIA VIDRO QUEIJO E VINHO DIAM 42X2,5</t>
  </si>
  <si>
    <t>COLECAO VASO C/ TUBO ENSAIO</t>
  </si>
  <si>
    <t>CONJ. C/4 PORTA GUARDANAPOS DE PINUS - CENOURA 4,4 X 1,2 X A. 10</t>
  </si>
  <si>
    <t>TABUA DE PINUS COELHO COM 1 RAMEQUIM 24,4 X 28 CM</t>
  </si>
  <si>
    <t>TABUA DE PINUS CENOURA COM 1 RAMEQUIM 28,5 X 12 CM</t>
  </si>
  <si>
    <t>ORNAMENTO RETANGULAR PEQUENA DECORADA 19,5 x 10,2 CM</t>
  </si>
  <si>
    <t>ORNAMENTO RETANGULAR TRANSPARENTE 19,5 X 10,2 CM</t>
  </si>
  <si>
    <t>ORNAMENTO REDONDO ZINCO MINI Ø 9 CM</t>
  </si>
  <si>
    <t>FAMILIA MORENA ROSA</t>
  </si>
  <si>
    <t>PRATO DE PORCELANA DECORATIVO RUBI Ø 22,5 CM</t>
  </si>
  <si>
    <t>COLECAO FLORAL BOTANICO</t>
  </si>
  <si>
    <t>PRATO DE PORCELANA DECORATIVO MALU Ø 22,5 CM</t>
  </si>
  <si>
    <t>PRATO DE PORCELANA DECORATIVO MEG Ø 22,5 CM</t>
  </si>
  <si>
    <t>PRATO DE PORCELANA DECORATIVO BIA Ø 24 CM</t>
  </si>
  <si>
    <t>COLECAO ROSES</t>
  </si>
  <si>
    <t>PRATO DE PORCELANA DECORATIVO LIA Ø 24 CM</t>
  </si>
  <si>
    <t>PRATO DE PORCELANA DECORATIVO MIA Ø 24 CM</t>
  </si>
  <si>
    <t>PRATO DE PORCELANA DECORATIVO TECO Ø 24 CM</t>
  </si>
  <si>
    <t>COLECAO PASSAROS SILVESTRES</t>
  </si>
  <si>
    <t>PRATO DE PORCELANA DECORATIVO TUCO Ø 24 CM</t>
  </si>
  <si>
    <t>PRATO DE PORCELANA DECORATIVO TICO Ø 24 CM</t>
  </si>
  <si>
    <t>PRATO DE PORCELANA DECORATIVO LUANA Ø 27 CM</t>
  </si>
  <si>
    <t>COLECAO PALMEIRAS</t>
  </si>
  <si>
    <t>PRATO DE PORCELANA DECORATIVO MARIS Ø 27 CM</t>
  </si>
  <si>
    <t>PRATO DE PORCELANA DECORATIVO JULIA Ø 27 CM</t>
  </si>
  <si>
    <t>PRATO DE PORCELANA DECORATIVO CLARA Ø 27 CM</t>
  </si>
  <si>
    <t>PRATO DE PORCELANA DECORATIVO BIANCA Ø 27 CM</t>
  </si>
  <si>
    <t>PRATO DE PORCELANA DECORATIVO ALICE Ø 27 CM</t>
  </si>
  <si>
    <t>PORTA VELA CIMENTO QUADRADO - 6,5 X 6,5 X 7,3</t>
  </si>
  <si>
    <t>PORTA VELA CIMENTO CILINDRO Ø 6,5 X 7,3</t>
  </si>
  <si>
    <t>PORTA TALHER DE MADEIRA - PINUS</t>
  </si>
  <si>
    <t>PORTA GUARDANAPO DE MADEIRA - PINUS</t>
  </si>
  <si>
    <t>CAIXA DE CHA COM 6 DIVISORIAS PINUS</t>
  </si>
  <si>
    <t>CONJ. 02 PRATOS APERITIVOS - 17,5 CM</t>
  </si>
  <si>
    <t>CONJ.C/ 3 PETISQUEIRAS - PASCOA</t>
  </si>
  <si>
    <t>TRAVESSA OVAL GRANDE 19,3 X 26,5 CM - PASCOA</t>
  </si>
  <si>
    <t>CJ C/4 PORTA GUARDANAPOS DE MADEIRA PINUS COELHO 5,6 X 1,2 X A. 9 CM</t>
  </si>
  <si>
    <t>TABUA DE PINUS COELHO DA PASCOA 20,4 X 32 CM</t>
  </si>
  <si>
    <t>BANDEJA REDONDA - SECHE RED. DIAM. 36</t>
  </si>
  <si>
    <t>SUPORTE DE PAREDE CAROL COSTA GRANDE 50 X 10 X 12 CM</t>
  </si>
  <si>
    <t>SUPORTE DE PAREDE CAROL COSTA MEDIA 12 X12 X 24</t>
  </si>
  <si>
    <t>BANDEJA RETRO STRANGER THINGS - 745003</t>
  </si>
  <si>
    <t>BANDEJA DE BAMBU QUADRADA MEDIA C/ VIDRO LISO 26,5 X 26,5 CM</t>
  </si>
  <si>
    <t>BAMBU</t>
  </si>
  <si>
    <t>BANDEJA DE BAMBU QUADRADA GRANDE C/ VIDRO LISO 32 X 32 CM</t>
  </si>
  <si>
    <t>BANDEJA DE BAMBU RETANGULAR PP C/ VIDRO LISO 24,5 X 18,5 CM</t>
  </si>
  <si>
    <t>BANDEJA DE BAMBU RETANGULAR P C/ VIDRO LISO 37 X 17,5 CM</t>
  </si>
  <si>
    <t>BANDEJA DE BAMBU RETANGULAR M C/ VIDRO LISO 39 X 25,5 CM</t>
  </si>
  <si>
    <t>BANDEJA DE BAMBU RETANGULAR G C/ VIDRO LISO 47 X 28,5 CM</t>
  </si>
  <si>
    <t>BANDEJA DE BAMBU QUADRADA MEDIA C/ VIDRO IMPRESSO 26,5 X 26,5 CM</t>
  </si>
  <si>
    <t>BANDEJA DE BAMBU QUADRADA GRANDE C/ VIDRO IMPRESSO 32 X 32 CM</t>
  </si>
  <si>
    <t>BANDEJA DE BAMBU RETANGULAR PP C/ VIDRO IMPRESSO 24,5 X18,5 CM</t>
  </si>
  <si>
    <t>BANDEJA DE BAMBU RETANGULAR P C/ VIDRO IMPRESSO 37 X 17,5 CM</t>
  </si>
  <si>
    <t>BANDEJA DE BAMBU RETANGULAR M C/ VIDRO IMPRESSO 39 X 25,5 CM</t>
  </si>
  <si>
    <t>BANDEJA DE BAMBU RETANGULAR G C/ VIDRO IMPRESSO 47 X 28,5 CM</t>
  </si>
  <si>
    <t>SUPORTE DE MADEIRA PARA XICARA G</t>
  </si>
  <si>
    <t>LUMINARIA PENDENTE DE FERRO - CIRCULO - OURO VELHO</t>
  </si>
  <si>
    <t>LUMINARIA PENDENTE DE FERRO - PENTAGONO - OURO VEL</t>
  </si>
  <si>
    <t>LUMINARIA PENDENTE DE FERRO - TRIANGULO GRANDE - O</t>
  </si>
  <si>
    <t>LUMINARIA PENDENTE DE FERRO - TRIANGULO PEQ.- O.V.</t>
  </si>
  <si>
    <t>LUMINARIA PENDENTE DE FERRO - TRAPEZIO GRANDE- O.V</t>
  </si>
  <si>
    <t>PRATO PIZZA C/ SUPORTE DE MADEIRA</t>
  </si>
  <si>
    <t>PRATO BOLO MEDIO COM PE VIDRO REDONDO RABISCO COLO</t>
  </si>
  <si>
    <t>CONJ.03 PCS ORNAMENTO CENTRO DE MESA CERAMICA FLOR</t>
  </si>
  <si>
    <t xml:space="preserve">CONJ.06 GARRAFAS CERAMICA ORNAMENTO MESA TEMPEROS </t>
  </si>
  <si>
    <t>CONJ.03 GARRAFAS CERAMICA ORNAMENTO MESA PARA TEMP</t>
  </si>
  <si>
    <t xml:space="preserve">CONJ. 02 ORNAMENTOS DE VIDROS - POTES CONDIMENTOS </t>
  </si>
  <si>
    <t>BANDEJA DE CIMENTO GEOMETRICA GRANDE NATURAL 31 X 19 CM</t>
  </si>
  <si>
    <t>BANDEJA DE CIMENTO GEOMETRICA GRANDE PRETO 31 X 19 CM</t>
  </si>
  <si>
    <t>BANDEJA DE CIMENTO GEOMETRICA MEDIA NATURAL 18 X 16,5 CM</t>
  </si>
  <si>
    <t>BANDEJA DE CIMENTO GEOMETRICA MEDIA PRETO 18 X 16,5 CM</t>
  </si>
  <si>
    <t>CONJ. C/2 ORNAMENTOS QUADRADOS ILLUSION MINI 10 X 10 CM</t>
  </si>
  <si>
    <t>COLECAO P&amp;B</t>
  </si>
  <si>
    <t>CONJ. C/2 ORNAMENTOS QUADRADOS LIBERTY MINI 10 X 10 CM</t>
  </si>
  <si>
    <t>CONJ. C/2 ORNAMENTOS QUADRADOS ROSES MINI 10 X 10 CM</t>
  </si>
  <si>
    <t>COLECAO PBD</t>
  </si>
  <si>
    <t>CONJ. C/2 ORNAMENTOS REDONDOS ILLUSION MINI Ø 9 CM</t>
  </si>
  <si>
    <t>CONJ. C/2 ORNAMENTOS REDONDOS NAZAR MINI Ø 9 CM</t>
  </si>
  <si>
    <t>CONJ. C/2 ORNAMENTOS REDONDOS CLOVER MINI Ø 9 CM</t>
  </si>
  <si>
    <t>CONJ. C/2 ORNAMENTOS RETANGULARES LIBERTY MINI 11 X 8 CM</t>
  </si>
  <si>
    <t>CONJ. C/2 ORNAMENTOS RETANGULARES NAZAR MINI 11 X 8 CM</t>
  </si>
  <si>
    <t>CONJ. C/2 ORNAMENTOS RETANGULARES DOT MINI 11 X 8 CM</t>
  </si>
  <si>
    <t>ORNAMENTO DE VIDRO DECORATIVO QUADRADO LIS PEQUENO 13,5 X 13,5 CM</t>
  </si>
  <si>
    <t>ORNAMENTO DE VIDRO DECORATIVO QUADRADO MISSONI PEQUENO 13,5 X 13,5 CM</t>
  </si>
  <si>
    <t>ORNAMENTO DE VIDRO DECORATIVO QUADRADO ROSES PEQUENO 13,5 X 13,5 CM</t>
  </si>
  <si>
    <t>ORNAMENTO DE VIDRO DECORATIVO REDONDO LATTICE PEQUENO Ø 14 CM</t>
  </si>
  <si>
    <t>ORNAMENTO DE VIDRO DECORATIVO REDONDO MISSONI PEQUENO Ø 14 CM</t>
  </si>
  <si>
    <t>ORNAMENTO DE VIDRO DECORATIVO REDONDO ARROWS PEQUENO Ø 14 CM</t>
  </si>
  <si>
    <t>ORNAMENTO DE VIDRO DECORATIVO RETANGULAR LIS PEQUENO 11 X 17 CM</t>
  </si>
  <si>
    <t>ORNAMENTO DE VIDRO DECORATIVO RETANGULAR LATTICE PEQUENO 11 X 17 CM</t>
  </si>
  <si>
    <t>ORNAMENTO DE VIDRO DECORATIVO RETANGULAR STRIP PEQUENO 11 X 17 CM</t>
  </si>
  <si>
    <t>ORNAMENTO DE VIDRO DECORATIVO QUADRADO LOTUS MEDIO 18,3 X 18,3 CM</t>
  </si>
  <si>
    <t>ORNAMENTO DE VIDRO DECORATIVO QUADRADO ARUAK MEDIO 18,3 X 18,3 CM</t>
  </si>
  <si>
    <t>ORNAMENTO DE VIDRO DECORATIVO QUADRADO ROSES MEDIO 18,3 X 18,3 CM</t>
  </si>
  <si>
    <t>ORNAMENTO DE VIDRO DECORATIVO REDONDO GREEK MEDIO Ø 18 CM</t>
  </si>
  <si>
    <t>ORNAMENTO DE VIDRO DECORATIVO REDONDO ARUAK MEDIO Ø 18 CM</t>
  </si>
  <si>
    <t>ORNAMENTO DE VIDRO DECORATIVO REDONDO PEARL MEDIO Ø 18 CM</t>
  </si>
  <si>
    <t>ORNAMENTO DE VIDRO DECORATIVO RETANGULAR GREEK MEDIO 14 X 26,5 CM</t>
  </si>
  <si>
    <t>ORNAMENTO DE VIDRO DECORATIVO RETANGULAR LOTUS MEDIO 14 X 26,5 CM</t>
  </si>
  <si>
    <t>ORNAMENTO DE VIDRO DECORATIVO RETANGULAR CHEVRON MEDIO 14 X 26,5 CM</t>
  </si>
  <si>
    <t>ORNAMENTO DE VIDRO DECORATIVO QUADRADO ROSES GRANDE 33 X 33 CM</t>
  </si>
  <si>
    <t>ORNAMENTO DE VIDRO DECORATIVO REDONDO ROSES MEDIO Ø 14,5 CM</t>
  </si>
  <si>
    <t>ORNAMENTO DE VIDRO DECORATIVO RETANGULAR ROSES GRANDE 29,5 x 17,2 CM</t>
  </si>
  <si>
    <t>CONJ. C/4 ORNAMENTOS RETANGULARES BAMBU MINI 10,5 X 8 CM</t>
  </si>
  <si>
    <t>COLECAO BAMBU JAPONES</t>
  </si>
  <si>
    <t>CONJ. C/2 ORNAMENTOS REDONDOS BAMBU PEQUENO Ø 12,5 CM</t>
  </si>
  <si>
    <t>ORNAMENTO VIDRO DECORATIVO RETANGULAR BAMBU P 16,5 X 11 CM</t>
  </si>
  <si>
    <t>ORNAMENTO VIDRO DECORATIVO RETANGULAR BAMBU M 20,4 X 14 CM</t>
  </si>
  <si>
    <t>ORNAMENTO VIDRO DECORATIVO RETANGULAR BAMBU M02 20,4 X 17,4 CM</t>
  </si>
  <si>
    <t>ORNAMENTO VIDRO DECORATIVO RETANGULAR BAMBU G 43,5 X 14,5 CM</t>
  </si>
  <si>
    <t>CONJ. C/ 4 ORNAMENTOS DE VIDRO PARA HASHI BAMBU 6,3 X 2 CM</t>
  </si>
  <si>
    <t>CONJ.C/02 TRAVESSAS OVAIS MINI FRASE 01 17,3 X 12 CM - PASCOA</t>
  </si>
  <si>
    <t>CONJ.C/02 TRAVESSAS OVAIS MINI FRASE 02 17,3 x 12 CM - PASCOA</t>
  </si>
  <si>
    <t>CONJ.C/02 TRAVESSAS OVAIS MINI FRASE 03 17,3 x 12 CM - PASCOA</t>
  </si>
  <si>
    <t>CONJ.C/02 TRAVESSAS OVAIS MINI FRASE 04 17,3 x 12 CM - PASCOA</t>
  </si>
  <si>
    <t>TRAVESSA OVAL PEQUENA FRASE 01 15,8 x 21,5 CM - PASCOA</t>
  </si>
  <si>
    <t>TRAVESSA OVAL PEQUENA FRASE 02 15,8 x 21,5 CM - PASCOA</t>
  </si>
  <si>
    <t>TRAVESSA OVAL PEQUENA FRASE 03 15,8 x 21,5 CM - PASCOA</t>
  </si>
  <si>
    <t>TRAVESSA OVAL PEQUENA FRASE 04 15,8 x 21,5 CM - PASCOA</t>
  </si>
  <si>
    <t>CONJ.C/02 TRAVESSAS OVAIS MINI COLORS 01 17,3 x 12 CM - PASCOA</t>
  </si>
  <si>
    <t>CONJ.C/02 TRAVESSAS OVAIS MINI COLORS 03 17,3 x 12 CM - PASCOA</t>
  </si>
  <si>
    <t>CONJ.C/02 TRAVESSAS OVAIS MINI COELHOS 17,3 x 12 CM - PASCOA</t>
  </si>
  <si>
    <t>TRAVESSA OVAL PEQUENA COLORS 03 15,8 x 21,5 CM - PASCOA</t>
  </si>
  <si>
    <t>CONJ. C/4 PORTA GUARDANAPOS DE PINUS - COELHO 6 X 1,2 X A. 10</t>
  </si>
  <si>
    <t>TRAVESSA OVAL PEQUENA COLORS 01 15,8 x 21,5 CM - PASCOA</t>
  </si>
  <si>
    <t>BANDEJA DE BAMBU QUADRADA M C/ VIDRO E PALHA 23 X 23 CM</t>
  </si>
  <si>
    <t>BANDEJA DE BAMBU QUADRADA G C/ VIDRO E PALHA 32 X 32 CM</t>
  </si>
  <si>
    <t>BANDEJA DE BAMBU RETANGULAR PP C/ VIDRO E PALHA 24,5 X 18,5 CM</t>
  </si>
  <si>
    <t>BANDEJA DE BAMBU RETANGULAR P C/ VIDRO E PALHA 36,5 X 18,5 CM</t>
  </si>
  <si>
    <t>BANDEJA DE BAMBU RETANGULAR M C/ VIDRO E PALHA 39 X 25,5 CM</t>
  </si>
  <si>
    <t>BANDEJA DE BAMBU RETANGULAR G C/ VIDRO E PALHA 46,5 X 28 CM</t>
  </si>
  <si>
    <t>CONJ. C/4 PORTA COPOS RELEVO REDONDO CIMENTO PRETO Ø 10CM</t>
  </si>
  <si>
    <t>CONJ. C/4 PORTA COPOS RELEVO REDONDO CIMENTO TERRACOTA Ø 10CM</t>
  </si>
  <si>
    <t>CONJ.C/4 PORTA COPOS RELEVO HEXAGONAL AMARELO CIMENTO 11 X 11 CM</t>
  </si>
  <si>
    <t>CONJ.C/4 PORTA COPOS RELEVO HEXAGONAL PRETO CIMENTO 11 X 11 CM</t>
  </si>
  <si>
    <t>CONJ.C/4 PORTA COPOS RELEVO HEXAGONAL TERRACOTA CIMENTO 11 X 11 CM</t>
  </si>
  <si>
    <t>CONJ. C/4 PORTA COPOS RELEVO REDONDO CIMENTO AMARELO Ø 10CM</t>
  </si>
  <si>
    <t>ORNAMENTO DE CIMENTO PORTA VELA TRIANGULAR NATURAL 10 X 8,5 CM</t>
  </si>
  <si>
    <t>ORNAMENTO DE CIMENTO PORTA VELA TRIANGULAR PRETO 10 X 8,5 CM</t>
  </si>
  <si>
    <t>ORNAMENTO DE CIMENTO PORTA VELA TRIANGULAR TERRACOTA 10 X 8,5 CM</t>
  </si>
  <si>
    <t>ORNAMENTO DE CIMENTO PORTA VELA CORACAO NATURAL 8,5 X 7,5 CM</t>
  </si>
  <si>
    <t>ORNAMENTO DE CIMENTO PORTA VELA CORACAO PRETO 8,5 X 7,5 CM</t>
  </si>
  <si>
    <t>ORNAMENTO DE CIMENTO PORTA VELA CORACAO TERRACOTA 8,5 X 7,5 CM</t>
  </si>
  <si>
    <t>ORNAMENTO DE CIMENTO PORTA VELA HEXAGONAL NATURAL 8 X 7 CM</t>
  </si>
  <si>
    <t>ORNAMENTO DE CIMENTO PORTA VELA HEXAGONAL PRETO 8 X 7 CM</t>
  </si>
  <si>
    <t>ORNAMENTO DE CIMENTO PORTA VELA HEXAGONAL TERRACOTA 8 X 7 CM</t>
  </si>
  <si>
    <t>ORNAMENTO DE CIMENTO PORTA VELA REDONDO NATURAL Ø 7 CM</t>
  </si>
  <si>
    <t>ORNAMENTO DE CIMENTO PORTA VELA REDONDO PRETO Ø 7 CM</t>
  </si>
  <si>
    <t>ORNAMENTO DE CIMENTO PORTA VELA REDONDO AMARELO Ø 7 CM</t>
  </si>
  <si>
    <t>ORNAMENTO DE CIMENTO PORTA VELA DUPLO NATURAL 12 X 6,5 CM</t>
  </si>
  <si>
    <t>ORNAMENTO DE CIMENTO PORTA VELA DUPLO PRETO 12 X 6,5 CM</t>
  </si>
  <si>
    <t>ORNAMENTO DE CIMENTO PORTA VELA DUPLO TERRACOTA 12 X 6,5 CM</t>
  </si>
  <si>
    <t>BANDEJA CIMENTO ORGANICA MINI NATURAL 16,8 X 11 CM</t>
  </si>
  <si>
    <t>BANDEJA CIMENTO ORGANICA MINI PRETA 16,8 X 11 CM</t>
  </si>
  <si>
    <t>BANDEJA CIMENTO ORGANICA MINI TERRACOTA 16,8 X 11 CM</t>
  </si>
  <si>
    <t>BANDEJA CIMENTO ORGANICA PEQUENA NATURAL 18 X 16,7 CM</t>
  </si>
  <si>
    <t>BANDEJA CIMENTO ORGANICA PEQUENA PRETA 18 X 16,7 CM</t>
  </si>
  <si>
    <t>BANDEJA CIMENTO ORGANICA PEQUENA TERRACOTA 18 X 16,7 CM</t>
  </si>
  <si>
    <t>BANDEJA CIMENTO ORGANICA MEDIA NATURAL 22,7 X 18,5 CM</t>
  </si>
  <si>
    <t>BANDEJA CIMENTO ORGANICA MEDIA PRETA 22,7 X 18,5 CM</t>
  </si>
  <si>
    <t>BANDEJA CIMENTO ORGANICA MEDIA AMARELA 22,7 X 18,5 CM</t>
  </si>
  <si>
    <t>BANDEJA CIMENTO ORGANICA GRANDE NATURAL 27,5 X 23,5 CM</t>
  </si>
  <si>
    <t>BANDEJA CIMENTO ORGANICA GRANDE PRETA 27,5 X 23,5 CM</t>
  </si>
  <si>
    <t>BANDEJA CIMENTO ORGANICA GRANDE TERRACOTA 27,5 X 23,5 CM</t>
  </si>
  <si>
    <t>VASO DE CIMENTO RETANGULAR PEQUENO ROSTO NARIZ NATURAL 12 X 6,5 CM</t>
  </si>
  <si>
    <t>VASO DE CIMENTO RETANGULAR PEQUENO ROSTO NARIZ PRETO 12 X 6,5 CM</t>
  </si>
  <si>
    <t>VASO DE CIMENTO RETANGULAR PEQUENO ROSTO BOCA NATURAL 12,2 X 6,5 CM</t>
  </si>
  <si>
    <t>VASO DE CIMENTO RETANGULAR PEQUENO ROSTO BOCA PRETO 12,2 X 6,5 CM</t>
  </si>
  <si>
    <t>VASO DE CIMENTO RETANGULAR GRANDE OLHO FECHADO NATURAL 14 X 6,5 CM</t>
  </si>
  <si>
    <t>VASO DE CIMENTO RETANGULAR GRANDE OLHO FECHADO PRETO 14 X 6,5 CM</t>
  </si>
  <si>
    <t>VASO DE CIMENTO RETANGULAR GRANDE OLHO ABERTO NATURAL 14 X 6,5 CM</t>
  </si>
  <si>
    <t>VASO DE CIMENTO RETANGULAR GRANDE OLHO ABERTO PRETO 14 X 6,5 CM</t>
  </si>
  <si>
    <t>MANDALA CIMENTO FACE CAROLINE NATURAL 23,5 X 1 X A.33 CM</t>
  </si>
  <si>
    <t>MANDALA CIMENTO FACE MEL NATURAL 24,5 X 1 X A.25 CM</t>
  </si>
  <si>
    <t>MANDALA CIMENTO FACE ELAINE NATURAL 13 X 1 X A.20 CM</t>
  </si>
  <si>
    <t>ORNAMENTO DE CIMENTO VASO C/ TUBO HEXAGONAL NATURAL 16,5 X 4 X A. 15 CM</t>
  </si>
  <si>
    <t>ORNAMENTO DE CIMENTO VASO C/ TUBO HEXAGONAL PRETO 16,5 X 4 X A. 15 CM</t>
  </si>
  <si>
    <t>ORNAMENTO DE CIMENTO VASO C/ TUBO HEXAGONAL TERRACOTA 16,5 X 4 X A. 15 CM</t>
  </si>
  <si>
    <t>ORNAMENTO DE CIMENTO VASO C/ TUBO CIRCULAR NATURAL 16 X 4 X A. 15,5 CM</t>
  </si>
  <si>
    <t>ORNAMENTO DE CIMENTO VASO C/ TUBO CIRCULAR PRETO 16 X 4 X A. 15,5 CM</t>
  </si>
  <si>
    <t>ORNAMENTO DE CIMENTO VASO C/ TUBO CIRCULAR TERRACOTA 16 X 4 X A. 15,5 CM</t>
  </si>
  <si>
    <t>ORNAMENTO DE CIMENTO VASO C/ TUBO QUADRADO NATURAL 15 X 4 X A. 15 CM</t>
  </si>
  <si>
    <t>ORNAMENTO DE CIMENTO VASO C/ TUBO QUADRADO PRETO 15 X 4 X A. 15 CM</t>
  </si>
  <si>
    <t>ORNAMENTO DE CIMENTO VASO C/ TUBO QUADRADO TERRACOTA 15 X 4 X A. 15 CM</t>
  </si>
  <si>
    <t>ORNAMENTO DE FERRO C/ BASE DE MADEIRA PARA 3 VASOS</t>
  </si>
  <si>
    <t>ORNAMENTO DE CIMENTO MODELO REI PRETO</t>
  </si>
  <si>
    <t>ORNAMENTO DE CIMENTO MODELO CAVALO PRETO</t>
  </si>
  <si>
    <t>ORNAMENTO DE CIMENTO MODELO TORRE PRETO</t>
  </si>
  <si>
    <t>ORNAMENTO DE CIMENTO MODELO RAINHA PRETO</t>
  </si>
  <si>
    <t>ORNAMENTO DE CIMENTO MODELO PEAO PRETO</t>
  </si>
  <si>
    <t>ORNAMENTO DE CIMENTO MODELO BISPO PRETO</t>
  </si>
  <si>
    <t>CONJ.03 PORTA TALHERES CIMENTO PRETO</t>
  </si>
  <si>
    <t>PORTA GUARDANAPO CIMENTO PRETO</t>
  </si>
  <si>
    <t>ESCULTURA NAOKI CIMENTO TERRACOTA</t>
  </si>
  <si>
    <t>ESCULTURA MOAI CIMENTO TERRACOTA</t>
  </si>
  <si>
    <t>ESCULTURA GORDUCHA DEITADA CIMENTO AMARELO</t>
  </si>
  <si>
    <t>ESCULTURA GORDUCHA DEITADA CIMENTO PRETO</t>
  </si>
  <si>
    <t>ESCULTURA GORDUCHA SENTADA CIMENTO AMARELO</t>
  </si>
  <si>
    <t>ESCULTURA GORDUCHA SENTADA CIMENTO PRETO</t>
  </si>
  <si>
    <t>ESCULTURA GORDUCHA EM PE CIMENTO AMARELO</t>
  </si>
  <si>
    <t>ESCULTURA GORDUCHA EM PE CIMENTO PRETO</t>
  </si>
  <si>
    <t>ORNAMENTO DE CIMENTO FACE OVAL PEQUENO AMARELO</t>
  </si>
  <si>
    <t>ORNAMENTO DE CIMENTO FACE PEQUENO AMARELO</t>
  </si>
  <si>
    <t>ORNAMENTO DE CIMENTO FACE PEQUENO PRETO</t>
  </si>
  <si>
    <t>ORNAMENTO DE CIMENTO FACE MEDIO AMARELO</t>
  </si>
  <si>
    <t>ORNAMENTO DE CIMENTO FACE MEDIO PRETO</t>
  </si>
  <si>
    <t>ORNAMENTO DE CIMENTO FACE GRANDE AMARELO</t>
  </si>
  <si>
    <t>ORNAMENTO DE CIMENTO FACE GRANDE PRETO</t>
  </si>
  <si>
    <t>ESCULTURA DE CIMENTO PASSARO GEOMETRICO AMARELO</t>
  </si>
  <si>
    <t>ESCULTURA DE CIMENTO PASSARO GEOMETRICO PRETO</t>
  </si>
  <si>
    <t>ESCULTURA URSO GEOMETRICO CIMENTO AMARELO</t>
  </si>
  <si>
    <t>ESCULTURA URSO GEOMETRICO CIMENTO PRETO</t>
  </si>
  <si>
    <t>ESCULTURA ELEFANTE GEOMETRICO CIMENTO AMARELO</t>
  </si>
  <si>
    <t>ESCULTURA ELEFANTE GEOMETRICO CIMENTO PRETO</t>
  </si>
  <si>
    <t>BANDEJA RETANGULAR REDONDA CIMENTO AMARELO</t>
  </si>
  <si>
    <t>BANDEJA RETANGULAR REDONDA CIMENTO PRETO</t>
  </si>
  <si>
    <t>BANDEJA RETANGULAR REDONDA CIMENTO TERRACOTA</t>
  </si>
  <si>
    <t>BANDEJA QUADRADA REDONDA CIMENTO AMARELO</t>
  </si>
  <si>
    <t>BANDEJA QUADRADA REDONDA CIMENTO PRETO</t>
  </si>
  <si>
    <t>BANDEJA QUADRADA REDONDA CIMENTO TERRACOTA</t>
  </si>
  <si>
    <t>BANDEJA RETANGULAR MEDIA CIMENTO AMARELO</t>
  </si>
  <si>
    <t>BANDEJA RETANGULAR MEDIA CIMENTO PRETO</t>
  </si>
  <si>
    <t>BANDEJA RETANGULAR MEDIA CIMENTO TERRACOTA</t>
  </si>
  <si>
    <t>BANDEJA RETANGULAR OVALADA GRANDE CIMENTO AMARELO</t>
  </si>
  <si>
    <t>BANDEJA RETANGULAR OVALADA GRANDE CIMENTO PRETO</t>
  </si>
  <si>
    <t>BANDEJA RETANGULAR OVALADA GRANDE CIMENTO TERRACOTA</t>
  </si>
  <si>
    <t>RELOGIO MESA CIMENTO AMARELO</t>
  </si>
  <si>
    <t>RELOGIO MESA CIMENTO PRETO</t>
  </si>
  <si>
    <t>RELOGIO MESA CIMENTO TERRACOTA</t>
  </si>
  <si>
    <t>VASO REDONDO LISO PEQUENO AMARELO</t>
  </si>
  <si>
    <t>VASO REDONDO LISO PEQUENO PRETO</t>
  </si>
  <si>
    <t>VASO REDONDO LISO PEQUENO TERRACOTA</t>
  </si>
  <si>
    <t>VASO REDONDO LISO MEDIO AMARELO</t>
  </si>
  <si>
    <t>VASO REDONDO LISO MEDIO PRETO</t>
  </si>
  <si>
    <t>VASO REDONDO LISO MEDIO TERRACOTA</t>
  </si>
  <si>
    <t>VASO REDONDO LISO GRANDE AMARELO</t>
  </si>
  <si>
    <t>VASO REDONDO LISO GRANDE PRETO</t>
  </si>
  <si>
    <t>VASO REDONDO LISO GRANDE TERRACOTA</t>
  </si>
  <si>
    <t>VASO CONICO PEQUENO CIMENTO AMARELO</t>
  </si>
  <si>
    <t>VASO CONICO PEQUENO CIMENTO PRETO</t>
  </si>
  <si>
    <t>VASO CONICO PEQUENO CIMENTO TERRACOTA</t>
  </si>
  <si>
    <t>VASO CONICO GRANDE CIMENTO AMARELO</t>
  </si>
  <si>
    <t>VASO CONICO GRANDE CIMENTO PRETO</t>
  </si>
  <si>
    <t>VASO CONICO GRANDE CIMENTO TERRACOTA</t>
  </si>
  <si>
    <t>VASO REDONDO PEQUENO CIMENTO DETALHE AMARELO</t>
  </si>
  <si>
    <t>VASO REDONDO PEQUENO CIMENTO DETALHE PRETO</t>
  </si>
  <si>
    <t>VASO REDONDO PEQUENO CIMENTO DETALHE TERRACOTA</t>
  </si>
  <si>
    <t>VASO REDONDO MEDIO CIMENTO DETALHE AMARELO</t>
  </si>
  <si>
    <t>VASO REDONDO MEDIO CIMENTO DETALHE PRETO</t>
  </si>
  <si>
    <t>VASO REDONDO MEDIO CIMENTO DETALHE TERRACOTA</t>
  </si>
  <si>
    <t>VASO REDONDO GRANDE CIMENTO - DETALHE</t>
  </si>
  <si>
    <t>VASO REDONDO GRANDE CIMENTO DETALHE AMARELO</t>
  </si>
  <si>
    <t>VASO REDONDO GRANDE CIMENTO DETALHE PRETO</t>
  </si>
  <si>
    <t>VASO REDONDO GRANDE CIMENTO DETALHE TERRACOTA</t>
  </si>
  <si>
    <t>VASO DE CIMENTO PATINA MEDIO AMARELO</t>
  </si>
  <si>
    <t>VASO DE CIMENTO PATINA MEDIO PRETO</t>
  </si>
  <si>
    <t>VASO DE CIMENTO PATINA MEDIO TERRACOTA</t>
  </si>
  <si>
    <t>VASO DE CIMENTO PATINA GRANDE AMARELO</t>
  </si>
  <si>
    <t>VASO DE CIMENTO PATINA GRANDE PRETO</t>
  </si>
  <si>
    <t>VASO DE CIMENTO PATINA GRANDE TERRACOTA</t>
  </si>
  <si>
    <t>ORNAMENTO DE CIMENTO VASO - HIPOPOTAMO AMARELO</t>
  </si>
  <si>
    <t>ORNAMENTO DE CIMENTO VASO - HIPOPOTAMO PRETO</t>
  </si>
  <si>
    <t>ORNAMENTO DE CIMENTO VASO - HIPOPOTAMO TERRACOTA</t>
  </si>
  <si>
    <t>ORNAMENTO DE CIMENTO VASO - SAPO AMARELO</t>
  </si>
  <si>
    <t>ORNAMENTO DE CIMENTO VASO - SAPO PRETO</t>
  </si>
  <si>
    <t>ORNAMENTO DE CIMENTO VASO - SAPO TERRACOTA</t>
  </si>
  <si>
    <t>ORNAMENTO DE CIMENTO VASO - ELEFANTE AMARELO</t>
  </si>
  <si>
    <t>ORNAMENTO DE CIMENTO VASO - ELEFANTE PRETO</t>
  </si>
  <si>
    <t>ORNAMENTO DE CIMENTO VASO - ELEFANTE TERRACOTA</t>
  </si>
  <si>
    <t>ORNAMENTO DE CIMENTO VASO - PORCO AMARELO</t>
  </si>
  <si>
    <t>ORNAMENTO DE CIMENTO VASO - PORCO PRETO</t>
  </si>
  <si>
    <t>ORNAMENTO DE CIMENTO VASO - PORCO TERRACOTA</t>
  </si>
  <si>
    <t>ORNAMENTO DE CIMENTO VASO - GATO AMARELO</t>
  </si>
  <si>
    <t>ORNAMENTO DE CIMENTO VASO - GATO PRETO</t>
  </si>
  <si>
    <t>ORNAMENTO DE CIMENTO VASO - GATO TERRACOTA</t>
  </si>
  <si>
    <t>VASO PEQUENO DE CIMENTO AMARELO</t>
  </si>
  <si>
    <t>VASO PEQUENO DE CIMENTO PRETO</t>
  </si>
  <si>
    <t>VASO PEQUENO DE CIMENTO TERRACOTA</t>
  </si>
  <si>
    <t>PORTA CANETA AMARELO</t>
  </si>
  <si>
    <t>PORTA CANETA PRETO</t>
  </si>
  <si>
    <t>VASO DE CIMENTO QUADRADO - PEQUENO AMARELO</t>
  </si>
  <si>
    <t>VASO DE CIMENTO QUADRADO - PEQUENO PRETO</t>
  </si>
  <si>
    <t>VASO DE CIMENTO QUADRADO - MEDIO AMARELO</t>
  </si>
  <si>
    <t>VASO DE CIMENTO QUADRADO - MEDIO PRETO</t>
  </si>
  <si>
    <t>VASO TRIANGULAR CIMENTO AMARELO COM SUPORTE DE FERRO</t>
  </si>
  <si>
    <t>VASO TRIANGULAR CIMENTO PRETO COM SUPORTE DE FERRO</t>
  </si>
  <si>
    <t>VASO DE CIMENTO RETANGULAR PEQUENO NATURAL 12 X 6 X A. 7,5 CM</t>
  </si>
  <si>
    <t>VASO DE CIMENTO RETANGULAR PEQUENO AMARELO 12 X 6 X A. 7,5 CM</t>
  </si>
  <si>
    <t>VASO DE CIMENTO RETANGULAR PEQUENO PRETO 12 X 6 X A. 7,5 CM</t>
  </si>
  <si>
    <t>VASO DE CIMENTO RETANGULAR MEDIO NATURAL 13,5 X 6 X A. 10,5 CM</t>
  </si>
  <si>
    <t>VASO DE CIMENTO RETANGULAR MEDIO AMARELO 13,5 X 6 X A. 10,5 CM</t>
  </si>
  <si>
    <t>VASO DE CIMENTO RETANGULAR MEDIO PRETO 13,5 X 6 X A. 10,5 CM</t>
  </si>
  <si>
    <t>VASO DE CIMENTO RETANGULAR GRANDE NATURAL 20 X 10 X A. 10 CM</t>
  </si>
  <si>
    <t>VASO DE CIMENTO RETANGULAR GRANDE AMARELO 20 X 10 X A. 10 CM</t>
  </si>
  <si>
    <t>VASO DE CIMENTO RETANGULAR GRANDE PRETO 20 X 10 X A. 10 CM</t>
  </si>
  <si>
    <t>ORNAMENTO DE CIMENTO BUDA MAO NO PEITO TERRACOTA</t>
  </si>
  <si>
    <t>ORNAMENTO DE CIMENTO BUDA PORTA VELA GRANDE TERRACOTA</t>
  </si>
  <si>
    <t>ORNAMENTO DE CIMENTO BUDA PORTA VELA PEQUENO TERRACOTA</t>
  </si>
  <si>
    <t>ORNAMENTO DE CIMENTO MODELO BUDA CEGO TERRACOTA</t>
  </si>
  <si>
    <t>ORNAMENTO DE CIMENTO MODELO BUDA SURDO TERRACOTA</t>
  </si>
  <si>
    <t>ORNAMENTO DE CIMENTO MODELO BUDA MUDO TERRACOTA</t>
  </si>
  <si>
    <t>VASO DE CIMENTO CABECA DE BUDA PEQUENO TERRACOTA</t>
  </si>
  <si>
    <t>VASO DE CIMENTO CABECA DE BUDA MEDIO TERRACOTA</t>
  </si>
  <si>
    <t>ORNAMENTO DE CIMENTO BUDA COM USHNISHA PEQUENO TERRACOTA</t>
  </si>
  <si>
    <t>ORNAMENTO DE CIMENTO BUDA COM USHNISHA GRANDE TERRACOTA</t>
  </si>
  <si>
    <t>ORNAMENTO DE CIMENTO BUDA BUSTO GRANDE TERRACOTA</t>
  </si>
  <si>
    <t>ORNAMENTO DE VIDRO DECORATIVO REDONDO MAMAO Ø 16 CM</t>
  </si>
  <si>
    <t>COLECAO FRUTAS</t>
  </si>
  <si>
    <t>ORNAMENTO DE VIDRO DECORATIVO REDONDO MAMAO POA Ø 16 CM</t>
  </si>
  <si>
    <t>ORNAMENTO DE VIDRO DECORATIVO REDONDO FOLHA BANANEIRA Ø 16 CM</t>
  </si>
  <si>
    <t>ORNAMENTO DE VIDRO DECORATIVO QUADRADO MAMAO 13,5 X 13,5 CM</t>
  </si>
  <si>
    <t>ORNAMENTO DE VIDRO DECORATIVO QUADRADO MAMAO POA 13,5 X 13,5 CM</t>
  </si>
  <si>
    <t>ORNAMENTO DE VIDRO DECORATIVO QUADRADO BANANA 13,5 X 13,5 CM</t>
  </si>
  <si>
    <t>ORNAMENTO DE VIDRO DECORATIVO QUADRADO MAMAO 18,5 X 18,5 CM</t>
  </si>
  <si>
    <t>ORNAMENTO DE VIDRO DECORATIVO QUADRADO FOLHA BANANEIRA 18,5 X 18,5 CM</t>
  </si>
  <si>
    <t>TABUA DE FRIOS COM VIDRO E 3 MOLHEIRAS 29,5 X 21,5 CM</t>
  </si>
  <si>
    <t>ORNAMENTO DE VIDRO DECORATIVO RETANGULAR MAMAO 26,5 X 14 CM</t>
  </si>
  <si>
    <t>ORNAMENTO DE VIDRO DECORATIVO RETANGULAR BANANA 26,5 X 14 CM</t>
  </si>
  <si>
    <t>ORNAMENTO DE VIDRO DECORATIVO RETANGULAR MAMAO 29,5 X 17 CM</t>
  </si>
  <si>
    <t>ORNAMENTO DE VIDRO DECORATIVO RETANGULAR BANANA 29,5 X 17 CM</t>
  </si>
  <si>
    <t>ORNAMENTO DE VIDRO DECORATIVO REDONDO BANANA Ø 22 CM</t>
  </si>
  <si>
    <t>ORNAMENTO DE VIDRO DECORATIVO RET. OVALADO BANANA 29 X 14 CM</t>
  </si>
  <si>
    <t>KIT FACAS P/ QUEIJO COM SUPORTE BAMBU 14 X 4 X A.15 CM</t>
  </si>
  <si>
    <t>ORNAMENTO DE MESA PARA TALHER PINUS C/ BAMBU 21 X 19 X A.25 CM</t>
  </si>
  <si>
    <t>ORNAMENTO DE MESA PARA GUARDANAPO PINUS C/ BAMBU 20 X 19,3 X A.6 CM</t>
  </si>
  <si>
    <t>PORTA ROLO DE PAPEL PINUS C/ BAMBU Ø 14 X A.25 CM</t>
  </si>
  <si>
    <t>BANDEJA RETANGULAR PINUS C/ BAMBU 35 X 26,7 CM</t>
  </si>
  <si>
    <t>CACHEPOT PARA BANHEIRO PINUS C/ BAMBU 12 X 10,5 X A.13 CM</t>
  </si>
  <si>
    <t>PORTA TOALHA PINUS C/ BAMBU 19,5 X 11,5 X A.33 CM</t>
  </si>
  <si>
    <t>PORTA PAPEL HIGIENICO PINUS C/ BAMBU 18 X 18 X A.57 CM</t>
  </si>
  <si>
    <t>ESCADA BANHEIRO DE BAMBU 45 X 4 X A.150 CM</t>
  </si>
  <si>
    <t>CONJ C/4 DESCANSO DE TALHER 11 X 1,5 CM</t>
  </si>
  <si>
    <t>CONJ. C/2 PRATOS DE SOBREMESA PASCOA AZUL E ROSA Ø20 CM</t>
  </si>
  <si>
    <t>CONJ. C/2 PRATOS DE SOBREMESA PASCOA VERDE E AMARELO Ø20 CM</t>
  </si>
  <si>
    <t>CONJ. C/2 ORN. DE VIDRO DECORATIVO REDONDO BANANA RASO Ø 18,5 CM</t>
  </si>
  <si>
    <t>BANDEJA DE BAMBU QUADRADA SEM ALCA C/ VIDRO LISO 23 X 23 CM</t>
  </si>
  <si>
    <t>BANDEJA DE BAMBU QUADRADA SEM ALCA C/ VIDRO LISO 32 X 32 CM</t>
  </si>
  <si>
    <t>BANDEJA DE BAMBU RETANGULAR SEM ALCA C/ VIDRO LISO 24,5 X 18,5 CM</t>
  </si>
  <si>
    <t>BANDEJA DE BAMBU RETANGULAR SEM ALCA C/ VIDRO LISO 36,5 X 18,5 CM</t>
  </si>
  <si>
    <t>BANDEJA DE BAMBU RETANGULAR SEM ALCA C/ VIDRO LISO 39 X 25,5 CM</t>
  </si>
  <si>
    <t>BANDEJA DE BAMBU RETANGULAR SEM ALCA C/ VIDRO LISO 46,5 X 28 CM</t>
  </si>
  <si>
    <t>CONJ.C/3 PETISQUEIRAS 1 RET. 2 QUAD. BANANA 26,5 X 14 CM, 13,5 X 13,5 CM</t>
  </si>
  <si>
    <t>CONJ.C/3 PETISQUEIRAS 1 RET. 2 QUAD. MAMAO 26,5 X 14 CM, 13,5 X 13,5 CM</t>
  </si>
  <si>
    <t>CONJ. C/4 ORNAMENTOS RETANGULARES ORIENTAL MINI 10,5 X 8 CM</t>
  </si>
  <si>
    <t>CONJ. C/2 ORNAMENTOS REDONDOS ORIENTAL PEQUENO Ø 12 CM</t>
  </si>
  <si>
    <t>ORNAMENTO VIDRO DECORATIVO RETANGULAR ORIENTAL P 16,5 X 11,5 CM</t>
  </si>
  <si>
    <t>ORNAMENTO VIDRO DECORATIVO RETANGULAR ORIENTAL M 20,4 X 14 CM</t>
  </si>
  <si>
    <t>ORNAMENTO VIDRO DECORATIVO RETANGULAR ORIENTAL M02 20,4 X 17,4 CM</t>
  </si>
  <si>
    <t>ORNAMENTO VIDRO DECORATIVO RETANGULAR ORIENTAL G 43,5 X 14,5 CM</t>
  </si>
  <si>
    <t>CONJ. C/ 4 ORNAMENTOS DE VIDRO PARA HASHI ORIENTAL 6,3 X 2 CM</t>
  </si>
  <si>
    <t>CONJ. C/4 XICARAS DE CAFE E PIRES DECORADO - FRASES</t>
  </si>
  <si>
    <t>COLECAO XICARAS, CANECAS E COPOS</t>
  </si>
  <si>
    <t>CONJ. C/4 XICARAS DE CAFE E PIRES DECORADO - BOM DIA</t>
  </si>
  <si>
    <t>CONJ. C/ 4 XICARAS DE CHA E PIRES DECORADO - MOMENTOS</t>
  </si>
  <si>
    <t>CONJ.C/ 4 COPOS DE SHOTS MOMENTOS</t>
  </si>
  <si>
    <t>CANECA DE VIDRO GRANDE DECORADO - BEIJE MUITO</t>
  </si>
  <si>
    <t>CANECA DE VIDRO GRANDE DECORADO - EMOCOES</t>
  </si>
  <si>
    <t>CANECA DE VIDRO GRANDE DECORADO - SONHE ALTO</t>
  </si>
  <si>
    <t>CANECA DE VIDRO GRANDE DECORADO - RIA</t>
  </si>
  <si>
    <t>CANECA DE VIDRO GRANDE DECORADO - VOCE PODE SER</t>
  </si>
  <si>
    <t>CANECA DE VIDRO GRANDE DECORADO - PROGREDIR</t>
  </si>
  <si>
    <t>CANECA DE VIDRO GRANDE DECORADO - SEUS SONHOS</t>
  </si>
  <si>
    <t>CANECA DE VIDRO GRANDE DECORADO - DEPENDE DE VOCE</t>
  </si>
  <si>
    <t>PETISQUEIRA DE MADEIRA C/ VIDRO DECORADO VITORIAS E 1 RAME. 24,5 X 12 CM</t>
  </si>
  <si>
    <t>PETISQUEIRA DE MADEIRA C/ VIDRO DECORADO MOMENTOS E 1 RAME. 24,5 X 12 CM</t>
  </si>
  <si>
    <t>ORNAMENTO NICHO MADEIRA C/ BAMBU 23 X 15 X A. 29 CM</t>
  </si>
  <si>
    <t>BANDEJA CIMENTO ORGANICA MINI AMARELA 16,8 X 11 CM</t>
  </si>
  <si>
    <t>BANDEJA CIMENTO ORGANICA PEQUENA AMARELA 18 X 16,7 CM</t>
  </si>
  <si>
    <t>ORNAMENTO DE CIMENTO PORTA VELA TRIANGULAR AMARELO 10 X 8,5 CM</t>
  </si>
  <si>
    <t>ORNAMENTO DE CIMENTO PORTA VELA CORACAO AMARELO 8,5 X 7,5 CM</t>
  </si>
  <si>
    <t>ORNAMENTO DE CIMENTO PORTA VELA HEXAGONAL AMARELO 8 X 7 CM</t>
  </si>
  <si>
    <t>ORNAMENTO DE CIMENTO PORTA VELA REDONDO TERRACOTA Ø 7 CM</t>
  </si>
  <si>
    <t>ORNAMENTO DE CIMENTO PORTA VELA DUPLO AMARELO 12 X 6,5 CM</t>
  </si>
  <si>
    <t>VASO DE CIMENTO RETANGULAR PEQUENO ROSTO NARIZ TERRACOTA 12 X 6,5 CM</t>
  </si>
  <si>
    <t>VASO DE CIMENTO RETANGULAR PEQUENO ROSTO BOCA TERRACOTA 12,2 X 6,5 CM</t>
  </si>
  <si>
    <t>VASO DE CIMENTO RETANGULAR GRANDE OLHO FECHADO TERRACOTA 14 X 6,5 CM</t>
  </si>
  <si>
    <t>VASO DE CIMENTO RETANGULAR GRANDE OLHO ABERTO TERRACOTA 14 X 6,5 CM</t>
  </si>
  <si>
    <t>MANDALA CIMENTO FACE CAROLINE PRETO 23,5 X 1 X A.33 CM</t>
  </si>
  <si>
    <t>MANDALA CIMENTO FACE MEL PRETO 24,5 X 1 X A.25 CM</t>
  </si>
  <si>
    <t>MANDALA CIMENTO FACE ELAINE PRETO 13 X 1 X A.20 CM</t>
  </si>
  <si>
    <t>ORNAMENTO DE CIMENTO VASO C/ TUBO HEXAGONAL AMARELO 16,5 X 4 X A. 15 CM</t>
  </si>
  <si>
    <t>ORNAMENTO DE CIMENTO VASO C/ TUBO CIRCULAR AMARELO 16 X 4 X A. 15,5 CM</t>
  </si>
  <si>
    <t>ORNAMENTO DE CIMENTO VASO C/ TUBO QUADRADO AMARELO 15 X 4 X A. 15 CM</t>
  </si>
  <si>
    <t>ORNAMENTO DE RESINA MODELO PEIXE BRANCO MEDIO 23,7 X 15,5 CM</t>
  </si>
  <si>
    <t>ORNAMENTO DE RESINA MODELO PEIXE AZUL MEDIO 23,7 X 15,5 CM</t>
  </si>
  <si>
    <t>ORNAMENTO DE RESINA MODELO PEIXE FENDI MEDIO 23,7 X 15,5 CM</t>
  </si>
  <si>
    <t>ORNAMENTO DE RESINA MODELO PEIXE BRANCO GRANDE 27,5 X 20 CM</t>
  </si>
  <si>
    <t>ORNAMENTO DE RESINA MODELO PEIXE AZUL GRANDE 27,5 X 20 CM</t>
  </si>
  <si>
    <t>ORNAMENTO DE RESINA MODELO PEIXE FENDI GRANDE 27,5 X 20 CM</t>
  </si>
  <si>
    <t>TRAVESSA OVAL MEDIA ENCANTOS 29,5 X 20 CM</t>
  </si>
  <si>
    <t>COLECAO ENCANTOS</t>
  </si>
  <si>
    <t>TRAVESSA OVAL GRANDE ENCANTOS 34,5 X 23,5 CM</t>
  </si>
  <si>
    <t>CONJ. C/2 PRATOS FUNDOS ENCANTOS Ø 23,5 CM</t>
  </si>
  <si>
    <t>CONJ. C/4 PRATOS RASOS ENCANTOS Ø 27 CM</t>
  </si>
  <si>
    <t>CONJ. C/4 PRATOS FUNDOS DE SOBREMESA ENCANTOS Ø18 CM</t>
  </si>
  <si>
    <t>TRAVESSA LONGA MEDIA 43 X 14,8 CM - PASCOA</t>
  </si>
  <si>
    <t>TRAVESSA OVAL MEDIA 15,8 x 21,5 CM - PASCOA</t>
  </si>
  <si>
    <t>RELOGIO PAREDE REDONDO PRETO DEGRAU Ø 23,5</t>
  </si>
  <si>
    <t>RELOGIO PAREDE REDONDO NATURAL DEGRAU Ø 23,5</t>
  </si>
  <si>
    <t>RELOGIO PAREDE REDONDO PRETO LISO Ø 23,5</t>
  </si>
  <si>
    <t>CONJ.C/4 PORTA COPOS RELEVO HEXAGONAL NATURAL CIMENTO 11 X 11 CM</t>
  </si>
  <si>
    <t>CONJ. C/4 PORTA COPOS RELEVO REDONDO CIMENTO NATURAL Ø 10CM</t>
  </si>
  <si>
    <t>RELOGIO PAREDE REDONDO NATURAL LISO Ø 23,5</t>
  </si>
  <si>
    <t>BANDEJA DE CIMENTO GEOMETRICA MEDIA TERRACOTA 18 X 16,5 CM</t>
  </si>
  <si>
    <t>BANDEJA DE CIMENTO GEOMETRICA MEDIA AMARELO 18 X 16,5 CM</t>
  </si>
  <si>
    <t>UND.</t>
  </si>
  <si>
    <t>CONJ. C/ 4 COPOS DE VIDRO DECORADO - FRASES DOURADO</t>
  </si>
  <si>
    <t>CONJ. C/ 4 COPOS DE VIDRO DECORADO - FRASES PRETO</t>
  </si>
  <si>
    <t>CONJ. C/ 2 CANECAS DE VIDRO PEQUENA - EMOCOES / MOMENTOS</t>
  </si>
  <si>
    <t>CONJ. C/ 2 CANECAS DE VIDRO PEQUENA - EMOCOES</t>
  </si>
  <si>
    <t>VASO DE FERRO COM TUBO 7 X 7 X A.18 CM</t>
  </si>
  <si>
    <t>LUMINARIA DE MESA HEXAGONAL CIMENTO NATURAL 12 x 10,5 CM</t>
  </si>
  <si>
    <t>LUMINARIA DE MESA HEXAGONAL CIMENTO PRETO 12 x 10,5 CM</t>
  </si>
  <si>
    <t>LUMINARIA DE MESA HEXAGONAL CIMENTO AMARELO 12 x 10,5 CM</t>
  </si>
  <si>
    <t>LUMINARIA DE MESA QUADRADA CIMENTO NATURAL 12 X 12 CM</t>
  </si>
  <si>
    <t>LUMINARIA DE MESA QUADRADA CIMENTO PRETO 12 X 12 CM</t>
  </si>
  <si>
    <t>LUMINARIA DE MESA QUADRADA CIMENTO TERRACOTA 12 X 12 CM</t>
  </si>
  <si>
    <t>RELOGIO DE MESA CIMENTO QUADRADO NATURAL 13 X 9 CM</t>
  </si>
  <si>
    <t>RELOGIO DE MESA CIMENTO QUADRADO PRETO 13 X 9 CM</t>
  </si>
  <si>
    <t>ORNAMENTO DE VIDRO BANDEJA COM ALCA G ENCANTOS 36 X 25 CM</t>
  </si>
  <si>
    <t>ORNAMENTO VIDRO RETANGULAR GND ENCANTOS 30 X 17,5 CM</t>
  </si>
  <si>
    <t>ORNAMENTO VIDRO RETANGULAR PEQ. ENCANTOS 27 X 14,5 CM</t>
  </si>
  <si>
    <t>ORNAMENTO VIDRO BANDEJA COM ALCA PEQ. ENCANTOS 30 X 17,5 CM</t>
  </si>
  <si>
    <t>ORNAMENTO VIDRO RETANGULAR C/ 2 DIV. ENCANTOS 30 X 16,3 CM</t>
  </si>
  <si>
    <t>ORNAMENTO VIDRO RETANGULAR C/ 2 DIV. ENCANTOS 29,5 X 17,3 CM</t>
  </si>
  <si>
    <t>ORNAMENTO VIDRO OITAVADO PEQ. ENCANTOS 26,5 X 16 CM</t>
  </si>
  <si>
    <t>ORNAMENTO VIDRO QUADRADO C/4 DIV. ENCANTOS 22 X 22 CM</t>
  </si>
  <si>
    <t>ORNAMENTO VIDRO ONDULADO PEQ. ENCANTOS 26,5 X 17 CM</t>
  </si>
  <si>
    <t>BANDEJA RETANGULAR PINUS C/ BAMBU GND. 45 X 35 CM</t>
  </si>
  <si>
    <t>CONJ. C/ 2 MESAS REDONDAS DE FERRO COM MADEIRA - M Ø41XA.47CM G Ø51,5XA.52CM</t>
  </si>
  <si>
    <t>CAIXA C/12 VASOS CIMENTO PEQ. MAIS BASE DE FERRO PRETO</t>
  </si>
  <si>
    <t>CAIXA C/12 VASOS CIMENTO PEQ. MAIS BASE DE FERRO ROSE</t>
  </si>
  <si>
    <t>CAIXA C/8 VASOS CIMENTO MED. MAIS BASE DE FERRO PRETO</t>
  </si>
  <si>
    <t>CAIXA C/8 VASOS CIMENTO MED. MAIS BASE DE FERRO ROSE</t>
  </si>
  <si>
    <t>CAIXA C/6 VASOS CIMENTO GND. MAIS BASE DE FERRO PRETO</t>
  </si>
  <si>
    <t>VASO REDONDO GRANDE CIMENTO</t>
  </si>
  <si>
    <t>PORTA VELA CIMENTO CILINDRO Ø 6,5 X A.7,3 CM</t>
  </si>
  <si>
    <t>PORTA VELA CIMENTO QUADRADO - 6,5 X 6,5 X A. 7,3 CM</t>
  </si>
  <si>
    <t>ORNAMENTO DE VIDRO OITAVADO PEQ - PORTUGUESA</t>
  </si>
  <si>
    <t>ORNAMENTO VIDRO ONDULADO PEQ.- PORTUGUESA</t>
  </si>
  <si>
    <t>SUPORTE DE MADEIRA PINUS CORACAO - VASO</t>
  </si>
  <si>
    <t>PRATO DE PORCELANA 27 CM - 7 FOLHAS</t>
  </si>
  <si>
    <t>PRATO DE PORCELANA 27 CM - 1 FOLHA</t>
  </si>
  <si>
    <t>PRATO DE PORCELANA 27 CM - BESOURO</t>
  </si>
  <si>
    <t>PRATO DE PORCELANA 27 CM - CONCHAS</t>
  </si>
  <si>
    <t>PRATO DE PORCELANA 27 CM - PEIXES</t>
  </si>
  <si>
    <t>PRATO DE PORCELANA 27 CM - POLVOS</t>
  </si>
  <si>
    <t>VASO PEQUENO COLORI FENDI</t>
  </si>
  <si>
    <t>VASO GRANDE COLORI FENDI</t>
  </si>
  <si>
    <t>PRATO DE PAREDE BEIJA FLOR - 24 CM</t>
  </si>
  <si>
    <t>VASO LUNATICO P FENDI</t>
  </si>
  <si>
    <t>VASO LUNATICO G - FENDI</t>
  </si>
  <si>
    <t>PRATO DE PORCELANA DECORATIVO 27 CM - GUN</t>
  </si>
  <si>
    <t>PRATO DE PORCELANA DECORATIVO 22,7 CM - COROA</t>
  </si>
  <si>
    <t>PRATO DE PORCELANA DECORATIVO 19,5 CM - GIRL</t>
  </si>
  <si>
    <t>PRATO DE PORCELANA DECORATIVO 24 CM - RAMOS</t>
  </si>
  <si>
    <t>PRATO DE PORCELANA DECORATIVO 24 CM - FLORAL 1</t>
  </si>
  <si>
    <t>PRATO DE PORCELANA DECORATIVO 24 CM - FLORAL 3</t>
  </si>
  <si>
    <t>PRATO DE PORCELANA DECORATIVO 24 CM - FRIDA GEOMET</t>
  </si>
  <si>
    <t>PRATO DE PORCELANA DECORATIVO 19,5 CM - FRIDA FACE L</t>
  </si>
  <si>
    <t>PRATO PIZZA RED DIAM 37 CM</t>
  </si>
  <si>
    <t>COLECAO CIMENTO FEVEREIRO 2022</t>
  </si>
  <si>
    <t>COLECAO BANDEJA CIMENTO ORGANICA</t>
  </si>
  <si>
    <t>CONJ. C/ 2 RAMEQUINS AZUL Ø 9 X A.4 CM</t>
  </si>
  <si>
    <t>CONJ. C/ 2 RAMEQUINS ROSA Ø 9 X A.4 CM</t>
  </si>
  <si>
    <t>CONJ. C/ 2 RAMEQUINS AMARELO Ø 9 X A.4 CM</t>
  </si>
  <si>
    <t>PANTERA DE RESINA PRETO FOSCO</t>
  </si>
  <si>
    <t>BANDEJA DE CIMENTO GEOMETRICA GRANDE TERRACOTA 31 X 19 CM</t>
  </si>
  <si>
    <t>STRANGER THINGS PRATO FATIA</t>
  </si>
  <si>
    <t>STRANGER THINGS PRATO PARA SERVIR 36,5 CM</t>
  </si>
  <si>
    <t>CONJ.C/02 TRAV. OVAIS MINI EU PULO PRA FRENTE E PRA TRAS 17,3 X 12 CM - PASCOA</t>
  </si>
  <si>
    <t>CONJ.C/02 TRAV. OVAIS MINI DOU MIL CAMBALHOTAS/ SOU FORTE DEMAIS 17,3 X 12 CM - PASCOA</t>
  </si>
  <si>
    <t>VASO PEQUENO MODELO MAO TERRACOTA</t>
  </si>
  <si>
    <t>CONJ. 03 ORNAMENTOS DE VIDRO BIJU 2 TRIANGULOS E 1 REDONDO - OLHO GREGO</t>
  </si>
  <si>
    <t>PRATO DE PIZZA DE Ø 37 CM - VIDRO</t>
  </si>
  <si>
    <t>VASO REDONDO PEQUENO NATURAL</t>
  </si>
  <si>
    <t>VASO REDONDO MEDIO NATURAL</t>
  </si>
  <si>
    <t>PRATO DE PIZZA DE VIDRO 37 CM</t>
  </si>
  <si>
    <t>CONJ. 03 PRATOS DE VIDRO DECORATIVOS COM SUPORTE G</t>
  </si>
  <si>
    <t>CONJ. 03 PRATOS DE VIDRO DECORATIVOS COM SUPORTE B</t>
  </si>
  <si>
    <t>PRATO PIZZA GRANDE Ø 37 CM</t>
  </si>
  <si>
    <t/>
  </si>
  <si>
    <t xml:space="preserve">QUADRADA RIO EXTRA VIDRO DUPLO                    </t>
  </si>
  <si>
    <t xml:space="preserve">PC   </t>
  </si>
  <si>
    <t xml:space="preserve">GASTRONOMIA VIDRO DUPLO       </t>
  </si>
  <si>
    <t xml:space="preserve">QUADRADA RIO GDE VIDRO DUPLO TRANSPARENTE                  </t>
  </si>
  <si>
    <t xml:space="preserve">QUADRADA RIO MED. VIDRO DUPLO                     </t>
  </si>
  <si>
    <t xml:space="preserve">LINHA MESA - UTILIDADES       </t>
  </si>
  <si>
    <t xml:space="preserve">RETANGULAR RIO EXTRA VIDRO DUPLO                  </t>
  </si>
  <si>
    <t xml:space="preserve">RETANGULAR RIO GDE VIDRO DUPLO TRANSPARENTE                  </t>
  </si>
  <si>
    <t xml:space="preserve">RETANGULAR RIO MED.VIDRO DUPLO                    </t>
  </si>
  <si>
    <t xml:space="preserve">PRATO RED. TANGO M VIDRO DUPLO                    </t>
  </si>
  <si>
    <t xml:space="preserve">PET QUAD 04 DIVISORIAS                            </t>
  </si>
  <si>
    <t xml:space="preserve">PETIS RET RIO 03 DIV VIDRO SIMPLES                </t>
  </si>
  <si>
    <t xml:space="preserve">PETISQ RET RIO 4 DIV VIDRO SIMPLES                </t>
  </si>
  <si>
    <t xml:space="preserve">CONJ.24  PCS GARRAFAS MARROCOS                    </t>
  </si>
  <si>
    <t xml:space="preserve">CJ   </t>
  </si>
  <si>
    <t xml:space="preserve">OUTLET                        </t>
  </si>
  <si>
    <t xml:space="preserve">DISPLAY C/ 16 GARRAFAS MEDIA MARROCOS             </t>
  </si>
  <si>
    <t xml:space="preserve">GARRAFA MEDIA MARROCOS - CONJ. C/ 16              </t>
  </si>
  <si>
    <t xml:space="preserve">DISPLAY C/ 16 GARRAFAS MEDIAS MARROCOS            </t>
  </si>
  <si>
    <t xml:space="preserve">DISPLAY C/8 GARRAFAS GRANDE MARROCOS              </t>
  </si>
  <si>
    <t xml:space="preserve">DISPLAY C/ 8 GARRAFAS GRANDES MARROCOS            </t>
  </si>
  <si>
    <t xml:space="preserve">PORTA VELA GRANDE                                 </t>
  </si>
  <si>
    <t xml:space="preserve">PRODUTOS IMPORTADOS           </t>
  </si>
  <si>
    <t xml:space="preserve">JG   </t>
  </si>
  <si>
    <t xml:space="preserve">TRAV OVAL LOC GRANDE VIDRO DUPLO TRANSPARENTE                  </t>
  </si>
  <si>
    <t xml:space="preserve">LINHA GOURMET                 </t>
  </si>
  <si>
    <t>PRANCHA GIRATORIA  REDONDO DIAM 43 TRANSPARENTE</t>
  </si>
  <si>
    <t xml:space="preserve">TRAV QUAD FREVO EXTRA                             </t>
  </si>
  <si>
    <t xml:space="preserve">GASTRONOMIA COM ESTRUTURA     </t>
  </si>
  <si>
    <t xml:space="preserve">TRAV QUAD FREVO GDE TRANSPARENTE                  </t>
  </si>
  <si>
    <t xml:space="preserve">TRAV QUAD FREVO MED                               </t>
  </si>
  <si>
    <t xml:space="preserve">TRAV RET FREVO EXTRA                              </t>
  </si>
  <si>
    <t xml:space="preserve">TRAV RET FREVO GDE TRANSPARENTE                  </t>
  </si>
  <si>
    <t xml:space="preserve">TRAV RET FREVO MED                                </t>
  </si>
  <si>
    <t xml:space="preserve">PETISQUEIRA  VIDRO 05 DIVISORIAS TRANSPARENTE                  </t>
  </si>
  <si>
    <t xml:space="preserve">LINHA RABISCO                 </t>
  </si>
  <si>
    <t xml:space="preserve">PETISQUEIRA QUADRADA 04 DIVISORIAS TRANSPARENTE                  </t>
  </si>
  <si>
    <t xml:space="preserve">PETISQ RETANGULAR 04 DIVISORIAS TRANSPARENTE                  </t>
  </si>
  <si>
    <t xml:space="preserve">TRAV PEIXE MEDIO                                  </t>
  </si>
  <si>
    <t xml:space="preserve">CX   </t>
  </si>
  <si>
    <t xml:space="preserve">CONJ 03 TRAV PEIXE PEQ TRANSPARENTE                  </t>
  </si>
  <si>
    <t xml:space="preserve">TRAVESSA QUADRADA S/ BORDA FLOAT                  </t>
  </si>
  <si>
    <t xml:space="preserve">FLOAT I SEM BORDA             </t>
  </si>
  <si>
    <t xml:space="preserve">TRAV.RETANGULAR S/ BORDA FLOAT                    </t>
  </si>
  <si>
    <t xml:space="preserve">TRAV.TRIANGULO S/ BORDA FLOAT DAISY                         </t>
  </si>
  <si>
    <t xml:space="preserve">FRUTEIRA BARCA SEM BORDA FLOAT                    </t>
  </si>
  <si>
    <t xml:space="preserve">TRAVESSA QUADRADA - G                             </t>
  </si>
  <si>
    <t xml:space="preserve">TRAV.RETANGULAR - G                               </t>
  </si>
  <si>
    <t xml:space="preserve">TRAVESSA TRIANGULAR - G                           </t>
  </si>
  <si>
    <t xml:space="preserve">TRAVESSA PEIXE EXTRA TRANSPARENTE                  </t>
  </si>
  <si>
    <t xml:space="preserve">LINHA ORGANIZADORES           </t>
  </si>
  <si>
    <t xml:space="preserve">PORTA VELA-DISPLAY C/ 24 PECAS LISTRAS            </t>
  </si>
  <si>
    <t xml:space="preserve">PRATO PIZZA TRIANG. 2081694820                    </t>
  </si>
  <si>
    <t xml:space="preserve">FAMILIA TOK STOK              </t>
  </si>
  <si>
    <t xml:space="preserve">PRATO PIZZA GDE 2081694625                        </t>
  </si>
  <si>
    <t xml:space="preserve">LINHA DECORACAO - ADORNO      </t>
  </si>
  <si>
    <t xml:space="preserve">PRODUTOS MIX                  </t>
  </si>
  <si>
    <t xml:space="preserve">CONJ.PETISQ RET C/03 DIVISORIAS AZUL                          </t>
  </si>
  <si>
    <t xml:space="preserve">COLECAO PETISQUEIRAS          </t>
  </si>
  <si>
    <t xml:space="preserve">CONJ.PETISQ RET C/03 DIVISORIAS LARANJA                       </t>
  </si>
  <si>
    <t xml:space="preserve">CONJ.PETISQ RET C/03 DIVISORIAS VERMELHO                      </t>
  </si>
  <si>
    <t xml:space="preserve">CENTRO DE MESA GRANDE                             </t>
  </si>
  <si>
    <t xml:space="preserve">FIFI                          </t>
  </si>
  <si>
    <t xml:space="preserve">CENTRO DE MESA MEDIO                              </t>
  </si>
  <si>
    <t xml:space="preserve">CONJ.3 CENTRO DE MESA                             </t>
  </si>
  <si>
    <t xml:space="preserve">CAIXA DE METAL                                    </t>
  </si>
  <si>
    <t xml:space="preserve">CAIXA DE METAL PEQUENA CEREJA                        </t>
  </si>
  <si>
    <t xml:space="preserve">CAIXA DE METAL BAIXA                              </t>
  </si>
  <si>
    <t xml:space="preserve">PORTA VELA GRANDE LACA BRILHANTE AMARELO                       </t>
  </si>
  <si>
    <t xml:space="preserve">PORTA VELA GRANDE LACA BRILHANTE BRANCO                        </t>
  </si>
  <si>
    <t xml:space="preserve">PORTA VELA GRANDE LACA BRILHANTE PRETO                         </t>
  </si>
  <si>
    <t xml:space="preserve">PORTA VELA GRANDE LACA BRILHANTE TURQUESA                      </t>
  </si>
  <si>
    <t xml:space="preserve">PORTA VELA MEDIO  LACA BRILHANTE AMARELO                       </t>
  </si>
  <si>
    <t xml:space="preserve">PORTA VELA MEDIO  LACA BRILHANTE BRANCO                        </t>
  </si>
  <si>
    <t xml:space="preserve">PORTA VELA MEDIO  LACA BRILHANTE AZUL                          </t>
  </si>
  <si>
    <t xml:space="preserve">PORTA VELA MEDIO  LACA BRILHANTE VERMELHO                      </t>
  </si>
  <si>
    <t xml:space="preserve">PORTA VELA MEDIO  LACA BRILHANTE FENDI                         </t>
  </si>
  <si>
    <t xml:space="preserve">PORTA VELA MEDIO  LACA BRILHANTE TURQUESA                      </t>
  </si>
  <si>
    <t xml:space="preserve">ORNAMENTO DE PAREDE FLOR 02                       </t>
  </si>
  <si>
    <t xml:space="preserve">ORNAMENTO DE PAREDE FLOR 03                       </t>
  </si>
  <si>
    <t xml:space="preserve">PORTA VELA MEDIO CERAMICA PURPURA                       </t>
  </si>
  <si>
    <t xml:space="preserve">CONJ.02 PORTA REVISTA MODELO 04                   </t>
  </si>
  <si>
    <t xml:space="preserve">COLECAO NATAL                 </t>
  </si>
  <si>
    <t xml:space="preserve">LE BISCUIT                    </t>
  </si>
  <si>
    <t xml:space="preserve">CAIXOTE CERVEJA LONG NECK 25X23 CM MK             </t>
  </si>
  <si>
    <t xml:space="preserve">FAMILIA CAMICADO              </t>
  </si>
  <si>
    <t xml:space="preserve">CONJ. 07 PCS SOBREMESA LARANJA                    </t>
  </si>
  <si>
    <t xml:space="preserve">CONJ. 12 PCS SOBREMESA LARANJA                    </t>
  </si>
  <si>
    <t xml:space="preserve">CONJ. 03 PORTA VELAS REDONDO - SARA               </t>
  </si>
  <si>
    <t xml:space="preserve">CJ 03 CAIXAS DE MADEIRA MODELO MALETA             </t>
  </si>
  <si>
    <t xml:space="preserve">VASO DE VIDRO TURQUESA                      </t>
  </si>
  <si>
    <t xml:space="preserve">VASO DE VIDRO AZUL                          </t>
  </si>
  <si>
    <t xml:space="preserve">VASO DE VIDRO PRATEADO                      </t>
  </si>
  <si>
    <t xml:space="preserve">SUPORTE COM GANCHO                                </t>
  </si>
  <si>
    <t xml:space="preserve">PRANCHA GIRATORIA DIAM 50-TEKA                    </t>
  </si>
  <si>
    <t xml:space="preserve">QUEIJEIRA TEKA DIAM 22                            </t>
  </si>
  <si>
    <t xml:space="preserve">TEKA MADEIRA                  </t>
  </si>
  <si>
    <t xml:space="preserve">PRANCHA GIRATORIA TEKA DIAM 34                    </t>
  </si>
  <si>
    <t xml:space="preserve">PRANCHA GIRATORIA TEKA DIAM 43                    </t>
  </si>
  <si>
    <t xml:space="preserve">CJ PET 7 PCS TEKA                                 </t>
  </si>
  <si>
    <t xml:space="preserve">CJ PET 15 PCS 2 DIV-TEKA                          </t>
  </si>
  <si>
    <t xml:space="preserve">CJ PET 8 PCS TEKA 7899016022273                   </t>
  </si>
  <si>
    <t xml:space="preserve">CONJ.03 CESTAS OVAL BAIXA DECORACAO FLORAL FENDI  </t>
  </si>
  <si>
    <t xml:space="preserve">BANDEJA DE MADEIRA PINUS - 42X32X6 CM             </t>
  </si>
  <si>
    <t xml:space="preserve">SUPORTE COM 01 GANCHO VERMELHO                    </t>
  </si>
  <si>
    <t xml:space="preserve">SUPORTE COM 03 GANCHOS AZUL                       </t>
  </si>
  <si>
    <t xml:space="preserve">ORNAMENTO DE VIDRO MODELO RELOGIO P/ MESA         </t>
  </si>
  <si>
    <t xml:space="preserve">CONJ. 06 PRATOS QUAD. RASO                        </t>
  </si>
  <si>
    <t xml:space="preserve">DISPLAY C/ 08 CACHEPO COLORI                        </t>
  </si>
  <si>
    <t xml:space="preserve">DISPLAY C/ 16 CACHEPO COLORI                        </t>
  </si>
  <si>
    <t xml:space="preserve">DISPLAY C/ 24 CACHEPO COLORI                        </t>
  </si>
  <si>
    <t xml:space="preserve">DISPLAY C/ 12 PORTA VELAS COLORI                        </t>
  </si>
  <si>
    <t xml:space="preserve">CJ 02 CAIXAS PARA JOIAS FASHION                       </t>
  </si>
  <si>
    <t xml:space="preserve">CJ 02 CAIXAS DE MADEIRA PARA JOIAS LONDRES                       </t>
  </si>
  <si>
    <t xml:space="preserve">CJ 02 CAIXAS DE MADEIRA PARA JOIAS CORUJA                        </t>
  </si>
  <si>
    <t xml:space="preserve">CESTINHA MULTI USO LONDRES                       </t>
  </si>
  <si>
    <t>BANDEJA DE MADEIRA PINUS COM ALCA  DE METAL - 42X3</t>
  </si>
  <si>
    <t xml:space="preserve">POTICHE DE VIDRO                                  </t>
  </si>
  <si>
    <t xml:space="preserve">CONJ. 06 PRATOS QUAD. FDO                         </t>
  </si>
  <si>
    <t xml:space="preserve">ORNAMENTO DE VIDRO MODELO MACA                    </t>
  </si>
  <si>
    <t xml:space="preserve">ORNAMENTO DE PAREDE MODELO FACA                   </t>
  </si>
  <si>
    <t xml:space="preserve">PUFF PE MADEIRA REDONDO SUEDE DIGITAL (CINZA ESCURO)  </t>
  </si>
  <si>
    <t xml:space="preserve">PUFFS                         </t>
  </si>
  <si>
    <t xml:space="preserve">PUFF PE MADEIRA REDONDO LONA ESTAMPADA GIBI           </t>
  </si>
  <si>
    <t xml:space="preserve">PUFF PE MADEIRA REDONDO LISTRA VERDE                  </t>
  </si>
  <si>
    <t xml:space="preserve">PUFF PE MADEIRA REDONDO FLORAL VERDE/AZUL             </t>
  </si>
  <si>
    <t xml:space="preserve">PUFF PE MADEIRA REDONDO VINTAGE                       </t>
  </si>
  <si>
    <t xml:space="preserve">ADORNO DE PAREDE DE METAL RETANGULAR - ARVORE     </t>
  </si>
  <si>
    <t xml:space="preserve">ADORNO DE PAREDE DE METAL RETANGULAR PRETO                         </t>
  </si>
  <si>
    <t xml:space="preserve">PRATO GIRATORIO REDONDO DIAMANTE                  </t>
  </si>
  <si>
    <t xml:space="preserve">PRATO GIRATORIO QUAD DIAMANTE 44X44               </t>
  </si>
  <si>
    <t xml:space="preserve">RELOGIO PIZZA                         </t>
  </si>
  <si>
    <t xml:space="preserve">RELOGIO RETANGULAR 25X28 CM                       </t>
  </si>
  <si>
    <t xml:space="preserve">TRAVESSA RETANGULAR MEDIA GENDAI                  </t>
  </si>
  <si>
    <t xml:space="preserve">GENDAI                        </t>
  </si>
  <si>
    <t xml:space="preserve">SUPORTE PAPEL HIGIENICO C/COMPARTIMENTO PORTA REVI BRANCO                        </t>
  </si>
  <si>
    <t xml:space="preserve">ORNAMENTO PORTA JOIAS - MODELO MANEQUIM I BRANCO                        </t>
  </si>
  <si>
    <t xml:space="preserve">ORNAMENTO PORTA JOIAS - MODELO MANEQUIM II MARROM                        </t>
  </si>
  <si>
    <t xml:space="preserve">MANEQUINS E BUSTOS            </t>
  </si>
  <si>
    <t xml:space="preserve">ORNAMENTO PORTA JOIAS - MODELO MANEQUIM III BRANCO                        </t>
  </si>
  <si>
    <t xml:space="preserve">ORNAMENTO PORTA JOIAS - MODELO MANEQUIM III MARROM                        </t>
  </si>
  <si>
    <t xml:space="preserve">ORNAMENTO PORTA JOIAS - MODELO MANEQUIM IV MARROM                        </t>
  </si>
  <si>
    <t xml:space="preserve">ORNAMENTO PORTA JOIAS - MODELO MANEQUIM V BRANCO                        </t>
  </si>
  <si>
    <t xml:space="preserve">ORNAMENTO PORTA JOIAS - MODELO MANEQUIM V MARROM                        </t>
  </si>
  <si>
    <t xml:space="preserve">SUPORTE DE PAREDE C/ 03 GANCHOS - MODELO BUSTO I MARROM                        </t>
  </si>
  <si>
    <t xml:space="preserve">SUPORTE DE PAREDE C/ 03 GANCHOS BUSTO III BRANCO                        </t>
  </si>
  <si>
    <t xml:space="preserve">SUPORTE DE PAREDE C/ 03 GANCHOS BUSTO III MARROM                        </t>
  </si>
  <si>
    <t xml:space="preserve">SUPORTE DE PAREDE COM 01 GANCHO P/ TOALHAS MARROM                        </t>
  </si>
  <si>
    <t xml:space="preserve">LINHA FERRO BANHEIRO          </t>
  </si>
  <si>
    <t xml:space="preserve">SUPORTE DE PAREDE P/ TOALHA BRANCO                        </t>
  </si>
  <si>
    <t xml:space="preserve">ORNAMENTO MANEQUIM COM 1 GANCHO                   </t>
  </si>
  <si>
    <t xml:space="preserve">VASO DE VIDRO - ALTURA 23 CLEAR                         </t>
  </si>
  <si>
    <t xml:space="preserve">VASO DE VIDRO - ALTURA 28,5 CLEAR                         </t>
  </si>
  <si>
    <t xml:space="preserve">VASO DE VIDRO - ALTURA 21 CLEAR                         </t>
  </si>
  <si>
    <t xml:space="preserve">CJ 03 PETISQUEIRAS - 2 QUA E 1 RET. COFFE TIME    </t>
  </si>
  <si>
    <t xml:space="preserve">CJ 05 PETISQUEIRAS - 4 QUA E 1 RET. COCKTAIL      </t>
  </si>
  <si>
    <t xml:space="preserve">CESTO ORG MD RED C/SUPORTE DE METAL GEOMETRICO                    </t>
  </si>
  <si>
    <t xml:space="preserve">CONJ.04  PRATOS DECORATIVOS PASSARO                       </t>
  </si>
  <si>
    <t xml:space="preserve">CONJ.04  PRATOS DECORATIVOS GEOMETRICO                    </t>
  </si>
  <si>
    <t xml:space="preserve">BOWL DAM  32,5                                    </t>
  </si>
  <si>
    <t xml:space="preserve">PETISQUEIRA C/ 02 DIVISORIAS BRANCO                        </t>
  </si>
  <si>
    <t xml:space="preserve">PETISQUEIRA C/ 02 DIVISORIAS BEGE                          </t>
  </si>
  <si>
    <t xml:space="preserve">PETISQUEIRA BEGE                          </t>
  </si>
  <si>
    <t xml:space="preserve">TRAVESSA FORMATO PORCO FUNDO MEDIO AZUL                          </t>
  </si>
  <si>
    <t xml:space="preserve">LOUSA FORMATO GALINHA                             </t>
  </si>
  <si>
    <t xml:space="preserve">LOUSA FORMATO PORCO                               </t>
  </si>
  <si>
    <t xml:space="preserve">CAIXA COM TAMPA ROMATICA QUADRADA 14X14           </t>
  </si>
  <si>
    <t xml:space="preserve">CAIXA COM TAMPA RETANGULAR ROMANTICA 18X13        </t>
  </si>
  <si>
    <t xml:space="preserve">CONJ. 03 PORTA VELA QUADRADO  - CINDY             </t>
  </si>
  <si>
    <t xml:space="preserve">ESPELHO C/ MOLDURA RETANGULAR GRANDE              </t>
  </si>
  <si>
    <t xml:space="preserve">ESPELHO C/ MOLDURA RETANGULAR MEDIO               </t>
  </si>
  <si>
    <t xml:space="preserve">CONJ.03 CAIXAS DECORATIVAS RETANGULAR             </t>
  </si>
  <si>
    <t xml:space="preserve">PRATO GIRATORIO DEC SORT 7899016039028            </t>
  </si>
  <si>
    <t xml:space="preserve">BANDEJA DEC  MD SORT 7899016039035                </t>
  </si>
  <si>
    <t xml:space="preserve">QUADRO DEC SORT 7899016039042                     </t>
  </si>
  <si>
    <t xml:space="preserve">PRATO DE BOLO RABISCO DIAM 35                     </t>
  </si>
  <si>
    <t xml:space="preserve">ORNAMENTO DE METAL GRANDE MODELO VASO MARROM                        </t>
  </si>
  <si>
    <t xml:space="preserve">SUPORTE P/ VELAS GRANDE                           </t>
  </si>
  <si>
    <t xml:space="preserve">SUPORTE P/ VELAS  MEDIO                           </t>
  </si>
  <si>
    <t xml:space="preserve">SUPORTE P/ FLOR 02 ANDARES                        </t>
  </si>
  <si>
    <t xml:space="preserve">CONJ. 02 CENTRO DE MESA MODELO FLOR               </t>
  </si>
  <si>
    <t xml:space="preserve">CENTRO DE MESA QUAD GD PASSAROS                   </t>
  </si>
  <si>
    <t xml:space="preserve">BANDEJA QUADRADA  MEDIA DECORATIVA BRANCO                        </t>
  </si>
  <si>
    <t xml:space="preserve">BRASIL COLONIAL               </t>
  </si>
  <si>
    <t xml:space="preserve">ESPELHO RET MOLDURA RETANGULAR MARROM                        </t>
  </si>
  <si>
    <t>MESA RET.MEDIA  DE FERRO COM TAMPO DE VIDRO PASSAR</t>
  </si>
  <si>
    <t xml:space="preserve">BANQUETA RETANGULAR PASSARO P PALITO                     </t>
  </si>
  <si>
    <t xml:space="preserve">CAPA PARA ALMOFADA ( PASSAR0 LILAS)               </t>
  </si>
  <si>
    <t xml:space="preserve">BOWL REDONDO FLOREIA                              </t>
  </si>
  <si>
    <t xml:space="preserve">CENTRO DE MESA QUAD GRANDE FLOREIA                </t>
  </si>
  <si>
    <t xml:space="preserve">CENTRO DE MESA RETANGULAR FLOREIA                 </t>
  </si>
  <si>
    <t xml:space="preserve">CAPA PARA ALMOFADA (FLORIDA)                      </t>
  </si>
  <si>
    <t xml:space="preserve">QUEIJEIRA BASE ACRILICO TRANSP                    </t>
  </si>
  <si>
    <t xml:space="preserve">BOWL REDONDO GEOMETRICO                           </t>
  </si>
  <si>
    <t xml:space="preserve">CENTRO DE MESA QUAD PEQ GEOMETRICO                </t>
  </si>
  <si>
    <t xml:space="preserve">CAPA PARA ALMOFADA(GEOMETRICO MENOR)              </t>
  </si>
  <si>
    <t xml:space="preserve">PORTA RETRATO MEDIO MODELO 01                     </t>
  </si>
  <si>
    <t xml:space="preserve">PRATO GIRATORIO REDONDO DIAM  43                  </t>
  </si>
  <si>
    <t xml:space="preserve">MANDALA                       </t>
  </si>
  <si>
    <t xml:space="preserve">PT GIRATORIO RED 32,5                             </t>
  </si>
  <si>
    <t xml:space="preserve">PRANCHA QUADRADA  COM PE ALUMINIO 32X32           </t>
  </si>
  <si>
    <t xml:space="preserve">PRANCHA QUADRADA  COM PE ALUMINIO 27X27           </t>
  </si>
  <si>
    <t xml:space="preserve">PRANCHA RETANGULAR  COM PE ALUMINIO 40X20         </t>
  </si>
  <si>
    <t xml:space="preserve">PRANCHA RETANGULAR  COM PE ALUMINIO 30X15         </t>
  </si>
  <si>
    <t xml:space="preserve">BANDEJA VIDRO 48X33                               </t>
  </si>
  <si>
    <t xml:space="preserve">BANDEJA MEDIA DE METAL C/ VIDRO DECORADO          </t>
  </si>
  <si>
    <t xml:space="preserve">CJ PETISQUEIRA DE MADEIRA COM 03 MOLHEIRAS        </t>
  </si>
  <si>
    <t xml:space="preserve">CONJ.04 TRAV OVAL PEQUENA RASA                    </t>
  </si>
  <si>
    <t xml:space="preserve">CONJ..04 TRAV RED PEQUENA RASA                    </t>
  </si>
  <si>
    <t xml:space="preserve">TRAVESSA REDONDA GRANDE RASA                      </t>
  </si>
  <si>
    <t xml:space="preserve">BANDEJA TROPICAL 32X32                            </t>
  </si>
  <si>
    <t xml:space="preserve">CONJ. 03 TRAV RED PEQUENA FUNDA                   </t>
  </si>
  <si>
    <t xml:space="preserve">BANDEJA TROPICAL 26X26                            </t>
  </si>
  <si>
    <t xml:space="preserve">PRATO FUNDO SALSA PRATA PRONUTR - 7018701         </t>
  </si>
  <si>
    <t xml:space="preserve">BANDEJA RETANGULAR PRONUTR - 7018748              </t>
  </si>
  <si>
    <t xml:space="preserve">PRATO PIZZA INDIVIDUAL                            </t>
  </si>
  <si>
    <t xml:space="preserve">BANDEJA COPO AMERICANO 2063308794                 </t>
  </si>
  <si>
    <t xml:space="preserve">BANDEJA SAO JOAO CLAUS JUNIOR                     </t>
  </si>
  <si>
    <t xml:space="preserve">CONJ.04 TRAV OVAL PEQ RASA NAUTIKA                </t>
  </si>
  <si>
    <t xml:space="preserve">CONJ. 03 TRAV RED PEQ FUNDA NAUTIKA               </t>
  </si>
  <si>
    <t xml:space="preserve">ARCHIVE CHESS PORTA RETRATO                       </t>
  </si>
  <si>
    <t xml:space="preserve">ESPELHO ARCHIVE                                   </t>
  </si>
  <si>
    <t xml:space="preserve">ARCHIVE CHESS CAIXA DECORATIVA                    </t>
  </si>
  <si>
    <t xml:space="preserve">COLECAO PIZZA                 </t>
  </si>
  <si>
    <t xml:space="preserve">CJ 02 PRATOS PIZZA INDIVIDUAL                     </t>
  </si>
  <si>
    <t xml:space="preserve">BANDEJA TROPICAL 36X24                            </t>
  </si>
  <si>
    <t xml:space="preserve">CONJ.04 TRAV. OVAL PEQ RASA DRY GINGER            </t>
  </si>
  <si>
    <t xml:space="preserve">CONJ.02 TRAV. QUAD RASA OLIVE OIL                 </t>
  </si>
  <si>
    <t xml:space="preserve">CAIXA DECOR ESSENCE VINTAGE 12X12CM PRATEADO                      </t>
  </si>
  <si>
    <t xml:space="preserve">CHARTRES                      </t>
  </si>
  <si>
    <t xml:space="preserve">BANDEJA RETANGULAR LEMONADE                       </t>
  </si>
  <si>
    <t xml:space="preserve">PRATO RED. FUNDO GD PASTA                         </t>
  </si>
  <si>
    <t xml:space="preserve">CONJ.02 PRATO RED.FUNDO MD PASTA                  </t>
  </si>
  <si>
    <t xml:space="preserve">BOWL OVAL PRETO METALIZADO COM RELEVO PRATEADO                      </t>
  </si>
  <si>
    <t xml:space="preserve">PRATO BOLO GRANDE COM PE VIDRO REDONDO RABISCO    </t>
  </si>
  <si>
    <t xml:space="preserve">PRATO P/ BOLO RABISCO MEDIO TRANSPARENTE          </t>
  </si>
  <si>
    <t xml:space="preserve">PRATO SALSA RASO MEDIO COM PE VIDRO COLOURS AZUL                          </t>
  </si>
  <si>
    <t xml:space="preserve">PRATO SALSA RASO MEDIO COM PE VIDRO COLOURS PRETO                         </t>
  </si>
  <si>
    <t xml:space="preserve">PRATO SALSA RASO MEDIO COM PE VIDRO COLOURS PRATEADO                      </t>
  </si>
  <si>
    <t xml:space="preserve">PRATO SALSA RASO MEDIO COM PE VIDRO COLOURS DOURADO                       </t>
  </si>
  <si>
    <t xml:space="preserve">PRATO SALSA RASO MEDIO COM PE VIDRO COLOURS VERMELHO                      </t>
  </si>
  <si>
    <t xml:space="preserve">PRATO SALSA FUNDO GRANDE COM PE VIDRO COLOURS PRETO                         </t>
  </si>
  <si>
    <t xml:space="preserve">PRATO SALSA FUNDO GRANDE COM PE VIDRO COLOURS PRATEADO                      </t>
  </si>
  <si>
    <t xml:space="preserve">PRATO SALSA FUNDO GRANDE COM PE VIDRO COLOURS DOURADO                       </t>
  </si>
  <si>
    <t xml:space="preserve">PRATO SALSA FUNDO GRANDE COM PE VIDRO COLOURS VERMELHO                      </t>
  </si>
  <si>
    <t xml:space="preserve">PRATO SALSA FUNDO MEDIO COM PE VIDRO COLOURS PRETO                         </t>
  </si>
  <si>
    <t xml:space="preserve">PRATO SALSA FUNDO MEDIO COM PE VIDRO COLOURS PRATEADO                      </t>
  </si>
  <si>
    <t xml:space="preserve">PRATO SALSA FUNDO MEDIO COM PE VIDRO COLOURS VERMELHO                      </t>
  </si>
  <si>
    <t xml:space="preserve">CJ 04 PRATOS SOB ONDULADO IBISCO                  </t>
  </si>
  <si>
    <t xml:space="preserve">CJ 04 PRATOS SOB FUNDO IBISCO                     </t>
  </si>
  <si>
    <t xml:space="preserve">CONJ. 04 PRATO RASO CANTO ARRED IBISCO            </t>
  </si>
  <si>
    <t xml:space="preserve">CONJ. 04 PRATO FUNDO CANTO ARRED IBISCO           </t>
  </si>
  <si>
    <t xml:space="preserve">CJ 03 TRAVESSAS CANTO ARRED IBISCO                </t>
  </si>
  <si>
    <t xml:space="preserve">PETISQ CHIP AND DIP CANTO ARREDOND IBISCO         </t>
  </si>
  <si>
    <t xml:space="preserve">CJ 07 PECAS SOBREMESA ONDULADO                    </t>
  </si>
  <si>
    <t xml:space="preserve">CJ 03 TRAVESSAS ONDULADAS                         </t>
  </si>
  <si>
    <t xml:space="preserve">CJ SOBREMESA 07 PECAS LISA                        </t>
  </si>
  <si>
    <t xml:space="preserve">CJ 02 TRAV RET ROCAMBOLE GALINHA                  </t>
  </si>
  <si>
    <t xml:space="preserve">PETISQUEIRA CHIP AND DIP GALINHA                  </t>
  </si>
  <si>
    <t xml:space="preserve">CONJ. PETISQUEIRA RET.03 DIV. COM 02 CUMBUCAS     </t>
  </si>
  <si>
    <t xml:space="preserve">JOGO DE SOBREMESA RASO COM 7 PECAS                </t>
  </si>
  <si>
    <t xml:space="preserve">JOGO DE SOBREMESA FUNDO C/ 7 PECAS                </t>
  </si>
  <si>
    <t xml:space="preserve">APARELHO DE JANTAR  COM 20 PECAS                  </t>
  </si>
  <si>
    <t xml:space="preserve">TRAVESSA RETANGULAR PEQUENA GENDAI                </t>
  </si>
  <si>
    <t xml:space="preserve">TRAV. RET. GRANDE ROCAMBOLE GALINHA POA           </t>
  </si>
  <si>
    <t xml:space="preserve">TRAVESSA RETANGULAR GRANDE GENDAI                 </t>
  </si>
  <si>
    <t xml:space="preserve">MAGALI TOY PRATO P/ SERVIR 40 CM 2083152650       </t>
  </si>
  <si>
    <t xml:space="preserve">MAGALI TOY PRATO FATIA 2083152668                 </t>
  </si>
  <si>
    <t xml:space="preserve">CAIXA COM TAMPA ROMANTICA QUADRADA 18X18          </t>
  </si>
  <si>
    <t xml:space="preserve">APARELHO DE JANTAR QUADRADO LYLY                  </t>
  </si>
  <si>
    <t xml:space="preserve">MESA QUAD GD DE FERRO COM TAMPO DE VIDRO FLOREIA  </t>
  </si>
  <si>
    <t xml:space="preserve">PRATO BOLO GD COM PE VD RED RAB COLOURS AZUL                          </t>
  </si>
  <si>
    <t xml:space="preserve">PRATO BOLO GD COM PE VD RED RAB COLOURS LARANJA                       </t>
  </si>
  <si>
    <t xml:space="preserve">PRATO BOLO GD COM PE VD RED RAB COLOURS PINK                          </t>
  </si>
  <si>
    <t xml:space="preserve">PRATO BOLO MEDIO COM PE VIDRO REDONDO RABISCO COLO AZUL                          </t>
  </si>
  <si>
    <t xml:space="preserve">PRATO BOLO MEDIO COM PE VIDRO REDONDO RABISCO COLO LARANJA                       </t>
  </si>
  <si>
    <t xml:space="preserve">PRATO BOLO MEDIO COM PE VIDRO REDONDO RABISCO COLO PINK                          </t>
  </si>
  <si>
    <t xml:space="preserve">PRATO SALSA RASO MEDIO COM PE VIDRO TRANSPARENTE  </t>
  </si>
  <si>
    <t xml:space="preserve">CONJ.02 TRAV.RET.OND HIBISCO ( G E M)             </t>
  </si>
  <si>
    <t xml:space="preserve">CONJ.02 TRAV RET OND GALINHA (G E M)              </t>
  </si>
  <si>
    <t xml:space="preserve">BANDEJA DECORATIVA GRANDE MOD TACA                </t>
  </si>
  <si>
    <t xml:space="preserve">BANDEJAS DECORATIVAS          </t>
  </si>
  <si>
    <t xml:space="preserve">BANDEJA DECORATIVA GRANDE MODELO GAIOLA           </t>
  </si>
  <si>
    <t xml:space="preserve">BANDEJA DECORATIVA MEDIA MODELO ROSAS             </t>
  </si>
  <si>
    <t xml:space="preserve">BANDEJA DECORATIVA MEDIA MODELO TALHER            </t>
  </si>
  <si>
    <t xml:space="preserve">BANDEJA DECORATIVA PEQ MODELO BORBOLETA           </t>
  </si>
  <si>
    <t xml:space="preserve">BANDEJA DECORATIVA PEQ MOD BULE                   </t>
  </si>
  <si>
    <t xml:space="preserve">PRATO GIRATORIO REDONDO ROSES                     </t>
  </si>
  <si>
    <t xml:space="preserve">PRATO GIRATORIO               </t>
  </si>
  <si>
    <t xml:space="preserve">PRATO GIRATORIO REDONDO TACAS                     </t>
  </si>
  <si>
    <t xml:space="preserve">PRATO GIRATORIO REDONDO TALHER                    </t>
  </si>
  <si>
    <t xml:space="preserve">PRATO GIRATORIO DIAM 43 CM                        </t>
  </si>
  <si>
    <t xml:space="preserve">BANDEJA DECORATIVA GRANDE MOD VINHOS              </t>
  </si>
  <si>
    <t xml:space="preserve">POLEN BANDEJA 40,05X31 2073172194                 </t>
  </si>
  <si>
    <t xml:space="preserve">CACTOELHOS TRAVESSA 26X14                         </t>
  </si>
  <si>
    <t xml:space="preserve">MODERN-HEX BANDEJA 40X35 2073465001               </t>
  </si>
  <si>
    <t xml:space="preserve">PRATO GIRATORIA REDONDO MOD TACA                  </t>
  </si>
  <si>
    <t xml:space="preserve">PRATO GIRAT RED DIVERSOS MODELOS                  </t>
  </si>
  <si>
    <t xml:space="preserve">QUADRO MODELO CHAPEU                              </t>
  </si>
  <si>
    <t xml:space="preserve">QUADROS                       </t>
  </si>
  <si>
    <t xml:space="preserve">QUADRO MODELO MANEQUIM                            </t>
  </si>
  <si>
    <t xml:space="preserve">QUADRO MODELO CHAVE                               </t>
  </si>
  <si>
    <t xml:space="preserve">QUADRO MODELO LUSTRE 01                           </t>
  </si>
  <si>
    <t xml:space="preserve">QUADRO MODELO LUSTRE 02                           </t>
  </si>
  <si>
    <t xml:space="preserve">QUADRO MODELO COROA                               </t>
  </si>
  <si>
    <t xml:space="preserve">QUADRO MODELO ELEFANTE 01                         </t>
  </si>
  <si>
    <t xml:space="preserve">QUADRO MODELO ELEFANTE 02                         </t>
  </si>
  <si>
    <t xml:space="preserve">QUADRO MODELO GAIOLA 01                           </t>
  </si>
  <si>
    <t xml:space="preserve">QUADRO MODELO GAIOLA 02                           </t>
  </si>
  <si>
    <t xml:space="preserve">QUADRO MODELO POLTRONA 01                         </t>
  </si>
  <si>
    <t xml:space="preserve">QUADRO MODELO POLTRONA 02                         </t>
  </si>
  <si>
    <t xml:space="preserve">QUADRO MODELO TACA                                </t>
  </si>
  <si>
    <t xml:space="preserve">QUADRO MODELO TALHER                              </t>
  </si>
  <si>
    <t xml:space="preserve">ORNAMENTO DE METAL MODELO GAIOLA AZUL                          </t>
  </si>
  <si>
    <t xml:space="preserve">ARMARIO DE MADEIRA                                </t>
  </si>
  <si>
    <t xml:space="preserve">FRUTO TROPICAL BANDEJA RED 2063326121             </t>
  </si>
  <si>
    <t xml:space="preserve">FRUTO TROPICAL TRAVESSA OVAL 2083321478           </t>
  </si>
  <si>
    <t xml:space="preserve">FAST &amp; GOOD PETISQUEIRA                           </t>
  </si>
  <si>
    <t xml:space="preserve">FAST &amp; GOOD TRAVESSA OVAL 34X23X23                </t>
  </si>
  <si>
    <t xml:space="preserve">BOTECO PETISQUEIRA 2083179965                     </t>
  </si>
  <si>
    <t xml:space="preserve">BOWL OVAL METALIZADO DOURADO                      </t>
  </si>
  <si>
    <t xml:space="preserve">BOWL OVAL METALIZADO PRATA                        </t>
  </si>
  <si>
    <t xml:space="preserve">PORTA RETRATO COM MOLDURA                         </t>
  </si>
  <si>
    <t xml:space="preserve">PORTA GUARDA CHUVA                                </t>
  </si>
  <si>
    <t xml:space="preserve">LANTERNA MEDIA                                    </t>
  </si>
  <si>
    <t xml:space="preserve">LANTERNA GRANDE                                   </t>
  </si>
  <si>
    <t xml:space="preserve">CAIXA - PORTA ROLHA MEDIA                         </t>
  </si>
  <si>
    <t xml:space="preserve">CAIXA MADEIRA COM TAMPA - MOLDURA MEDIA           </t>
  </si>
  <si>
    <t xml:space="preserve">ORNAMENTO DE MESA PARA GUARDANAPO                 </t>
  </si>
  <si>
    <t xml:space="preserve">BANDEJA RETANGULAR COM ALCA MEDIA                 </t>
  </si>
  <si>
    <t xml:space="preserve">BANDEJA BAIXA BANHEIRO                            </t>
  </si>
  <si>
    <t xml:space="preserve">BANDEJA QUADRADA 32X32 - COBALT                   </t>
  </si>
  <si>
    <t xml:space="preserve">CAIXA QUADRADA COM TAMPA MOVEL 18X18X9 - COBALT   </t>
  </si>
  <si>
    <t xml:space="preserve">CENTRO DE MESA REDONDO GRANDE - COBALT            </t>
  </si>
  <si>
    <t xml:space="preserve">CENTRO DE MESA RETANGULAR - COBALT                </t>
  </si>
  <si>
    <t xml:space="preserve">CAPA PARA ALMOLFADA OKA -1                        </t>
  </si>
  <si>
    <t xml:space="preserve">CAPA PARA ALMOFADA OKA- 2                         </t>
  </si>
  <si>
    <t xml:space="preserve">COLECAO OKA                   </t>
  </si>
  <si>
    <t xml:space="preserve">CAPA PARA ALMOFADA OKA-3                          </t>
  </si>
  <si>
    <t xml:space="preserve">PETISQUEIRA QUADRADA QUEIJO E VINHO               </t>
  </si>
  <si>
    <t xml:space="preserve">COLECAO QUEIJO E VINHO        </t>
  </si>
  <si>
    <t xml:space="preserve">TRAVESSA OVAL QUEIJO E VINHO                      </t>
  </si>
  <si>
    <t xml:space="preserve">BOWL REDONDO QUEIJO E VINHO                       </t>
  </si>
  <si>
    <t xml:space="preserve">TABUA PARA FRIOS QUEIJO E VINHO                   </t>
  </si>
  <si>
    <t xml:space="preserve">PRANCHA GIRATORIA QUEIJO E VINHO                  </t>
  </si>
  <si>
    <t xml:space="preserve">CJ DE 02 PRATOS DEC. DE PAREDE MEDIO MANDALA      </t>
  </si>
  <si>
    <t xml:space="preserve">COLECAO PRETTY                </t>
  </si>
  <si>
    <t xml:space="preserve">CONJ. 3 PRATOS DECORATIVOS QUEIJO E VINHO         </t>
  </si>
  <si>
    <t xml:space="preserve">CONJ. 2 TRAVESSAS RETANGULARES QUEIJO E VINHO     </t>
  </si>
  <si>
    <t xml:space="preserve">CJ PETISQUEIRA RET. 5 PCS - 1 BASE 2POTE 2ESP     </t>
  </si>
  <si>
    <t xml:space="preserve">CJ PETISQUEIRA QUAD. 7 PCS- 1BASE 3POTES 3 ESP    </t>
  </si>
  <si>
    <t xml:space="preserve">CJ PETISQUEIRA QUAD. 9PCS- 1BASE 4POTES 4ESP      </t>
  </si>
  <si>
    <t xml:space="preserve">MAIZENA LOUSA                                     </t>
  </si>
  <si>
    <t xml:space="preserve">PRATO DEC. DE PAREDE GRANDE OBRA DE ARTE          </t>
  </si>
  <si>
    <t xml:space="preserve">PRATO DECOR SPLENDOR 23X14CM SFPE                 </t>
  </si>
  <si>
    <t xml:space="preserve">PRATO DECOR SPLENDOR COMPOSE 20X20CM SFP          </t>
  </si>
  <si>
    <t xml:space="preserve">MAIZENA BANDEJA 40X31                             </t>
  </si>
  <si>
    <t xml:space="preserve">FOLKSY BANDEJA 30X20 - 2063248031                 </t>
  </si>
  <si>
    <t xml:space="preserve">NORDICO BANDEJA 40X31 - 2063247078                </t>
  </si>
  <si>
    <t xml:space="preserve">CAIXA COM TAMPA BALLOON                           </t>
  </si>
  <si>
    <t xml:space="preserve">CAIXA COM TAMPA HELLO                             </t>
  </si>
  <si>
    <t xml:space="preserve">PORTA RETRATO COM RELEVO HELLO                    </t>
  </si>
  <si>
    <t xml:space="preserve">PORTA RETRATO COM RELEVO BALLOON                  </t>
  </si>
  <si>
    <t xml:space="preserve">TRAVA PORTA BALLOON                               </t>
  </si>
  <si>
    <t xml:space="preserve">TRAVA PORTA HELLO                                 </t>
  </si>
  <si>
    <t xml:space="preserve">CENTRO DE MESA ESTAMPA TRIBAL 40CM                </t>
  </si>
  <si>
    <t xml:space="preserve">ORNAMENTO DECORATIVO PASSARO                      </t>
  </si>
  <si>
    <t xml:space="preserve">ORNAMENTO DECORATIVO SACA ROLHA MODELO 1          </t>
  </si>
  <si>
    <t xml:space="preserve">TEXAS                         </t>
  </si>
  <si>
    <t xml:space="preserve">ARCHIVE COW BANDEJA 40 X 40                       </t>
  </si>
  <si>
    <t xml:space="preserve">SUPORTE BUFFET 03 ANDARES                         </t>
  </si>
  <si>
    <t xml:space="preserve">PRODUTOS LA HOME              </t>
  </si>
  <si>
    <t xml:space="preserve">MESA BANDEJA COM ESPELHO LACA BRILHANTE AMARELO                       </t>
  </si>
  <si>
    <t xml:space="preserve">MESA BANDEJA COM ESPELHO LACA BRILHANTE BRANCO                        </t>
  </si>
  <si>
    <t xml:space="preserve">MESA GRANDE MODELO FEIJAO C/ PE PALITO LACA BRILHA AMARELO                       </t>
  </si>
  <si>
    <t xml:space="preserve">MESA GRANDE MODELO FEIJAO C/ PE PALITO LACA BRILHA BRANCO                        </t>
  </si>
  <si>
    <t xml:space="preserve">MESA MEDIA MODELO FEIJAO C/ PE PALITO LACA BRILHAN AMARELO                       </t>
  </si>
  <si>
    <t xml:space="preserve">MESA MEDIA MODELO FEIJAO C/ PE PALITO LACA BRILHAN BRANCO                        </t>
  </si>
  <si>
    <t xml:space="preserve">ESPELHO RETANGULAR                                </t>
  </si>
  <si>
    <t xml:space="preserve">ESPELHO QUADRADO                                  </t>
  </si>
  <si>
    <t xml:space="preserve">PIZZA PRATO P/ SERVIR 40 CM                       </t>
  </si>
  <si>
    <t xml:space="preserve">PIZZA PRATO FATIA                                 </t>
  </si>
  <si>
    <t xml:space="preserve">PRATO PARA BOLO HOHOHO                            </t>
  </si>
  <si>
    <t xml:space="preserve">BANDEJA DE VIDRO APPETIZERS DIAM 39X3             </t>
  </si>
  <si>
    <t xml:space="preserve">PRATO REDONDO DE VIDRO CHEESE DIAM 17X2           </t>
  </si>
  <si>
    <t xml:space="preserve">PRATO REDONDO DE VIDRO APPETIZERS DIAM 17X2       </t>
  </si>
  <si>
    <t xml:space="preserve">PRATO PIZZA IND VIDRO MOZARELA 23X24X1,5          </t>
  </si>
  <si>
    <t xml:space="preserve">PRATO PIZZA IND VIDRO CALABREZA 23X24X1,5         </t>
  </si>
  <si>
    <t xml:space="preserve">PRATO PIZZA IND VIDRO MARGHERITA  23X24X1,5       </t>
  </si>
  <si>
    <t xml:space="preserve">QUADRO SORTIDO                                    </t>
  </si>
  <si>
    <t xml:space="preserve">CJ 06 VASO DE CERAMICA PINK                          </t>
  </si>
  <si>
    <t xml:space="preserve">PORTA RETRATO RETANGULAR MEDIO                    </t>
  </si>
  <si>
    <t xml:space="preserve">PORTA RETRATO OVAL PEQUENO                        </t>
  </si>
  <si>
    <t xml:space="preserve">DYSPLAY 12 VELAS DECORATIVAS                      </t>
  </si>
  <si>
    <t xml:space="preserve">DYSPLAY 04 VELAS DECORATIVAS AMARELO                       </t>
  </si>
  <si>
    <t xml:space="preserve">DYSPLAY 04 VELAS DECORATIVAS AZUL                          </t>
  </si>
  <si>
    <t xml:space="preserve">DYSPLAY 04 VELAS DECORATIVAS PINK                          </t>
  </si>
  <si>
    <t xml:space="preserve">DYSPLAY 04 VELAS DECORATIVAS VERDE                         </t>
  </si>
  <si>
    <t xml:space="preserve">DESCANSO DE PANELA DECORATIVO MODELO 01                     </t>
  </si>
  <si>
    <t xml:space="preserve">DESCANSO DE PANELA DECORATIVO MODELO 02                     </t>
  </si>
  <si>
    <t xml:space="preserve">DESCANSO DE PANELA DECORATIVO MODELO 03                     </t>
  </si>
  <si>
    <t xml:space="preserve">DESCANSO DE PANELA DECORATIVO MODELO 04                     </t>
  </si>
  <si>
    <t xml:space="preserve">DESCANSO DE PANELA DECORATIVO MODELO 05                     </t>
  </si>
  <si>
    <t xml:space="preserve">DESCANSO DE PANELA DECORATIVO MODELO 06                     </t>
  </si>
  <si>
    <t xml:space="preserve">CAPA DE ALMOFADA                                  </t>
  </si>
  <si>
    <t xml:space="preserve">CORUJAS DE CERAMICA LILAS                         </t>
  </si>
  <si>
    <t xml:space="preserve">CORUJAS DE CERAMICA CAFE                          </t>
  </si>
  <si>
    <t xml:space="preserve">CENTRO DE MESA DE VIDRO                           </t>
  </si>
  <si>
    <t xml:space="preserve">CENTRO DE MESA DE CERAMICA                        </t>
  </si>
  <si>
    <t xml:space="preserve">TELA COM MOLDURA DE MADEIRA                       </t>
  </si>
  <si>
    <t xml:space="preserve">CJ 03 SAPINHOS DE CERAMICA                        </t>
  </si>
  <si>
    <t xml:space="preserve">QUADRO DE MADEIRA                                 </t>
  </si>
  <si>
    <t xml:space="preserve">CJ 03 CAIXAS DE MADEIRA                           </t>
  </si>
  <si>
    <t xml:space="preserve">GANCHO MODELO 01                     </t>
  </si>
  <si>
    <t xml:space="preserve">GANCHO MODELO 03                     </t>
  </si>
  <si>
    <t xml:space="preserve">GANCHO DE MADEIRA MODELO 01                     </t>
  </si>
  <si>
    <t xml:space="preserve">GANCHO DE MADEIRA MODELO 03                     </t>
  </si>
  <si>
    <t xml:space="preserve">GANCHO DE MADEIRA MODELO 04                     </t>
  </si>
  <si>
    <t xml:space="preserve">RELOGIO BRANCO                        </t>
  </si>
  <si>
    <t xml:space="preserve">PORTA VELA DE VIDRO                               </t>
  </si>
  <si>
    <t xml:space="preserve">GARFO/COLHER MODELO 01                     </t>
  </si>
  <si>
    <t xml:space="preserve">PORTA JOIAS DECORATIVOS EUA                           </t>
  </si>
  <si>
    <t xml:space="preserve">ALMOFADA ASSENTO CADEIRA FLORAL SORTIDO AZUL ESCURO / AZUL            </t>
  </si>
  <si>
    <t xml:space="preserve">ALMOFADA ASSENTO CADEIRA FLORAL SORTIDO CRU                           </t>
  </si>
  <si>
    <t xml:space="preserve">FUTTON ROSA                          </t>
  </si>
  <si>
    <t xml:space="preserve">FUTTON VERMELHO                      </t>
  </si>
  <si>
    <t xml:space="preserve">PORTA RETRATO DE PLASTICO                         </t>
  </si>
  <si>
    <t xml:space="preserve">ORNAMENTO DE METAL - MODELO PORTA VELA BRANCO                        </t>
  </si>
  <si>
    <t xml:space="preserve">PORTA CHAVES DE MADEIRA                           </t>
  </si>
  <si>
    <t xml:space="preserve">ORNAMENTO DE MADEIRA MODELO PORTA JOIAS           </t>
  </si>
  <si>
    <t xml:space="preserve">ORNAMENTO DE MADEIRA MODELO QUADRO - CHAVE        </t>
  </si>
  <si>
    <t xml:space="preserve">DISPLAY COM 30 CAIXAS PEQUENA DE METAL            </t>
  </si>
  <si>
    <t xml:space="preserve">DISPLAY COM 24 CAIXAS PEQUENA DE METAL            </t>
  </si>
  <si>
    <t xml:space="preserve">BANDEJA RETANGULAR DE METAL                       </t>
  </si>
  <si>
    <t xml:space="preserve">PORTA JOIAS DE VIDRO MODELO 03                     </t>
  </si>
  <si>
    <t xml:space="preserve">ORNAMENTO MODELO RADIO                            </t>
  </si>
  <si>
    <t xml:space="preserve">ORNAMENTO MODELO FERRO DE PASSAR AMARELO                       </t>
  </si>
  <si>
    <t xml:space="preserve">ORNAMENTO MODELO FERRO DE PASSAR VERMELHO                      </t>
  </si>
  <si>
    <t xml:space="preserve">ORNAMENTO DE MADEIRA MODELO QUADRO                </t>
  </si>
  <si>
    <t xml:space="preserve">DESCANSO DE PANELA DECORATIVO                     </t>
  </si>
  <si>
    <t xml:space="preserve">CAPA DE ALMOFADA MARROM                        </t>
  </si>
  <si>
    <t xml:space="preserve">CJ 03 ORNAMENTOS DE METAL - MODELO VASO           </t>
  </si>
  <si>
    <t xml:space="preserve">CJ 03 ORNAMENTOS DE MADEIRA MODELO MALETA         </t>
  </si>
  <si>
    <t xml:space="preserve">PORTA RELOGIO DE MADEIRA MARROM                        </t>
  </si>
  <si>
    <t xml:space="preserve">CJ 12 CACHEPOS DE CERAMICA                        </t>
  </si>
  <si>
    <t xml:space="preserve">ORNAMENTO DE PLASTICO - QUADRO MODELO 02                     </t>
  </si>
  <si>
    <t xml:space="preserve">ORNAMENTO DE PLASTICO - QUADRO MODELO 01                     </t>
  </si>
  <si>
    <t xml:space="preserve">ORNAMENTO DE PLASTICO - QUADRO                    </t>
  </si>
  <si>
    <t xml:space="preserve">PORTA VELA DE METAL PRATEADO                      </t>
  </si>
  <si>
    <t xml:space="preserve">PORTA VELA DE METAL DOURADO                       </t>
  </si>
  <si>
    <t xml:space="preserve">ESPELHO DE METAL                                  </t>
  </si>
  <si>
    <t xml:space="preserve">ESPELHO DE METAL PRATEADO                      </t>
  </si>
  <si>
    <t xml:space="preserve">CENTRO DE MESA REDONDO DE METAL PRATEADO                      </t>
  </si>
  <si>
    <t xml:space="preserve">PORTA VELA DE METAL - MODELO TACA PRATEADO                      </t>
  </si>
  <si>
    <t xml:space="preserve">ORNAMENTO DE MESA MOD. SALEIRO                    </t>
  </si>
  <si>
    <t xml:space="preserve">VASO DE CERAMICA PARA ORNAMENTACAO                </t>
  </si>
  <si>
    <t xml:space="preserve">PORTA VELA DE CERAMICA PARA ORNAMENTACAO PRATEADO                      </t>
  </si>
  <si>
    <t xml:space="preserve">OBJETO DE ORNAMENTACAO PARA PAREDE C/ ESPELHO     </t>
  </si>
  <si>
    <t xml:space="preserve">POTE DE METAL PARA ORNAMENTACAO AZUL                          </t>
  </si>
  <si>
    <t xml:space="preserve">ABAJUR DE CABECEIRA DOURADO                       </t>
  </si>
  <si>
    <t xml:space="preserve">CAPA DE ALMOFADA CREME                         </t>
  </si>
  <si>
    <t xml:space="preserve">ASSENTOS ESTOFADOS COM ARMACAO DE MADEIRA CREME                         </t>
  </si>
  <si>
    <t xml:space="preserve">ORNAMENTO DE VIDRO - PORTA VELA                   </t>
  </si>
  <si>
    <t xml:space="preserve">VASO DE CERAMICA PARA ORNAMENTACAO - MODELO GARRAF BRANCO                        </t>
  </si>
  <si>
    <t xml:space="preserve">VASO DE CERAMICA PARA ORNAMENTACAO - MODELO GARRAF AZUL                          </t>
  </si>
  <si>
    <t xml:space="preserve">VASO DE CERAMICA PARA ORNAMENTACAO - MODELO GARRAF MARROM                        </t>
  </si>
  <si>
    <t xml:space="preserve">CONJ. 03 PECAS DE CERAMICA PARA BANHEIRO          </t>
  </si>
  <si>
    <t xml:space="preserve">ORNAMENTO DE VIDRO - MOD. LANTERNA                </t>
  </si>
  <si>
    <t xml:space="preserve">ORNAMENTO DE CERAMICA MODELO PORTA JOIAS AZUL                          </t>
  </si>
  <si>
    <t xml:space="preserve">CONJ.06 COPINHOS DE VIDRO                         </t>
  </si>
  <si>
    <t xml:space="preserve">PORTA VELA DE VIDRO AZUL                          </t>
  </si>
  <si>
    <t xml:space="preserve">PORTA VELA DE VIDRO LARANJA                       </t>
  </si>
  <si>
    <t xml:space="preserve">ORNAMENTO DE VIDRO MODELO SUQUEIRA                </t>
  </si>
  <si>
    <t xml:space="preserve">VASO DE CERAMICA PARA ORNAMENTACAO PINK                          </t>
  </si>
  <si>
    <t xml:space="preserve">VASO DE CERAMICA PARA ORNAMENTACAO AZUL                          </t>
  </si>
  <si>
    <t xml:space="preserve">VASO DE CERAMICA PARA ORNAMENTACAO CINZA                         </t>
  </si>
  <si>
    <t xml:space="preserve">VASO DE CERAMICA PARA ORNAMENTACAO ROSA                          </t>
  </si>
  <si>
    <t xml:space="preserve">ORNAMENTO DE VIDRO MODELO PORTA VELA              </t>
  </si>
  <si>
    <t xml:space="preserve">CONJ 04 PCS ORNAMENTO DE CERAMICA PARA BANHEIRO   </t>
  </si>
  <si>
    <t xml:space="preserve">ORNAMENTACAO DE PLASTICO MODELO PORTA RETRATO PINK                          </t>
  </si>
  <si>
    <t xml:space="preserve">ORNAMENTACAO DE PLASTICO MODELO PORTA RETRATO VERDE                         </t>
  </si>
  <si>
    <t xml:space="preserve">MOVEL DE MADEIRA - MODELO CRIADO                  </t>
  </si>
  <si>
    <t xml:space="preserve">ORNAMENTO DE VIDRO MODELO POTICHE - 35 CM         </t>
  </si>
  <si>
    <t xml:space="preserve">VASO DE VIDRO PARA ORNAMENTACAO - 25 CM TRANSPARENTE                  </t>
  </si>
  <si>
    <t xml:space="preserve">VASO DE VIDRO PARA ORNAMENTACAO TRANSPARENTE                  </t>
  </si>
  <si>
    <t xml:space="preserve">CJ 06 PCS MODELO MARCADOR DE COPOS - PLASTICO AZUL                          </t>
  </si>
  <si>
    <t xml:space="preserve">CJ 06 PCS MODELO MARCADOR DE COPOS - PLASTICO MARROM                        </t>
  </si>
  <si>
    <t xml:space="preserve">UTENSILIO DE COZINHA - MODELO PORTA PETISCOS - PLA BRANCO                        </t>
  </si>
  <si>
    <t xml:space="preserve">JG POTES RETANGULAR BASIC COLOR 3 PCS INVA COM    </t>
  </si>
  <si>
    <t xml:space="preserve">VASO DE VIDRO PARA ORNAMENTACAO PRATEADO                      </t>
  </si>
  <si>
    <t xml:space="preserve">ORNAMENTO DE VIDRO - CENTRO DE MESA ROSE                          </t>
  </si>
  <si>
    <t xml:space="preserve">ORNAMENTO DE VIDRO - CENTRO DE MESA PRATEADO                      </t>
  </si>
  <si>
    <t xml:space="preserve">ORNAMENTO CERAMICA PORTA VELA                     </t>
  </si>
  <si>
    <t xml:space="preserve">VASO CERAMICA PARA ORNAMENTACAO                   </t>
  </si>
  <si>
    <t xml:space="preserve">PORTA VELA                                        </t>
  </si>
  <si>
    <t xml:space="preserve">ORNAMENTO DE PLASTICO - MODELO CHEF MODELO 01                     </t>
  </si>
  <si>
    <t xml:space="preserve">ORNAMENTO DE PLASTICO - MODELO CHEF 2             </t>
  </si>
  <si>
    <t xml:space="preserve">CONJ. 04 ORNAMENTO DE CERAMICA PARA BANHEIRO BRANCO                        </t>
  </si>
  <si>
    <t xml:space="preserve">CONJ. 04 ORNAMENTO DE CERAMICA PARA BANHEIRO PINK                          </t>
  </si>
  <si>
    <t xml:space="preserve">CONJ. 04 ORNAMENTO DE CERAMICA PARA BANHEIRO CINZA                         </t>
  </si>
  <si>
    <t xml:space="preserve">CONJ. 04 ORNAMENTO DE CERAMICA PARA BANHEIRO PURPURA                       </t>
  </si>
  <si>
    <t xml:space="preserve">CONJ. 04 ORNAMENTO DE CERAMICA PARA BANHEIRO AMARELO                       </t>
  </si>
  <si>
    <t xml:space="preserve">CONJ. 04 ORNAMENTO DE CERAMICA PARA BANHEIRO VERDE                         </t>
  </si>
  <si>
    <t xml:space="preserve">VASO DE CERAMICA PARA ORNAMENTACAO BRANCO                        </t>
  </si>
  <si>
    <t xml:space="preserve">VASO DE CERAMICA PARA ORNAMENTACAO VERDE                         </t>
  </si>
  <si>
    <t xml:space="preserve">SUPORTE PARA TALHER DE BAMBOO                     </t>
  </si>
  <si>
    <t xml:space="preserve">ORNAMENTO DE PLASTICO - MODELO ESTRELA DO MAR AZUL ESCURO / AZUL            </t>
  </si>
  <si>
    <t xml:space="preserve">ORNAMENTO CERAMICA MODELO SUPORTE PARA ANEIS      </t>
  </si>
  <si>
    <t xml:space="preserve">ORNAMENTO DE CERAMICA MODELO LHAMA ROSE                          </t>
  </si>
  <si>
    <t xml:space="preserve">ORNAMENTO DE CERAMICA MODELO LHAMA PRATEADO                      </t>
  </si>
  <si>
    <t xml:space="preserve">ORNAMENTO DE CERAMICA MODELO LHAMA DOURADO                       </t>
  </si>
  <si>
    <t xml:space="preserve">ORNAMENTO DE CERAMICA MODELO PORTA JOIAS BRANCO                        </t>
  </si>
  <si>
    <t xml:space="preserve">CONJ. 06 ORNAMENTO DE CERAMICA PARA COZINHA CREME                         </t>
  </si>
  <si>
    <t xml:space="preserve">CONJ. 06 ORNAMENTO DE CERAMICA PARA COZINHA AZUL                          </t>
  </si>
  <si>
    <t xml:space="preserve">CONJ. 06 ORNAMENTO DE CERAMICA PARA COZINHA LARANJA                       </t>
  </si>
  <si>
    <t xml:space="preserve">ORNAMENTO DE CERAMICA - MODELO BOWL COM TAMPA MARROM                        </t>
  </si>
  <si>
    <t xml:space="preserve">TAPETE DE BANEHIRO 45X75 CM                       </t>
  </si>
  <si>
    <t xml:space="preserve">CJ 06 PE€AS - UTENSILIOS PARA BANHEIRO            </t>
  </si>
  <si>
    <t xml:space="preserve">CONJ. 05 ORNAMENTO DE CERAMICA PARA COZINHA MODELO 04                     </t>
  </si>
  <si>
    <t xml:space="preserve">CONJ. 05 ORNAMENTO DE CERAMICA PARA COZINHA MODELO 05                     </t>
  </si>
  <si>
    <t xml:space="preserve">CONJ. 05 ORNAMENTO DE CERAMICA PARA COZINHA MODELO 06                     </t>
  </si>
  <si>
    <t xml:space="preserve">TABUA DE MADEIRA 25X35                            </t>
  </si>
  <si>
    <t xml:space="preserve">COLECAO BEB IMPORT            </t>
  </si>
  <si>
    <t xml:space="preserve">TABUA DE MADEIRA 27X40                            </t>
  </si>
  <si>
    <t xml:space="preserve">VASO DE CERAMICA 7X7X12                           </t>
  </si>
  <si>
    <t xml:space="preserve">VASO DE CERAMICA 8,6X8,6X7,7                      </t>
  </si>
  <si>
    <t xml:space="preserve">CJ 02 ORNAMENTOS DE CERAMICA - PORCO              </t>
  </si>
  <si>
    <t xml:space="preserve">ORNAMENTO DE CERAMICA - MODELO SUP. PARA SABONETE AZUL                          </t>
  </si>
  <si>
    <t xml:space="preserve">ORNAMENTO DE CERAMICA - PORTA CONDIMENTOS CREME                         </t>
  </si>
  <si>
    <t xml:space="preserve">ORNAMENTO DE PLASTICO MODELO QUADRO PARA PAREDE   </t>
  </si>
  <si>
    <t xml:space="preserve">ORNAMENTO DE VIDRO - PORTA VELA PEQUENO           </t>
  </si>
  <si>
    <t xml:space="preserve">ORNAMENTOS DE CERAMICA - BORBOLETA                </t>
  </si>
  <si>
    <t xml:space="preserve">CJ 03 ORNAMENTOS DE CERAMICA                      </t>
  </si>
  <si>
    <t xml:space="preserve">ORNAMENTOS DE CERAMICA - TRAVESSA OVAL M          </t>
  </si>
  <si>
    <t xml:space="preserve">ORNAMENTOS DE CERAMICA - BOWL REDONDO             </t>
  </si>
  <si>
    <t xml:space="preserve">ORNAMENTO DE CERAMICA - COPO ORIENTAL MODELO 01                     </t>
  </si>
  <si>
    <t xml:space="preserve">ORNAMENTO DE VIDRO - POTICHE                      </t>
  </si>
  <si>
    <t xml:space="preserve">ABAJUR DE CABECEIRA PRATEADO                      </t>
  </si>
  <si>
    <t xml:space="preserve">ORNAMENTO DE VIDRO MODELO PORTA VELA PRATEADO                      </t>
  </si>
  <si>
    <t xml:space="preserve">CJ 06 ORNAMENTO DE CERAMICA PARA COZINHA MODELO 01                     </t>
  </si>
  <si>
    <t xml:space="preserve">CJ 06 ORNAMENTO DE CERAMICA PARA COZINHA MODELO 02                     </t>
  </si>
  <si>
    <t xml:space="preserve">CJ 06 ORNAMENTO DE CERAMICA PARA COZINHA MODELO 03                     </t>
  </si>
  <si>
    <t xml:space="preserve">UTENSILIO DE COZINHA - MODELO CORTADOR SALADA     </t>
  </si>
  <si>
    <t xml:space="preserve">UTENSILIO DE COZINHA - MODELO CESTA               </t>
  </si>
  <si>
    <t xml:space="preserve">VASO DE CERAMICA PARA ORNAMENTACAO - CACTOS       </t>
  </si>
  <si>
    <t xml:space="preserve">ORNAMENTO DE VIDRO - VASO                         </t>
  </si>
  <si>
    <t xml:space="preserve">ORNAMENTOS DE CERAMICA - PRATO OVAL VAZADO - G    </t>
  </si>
  <si>
    <t xml:space="preserve">CONJ. 03 ORNAMENTOS CERAMICA FLOR PEQUENO         </t>
  </si>
  <si>
    <t xml:space="preserve">CJ 03 ORNAMENTOS DE CERAMICA - PORCO              </t>
  </si>
  <si>
    <t xml:space="preserve">ORNAMENTO DE CERAMICA - MODELO VASO BRANCO                        </t>
  </si>
  <si>
    <t xml:space="preserve">ORNAMENTO DE CERAMICA MODELO CACHEPOT             </t>
  </si>
  <si>
    <t xml:space="preserve">ORNAMENTO MADEIRA - MODELO BARCO 16X14 AZUL                          </t>
  </si>
  <si>
    <t xml:space="preserve">ORNAMENTO MADEIRA - MODELO BARCO 14X13 AZUL                          </t>
  </si>
  <si>
    <t xml:space="preserve">ORNAMENTO MADEIRA - MODELO BARCO 15X11 VERMELHO                      </t>
  </si>
  <si>
    <t xml:space="preserve">PORTA VELA DE METAL PEQUENO - LANTERNA            </t>
  </si>
  <si>
    <t xml:space="preserve">CONJ 07 ORNAMENTOS - MODELO ELEFANTE              </t>
  </si>
  <si>
    <t xml:space="preserve">ESTATUA DE PLASTICO PARA ORNAMENTACAO             </t>
  </si>
  <si>
    <t xml:space="preserve">ORNAMENTO DE CERAMICA - MODELO POTICHE            </t>
  </si>
  <si>
    <t xml:space="preserve">CONJ 03  CESTAS RETANGULAR P, M, G - BAMBU 2      </t>
  </si>
  <si>
    <t xml:space="preserve">RELOGIO - FORMATO AVIAO AZUL                          </t>
  </si>
  <si>
    <t xml:space="preserve">ORNAMENTO DE PAPEL - MODELO LIVRO MODELO 02                     </t>
  </si>
  <si>
    <t xml:space="preserve">ORNAMENTO DE MADEIRA - MODELO TIMAO AZUL                          </t>
  </si>
  <si>
    <t xml:space="preserve">CONJUNTO 4 PECAS - ORNAMENTO DE CERAMICA PARA BANH PRETO                         </t>
  </si>
  <si>
    <t xml:space="preserve">ORNAMENTO DE METAL - MODELO PORTA VELA            </t>
  </si>
  <si>
    <t xml:space="preserve">ORNAMENTO DE METAL MODELO PORTA VELA              </t>
  </si>
  <si>
    <t xml:space="preserve">ORNAMENTO DE CERAMICA - MODELO PASSARO ROSA                          </t>
  </si>
  <si>
    <t xml:space="preserve">ORNAMENTO DE CERAMICA - MODELO VASO P             </t>
  </si>
  <si>
    <t xml:space="preserve">ORNAMENTO DE CERAMICA MODELO - VASO               </t>
  </si>
  <si>
    <t xml:space="preserve">CONJUNTO 06 ORNAMENTO DE CERAMICA PARA MESA MODELO 02                     </t>
  </si>
  <si>
    <t xml:space="preserve">CONJUNTO 03 ORNAMENTO DE METAL SUPORTE PARA BOLO  </t>
  </si>
  <si>
    <t xml:space="preserve">ORNAMENTO DE METAL - MODELO AVIAO BRANCO                        </t>
  </si>
  <si>
    <t xml:space="preserve">ORNAMENTO DE METAL - MODELO CARRO VERMELHO                      </t>
  </si>
  <si>
    <t xml:space="preserve">ORNAMENTO DE METAL - MODELO CARRO BRANCO                        </t>
  </si>
  <si>
    <t xml:space="preserve">UTENSILIOS DE PLASTICO - BOWL REDONDO             </t>
  </si>
  <si>
    <t xml:space="preserve">UTENSILIOS DE PLASTICO - MODELO BOWL              </t>
  </si>
  <si>
    <t xml:space="preserve">COLECAO JUTA BRINDES          </t>
  </si>
  <si>
    <t>SUPORTE FERRO PARA ORNAMENTO QUADRADO ROSES  47,5 X 34 CM</t>
  </si>
  <si>
    <t xml:space="preserve">COLECAO PORTA COPOS CIMENTO   </t>
  </si>
  <si>
    <t xml:space="preserve">COLECAO JOGOS                 </t>
  </si>
  <si>
    <t xml:space="preserve">COLECAO KITCHEN CIMENTO       </t>
  </si>
  <si>
    <t xml:space="preserve">COLECAO CIMENTO FACE          </t>
  </si>
  <si>
    <t>ORNAMENTO DE CIMENTO FACE OVAL  PEQUENO PRETO</t>
  </si>
  <si>
    <t xml:space="preserve">COLECAO GARDEN CIMENTO        </t>
  </si>
  <si>
    <t>VASO DE CIMENTO PATINA  PEQUENO AMARELO</t>
  </si>
  <si>
    <t xml:space="preserve">COLECAO FLOREIRAS CIMENTO     </t>
  </si>
  <si>
    <t>VASO DE CIMENTO PATINA  PEQUENO PRETO</t>
  </si>
  <si>
    <t>VASO DE CIMENTO PATINA  PEQUENO TERRACOTA</t>
  </si>
  <si>
    <t xml:space="preserve">COLECAO CIMENTO ANIMAIS       </t>
  </si>
  <si>
    <t xml:space="preserve">COLECAO OFFICE CIMENTO        </t>
  </si>
  <si>
    <t xml:space="preserve">COLECAO BIRD                  </t>
  </si>
  <si>
    <t>CONJ. C/ 2 CANECAS DE VIDRO PEQUENA  - BEIJE MUITO</t>
  </si>
  <si>
    <t>CONJ. C/ 2 CANECAS DE VIDRO PEQUENA  - SONHE ALTO</t>
  </si>
  <si>
    <t>ORNAMENTO DE VIDRO REDONDO COM PE ENCANTOS  29,5 CM</t>
  </si>
  <si>
    <t xml:space="preserve">COLECAO MOVEIS DE FERRO       </t>
  </si>
  <si>
    <t xml:space="preserve">COLECAO PRATA/COBRE/PRETO     </t>
  </si>
  <si>
    <t xml:space="preserve">LINHA RUSTICA                 </t>
  </si>
  <si>
    <t xml:space="preserve">COLECAO HAND CIMENTO          </t>
  </si>
  <si>
    <t xml:space="preserve">COLECAO OLHO GREGO            </t>
  </si>
  <si>
    <t xml:space="preserve">TRAVESSA  FOODS OVAL GRANDE                       </t>
  </si>
  <si>
    <t xml:space="preserve">COLECAO FOODS                 </t>
  </si>
  <si>
    <t xml:space="preserve">TRAVESSA  FOODS OVAL MEDIA                        </t>
  </si>
  <si>
    <t xml:space="preserve">TRAVESSA  FOODS OVAL PEQUENA                      </t>
  </si>
  <si>
    <t xml:space="preserve">TRAVESSA  FOODS OVAL LONGA                        </t>
  </si>
  <si>
    <t xml:space="preserve">BOWL FOODS                                        </t>
  </si>
  <si>
    <t xml:space="preserve">CONJ. 02 PRATOS SOBREMESA FOODS                   </t>
  </si>
  <si>
    <t xml:space="preserve">COLECAO ESTADOS BRASILEIROS- BRASILIA             </t>
  </si>
  <si>
    <t xml:space="preserve">COLECAO ESTADOS BRASILEIROS   </t>
  </si>
  <si>
    <t xml:space="preserve">COLECAO ESTADOS BRASILEIROS-BELO HORIZONTE        </t>
  </si>
  <si>
    <t xml:space="preserve">COLECAO ESTADOS BRASILEIROS-PORTO ALEGRE          </t>
  </si>
  <si>
    <t xml:space="preserve">COLECAO ESTADOS BRASILEIROS- RIO DE JANEIRO       </t>
  </si>
  <si>
    <t xml:space="preserve">COLECAO ESTADOS BRASILEIROS- SAO PAULO            </t>
  </si>
  <si>
    <t xml:space="preserve">COLECAO ESTADOS BRASILEIROS- SALVADOR             </t>
  </si>
  <si>
    <t xml:space="preserve">COLECAO ESTADOS BRASILEIROS- MANAUS               </t>
  </si>
  <si>
    <t xml:space="preserve">COLECAO ESCULTURAS PASSARO    </t>
  </si>
  <si>
    <t xml:space="preserve">CONJ.04 PETISQUEIRAS QUADRADA COMICS              </t>
  </si>
  <si>
    <t xml:space="preserve">COLECAO COMICS                </t>
  </si>
  <si>
    <t xml:space="preserve">CONJ.02 PRATOS DE SOBREMESA COMICS                </t>
  </si>
  <si>
    <t xml:space="preserve">CONJ.02 PRATOS PIZZA COMICS                       </t>
  </si>
  <si>
    <t xml:space="preserve">BOWL VERMELHO COMICS                              </t>
  </si>
  <si>
    <t xml:space="preserve">PRATO GIRATORIO COMICS                            </t>
  </si>
  <si>
    <t xml:space="preserve">PETISQUEIRA RETANGULAR COM 02 MINI BOWLS COMICS   </t>
  </si>
  <si>
    <t xml:space="preserve">CONJ.04 SHOTS COMICS                              </t>
  </si>
  <si>
    <t xml:space="preserve">ESTANTE DE FERRO COM 4 PRATELEIRAS PINUS COM LED                       </t>
  </si>
  <si>
    <t xml:space="preserve">ESTANTE DE FERRO COM 4 PRATELEIRAS PINUS SEM LED                       </t>
  </si>
  <si>
    <t xml:space="preserve">APARADOR DE FERRO MEIA LUA COM 02 PRATELEIRAS     </t>
  </si>
  <si>
    <t xml:space="preserve">CABIDEIRO DE FERRO PRETO COM MADEIRA              </t>
  </si>
  <si>
    <t xml:space="preserve">ESTANTE DE FERRO PRETO COM CABIDEIRO              </t>
  </si>
  <si>
    <t xml:space="preserve">PRATELEIRA ZIG ZAG DE FERRO 05 ANDARES            </t>
  </si>
  <si>
    <t xml:space="preserve">MESA DE FERRO GEOMETRICA                          </t>
  </si>
  <si>
    <t xml:space="preserve">BANQUETA DE FERRO GEOMETRICA                      </t>
  </si>
  <si>
    <t xml:space="preserve">PRATELEIRA DE FERRO PRETA 02 ANDARES COM ESPELHO  </t>
  </si>
  <si>
    <t xml:space="preserve">PRATELEIRA DE FERRO PRETA 04 ANDARES COM ESPELHO  </t>
  </si>
  <si>
    <t xml:space="preserve">SUPORTE DE FERRO PARA GUARDA CHUVAS - ARCOS       </t>
  </si>
  <si>
    <t xml:space="preserve">SUPORTE DE FERRO PARA GUARDA CHUVAS - CLASSICO    </t>
  </si>
  <si>
    <t xml:space="preserve">SUPORTE DE FERRO PARA GUARDA CHUVAS - RETANGULAR  </t>
  </si>
  <si>
    <t xml:space="preserve">BOWL DIAM 20 DESENHO 01 CESTO 01 COM SUPORTE      </t>
  </si>
  <si>
    <t xml:space="preserve">COLECAO CESTOS ETNICOS        </t>
  </si>
  <si>
    <t xml:space="preserve">BOWL DIAM 20 DESENHO 02  CESTO 01 COM SUPORTE     </t>
  </si>
  <si>
    <t xml:space="preserve">BOWL DIAM 20 DESENHO 03 CESTO 03 COM SUPORTE      </t>
  </si>
  <si>
    <t xml:space="preserve">BOWL DIAM 28  DESENHO 05  CESTO 01  COM SUPORTE   </t>
  </si>
  <si>
    <t xml:space="preserve">BOWL DIAM 28 DESENHO 06 CESTO 01 COM SUPOORTE     </t>
  </si>
  <si>
    <t xml:space="preserve">BOWL DIAM 28 DESENHO 07 CESTO 02 COM SUPORTE      </t>
  </si>
  <si>
    <t xml:space="preserve">BOWL DIAM 35 DESENHO 08 CESTO 01 SEM SUPORTE      </t>
  </si>
  <si>
    <t xml:space="preserve">BOWL DIAM 35 DESENHO 09 CESTO 01 SEM SUPORTE      </t>
  </si>
  <si>
    <t xml:space="preserve">BOWL DIAM 35 DESENHO 10 CESTO 02 SEM SUPORTE      </t>
  </si>
  <si>
    <t xml:space="preserve">BOWL DIAM 35 DESENHO 11 CESTO 03 SEM SUPORTE      </t>
  </si>
  <si>
    <t xml:space="preserve">BOWL DIAM 42 DESENHO 12 CESTO 01 SEM SUPORTE      </t>
  </si>
  <si>
    <t xml:space="preserve">BOWL DIAM 42 DESENHO 13 CESTO 02 SEM SUPORTE      </t>
  </si>
  <si>
    <t xml:space="preserve">BOWL DIAM 42 DESENHO 14 CESTO 03 SEM SUPORTE      </t>
  </si>
  <si>
    <t xml:space="preserve">COLECAO CABIDEIROS            </t>
  </si>
  <si>
    <t xml:space="preserve">CABIDEIRO DE MADEIRA GEOMETRICO - QUADRADO        </t>
  </si>
  <si>
    <t xml:space="preserve">CABIDEIRO DE MADEIRA GEOMETRICO - HEXAGONO        </t>
  </si>
  <si>
    <t xml:space="preserve">CABIDEIRO DE MADEIRA GEOMETRICO - TRIANGULO       </t>
  </si>
  <si>
    <t xml:space="preserve">CENTRO DE MESA REDONDO GEOMETRICO                 </t>
  </si>
  <si>
    <t xml:space="preserve">COLECAO VIDRO GEOMETRICO      </t>
  </si>
  <si>
    <t xml:space="preserve">CENTRO DE MESA REDONDO - BOWL GEOMETRICO          </t>
  </si>
  <si>
    <t xml:space="preserve">CONJ. 02 CENTRO DE MESA PEQ.GEOMETRICO            </t>
  </si>
  <si>
    <t xml:space="preserve">CENTRO DE MESA OVAL GRANDE - GEOMETRICO           </t>
  </si>
  <si>
    <t xml:space="preserve">CONJ. 02 CENTRO DE MESA RETANGULAR VERMELHO       </t>
  </si>
  <si>
    <t xml:space="preserve">CENTRO DE MESA OVAL ROSA                          </t>
  </si>
  <si>
    <t xml:space="preserve">CONJ. 02 CENTRO DE MESA REDONDO AZUL              </t>
  </si>
  <si>
    <t xml:space="preserve">CENTRO DE MESA RETANGULAR COM 02 DIVISORIAS AZUL                          </t>
  </si>
  <si>
    <t xml:space="preserve">CENTRO DE MESA RETANGULAR COM 02 DIVISORIAS ROSA                          </t>
  </si>
  <si>
    <t xml:space="preserve">CENTRO DE MESA RETANGULAR COM 02 DIVISORIAS VERMELHO                      </t>
  </si>
  <si>
    <t xml:space="preserve">SUPORTE DE MESA FERRO COM MADEIRA RODA GIGANTE M  </t>
  </si>
  <si>
    <t xml:space="preserve">COLECAO FESTA RUSTICA         </t>
  </si>
  <si>
    <t xml:space="preserve">SUPORTE DE MESA FERRO COM MADEIRA RODA GIGANTE G  </t>
  </si>
  <si>
    <t>SUPORTE DE MESA FERRO COM MADEIRA ESCADA  02 ANDAR</t>
  </si>
  <si>
    <t>SUPORTE DE MESA FERRO COM MADEIRA ESCADA  03 ANDAR</t>
  </si>
  <si>
    <t xml:space="preserve">BASE P/ BOWL PAREDE - M                           </t>
  </si>
  <si>
    <t xml:space="preserve">BASES                         </t>
  </si>
  <si>
    <t xml:space="preserve">ESCULTURA ORBITAL COM BOLA DE VIDRO SORT.         </t>
  </si>
  <si>
    <t xml:space="preserve">COLECAO ARAMADO               </t>
  </si>
  <si>
    <t xml:space="preserve">CENTRO DE MESA DE VIDRO REDONDO                   </t>
  </si>
  <si>
    <t xml:space="preserve">COLECAO VIDRO DECORADO        </t>
  </si>
  <si>
    <t xml:space="preserve">CENTRO DE MESA DE VIDRO OVAL                      </t>
  </si>
  <si>
    <t xml:space="preserve">BOWL FLOR  VIDRO ONDULADO GRANDE                  </t>
  </si>
  <si>
    <t xml:space="preserve">COLECAO PARTY CANDIES         </t>
  </si>
  <si>
    <t xml:space="preserve">CENTRO DE MESA DE VIDRO - FOLHAS                  </t>
  </si>
  <si>
    <t xml:space="preserve">COLECAO VASOS LUNATICOS       </t>
  </si>
  <si>
    <t xml:space="preserve">COLECAO TERRAZZO              </t>
  </si>
  <si>
    <t xml:space="preserve">TRAVESSA TERRAZZO OVAL GRANDE TIFANY              </t>
  </si>
  <si>
    <t xml:space="preserve">TRAVESSA TERRAZZO OVAL GRANDE ROSA                </t>
  </si>
  <si>
    <t xml:space="preserve">TRAVESSA TERRAZZO OVAL PEQUENA TIFANY             </t>
  </si>
  <si>
    <t xml:space="preserve">TRAVESSA TERRAZZO OVAL PEQUENA ROSA               </t>
  </si>
  <si>
    <t xml:space="preserve">FRUTEIRA REDONDA  TERRAZZO TIFANY                 </t>
  </si>
  <si>
    <t xml:space="preserve">FRUTEIRA REDONDA TERRAZZO ROSA                    </t>
  </si>
  <si>
    <t xml:space="preserve">PETISQUEIRA 02 DIVISORIAS RETANGULAR TIFANY       </t>
  </si>
  <si>
    <t xml:space="preserve">PETISQUEIRA 02 DIVISORIAS RETANGULAR ROSA         </t>
  </si>
  <si>
    <t xml:space="preserve">COLECAO AREA EXTERNA          </t>
  </si>
  <si>
    <t xml:space="preserve">COLECAO GLASSWARE             </t>
  </si>
  <si>
    <t xml:space="preserve">ORNAMENTO VIDRO RETANGULAR GND. - TRANSPARENTE    </t>
  </si>
  <si>
    <t xml:space="preserve">ORNAMENTO VIDRO RET. PEQ. - TRANSPARENTE          </t>
  </si>
  <si>
    <t xml:space="preserve">ORNAMENTO VIDRO RET. COM DUAS DIVISORIAS - DECORAD RETRO                         </t>
  </si>
  <si>
    <t xml:space="preserve">ORNAMENTO VIDRO RET. COM DUAS DIVISORIAS - DECORAD PORTUGUESA                    </t>
  </si>
  <si>
    <t xml:space="preserve">ORNAMENTO VIDRO RET. COM DUAS DIVISORIAS - DECORAD FOLHAGEM                      </t>
  </si>
  <si>
    <t xml:space="preserve">ORNAMENTO VIDRO BANDEJA COM ALCA PEQUENA - DECORAD RETRO                         </t>
  </si>
  <si>
    <t xml:space="preserve">ORNAMENTO VIDRO BANDEJA COM ALCA PEQUENA - DECORAD PORTUGUESA                    </t>
  </si>
  <si>
    <t xml:space="preserve">ORNAMENTO VIDRO BANDEJA COM ALCA PEQUENA - DECORAD FOLHAGEM                      </t>
  </si>
  <si>
    <t xml:space="preserve">ORNAMENTO VIDRO RETANGULAR GND. - DECORADO RETRO                         </t>
  </si>
  <si>
    <t xml:space="preserve">ORNAMENTO VIDRO RETANGULAR GND. - DECORADO PORTUGUESA                    </t>
  </si>
  <si>
    <t xml:space="preserve">ORNAMENTO VIDRO RETANGULAR GND. - DECORADO FOLHAGEM                      </t>
  </si>
  <si>
    <t xml:space="preserve">ORNAMENTO VIDRO RET. COM 2 DIVISàRIAS - DECORADO RETRO                         </t>
  </si>
  <si>
    <t xml:space="preserve">ORNAMENTO VIDRO RET. COM 2 DIVISàRIAS - DECORADO PORTUGUESA                    </t>
  </si>
  <si>
    <t xml:space="preserve">ORNAMENTO VIDRO RET. COM 2 DIVISàRIAS - DECORADO FOLHAGEM                      </t>
  </si>
  <si>
    <t xml:space="preserve">ORNAMENTO VIDRO RET. PEQ. - DECORADO RETRO                         </t>
  </si>
  <si>
    <t xml:space="preserve">ORNAMENTO VIDRO RET. PEQ. - DECORADO PORTUGUESA                    </t>
  </si>
  <si>
    <t xml:space="preserve">ORNAMENTO VIDRO RET. PEQ. - DECORADO FOLHAGEM                      </t>
  </si>
  <si>
    <t xml:space="preserve">ORNAMENTO VIDRO QUAD. 4 DIVISàRIAS - DECORADO RETRO                         </t>
  </si>
  <si>
    <t xml:space="preserve">ORNAMENTO VIDRO QUAD. 4 DIVISàRIAS - DECORADO PORTUGUESA                    </t>
  </si>
  <si>
    <t xml:space="preserve">FONZIE SUQUEIRA 5 L                               </t>
  </si>
  <si>
    <t xml:space="preserve">FRUTIVA MELANCIA TABUA 33CM X 26CM                </t>
  </si>
  <si>
    <t xml:space="preserve">PIMENTA CENTRO DE MESA 44 CM AMARELA              </t>
  </si>
  <si>
    <t xml:space="preserve">PIMENTA CENTRO DE MESA 44 CM VERMELHA             </t>
  </si>
  <si>
    <t xml:space="preserve">PIMENTA CENTRO DE MESA 44 CM VERDE                </t>
  </si>
  <si>
    <t xml:space="preserve">STOREHOUSE PORTA-TEMPEROS                         </t>
  </si>
  <si>
    <t xml:space="preserve">FRUTIVA KIWI TABUA 32CM X 28CM                    </t>
  </si>
  <si>
    <t xml:space="preserve">STOREHOUSE QUADRO DE ANOTACOES                    </t>
  </si>
  <si>
    <t xml:space="preserve">STOREHOUSE PRATELEIRA DUPLA 71X23X15              </t>
  </si>
  <si>
    <t xml:space="preserve">STOREHOUSE TABUA RED 29 CM                        </t>
  </si>
  <si>
    <t xml:space="preserve">FRUTIVA LARANJA TABUA 35CM X 18CM                 </t>
  </si>
  <si>
    <t xml:space="preserve">ORNAMENTO VIDRO RETANGULAR DECORADO - VERMELHO    </t>
  </si>
  <si>
    <t xml:space="preserve">ORNAMENTO VIDRO - PEIXE PEQUENO                   </t>
  </si>
  <si>
    <t xml:space="preserve">ORNAMENTO VIDRO RETANGULAR COM 3 DIVISORIAS       </t>
  </si>
  <si>
    <t xml:space="preserve">CJ. 02 ORNAMENTOS VIDRO RETANGULAR GDE .E PQNO.   </t>
  </si>
  <si>
    <t xml:space="preserve">ORNAMENTO VIDRO BANDEJA COM ALCA                  </t>
  </si>
  <si>
    <t xml:space="preserve">ORNAMENTO VIDRO OVAL GRANDE SORTIDOS                      </t>
  </si>
  <si>
    <t xml:space="preserve">ORNAMENTO VIDRO - FOLHA GRANDE                    </t>
  </si>
  <si>
    <t xml:space="preserve">CENTRO DE MESA DE VIDRO - FOLHA DECORADA          </t>
  </si>
  <si>
    <t xml:space="preserve">CENTRO DE MESA DE VIDRO - FOLHA TRANSPARENTE      </t>
  </si>
  <si>
    <t xml:space="preserve">CENTRO DE MESA RETANGULAR 3 DIV. CANELADO         </t>
  </si>
  <si>
    <t xml:space="preserve">CENTRO DE MESA RETANGULAR 4 DIV. CANELADO         </t>
  </si>
  <si>
    <t xml:space="preserve">CENTRO DE MESA REDONDO FUNDO - CANELADO           </t>
  </si>
  <si>
    <t xml:space="preserve">CENTRO DE MESA QUADRADO FUNDO - CANELADO          </t>
  </si>
  <si>
    <t xml:space="preserve">CENTRO DE MESA RETANGULAR FUNDO - CANELADO        </t>
  </si>
  <si>
    <t xml:space="preserve">CENTRO DE MESA QUADRADO 5 DIV. CANELADO           </t>
  </si>
  <si>
    <t xml:space="preserve">ORNAMENTO DE VIDRO TRIANGULAR CANELADO            </t>
  </si>
  <si>
    <t xml:space="preserve">CENTRO DE MESA RETANGULAR 3 DIV. GARDENIA         </t>
  </si>
  <si>
    <t xml:space="preserve">CENTRO DE MESA RETANGULAR 5 DIV. GARDENIA         </t>
  </si>
  <si>
    <t xml:space="preserve">ORNAMENTO DE VIDRO BANDEJA COM ALCA - GARDENIA    </t>
  </si>
  <si>
    <t xml:space="preserve">CENTRO DE MESA QUADRADO FUNDO - GARDENIA          </t>
  </si>
  <si>
    <t xml:space="preserve">CENTRO DE MESA RETANGULAR FUNDO - GARDENIA        </t>
  </si>
  <si>
    <t xml:space="preserve">ORNAMENTO DE VIDRO BANDEJA COM ALCA - GEOMETRICO  </t>
  </si>
  <si>
    <t xml:space="preserve">CENTRO DE MESA QUADRADO FUNDO - GEOMETRICO        </t>
  </si>
  <si>
    <t xml:space="preserve">CENTRO DE MESA RETANGULAR FUNDO - GEOMETRICO      </t>
  </si>
  <si>
    <t xml:space="preserve">CENTRO DE MESA RETANGULAR 3 DIV. PORTUGUESA       </t>
  </si>
  <si>
    <t xml:space="preserve">CENTRO DE MESA RETANGULAR 5 DIV. PORTUGUESA       </t>
  </si>
  <si>
    <t xml:space="preserve">CENTRO DE MESA QUADRADO FUNDO - PORTUGUESA        </t>
  </si>
  <si>
    <t xml:space="preserve">CENTRO DE MESA RETANGULAR FUNDO - PORTUGUESA      </t>
  </si>
  <si>
    <t xml:space="preserve">VASO DE CIMENTO MED  - CABECA DE BUDA MEDIO       </t>
  </si>
  <si>
    <t xml:space="preserve">VASO DE CIMENTO PEQ  - CABECA DE BUDA PEQUENO     </t>
  </si>
  <si>
    <t xml:space="preserve">ESCULTURA DE CIMENTO - PASSARO GEOMETRICO         </t>
  </si>
  <si>
    <t xml:space="preserve">PESO DE PORTA PEQUENO CIMENTO                     </t>
  </si>
  <si>
    <t xml:space="preserve">MESA RETANGULAR                                   </t>
  </si>
  <si>
    <t xml:space="preserve">ORNAMENTO PRANCHA GIRATORIA                       </t>
  </si>
  <si>
    <t xml:space="preserve">CENTRO DE MESA DE VIDRO OVAL GRANDE TRANSPARENTE  </t>
  </si>
  <si>
    <t xml:space="preserve">CENTRO DE MESA DE VIDRO OVAL MEDIA TRANSPARENTE   </t>
  </si>
  <si>
    <t xml:space="preserve">CENTRO DE MESA RETANGULAR 5 DIV. TRANSPARENTE     </t>
  </si>
  <si>
    <t xml:space="preserve">CENTRO DE MESA QUADRADO FUNDO TRANSPARENTE        </t>
  </si>
  <si>
    <t xml:space="preserve">CENTRO DE MESA RETANGULAR 3 DIV. TRANSPARENTE     </t>
  </si>
  <si>
    <t xml:space="preserve">CENTRO DE MESA RETANGULAR FUNDO TRANSPARENTE      </t>
  </si>
  <si>
    <t xml:space="preserve">CONJ.03 PETISQ RETANGULAR E REDONDA TIE DYE       </t>
  </si>
  <si>
    <t xml:space="preserve">SALADEIRA TIE DYE                                 </t>
  </si>
  <si>
    <t xml:space="preserve">TRAVESSA RETANGULAR PEQUENA TIE DYE               </t>
  </si>
  <si>
    <t xml:space="preserve">TRAVESSA RETANGULAR MEDIA TIE DYE                 </t>
  </si>
  <si>
    <t xml:space="preserve">PRATO DE PAREDE RIO DE JANEIRO                    </t>
  </si>
  <si>
    <t xml:space="preserve">COLECAO CIDADES               </t>
  </si>
  <si>
    <t xml:space="preserve">PRATO DE PAREDE SYDNEY                            </t>
  </si>
  <si>
    <t xml:space="preserve">PRATO DE PAREDE MOSCOU                            </t>
  </si>
  <si>
    <t xml:space="preserve">PRATO DE PAREDE GIZE                              </t>
  </si>
  <si>
    <t xml:space="preserve">PRATO DE PAREDE CHINA                             </t>
  </si>
  <si>
    <t xml:space="preserve">PRATO PARA BOLO COM PE - SWEETS                   </t>
  </si>
  <si>
    <t xml:space="preserve">COLECAO CAKES                 </t>
  </si>
  <si>
    <t xml:space="preserve">PRATO PARA BOLO COM PE - PIECE                    </t>
  </si>
  <si>
    <t xml:space="preserve">PRATO PARA BOLO COM PE - HAPPY                    </t>
  </si>
  <si>
    <t xml:space="preserve">CONJ. 04 PRATOS DE SOBREMESA RASO - CAKES         </t>
  </si>
  <si>
    <t xml:space="preserve">CONJ.04 SHOTS - TABELA PERIODICA                  </t>
  </si>
  <si>
    <t xml:space="preserve">COLECAO DRINK SHOT            </t>
  </si>
  <si>
    <t xml:space="preserve">CONJ.04 SHOTS - PAC MAN                           </t>
  </si>
  <si>
    <t xml:space="preserve">CONJ.04 SHOTS - FRASES                            </t>
  </si>
  <si>
    <t xml:space="preserve">CONJ.04 SHOTS - BILHAR                            </t>
  </si>
  <si>
    <t xml:space="preserve">TABUA DE PAO - MODELO 1                           </t>
  </si>
  <si>
    <t xml:space="preserve">COLECAO TABUAS DE MADEIRA     </t>
  </si>
  <si>
    <t xml:space="preserve">TABUA DE PAO - MODELO 2                           </t>
  </si>
  <si>
    <t xml:space="preserve">TABUA DE MADEIRA MEDIA                            </t>
  </si>
  <si>
    <t xml:space="preserve">TABUA DE MADEIRA GRANDE                           </t>
  </si>
  <si>
    <t xml:space="preserve">TABUA DE MADEIRA OVAL MEDIA                       </t>
  </si>
  <si>
    <t xml:space="preserve">TABUA DE MADEIRA OVAL GRANDE                      </t>
  </si>
  <si>
    <t xml:space="preserve">PRATO GIRATORIO                                   </t>
  </si>
  <si>
    <t xml:space="preserve">COLECAO CASINO                </t>
  </si>
  <si>
    <t xml:space="preserve">CONJ. 04 PETISQUEIRA QUADRADAS - BARALHO          </t>
  </si>
  <si>
    <t xml:space="preserve">CONJ. 05 PCS-01 TRAV RET 04 PEQUENA NAIPES        </t>
  </si>
  <si>
    <t xml:space="preserve">CONJ.04 SHOTS - BARALHO                           </t>
  </si>
  <si>
    <t xml:space="preserve">CABIDEIRO DE MADEIRA CIRCULO - PRETO              </t>
  </si>
  <si>
    <t xml:space="preserve">CABIDEIRO DE MADEIRA CIRCULO - VERMELHO           </t>
  </si>
  <si>
    <t xml:space="preserve">CABIDEIRO DE MADEIRA CIRCULO - BRANCO             </t>
  </si>
  <si>
    <t xml:space="preserve">CABIDEIRO DE MADEIRA CIRCULO - CRU                </t>
  </si>
  <si>
    <t xml:space="preserve">CABIDEIRO DE MADEIRA CIRCULO - ROSE GOLD          </t>
  </si>
  <si>
    <t xml:space="preserve">PETISQUEIRA DE VIDRO RETANGULAR                   </t>
  </si>
  <si>
    <t xml:space="preserve">PETISQUEIRA DE VIDRO QUADRADA                     </t>
  </si>
  <si>
    <t xml:space="preserve">PRATO PARA BOLO SEM PE - SWEETS                   </t>
  </si>
  <si>
    <t xml:space="preserve">PRATO PARA BOLO SEM PE - FIRST                    </t>
  </si>
  <si>
    <t xml:space="preserve">PRATO PARA BOLO SEM PE - PIECE                    </t>
  </si>
  <si>
    <t xml:space="preserve">PRATO PARA BOLO SEM PE - HAPPY                    </t>
  </si>
  <si>
    <t xml:space="preserve">SUPORTE PARA VELA DE MADEIRA - VIDRO CHAMINE      </t>
  </si>
  <si>
    <t xml:space="preserve">SUPORTE PARA VELA DE MADEIRA - VIDRO BONECO NEVE  </t>
  </si>
  <si>
    <t xml:space="preserve">SUPORTE PARA VELA DE MADEIRA - VIDRO PRESEPIO     </t>
  </si>
  <si>
    <t xml:space="preserve">SUPORTE PARA VELA DE MADEIRA - VIDRO ARVORE       </t>
  </si>
  <si>
    <t xml:space="preserve">CJ. 02 MANDALAS DE VIDRO NATAL - TRENO            </t>
  </si>
  <si>
    <t xml:space="preserve">CJ. 02 BOWL DECORATIVO NATAL - TRENO              </t>
  </si>
  <si>
    <t xml:space="preserve">CJ. 03 MANDALAS DE VIDRO NATAL - PAPAI NOEL       </t>
  </si>
  <si>
    <t xml:space="preserve">CJ. 03 BOWL DECORATIVO NATAL - PAPAI NOEL         </t>
  </si>
  <si>
    <t xml:space="preserve">STOREHOUSE PRATELEIRA 23X23X15                    </t>
  </si>
  <si>
    <t xml:space="preserve">STOREHOUSE BOBINA PAPEL KRAFT                     </t>
  </si>
  <si>
    <t xml:space="preserve">ESPELHO MORENA ROSA SHOES                         </t>
  </si>
  <si>
    <t xml:space="preserve">MESA BAR  DESMONTAVEL                             </t>
  </si>
  <si>
    <t xml:space="preserve">CJ. 03 MANDALAS DE VIDRO NATAL - PERSONAGENS      </t>
  </si>
  <si>
    <t xml:space="preserve">CJ. 03 BOWL DECORATIVO NATAL - PERSONAGENS        </t>
  </si>
  <si>
    <t xml:space="preserve">CJ. 03 MANDALAS DE VIDRO NATAL - NATALINO         </t>
  </si>
  <si>
    <t xml:space="preserve">CJ. 03 BOWL DECORATIVO NATAL - NATALINO           </t>
  </si>
  <si>
    <t xml:space="preserve">SUPORTE GIRATORIO  32 CM - VERMELHO - DOURADO    </t>
  </si>
  <si>
    <t xml:space="preserve">ORNAMENTO RETANGULAR DE VIDRO COM 3 DIVISORIAS    </t>
  </si>
  <si>
    <t xml:space="preserve">SUPORTE PARA BOLO SEM PE  32 CM - PATTERN        </t>
  </si>
  <si>
    <t xml:space="preserve">SUPORTE PARA BOLO COM PE  32 CM - PATTERN        </t>
  </si>
  <si>
    <t xml:space="preserve">SUPORTE GIRATORIO  32 CM - PATTERN               </t>
  </si>
  <si>
    <t xml:space="preserve">CONJ. 04 ORNAMENTOS VIDRO  20 PATTERN            </t>
  </si>
  <si>
    <t xml:space="preserve">ARVORE DE NATAL DECORATIVA - PEQ - FERRO DOURADO  </t>
  </si>
  <si>
    <t xml:space="preserve">ARVORE DE NATAL DECORATIVA - GRD - FERRO DOURADO  </t>
  </si>
  <si>
    <t xml:space="preserve">SUPORTE GIRATORIO  32 CM - FOLHAGEM              </t>
  </si>
  <si>
    <t xml:space="preserve">COLECAO FOLHAGEM              </t>
  </si>
  <si>
    <t xml:space="preserve">BOWL DECORATIVO  28 CM - FOLHAGEM                </t>
  </si>
  <si>
    <t xml:space="preserve">CONJ. 04 ORNAMENTO DE VIDRO  20 - FOLHAGEM       </t>
  </si>
  <si>
    <t xml:space="preserve">ORNAMENTO VIDRO QUAD. 20X20 VIDRO - FOLHAGEM      </t>
  </si>
  <si>
    <t xml:space="preserve">ORNAMENTO VIDRO QUAD. 27X27 VIDRO - FOLHAGEM      </t>
  </si>
  <si>
    <t xml:space="preserve">BOWL DECORATIVO  32 CM - FOLHAGEM                </t>
  </si>
  <si>
    <t xml:space="preserve">CONJ. 04 ORNAMENTO DE VIDRO  28 - FOLHAGEM       </t>
  </si>
  <si>
    <t xml:space="preserve">SUPORTE PARA VELA DE MADEIRA - OLHO GREGO         </t>
  </si>
  <si>
    <t xml:space="preserve">CONJ. 03 ORNAMENTOS DE VIDRO BIJU - OLHO GREGO    </t>
  </si>
  <si>
    <t xml:space="preserve">AMULETO VIDRO DECORATIVO PARA PORTA - OLHO GREGO  </t>
  </si>
  <si>
    <t xml:space="preserve">MANDALA DE FERRO COM ESPELHO - OLHO GREGO GRANDE  </t>
  </si>
  <si>
    <t xml:space="preserve">ORNAMENTO DE VIDRO GIRATORIO - OLHO GREGO         </t>
  </si>
  <si>
    <t xml:space="preserve">CONJ.04 SHOTS - OLHO GREGO                        </t>
  </si>
  <si>
    <t xml:space="preserve">SUPORTE DE MADEIRA CALENDARIO - CHAVE - RECADO    </t>
  </si>
  <si>
    <t xml:space="preserve">COLECAO PORTA CHAVES          </t>
  </si>
  <si>
    <t xml:space="preserve">SUPORTE DE MADEIRA CALENDARIO - CHAVE - VASO      </t>
  </si>
  <si>
    <t xml:space="preserve">SUPORTE DE MADEIRA CHAVE - RECADO                 </t>
  </si>
  <si>
    <t xml:space="preserve">SUPORTE DE MADEIRA CHAVE - RECADO - PRATELEIRA    </t>
  </si>
  <si>
    <t xml:space="preserve">SUPORTE DE MADEIRA CHAVE - DOIS CACHEPOT          </t>
  </si>
  <si>
    <t xml:space="preserve">ESPELHO REDONDO COM CABIDEIRO                     </t>
  </si>
  <si>
    <t xml:space="preserve">PRATELEIRA DE FERRO 3 DIV. - COM ESPELHO          </t>
  </si>
  <si>
    <t xml:space="preserve">PRATELEIRA MODULAR FERRO TELADO                   </t>
  </si>
  <si>
    <t xml:space="preserve">PRATELEIRA TELADA COM 02 DIVISORIAS MADEIRA       </t>
  </si>
  <si>
    <t xml:space="preserve">COLECAO BANDEJAS FERRO        </t>
  </si>
  <si>
    <t xml:space="preserve">MESA DE METAL GRANDE COM ESPELHO TIFFANNY                      </t>
  </si>
  <si>
    <t xml:space="preserve">ESCULTURA MACACO - SURDO                          </t>
  </si>
  <si>
    <t xml:space="preserve">ESCULTURA MACACO - MUDO                           </t>
  </si>
  <si>
    <t xml:space="preserve">ESCULTURA MACACO - CEGO                           </t>
  </si>
  <si>
    <t xml:space="preserve">ESCULTURA PORCO ESPINHO - SURDO                   </t>
  </si>
  <si>
    <t xml:space="preserve">ESCULTURA PORCO ESPINHO - MUDO                    </t>
  </si>
  <si>
    <t xml:space="preserve">ESCULTURA PORCO ESPINHO - CEGO                    </t>
  </si>
  <si>
    <t xml:space="preserve">CARRINHO BAR DE SERVIR - MADEIRA E FERRO          </t>
  </si>
  <si>
    <t xml:space="preserve">COLECAO FERRO E MADEIRA       </t>
  </si>
  <si>
    <t xml:space="preserve">MESA DE APOIO DESMONTAVEL - GRANDE TIFFANNY                      </t>
  </si>
  <si>
    <t xml:space="preserve">MESA DE APOIO DESMONTAVEL - GRANDE CASTOR                        </t>
  </si>
  <si>
    <t xml:space="preserve">MESA DE APOIO DESMONTAVEL - PEQUENA TIFFANNY                      </t>
  </si>
  <si>
    <t xml:space="preserve">MESA DE APOIO DESMONTAVEL - PEQUENA CASTOR                        </t>
  </si>
  <si>
    <t xml:space="preserve">MESA DE CENTRO - GRANDE                           </t>
  </si>
  <si>
    <t xml:space="preserve">MESA DE CENTRO - PEQUENA                          </t>
  </si>
  <si>
    <t xml:space="preserve">BANDEJA DE MADEIRA COM PE                         </t>
  </si>
  <si>
    <t xml:space="preserve">MESA LATERAL COM 02 DIVISORIAS                    </t>
  </si>
  <si>
    <t xml:space="preserve">CONJ.04 SHOTS - TEQUILA                           </t>
  </si>
  <si>
    <t xml:space="preserve">CONJ. 02 BOWL DE VIDRO DECORATIVO - OLHO GREGO    </t>
  </si>
  <si>
    <t xml:space="preserve">TABUA DE MADEIRA OVAL - DETALHE CORACAO           </t>
  </si>
  <si>
    <t xml:space="preserve">TABUA TEKA PARA LANCHE COM 2 RAMEQUINS            </t>
  </si>
  <si>
    <t xml:space="preserve">PRANCHA GIRATORIA TEKA  33 COM BASE TEKA         </t>
  </si>
  <si>
    <t xml:space="preserve">BANDEJA DE TELA COM MADEIRA GRANDE                </t>
  </si>
  <si>
    <t xml:space="preserve">TABUA DE MADEIRA TEKA  QUADRADA 2 RAMEQUINS       </t>
  </si>
  <si>
    <t xml:space="preserve">COLECAO VIDRO DECORADO 2      </t>
  </si>
  <si>
    <t xml:space="preserve">BANCO PEQUENO DECORATIVO DE MADEIRA FRIDA - AZUL  </t>
  </si>
  <si>
    <t xml:space="preserve">ORNAMENTO DE MESA PARA TALHER E MOLHO             </t>
  </si>
  <si>
    <t xml:space="preserve">CONJ. 03 PRATOS - MODELO SORVETE                  </t>
  </si>
  <si>
    <t xml:space="preserve">PRATO DE BOLO DIAM 28 POA                         </t>
  </si>
  <si>
    <t xml:space="preserve">CASQUINHA SORVETE PASCOA                          </t>
  </si>
  <si>
    <t xml:space="preserve">BOWL DIAM 17,5 PASCOA                             </t>
  </si>
  <si>
    <t xml:space="preserve">PETISQUEIRA DUPLA PASCOA                          </t>
  </si>
  <si>
    <t xml:space="preserve">TABUA TEKA PEIXE COM 2 RAMEQUINS                  </t>
  </si>
  <si>
    <t xml:space="preserve">TABUA TEKA PEIXE COM 3 RAMEQUINS                  </t>
  </si>
  <si>
    <t xml:space="preserve">LINHA PEIXE                   </t>
  </si>
  <si>
    <t>CENTRO DE MESA RET  TERRAZZO 02 DIVISORIAS ROSA</t>
  </si>
  <si>
    <t>CENTRO DE MESA RET  TERRAZZO 02 DIVISORIAS VERDE</t>
  </si>
  <si>
    <t>BANDEJA DE  PINUS RETANGULAR COM IMPRESSÃO MADEIRA 34,5 X 28</t>
  </si>
  <si>
    <t xml:space="preserve">COLECAO MADEIRA DECORADA      </t>
  </si>
  <si>
    <t xml:space="preserve">COLECAO QUEIJO E VINHO NOVO   </t>
  </si>
  <si>
    <t xml:space="preserve">COLECAO DRINKS                </t>
  </si>
  <si>
    <t xml:space="preserve">COLECAO ESPELHOS              </t>
  </si>
  <si>
    <t>PORTA GUARDANAPO ROLO CORACAO PINUS</t>
  </si>
  <si>
    <t>CONJ C/ 2 ORNAMENTOS DE VIDRO -  CORACAO PEQ.</t>
  </si>
  <si>
    <t>CONJ C/ 2 ORNAMENTOS DE VIDRO -  CORACAO GRANDE</t>
  </si>
  <si>
    <t xml:space="preserve">BIANCA                        </t>
  </si>
  <si>
    <t xml:space="preserve">COLECAO CANDELABRO            </t>
  </si>
  <si>
    <t xml:space="preserve">COLECAO OCEAN BLUE - DECOR    </t>
  </si>
  <si>
    <t>CONJ.04  PRATOS RASO 27 CM</t>
  </si>
  <si>
    <t xml:space="preserve">COLECAO MADEIRA - T           </t>
  </si>
  <si>
    <t>CONJ C/2 TRAVESSAS  CORACAO RASO ( GRANDE E MEDIA )</t>
  </si>
  <si>
    <t xml:space="preserve">COLECAO PETS                  </t>
  </si>
  <si>
    <t>TRAVESSA RETANGULAR  MEDIA - GIN</t>
  </si>
  <si>
    <t>TRAVESSA RETANGULAR  GRANDE - APEROL</t>
  </si>
  <si>
    <t>TRAVESSA RETANGULAR  MEDIA - MIXED CHEESE</t>
  </si>
  <si>
    <t>TRAVESSA RETANGULAR  GRANDE - MIXED CHEESE</t>
  </si>
  <si>
    <t>CENTRO DE MESA ARVORE DE NATAL GRANDE  VIDRO - XADREZ TARTAM</t>
  </si>
  <si>
    <t>CENTRO DE MESA ARVORE DE NATAL GRANDE  VIDRO - FILETE DOURADO</t>
  </si>
  <si>
    <t xml:space="preserve">COLECAO VASOS COM SUPORTE     </t>
  </si>
  <si>
    <t>CONJ. C/ 2 CANECAS DE VIDRO PEQUENA  DECORADO - OLHO GREGO</t>
  </si>
  <si>
    <t>CONJ. C/ 2 CANECAS DE VIDRO PEQUENA  DECORADO - CORACAO</t>
  </si>
  <si>
    <t>CESTO ORGANIZADOR REDONDO PEQUENO Ø 32  X A. 40 CM - 210</t>
  </si>
  <si>
    <t>CESTO ORGANIZADOR REDONDO MEDIO Ø 37  X A. 42 CM - 210</t>
  </si>
  <si>
    <t>CESTO ORGANIZADOR REDONDO GRANDE Ø 39  X A. 46 CM - 210</t>
  </si>
  <si>
    <t>CESTO ORGANIZADOR REDONDO PEQUENO Ø 32  X A. 40 CM -  124</t>
  </si>
  <si>
    <t>CESTO ORGANIZADOR REDONDO MEDIO Ø 37  X A. 42 CM -  124</t>
  </si>
  <si>
    <t>CESTO ORGANIZADOR REDONDO GRANDE Ø 39  X A. 46 CM -  124</t>
  </si>
  <si>
    <t>PETISQUEIRA  RETANGULAR C/ 2 DIVISORIAS - TRANSPA</t>
  </si>
  <si>
    <t>PRANCHA GIRATORIA Ø 43 CM -  TRANSPARENTE</t>
  </si>
  <si>
    <t>PRATO  FUNDO  DE SOBREMESA Ø 17,5 CM</t>
  </si>
  <si>
    <t>TRAVESSA  MODELO CORACAO 25,5 X 24 CM</t>
  </si>
  <si>
    <t>PETISQUEIRA CHIP AND DIP 5 DIVISORIAS -  29,5 X 29,5 CM</t>
  </si>
  <si>
    <t xml:space="preserve">COLECAO BURGUER 02            </t>
  </si>
  <si>
    <t xml:space="preserve">COLECAO BOTECO                </t>
  </si>
  <si>
    <t xml:space="preserve">MESA DE METAL GRANDE COM ESPELHO                  </t>
  </si>
  <si>
    <t xml:space="preserve">BASE P/ BOWL PAREDE - G                           </t>
  </si>
  <si>
    <t xml:space="preserve">TRAVESSA PEIXE PEQUENO                            </t>
  </si>
  <si>
    <t xml:space="preserve">PUFE MAD.QUADRADO CHUMBO 37X37X45 DECOR           </t>
  </si>
  <si>
    <t xml:space="preserve">PUFE MAD.QUADRADO GEOMET. 37X37X45 DECOR          </t>
  </si>
  <si>
    <t xml:space="preserve">PUFE MAD.QUADRADO AZ.MARIN.37X37X45 DECOR         </t>
  </si>
  <si>
    <t xml:space="preserve">PUFE MAD.QUADRADO AZ.ESTAMP.37X37X45 DECOR        </t>
  </si>
  <si>
    <t xml:space="preserve">PETISQUEIRA QUADRADA COM 4 DIVISORIAS PROD.C/ EMBALAGEM             </t>
  </si>
  <si>
    <t xml:space="preserve">COLECAO RETRO                 </t>
  </si>
  <si>
    <t xml:space="preserve">PETISQUEIRA QUADRADA COM 4 DIVISORIAS PROD.S/ EMBALAGEM             </t>
  </si>
  <si>
    <t xml:space="preserve">PETISQUEIRA COM 5 DIV  CHIP AND DIP - DIAGONAL PROD.C/ EMBALAGEM             </t>
  </si>
  <si>
    <t xml:space="preserve">PETISQUEIRA COM 5 DIV  CHIP AND DIP - DIAGONAL PROD.S/ EMBALAGEM             </t>
  </si>
  <si>
    <t xml:space="preserve">PETISQUEIRA RETANGULAR COM 3 DIVISORIAS PROD.C/ EMBALAGEM             </t>
  </si>
  <si>
    <t xml:space="preserve">PETISQUEIRA RETANGULAR COM 3 DIVISORIAS PROD.S/ EMBALAGEM             </t>
  </si>
  <si>
    <t xml:space="preserve">CONJ. DE 2 TRAVESSAS - RETANGULAR PROD.C/ EMBALAGEM             </t>
  </si>
  <si>
    <t xml:space="preserve">CONJ. DE 2 TRAVESSAS - RETANGULAR PROD.S/ EMBALAGEM             </t>
  </si>
  <si>
    <t xml:space="preserve">CONJ. 03 PETISQUEIRAS - 01 RET E 02 QUAD. PROD.C/ EMBALAGEM             </t>
  </si>
  <si>
    <t xml:space="preserve">CONJ. 03 PETISQUEIRAS - 01 RET E 02 QUAD. PROD.S/ EMBALAGEM             </t>
  </si>
  <si>
    <t xml:space="preserve">BANDEJA RETANGULAR PROD.C/ EMBALAGEM             </t>
  </si>
  <si>
    <t xml:space="preserve">BANDEJA RETANGULAR PROD.S/ EMBALAGEM             </t>
  </si>
  <si>
    <t xml:space="preserve">COLECAO ROYAL                 </t>
  </si>
  <si>
    <t xml:space="preserve">PETISQUEIRA QUADRADA C/04 DIVISORIAS PROD.C/ EMBALAGEM             </t>
  </si>
  <si>
    <t xml:space="preserve">COLECAO GARDENIA              </t>
  </si>
  <si>
    <t xml:space="preserve">PETISQUEIRA QUADRADA C/04 DIVISORIAS PROD.S/ EMBALAGEM             </t>
  </si>
  <si>
    <t xml:space="preserve">PETISQUEIRA MICKEY 90 ANOS 14X27 CM MC            </t>
  </si>
  <si>
    <t xml:space="preserve">PETISQUEIRA MICKEY 90 ANOS 14X14 CM VE PT LIC     </t>
  </si>
  <si>
    <t xml:space="preserve">PETISQUEIRA MICKEY 90 ANOS 14X14 CM PT VE LIC     </t>
  </si>
  <si>
    <t xml:space="preserve">PUFE MAD.QUADRADO ARABESCO BC 37X37X45 DECOR      </t>
  </si>
  <si>
    <t xml:space="preserve">PUFE MAD.QUADRADO PRETO BC 37X37X45 DECOR         </t>
  </si>
  <si>
    <t xml:space="preserve">PUFE MAD.QUADRADO MARROM EST. BC 37X37X45 DECOR   </t>
  </si>
  <si>
    <t xml:space="preserve">PUFE MAD.QUADRADO NUDE BC 37X37X45 DECOR          </t>
  </si>
  <si>
    <t xml:space="preserve">PUFE MAD.QUADRADO GEOM.AZUL BC 37X37X45 DECOR     </t>
  </si>
  <si>
    <t xml:space="preserve">PUFE MAD.QUADRADO AZUL MAR. BC 37X37X45 DECOR     </t>
  </si>
  <si>
    <t xml:space="preserve">BANDEJA DE FERRO COM VIDRO - BEER                 </t>
  </si>
  <si>
    <t xml:space="preserve">PETISQUEIRA REDONDA - BEER OR NOT BEER            </t>
  </si>
  <si>
    <t xml:space="preserve">PETISQUEIRA REDONDA - BEER CLOCK                  </t>
  </si>
  <si>
    <t xml:space="preserve">PETISQUEIRA REDONDA - WISH YOU                    </t>
  </si>
  <si>
    <t xml:space="preserve">CONJ.02 TRAVESSAS RETANGULAR RASA                 </t>
  </si>
  <si>
    <t xml:space="preserve">COLECAO WAVY                  </t>
  </si>
  <si>
    <t xml:space="preserve">PETISQUEIRA RETANGULAR C/ 03 DIVISORIAS           </t>
  </si>
  <si>
    <t xml:space="preserve">PETISQUEIRA RETANGULAR C/ 04 DIVISORIAS           </t>
  </si>
  <si>
    <t xml:space="preserve">BOWL REDONDO FUNDO                                </t>
  </si>
  <si>
    <t xml:space="preserve">TRAVESSA QUADRADA FUNDA                           </t>
  </si>
  <si>
    <t xml:space="preserve">TRAVESSA RETANGULAR  FUNDA                        </t>
  </si>
  <si>
    <t xml:space="preserve">PETISQUEIRA RETANGULAR C/03 DIVISORIAS            </t>
  </si>
  <si>
    <t xml:space="preserve">PETISQUEIRA QUADRADA C/ MOLHEIRA                  </t>
  </si>
  <si>
    <t xml:space="preserve">COLECAO SCHUMANN              </t>
  </si>
  <si>
    <t xml:space="preserve">LUMINARIA PENDENTE DE FERRO - HEXAGONO- O.V.      </t>
  </si>
  <si>
    <t xml:space="preserve">LANTERNA DE FERRO - MODELO HEXAGONO - VERM.       </t>
  </si>
  <si>
    <t xml:space="preserve">LANTERNA DE FERRO - MODELO HEXAGONO - OURO VELHO  </t>
  </si>
  <si>
    <t xml:space="preserve">LANTERNA DE FERRO - MODELO OVAL - VERM.           </t>
  </si>
  <si>
    <t xml:space="preserve">LANTERNA DE FERRO - MODELO OVAL - OURO VELHO      </t>
  </si>
  <si>
    <t xml:space="preserve">CESTO DE PALHA COM TAMPA  - GRANDE LARANJA COM FOLHAS            </t>
  </si>
  <si>
    <t xml:space="preserve">COLECAO PALHA                 </t>
  </si>
  <si>
    <t xml:space="preserve">CESTO DE PALHA COM TAMPA  - GRANDE AZUL CESTARIA                 </t>
  </si>
  <si>
    <t xml:space="preserve">CESTO DE PALHA COM TAMPA  - GRANDE BORDADO PASSARO               </t>
  </si>
  <si>
    <t xml:space="preserve">CESTO DE PALHA COM TAMPA  - MEDIO LARANJA COM FOLHAS            </t>
  </si>
  <si>
    <t xml:space="preserve">CESTO DE PALHA COM TAMPA  - MEDIO AZUL CESTARIA                 </t>
  </si>
  <si>
    <t xml:space="preserve">CESTO DE PALHA COM TAMPA  - MEDIO BORDADO PASSARO               </t>
  </si>
  <si>
    <t xml:space="preserve">SUPORTE DE PALHA PARA VASO - GRANDE LARANJA COM FOLHAS            </t>
  </si>
  <si>
    <t xml:space="preserve">SUPORTE DE PALHA PARA VASO - GRANDE AZUL CESTARIA                 </t>
  </si>
  <si>
    <t xml:space="preserve">SUPORTE DE PALHA PARA VASO - GRANDE BORDADO PASSARO               </t>
  </si>
  <si>
    <t xml:space="preserve">SUPORTE DE PALHA PARA VASO - MEDIO LARANJA COM FOLHAS            </t>
  </si>
  <si>
    <t xml:space="preserve">SUPORTE DE PALHA PARA VASO - MEDIO AZUL CESTARIA                 </t>
  </si>
  <si>
    <t xml:space="preserve">SUPORTE DE PALHA PARA VASO - MEDIO BORDADO PASSARO               </t>
  </si>
  <si>
    <t xml:space="preserve">CESTO DE PALHA COM TAMPA VAZADA - GRANDE LARANJA COM FOLHAS            </t>
  </si>
  <si>
    <t xml:space="preserve">CESTO DE PALHA COM TAMPA VAZADA - GRANDE AZUL CESTARIA                 </t>
  </si>
  <si>
    <t xml:space="preserve">CESTO DE PALHA COM TAMPA VAZADA - GRANDE BORDADO PASSARO               </t>
  </si>
  <si>
    <t xml:space="preserve">CESTO DE PALHA COM TAMPA VAZADA - PEQUENA LARANJA COM FOLHAS            </t>
  </si>
  <si>
    <t xml:space="preserve">CESTO DE PALHA COM TAMPA VAZADA - PEQUENA AZUL CESTARIA                 </t>
  </si>
  <si>
    <t xml:space="preserve">CESTO DE PALHA COM TAMPA VAZADA - PEQUENA BORDADO PASSARO               </t>
  </si>
  <si>
    <t xml:space="preserve">CACHEPOT DE PALHA CONE - GRANDE LARANJA COM FOLHAS            </t>
  </si>
  <si>
    <t xml:space="preserve">CACHEPOT DE PALHA CONE - GRANDE AZUL CESTARIA                 </t>
  </si>
  <si>
    <t xml:space="preserve">CACHEPOT DE PALHA CONE - GRANDE BORDADO PASSARO               </t>
  </si>
  <si>
    <t xml:space="preserve">CACHEPOT DE PALHA CONE - MEDIO LARANJA COM FOLHAS            </t>
  </si>
  <si>
    <t xml:space="preserve">CACHEPOT DE PALHA CONE - MEDIO AZUL CESTARIA                 </t>
  </si>
  <si>
    <t xml:space="preserve">CACHEPOT DE PALHA CONE - MEDIO BORDADO PASSARO               </t>
  </si>
  <si>
    <t xml:space="preserve">CACHEPOT DE PALHA CONE - PEQUENO LARANJA COM FOLHAS            </t>
  </si>
  <si>
    <t xml:space="preserve">CACHEPOT DE PALHA CONE - PEQUENO AZUL CESTARIA                 </t>
  </si>
  <si>
    <t xml:space="preserve">CACHEPOT DE PALHA CONE - PEQUENO BORDADO PASSARO               </t>
  </si>
  <si>
    <t xml:space="preserve">CACHEPOT DE PALHA OVAL - GRANDE AZUL CESTARIA                 </t>
  </si>
  <si>
    <t xml:space="preserve">CACHEPOT DE PALHA OVAL - GRANDE BORDADO PASSARO               </t>
  </si>
  <si>
    <t xml:space="preserve">CACHEPOT DE PALHA OVAL - PEQUENO AZUL CESTARIA                 </t>
  </si>
  <si>
    <t xml:space="preserve">CACHEPOT DE PALHA OVAL - PEQUENO BORDADO PASSARO               </t>
  </si>
  <si>
    <t xml:space="preserve">CACHEPOT DE PALHA RETANGULAR ALTA LARANJA COM FOLHAS            </t>
  </si>
  <si>
    <t xml:space="preserve">CACHEPOT DE PALHA RETANGULAR ALTA AZUL CESTARIA                 </t>
  </si>
  <si>
    <t xml:space="preserve">CACHEPOT DE PALHA RETANGULAR ALTA BORDADO PASSARO               </t>
  </si>
  <si>
    <t xml:space="preserve">CACHEPOT DE PALHA REDONDO - MEDIO LARANJA COM FOLHAS            </t>
  </si>
  <si>
    <t xml:space="preserve">CACHEPOT DE PALHA REDONDO - MEDIO AZUL CESTARIA                 </t>
  </si>
  <si>
    <t xml:space="preserve">CACHEPOT DE PALHA REDONDO - MEDIO BORDADO PASSARO               </t>
  </si>
  <si>
    <t xml:space="preserve">CACHEPOT DE PALHA REDONDO - PEQUENO LARANJA COM FOLHAS            </t>
  </si>
  <si>
    <t xml:space="preserve">CACHEPOT DE PALHA REDONDO - PEQUENO AZUL CESTARIA                 </t>
  </si>
  <si>
    <t xml:space="preserve">CACHEPOT DE PALHA REDONDO - PEQUENO BORDADO PASSARO               </t>
  </si>
  <si>
    <t xml:space="preserve">PORTA PAO RETANGULAR MEDIO LARANJA COM FOLHAS            </t>
  </si>
  <si>
    <t xml:space="preserve">PORTA PAO RETANGULAR MEDIO AZUL CESTARIA                 </t>
  </si>
  <si>
    <t xml:space="preserve">PORTA PAO RETANGULAR MEDIO BORDADO PASSARO               </t>
  </si>
  <si>
    <t xml:space="preserve">PORTA PAO RETANGULAR PEQUENO LARANJA COM FOLHAS            </t>
  </si>
  <si>
    <t xml:space="preserve">PORTA PAO RETANGULAR PEQUENO AZUL CESTARIA                 </t>
  </si>
  <si>
    <t xml:space="preserve">PORTA PAO RETANGULAR PEQUENO BORDADO PASSARO               </t>
  </si>
  <si>
    <t xml:space="preserve">CESTO PALHA MODELO BOLSA VAZADO - P LARANJA COM FOLHAS            </t>
  </si>
  <si>
    <t xml:space="preserve">CESTO PALHA MODELO BOLSA VAZADO - P AZUL CESTARIA                 </t>
  </si>
  <si>
    <t xml:space="preserve">CESTO PALHA MODELO BOLSA VAZADO - P BORDADO PASSARO               </t>
  </si>
  <si>
    <t xml:space="preserve">CESTO PALHA MODELO BOLSA - G LARANJA COM FOLHAS            </t>
  </si>
  <si>
    <t xml:space="preserve">CESTO PALHA MODELO BOLSA - G AZUL CESTARIA                 </t>
  </si>
  <si>
    <t xml:space="preserve">CESTO PALHA MODELO BOLSA - G BORDADO PASSARO               </t>
  </si>
  <si>
    <t xml:space="preserve">CONJ. 03 CESTAS VAZADAS COM TAMPA ( P - M - G ) LARANJA COM FOLHAS            </t>
  </si>
  <si>
    <t xml:space="preserve">CONJ. 03 CESTAS VAZADAS COM TAMPA ( P - M - G ) BORDADO PASSARO               </t>
  </si>
  <si>
    <t xml:space="preserve">ORNAMENTO MODELO VASO - I                         </t>
  </si>
  <si>
    <t xml:space="preserve">COLECAO VASOS BLUES           </t>
  </si>
  <si>
    <t xml:space="preserve">ORNAMENTO MODELO VASO - II                        </t>
  </si>
  <si>
    <t xml:space="preserve">ORNAMENTO MODELO VASO - III                       </t>
  </si>
  <si>
    <t xml:space="preserve">ORNAMENTO MODELO VASO - IV                        </t>
  </si>
  <si>
    <t xml:space="preserve">ORNAMENTO MODELO POTICHE MEDIO                    </t>
  </si>
  <si>
    <t xml:space="preserve">ORNAMENTO MODELO POTICHE GRANDE                   </t>
  </si>
  <si>
    <t xml:space="preserve">ORNAMENTO MODELO JARRA DECORATIVA                 </t>
  </si>
  <si>
    <t xml:space="preserve">ORNAMENTO DE MADEIRA MODELO FOLHA DE BANANEIRA    </t>
  </si>
  <si>
    <t xml:space="preserve">COLECAO TROPICAL              </t>
  </si>
  <si>
    <t xml:space="preserve">ORNAMENTO DE MADEIRA MODELO COSTELA DE ADAO       </t>
  </si>
  <si>
    <t xml:space="preserve">ORNAMENTO DE MADEIRA MODELO MONSTERA              </t>
  </si>
  <si>
    <t xml:space="preserve">CENTRO DE MESA DE VIDRO - FOLHA GRANDE            </t>
  </si>
  <si>
    <t xml:space="preserve">CENTRO DE MESA DE VIDRO - FOLHA MEDIA             </t>
  </si>
  <si>
    <t xml:space="preserve">CENTRO DE MESA DE VIDRO - FOLHA PEQUENA           </t>
  </si>
  <si>
    <t xml:space="preserve">QUADRO DE MADEIRA MODELO FOLHA - I                </t>
  </si>
  <si>
    <t xml:space="preserve">QUADRO DE MADEIRA MODELO FOLHA - II               </t>
  </si>
  <si>
    <t xml:space="preserve">QUADRO DE MADEIRA MODELO FOLHA - III              </t>
  </si>
  <si>
    <t xml:space="preserve">PRATO DE PORCELANA 23 CM - 2 FOLHAS               </t>
  </si>
  <si>
    <t xml:space="preserve">MANDALA DE FERRO GRANDE - FOLHAS                  </t>
  </si>
  <si>
    <t xml:space="preserve">MANDALA DE FERRO MEDIA - FOLHAS                   </t>
  </si>
  <si>
    <t xml:space="preserve">BANDEJA DE MADEIRA RETANGULAR - GRANDE            </t>
  </si>
  <si>
    <t xml:space="preserve">BANDEJA DE MADEIRA RETANGULAR - PEQUENO           </t>
  </si>
  <si>
    <t xml:space="preserve">PRATO DE PORCELANA GRANDE - BORBOLETA             </t>
  </si>
  <si>
    <t>BANDEJA DE FERRO REDONDA G.- BASE MADEIRA  - BORBO</t>
  </si>
  <si>
    <t xml:space="preserve">COLECAO FERRO COM BORBOLETA   </t>
  </si>
  <si>
    <t>BANDEJA DE FERRO REDONDA P.- BASE MADEIRA  - BORBO</t>
  </si>
  <si>
    <t xml:space="preserve">PORTA CUPCAKE FERRO G - BASE MADEIRA - BORBOLETA  </t>
  </si>
  <si>
    <t xml:space="preserve">PORTA CUPCAKE FERRO P - BASE MADEIRA - BORBOLETA  </t>
  </si>
  <si>
    <t xml:space="preserve">CAIXA DE MADEIRA  COM TAMPA VIDRO                 </t>
  </si>
  <si>
    <t xml:space="preserve">CAIXA DE MADEIRA DE CHA                           </t>
  </si>
  <si>
    <t xml:space="preserve">PORTA RETRATO DE MADEIRA - 15X21 - MOD. 1         </t>
  </si>
  <si>
    <t xml:space="preserve">PORTA RETRATO DE MADEIRA - 13X18 - MOD. 1         </t>
  </si>
  <si>
    <t xml:space="preserve">PORTA RETRATO DE MADEIRA - 10X15 - MOD. 1         </t>
  </si>
  <si>
    <t xml:space="preserve">PORTA RETRATO DE MADEIRA - 15X21 - MOD. 2         </t>
  </si>
  <si>
    <t xml:space="preserve">PORTA RETRATO DE MADEIRA - 13X18 - MOD. 2         </t>
  </si>
  <si>
    <t xml:space="preserve">PORTA RETRATO DE MADEIRA - 10X15 - MOD. 2         </t>
  </si>
  <si>
    <t xml:space="preserve">BANDEJA GRANDE DE MADEIRA COM ALCA                </t>
  </si>
  <si>
    <t xml:space="preserve">BANDEJA MEDIA DE MADEIRA COM ALCA                 </t>
  </si>
  <si>
    <t xml:space="preserve">BANDEJA PEQUENA DE MADEIRA COM ALCA               </t>
  </si>
  <si>
    <t xml:space="preserve">BANDEJA MEDIA DE MADEIRA SEM ALCA                 </t>
  </si>
  <si>
    <t xml:space="preserve">QUADRO DE FERRO - ESTRELA RESINA                  </t>
  </si>
  <si>
    <t xml:space="preserve">QUADRO DE FERRO - CORAL RESINA                    </t>
  </si>
  <si>
    <t xml:space="preserve">QUADRO DE FERRO - CARACOL RESINA                  </t>
  </si>
  <si>
    <t xml:space="preserve">ORNAMENTO DE VIDRO CARACOL GRANDE                 </t>
  </si>
  <si>
    <t xml:space="preserve">ORNAMENTO DE VIDRO CARACOL PEQUENO                </t>
  </si>
  <si>
    <t xml:space="preserve">ORNAMENTO DE VIDRO CONCHA MEDIA                   </t>
  </si>
  <si>
    <t xml:space="preserve">ORNAMENTO DE VIDRO OVAL   GRANDE                  </t>
  </si>
  <si>
    <t xml:space="preserve">ORNAMENTO DE VIDRO  OVAL MEDIA                    </t>
  </si>
  <si>
    <t xml:space="preserve">CJ 02 BOWL DE VIDRO FUNDO - PEQUENO               </t>
  </si>
  <si>
    <t xml:space="preserve">CJ 04 ORNAM. VIDRO - PRATOS PEQ. RASOS - PEIXE P  </t>
  </si>
  <si>
    <t xml:space="preserve">BOWL DE VIDRO GRANDE - PEIXES                     </t>
  </si>
  <si>
    <t xml:space="preserve">ESCULTURA DE FERRO - PEIXE MEDIO                  </t>
  </si>
  <si>
    <t xml:space="preserve">ESCULTURA DE FERRO - PEIXE GRANDE                 </t>
  </si>
  <si>
    <t xml:space="preserve">MANDALA FERRO - PEIXE GRANDE                      </t>
  </si>
  <si>
    <t xml:space="preserve">LUMINARIA GARRAFAO - CUPULA CONCHA                </t>
  </si>
  <si>
    <t xml:space="preserve">LUMINARIA GARRAFAO - CUPULA CORAL                 </t>
  </si>
  <si>
    <t xml:space="preserve">ORNAMENTO DECORATIVO - MODELO GARRAFA CORAL       </t>
  </si>
  <si>
    <t xml:space="preserve">ORNAMENTO QUADRO MADEIRA PEQUENO - MULHER         </t>
  </si>
  <si>
    <t xml:space="preserve">COLECAO QUADROS MADEIRA       </t>
  </si>
  <si>
    <t xml:space="preserve">ORNAMENTO QUADRO MADEIRA PEQUENO - ARTESANATO     </t>
  </si>
  <si>
    <t xml:space="preserve">ORNAMENTO QUADRO MADEIRA PEQUENO - ERVAS          </t>
  </si>
  <si>
    <t xml:space="preserve">ORNAMENTO QUADRO MADEIRA GRANDE - MULHERES        </t>
  </si>
  <si>
    <t xml:space="preserve">ORNAMENTO QUADRO MADEIRA GRANDE - ARTESANATO      </t>
  </si>
  <si>
    <t xml:space="preserve">ORNAMENTO QUADRO MADEIRA GRANDE - ESPECIARIAS     </t>
  </si>
  <si>
    <t xml:space="preserve">CJ VASO REDONDO PEQUENO MAIS BASE DE FERRO PRETO                         </t>
  </si>
  <si>
    <t xml:space="preserve">VASO REDONDO PEQUENO PRETO                         </t>
  </si>
  <si>
    <t xml:space="preserve">CJ VASO REDONDO MEDIO MAIS BASE DE FERRO PRATEADO                      </t>
  </si>
  <si>
    <t xml:space="preserve">CJ VASO REDONDO MEDIO MAIS BASE DE FERRO CIMENTO                       </t>
  </si>
  <si>
    <t xml:space="preserve">VASO REDONDO MEDIO PRETO                         </t>
  </si>
  <si>
    <t xml:space="preserve">ORNAMENTO DE CIMENTO FACE GRANDE                  </t>
  </si>
  <si>
    <t xml:space="preserve">ORNAMENTO DE CIMENTO FACE MEDIO                   </t>
  </si>
  <si>
    <t xml:space="preserve">ORNAMENTO DE CIMENTO FACE PEQUENO                 </t>
  </si>
  <si>
    <t xml:space="preserve">ORNAMENTO DE CIMENTO FACE OVAL - PEQUENO          </t>
  </si>
  <si>
    <t xml:space="preserve">ORNAMENTO DE CIMENTO ELEFANTE GRANDE              </t>
  </si>
  <si>
    <t xml:space="preserve">ORNAMENTO DE CIMENTO ELEFANTE PEQUENO             </t>
  </si>
  <si>
    <t xml:space="preserve">ORNAMENTO DE CIMENTO GATO GRANDE                  </t>
  </si>
  <si>
    <t xml:space="preserve">ORNAMENTO DE CIMENTO GATO PEQUENO                 </t>
  </si>
  <si>
    <t xml:space="preserve">ORNAMENTO DE CIMENTO VASO - PORCO                 </t>
  </si>
  <si>
    <t xml:space="preserve">ORNAMENTO DE CIMENTO VASO - GATO                  </t>
  </si>
  <si>
    <t xml:space="preserve">ORNAMENTO DE CIMENTO VASO - HIPOPOTAMO            </t>
  </si>
  <si>
    <t xml:space="preserve">ORNAMENTO DE CIMENTO VASO - SAPO                  </t>
  </si>
  <si>
    <t xml:space="preserve">ORNAMENTO DE CIMENTO VASO - ELEFANTE              </t>
  </si>
  <si>
    <t xml:space="preserve">LUMINARIA DE CHAO MINIMALISTA                     </t>
  </si>
  <si>
    <t xml:space="preserve">COLECAO LUMENS                </t>
  </si>
  <si>
    <t xml:space="preserve">LUMINARIA DE MESA COM CUPULA                      </t>
  </si>
  <si>
    <t xml:space="preserve">LUMINARIA PENTAGONO - CIMENTO                     </t>
  </si>
  <si>
    <t xml:space="preserve">LUMINARIA L - CIMENTO                             </t>
  </si>
  <si>
    <t xml:space="preserve">LUMINARIA QUADRADA - CIMENTO                      </t>
  </si>
  <si>
    <t xml:space="preserve">CAIXA DE CIMENTO RETANGULAR COM TAMPA             </t>
  </si>
  <si>
    <t xml:space="preserve">CAIXA DE CIMENTO QUADRADA GRANDE COM TAMPA        </t>
  </si>
  <si>
    <t xml:space="preserve">CAIXA DE CIMENTO QUADRADA PEQUENA COM TAMPA       </t>
  </si>
  <si>
    <t xml:space="preserve">VASO DE CIMENTO QUADRADO - PEQUENO PASSARO                       </t>
  </si>
  <si>
    <t xml:space="preserve">VASO DE CIMENTO QUADRADO - PEQUENO COTONE LISTRAS                </t>
  </si>
  <si>
    <t xml:space="preserve">VASO DE CIMENTO QUADRADO - PEQUENO FOLHAS                        </t>
  </si>
  <si>
    <t xml:space="preserve">VASO DE CIMENTO QUADRADO - PEQUENO CARIMBO                       </t>
  </si>
  <si>
    <t xml:space="preserve">VASO DE CIMENTO QUADRADO - MEDIO PASSARO                       </t>
  </si>
  <si>
    <t xml:space="preserve">VASO DE CIMENTO QUADRADO - MEDIO COTONE LISTRAS                </t>
  </si>
  <si>
    <t xml:space="preserve">VASO DE CIMENTO QUADRADO - MEDIO FOLHAS                        </t>
  </si>
  <si>
    <t xml:space="preserve">VASO DE CIMENTO QUADRADO - MEDIO CARIMBO                       </t>
  </si>
  <si>
    <t xml:space="preserve">VASO DE CIMENTO QUADRADO - GRANDE PASSARO                       </t>
  </si>
  <si>
    <t xml:space="preserve">VASO DE CIMENTO QUADRADO - GRANDE COTONE LISTRAS                </t>
  </si>
  <si>
    <t xml:space="preserve">VASO DE CIMENTO QUADRADO - GRANDE FOLHAS                        </t>
  </si>
  <si>
    <t xml:space="preserve">VASO DE CIMENTO QUADRADO - GRANDE CARIMBO                       </t>
  </si>
  <si>
    <t xml:space="preserve">VASO DE CIMENTO PATINA MARROM - GRANDE            </t>
  </si>
  <si>
    <t xml:space="preserve">VASO DE CIMENTO PATINA MARROM - MEDIO             </t>
  </si>
  <si>
    <t xml:space="preserve">VASO DE CIMENTO PATINA MARROM - PEQUENO           </t>
  </si>
  <si>
    <t xml:space="preserve">CJ 3 PETISQUEIRAS (1 RET - 2 QUAD.) - LARANJA     </t>
  </si>
  <si>
    <t xml:space="preserve">COLECAO FRUTAS 02             </t>
  </si>
  <si>
    <t xml:space="preserve">CJ 4 PRATOS DE VIDRO PEQUENO - LARANJA            </t>
  </si>
  <si>
    <t xml:space="preserve">PETISQUEIRA COM MOLHEIRA - LARANJA                </t>
  </si>
  <si>
    <t xml:space="preserve">COLECAO BANDEJAS DE FRUTAS    </t>
  </si>
  <si>
    <t xml:space="preserve">CJ 3 PETISQUEIRAS (1 RET - 2 QUAD.) - MELANCIA    </t>
  </si>
  <si>
    <t xml:space="preserve">CJ 4 PRATOS DE VIDRO PEQUENO - MELANCIA           </t>
  </si>
  <si>
    <t xml:space="preserve">PETISQUEIRA COM MOLHEIRA - MELANCIA               </t>
  </si>
  <si>
    <t xml:space="preserve">CJ 3 PETISQUEIRAS (1 RET - 2 QUAD.) - KIWI        </t>
  </si>
  <si>
    <t xml:space="preserve">CJ 4 PRATOS DE VIDRO PEQUENO - KIWI               </t>
  </si>
  <si>
    <t xml:space="preserve">PETISQUEIRA COM MOLHEIRA - KIWI                   </t>
  </si>
  <si>
    <t xml:space="preserve">BANDEJA DE MADERIA COM VIDRO- KIWI                </t>
  </si>
  <si>
    <t xml:space="preserve">COLECAO GEOMETRICA PARYS      </t>
  </si>
  <si>
    <t xml:space="preserve">BANDEJA DE MADEIRA RETANGULAR - MEDIA             </t>
  </si>
  <si>
    <t xml:space="preserve">BANDEJA DE MADEIRA RETANGULAR - PEQUENA           </t>
  </si>
  <si>
    <t xml:space="preserve">CAIXA QUADRADA DE MADEIRA - GRANDE                </t>
  </si>
  <si>
    <t xml:space="preserve">CAIXA QUADRADA DE MADEIRA - PEQUENA               </t>
  </si>
  <si>
    <t xml:space="preserve">CAIXA RETANGULAR DE MADEIRA                       </t>
  </si>
  <si>
    <t xml:space="preserve">VASO DE CIMENTO DIAMENTE PATINA MARROM - GRANDE   </t>
  </si>
  <si>
    <t xml:space="preserve">VASO DE CIMENTO DIAMENTE PATINA MARROM - PEQUENO  </t>
  </si>
  <si>
    <t xml:space="preserve">FLOR DECORATIVA CIMENTO - PEQUENA VERNIZ          </t>
  </si>
  <si>
    <t xml:space="preserve">FLOR DECORATIVA CIMENTO - MEDIA VERNIZ            </t>
  </si>
  <si>
    <t xml:space="preserve">FLOR DECORATIVA CIMENTO - GRANDE VERNIZ           </t>
  </si>
  <si>
    <t xml:space="preserve">ESPELHO HEXAGONO GRANDE                           </t>
  </si>
  <si>
    <t xml:space="preserve">ESPELHO HEXAGONO MEDIO                            </t>
  </si>
  <si>
    <t xml:space="preserve">ESPELHO HEXAGONO PEQUENO                          </t>
  </si>
  <si>
    <t xml:space="preserve">ESPELHO LOSANGO GRANDE                            </t>
  </si>
  <si>
    <t xml:space="preserve">ESPELHO LOSANGO MEDIO                             </t>
  </si>
  <si>
    <t xml:space="preserve">ESPELHO LOSANGO PEQUENO                           </t>
  </si>
  <si>
    <t xml:space="preserve">COLECAO OLYMPUS               </t>
  </si>
  <si>
    <t xml:space="preserve">MESA DE CENTRO DE FERRO COM ESPELHO OURO VELHO                    </t>
  </si>
  <si>
    <t xml:space="preserve">PUFE DE FERRO BASE PRETA - TECIDO CINZA           </t>
  </si>
  <si>
    <t xml:space="preserve">PUFE DE FERRO BASE PRETA - TECIDO FENDI           </t>
  </si>
  <si>
    <t xml:space="preserve">PUFE DE FERRO BASE DOURADA - TECIDO PRETO         </t>
  </si>
  <si>
    <t xml:space="preserve">PUFE DE FERRO BASE DOURADA - TECIDO ROSA          </t>
  </si>
  <si>
    <t xml:space="preserve">VASO REDONDO GRANDE CIMENTO                       </t>
  </si>
  <si>
    <t xml:space="preserve">KIT PIZZA PEDACO 06 PECAS - INST                  </t>
  </si>
  <si>
    <t xml:space="preserve">PRATO PIZZA GRANDE - INST                         </t>
  </si>
  <si>
    <t xml:space="preserve">ORNAMENTO CIMENTO MODELO ANJO 01                  </t>
  </si>
  <si>
    <t xml:space="preserve">COLECAO CONCRETO              </t>
  </si>
  <si>
    <t xml:space="preserve">ORNAMENTO CIMENTO MODELO ANJO 02                  </t>
  </si>
  <si>
    <t xml:space="preserve">ORNAMENTO CIMENTO MODELO ANJO 03                  </t>
  </si>
  <si>
    <t xml:space="preserve">ORNAMENTO CIMENTO MODELO ANJO 05                  </t>
  </si>
  <si>
    <t xml:space="preserve">ORNAMENTO CIMENTO PORTA  VELA GRANDE              </t>
  </si>
  <si>
    <t xml:space="preserve">ORNAMENTO CIMENTO POTICHE MOD PORTA JOIAS         </t>
  </si>
  <si>
    <t xml:space="preserve">ORNAMENTO CIMENTO VASO TACA RED GRANDE            </t>
  </si>
  <si>
    <t xml:space="preserve">ORNAMENTO CIMENTO VASO TACA RED MEDIO             </t>
  </si>
  <si>
    <t xml:space="preserve">ORNAMENTO CIMENTO MODELO ANJO 04                  </t>
  </si>
  <si>
    <t xml:space="preserve">ORNAMENTO CIMENTO VASO TACA OVAL                  </t>
  </si>
  <si>
    <t xml:space="preserve">ORNAMENTO CIMENTO VASO TACA RED PEQUENO           </t>
  </si>
  <si>
    <t xml:space="preserve">ORNAMENTO CIMENTO PORTA JOIAS                     </t>
  </si>
  <si>
    <t xml:space="preserve">ORNAMENTO CIMENTO VASO REDONDO PEQUENO            </t>
  </si>
  <si>
    <t xml:space="preserve">ORNAMENTO CIMENTO VASO REDONDO MEDIO              </t>
  </si>
  <si>
    <t xml:space="preserve">ORNAMENTO CIMENTO VASO REDONDO GRANDE             </t>
  </si>
  <si>
    <t xml:space="preserve">TOILE URBAINE BOUQ BANDEJA 20X30                  </t>
  </si>
  <si>
    <t xml:space="preserve">BLOCO DE RECADOS                                  </t>
  </si>
  <si>
    <t xml:space="preserve">PORTA CANETA                                      </t>
  </si>
  <si>
    <t xml:space="preserve">PORTA CLIPS                                       </t>
  </si>
  <si>
    <t xml:space="preserve">PORTA FITA                                        </t>
  </si>
  <si>
    <t xml:space="preserve">PORTA CELULAR                                     </t>
  </si>
  <si>
    <t xml:space="preserve">CONJ.03 PORTA TALHERES                            </t>
  </si>
  <si>
    <t xml:space="preserve">BANDEJA DE CIMENTO                                </t>
  </si>
  <si>
    <t xml:space="preserve">PORTA GUARDANAPO                                  </t>
  </si>
  <si>
    <t xml:space="preserve">VASO PEQUENO DE CIMENTOS                          </t>
  </si>
  <si>
    <t xml:space="preserve">VASO CONICO GRANDE CIMENTO CORACAO                </t>
  </si>
  <si>
    <t xml:space="preserve">VASO CONICO PEQ CIMENTO CORACAO                   </t>
  </si>
  <si>
    <t xml:space="preserve">VASO RET CIMENTO BASE DE FERRO                    </t>
  </si>
  <si>
    <t xml:space="preserve">VASO RED CIMENTO BASE DE FERRO                    </t>
  </si>
  <si>
    <t xml:space="preserve">VASO TRIANGULAR CIMENTO COM SUPORTE DE FERRO      </t>
  </si>
  <si>
    <t xml:space="preserve">PORTA CHAVES MODELO MAO                           </t>
  </si>
  <si>
    <t xml:space="preserve">LUMINARIA MODELO MAO                              </t>
  </si>
  <si>
    <t xml:space="preserve">ADORNO DE CIMENTO MODELO MAO                      </t>
  </si>
  <si>
    <t xml:space="preserve">VASO GRANDE MODELO MAO                            </t>
  </si>
  <si>
    <t xml:space="preserve">VASO PEQUENO MODELO MAO                           </t>
  </si>
  <si>
    <t xml:space="preserve">ESCULTURA MODELO MAO PAZ                          </t>
  </si>
  <si>
    <t xml:space="preserve">CONJ. 04 PORTA COPOS REDONDO BIKE                 </t>
  </si>
  <si>
    <t xml:space="preserve">CONJ. 06 PORTA COPOS REDONDO EMOJI                </t>
  </si>
  <si>
    <t xml:space="preserve">CONJ. 04 PORTA COPOS REDONDO ESTAMPA              </t>
  </si>
  <si>
    <t xml:space="preserve">CONJ. 06 PORTA COPOS SEXTAVADOS FAIXA             </t>
  </si>
  <si>
    <t xml:space="preserve">CONJ. 06 PORTA COPOS QUAD TABELA PERIODICA        </t>
  </si>
  <si>
    <t xml:space="preserve">CONJ. 04 PORTA COPOS QUAD TRANSITO                </t>
  </si>
  <si>
    <t xml:space="preserve">COMEDOURO PEQUENO CIMENTO CAT                     </t>
  </si>
  <si>
    <t xml:space="preserve">COMEDOURO PEQUENO CIMENTO DOG                     </t>
  </si>
  <si>
    <t xml:space="preserve">COMEDOURO PEQUENO CIMENTO WATER                   </t>
  </si>
  <si>
    <t xml:space="preserve">COMEDOURO DE FERRO UNICO PRETO                    </t>
  </si>
  <si>
    <t xml:space="preserve">PORTA RETRATO MADEIRA 13X18 CORAL                 </t>
  </si>
  <si>
    <t xml:space="preserve">COLECAO MOLDURA DE MADEIRA    </t>
  </si>
  <si>
    <t xml:space="preserve">PORTA RETRATO MADEIRA 10X15 CORAL                 </t>
  </si>
  <si>
    <t xml:space="preserve">ESPELHO COM MOLDURA MOD 01 CORAL                  </t>
  </si>
  <si>
    <t xml:space="preserve">ESPELHO COM MOLDURA MOD 02 CORAL                  </t>
  </si>
  <si>
    <t xml:space="preserve">PORTA RETRATO MADEIRA 13X18 DOURADO               </t>
  </si>
  <si>
    <t xml:space="preserve">ESPELHO COM MOLDURA MOD 01 DOURADO                </t>
  </si>
  <si>
    <t xml:space="preserve">ESPELHO COM MOLDURA MOD 02  DOURADO               </t>
  </si>
  <si>
    <t xml:space="preserve">PORTA RETRATO MADEIRA 10X15  CINZA                </t>
  </si>
  <si>
    <t xml:space="preserve">ESPELHO COM MOLDURA MOD 01 CINZA                  </t>
  </si>
  <si>
    <t xml:space="preserve">ESPELHO COM MOLDURA MOD 02  CINZA                 </t>
  </si>
  <si>
    <t xml:space="preserve">PORTA RETRATO MADEIRA 13X18 AZUL                  </t>
  </si>
  <si>
    <t xml:space="preserve">PORTA RETRATO MADEIRA 10X15  AZUL                 </t>
  </si>
  <si>
    <t xml:space="preserve">ESPELHO COM MOLDURA MOD 01 AZUL                   </t>
  </si>
  <si>
    <t xml:space="preserve">ESPELHO COM MOLDURA MOD 03  AZUL                  </t>
  </si>
  <si>
    <t xml:space="preserve">CONJ. 03 PECAS PARA ORNAMENTACAO FEMME            </t>
  </si>
  <si>
    <t xml:space="preserve">COLECAO  FASHION              </t>
  </si>
  <si>
    <t xml:space="preserve">CONJ. 03 PECAS PARA ORNAMENTACAO GATO PRETO       </t>
  </si>
  <si>
    <t xml:space="preserve">PRATO DE PAREDE NEW YORK                          </t>
  </si>
  <si>
    <t xml:space="preserve">PRATO DE PAREDE PARIS                             </t>
  </si>
  <si>
    <t xml:space="preserve">PRATO DE PAREDE PISA                              </t>
  </si>
  <si>
    <t xml:space="preserve">PRATO DE PAREDE LONDON                            </t>
  </si>
  <si>
    <t xml:space="preserve">PRATO DE PAREDE ROMA                              </t>
  </si>
  <si>
    <t xml:space="preserve">PRATO DE PAREDE AGRA                              </t>
  </si>
  <si>
    <t xml:space="preserve">LUMINARIA BONECO EM PE FERRO                      </t>
  </si>
  <si>
    <t xml:space="preserve">COLECAO BONECOS               </t>
  </si>
  <si>
    <t xml:space="preserve">LUMINARIA BONECO DEITADO DE FERRO                 </t>
  </si>
  <si>
    <t xml:space="preserve">PORTA TALHER                                      </t>
  </si>
  <si>
    <t xml:space="preserve">COLECAO COZINHA MADEIRA       </t>
  </si>
  <si>
    <t xml:space="preserve">CAIXA DE CHA                                      </t>
  </si>
  <si>
    <t xml:space="preserve">TABUA DE DRINKS                                   </t>
  </si>
  <si>
    <t xml:space="preserve">PORTA TEMPEROS                                    </t>
  </si>
  <si>
    <t xml:space="preserve">PORTA CONDIMENTOS                                 </t>
  </si>
  <si>
    <t xml:space="preserve">CENTRO DE MESA PIMENTA AMARELA                    </t>
  </si>
  <si>
    <t xml:space="preserve">COLECAO PIMENTAS DE VIDRO     </t>
  </si>
  <si>
    <t xml:space="preserve">CENTRO DE MESA PIMENTA VERMELHA                   </t>
  </si>
  <si>
    <t xml:space="preserve">CENTRO DE MESA PIMENTA  VERDE                     </t>
  </si>
  <si>
    <t xml:space="preserve">BANDEJA COM FUNDO DE TELA PEQUENA PRETO                         </t>
  </si>
  <si>
    <t xml:space="preserve">COLECAO FERRO 2019            </t>
  </si>
  <si>
    <t xml:space="preserve">BANDEJA COM FUNDO DE TELA GRANDE PRETO                         </t>
  </si>
  <si>
    <t xml:space="preserve">VASO DE VIDRO GD COM SUP CHAO MEDIO PRETO         </t>
  </si>
  <si>
    <t xml:space="preserve">SUPORTE DE FERRO PARA 03 VASOS PEQUENO PRETO      </t>
  </si>
  <si>
    <t xml:space="preserve">SUPORTE CUBO PARA BACIA GRANDE PRETO                         </t>
  </si>
  <si>
    <t xml:space="preserve">CABECA DE FERRO GATO PRETO                         </t>
  </si>
  <si>
    <t xml:space="preserve">CABECA DE FERRO GATO DOURADO                       </t>
  </si>
  <si>
    <t xml:space="preserve">CABECA DE FERRO COELHO PRETO                         </t>
  </si>
  <si>
    <t xml:space="preserve">CABECA DE FERRO COELHO DOURADO                       </t>
  </si>
  <si>
    <t xml:space="preserve">ESCULTURA FERRO TRES CUBOS GRANDE PRETO                         </t>
  </si>
  <si>
    <t xml:space="preserve">ESCULTURA FERRO TRES CUBOS PEQUENO PRETO                         </t>
  </si>
  <si>
    <t xml:space="preserve">CACHEPOT PEQUENO                                  </t>
  </si>
  <si>
    <t xml:space="preserve">FRUTEIRA                                          </t>
  </si>
  <si>
    <t xml:space="preserve">CANDELABRO PEQUENO FINO PRETO                         </t>
  </si>
  <si>
    <t xml:space="preserve">CANDELABRO MEDIO FINO PRETO                         </t>
  </si>
  <si>
    <t xml:space="preserve">CANDELABRO MEDIO FINO DOURADO                       </t>
  </si>
  <si>
    <t xml:space="preserve">CANDELABRO GRANDE FINO PRETO                         </t>
  </si>
  <si>
    <t xml:space="preserve">CANDELABRO GRANDE FINO DOURADO                       </t>
  </si>
  <si>
    <t xml:space="preserve">CASTICAL COM 03 VELAS DOURADO                       </t>
  </si>
  <si>
    <t xml:space="preserve">CONJ.02 MESAS REDONDA VIDRO MARMORE VERDE         </t>
  </si>
  <si>
    <t xml:space="preserve">COLECAO DESIGN                </t>
  </si>
  <si>
    <t xml:space="preserve">CONJ.02 MESAS REDONDA VIDRO MARMORE PEROLA        </t>
  </si>
  <si>
    <t xml:space="preserve">LUMINARIA PRETO                                   </t>
  </si>
  <si>
    <t xml:space="preserve">PESO DE PORTA GRANDE CIMENTO                      </t>
  </si>
  <si>
    <t xml:space="preserve">PUFE QUADRADO - PE DOURADO CAMURCA MARROM                </t>
  </si>
  <si>
    <t xml:space="preserve">PUFE QUADRADO - PE DOURADO PUNTACANA                     </t>
  </si>
  <si>
    <t xml:space="preserve">PUFE QUADRADO - PE DOURADO BAGDA                         </t>
  </si>
  <si>
    <t xml:space="preserve">PRATELEIRA FERRO QUADRADA PRETO                   </t>
  </si>
  <si>
    <t xml:space="preserve">PRATELEIRA FERRO TRIANGULO PRETO                  </t>
  </si>
  <si>
    <t xml:space="preserve">VASO DE BARRO SUSPENSO PRETO                      </t>
  </si>
  <si>
    <t xml:space="preserve">BACIA SUSPENSA PRETO                              </t>
  </si>
  <si>
    <t xml:space="preserve">CONJ. 04 PORTA COPOS QUAD COM REBAIXO             </t>
  </si>
  <si>
    <t xml:space="preserve">CONJ. 04 PORTA COPOS RED COM REBAIXO              </t>
  </si>
  <si>
    <t xml:space="preserve">CONJ.02 PCS PARA ORNAMENTACAO GATA                </t>
  </si>
  <si>
    <t xml:space="preserve">BANDEJA FERRO RET GRANDE COM VIDRO 20X40          </t>
  </si>
  <si>
    <t xml:space="preserve">BANDEJA FERRO QUAD MEDIA COM VIDRO 27X27          </t>
  </si>
  <si>
    <t xml:space="preserve">BANDEJA FERRO QUAD  MEDIA COM VIDRO 27X27         </t>
  </si>
  <si>
    <t xml:space="preserve">BANDEJA FERRO RET PEQ COM VIDRO 15X30             </t>
  </si>
  <si>
    <t xml:space="preserve">LUMINOSO PAREDE NEON BAR                          </t>
  </si>
  <si>
    <t xml:space="preserve">COLECAO LUMINOSOS             </t>
  </si>
  <si>
    <t xml:space="preserve">VASO PEQ ALUMINIO COM SUPORTE FERRO DOURADO       </t>
  </si>
  <si>
    <t xml:space="preserve">VASO GDE ALUMINIO COM SUPORTE FERRO DOURADO       </t>
  </si>
  <si>
    <t xml:space="preserve">COLECAO VASOS DE CERAMICA     </t>
  </si>
  <si>
    <t xml:space="preserve">VASO CONICO PEQUENO CINZA ESCURO                  </t>
  </si>
  <si>
    <t xml:space="preserve">VASO CONICO PEQUENO FENDI                         </t>
  </si>
  <si>
    <t xml:space="preserve">VASO CONICO PEQUENO DEGRADE AZUL                  </t>
  </si>
  <si>
    <t xml:space="preserve">VASO CONICO PEQUENO DEGRADE VERDE                 </t>
  </si>
  <si>
    <t xml:space="preserve">VASO CONICO PEQUENO MOSTARDA                      </t>
  </si>
  <si>
    <t xml:space="preserve">VASO CONICO PEQUENO AZUL PETROLEO                 </t>
  </si>
  <si>
    <t xml:space="preserve">VASO CONICO MEDIO CINZA ESCURO                  </t>
  </si>
  <si>
    <t xml:space="preserve">VASO CONICO MEDIO FENDI                         </t>
  </si>
  <si>
    <t xml:space="preserve">VASO CONICO MEDIO DEGRADE AZUL                  </t>
  </si>
  <si>
    <t xml:space="preserve">VASO CONICO MEDIO DEGRADE VERDE                 </t>
  </si>
  <si>
    <t xml:space="preserve">VASO CONICO MEDIO MOSTARDA                      </t>
  </si>
  <si>
    <t xml:space="preserve">VASO CONICO MEDIO AZUL PETROLEO                 </t>
  </si>
  <si>
    <t xml:space="preserve">VASO CONICO GRANDE CINZA ESCURO                  </t>
  </si>
  <si>
    <t xml:space="preserve">VASO CONICO GRANDE FENDI                         </t>
  </si>
  <si>
    <t xml:space="preserve">VASO CONICO GRANDE DEGRADE AZUL                  </t>
  </si>
  <si>
    <t xml:space="preserve">VASO CONICO GRANDE DEGRADE VERDE                 </t>
  </si>
  <si>
    <t xml:space="preserve">VASO CONICO GRANDE MOSTARDA                      </t>
  </si>
  <si>
    <t xml:space="preserve">VASO CONICO GRANDE AZUL PETROLEO                 </t>
  </si>
  <si>
    <t xml:space="preserve">VASO ONDULADO OCRE                          </t>
  </si>
  <si>
    <t xml:space="preserve">VASO ONDULADO MOSTARDA                      </t>
  </si>
  <si>
    <t xml:space="preserve">VASO CONE PEQUENO FENDI                         </t>
  </si>
  <si>
    <t xml:space="preserve">VASO METADE 02 FENDI                         </t>
  </si>
  <si>
    <t xml:space="preserve">VASO METADE 02 MOSTARDA                      </t>
  </si>
  <si>
    <t xml:space="preserve">VASO METADE 02 AZUL PETROLEO                 </t>
  </si>
  <si>
    <t xml:space="preserve">VASO METADE 01 MOSTARDA                      </t>
  </si>
  <si>
    <t xml:space="preserve">VASO METADE 01 AZUL PETROLEO                 </t>
  </si>
  <si>
    <t xml:space="preserve">PANTERA PRETO                         </t>
  </si>
  <si>
    <t xml:space="preserve">PANTERA CINZA ESCURO                  </t>
  </si>
  <si>
    <t xml:space="preserve">PANTERA PRETO FOSCO COM DOURDO        </t>
  </si>
  <si>
    <t xml:space="preserve">VASO CONICO ALTO DEGRADE AZUL                  </t>
  </si>
  <si>
    <t xml:space="preserve">VASO CONICO ALTO DEGRADE VERDE                 </t>
  </si>
  <si>
    <t xml:space="preserve">VASO CONICO ALTO PRETO FOSCO COM DOURDO        </t>
  </si>
  <si>
    <t xml:space="preserve">VASO CONICO ALTO MOSTARDA                      </t>
  </si>
  <si>
    <t xml:space="preserve">VASO QUADRADO PEQUENO PRETO COM DOURADO             </t>
  </si>
  <si>
    <t xml:space="preserve">VASO QUADRADO PEQUENO TAY DAY CINZA                 </t>
  </si>
  <si>
    <t xml:space="preserve">VASO QUADRADO GRANDE PRETO COM DOURADO             </t>
  </si>
  <si>
    <t xml:space="preserve">VASO QUADRADO GRANDE TAY DAY CINZA                 </t>
  </si>
  <si>
    <t xml:space="preserve">POTICHE QUADRADO PEQUENO PRETO COM DOURADO             </t>
  </si>
  <si>
    <t xml:space="preserve">POTICHE QUADRADO PEQUENO TAY DAY CINZA                 </t>
  </si>
  <si>
    <t xml:space="preserve">POTICHE QUADRADO GRANDE PRETO COM DOURADO             </t>
  </si>
  <si>
    <t xml:space="preserve">POTICHE QUADRADO GRANDE TAY DAY CINZA                 </t>
  </si>
  <si>
    <t xml:space="preserve">CONCHA DECORATIVA EXTRA                           </t>
  </si>
  <si>
    <t xml:space="preserve">ORNAMENTO MODELO ANJO GRANDE OURO VELHO                    </t>
  </si>
  <si>
    <t xml:space="preserve">SUPORTE PARA BEBIDA COM COPO                      </t>
  </si>
  <si>
    <t xml:space="preserve">BOLEIRA PINUS ACOPLADO COM FORMICA BRILHANTE      </t>
  </si>
  <si>
    <t xml:space="preserve">PRATO DE PORCELANA DECORATIVO FLOR MEIO 23 CM     </t>
  </si>
  <si>
    <t xml:space="preserve">VASO PEQUENO COLORI MOSTARDA                      </t>
  </si>
  <si>
    <t xml:space="preserve">VASO PEQUENO COLORI AZUL PETROLEO                 </t>
  </si>
  <si>
    <t xml:space="preserve">VASO GRANDE COLORI MOSTARDA                      </t>
  </si>
  <si>
    <t xml:space="preserve">VASO GRANDE COLORI AZUL PETROLEO                 </t>
  </si>
  <si>
    <t xml:space="preserve">BETON PORTA LAPIS                                 </t>
  </si>
  <si>
    <t xml:space="preserve">BETON PORTA - CLIPS / PORTA - CARTAO              </t>
  </si>
  <si>
    <t xml:space="preserve">BETON PORTA - CELULAR                             </t>
  </si>
  <si>
    <t xml:space="preserve">BETON PORTA - BLOCO                               </t>
  </si>
  <si>
    <t xml:space="preserve">BETON PORTA - FITA ADESIVA                        </t>
  </si>
  <si>
    <t xml:space="preserve">BETON CALENDARIO MESA                             </t>
  </si>
  <si>
    <t xml:space="preserve">RESPIRO BANDEJA 40CMX20                           </t>
  </si>
  <si>
    <t xml:space="preserve">PRATO PIZZA RED DIAM 40 - HOMEM ARANHA            </t>
  </si>
  <si>
    <t xml:space="preserve">PRATO PIZZA INDIVIDUAL - HOMEM ARANHA             </t>
  </si>
  <si>
    <t xml:space="preserve">PRATO PIZZA RED DIAM 40 - AVENGERS                </t>
  </si>
  <si>
    <t xml:space="preserve">PRATO PIZZA INDIVIDUAL - HULK                     </t>
  </si>
  <si>
    <t xml:space="preserve">PRATO PIZZA INDIVIDUAL - CAPITAO AMERICA          </t>
  </si>
  <si>
    <t xml:space="preserve">PRATO PIZZA INDIVIDUAL - HOMEM DE FERRO           </t>
  </si>
  <si>
    <t xml:space="preserve">PRATO PIZZA INDIVIDUAL - CAPITA MARVEL            </t>
  </si>
  <si>
    <t xml:space="preserve">ORNAMENTO DE VIDRO MODELO AZULEJO 4 MM - 1        </t>
  </si>
  <si>
    <t xml:space="preserve">ORNAMENTO DE VIDRO MODELO AZULEJO 4 MM - 2        </t>
  </si>
  <si>
    <t xml:space="preserve">ORNAMENTO DE VIDRO MODELO AZULEJO 4 MM - 3        </t>
  </si>
  <si>
    <t xml:space="preserve">ORNAMENTO DE VIDRO MODELO AZULEJO 4 MM - 4        </t>
  </si>
  <si>
    <t xml:space="preserve">SUPORTE 04 ANDARES DE MADEIRA PINUS E FERRO       </t>
  </si>
  <si>
    <t xml:space="preserve">SUPORTE 03 ANDARES DE MADEIRA PINUS E FERRO       </t>
  </si>
  <si>
    <t xml:space="preserve">SUPORTE MADEIRA PINUS E FERRO - G                 </t>
  </si>
  <si>
    <t xml:space="preserve">SUPORTE MADEIRA PINUS E FERRO - M                 </t>
  </si>
  <si>
    <t xml:space="preserve">SUPORTE MADEIRA PINUS E FERRO - P                 </t>
  </si>
  <si>
    <t xml:space="preserve">SUPORTE REDONDO 2 ANDARES MADEIRA PINUS E FERRO   </t>
  </si>
  <si>
    <t xml:space="preserve">SUPORTE DE BOLO DE MADEIRA COM PE DE FERRO - P    </t>
  </si>
  <si>
    <t xml:space="preserve">SUPORTE DE BOLO DE MADEIRA COM PE DE FERRO - M    </t>
  </si>
  <si>
    <t xml:space="preserve">SUPORTE REDONDO 3 ANDARES DE MADEIRA - MOVEL      </t>
  </si>
  <si>
    <t xml:space="preserve">COLECAO FESTA PRATA           </t>
  </si>
  <si>
    <t xml:space="preserve">SUPORTE PEQ. DE FERRO PRATA COM VIDRO MARMORIZADO                   </t>
  </si>
  <si>
    <t xml:space="preserve">SUPORTE MED. DE FERRO PRATA COM VIDRO MARMORIZADO                   </t>
  </si>
  <si>
    <t xml:space="preserve">SUPORTE GRD. DE FERRO PRATA COM VIDRO MARMORIZADO                   </t>
  </si>
  <si>
    <t xml:space="preserve">PRATELEIRA DE FERRO 03 ANDARES PEQ. - RODA GIGANTE MARMORIZADO                   </t>
  </si>
  <si>
    <t xml:space="preserve">PRATELEIRA DE FERRO 03 ANDARES GRD. - RODA GIGANTE MARMORIZADO                   </t>
  </si>
  <si>
    <t xml:space="preserve">SUPORTE DE FERRO PRATA PARA DOCE - MODELO C - PEQ. MARMORIZADO                   </t>
  </si>
  <si>
    <t xml:space="preserve">SUPORTE DE FERRO PRATA PARA DOCE - MODELO C - GRD. MARMORIZADO                   </t>
  </si>
  <si>
    <t xml:space="preserve">PRATELEIRA DE FERRO 02 ANDARES PEQ. - TRIANGULO PR MARMORIZADO                   </t>
  </si>
  <si>
    <t xml:space="preserve">PRATELEIRA DE FERRO 02 ANDARES GRD. - TRIANGULO PR MARMORIZADO                   </t>
  </si>
  <si>
    <t xml:space="preserve">SUPORTE PRATA DE FERRO COM BOWL DE VIDRO PEQ. MARMORIZADO                   </t>
  </si>
  <si>
    <t xml:space="preserve">SUPORTE PRATA DE FERRO COM BOWL DE VIDRO GRD. MARMORIZADO                   </t>
  </si>
  <si>
    <t xml:space="preserve">SUPORTE DE FERRO PRATA COM TRAVESSA OVAL DE VIDRO MARMORIZADO                   </t>
  </si>
  <si>
    <t xml:space="preserve">SUPORTE DE FERRO PARA PRATO REFEICAO ROSE                          </t>
  </si>
  <si>
    <t xml:space="preserve">SUPORTE DE FERRO PARA PRATO REFEICAO PRATEADO                      </t>
  </si>
  <si>
    <t xml:space="preserve">COLECAO FESTA ROSE GOLD       </t>
  </si>
  <si>
    <t xml:space="preserve">SUPORTE PEQ. DE FERRO ROSE COM VIDRO MARMORIZADO                   </t>
  </si>
  <si>
    <t xml:space="preserve">SUPORTE MED. DE FERRO ROSE COM VIDRO MARMORIZADO                   </t>
  </si>
  <si>
    <t xml:space="preserve">SUPORTE GRD. DE FERRO ROSE COM VIDRO MARMORIZADO                   </t>
  </si>
  <si>
    <t xml:space="preserve">SUPORTE DE FERRO ROSE PARA DOCE - MODELO C - PEQ. MARMORIZADO                   </t>
  </si>
  <si>
    <t xml:space="preserve">SUPORTE DE FERRO ROSE PARA DOCE - MODELO C - GRD. MARMORIZADO                   </t>
  </si>
  <si>
    <t xml:space="preserve">PRATELEIRA DE FERRO 02 ANDARES PEQ. - TRIANGULO RO MARMORIZADO                   </t>
  </si>
  <si>
    <t xml:space="preserve">PRATELEIRA DE FERRO 02 ANDARES GRD. - TRIANGULO RO MARMORIZADO                   </t>
  </si>
  <si>
    <t xml:space="preserve">SUPORTE ROSE DE FERRO COM BOWL DE VIDRO PEQ. TRANSPARENTE                  </t>
  </si>
  <si>
    <t xml:space="preserve">SUPORTE ROSE DE FERRO COM BOWL DE VIDRO PEQ. MARMORIZADO                   </t>
  </si>
  <si>
    <t xml:space="preserve">SUPORTE ROSE DE FERRO COM BOWL DE VIDRO GRD. TRANSPARENTE                  </t>
  </si>
  <si>
    <t xml:space="preserve">SUPORTE ROSE DE FERRO COM BOWL DE VIDRO GRD. MARMORIZADO                   </t>
  </si>
  <si>
    <t xml:space="preserve">SUPORTE DE FERRO ROSE COM TRAVESSA OVAL DE VIDRO - TRANSPARENTE                  </t>
  </si>
  <si>
    <t xml:space="preserve">SUPORTE DE FERRO ROSE COM TRAVESSA OVAL DE VIDRO - MARMORIZADO                   </t>
  </si>
  <si>
    <t xml:space="preserve">CENTRO DE MESA DE VIDRO - FOLHAS DOURADO/PRETO                 </t>
  </si>
  <si>
    <t xml:space="preserve">CENTRO DE MESA DE VIDRO - FOLHAS PRATA/PRETO                   </t>
  </si>
  <si>
    <t xml:space="preserve">MESA DE METAL COM SUPORTE DE CIMENTO - P          </t>
  </si>
  <si>
    <t xml:space="preserve">MESA DE METAL COM SUPORTE DE CIMENTO - G          </t>
  </si>
  <si>
    <t xml:space="preserve">MANCEBO DE FERRO COM BASE DE CIMENTO              </t>
  </si>
  <si>
    <t xml:space="preserve">CAIXOTE DE MADEIRA E FERRO PEQUENO                </t>
  </si>
  <si>
    <t xml:space="preserve">CAIXOTE DE MADEIRA E FERRO GRANDE                 </t>
  </si>
  <si>
    <t xml:space="preserve">PRATELEIRA DE MADEIRA COM FERRO E ESPELHO         </t>
  </si>
  <si>
    <t xml:space="preserve">CARRINHO DE SERVIR RUSTICO MADEIRA E FERRO        </t>
  </si>
  <si>
    <t xml:space="preserve">CARRINHO DE SERVIR DOURADO COM VIDRO 5MM          </t>
  </si>
  <si>
    <t xml:space="preserve">MANDALA PASSARO DE FERRO - 1                      </t>
  </si>
  <si>
    <t xml:space="preserve">MANDALA PASSARO DE FERRO - 2                      </t>
  </si>
  <si>
    <t xml:space="preserve">MANDALA PASSARO DE FERRO - 3                      </t>
  </si>
  <si>
    <t xml:space="preserve">MANDALA MONTANHA DE FERRO DOURADO                       </t>
  </si>
  <si>
    <t xml:space="preserve">MANDALA ILUSAO DE FERRO PRETO                         </t>
  </si>
  <si>
    <t xml:space="preserve">MANDALA ILUSAO DE FERRO ROSE                          </t>
  </si>
  <si>
    <t xml:space="preserve">MANDALA ASA DE FERRO PRETO                         </t>
  </si>
  <si>
    <t xml:space="preserve">MANDALA ASA DE FERRO DOURADO                       </t>
  </si>
  <si>
    <t xml:space="preserve">PRATELEIRA DE FERRO MODELO ZIG ZAG                </t>
  </si>
  <si>
    <t xml:space="preserve">PRATELEIRA DE FERRO MODELO V                      </t>
  </si>
  <si>
    <t xml:space="preserve">PRATELEIRA DE FERRO MODELO L                      </t>
  </si>
  <si>
    <t xml:space="preserve">ESCULTURA DE FERRO PEQ. PIRAMIDE ROSE             </t>
  </si>
  <si>
    <t xml:space="preserve">ESCULTURA DE FERRO GRD. PIRAMIDE ROSE             </t>
  </si>
  <si>
    <t xml:space="preserve">CONJ. 02 SUPORTE PARA LIVROS CUBOS DE FERRO       </t>
  </si>
  <si>
    <t xml:space="preserve">ESCULTURA PEQ. DE FERRO COM BOLA DE VIDRO CINZA   </t>
  </si>
  <si>
    <t xml:space="preserve">ESCULTURA DE FERRO CUBO PRETO                     </t>
  </si>
  <si>
    <t xml:space="preserve">CONJ. 02 PRATOS DECORATIVOS GEOMETRICOS           </t>
  </si>
  <si>
    <t xml:space="preserve">TABULEIRO JOGO DA VELHA CIMENTO E FERRO           </t>
  </si>
  <si>
    <t xml:space="preserve">ORNAMENTO DE CIMENTO MODELO REI                   </t>
  </si>
  <si>
    <t xml:space="preserve">ORNAMENTO DE CIMENTO MODELO RAINHA                </t>
  </si>
  <si>
    <t xml:space="preserve">ORNAMENTO DE CIMENTO MODELO BISPO                 </t>
  </si>
  <si>
    <t xml:space="preserve">ORNAMENTO DE CIMENTO MODELO CAVALO                </t>
  </si>
  <si>
    <t xml:space="preserve">ORNAMENTO DE CIMENTO MODELO TORRE                 </t>
  </si>
  <si>
    <t xml:space="preserve">ORNAMENTO DE CIMENTO MODELO PEAO                  </t>
  </si>
  <si>
    <t xml:space="preserve">COLECAO MINI QUADROS          </t>
  </si>
  <si>
    <t xml:space="preserve">COLECAO VIAGEM                </t>
  </si>
  <si>
    <t xml:space="preserve">ORNAMENTO DE FERRO - BALAO                        </t>
  </si>
  <si>
    <t xml:space="preserve">ORNAMENTO DE VIDRO - MODELO GARRAFAO MAPA         </t>
  </si>
  <si>
    <t xml:space="preserve">ORNAMENTO DE VIDRO - QUADRO MAPA                  </t>
  </si>
  <si>
    <t xml:space="preserve">ORNAMENTO DE MADEIRA MODELO BUSSOLA GIRATORIA     </t>
  </si>
  <si>
    <t xml:space="preserve">CONJ. 02 PRATOS DE VIDRO PIZZA - FATIA            </t>
  </si>
  <si>
    <t xml:space="preserve">CONJ. 03 PRATOS - MODELO CASQUINHA DE SORVETE     </t>
  </si>
  <si>
    <t xml:space="preserve">CONJ. 03 ORNAMENTOS DE VIDRO DECORATIVO - PEIXES  </t>
  </si>
  <si>
    <t xml:space="preserve">CONJ. 03 ORNAMENTOS DE VIDRO DECORATIVO - BOWL    </t>
  </si>
  <si>
    <t xml:space="preserve">PETISQUEIRA DE VIDRO COM 2 DIVISORIAS - ONDAS     </t>
  </si>
  <si>
    <t xml:space="preserve">PRATO GIRATORIO 32,5 CM - ONDAS                   </t>
  </si>
  <si>
    <t xml:space="preserve">CENTRO DE MESA DE VIDRO REDONDO DOURADO/PRETO                 </t>
  </si>
  <si>
    <t xml:space="preserve">CENTRO DE MESA DE VIDRO REDONDO TIFFANY/PRATA                 </t>
  </si>
  <si>
    <t xml:space="preserve">CENTRO DE MESA DE VIDRO OVAL DOURADO/PRETO                 </t>
  </si>
  <si>
    <t xml:space="preserve">CENTRO DE MESA DE VIDRO OVAL TIFFANY/PRATA                 </t>
  </si>
  <si>
    <t xml:space="preserve">CONJ. 04 PRATOS DE SOBREMESA MARMORIZADO          </t>
  </si>
  <si>
    <t xml:space="preserve">PRATO GIRATORIO MARMORIZADO 32,5 CM               </t>
  </si>
  <si>
    <t xml:space="preserve">COLECAO MESA HEXAGONO         </t>
  </si>
  <si>
    <t xml:space="preserve">ORNAMENTO DE MADEIRA PARA VINHO - ELEFANTE CINZA  </t>
  </si>
  <si>
    <t xml:space="preserve">COLECAO SUPORTE VINHOS        </t>
  </si>
  <si>
    <t xml:space="preserve">ORNAMENTO DE MADEIRA PARA VINHO - PINGUIM PRETO   </t>
  </si>
  <si>
    <t xml:space="preserve">ORNAMENTO DE MADEIRA PARA VINHO - ALCE BEGE       </t>
  </si>
  <si>
    <t xml:space="preserve">LUMINARIA DE CHAO DE LED                          </t>
  </si>
  <si>
    <t xml:space="preserve">COLECAO LUMINARIAS LED        </t>
  </si>
  <si>
    <t xml:space="preserve">LUMINARIA DE MESA LED - GRANDE                    </t>
  </si>
  <si>
    <t xml:space="preserve">LUMINARIA DE MESA LED - PEQUENA                   </t>
  </si>
  <si>
    <t xml:space="preserve">ESPELHO REDONDO 30 CM COM LED -  PEQUENO          </t>
  </si>
  <si>
    <t xml:space="preserve">ESPELHO REDONDO 44 CM COM LED -  GRANDE           </t>
  </si>
  <si>
    <t xml:space="preserve">COLECAO BANHEIRO              </t>
  </si>
  <si>
    <t xml:space="preserve">SUPORTE PARA 02 TOALHAS ROSTO - FERRO E MADEIRA PRETO                         </t>
  </si>
  <si>
    <t xml:space="preserve">CAIXA DE ROLHA COM ORNAMENTO DE FERRO             </t>
  </si>
  <si>
    <t xml:space="preserve">SUPORTE DE FERRO MODELO VINHO 2 ANDARES MADEIRA   </t>
  </si>
  <si>
    <t xml:space="preserve">SUPORTE PARA 02 VINHOS DE FERRO - PAREDE          </t>
  </si>
  <si>
    <t xml:space="preserve">TABUA TECA MODELO GARRAFAO - 01                   </t>
  </si>
  <si>
    <t xml:space="preserve">TABUA TECA MODELO GARRAFAO - 02                   </t>
  </si>
  <si>
    <t xml:space="preserve">TABUA TECA REDONDA                                </t>
  </si>
  <si>
    <t xml:space="preserve">TABUA TECA OVAL                                   </t>
  </si>
  <si>
    <t xml:space="preserve">TABUA TECA RETANGULAR COM BORDA REDONDA           </t>
  </si>
  <si>
    <t xml:space="preserve">COLECAO PINUS COLORIDO        </t>
  </si>
  <si>
    <t xml:space="preserve">BOLEIRA PINUS REDONDA GRANDE - LOSANGO AZUL                          </t>
  </si>
  <si>
    <t xml:space="preserve">BOLEIRA PINUS REDONDA MEDIA - ZIGZAG ROSA                          </t>
  </si>
  <si>
    <t xml:space="preserve">BOLEIRA PINUS REDONDA GRANDE - ZIGZAG ROSA                          </t>
  </si>
  <si>
    <t xml:space="preserve">CONJ. 02 PRATOS DE VIDROS COM SUPORTE - ASAS      </t>
  </si>
  <si>
    <t xml:space="preserve">COLECAO PRATOS DOURADOS       </t>
  </si>
  <si>
    <t xml:space="preserve">CONJ. 02 PRATOS DE VIDROS COM SUPORTE - GIRAFA    </t>
  </si>
  <si>
    <t xml:space="preserve">CONJ. 02 PRATOS DE VIDROS COM SUPORTE - ZEBRA     </t>
  </si>
  <si>
    <t xml:space="preserve">CONJ. 02 PRATOS DE VIDROS COM SUPORTE - ELEFANTE  </t>
  </si>
  <si>
    <t xml:space="preserve">CONJ. 02 PRATOS DE VIDROS COM SUPORTE - LEAO      </t>
  </si>
  <si>
    <t xml:space="preserve">PRATO DE PAREDE AZULEJO - PEQUENO                 </t>
  </si>
  <si>
    <t xml:space="preserve">COLECAO PRATOS AZULEJOS       </t>
  </si>
  <si>
    <t xml:space="preserve">PRATO DE PAREDE AZULEJO - MEDIO                   </t>
  </si>
  <si>
    <t xml:space="preserve">PRATO DE PAREDE AZULEJO - GRANDE                  </t>
  </si>
  <si>
    <t xml:space="preserve">PRATO DE PAREDE BEIJA FLOR - GRANDE               </t>
  </si>
  <si>
    <t xml:space="preserve">CONJ. COM 03 MINI CUMBUCAS DE VIDRO - LEQUES      </t>
  </si>
  <si>
    <t xml:space="preserve">COLECAO MINI CUMBUCAS VIDRO   </t>
  </si>
  <si>
    <t xml:space="preserve">CONJ. COM 03 MINI CUMBUCAS DE VIDRO - ILUSION     </t>
  </si>
  <si>
    <t xml:space="preserve">CONJ. COM 03 MINI CUMBUCAS DE VIDRO - AZUL        </t>
  </si>
  <si>
    <t xml:space="preserve">CONJ. COM 03 MINI CUMBUCAS DE VIDRO - ROSA        </t>
  </si>
  <si>
    <t xml:space="preserve">BOLEIRA DE VIDRO P BRANCO                        </t>
  </si>
  <si>
    <t xml:space="preserve">BOLEIRA DE VIDRO P AZUL                          </t>
  </si>
  <si>
    <t xml:space="preserve">BOLEIRA DE VIDRO P ROSA                          </t>
  </si>
  <si>
    <t xml:space="preserve">BOLEIRA DE VIDRO G BRANCO                        </t>
  </si>
  <si>
    <t xml:space="preserve">BOLEIRA DE VIDRO G AZUL                          </t>
  </si>
  <si>
    <t xml:space="preserve">BOLEIRA DE VIDRO G ROSA                          </t>
  </si>
  <si>
    <t xml:space="preserve">CONJ. 03 CUMBUCAS DE VIDROS ONDULADAS PEQ. BRANCO                        </t>
  </si>
  <si>
    <t xml:space="preserve">CONJ. 03 CUMBUCAS DE VIDROS ONDULADAS PEQ. AZUL                          </t>
  </si>
  <si>
    <t xml:space="preserve">CONJ. 03 CUMBUCAS DE VIDROS ONDULADAS PEQ. ROSA                          </t>
  </si>
  <si>
    <t xml:space="preserve">CONJ. 03 CUMBUCAS DE VIDROS ONDULADAS MED. BRANCO                        </t>
  </si>
  <si>
    <t xml:space="preserve">CONJ. 03 CUMBUCAS DE VIDROS ONDULADAS MED. AZUL                          </t>
  </si>
  <si>
    <t xml:space="preserve">CONJ. 03 CUMBUCAS DE VIDROS ONDULADAS MED. TRANSPARENTE                  </t>
  </si>
  <si>
    <t xml:space="preserve">CONJ. 03 CUMBUCAS DE VIDROS ONDULADAS MED. ROSA                          </t>
  </si>
  <si>
    <t xml:space="preserve">CONJ. 03 CUMBUCAS DE VIDROS ONDULADAS GRD. BRANCO                        </t>
  </si>
  <si>
    <t xml:space="preserve">CONJ. 03 CUMBUCAS DE VIDROS ONDULADAS GRD. AZUL                          </t>
  </si>
  <si>
    <t xml:space="preserve">CONJ. 03 CUMBUCAS DE VIDROS ONDULADAS GRD. TRANSPARENTE                  </t>
  </si>
  <si>
    <t xml:space="preserve">CONJ. 03 CUMBUCAS DE VIDROS ONDULADAS GRD. ROSA                          </t>
  </si>
  <si>
    <t xml:space="preserve">BOWL FLOR  VIDRO ONDULADO GRANDE DOURADO/PRETO                 </t>
  </si>
  <si>
    <t xml:space="preserve">BOWL FLOR  VIDRO ONDULADO GRANDE TIFFANY/PRATA                 </t>
  </si>
  <si>
    <t xml:space="preserve">CAIXA PARA ROLHA E TAMPA MODELO SATELITAL         </t>
  </si>
  <si>
    <t xml:space="preserve">JOTALHAO PRATO FATIA                              </t>
  </si>
  <si>
    <t xml:space="preserve">JOTALHAO PRATO PARA SERVIR 40CM                   </t>
  </si>
  <si>
    <t xml:space="preserve">KIT ROLDANA                                       </t>
  </si>
  <si>
    <t xml:space="preserve">MR. POTATO HEAD PETISQUEIRA                       </t>
  </si>
  <si>
    <t xml:space="preserve">MR.POTATO HEAD CABIDE PAREDE C/3                  </t>
  </si>
  <si>
    <t xml:space="preserve">TABUAS  MARIA.VALENTINA PROGRAMA LIKES            </t>
  </si>
  <si>
    <t xml:space="preserve">CONJ. 04 PORTA COPOS REDONDO                      </t>
  </si>
  <si>
    <t xml:space="preserve">CENTRO DE MESA TERRAZZO OVAL GRANDE AMARELO                       </t>
  </si>
  <si>
    <t xml:space="preserve">CENTRO DE MESA TERRAZZO OVAL MEDIA AMARELO                       </t>
  </si>
  <si>
    <t xml:space="preserve">CENTRO DE MESA TERRAZZO OVAL PEQUENA AMARELO                       </t>
  </si>
  <si>
    <t xml:space="preserve">CENTRO DE MESA TERRAZZO OVAL LONGA EXTRA AMARELO                       </t>
  </si>
  <si>
    <t xml:space="preserve">CENTRO DE MESA TERRAZZO OVAL LONGA GRANDE AMARELO                       </t>
  </si>
  <si>
    <t xml:space="preserve">CENTRO DE MESA TERRAZZO REDONDO AMARELO                       </t>
  </si>
  <si>
    <t xml:space="preserve">COLECAO SOLLIEVO              </t>
  </si>
  <si>
    <t xml:space="preserve">CENTRO DE MESA SOLLIEVO OVAL LONGA MAGENTA                       </t>
  </si>
  <si>
    <t xml:space="preserve">CENTRO DE MESA SOLLIEVO OVAL PEQUENA MAGENTA                       </t>
  </si>
  <si>
    <t xml:space="preserve">CENTRO DE MESA SOLLIEVO OVAL FUNDO MAGENTA                       </t>
  </si>
  <si>
    <t xml:space="preserve">CENTRO DE MESA SOLLIEVO RETANGULAR PEQUENA MAGENTA                       </t>
  </si>
  <si>
    <t xml:space="preserve">CENTRO DE MESA SOLLIEVO RETANGULAR FUNDA MAGENTA                       </t>
  </si>
  <si>
    <t xml:space="preserve">CENTRO DE MESA SOLLIEVO RETANGULAR GRANDE MAGENTA                       </t>
  </si>
  <si>
    <t xml:space="preserve">CENTRO DE MESA SOLLIEVO QUADRADA MAGENTA                       </t>
  </si>
  <si>
    <t xml:space="preserve">CENTRO DE MESA FOLHA GRANDE                       </t>
  </si>
  <si>
    <t xml:space="preserve">CENTRO DE MESA FOLHA PEQUENA                      </t>
  </si>
  <si>
    <t xml:space="preserve">PRATO PIZZA MICKEY ICONE 24X23 CM BRMC            </t>
  </si>
  <si>
    <t xml:space="preserve">PRATO PIZZA MINNIE ICONE 24X23 CM BRMC            </t>
  </si>
  <si>
    <t xml:space="preserve">CAIXA DE CHA MORENA ROSA                          </t>
  </si>
  <si>
    <t xml:space="preserve">FRUTIVA MELANCIA PRATO SOBREMESA                  </t>
  </si>
  <si>
    <t xml:space="preserve">FRUTIVA KIWI PRATO DE SOBREMESA                   </t>
  </si>
  <si>
    <t xml:space="preserve">FRUTIVA LARANJA PRATO SOBREMESA                   </t>
  </si>
  <si>
    <t xml:space="preserve">STOREHOUSE CESTO 28CM X 17CM X 15CM               </t>
  </si>
  <si>
    <t xml:space="preserve">PORTA SACHES EM MDF PRETO 10X7X4                  </t>
  </si>
  <si>
    <t xml:space="preserve">BANDEJA EM MDF PRETO 50X35X7                      </t>
  </si>
  <si>
    <t xml:space="preserve">PEDRINHAS DE EQUILIBRIO KIT ADORNO C/5            </t>
  </si>
  <si>
    <t xml:space="preserve">PEDACINHOS DE EMOCOES ADORNO CAPSULA              </t>
  </si>
  <si>
    <t xml:space="preserve">ME VEJO PLENA ESPELHO DECORATIVO C/3              </t>
  </si>
  <si>
    <t xml:space="preserve">CENTRO DE MESA RET  TERRAZZO 02 DIVISORIAS AMARELO                       </t>
  </si>
  <si>
    <t xml:space="preserve">CJ VASO CIMENTO PEQ. MAIS BASE DE FERRO PRETO     </t>
  </si>
  <si>
    <t xml:space="preserve">CJ VASO CIMENTO MED. MAIS BASE DE FERRO PRETO     </t>
  </si>
  <si>
    <t xml:space="preserve">CJ VASO CIMENTO GRD. MAIS BASE DE FERRO PRETO     </t>
  </si>
  <si>
    <t xml:space="preserve">CONJUNTO LOVE CIMENTO                             </t>
  </si>
  <si>
    <t xml:space="preserve">ESCULTURA GORDUCHA DEITADA CIMENTO                </t>
  </si>
  <si>
    <t xml:space="preserve">ESCULTURA GORDUCHA EM PE CIMENTO                  </t>
  </si>
  <si>
    <t xml:space="preserve">ESCULTURA GORDUCHA SENTADA CIMENTO                </t>
  </si>
  <si>
    <t xml:space="preserve">ESCULTURA MOAI CIMENTO                            </t>
  </si>
  <si>
    <t xml:space="preserve">ESCULTURA NAOKI CIMENTO                           </t>
  </si>
  <si>
    <t xml:space="preserve">PORTA LIVRO HASHTAG CIMENTO                       </t>
  </si>
  <si>
    <t xml:space="preserve">PORTA LIVRO ARROBA CIMENTO                        </t>
  </si>
  <si>
    <t xml:space="preserve">PORTA LIVRO INTERROGACAO CIMENTO                  </t>
  </si>
  <si>
    <t xml:space="preserve">PORTA LIVRO EXCLAMACAO CIMENTO                    </t>
  </si>
  <si>
    <t xml:space="preserve">ESCULTURA GATO GEOMETRICO SENTADO CIMENTO         </t>
  </si>
  <si>
    <t xml:space="preserve">ESCULTURA URSO GEOMETRICO CIMENTO                 </t>
  </si>
  <si>
    <t xml:space="preserve">ESCULTURA ELEFANTE GEOMETRICO CIMENTO             </t>
  </si>
  <si>
    <t xml:space="preserve">ESCULTURA CACHORRO LABRADOR GEOMETRICO CIMENTO    </t>
  </si>
  <si>
    <t xml:space="preserve">PORTA OCULOS CACHORRO CIMENTO                     </t>
  </si>
  <si>
    <t xml:space="preserve">PORTA OCULOS CERVO CIMENTO                        </t>
  </si>
  <si>
    <t xml:space="preserve">PORTA OCULOS ELEFANTE CIMENTO                     </t>
  </si>
  <si>
    <t xml:space="preserve">COFRE ELEFANTE CIMENTO                            </t>
  </si>
  <si>
    <t xml:space="preserve">COFRE GIRAFA CIMENTO                              </t>
  </si>
  <si>
    <t xml:space="preserve">COFRE HIPOPOTAMO  CIMENTO                         </t>
  </si>
  <si>
    <t xml:space="preserve">ESCULTURA BANG DE CIMENTO                         </t>
  </si>
  <si>
    <t xml:space="preserve">ESCULTURA BOOM DE CIMENTO                         </t>
  </si>
  <si>
    <t xml:space="preserve">ESCULTURA CRASH CIMENTO                           </t>
  </si>
  <si>
    <t xml:space="preserve">MANDALA CIMENTO DIAM 30                           </t>
  </si>
  <si>
    <t xml:space="preserve">MANDALA CIMENTO DIAM 40                           </t>
  </si>
  <si>
    <t xml:space="preserve">MANDALA CIMENTO DIAM 45                           </t>
  </si>
  <si>
    <t xml:space="preserve">VASO GEOMETRICO PEQ CIMENTO COM BASE MDF          </t>
  </si>
  <si>
    <t xml:space="preserve">VASO GEOMETRICO GD CIMENTO COM BASE MDF           </t>
  </si>
  <si>
    <t xml:space="preserve">BANDEJA GEOMETRICA CIMENTO COM BASE DE MDF        </t>
  </si>
  <si>
    <t xml:space="preserve">BANDEJA RETANGULAR CIMENTO ROSE                          </t>
  </si>
  <si>
    <t xml:space="preserve">BANDEJA RETANGULAR CIMENTO PRATEADO                      </t>
  </si>
  <si>
    <t xml:space="preserve">BANDEJA RETANGULAR BORDA REDONDA CIMENTO PRATEADO                      </t>
  </si>
  <si>
    <t xml:space="preserve">BANDEJA QUADRADA BORDA REDONDA CIMENTO ROSE                          </t>
  </si>
  <si>
    <t xml:space="preserve">BANDEJA QUADRADA BORDA REDONDA CIMENTO PRATEADO                      </t>
  </si>
  <si>
    <t xml:space="preserve">BANDEJA OVAL GRANDE CIMENTO ROSE                          </t>
  </si>
  <si>
    <t xml:space="preserve">BANDEJA OVAL GRANDE CIMENTO PRATEADO                      </t>
  </si>
  <si>
    <t xml:space="preserve">RELOGIO PAREDE TRACOS CIMENTO                     </t>
  </si>
  <si>
    <t xml:space="preserve">RELOGIO PAREDE NUMERO CIMENTO                     </t>
  </si>
  <si>
    <t xml:space="preserve">RELOGIO MESA CIMENTO                              </t>
  </si>
  <si>
    <t xml:space="preserve">ORNAMENTO COROA COM GANCHO BRANCO/DOURADO                </t>
  </si>
  <si>
    <t xml:space="preserve">ORNAMENTO COM MOLDURA LACO PRATEADO                      </t>
  </si>
  <si>
    <t xml:space="preserve">ORNAMENTO MOLDURA - LATERAL RETANGULAR BRANCO/DOURADO                </t>
  </si>
  <si>
    <t xml:space="preserve">ORNAMENTO MOLDURA RUSTICA MEDIA PRATEADO                      </t>
  </si>
  <si>
    <t xml:space="preserve">ORNAMENTO MOLDURA RUSTICA MEDIA DOURADO                       </t>
  </si>
  <si>
    <t xml:space="preserve">ORNAMENTO MOLDURA RUSTICA MEDIA BRANCO/DOURADO                </t>
  </si>
  <si>
    <t xml:space="preserve">ORNAMENTO MOLDURA RUSTICA RETANGULAR - PASSARO LAT BRANCO/DOURADO                </t>
  </si>
  <si>
    <t xml:space="preserve">ORNAMENTO MOLDURA RUSTICA RETANGULAR PRATEADO                      </t>
  </si>
  <si>
    <t xml:space="preserve">ORNAMENTO MOLDURA RUSTICA RETANGULAR BRANCO/DOURADO                </t>
  </si>
  <si>
    <t xml:space="preserve">ORNAMENTO MOLDURA ESPANHOLA DOURADO                       </t>
  </si>
  <si>
    <t xml:space="preserve">ORNAMENTO MOLDURA - BORDAS PRATEADO                      </t>
  </si>
  <si>
    <t xml:space="preserve">ORNAMENTO MOLDURA - BORDAS BRANCO/DOURADO                </t>
  </si>
  <si>
    <t xml:space="preserve">ORNAMENTO MOLDURA RETANGULAR COM DETALHES BRANCO/DOURADO                </t>
  </si>
  <si>
    <t xml:space="preserve">ORNAMENTO QUADRADO FLORES - COM ESPELHO PRATEADO                      </t>
  </si>
  <si>
    <t xml:space="preserve">ORNAMENTO QUADRADO FLORES - COM ESPELHO BRANCO/DOURADO                </t>
  </si>
  <si>
    <t xml:space="preserve">ORNAMENTO RETANGULAR FLORES - COM ESPELHO PRATEADO                      </t>
  </si>
  <si>
    <t xml:space="preserve">ORNAMENTO RETANGULAR FLORES - COM ESPELHO DOURADO                       </t>
  </si>
  <si>
    <t xml:space="preserve">ORNAMENTO RETANGULAR FLORES - COM ESPELHO BRANCO/DOURADO                </t>
  </si>
  <si>
    <t xml:space="preserve">ORNAMENTO RUSTICO QUADRADO - COM ESPELHO PRATEADO                      </t>
  </si>
  <si>
    <t xml:space="preserve">ORNAMENTO RUSTICO QUADRADO - COM ESPELHO DOURADO                       </t>
  </si>
  <si>
    <t xml:space="preserve">ORNAMENTO RETANGULAR BORDAS - COM ESPELHO BRANCO/DOURADO                </t>
  </si>
  <si>
    <t xml:space="preserve">ORNAMENTO OVAL BORDAS - COM ESPELHO DOURADO                       </t>
  </si>
  <si>
    <t xml:space="preserve">ORNAMENTO OVAL BORDAS - COM ESPELHO BRANCO/DOURADO                </t>
  </si>
  <si>
    <t xml:space="preserve">ORNAMENTO RUSTICO RETANGULAR - COM ESPELHO BRANCO/DOURADO                </t>
  </si>
  <si>
    <t xml:space="preserve">BANDEJA RETANGULAR FINA COM FUNDO ESPELHADO BRANCO/DOURADO                </t>
  </si>
  <si>
    <t xml:space="preserve">PORTA RETRATO FLORES - QUADRADO BRANCO/DOURADO                </t>
  </si>
  <si>
    <t xml:space="preserve">ORNAMENTO DE MESA PARA TALHER                     </t>
  </si>
  <si>
    <t xml:space="preserve">CAIXA DE ROLHA VINHO MEDIA                        </t>
  </si>
  <si>
    <t xml:space="preserve">CAIXA DE ROLHA VINHO GRANDE                       </t>
  </si>
  <si>
    <t xml:space="preserve">PORTA CONTROLE RUSTICO                            </t>
  </si>
  <si>
    <t xml:space="preserve">BANDEJA BAIXA - BANHEIRO                          </t>
  </si>
  <si>
    <t xml:space="preserve">BANDEJA GRANDE COM ESPELHO                        </t>
  </si>
  <si>
    <t xml:space="preserve">BANDEJA MEDIA COM ESPELHO                         </t>
  </si>
  <si>
    <t xml:space="preserve">ORNAMENTO DE MESA PARA TALHER DECORADO                      </t>
  </si>
  <si>
    <t xml:space="preserve">BANDEJA GRANDE DECORADO                      </t>
  </si>
  <si>
    <t xml:space="preserve">CAIXOTE PP DECORADO                      </t>
  </si>
  <si>
    <t xml:space="preserve">CAIXA ROLHA VINHO TURQUESA                      </t>
  </si>
  <si>
    <t xml:space="preserve">CAIXA RETANGULAR GRANDE                           </t>
  </si>
  <si>
    <t xml:space="preserve">BANDEJA RETANGULAR GRANDE                         </t>
  </si>
  <si>
    <t xml:space="preserve">ORNAMENTO DE PAREDE COM 02 GANCHOS                </t>
  </si>
  <si>
    <t xml:space="preserve">ORNAMENTO DE PAREDE COM 01 GANCHO                 </t>
  </si>
  <si>
    <t xml:space="preserve">CAIXA QUADRADE MEDIA                              </t>
  </si>
  <si>
    <t xml:space="preserve">LINHA PALHA                   </t>
  </si>
  <si>
    <t xml:space="preserve">BANDEJA RETANGULAR MEDIA                          </t>
  </si>
  <si>
    <t xml:space="preserve">ORNAMENTO DE PAREDE COM 03 GANCHOS                </t>
  </si>
  <si>
    <t xml:space="preserve">PORTA CONTROLE                                    </t>
  </si>
  <si>
    <t xml:space="preserve">BOWL REDONDO - VIDRO                              </t>
  </si>
  <si>
    <t xml:space="preserve">RETANGUALAR GRANDE - VIDRO                        </t>
  </si>
  <si>
    <t xml:space="preserve">QUADRADA PEQUENA - VIDRO                          </t>
  </si>
  <si>
    <t xml:space="preserve">BASE DE MADEIRA                                   </t>
  </si>
  <si>
    <t xml:space="preserve">PRATO DE SOBREMESA PEQUENO COM PE                 </t>
  </si>
  <si>
    <t xml:space="preserve">LINHA REAL                    </t>
  </si>
  <si>
    <t xml:space="preserve">PETISQUEIRA RETANGULAR                            </t>
  </si>
  <si>
    <t xml:space="preserve">PETISQUEIRA CHIP AND DIP                          </t>
  </si>
  <si>
    <t xml:space="preserve">LINHA FUTURE BRAND            </t>
  </si>
  <si>
    <t xml:space="preserve">CAIXA DE TAMPAS DE GARRAFAS - CERVEJA             </t>
  </si>
  <si>
    <t xml:space="preserve">COLECAO FOLK                  </t>
  </si>
  <si>
    <t xml:space="preserve">TRAVESSA RETANGULAR FUNDA                         </t>
  </si>
  <si>
    <t xml:space="preserve">PETISQUEIRA COM  5 DIV  NEW CHIP DIP              </t>
  </si>
  <si>
    <t xml:space="preserve">PETISQUEIRA COM 5 DIV  CHIP AND DIP               </t>
  </si>
  <si>
    <t xml:space="preserve">CONJ. DE 02 TRAVESSAS - RETANGULAR                </t>
  </si>
  <si>
    <t xml:space="preserve">PETISQUEIRA QUADRADA COM 4 DIVISORIAS             </t>
  </si>
  <si>
    <t xml:space="preserve">PETISQUEIRA RETANGULAR COM 3  DIVISORIAS          </t>
  </si>
  <si>
    <t xml:space="preserve">COLECAO IRIS                  </t>
  </si>
  <si>
    <t xml:space="preserve">PETISQUEIRA COM  5 DIV  NEW CHIP  DIP             </t>
  </si>
  <si>
    <t xml:space="preserve">PETISQUEIRA COM 5 DIV  CHIP AND DIP - DIAGONAL    </t>
  </si>
  <si>
    <t xml:space="preserve">CONJ. DE 2 TRAVESSAS - RETANGULAR                 </t>
  </si>
  <si>
    <t xml:space="preserve">PETISQUEIRA RETANGULAR COM 3 DIVISORIAS           </t>
  </si>
  <si>
    <t xml:space="preserve">PORTA TRECO                                       </t>
  </si>
  <si>
    <t xml:space="preserve">COLECAO GIPSY                 </t>
  </si>
  <si>
    <t xml:space="preserve">MESA OITAVADA GEOMETRICA                          </t>
  </si>
  <si>
    <t xml:space="preserve">PETISQUEIRA RETANGULAR - REIS                     </t>
  </si>
  <si>
    <t xml:space="preserve">PETISQUEIRA RETANGULAR - DAMA                     </t>
  </si>
  <si>
    <t xml:space="preserve">PETISQUEIRA RETANGULAR - VALETE                   </t>
  </si>
  <si>
    <t xml:space="preserve">CONJUNTO C/ 06 PORTA COPO - FICHAS                </t>
  </si>
  <si>
    <t xml:space="preserve">CJ 03 PETISQUEIRAS REDONDAS                       </t>
  </si>
  <si>
    <t xml:space="preserve">PORTA TAMPAS - BEER                               </t>
  </si>
  <si>
    <t xml:space="preserve">BANDEJA DE FERRO - FREE BEER                      </t>
  </si>
  <si>
    <t xml:space="preserve">PETISQUEIRA GARRAFA                               </t>
  </si>
  <si>
    <t xml:space="preserve">LOUSA - AVIACAO                                   </t>
  </si>
  <si>
    <t xml:space="preserve">COLECAO AVIACAO               </t>
  </si>
  <si>
    <t xml:space="preserve">CJ 09 PECAS - KIT DRINK GRANDE                    </t>
  </si>
  <si>
    <t xml:space="preserve">CJ 08 PECAS - KIT DRINK MEDIO                     </t>
  </si>
  <si>
    <t xml:space="preserve">COLECAO RUSTICA C/ RESINA     </t>
  </si>
  <si>
    <t xml:space="preserve">PORTA RETRATO RUSTICO GRANDE                      </t>
  </si>
  <si>
    <t xml:space="preserve">BANDEJA RETANGULAR PEQUENA                        </t>
  </si>
  <si>
    <t xml:space="preserve">BASE DE MADEIRA C/ ESPELHO                        </t>
  </si>
  <si>
    <t xml:space="preserve">CAIXA QUADRADA GRANDE C/ TAMPA ESPELHO            </t>
  </si>
  <si>
    <t xml:space="preserve">CAIXA QUADRADA PEQUENA C/ TAMPA ESPELHO           </t>
  </si>
  <si>
    <t xml:space="preserve">ESPELHO                                           </t>
  </si>
  <si>
    <t xml:space="preserve">CACHEPOT MADEIRA GRANDE                           </t>
  </si>
  <si>
    <t xml:space="preserve">CACHEPOT MADEIRA PEQUENO                          </t>
  </si>
  <si>
    <t xml:space="preserve">BANDEJA DE FERRO - REDONDA                        </t>
  </si>
  <si>
    <t xml:space="preserve">PRATO DE PORCELANA DECORATIVO 24 CM - FLOR        </t>
  </si>
  <si>
    <t xml:space="preserve">PRATO DE PORCELANA DECORATIVO 27,5 CM - FREEDOM   </t>
  </si>
  <si>
    <t xml:space="preserve">PRATO DE PORCELANA DECORATIVO 19 CM - LOVE FREE   </t>
  </si>
  <si>
    <t xml:space="preserve">PRATO DE PORCELANA DECORATIVO 19 CM - FACE        </t>
  </si>
  <si>
    <t xml:space="preserve">AMAZONIA                      </t>
  </si>
  <si>
    <t xml:space="preserve">PRATO DE PORCELANA DECORATIVO 19 CM - BOY         </t>
  </si>
  <si>
    <t xml:space="preserve">PRATO DE PORCELANA DECORATIVO 27,5 CM - ARABESCO  </t>
  </si>
  <si>
    <t xml:space="preserve">PRATELEIRA DE MADEIRA - MODELO ESCADA             </t>
  </si>
  <si>
    <t xml:space="preserve">COLECAO PRATELEIRAS RUSTICAS  </t>
  </si>
  <si>
    <t xml:space="preserve">PRATO DE BOLO PEQUENO COM PE                      </t>
  </si>
  <si>
    <t xml:space="preserve">BOWL REDONDO FUNDO - SALADEIRA                    </t>
  </si>
  <si>
    <t xml:space="preserve">CJ 04 PRATOS DE SOBREMESA PEQUENO FUNDO           </t>
  </si>
  <si>
    <t xml:space="preserve">CAIXA SEXTAVADA BRONZE - GRANDE                   </t>
  </si>
  <si>
    <t xml:space="preserve">CAIXA SEXTAVADA DOURADO ROSE - MEDIA              </t>
  </si>
  <si>
    <t xml:space="preserve">BOWL REDONDO DECORATIVO DIAM                      </t>
  </si>
  <si>
    <t xml:space="preserve">COLECAO ESPELHOS DECORADOS    </t>
  </si>
  <si>
    <t xml:space="preserve">MOLDURA RETANGULAR C/ ESPELHO - G BRANCO/DOURADO                </t>
  </si>
  <si>
    <t xml:space="preserve">COLECAO RESINAS               </t>
  </si>
  <si>
    <t xml:space="preserve">PLACA ABRIDOR DECORATIVO - OPEN                   </t>
  </si>
  <si>
    <t xml:space="preserve">COLECAO BEER                  </t>
  </si>
  <si>
    <t xml:space="preserve">PLACA ABRIDOR DECORATIVO - GARRAFA                </t>
  </si>
  <si>
    <t xml:space="preserve">LINHA PINUS COLORI            </t>
  </si>
  <si>
    <t xml:space="preserve">BANCO SEAT GARDEN INVERSE TURQUESA                      </t>
  </si>
  <si>
    <t xml:space="preserve">JOGO DE SOBREMESA RASO COM 7 PECAS BIRD           </t>
  </si>
  <si>
    <t xml:space="preserve">JOGO DE SOBREMESA FUNDO COM 7 PCS BIRD            </t>
  </si>
  <si>
    <t xml:space="preserve">APARELHO DE JANTAR 20 PECAS-BIRD                  </t>
  </si>
  <si>
    <t xml:space="preserve">PRATELEIRA SUSPENSA MADEIRA  RETANGULAR           </t>
  </si>
  <si>
    <t xml:space="preserve">MINI MOVEIS                   </t>
  </si>
  <si>
    <t xml:space="preserve">PRATELEIRA SUSPENSA MADEIRA  REDONDA              </t>
  </si>
  <si>
    <t xml:space="preserve">PRATELEIRA SUSPENSA MADEIRA  LOSANGO              </t>
  </si>
  <si>
    <t xml:space="preserve">PRATELEIRA DE CHAO  MADEIRA  REDONDA              </t>
  </si>
  <si>
    <t xml:space="preserve">QUADRO DE ANOTACOES                               </t>
  </si>
  <si>
    <t xml:space="preserve">BANDEJA DE FERRO E MADEIRA                        </t>
  </si>
  <si>
    <t xml:space="preserve">FERRO E MADEIRA               </t>
  </si>
  <si>
    <t xml:space="preserve">BANDEJA DE MADEIRA COM ALCA DE FERRO              </t>
  </si>
  <si>
    <t xml:space="preserve">PORTA PAPEL TOALHA DE MADEIRA C/ FERRO            </t>
  </si>
  <si>
    <t xml:space="preserve">PORTA TALHER COM ALCA DE FERRO                    </t>
  </si>
  <si>
    <t xml:space="preserve">TABUA DE FRIOS DE MADEIRA COM ALCA DE FERRO       </t>
  </si>
  <si>
    <t xml:space="preserve">VINO                          </t>
  </si>
  <si>
    <t xml:space="preserve">PORTA VINHOS C/ PORTA ROLHAS                      </t>
  </si>
  <si>
    <t xml:space="preserve">PORTA VINHO C/ PORTA TACAS DE PAREDE              </t>
  </si>
  <si>
    <t xml:space="preserve">SUPORTE PARA TACA E VINHO DE MADEIRA              </t>
  </si>
  <si>
    <t xml:space="preserve">PORTA VINHO PONTE COM 06 DIVISORIAS               </t>
  </si>
  <si>
    <t xml:space="preserve">LUMINARIA FAITH                                   </t>
  </si>
  <si>
    <t xml:space="preserve">LUMINARIA FAMILY                                  </t>
  </si>
  <si>
    <t xml:space="preserve">LIGHT BOX                     </t>
  </si>
  <si>
    <t xml:space="preserve">LUMINARIA PEACE                                   </t>
  </si>
  <si>
    <t xml:space="preserve">PORTA LEMBRANCAS MY CAR                           </t>
  </si>
  <si>
    <t xml:space="preserve">PRATO DE PORCELANA DECORATIVO 25 CM - LINGUA      </t>
  </si>
  <si>
    <t xml:space="preserve">PRATO DE PORCELANA DECORATIVO 19 CM - BOCA        </t>
  </si>
  <si>
    <t xml:space="preserve">FOOD'S                        </t>
  </si>
  <si>
    <t xml:space="preserve">TABUA DE FRIOS COM FACA                           </t>
  </si>
  <si>
    <t xml:space="preserve">TABUA DE FRIOS COM 02 MOLHEIRAS E ESPATULAS       </t>
  </si>
  <si>
    <t xml:space="preserve">CAPA DE ALMOFADA 45 X 45 LIS ELEFANTE                  </t>
  </si>
  <si>
    <t xml:space="preserve">CAPA DE ALMOFADA 45 X 45 LIS ARABESCO GRANDE           </t>
  </si>
  <si>
    <t xml:space="preserve">BANDEJA MODERN- HEXAGONAL                         </t>
  </si>
  <si>
    <t xml:space="preserve">CAPA  ALMOFADA 50X50 ZIG ZAG VERMELHO              </t>
  </si>
  <si>
    <t xml:space="preserve">CAPA ALMOFADA RIM 30X50 FLORAL VERMELHO               </t>
  </si>
  <si>
    <t xml:space="preserve">CAPA ALMOFADA RIM 30X50 ZIG ZAG VERMELHO              </t>
  </si>
  <si>
    <t xml:space="preserve">CAPA ALMOFADA RIM 30X50 FLORAL AMARELO                </t>
  </si>
  <si>
    <t xml:space="preserve">PORTA RETRATO FLORAL TIFANY                 </t>
  </si>
  <si>
    <t xml:space="preserve">QUADROS DECORATIVOS ZIG ZAG AZUL                  </t>
  </si>
  <si>
    <t xml:space="preserve">QUADROS DECORATIVOS FLORAL TIFANY                 </t>
  </si>
  <si>
    <t xml:space="preserve">QUADROS DECORATIVOS FLORAL VERMELHO               </t>
  </si>
  <si>
    <t xml:space="preserve">PETISQUEIRA QUADRADA PRETA - WINE BAR             </t>
  </si>
  <si>
    <t xml:space="preserve">WINE BAR                      </t>
  </si>
  <si>
    <t xml:space="preserve">PETISQUEIRA RETANGULA VERDE - WINE BAR            </t>
  </si>
  <si>
    <t xml:space="preserve">PETISQUEIRA REDONDA BRANCA - WINE BAR             </t>
  </si>
  <si>
    <t xml:space="preserve">BASE MEDIA P/ TRAVESSA RETANGULAR                 </t>
  </si>
  <si>
    <t xml:space="preserve">BASE ALTA P/ TRAVESSA RETANGULAR                  </t>
  </si>
  <si>
    <t xml:space="preserve">PRATO DE PORCELANA DECORATIVO 19 CM - BORBOLETAS  </t>
  </si>
  <si>
    <t xml:space="preserve">TRAVESSA RETANGULAR - PADRAO                      </t>
  </si>
  <si>
    <t xml:space="preserve">ORNAMENTO SANTO 20 CM SANTO EXPEDITO                </t>
  </si>
  <si>
    <t xml:space="preserve">CJ PETISQUEIRA 04 PECAS                           </t>
  </si>
  <si>
    <t xml:space="preserve">REFIL BOBINA PAPEL CRAFT                          </t>
  </si>
  <si>
    <t xml:space="preserve">TRAVESSA DE VIDRO 6 MM - RETANGULAR GRANDE        </t>
  </si>
  <si>
    <t xml:space="preserve">VIDROS 6 MM                   </t>
  </si>
  <si>
    <t xml:space="preserve">TRAVESSA DE VIDRO 6 MM - RETANGULAR MEDIA         </t>
  </si>
  <si>
    <t xml:space="preserve">TRAVESSA DE VIDRO 6 MM - OVAL GRANDE              </t>
  </si>
  <si>
    <t xml:space="preserve">TRAVESSA DE VIDRO 6 MM - OVAL MEDIA               </t>
  </si>
  <si>
    <t xml:space="preserve">TRAVESSA DE VIDRO 6 MM - REDONDA GRANDE           </t>
  </si>
  <si>
    <t xml:space="preserve">TRAVESSA DE VIDRO 6 MM - REDONDA MEDIA            </t>
  </si>
  <si>
    <t xml:space="preserve">BANDEJA DE VIDRO REF. 4056 - GEOMETRICA PEQ.      </t>
  </si>
  <si>
    <t xml:space="preserve">BANDEJA DE VIDRO REF. 4055 - GEOMETRICA GR.       </t>
  </si>
  <si>
    <t xml:space="preserve">BANDEJA DE VIDRO REF. 4059 - GEOMETRICA QUAD.     </t>
  </si>
  <si>
    <t xml:space="preserve">PRATELEIRA DE MADEIRA - MODELO ESCADA - PEQ       </t>
  </si>
  <si>
    <t xml:space="preserve">TRAVESSA OVAL MEDIA 6 MM                          </t>
  </si>
  <si>
    <t xml:space="preserve">BASE TRAVESSA OVAL MEDIA  6 MM                    </t>
  </si>
  <si>
    <t xml:space="preserve">TRAVESSA OVAL GRANDE 6 MM                         </t>
  </si>
  <si>
    <t xml:space="preserve">TRAVESSA OVAL EXTRA 6 MM                          </t>
  </si>
  <si>
    <t xml:space="preserve">BASE TRAVESSA OVAL EXTRA 6 MM                     </t>
  </si>
  <si>
    <t xml:space="preserve">TRAVESSA REDONDA MEDIA 6 MM                       </t>
  </si>
  <si>
    <t xml:space="preserve">BASE TRAVESSA REDONDA MEDIA 6 MM                  </t>
  </si>
  <si>
    <t xml:space="preserve">TRAVESSA REDONDA GRANDE 6 MM                      </t>
  </si>
  <si>
    <t xml:space="preserve">BASE TRAVESSA REDONDA GRANDE 6 MM - BAIXA         </t>
  </si>
  <si>
    <t xml:space="preserve">BASE TRAVESSA REDONDA GRANDE 6 MM - ALTA          </t>
  </si>
  <si>
    <t xml:space="preserve">TRAVESSA RETANGULAR MEDIA 6 MM                    </t>
  </si>
  <si>
    <t xml:space="preserve">BASE TRAVESSA RETANGULAR MEDIA 6 MM - BAIXA       </t>
  </si>
  <si>
    <t xml:space="preserve">BASE TRAVESSA RETANGULAR MEDIA 6 MM - MEDIA       </t>
  </si>
  <si>
    <t xml:space="preserve">TRAVESSA RETANGULAR GRANDE 6 MM                   </t>
  </si>
  <si>
    <t xml:space="preserve">BASE TRAVESSA RETANGULAR GRANDE 6 MM - MEDIA      </t>
  </si>
  <si>
    <t xml:space="preserve">PRATO PIZZA RED DIAM 40 - LIGA JUSTICA            </t>
  </si>
  <si>
    <t xml:space="preserve">PRATO PIZZA INDIVIDUAL - BATMAN                   </t>
  </si>
  <si>
    <t xml:space="preserve">PRATO PIZZA INDIVIDUAL - SUPERMAN                 </t>
  </si>
  <si>
    <t xml:space="preserve">PRATO PIZZA INDIVIDUAL - WONDER WOMAN             </t>
  </si>
  <si>
    <t xml:space="preserve">PRATO PIZZA RED 40 CM - MICKEY E MINNIE           </t>
  </si>
  <si>
    <t xml:space="preserve">PRATO PIZZA INDIVIDUAL - MICKEY                   </t>
  </si>
  <si>
    <t xml:space="preserve">PRATO PIZZA INDIVIDUAL - MINNIE                   </t>
  </si>
  <si>
    <t xml:space="preserve">PRATO PIZZA RED 40 CM - WARNER                    </t>
  </si>
  <si>
    <t xml:space="preserve">PRATO PIZZA INDIVIDUAL - PIU PIU                  </t>
  </si>
  <si>
    <t xml:space="preserve">PRATO PIZZA INDIVIDUAL - PERNALONGA               </t>
  </si>
  <si>
    <t xml:space="preserve">PRATO PIZZA INDIVIDUAL - FRAJOLA                  </t>
  </si>
  <si>
    <t xml:space="preserve">CONJ. BANDEJA COM 04 COPOS SHOTS                  </t>
  </si>
  <si>
    <t xml:space="preserve">COLECAO COCKTAIL - DECORACAO  </t>
  </si>
  <si>
    <t xml:space="preserve">ESCULTURA ARVORE                                  </t>
  </si>
  <si>
    <t xml:space="preserve">COLECAO ESCULTURAS            </t>
  </si>
  <si>
    <t xml:space="preserve">ESCULTURA ARABESCO                                </t>
  </si>
  <si>
    <t xml:space="preserve">PORTA RETRATO 10 X15 - MOLDURA BRANCO             </t>
  </si>
  <si>
    <t xml:space="preserve">COLECAO PRATELEIRAS DE FERRO  </t>
  </si>
  <si>
    <t xml:space="preserve">SUPORTE METALICO HEXAGONAL 36X15 DECOR PRETO                         </t>
  </si>
  <si>
    <t xml:space="preserve">LOUSA MODELO GAIOLA                               </t>
  </si>
  <si>
    <t xml:space="preserve">COLECAO LUMINARIAS            </t>
  </si>
  <si>
    <t xml:space="preserve">FLOREIRA DE FERRO MODELO GAIOLA                   </t>
  </si>
  <si>
    <t xml:space="preserve">CENTRO DE MESA DE FERRO - GRANDE PRETO                         </t>
  </si>
  <si>
    <t xml:space="preserve">CENTRO DE MESA DE FERRO - MDIO PRETO                         </t>
  </si>
  <si>
    <t xml:space="preserve">BOWL FLORAL AZUL                                  </t>
  </si>
  <si>
    <t xml:space="preserve">PETISQUEIRA RETANGULAR COM 03 DIVISORIAS          </t>
  </si>
  <si>
    <t xml:space="preserve">COLECAO FENDI                 </t>
  </si>
  <si>
    <t xml:space="preserve">CONJ 04 PRATOS DE SOBREMESA FUNDO                 </t>
  </si>
  <si>
    <t xml:space="preserve">CONJ 04 PRATOS DE SOBREMESA RASO                  </t>
  </si>
  <si>
    <t xml:space="preserve">CONJ 03 TRAVESSAS OVAIS                           </t>
  </si>
  <si>
    <t xml:space="preserve">BOWL DIAM. 32,5 FENDI                         </t>
  </si>
  <si>
    <t xml:space="preserve">PRATO RASO MEDIO TURQUESA                      </t>
  </si>
  <si>
    <t xml:space="preserve">PRATO RASO MEDIO COM PE TURQUESA                      </t>
  </si>
  <si>
    <t xml:space="preserve">PRATO DE BOLO GRANDE COM PE TURQUESA                      </t>
  </si>
  <si>
    <t xml:space="preserve">SUPORTE DE FERRO PARA SUQUEIRA DE VIDRO           </t>
  </si>
  <si>
    <t xml:space="preserve">CONJUNTO 02 BOWLS FENDI                         </t>
  </si>
  <si>
    <t xml:space="preserve">CONJ 04 PRATOS DE SOBREMESA FUNDO - QUADRADO      </t>
  </si>
  <si>
    <t xml:space="preserve">COLECAO TERRA COTA            </t>
  </si>
  <si>
    <t xml:space="preserve">PRATO DE SOBREMESA FUNDO - QUADRADO COM PE        </t>
  </si>
  <si>
    <t xml:space="preserve">CONJ 04 PRATOS RASO - QUADRADO                    </t>
  </si>
  <si>
    <t xml:space="preserve">MR.POTATO HEAD PRATELEIRA 20X40X18                </t>
  </si>
  <si>
    <t xml:space="preserve">PETISQUEIRA QUADRADA COM 03 MOLHEIRAS             </t>
  </si>
  <si>
    <t xml:space="preserve">TABUA DE QUEIJO COM FACA QUEIJOS                  </t>
  </si>
  <si>
    <t xml:space="preserve">COLECAO QUEIJOS               </t>
  </si>
  <si>
    <t xml:space="preserve">PRANCHA GIRATORIA QUEIJOS                         </t>
  </si>
  <si>
    <t xml:space="preserve">QUEIJEIRA COM TAMPA QUEIJO                        </t>
  </si>
  <si>
    <t xml:space="preserve">CONJ.03  PETISQUEIRAS QUEIJOS                     </t>
  </si>
  <si>
    <t xml:space="preserve">CONJ.03 PETISQUEIRAS VIN                          </t>
  </si>
  <si>
    <t xml:space="preserve">COLECAO VIN  2                </t>
  </si>
  <si>
    <t xml:space="preserve">CONJ.02 PETISQUEIRAS VIN                          </t>
  </si>
  <si>
    <t xml:space="preserve">PETISQUEIRA QUADRADA VIN                          </t>
  </si>
  <si>
    <t xml:space="preserve">PORTA VINHO COM PORTA ROLHA                       </t>
  </si>
  <si>
    <t xml:space="preserve">COLECAO VIN                   </t>
  </si>
  <si>
    <t xml:space="preserve">PORTA ROLHA GARRAFA VIN                           </t>
  </si>
  <si>
    <t xml:space="preserve">PRATO DE PORCELANA INDIAN MOD 01                  </t>
  </si>
  <si>
    <t xml:space="preserve">PRATO DE PORCELANA INDIAN MOD 02                  </t>
  </si>
  <si>
    <t xml:space="preserve">PRATO DE PORCELANA INDIAN MOD 03                  </t>
  </si>
  <si>
    <t>PRATO DE PORCELANA INDIAN MOD 04 -  22,7 CM</t>
  </si>
  <si>
    <t xml:space="preserve">PRATO DE PORCELANA LEAVES MOD 03                  </t>
  </si>
  <si>
    <t xml:space="preserve">MANDALA GRANDE                                    </t>
  </si>
  <si>
    <t xml:space="preserve">COLECAO MANDALAS              </t>
  </si>
  <si>
    <t xml:space="preserve">MANDALA MEDIA                                     </t>
  </si>
  <si>
    <t xml:space="preserve">MANDALA PEQUENA                                   </t>
  </si>
  <si>
    <t xml:space="preserve">CONJ.02 MESAS REDONDA                             </t>
  </si>
  <si>
    <t xml:space="preserve">COLECAO PRATELEIRAS           </t>
  </si>
  <si>
    <t xml:space="preserve">ESPELHO REDONDO GRANDE                            </t>
  </si>
  <si>
    <t xml:space="preserve">ESPELHO REDONDO MEDIO                             </t>
  </si>
  <si>
    <t xml:space="preserve">ESPELHO REDONDO PEQUENO                           </t>
  </si>
  <si>
    <t xml:space="preserve">MESA DE METAL COM ESPELHO MDIA                   </t>
  </si>
  <si>
    <t xml:space="preserve">MESA DE METAL COM ESPELHO                         </t>
  </si>
  <si>
    <t xml:space="preserve">COLECAO BALI                  </t>
  </si>
  <si>
    <t xml:space="preserve">MESA DE METAL COM ESPELHO MEDIA                   </t>
  </si>
  <si>
    <t xml:space="preserve">COMERCIAL GOMES               </t>
  </si>
  <si>
    <t xml:space="preserve">PRANCHA GIRATORIA  REDONDO DIAM 43                </t>
  </si>
  <si>
    <t xml:space="preserve">PRANCHA GIRAT RED.32,5                            </t>
  </si>
  <si>
    <t xml:space="preserve">CONJ 03 TRAV PEIXE PEQ                            </t>
  </si>
  <si>
    <t xml:space="preserve">PRATO BOLO GD COM PE VD RED RAB COLOURS           </t>
  </si>
  <si>
    <t xml:space="preserve">PRATO DE BOLO RASO - GRANDE                       </t>
  </si>
  <si>
    <t xml:space="preserve">BANDEJA RETANGULAR DE MADEIRA COM VIDRO- GRANDE   </t>
  </si>
  <si>
    <t xml:space="preserve">BANDEJA RETANGULAR DE MADEIRA COM VIDRO- MEDIA    </t>
  </si>
  <si>
    <t xml:space="preserve">BOLEIRA COM TAMPA GALINHA                         </t>
  </si>
  <si>
    <t xml:space="preserve">TRAV RED FUNDA OLIVE EXTRA VIRGIN                 </t>
  </si>
  <si>
    <t xml:space="preserve">CJ 03 TRAV RED FUNDA SALSA                        </t>
  </si>
  <si>
    <t xml:space="preserve">TRAV RET PEQ RASA SARDINES                        </t>
  </si>
  <si>
    <t xml:space="preserve">TRAV RET PEQ RASA OLIVE OIL                       </t>
  </si>
  <si>
    <t xml:space="preserve">TRAV RET PEQ RASA TOMATO                          </t>
  </si>
  <si>
    <t xml:space="preserve">CJ PET 8 PCS TEKA                                 </t>
  </si>
  <si>
    <t xml:space="preserve">TABUA DE FRIOS COM 03 FACAS                       </t>
  </si>
  <si>
    <t xml:space="preserve">PRATO PIZZA RED  40 CM                            </t>
  </si>
  <si>
    <t xml:space="preserve">CONJ.PETISQ RET C/03 DIVISORIAS -SORT.            </t>
  </si>
  <si>
    <t xml:space="preserve">CONJ.PETISQ RED C/05 DIVISORIAS - SORT.           </t>
  </si>
  <si>
    <t xml:space="preserve">PRATO BOLO GRANDE COM PE  VIDRO REDONDO RABISCO   </t>
  </si>
  <si>
    <t xml:space="preserve">ITENS LOJA BEB CASA           </t>
  </si>
  <si>
    <t xml:space="preserve">PRATO REDONDO RASO PORTUGUESA - AZUL             </t>
  </si>
  <si>
    <t xml:space="preserve">PRATO REDONDO RASO RENDA                         </t>
  </si>
  <si>
    <t xml:space="preserve">PRATO REDONDO RASO BALI - VERDE                  </t>
  </si>
  <si>
    <t xml:space="preserve">PRATO REDONDO RASO PARIS - PRETO                 </t>
  </si>
  <si>
    <t xml:space="preserve">PRATO REDONDO FUNDO PORTUGUESA - AZUL             </t>
  </si>
  <si>
    <t xml:space="preserve">PRATO REDONDO FUNDO RENDA                         </t>
  </si>
  <si>
    <t xml:space="preserve">PRATO REDONDO FUNDO BALI - VERDE                  </t>
  </si>
  <si>
    <t xml:space="preserve">PRATO REDONDO FUNDO PARIS - PRETO                 </t>
  </si>
  <si>
    <t xml:space="preserve">PRATO SOBREMESA REDONDO PEQUENO PORTUGUESA - AZUL             </t>
  </si>
  <si>
    <t xml:space="preserve">PRATO SOBREMESA REDONDO PEQUENO RENDA                         </t>
  </si>
  <si>
    <t xml:space="preserve">PRATO SOBREMESA REDONDO PEQUENO BALI - VERDE                  </t>
  </si>
  <si>
    <t xml:space="preserve">PRATO SOBREMESA REDONDO PEQUENO PARIS - PRETO                 </t>
  </si>
  <si>
    <t xml:space="preserve">PRATO BOLO RASO REDONDO GRANDE PORTUGUESA - AZUL             </t>
  </si>
  <si>
    <t xml:space="preserve">PRATO BOLO RASO REDONDO GRANDE RENDA                         </t>
  </si>
  <si>
    <t xml:space="preserve">PRATO BOLO RASO REDONDO GRANDE BALI - VERDE                  </t>
  </si>
  <si>
    <t xml:space="preserve">PRATO BOLO RASO REDONDO GRANDE PARIS - PRETO                 </t>
  </si>
  <si>
    <t xml:space="preserve">BOWL REDONDO FUNDO SALADEIRA PORTUGUESA - AZUL             </t>
  </si>
  <si>
    <t xml:space="preserve">BOWL REDONDO FUNDO SALADEIRA RENDA                         </t>
  </si>
  <si>
    <t xml:space="preserve">BOWL REDONDO FUNDO SALADEIRA BALI - VERDE                  </t>
  </si>
  <si>
    <t xml:space="preserve">BOWL REDONDO FUNDO SALADEIRA PARIS - PRETO                 </t>
  </si>
  <si>
    <t xml:space="preserve">PETISQUEIRA NOVA CHIP AND DIP PORTUGUESA - AZUL             </t>
  </si>
  <si>
    <t xml:space="preserve">PETISQUEIRA NOVA CHIP AND DIP BALI - VERDE                  </t>
  </si>
  <si>
    <t xml:space="preserve">PETISQUEIRA NOVA CHIP AND DIP PARIS - PRETO                 </t>
  </si>
  <si>
    <t xml:space="preserve">TRAVESSA RETANGULAR FUNDA PORTUGUESA - AZUL             </t>
  </si>
  <si>
    <t xml:space="preserve">TRAVESSA RETANGULAR FUNDA RENDA                         </t>
  </si>
  <si>
    <t xml:space="preserve">TRAVESSA RETANGULAR FUNDA BALI - VERDE                  </t>
  </si>
  <si>
    <t xml:space="preserve">TRAVESSA RETANGULAR FUNDA PARIS - PRETO                 </t>
  </si>
  <si>
    <t xml:space="preserve">PETISQUEIRA RETANGULAR 03 DIVISORIAS PORTUGUESA - AZUL             </t>
  </si>
  <si>
    <t xml:space="preserve">PETISQUEIRA RETANGULAR 03 DIVISORIAS RENDA                         </t>
  </si>
  <si>
    <t xml:space="preserve">PETISQUEIRA RETANGULAR 03 DIVISORIAS BALI - VERDE                  </t>
  </si>
  <si>
    <t xml:space="preserve">PETISQUEIRA RETANGULAR 03 DIVISORIAS PARIS - PRETO                 </t>
  </si>
  <si>
    <t xml:space="preserve">CONJ.PETISQ RET C/05 DIVISORIAS MEDIA PORTUGUESA - AZUL             </t>
  </si>
  <si>
    <t xml:space="preserve">CONJ.PETISQ RET C/05 DIVISORIAS MEDIA RENDA                         </t>
  </si>
  <si>
    <t xml:space="preserve">CONJ.PETISQ RET C/05 DIVISORIAS MEDIA BALI - VERDE                  </t>
  </si>
  <si>
    <t xml:space="preserve">CONJ.PETISQ RET C/05 DIVISORIAS MEDIA PARIS - PRETO                 </t>
  </si>
  <si>
    <t xml:space="preserve">PETIQUEIRA RETANGULAR PORTUGUESA - AZUL             </t>
  </si>
  <si>
    <t xml:space="preserve">PETIQUEIRA RETANGULAR RENDA                         </t>
  </si>
  <si>
    <t xml:space="preserve">PETIQUEIRA RETANGULAR BALI - VERDE                  </t>
  </si>
  <si>
    <t xml:space="preserve">PETIQUEIRA RETANGULAR PARIS - PRETO                 </t>
  </si>
  <si>
    <t xml:space="preserve">PETIQUEIRA CHIP AND DIP PORTUGUESA - AZUL             </t>
  </si>
  <si>
    <t xml:space="preserve">PETIQUEIRA CHIP AND DIP RENDA                         </t>
  </si>
  <si>
    <t xml:space="preserve">PETIQUEIRA CHIP AND DIP BALI - VERDE                  </t>
  </si>
  <si>
    <t xml:space="preserve">PETIQUEIRA CHIP AND DIP PARIS - PRETO                 </t>
  </si>
  <si>
    <t xml:space="preserve">PRATO DE BOLO GRANDE C/ PE PORTUGUESA - AZUL             </t>
  </si>
  <si>
    <t xml:space="preserve">PRATO DE BOLO GRANDE C/ PE RENDA                         </t>
  </si>
  <si>
    <t xml:space="preserve">PRATO DE BOLO GRANDE C/ PE BALI - VERDE                  </t>
  </si>
  <si>
    <t xml:space="preserve">PRATO DE BOLO GRANDE C/ PE PARIS - PRETO                 </t>
  </si>
  <si>
    <t xml:space="preserve">CONJ.03 PETISQUEIRAS- 01 RET.E 02 QUADRADAS PORTUGUESA - AZUL             </t>
  </si>
  <si>
    <t xml:space="preserve">CONJ.03 PETISQUEIRAS- 01 RET.E 02 QUADRADAS RENDA                         </t>
  </si>
  <si>
    <t xml:space="preserve">CONJ.03 PETISQUEIRAS- 01 RET.E 02 QUADRADAS BALI - VERDE                  </t>
  </si>
  <si>
    <t xml:space="preserve">CONJ.03 PETISQUEIRAS- 01 RET.E 02 QUADRADAS PARIS - PRETO                 </t>
  </si>
  <si>
    <t xml:space="preserve">TRAVESSA OVAL GRANDE PORTUGUESA - AZUL             </t>
  </si>
  <si>
    <t xml:space="preserve">TRAVESSA OVAL GRANDE RENDA                         </t>
  </si>
  <si>
    <t xml:space="preserve">TRAVESSA OVAL GRANDE BALI - VERDE                  </t>
  </si>
  <si>
    <t xml:space="preserve">TRAVESSA OVAL GRANDE PARIS - PRETO                 </t>
  </si>
  <si>
    <t xml:space="preserve">TRAVESSA OVAL MEDIA PORTUGUESA - AZUL             </t>
  </si>
  <si>
    <t xml:space="preserve">TRAVESSA OVAL MEDIA RENDA                         </t>
  </si>
  <si>
    <t xml:space="preserve">TRAVESSA OVAL MEDIA BALI - VERDE                  </t>
  </si>
  <si>
    <t xml:space="preserve">TRAVESSA OVAL MEDIA PARIS - PRETO                 </t>
  </si>
  <si>
    <t xml:space="preserve">TRAVESSA OVAL PEQUENA PORTUGUESA - AZUL             </t>
  </si>
  <si>
    <t xml:space="preserve">TRAVESSA OVAL PEQUENA RENDA                         </t>
  </si>
  <si>
    <t xml:space="preserve">TRAVESSA OVAL PEQUENA BALI - VERDE                  </t>
  </si>
  <si>
    <t xml:space="preserve">TRAVESSA OVAL PEQUENA PARIS - PRETO                 </t>
  </si>
  <si>
    <t xml:space="preserve">TRAVESSA RETANGULAR GRANDE PORTUGUESA - AZUL             </t>
  </si>
  <si>
    <t xml:space="preserve">TRAVESSA RETANGULAR GRANDE RENDA                         </t>
  </si>
  <si>
    <t xml:space="preserve">TRAVESSA RETANGULAR GRANDE BALI - VERDE                  </t>
  </si>
  <si>
    <t xml:space="preserve">TRAVESSA RETANGULAR GRANDE PARIS - PRETO                 </t>
  </si>
  <si>
    <t xml:space="preserve">TRAVESSA RETANGULAR MEDIA PORTUGUESA - AZUL             </t>
  </si>
  <si>
    <t xml:space="preserve">TRAVESSA RETANGULAR MEDIA RENDA                         </t>
  </si>
  <si>
    <t xml:space="preserve">TRAVESSA RETANGULAR MEDIA BALI - VERDE                  </t>
  </si>
  <si>
    <t xml:space="preserve">TRAVESSA RETANGULAR MEDIA PARIS - PRETO                 </t>
  </si>
  <si>
    <t xml:space="preserve">TRAVESSA RETANGULAR PEQUENA PORTUGUESA - AZUL             </t>
  </si>
  <si>
    <t xml:space="preserve">TRAVESSA RETANGULAR PEQUENA RENDA                         </t>
  </si>
  <si>
    <t xml:space="preserve">TRAVESSA RETANGULAR PEQUENA BALI - VERDE                  </t>
  </si>
  <si>
    <t xml:space="preserve">TRAVESSA RETANGULAR PEQUENA PARIS - PRETO                 </t>
  </si>
  <si>
    <t xml:space="preserve">PETISQUEIRA CHIP AND DIP PORTUGUESA - AZUL             </t>
  </si>
  <si>
    <t xml:space="preserve">PETISQUEIRA CHIP AND DIP BALI - VERDE                  </t>
  </si>
  <si>
    <t xml:space="preserve">PRATO SOBREMESA QUADRADO PEQUENO BALI - VERDE                  </t>
  </si>
  <si>
    <t xml:space="preserve">PRATO QUADRADO RASO BALI - VERDE                  </t>
  </si>
  <si>
    <t xml:space="preserve">PRATO QUADRADO FUNDO BALI - VERDE                  </t>
  </si>
  <si>
    <t xml:space="preserve">PRATO BOLO GRANDE QUADRADO RASO PORTUGUESA - AZUL             </t>
  </si>
  <si>
    <t xml:space="preserve">PRATO BOLO GRANDE QUADRADO RASO RENDA                         </t>
  </si>
  <si>
    <t xml:space="preserve">PRATO BOLO GRANDE QUADRADO RASO BALI - VERDE                  </t>
  </si>
  <si>
    <t xml:space="preserve">PRATO BOLO GRANDE QUADRADO RASO PARIS - PRETO                 </t>
  </si>
  <si>
    <t xml:space="preserve">PRATO BOLO GRANDE C/PE  QUADRADO RASO PORTUGUESA - AZUL             </t>
  </si>
  <si>
    <t xml:space="preserve">PRATO BOLO GRANDE C/PE  QUADRADO RASO RENDA                         </t>
  </si>
  <si>
    <t xml:space="preserve">PRATO BOLO GRANDE C/PE  QUADRADO RASO BALI - VERDE                  </t>
  </si>
  <si>
    <t xml:space="preserve">PRATO BOLO GRANDE C/PE  QUADRADO RASO PARIS - PRETO                 </t>
  </si>
  <si>
    <t xml:space="preserve">PRATO REDONDO C/ PE VERONA                        </t>
  </si>
  <si>
    <t xml:space="preserve">PRATO REDONDO C/ PE BARI                          </t>
  </si>
  <si>
    <t xml:space="preserve">CENTRO DE MESA C/ PE VERONA                       </t>
  </si>
  <si>
    <t xml:space="preserve">CENTRO MESA C/PE BARI                             </t>
  </si>
  <si>
    <t xml:space="preserve">BASE DE VIDRO QUADRADO                            </t>
  </si>
  <si>
    <t xml:space="preserve">BOWL QUADRADO FUNDO SALADEIRA BALI - VERDE                  </t>
  </si>
  <si>
    <t xml:space="preserve">COLECAO BURGUER               </t>
  </si>
  <si>
    <t xml:space="preserve">CONE PARA FRITAS BURGUER                          </t>
  </si>
  <si>
    <t>CONJ. 03 PRATOS  LANCHE BURGUER</t>
  </si>
  <si>
    <t xml:space="preserve">MOLHEIRA E PORTA GUARDANAPO BURGUER               </t>
  </si>
  <si>
    <t xml:space="preserve">ABRIDOR DE GARRAFA KETCHUP                        </t>
  </si>
  <si>
    <t xml:space="preserve">ABRIDOR DE GARRAFA MOSTARDA                       </t>
  </si>
  <si>
    <t xml:space="preserve">TRAVESSA OVAL BARBECUE                            </t>
  </si>
  <si>
    <t xml:space="preserve">COLECAO BARBECUE 02           </t>
  </si>
  <si>
    <t xml:space="preserve">BOWL BARBECUE                                     </t>
  </si>
  <si>
    <t xml:space="preserve">CONJ.03 PRATOS RASOS BARBECUE                     </t>
  </si>
  <si>
    <t xml:space="preserve">CONJ.02 BOWLS PARA MOLHO BARBECUE                 </t>
  </si>
  <si>
    <t xml:space="preserve">PETISQUEIRA RETANGULAR BARBECUE                   </t>
  </si>
  <si>
    <t xml:space="preserve">PORTA TALHER BARBECUE                             </t>
  </si>
  <si>
    <t xml:space="preserve">COLECAO BARBECUE              </t>
  </si>
  <si>
    <t xml:space="preserve">BANDEJA DE MADEIRA BARBECUE                       </t>
  </si>
  <si>
    <t xml:space="preserve">TABUA PARA PAO                                    </t>
  </si>
  <si>
    <t xml:space="preserve">CAIXOTE DE CERVEJA BARBECUE                       </t>
  </si>
  <si>
    <t xml:space="preserve">PORTA PAPEL CHEFS                                 </t>
  </si>
  <si>
    <t xml:space="preserve">COLECAO CHEFS                 </t>
  </si>
  <si>
    <t xml:space="preserve">PORTA GUARDANAPOS E ACESSORIOS CHEFS              </t>
  </si>
  <si>
    <t xml:space="preserve">PORTA PANELA GRANDE CHEFS                         </t>
  </si>
  <si>
    <t xml:space="preserve">PORTA PANELA PEQUENO                              </t>
  </si>
  <si>
    <t xml:space="preserve">PORTA TALHER CHEFS                                </t>
  </si>
  <si>
    <t xml:space="preserve">PORTA ROLO DE GUARDANAPO CHEFS                    </t>
  </si>
  <si>
    <t xml:space="preserve">CONJ PETISQUEIRA GRANDE C/02 MOLHEIRAS CHEFS      </t>
  </si>
  <si>
    <t xml:space="preserve">CONJ.03 PRATINHOS CACTOS                          </t>
  </si>
  <si>
    <t xml:space="preserve">COLECAO CACTOS 02             </t>
  </si>
  <si>
    <t xml:space="preserve">QUADRADO FERRO BRANCO CACTOS                      </t>
  </si>
  <si>
    <t xml:space="preserve">COLECAO CACTOS                </t>
  </si>
  <si>
    <t xml:space="preserve">QUADRADO FERRO AZUL CACTOS                        </t>
  </si>
  <si>
    <t xml:space="preserve">BANDEJA OVAL COM ESPELHO BRANCA                   </t>
  </si>
  <si>
    <t xml:space="preserve">BANDEJA SPLENDOR ESPELHO 32X21CM DOURADO          </t>
  </si>
  <si>
    <t xml:space="preserve">CAIXA DECOR SPLENDOR 12X12CM DOURADO              </t>
  </si>
  <si>
    <t xml:space="preserve">PORTA RETRATO OVAL BRANCO                         </t>
  </si>
  <si>
    <t xml:space="preserve">BANDEJA RETANGULAR COM ESPELHO BRANCA             </t>
  </si>
  <si>
    <t xml:space="preserve">PORTA RETRATO MEDIO BRANCO                        </t>
  </si>
  <si>
    <t xml:space="preserve">ESPELHO PEQUENO CORACAO  GLAM GOLD                </t>
  </si>
  <si>
    <t xml:space="preserve">PORTA RETRATO RUSTICO MEDIO GLAM GOLD             </t>
  </si>
  <si>
    <t xml:space="preserve">PORTA RETRATO MEDIO GLAM GOLD                     </t>
  </si>
  <si>
    <t xml:space="preserve">PORTA JOIA OVAL LACO GLAM GOLD                    </t>
  </si>
  <si>
    <t xml:space="preserve">PORTA JOIA RETANGULAR LACO GLAM GOLD              </t>
  </si>
  <si>
    <t xml:space="preserve">ESPELHO DE MAO  ORNAMENTADO GLAM GOLD             </t>
  </si>
  <si>
    <t xml:space="preserve">ORNAMENTO DE RESINA MODELO - ESTRELA DO MAR GRANDE BRANCO                        </t>
  </si>
  <si>
    <t xml:space="preserve">ORNAMENTO DE RESINA MODELO - ESTRELA DO MAR GRANDE AZUL CLARO                    </t>
  </si>
  <si>
    <t xml:space="preserve">ORNAMENTO DE RESINA MODELO - ESTRELA DO MAR GRANDE AZUL ESCURO / AZUL            </t>
  </si>
  <si>
    <t xml:space="preserve">ORNAMENTO DE RESINA MODELO - ESTRELA DO MAR MEDIA BRANCO                        </t>
  </si>
  <si>
    <t xml:space="preserve">ORNAMENTO DE RESINA MODELO - ESTRELA DO MAR MEDIA AZUL CLARO                    </t>
  </si>
  <si>
    <t xml:space="preserve">ORNAMENTO DE RESINA MODELO - ESTRELA DO MAR MEDIA AZUL ESCURO / AZUL            </t>
  </si>
  <si>
    <t xml:space="preserve">ORNAMENTO DE RESINA MODELO - CARACOL MEDIA BRANCO                        </t>
  </si>
  <si>
    <t xml:space="preserve">ORNAMENTO DE RESINA MODELO - CARACOL MEDIA AZUL CLARO                    </t>
  </si>
  <si>
    <t xml:space="preserve">ORNAMENTO DE RESINA MODELO - CARACOL MEDIA AZUL ESCURO / AZUL            </t>
  </si>
  <si>
    <t xml:space="preserve">CJ 04 PORTA GUARDANAPO FISH - RESINA BRANCO                        </t>
  </si>
  <si>
    <t xml:space="preserve">CJ 04 PORTA GUARDANAPO FISH - RESINA AZUL CLARO                    </t>
  </si>
  <si>
    <t xml:space="preserve">CJ 04 PORTA GUARDANAPO FISH - RESINA AZUL ESCURO / AZUL            </t>
  </si>
  <si>
    <t xml:space="preserve">CJ 04 PORTA GUARDANAPO STAR - RESINA BRANCO                        </t>
  </si>
  <si>
    <t xml:space="preserve">CJ 04 PORTA GUARDANAPO STAR - RESINA AZUL ESCURO / AZUL            </t>
  </si>
  <si>
    <t xml:space="preserve">ESCULTURA CRANIO GRANDE COM BONE                  </t>
  </si>
  <si>
    <t xml:space="preserve">COLECAO CRANIOS               </t>
  </si>
  <si>
    <t xml:space="preserve">ESCULTURA CRANIO PEQUENO COM BONE                 </t>
  </si>
  <si>
    <t xml:space="preserve">ESCULTURA CRANIO GRANDE COM OCULOS                </t>
  </si>
  <si>
    <t xml:space="preserve">ESCULTURA CRANIO PEQUENO COM OCULOS               </t>
  </si>
  <si>
    <t xml:space="preserve">ESCULTURA CRANIO GRANDE ROSA NA BOCA              </t>
  </si>
  <si>
    <t xml:space="preserve">ESCULTURA CRANIO PEQUENO ROSA NO ROSTO            </t>
  </si>
  <si>
    <t>AZUL</t>
  </si>
  <si>
    <t xml:space="preserve">LARANJA </t>
  </si>
  <si>
    <t xml:space="preserve">VERMELHO </t>
  </si>
  <si>
    <t>LONDRES</t>
  </si>
  <si>
    <t xml:space="preserve">CEREJA </t>
  </si>
  <si>
    <t>AZUL CLARO</t>
  </si>
  <si>
    <t xml:space="preserve">AMARELO </t>
  </si>
  <si>
    <t xml:space="preserve">BRANCO </t>
  </si>
  <si>
    <t xml:space="preserve">PRETO </t>
  </si>
  <si>
    <t>FENDI</t>
  </si>
  <si>
    <t>TURQUESA</t>
  </si>
  <si>
    <t>PURPURA</t>
  </si>
  <si>
    <t xml:space="preserve">PRATEADO </t>
  </si>
  <si>
    <t>PINK</t>
  </si>
  <si>
    <t xml:space="preserve">COLORI </t>
  </si>
  <si>
    <t xml:space="preserve">FASHION </t>
  </si>
  <si>
    <t>CORUJA</t>
  </si>
  <si>
    <t>PIZZA</t>
  </si>
  <si>
    <t>MARROM</t>
  </si>
  <si>
    <t>PASSARO</t>
  </si>
  <si>
    <t>BEGE</t>
  </si>
  <si>
    <t xml:space="preserve">DOURADO </t>
  </si>
  <si>
    <t xml:space="preserve">VERDE </t>
  </si>
  <si>
    <t>MODELO 01</t>
  </si>
  <si>
    <t>MODELO 02</t>
  </si>
  <si>
    <t>MODELO 03</t>
  </si>
  <si>
    <t>MODELO 04</t>
  </si>
  <si>
    <t>MODELO 05</t>
  </si>
  <si>
    <t>MODELO 06</t>
  </si>
  <si>
    <t>LILAS</t>
  </si>
  <si>
    <t>CAFE</t>
  </si>
  <si>
    <t>EUA</t>
  </si>
  <si>
    <t>AZUL ESCURO / AZUL</t>
  </si>
  <si>
    <t>CRU</t>
  </si>
  <si>
    <t>ROSA</t>
  </si>
  <si>
    <t>ROSE</t>
  </si>
  <si>
    <t>COM LED</t>
  </si>
  <si>
    <t>SEM LED</t>
  </si>
  <si>
    <t>RETRO</t>
  </si>
  <si>
    <t>PORTUGUESA</t>
  </si>
  <si>
    <t>SORTIDOS</t>
  </si>
  <si>
    <t>TIFFANNY</t>
  </si>
  <si>
    <t>CASTOR</t>
  </si>
  <si>
    <t>PROD.C/ EMBALAGEM</t>
  </si>
  <si>
    <t>PROD.S/ EMBALAGEM</t>
  </si>
  <si>
    <t>LARANJA COM FOLHAS</t>
  </si>
  <si>
    <t>AZUL CESTARIA</t>
  </si>
  <si>
    <t>BORDADO PASSARO</t>
  </si>
  <si>
    <t>COTONE LISTRAS</t>
  </si>
  <si>
    <t>FOLHAS</t>
  </si>
  <si>
    <t>CARIMBO</t>
  </si>
  <si>
    <t>OURO VELHO</t>
  </si>
  <si>
    <t>CAMURCA MARROM</t>
  </si>
  <si>
    <t>PUNTACANA</t>
  </si>
  <si>
    <t>BAGDA</t>
  </si>
  <si>
    <t>CINZA ESCURO</t>
  </si>
  <si>
    <t>DEGRADE AZUL</t>
  </si>
  <si>
    <t>DEGRADE VERDE</t>
  </si>
  <si>
    <t>MOSTARDA</t>
  </si>
  <si>
    <t>AZUL PETROLEO</t>
  </si>
  <si>
    <t>OCRE</t>
  </si>
  <si>
    <t>PRETO FOSCO COM DOURDO</t>
  </si>
  <si>
    <t>PRETO COM DOURADO</t>
  </si>
  <si>
    <t>TAY DAY CINZA</t>
  </si>
  <si>
    <t>MARMORIZADO</t>
  </si>
  <si>
    <t>DOURADO/PRETO</t>
  </si>
  <si>
    <t>PRATA/PRETO</t>
  </si>
  <si>
    <t>TIFFANY/PRATA</t>
  </si>
  <si>
    <t>MAGENTA</t>
  </si>
  <si>
    <t>BRANCO/DOURADO</t>
  </si>
  <si>
    <t>DECORADO</t>
  </si>
  <si>
    <t>ASSIS JAGUARD (AMARELO E CINZA)</t>
  </si>
  <si>
    <t>LIS ELEFANTE</t>
  </si>
  <si>
    <t>LIS ARABESCO GRANDE</t>
  </si>
  <si>
    <t>ZIG ZAG VERMELHO</t>
  </si>
  <si>
    <t>FLORAL VERMELHO</t>
  </si>
  <si>
    <t>FLORAL AMARELO</t>
  </si>
  <si>
    <t>FLORAL TIFANY</t>
  </si>
  <si>
    <t>ZIG ZAG AZUL</t>
  </si>
  <si>
    <t>SANTO EXPEDITO</t>
  </si>
  <si>
    <t>BANDEJA REDONDA COM CIMENTO AMARELO</t>
  </si>
  <si>
    <t>BANDEJA REDONDA COM CIMENTO PRETO</t>
  </si>
  <si>
    <t>BANDEJA REDONDA COM CIMENTO TERRACOTA</t>
  </si>
  <si>
    <t>RAZÃO SOCIAL:</t>
  </si>
  <si>
    <t>ENDEREÇO:</t>
  </si>
  <si>
    <t>E-MAIL:</t>
  </si>
  <si>
    <t>CONDIÇÃO DE PAGAMENTO:</t>
  </si>
  <si>
    <t>TELEFONE:</t>
  </si>
  <si>
    <t>CNPJ:</t>
  </si>
  <si>
    <t>TRANSPORTADORA:</t>
  </si>
  <si>
    <t>CONJ. C/ 2 CANECAS DE VIDRO PEQUENA  DECORADO - ABELHAS</t>
  </si>
  <si>
    <t xml:space="preserve">CONJ.03 CESTAS OVAL BAIXA  GEOMETRICA             </t>
  </si>
  <si>
    <t xml:space="preserve">ORNAMENTO PORTA JOIAS - MODELO MANEQUIM I MARROM                        </t>
  </si>
  <si>
    <t xml:space="preserve">CESTO ORG GD RED C/SUPORTE METAL FENDI                         </t>
  </si>
  <si>
    <t xml:space="preserve">CESTO ORG GD RED C/SUPORTE METAL GEOMETRICO                    </t>
  </si>
  <si>
    <t xml:space="preserve">CESTO ORG GD RET  C/SUPORTE DE METAL FENDI                         </t>
  </si>
  <si>
    <t xml:space="preserve">SUPORTE P/ 02 VELAS MODELO FLOR                   </t>
  </si>
  <si>
    <t xml:space="preserve">SUPORTE P/ 01 VELA MODELO FLOR                    </t>
  </si>
  <si>
    <t xml:space="preserve">ESPELHO COM MOLDURA PARA ORNAMENTACAO             </t>
  </si>
  <si>
    <t xml:space="preserve">VASO DE VIDRO PARA ORNAMENTACAO - MOD. GARRAFAO   </t>
  </si>
  <si>
    <t>JG CLIP PARA EMBALAGEM BASIC - 5 PCS 9,5 CM VA COM</t>
  </si>
  <si>
    <t xml:space="preserve">ORNAMENTO DE CERAMICA MODELO ELEFANTE PRATEADO                      </t>
  </si>
  <si>
    <t xml:space="preserve">ORNAMENTO DE PLASTICO MODELO PORTA RETRATO        </t>
  </si>
  <si>
    <t xml:space="preserve">ORNAMENTOS DE CERAMICA - TRAVESSA RETANGULAR G    </t>
  </si>
  <si>
    <t xml:space="preserve">ORNAMENTO DE VIDRO MODELO PORTA VELA DOURADO                       </t>
  </si>
  <si>
    <t xml:space="preserve">ORNAMENTO DE MADEIRA - MODELO BARCO AZUL                          </t>
  </si>
  <si>
    <t>CONJ. C/ 2 CANECAS DE VIDRO PEQUENAS - QUERO SER SEU PAR.</t>
  </si>
  <si>
    <t>CONJ. C/ 2 CANECAS DE VIDRO PEQUENAS - LOVE.</t>
  </si>
  <si>
    <t>CONJ.04 PRATOS DE SOBREMESA 17,5 CM</t>
  </si>
  <si>
    <t>XICARA DE CAFE DECORADA C/ PIRES LISO - RENDA</t>
  </si>
  <si>
    <t>XICARA DE CHA C/ PIRES DECORADO - RENDA</t>
  </si>
  <si>
    <t>XICARA DE CHA DECORADA C/ PIRES LISO - RENDA</t>
  </si>
  <si>
    <t>FAMILIA ALLMIX</t>
  </si>
  <si>
    <t>TRAVESSA OVAL MEDIA  RASA 29,5 X 20 CM</t>
  </si>
  <si>
    <t>ORNAMENTO DE VIDRO DECORATIVO RETANGULAR 30 X 16,5 CM</t>
  </si>
  <si>
    <t>ORNAMENTO DE VIDRO DECORATIVO RET. 2 DIVISORIAS 30 X 16 CM</t>
  </si>
  <si>
    <t>ORNAMENTO DE VIDRO DECORATIVO RETANGULAR PEQUENO 26,5 X 14 CM</t>
  </si>
  <si>
    <t>ORNAMENTO DE VIDRO DECORATIVO RET. OVALADO 29 X 14 CM</t>
  </si>
  <si>
    <t>ORNAMENTO DE VIDRO DECORATIVO QUADRADO 4 DIV 21 X 21 CM</t>
  </si>
  <si>
    <t>CONJ.C/3 PETISQUEIRAS QUADRADAS 1- 21 X 21CM E 2 - 12,5 X 12,5 CM</t>
  </si>
  <si>
    <t>CONJ. C/2 ORN. DE VIDRO DECORATIVO QUADRADO PEQUENO 12,5 X 12,5 CM</t>
  </si>
  <si>
    <t>CONJ. C/2 ORNAMENTOS DE VIDRO MODELO CORACAO MEDIO 18 X 17 CM</t>
  </si>
  <si>
    <t>CONJ. C/2 ORNAMENTOS DE VIDRO MODELO CORACAO PEQUENO 14,8 X 13,5 CM</t>
  </si>
  <si>
    <t>CONJ. C/2 ORNAMENTOS DE VIDRO CORACAO PP 11 X 10 CM</t>
  </si>
  <si>
    <t>CONJ. C/4 ORNAMENTOS DE VIDRO CORACAO MINI  8,7 X 8 CM</t>
  </si>
  <si>
    <t>CONJ.C/3 PETISQUEIRAS 1 RET. 2 QUAD. 26,5 X 14 CM, 12,5 X 12,5 CM</t>
  </si>
  <si>
    <t>COLECAO JUMA</t>
  </si>
  <si>
    <t>ORNAMENTO VIDRO - PEIXE GRANDE</t>
  </si>
  <si>
    <t>CONJ. 02 PRATOS DE SOBREMESA Ø 18 CM - FESTA JUNINA</t>
  </si>
  <si>
    <t>CALENDARIO DE CIMENTO NATURAL 15 X 4,5 CM</t>
  </si>
  <si>
    <t>ORNAMENTO DE CERAMICA - MOD. SUPORTE DE VELAS</t>
  </si>
  <si>
    <t>CREME</t>
  </si>
  <si>
    <t>PRETO</t>
  </si>
  <si>
    <t>BANDEJA DE BAMBU QUADRADA SEM ALCA C/ VIDRO IMPRESSO 23 X 23 CM</t>
  </si>
  <si>
    <t>BANDEJA DE BAMBU RETANGULAR SEM ALCA C/ VIDRO IMPRESSO 24,5 X18,5 CM</t>
  </si>
  <si>
    <t>BANDEJA DE BAMBU RETANGULAR SEM ALCA C/ VIDRO IMPRESSO 36,5 X 18,5 CM</t>
  </si>
  <si>
    <t>BANDEJA DE BAMBU RETANGULAR SEM ALCA C/ VIDRO IMPRESSO 46,5 X 28 CM</t>
  </si>
  <si>
    <t>PRATO PIZZA SERVIR MICKEY ICONE Ø 37,5 CM BR</t>
  </si>
  <si>
    <t>PRATO PIZZA FATIA STRANGER THINGS 24 X 23 CM</t>
  </si>
  <si>
    <t>PRATO PIZZA GRANDE STRANGER THINGS Ø 37,5 CM</t>
  </si>
  <si>
    <t>PRATO PARA SERVIR Ø 37,5 CM SAO JOAO 2022</t>
  </si>
  <si>
    <t>CONJ. C/3 PETISQUEIRAS 17 X 11,3 CM - SAO JOAO 2022</t>
  </si>
  <si>
    <t>CALENDARIO DE CIMENTO PRETO 15 X 4,5 CM</t>
  </si>
  <si>
    <t>KIT MINI COADOR DE CAFE COM 1 CANECA</t>
  </si>
  <si>
    <t>CONJ. C/ 1 PETISQUEIRA RET. 23,5 X 14 CM, E 2 XICARAS DE CAFE DECORADAS</t>
  </si>
  <si>
    <t>ORNAMENTO DE VIDRO DECORATIVO RETANGULAR 23,5 X 14 CM</t>
  </si>
  <si>
    <t>CONJ. C/ 2 XICARAS CAFE E PIRES DECORADOS 9,5 X 9,5 CM</t>
  </si>
  <si>
    <t>ORNAMENTO DE VIDRO DECORATIVO QUADRADO LISO 21 X 21 CM</t>
  </si>
  <si>
    <t>VERMELHO</t>
  </si>
  <si>
    <t>BRANCO</t>
  </si>
  <si>
    <t>AZUL ESCURO</t>
  </si>
  <si>
    <t>PRATEADO</t>
  </si>
  <si>
    <t>DOURADO</t>
  </si>
  <si>
    <t>KIT C/ 1 PETISQ. PINUS, 1 PETISQ. RET. VIDRO, 2 XICARAS DE CAFE E PIRES PINUS - ABELHA</t>
  </si>
  <si>
    <t>KIT C/ 1 PETISQ. PINUS, 1 PETISQ. RET. VIDRO, 2 XICARAS DE CAFE E PIRES PINUS - OLHO GREGO</t>
  </si>
  <si>
    <t>KIT C/ 1 PETISQ. PINUS, 1 PETISQ. RET. VIDRO, 2 XICARAS DE CAFE E PIRES PINUS - JUMA</t>
  </si>
  <si>
    <t>KIT 2 PETISQ. QUADRADAS COM 2 XICARAS CAFE E PIRES PINUS - ABELHA</t>
  </si>
  <si>
    <t>KIT 2 PETISQ. QUADRADAS COM 2 XICARAS CAFE E PIRES PINUS - JUMA</t>
  </si>
  <si>
    <t>KIT 2 PETISQ. QUADRADAS COM 2 XICARAS CAFE E PIRES PINUS - OLHO GREGO</t>
  </si>
  <si>
    <t>KIT COM 1 PETISQ. RET. E 2 XICARAS CAFE C/ PIRES VIDRO - ABELHA</t>
  </si>
  <si>
    <t>KIT COM 1 PETISQ. RET. E 2 XICARAS CAFE C/ PIRES VIDRO - JUMA</t>
  </si>
  <si>
    <t>KIT COM 1 PETISQ. RET. E 2 XICARAS CAFE C/ PIRES VIDRO - OLHO GREGO</t>
  </si>
  <si>
    <t>KIT COM 1 PETISQ. QUAD. 4 DIV. VIDRO E 4 XICARAS DE CAFE C/ PIRES PINUS - ABELHA</t>
  </si>
  <si>
    <t>KIT COM 1 PETISQ. QUAD. 4 DIV. VIDRO E 4 XICARAS DE CAFE C/ PIRES PINUS - JUMA</t>
  </si>
  <si>
    <t>KIT COM 1 PETISQ. QUAD. 4 DIV. VIDRO E 4 XICARAS DE CAFE C/ PIRES PINUS - OLHO GREGO</t>
  </si>
  <si>
    <t>XICARA DE CAFE COM PIRES PINUS 9,7 X 9,7 CM - ABELHA</t>
  </si>
  <si>
    <t>XICARA DE CAFE COM PIRES PINUS 9,7 X 9,7 CM - JUMA</t>
  </si>
  <si>
    <t>XICARA DE CAFE COM PIRES PINUS Ø 9,7 CM - OLHO GREGO</t>
  </si>
  <si>
    <t>XICARA DE CAFE COM PIRES VIDRO 11,5 X 11,5 CM - ABELHA</t>
  </si>
  <si>
    <t>XICARA DE CAFE COM PIRES VIDRO 9,5 X 9,5 CM - JUMA</t>
  </si>
  <si>
    <t>XICARA DE CAFE COM PIRES VIDRO Ø 10 CM - OLHO GREGO</t>
  </si>
  <si>
    <t>18721-23</t>
  </si>
  <si>
    <t xml:space="preserve">SUPORTE DE FERRO PARA PRATO DE SOBREMESA ROSE                          </t>
  </si>
  <si>
    <t>18721-33</t>
  </si>
  <si>
    <t xml:space="preserve">SUPORTE DE FERRO PARA PRATO DE SOBREMESA PRATEADO                      </t>
  </si>
  <si>
    <t>629-</t>
  </si>
  <si>
    <t>711-</t>
  </si>
  <si>
    <t>713-</t>
  </si>
  <si>
    <t>714-</t>
  </si>
  <si>
    <t>716-</t>
  </si>
  <si>
    <t>758-</t>
  </si>
  <si>
    <t>759-</t>
  </si>
  <si>
    <t>760-</t>
  </si>
  <si>
    <t>761-</t>
  </si>
  <si>
    <t>762-</t>
  </si>
  <si>
    <t>862-</t>
  </si>
  <si>
    <t>863-</t>
  </si>
  <si>
    <t>864-</t>
  </si>
  <si>
    <t>865-</t>
  </si>
  <si>
    <t>866-</t>
  </si>
  <si>
    <t>867-</t>
  </si>
  <si>
    <t>868-</t>
  </si>
  <si>
    <t>387-</t>
  </si>
  <si>
    <t>388-</t>
  </si>
  <si>
    <t>389-</t>
  </si>
  <si>
    <t>431-</t>
  </si>
  <si>
    <t>432-</t>
  </si>
  <si>
    <t>433-</t>
  </si>
  <si>
    <t>444-</t>
  </si>
  <si>
    <t>445-</t>
  </si>
  <si>
    <t>461-</t>
  </si>
  <si>
    <t>462-</t>
  </si>
  <si>
    <t>467-</t>
  </si>
  <si>
    <t>468-</t>
  </si>
  <si>
    <t>469-</t>
  </si>
  <si>
    <t>470-</t>
  </si>
  <si>
    <t>471-</t>
  </si>
  <si>
    <t>472-</t>
  </si>
  <si>
    <t>566-</t>
  </si>
  <si>
    <t>615-</t>
  </si>
  <si>
    <t>628-</t>
  </si>
  <si>
    <t>717-</t>
  </si>
  <si>
    <t>718-</t>
  </si>
  <si>
    <t>920-</t>
  </si>
  <si>
    <t>936-</t>
  </si>
  <si>
    <t>937-</t>
  </si>
  <si>
    <t>967-</t>
  </si>
  <si>
    <t>1117-</t>
  </si>
  <si>
    <t>1118-</t>
  </si>
  <si>
    <t>1704-6</t>
  </si>
  <si>
    <t>1704-7</t>
  </si>
  <si>
    <t>1704-52</t>
  </si>
  <si>
    <t>1707-</t>
  </si>
  <si>
    <t>1708-</t>
  </si>
  <si>
    <t>1709-</t>
  </si>
  <si>
    <t>1714-</t>
  </si>
  <si>
    <t>1715-</t>
  </si>
  <si>
    <t>1716-</t>
  </si>
  <si>
    <t>1735-41</t>
  </si>
  <si>
    <t>1737-</t>
  </si>
  <si>
    <t>1784-1</t>
  </si>
  <si>
    <t>1784-2</t>
  </si>
  <si>
    <t>1784-12</t>
  </si>
  <si>
    <t>1784-125</t>
  </si>
  <si>
    <t>1785-1</t>
  </si>
  <si>
    <t>1785-2</t>
  </si>
  <si>
    <t>1785-6</t>
  </si>
  <si>
    <t>1785-52</t>
  </si>
  <si>
    <t>1785-124</t>
  </si>
  <si>
    <t>1785-125</t>
  </si>
  <si>
    <t>1817-</t>
  </si>
  <si>
    <t>1818-</t>
  </si>
  <si>
    <t>1879-98</t>
  </si>
  <si>
    <t>1944-</t>
  </si>
  <si>
    <t>1980-</t>
  </si>
  <si>
    <t>1982-</t>
  </si>
  <si>
    <t>1985-</t>
  </si>
  <si>
    <t>2085-</t>
  </si>
  <si>
    <t>2088-</t>
  </si>
  <si>
    <t>2096-</t>
  </si>
  <si>
    <t>2113-</t>
  </si>
  <si>
    <t>2125-125</t>
  </si>
  <si>
    <t>2152-6</t>
  </si>
  <si>
    <t>2152-33</t>
  </si>
  <si>
    <t>2194-</t>
  </si>
  <si>
    <t>2195-</t>
  </si>
  <si>
    <t>2213-</t>
  </si>
  <si>
    <t>2214-</t>
  </si>
  <si>
    <t>2215-</t>
  </si>
  <si>
    <t>2218-</t>
  </si>
  <si>
    <t>2224-</t>
  </si>
  <si>
    <t>2226-</t>
  </si>
  <si>
    <t>2227-</t>
  </si>
  <si>
    <t>2228-</t>
  </si>
  <si>
    <t>2252-</t>
  </si>
  <si>
    <t>2254-</t>
  </si>
  <si>
    <t>2298-</t>
  </si>
  <si>
    <t>2353-</t>
  </si>
  <si>
    <t>2354-</t>
  </si>
  <si>
    <t>2395-</t>
  </si>
  <si>
    <t>2494-18</t>
  </si>
  <si>
    <t>2495-18</t>
  </si>
  <si>
    <t>2496-18</t>
  </si>
  <si>
    <t>2497-18</t>
  </si>
  <si>
    <t>2499-29</t>
  </si>
  <si>
    <t>2504-136</t>
  </si>
  <si>
    <t>2504-166</t>
  </si>
  <si>
    <t>2535-136</t>
  </si>
  <si>
    <t>2900-</t>
  </si>
  <si>
    <t>2905-</t>
  </si>
  <si>
    <t>2920-</t>
  </si>
  <si>
    <t>2921-</t>
  </si>
  <si>
    <t>2937-</t>
  </si>
  <si>
    <t>2946-</t>
  </si>
  <si>
    <t>2960-354</t>
  </si>
  <si>
    <t>2960-359</t>
  </si>
  <si>
    <t>2960-380</t>
  </si>
  <si>
    <t>2960-382</t>
  </si>
  <si>
    <t>2960-383</t>
  </si>
  <si>
    <t>2986-</t>
  </si>
  <si>
    <t>2994-12</t>
  </si>
  <si>
    <t>3008-</t>
  </si>
  <si>
    <t>3012-</t>
  </si>
  <si>
    <t>3089-224</t>
  </si>
  <si>
    <t>3145-</t>
  </si>
  <si>
    <t>3202-</t>
  </si>
  <si>
    <t>3211-2</t>
  </si>
  <si>
    <t>3216-2</t>
  </si>
  <si>
    <t>3216-71</t>
  </si>
  <si>
    <t>3217-71</t>
  </si>
  <si>
    <t>3218-2</t>
  </si>
  <si>
    <t>3218-71</t>
  </si>
  <si>
    <t>3219-71</t>
  </si>
  <si>
    <t>3220-2</t>
  </si>
  <si>
    <t>3220-71</t>
  </si>
  <si>
    <t>3221-71</t>
  </si>
  <si>
    <t>3223-2</t>
  </si>
  <si>
    <t>3223-71</t>
  </si>
  <si>
    <t>3232-71</t>
  </si>
  <si>
    <t>3233-2</t>
  </si>
  <si>
    <t>3239-</t>
  </si>
  <si>
    <t>3244-</t>
  </si>
  <si>
    <t>3245-</t>
  </si>
  <si>
    <t>3246-</t>
  </si>
  <si>
    <t>3278-74</t>
  </si>
  <si>
    <t>3279-74</t>
  </si>
  <si>
    <t>3280-74</t>
  </si>
  <si>
    <t>3294-</t>
  </si>
  <si>
    <t>3295-</t>
  </si>
  <si>
    <t>3310-124</t>
  </si>
  <si>
    <t>3310-210</t>
  </si>
  <si>
    <t>3311-210</t>
  </si>
  <si>
    <t>3313-124</t>
  </si>
  <si>
    <t>3318-170</t>
  </si>
  <si>
    <t>3318-210</t>
  </si>
  <si>
    <t>3319-</t>
  </si>
  <si>
    <t>3323-2</t>
  </si>
  <si>
    <t>3323-84</t>
  </si>
  <si>
    <t>3324-84</t>
  </si>
  <si>
    <t>3331-6</t>
  </si>
  <si>
    <t>3337-</t>
  </si>
  <si>
    <t>3338-</t>
  </si>
  <si>
    <t>3434-</t>
  </si>
  <si>
    <t>3453-</t>
  </si>
  <si>
    <t>3696-</t>
  </si>
  <si>
    <t>3779-</t>
  </si>
  <si>
    <t>3780-</t>
  </si>
  <si>
    <t>3883-</t>
  </si>
  <si>
    <t>3884-</t>
  </si>
  <si>
    <t>3885-</t>
  </si>
  <si>
    <t>3887-</t>
  </si>
  <si>
    <t>3902-</t>
  </si>
  <si>
    <t>3903-</t>
  </si>
  <si>
    <t>3904-</t>
  </si>
  <si>
    <t>3905-</t>
  </si>
  <si>
    <t>3951-71</t>
  </si>
  <si>
    <t>3952-</t>
  </si>
  <si>
    <t>3953-</t>
  </si>
  <si>
    <t>3970-</t>
  </si>
  <si>
    <t>3975-</t>
  </si>
  <si>
    <t>4014-</t>
  </si>
  <si>
    <t>4036-2</t>
  </si>
  <si>
    <t>4066-71</t>
  </si>
  <si>
    <t>4075-</t>
  </si>
  <si>
    <t>4077-</t>
  </si>
  <si>
    <t>4079-</t>
  </si>
  <si>
    <t>4081-</t>
  </si>
  <si>
    <t>4082-</t>
  </si>
  <si>
    <t>4084-</t>
  </si>
  <si>
    <t>4094-</t>
  </si>
  <si>
    <t>4096-</t>
  </si>
  <si>
    <t>4107-</t>
  </si>
  <si>
    <t>4109-</t>
  </si>
  <si>
    <t>4113-</t>
  </si>
  <si>
    <t>4114-</t>
  </si>
  <si>
    <t>4119-</t>
  </si>
  <si>
    <t>4142-</t>
  </si>
  <si>
    <t>4158-</t>
  </si>
  <si>
    <t>4159-</t>
  </si>
  <si>
    <t>4160-</t>
  </si>
  <si>
    <t>4161-</t>
  </si>
  <si>
    <t>4162-</t>
  </si>
  <si>
    <t>4163-</t>
  </si>
  <si>
    <t>4164-</t>
  </si>
  <si>
    <t>4167-</t>
  </si>
  <si>
    <t>4210-</t>
  </si>
  <si>
    <t>4225-</t>
  </si>
  <si>
    <t>4227-</t>
  </si>
  <si>
    <t>4229-</t>
  </si>
  <si>
    <t>4230-</t>
  </si>
  <si>
    <t>4231-</t>
  </si>
  <si>
    <t>4232-</t>
  </si>
  <si>
    <t>4236-</t>
  </si>
  <si>
    <t>4237-</t>
  </si>
  <si>
    <t>4249-</t>
  </si>
  <si>
    <t>4260-</t>
  </si>
  <si>
    <t>4261-</t>
  </si>
  <si>
    <t>4267-</t>
  </si>
  <si>
    <t>4271-</t>
  </si>
  <si>
    <t>4272-</t>
  </si>
  <si>
    <t>4273-</t>
  </si>
  <si>
    <t>4282-</t>
  </si>
  <si>
    <t>4283-</t>
  </si>
  <si>
    <t>4284-</t>
  </si>
  <si>
    <t>4293-</t>
  </si>
  <si>
    <t>4328-</t>
  </si>
  <si>
    <t>4330-</t>
  </si>
  <si>
    <t>4339-33</t>
  </si>
  <si>
    <t>4347-</t>
  </si>
  <si>
    <t>4348-</t>
  </si>
  <si>
    <t>4349-</t>
  </si>
  <si>
    <t>4351-33</t>
  </si>
  <si>
    <t>4352-</t>
  </si>
  <si>
    <t>4353-</t>
  </si>
  <si>
    <t>4355-6</t>
  </si>
  <si>
    <t>4355-12</t>
  </si>
  <si>
    <t>4355-33</t>
  </si>
  <si>
    <t>4355-34</t>
  </si>
  <si>
    <t>4355-52</t>
  </si>
  <si>
    <t>4360-12</t>
  </si>
  <si>
    <t>4360-33</t>
  </si>
  <si>
    <t>4360-34</t>
  </si>
  <si>
    <t>4360-52</t>
  </si>
  <si>
    <t>4361-12</t>
  </si>
  <si>
    <t>4361-33</t>
  </si>
  <si>
    <t>4361-52</t>
  </si>
  <si>
    <t>4371-</t>
  </si>
  <si>
    <t>4372-</t>
  </si>
  <si>
    <t>4378-</t>
  </si>
  <si>
    <t>4379-</t>
  </si>
  <si>
    <t>4380-</t>
  </si>
  <si>
    <t>4381-</t>
  </si>
  <si>
    <t>4382-</t>
  </si>
  <si>
    <t>4383-</t>
  </si>
  <si>
    <t>4384-</t>
  </si>
  <si>
    <t>4385-</t>
  </si>
  <si>
    <t>4386-</t>
  </si>
  <si>
    <t>4387-</t>
  </si>
  <si>
    <t>4390-</t>
  </si>
  <si>
    <t>4391-</t>
  </si>
  <si>
    <t>4395-</t>
  </si>
  <si>
    <t>4396-</t>
  </si>
  <si>
    <t>4397-</t>
  </si>
  <si>
    <t>4398-</t>
  </si>
  <si>
    <t>4399-</t>
  </si>
  <si>
    <t>4404-</t>
  </si>
  <si>
    <t>4417-</t>
  </si>
  <si>
    <t>4418-</t>
  </si>
  <si>
    <t>4444-</t>
  </si>
  <si>
    <t>4692-</t>
  </si>
  <si>
    <t>4900-</t>
  </si>
  <si>
    <t>4902-</t>
  </si>
  <si>
    <t>4904-</t>
  </si>
  <si>
    <t>4920-6</t>
  </si>
  <si>
    <t>4920-7</t>
  </si>
  <si>
    <t>4920-8</t>
  </si>
  <si>
    <t>4921-6</t>
  </si>
  <si>
    <t>4921-7</t>
  </si>
  <si>
    <t>4921-8</t>
  </si>
  <si>
    <t>4922-</t>
  </si>
  <si>
    <t>4923-</t>
  </si>
  <si>
    <t>4924-</t>
  </si>
  <si>
    <t>4925-</t>
  </si>
  <si>
    <t>4927-</t>
  </si>
  <si>
    <t>5000-</t>
  </si>
  <si>
    <t>5001-</t>
  </si>
  <si>
    <t>5516-</t>
  </si>
  <si>
    <t>5517-</t>
  </si>
  <si>
    <t>5518-</t>
  </si>
  <si>
    <t>5519-</t>
  </si>
  <si>
    <t>5520-</t>
  </si>
  <si>
    <t>5521-</t>
  </si>
  <si>
    <t>5522-</t>
  </si>
  <si>
    <t>5523-</t>
  </si>
  <si>
    <t>5524-</t>
  </si>
  <si>
    <t>5526-</t>
  </si>
  <si>
    <t>5527-</t>
  </si>
  <si>
    <t>5535-</t>
  </si>
  <si>
    <t>5536-</t>
  </si>
  <si>
    <t>5537-</t>
  </si>
  <si>
    <t>5553-</t>
  </si>
  <si>
    <t>5554-</t>
  </si>
  <si>
    <t>5613-</t>
  </si>
  <si>
    <t>5614-</t>
  </si>
  <si>
    <t>5615-</t>
  </si>
  <si>
    <t>5616-</t>
  </si>
  <si>
    <t>5617-</t>
  </si>
  <si>
    <t>5618-</t>
  </si>
  <si>
    <t>5619-</t>
  </si>
  <si>
    <t>5620-</t>
  </si>
  <si>
    <t>5621-</t>
  </si>
  <si>
    <t>5622-</t>
  </si>
  <si>
    <t>5623-</t>
  </si>
  <si>
    <t>5624-</t>
  </si>
  <si>
    <t>5625-</t>
  </si>
  <si>
    <t>5626-</t>
  </si>
  <si>
    <t>5638-6</t>
  </si>
  <si>
    <t>5720-</t>
  </si>
  <si>
    <t>5721-</t>
  </si>
  <si>
    <t>5808-</t>
  </si>
  <si>
    <t>6123-</t>
  </si>
  <si>
    <t>6124-</t>
  </si>
  <si>
    <t>7000-</t>
  </si>
  <si>
    <t>7001-</t>
  </si>
  <si>
    <t>7002-</t>
  </si>
  <si>
    <t>7360-</t>
  </si>
  <si>
    <t>7361-</t>
  </si>
  <si>
    <t>7599-</t>
  </si>
  <si>
    <t>7605-</t>
  </si>
  <si>
    <t>7606-</t>
  </si>
  <si>
    <t>7608-</t>
  </si>
  <si>
    <t>7611-</t>
  </si>
  <si>
    <t>7616-</t>
  </si>
  <si>
    <t>7617-</t>
  </si>
  <si>
    <t>7623-</t>
  </si>
  <si>
    <t>7624-</t>
  </si>
  <si>
    <t>7625-</t>
  </si>
  <si>
    <t>7626-</t>
  </si>
  <si>
    <t>7902-</t>
  </si>
  <si>
    <t>7912-</t>
  </si>
  <si>
    <t>7913-</t>
  </si>
  <si>
    <t>7914-</t>
  </si>
  <si>
    <t>7915-</t>
  </si>
  <si>
    <t>7916-</t>
  </si>
  <si>
    <t>7917-</t>
  </si>
  <si>
    <t>7918-</t>
  </si>
  <si>
    <t>7919-</t>
  </si>
  <si>
    <t>7930-</t>
  </si>
  <si>
    <t>7938-</t>
  </si>
  <si>
    <t>7939-</t>
  </si>
  <si>
    <t>7944-</t>
  </si>
  <si>
    <t>7945-</t>
  </si>
  <si>
    <t>7946-</t>
  </si>
  <si>
    <t>7950-</t>
  </si>
  <si>
    <t>7953-</t>
  </si>
  <si>
    <t>7954-</t>
  </si>
  <si>
    <t>7955-</t>
  </si>
  <si>
    <t>7956-</t>
  </si>
  <si>
    <t>7957-</t>
  </si>
  <si>
    <t>7958-</t>
  </si>
  <si>
    <t>7959-</t>
  </si>
  <si>
    <t>7962-</t>
  </si>
  <si>
    <t>7965-</t>
  </si>
  <si>
    <t>7966-</t>
  </si>
  <si>
    <t>7967-</t>
  </si>
  <si>
    <t>7968-</t>
  </si>
  <si>
    <t>7969-</t>
  </si>
  <si>
    <t>7970-</t>
  </si>
  <si>
    <t>7971-</t>
  </si>
  <si>
    <t>7972-</t>
  </si>
  <si>
    <t>7973-</t>
  </si>
  <si>
    <t>7974-</t>
  </si>
  <si>
    <t>7975-</t>
  </si>
  <si>
    <t>7981-</t>
  </si>
  <si>
    <t>7982-</t>
  </si>
  <si>
    <t>7983-</t>
  </si>
  <si>
    <t>7984-</t>
  </si>
  <si>
    <t>7985-</t>
  </si>
  <si>
    <t>7986-</t>
  </si>
  <si>
    <t>7987-</t>
  </si>
  <si>
    <t>8058-</t>
  </si>
  <si>
    <t>8073-</t>
  </si>
  <si>
    <t>8082-</t>
  </si>
  <si>
    <t>8509-</t>
  </si>
  <si>
    <t>8803-1</t>
  </si>
  <si>
    <t>8803-2</t>
  </si>
  <si>
    <t>8804-1</t>
  </si>
  <si>
    <t>8804-2</t>
  </si>
  <si>
    <t>8808-1</t>
  </si>
  <si>
    <t>8808-2</t>
  </si>
  <si>
    <t>9325-</t>
  </si>
  <si>
    <t>9326-</t>
  </si>
  <si>
    <t>9794-</t>
  </si>
  <si>
    <t>9795-</t>
  </si>
  <si>
    <t>9796-</t>
  </si>
  <si>
    <t>9799-</t>
  </si>
  <si>
    <t>9800-</t>
  </si>
  <si>
    <t>9801-</t>
  </si>
  <si>
    <t>9802-</t>
  </si>
  <si>
    <t>9804-</t>
  </si>
  <si>
    <t>9808-</t>
  </si>
  <si>
    <t>9814-</t>
  </si>
  <si>
    <t>9816-</t>
  </si>
  <si>
    <t>9926-</t>
  </si>
  <si>
    <t>10007-8</t>
  </si>
  <si>
    <t>10033-</t>
  </si>
  <si>
    <t>10034-</t>
  </si>
  <si>
    <t>10053-</t>
  </si>
  <si>
    <t>10054-1</t>
  </si>
  <si>
    <t>10054-6</t>
  </si>
  <si>
    <t>10054-8</t>
  </si>
  <si>
    <t>10054-10</t>
  </si>
  <si>
    <t>10062-217</t>
  </si>
  <si>
    <t>10062-218</t>
  </si>
  <si>
    <t>10062-219</t>
  </si>
  <si>
    <t>10062-227</t>
  </si>
  <si>
    <t>10062-228</t>
  </si>
  <si>
    <t>10062-229</t>
  </si>
  <si>
    <t>10066-227</t>
  </si>
  <si>
    <t>10067-219</t>
  </si>
  <si>
    <t>10086-</t>
  </si>
  <si>
    <t>10139-45</t>
  </si>
  <si>
    <t>10139-99</t>
  </si>
  <si>
    <t>10200-</t>
  </si>
  <si>
    <t>10205-</t>
  </si>
  <si>
    <t>10228-</t>
  </si>
  <si>
    <t>10257-</t>
  </si>
  <si>
    <t>10259-</t>
  </si>
  <si>
    <t>10261-</t>
  </si>
  <si>
    <t>10269-</t>
  </si>
  <si>
    <t>10270-</t>
  </si>
  <si>
    <t>10274-</t>
  </si>
  <si>
    <t>10277-</t>
  </si>
  <si>
    <t>10278-</t>
  </si>
  <si>
    <t>10279-</t>
  </si>
  <si>
    <t>10280-</t>
  </si>
  <si>
    <t>10281-</t>
  </si>
  <si>
    <t>10283-</t>
  </si>
  <si>
    <t>10285-</t>
  </si>
  <si>
    <t>10289-</t>
  </si>
  <si>
    <t>10290-</t>
  </si>
  <si>
    <t>10291-</t>
  </si>
  <si>
    <t>10292-</t>
  </si>
  <si>
    <t>10293-</t>
  </si>
  <si>
    <t>10300-</t>
  </si>
  <si>
    <t>10314-</t>
  </si>
  <si>
    <t>10334-</t>
  </si>
  <si>
    <t>10338-</t>
  </si>
  <si>
    <t>10340-</t>
  </si>
  <si>
    <t>10343-</t>
  </si>
  <si>
    <t>10349-</t>
  </si>
  <si>
    <t>10350-</t>
  </si>
  <si>
    <t>10353-</t>
  </si>
  <si>
    <t>10354-</t>
  </si>
  <si>
    <t>10369-</t>
  </si>
  <si>
    <t>10370-</t>
  </si>
  <si>
    <t>10374-</t>
  </si>
  <si>
    <t>10378-</t>
  </si>
  <si>
    <t>10379-</t>
  </si>
  <si>
    <t>10381-</t>
  </si>
  <si>
    <t>10384-</t>
  </si>
  <si>
    <t>10393-</t>
  </si>
  <si>
    <t>10419-</t>
  </si>
  <si>
    <t>10420-217</t>
  </si>
  <si>
    <t>10420-219</t>
  </si>
  <si>
    <t>10421-217</t>
  </si>
  <si>
    <t>10421-219</t>
  </si>
  <si>
    <t>10421-227</t>
  </si>
  <si>
    <t>10426-2</t>
  </si>
  <si>
    <t>10429-</t>
  </si>
  <si>
    <t>10430-</t>
  </si>
  <si>
    <t>10452-217</t>
  </si>
  <si>
    <t>10476-195</t>
  </si>
  <si>
    <t>10479-80</t>
  </si>
  <si>
    <t>10479-116</t>
  </si>
  <si>
    <t>10480-17</t>
  </si>
  <si>
    <t>10481-52</t>
  </si>
  <si>
    <t>10507-</t>
  </si>
  <si>
    <t>10557-</t>
  </si>
  <si>
    <t>10558-</t>
  </si>
  <si>
    <t>10561-</t>
  </si>
  <si>
    <t>10562-</t>
  </si>
  <si>
    <t>10564-</t>
  </si>
  <si>
    <t>10565-</t>
  </si>
  <si>
    <t>10566-</t>
  </si>
  <si>
    <t>10614-2</t>
  </si>
  <si>
    <t>10641-</t>
  </si>
  <si>
    <t>10682-</t>
  </si>
  <si>
    <t>10683-</t>
  </si>
  <si>
    <t>10687-</t>
  </si>
  <si>
    <t>10688-</t>
  </si>
  <si>
    <t>10690-</t>
  </si>
  <si>
    <t>10691-</t>
  </si>
  <si>
    <t>10696-219</t>
  </si>
  <si>
    <t>10698-219</t>
  </si>
  <si>
    <t>10707-</t>
  </si>
  <si>
    <t>10708-1</t>
  </si>
  <si>
    <t>10708-52</t>
  </si>
  <si>
    <t>10737-</t>
  </si>
  <si>
    <t>10738-</t>
  </si>
  <si>
    <t>10744-</t>
  </si>
  <si>
    <t>10771-</t>
  </si>
  <si>
    <t>10772-</t>
  </si>
  <si>
    <t>10797-</t>
  </si>
  <si>
    <t>10841-</t>
  </si>
  <si>
    <t>10842-</t>
  </si>
  <si>
    <t>10845-</t>
  </si>
  <si>
    <t>10846-</t>
  </si>
  <si>
    <t>10849-</t>
  </si>
  <si>
    <t>10850-71</t>
  </si>
  <si>
    <t>10851-</t>
  </si>
  <si>
    <t>10922-</t>
  </si>
  <si>
    <t>10927-</t>
  </si>
  <si>
    <t>10928-</t>
  </si>
  <si>
    <t>10934-</t>
  </si>
  <si>
    <t>10935-</t>
  </si>
  <si>
    <t>10942-</t>
  </si>
  <si>
    <t>10943-</t>
  </si>
  <si>
    <t>10944-</t>
  </si>
  <si>
    <t>10951-</t>
  </si>
  <si>
    <t>10954-</t>
  </si>
  <si>
    <t>10955-</t>
  </si>
  <si>
    <t>10973-</t>
  </si>
  <si>
    <t>10986-</t>
  </si>
  <si>
    <t>10988-</t>
  </si>
  <si>
    <t>11006-71</t>
  </si>
  <si>
    <t>11008-</t>
  </si>
  <si>
    <t>11014-218</t>
  </si>
  <si>
    <t>11016-217</t>
  </si>
  <si>
    <t>11016-218</t>
  </si>
  <si>
    <t>11025-</t>
  </si>
  <si>
    <t>11042-</t>
  </si>
  <si>
    <t>11043-</t>
  </si>
  <si>
    <t>11070-</t>
  </si>
  <si>
    <t>11071-</t>
  </si>
  <si>
    <t>11072-</t>
  </si>
  <si>
    <t>11076-</t>
  </si>
  <si>
    <t>11077-</t>
  </si>
  <si>
    <t>11078-</t>
  </si>
  <si>
    <t>11079-</t>
  </si>
  <si>
    <t>11080-</t>
  </si>
  <si>
    <t>11083-</t>
  </si>
  <si>
    <t>11087-</t>
  </si>
  <si>
    <t>11091-</t>
  </si>
  <si>
    <t>11092-</t>
  </si>
  <si>
    <t>11093-</t>
  </si>
  <si>
    <t>11133-33</t>
  </si>
  <si>
    <t>11133-34</t>
  </si>
  <si>
    <t>11137-</t>
  </si>
  <si>
    <t>11138-</t>
  </si>
  <si>
    <t>11140-33</t>
  </si>
  <si>
    <t>11148-33</t>
  </si>
  <si>
    <t>11150-33</t>
  </si>
  <si>
    <t>11162-</t>
  </si>
  <si>
    <t>11164-</t>
  </si>
  <si>
    <t>11169-</t>
  </si>
  <si>
    <t>11188-</t>
  </si>
  <si>
    <t>11189-33</t>
  </si>
  <si>
    <t>11212-</t>
  </si>
  <si>
    <t>11281-6</t>
  </si>
  <si>
    <t>11315-</t>
  </si>
  <si>
    <t>11316-</t>
  </si>
  <si>
    <t>11319-34</t>
  </si>
  <si>
    <t>11320-34</t>
  </si>
  <si>
    <t>11326-3</t>
  </si>
  <si>
    <t>11327-3</t>
  </si>
  <si>
    <t>11347-</t>
  </si>
  <si>
    <t>11356-2</t>
  </si>
  <si>
    <t>11357-6</t>
  </si>
  <si>
    <t>11357-71</t>
  </si>
  <si>
    <t>11376-52</t>
  </si>
  <si>
    <t>11410-</t>
  </si>
  <si>
    <t>11436-</t>
  </si>
  <si>
    <t>11439-</t>
  </si>
  <si>
    <t>11466-6</t>
  </si>
  <si>
    <t>11511-</t>
  </si>
  <si>
    <t>11610-6</t>
  </si>
  <si>
    <t>11610-7</t>
  </si>
  <si>
    <t>11611-6</t>
  </si>
  <si>
    <t>11612-7</t>
  </si>
  <si>
    <t>11622-</t>
  </si>
  <si>
    <t>11661-8</t>
  </si>
  <si>
    <t>11662-8</t>
  </si>
  <si>
    <t>11663-8</t>
  </si>
  <si>
    <t>11664-8</t>
  </si>
  <si>
    <t>11665-6</t>
  </si>
  <si>
    <t>11665-8</t>
  </si>
  <si>
    <t>11665-44</t>
  </si>
  <si>
    <t>11666-8</t>
  </si>
  <si>
    <t>11810-17</t>
  </si>
  <si>
    <t>11811-6</t>
  </si>
  <si>
    <t>11825-</t>
  </si>
  <si>
    <t>11890-</t>
  </si>
  <si>
    <t>11916-</t>
  </si>
  <si>
    <t>11930-8</t>
  </si>
  <si>
    <t>11930-10</t>
  </si>
  <si>
    <t>11971-</t>
  </si>
  <si>
    <t>11972-</t>
  </si>
  <si>
    <t>11987-</t>
  </si>
  <si>
    <t>12013-</t>
  </si>
  <si>
    <t>12022-13</t>
  </si>
  <si>
    <t>12024-13</t>
  </si>
  <si>
    <t>12028-13</t>
  </si>
  <si>
    <t>12062-6</t>
  </si>
  <si>
    <t>12062-71</t>
  </si>
  <si>
    <t>12066-2</t>
  </si>
  <si>
    <t>12090-</t>
  </si>
  <si>
    <t>12091-</t>
  </si>
  <si>
    <t>12092-</t>
  </si>
  <si>
    <t>12093-</t>
  </si>
  <si>
    <t>12094-</t>
  </si>
  <si>
    <t>12097-</t>
  </si>
  <si>
    <t>12102-</t>
  </si>
  <si>
    <t>12105-</t>
  </si>
  <si>
    <t>12134-33</t>
  </si>
  <si>
    <t>12136-33</t>
  </si>
  <si>
    <t>12140-23</t>
  </si>
  <si>
    <t>12140-33</t>
  </si>
  <si>
    <t>12147-</t>
  </si>
  <si>
    <t>12155-</t>
  </si>
  <si>
    <t>12167-</t>
  </si>
  <si>
    <t>12168-</t>
  </si>
  <si>
    <t>12172-</t>
  </si>
  <si>
    <t>12173-</t>
  </si>
  <si>
    <t>12174-</t>
  </si>
  <si>
    <t>12175-</t>
  </si>
  <si>
    <t>12176-</t>
  </si>
  <si>
    <t>12179-</t>
  </si>
  <si>
    <t>12210-217</t>
  </si>
  <si>
    <t>12212-</t>
  </si>
  <si>
    <t>12234-2</t>
  </si>
  <si>
    <t>12234-8</t>
  </si>
  <si>
    <t>12234-44</t>
  </si>
  <si>
    <t>12234-98</t>
  </si>
  <si>
    <t>12237-1</t>
  </si>
  <si>
    <t>12237-10</t>
  </si>
  <si>
    <t>12238-44</t>
  </si>
  <si>
    <t>12246-2</t>
  </si>
  <si>
    <t>12248-10</t>
  </si>
  <si>
    <t>12267-</t>
  </si>
  <si>
    <t>12295-80</t>
  </si>
  <si>
    <t>12296-80</t>
  </si>
  <si>
    <t>12316-2</t>
  </si>
  <si>
    <t>12319-6</t>
  </si>
  <si>
    <t>12320-6</t>
  </si>
  <si>
    <t>12320-8</t>
  </si>
  <si>
    <t>12330-</t>
  </si>
  <si>
    <t>12336-23</t>
  </si>
  <si>
    <t>12336-33</t>
  </si>
  <si>
    <t>12336-34</t>
  </si>
  <si>
    <t>12337-23</t>
  </si>
  <si>
    <t>12337-33</t>
  </si>
  <si>
    <t>12337-34</t>
  </si>
  <si>
    <t>12339-33</t>
  </si>
  <si>
    <t>12353-2</t>
  </si>
  <si>
    <t>12358-3</t>
  </si>
  <si>
    <t>12358-6</t>
  </si>
  <si>
    <t>12358-7</t>
  </si>
  <si>
    <t>12359-3</t>
  </si>
  <si>
    <t>12361-71</t>
  </si>
  <si>
    <t>12363-</t>
  </si>
  <si>
    <t>12365-</t>
  </si>
  <si>
    <t>12366-</t>
  </si>
  <si>
    <t>12379-227</t>
  </si>
  <si>
    <t>12379-228</t>
  </si>
  <si>
    <t>12379-229</t>
  </si>
  <si>
    <t>12401-</t>
  </si>
  <si>
    <t>12402-</t>
  </si>
  <si>
    <t>12407-</t>
  </si>
  <si>
    <t>12408-</t>
  </si>
  <si>
    <t>12441-</t>
  </si>
  <si>
    <t>12444-6</t>
  </si>
  <si>
    <t>12445-3</t>
  </si>
  <si>
    <t>12446-</t>
  </si>
  <si>
    <t>12447-</t>
  </si>
  <si>
    <t>12458-</t>
  </si>
  <si>
    <t>12459-</t>
  </si>
  <si>
    <t>12460-</t>
  </si>
  <si>
    <t>12461-</t>
  </si>
  <si>
    <t>12463-</t>
  </si>
  <si>
    <t>12470-</t>
  </si>
  <si>
    <t>12471-</t>
  </si>
  <si>
    <t>12473-</t>
  </si>
  <si>
    <t>12478-</t>
  </si>
  <si>
    <t>12479-</t>
  </si>
  <si>
    <t>12484-</t>
  </si>
  <si>
    <t>12485-</t>
  </si>
  <si>
    <t>12487-</t>
  </si>
  <si>
    <t>12497-</t>
  </si>
  <si>
    <t>12500-</t>
  </si>
  <si>
    <t>12527-217</t>
  </si>
  <si>
    <t>12550-</t>
  </si>
  <si>
    <t>12551-</t>
  </si>
  <si>
    <t>12553-</t>
  </si>
  <si>
    <t>12561-</t>
  </si>
  <si>
    <t>12562-</t>
  </si>
  <si>
    <t>12563-</t>
  </si>
  <si>
    <t>12593-33</t>
  </si>
  <si>
    <t>12603-33</t>
  </si>
  <si>
    <t>12615-217</t>
  </si>
  <si>
    <t>12615-218</t>
  </si>
  <si>
    <t>12615-219</t>
  </si>
  <si>
    <t>12616-217</t>
  </si>
  <si>
    <t>12616-218</t>
  </si>
  <si>
    <t>12617-217</t>
  </si>
  <si>
    <t>12624-</t>
  </si>
  <si>
    <t>12633-</t>
  </si>
  <si>
    <t>12637-</t>
  </si>
  <si>
    <t>12638-</t>
  </si>
  <si>
    <t>12639-</t>
  </si>
  <si>
    <t>12645-</t>
  </si>
  <si>
    <t>12655-</t>
  </si>
  <si>
    <t>12662-</t>
  </si>
  <si>
    <t>12677-</t>
  </si>
  <si>
    <t>12682-</t>
  </si>
  <si>
    <t>12737-</t>
  </si>
  <si>
    <t>12738-</t>
  </si>
  <si>
    <t>12742-</t>
  </si>
  <si>
    <t>12744-34</t>
  </si>
  <si>
    <t>12764-71</t>
  </si>
  <si>
    <t>12772-</t>
  </si>
  <si>
    <t>12774-2</t>
  </si>
  <si>
    <t>12777-</t>
  </si>
  <si>
    <t>12791-6</t>
  </si>
  <si>
    <t>12792-6</t>
  </si>
  <si>
    <t>12793-52</t>
  </si>
  <si>
    <t>12812-</t>
  </si>
  <si>
    <t>12815-</t>
  </si>
  <si>
    <t>12841-</t>
  </si>
  <si>
    <t>12851-</t>
  </si>
  <si>
    <t>12873-</t>
  </si>
  <si>
    <t>12875-6</t>
  </si>
  <si>
    <t>12879-218</t>
  </si>
  <si>
    <t>12891-6</t>
  </si>
  <si>
    <t>12896-6</t>
  </si>
  <si>
    <t>12899-12</t>
  </si>
  <si>
    <t>12902-</t>
  </si>
  <si>
    <t>12904-</t>
  </si>
  <si>
    <t>12905-</t>
  </si>
  <si>
    <t>12912-17</t>
  </si>
  <si>
    <t>12917-</t>
  </si>
  <si>
    <t>12928-</t>
  </si>
  <si>
    <t>12934-218</t>
  </si>
  <si>
    <t>12940-</t>
  </si>
  <si>
    <t>12947-2</t>
  </si>
  <si>
    <t>12952-52</t>
  </si>
  <si>
    <t>12953-2</t>
  </si>
  <si>
    <t>12958-</t>
  </si>
  <si>
    <t>12961-</t>
  </si>
  <si>
    <t>12962-</t>
  </si>
  <si>
    <t>12976-</t>
  </si>
  <si>
    <t>16000-</t>
  </si>
  <si>
    <t>16001-</t>
  </si>
  <si>
    <t>16002-</t>
  </si>
  <si>
    <t>16003-</t>
  </si>
  <si>
    <t>16004-</t>
  </si>
  <si>
    <t>16005-</t>
  </si>
  <si>
    <t>16006-</t>
  </si>
  <si>
    <t>16007-</t>
  </si>
  <si>
    <t>16008-</t>
  </si>
  <si>
    <t>16009-</t>
  </si>
  <si>
    <t>16010-</t>
  </si>
  <si>
    <t>16011-</t>
  </si>
  <si>
    <t>16012-</t>
  </si>
  <si>
    <t>16013-</t>
  </si>
  <si>
    <t>16014-</t>
  </si>
  <si>
    <t>16015-</t>
  </si>
  <si>
    <t>16016-</t>
  </si>
  <si>
    <t>16017-</t>
  </si>
  <si>
    <t>16018-</t>
  </si>
  <si>
    <t>16019-</t>
  </si>
  <si>
    <t>16020-</t>
  </si>
  <si>
    <t>16021-</t>
  </si>
  <si>
    <t>16022-</t>
  </si>
  <si>
    <t>16023-</t>
  </si>
  <si>
    <t>16024-</t>
  </si>
  <si>
    <t>16025-</t>
  </si>
  <si>
    <t>16026-</t>
  </si>
  <si>
    <t>16027-</t>
  </si>
  <si>
    <t>16028-</t>
  </si>
  <si>
    <t>16029-</t>
  </si>
  <si>
    <t>16030-</t>
  </si>
  <si>
    <t>16031-</t>
  </si>
  <si>
    <t>16032-</t>
  </si>
  <si>
    <t>16033-</t>
  </si>
  <si>
    <t>16034-</t>
  </si>
  <si>
    <t>16035-</t>
  </si>
  <si>
    <t>16036-</t>
  </si>
  <si>
    <t>16037-</t>
  </si>
  <si>
    <t>16038-</t>
  </si>
  <si>
    <t>16039-</t>
  </si>
  <si>
    <t>16040-</t>
  </si>
  <si>
    <t>16041-</t>
  </si>
  <si>
    <t>16042-</t>
  </si>
  <si>
    <t>16043-</t>
  </si>
  <si>
    <t>16044-</t>
  </si>
  <si>
    <t>16045-</t>
  </si>
  <si>
    <t>16046-</t>
  </si>
  <si>
    <t>16047-</t>
  </si>
  <si>
    <t>16048-</t>
  </si>
  <si>
    <t>16049-</t>
  </si>
  <si>
    <t>16050-</t>
  </si>
  <si>
    <t>16051-</t>
  </si>
  <si>
    <t>16052-</t>
  </si>
  <si>
    <t>16053-</t>
  </si>
  <si>
    <t>16054-</t>
  </si>
  <si>
    <t>16055-</t>
  </si>
  <si>
    <t>16056-</t>
  </si>
  <si>
    <t>16057-</t>
  </si>
  <si>
    <t>16058-</t>
  </si>
  <si>
    <t>16059-</t>
  </si>
  <si>
    <t>16060-</t>
  </si>
  <si>
    <t>16062-</t>
  </si>
  <si>
    <t>16063-</t>
  </si>
  <si>
    <t>16064-</t>
  </si>
  <si>
    <t>16065-</t>
  </si>
  <si>
    <t>16066-</t>
  </si>
  <si>
    <t>16067-</t>
  </si>
  <si>
    <t>16068-</t>
  </si>
  <si>
    <t>16069-</t>
  </si>
  <si>
    <t>16070-</t>
  </si>
  <si>
    <t>16071-</t>
  </si>
  <si>
    <t>16072-</t>
  </si>
  <si>
    <t>16073-</t>
  </si>
  <si>
    <t>16074-</t>
  </si>
  <si>
    <t>16075-</t>
  </si>
  <si>
    <t>16076-</t>
  </si>
  <si>
    <t>16077-</t>
  </si>
  <si>
    <t>16078-</t>
  </si>
  <si>
    <t>16079-</t>
  </si>
  <si>
    <t>16080-</t>
  </si>
  <si>
    <t>16081-</t>
  </si>
  <si>
    <t>16082-</t>
  </si>
  <si>
    <t>16083-</t>
  </si>
  <si>
    <t>16084-</t>
  </si>
  <si>
    <t>16085-</t>
  </si>
  <si>
    <t>16086-</t>
  </si>
  <si>
    <t>16087-</t>
  </si>
  <si>
    <t>16088-</t>
  </si>
  <si>
    <t>16089-</t>
  </si>
  <si>
    <t>16090-</t>
  </si>
  <si>
    <t>16091-</t>
  </si>
  <si>
    <t>16092-</t>
  </si>
  <si>
    <t>16093-</t>
  </si>
  <si>
    <t>16094-</t>
  </si>
  <si>
    <t>16095-</t>
  </si>
  <si>
    <t>16096-</t>
  </si>
  <si>
    <t>16097-</t>
  </si>
  <si>
    <t>16098-</t>
  </si>
  <si>
    <t>16099-</t>
  </si>
  <si>
    <t>16100-</t>
  </si>
  <si>
    <t>16101-</t>
  </si>
  <si>
    <t>16102-</t>
  </si>
  <si>
    <t>16103-</t>
  </si>
  <si>
    <t>16104-</t>
  </si>
  <si>
    <t>16105-</t>
  </si>
  <si>
    <t>16106-</t>
  </si>
  <si>
    <t>16107-</t>
  </si>
  <si>
    <t>16108-</t>
  </si>
  <si>
    <t>16109-</t>
  </si>
  <si>
    <t>16110-</t>
  </si>
  <si>
    <t>16111-</t>
  </si>
  <si>
    <t>16112-</t>
  </si>
  <si>
    <t>16113-</t>
  </si>
  <si>
    <t>16114-</t>
  </si>
  <si>
    <t>16115-</t>
  </si>
  <si>
    <t>16116-</t>
  </si>
  <si>
    <t>16117-</t>
  </si>
  <si>
    <t>16118-</t>
  </si>
  <si>
    <t>16119-</t>
  </si>
  <si>
    <t>16120-</t>
  </si>
  <si>
    <t>16121-</t>
  </si>
  <si>
    <t>16122-</t>
  </si>
  <si>
    <t>16123-</t>
  </si>
  <si>
    <t>16124-</t>
  </si>
  <si>
    <t>16125-</t>
  </si>
  <si>
    <t>16126-</t>
  </si>
  <si>
    <t>16127-</t>
  </si>
  <si>
    <t>16128-</t>
  </si>
  <si>
    <t>16129-</t>
  </si>
  <si>
    <t>16130-</t>
  </si>
  <si>
    <t>16131-</t>
  </si>
  <si>
    <t>16132-</t>
  </si>
  <si>
    <t>16133-</t>
  </si>
  <si>
    <t>16134-</t>
  </si>
  <si>
    <t>16135-</t>
  </si>
  <si>
    <t>16136-</t>
  </si>
  <si>
    <t>16137-</t>
  </si>
  <si>
    <t>16138-</t>
  </si>
  <si>
    <t>16139-</t>
  </si>
  <si>
    <t>16140-</t>
  </si>
  <si>
    <t>16141-</t>
  </si>
  <si>
    <t>16142-</t>
  </si>
  <si>
    <t>16143-</t>
  </si>
  <si>
    <t>16144-</t>
  </si>
  <si>
    <t>16145-</t>
  </si>
  <si>
    <t>16146-</t>
  </si>
  <si>
    <t>16147-</t>
  </si>
  <si>
    <t>16148-</t>
  </si>
  <si>
    <t>16149-</t>
  </si>
  <si>
    <t>16150-</t>
  </si>
  <si>
    <t>16151-</t>
  </si>
  <si>
    <t>16152-</t>
  </si>
  <si>
    <t>16153-</t>
  </si>
  <si>
    <t>16154-</t>
  </si>
  <si>
    <t>16155-</t>
  </si>
  <si>
    <t>16156-</t>
  </si>
  <si>
    <t>16157-</t>
  </si>
  <si>
    <t>16158-</t>
  </si>
  <si>
    <t>16159-</t>
  </si>
  <si>
    <t>16160-</t>
  </si>
  <si>
    <t>16161-</t>
  </si>
  <si>
    <t>16162-</t>
  </si>
  <si>
    <t>16163-</t>
  </si>
  <si>
    <t>16164-</t>
  </si>
  <si>
    <t>16165-</t>
  </si>
  <si>
    <t>16166-</t>
  </si>
  <si>
    <t>16167-</t>
  </si>
  <si>
    <t>16168-</t>
  </si>
  <si>
    <t>16169-</t>
  </si>
  <si>
    <t>16170-</t>
  </si>
  <si>
    <t>16171-</t>
  </si>
  <si>
    <t>16172-</t>
  </si>
  <si>
    <t>16173-</t>
  </si>
  <si>
    <t>16174-</t>
  </si>
  <si>
    <t>16175-</t>
  </si>
  <si>
    <t>16176-</t>
  </si>
  <si>
    <t>16177-</t>
  </si>
  <si>
    <t>16178-</t>
  </si>
  <si>
    <t>16179-</t>
  </si>
  <si>
    <t>16180-</t>
  </si>
  <si>
    <t>16181-</t>
  </si>
  <si>
    <t>16182-</t>
  </si>
  <si>
    <t>16183-</t>
  </si>
  <si>
    <t>16184-</t>
  </si>
  <si>
    <t>16185-</t>
  </si>
  <si>
    <t>16186-</t>
  </si>
  <si>
    <t>16187-</t>
  </si>
  <si>
    <t>16188-</t>
  </si>
  <si>
    <t>16189-</t>
  </si>
  <si>
    <t>16190-</t>
  </si>
  <si>
    <t>16191-</t>
  </si>
  <si>
    <t>16192-</t>
  </si>
  <si>
    <t>16193-</t>
  </si>
  <si>
    <t>16194-</t>
  </si>
  <si>
    <t>16195-</t>
  </si>
  <si>
    <t>16196-</t>
  </si>
  <si>
    <t>16197-</t>
  </si>
  <si>
    <t>16198-</t>
  </si>
  <si>
    <t>16199-</t>
  </si>
  <si>
    <t>16200-</t>
  </si>
  <si>
    <t>16201-</t>
  </si>
  <si>
    <t>16202-</t>
  </si>
  <si>
    <t>16203-</t>
  </si>
  <si>
    <t>16204-</t>
  </si>
  <si>
    <t>16205-</t>
  </si>
  <si>
    <t>16206-</t>
  </si>
  <si>
    <t>16207-</t>
  </si>
  <si>
    <t>16208-</t>
  </si>
  <si>
    <t>16209-</t>
  </si>
  <si>
    <t>16210-</t>
  </si>
  <si>
    <t>16211-</t>
  </si>
  <si>
    <t>16212-</t>
  </si>
  <si>
    <t>16213-</t>
  </si>
  <si>
    <t>16214-</t>
  </si>
  <si>
    <t>16215-</t>
  </si>
  <si>
    <t>16216-</t>
  </si>
  <si>
    <t>16217-</t>
  </si>
  <si>
    <t>16218-</t>
  </si>
  <si>
    <t>16219-</t>
  </si>
  <si>
    <t>16220-</t>
  </si>
  <si>
    <t>16221-</t>
  </si>
  <si>
    <t>16222-</t>
  </si>
  <si>
    <t>16223-</t>
  </si>
  <si>
    <t>16224-</t>
  </si>
  <si>
    <t>16225-</t>
  </si>
  <si>
    <t>16226-</t>
  </si>
  <si>
    <t>16227-</t>
  </si>
  <si>
    <t>16228-</t>
  </si>
  <si>
    <t>16229-</t>
  </si>
  <si>
    <t>16230-</t>
  </si>
  <si>
    <t>16231-</t>
  </si>
  <si>
    <t>16232-</t>
  </si>
  <si>
    <t>16233-</t>
  </si>
  <si>
    <t>16234-</t>
  </si>
  <si>
    <t>16235-</t>
  </si>
  <si>
    <t>16236-</t>
  </si>
  <si>
    <t>16237-</t>
  </si>
  <si>
    <t>16238-</t>
  </si>
  <si>
    <t>16239-</t>
  </si>
  <si>
    <t>16240-</t>
  </si>
  <si>
    <t>16241-</t>
  </si>
  <si>
    <t>16242-</t>
  </si>
  <si>
    <t>16243-</t>
  </si>
  <si>
    <t>16244-</t>
  </si>
  <si>
    <t>16245-</t>
  </si>
  <si>
    <t>16246-</t>
  </si>
  <si>
    <t>16247-</t>
  </si>
  <si>
    <t>16248-</t>
  </si>
  <si>
    <t>16249-</t>
  </si>
  <si>
    <t>16250-</t>
  </si>
  <si>
    <t>16251-</t>
  </si>
  <si>
    <t>16252-</t>
  </si>
  <si>
    <t>16253-</t>
  </si>
  <si>
    <t>16254-</t>
  </si>
  <si>
    <t>16255-</t>
  </si>
  <si>
    <t>16256-</t>
  </si>
  <si>
    <t>16257-</t>
  </si>
  <si>
    <t>16258-</t>
  </si>
  <si>
    <t>16259-</t>
  </si>
  <si>
    <t>16260-</t>
  </si>
  <si>
    <t>16261-</t>
  </si>
  <si>
    <t>16262-</t>
  </si>
  <si>
    <t>16263-</t>
  </si>
  <si>
    <t>16264-</t>
  </si>
  <si>
    <t>16265-</t>
  </si>
  <si>
    <t>16266-</t>
  </si>
  <si>
    <t>16267-</t>
  </si>
  <si>
    <t>16268-</t>
  </si>
  <si>
    <t>16269-</t>
  </si>
  <si>
    <t>16270-</t>
  </si>
  <si>
    <t>16271-</t>
  </si>
  <si>
    <t>16272-</t>
  </si>
  <si>
    <t>16273-</t>
  </si>
  <si>
    <t>16274-</t>
  </si>
  <si>
    <t>16275-</t>
  </si>
  <si>
    <t>16276-</t>
  </si>
  <si>
    <t>16277-</t>
  </si>
  <si>
    <t>16278-</t>
  </si>
  <si>
    <t>16279-</t>
  </si>
  <si>
    <t>16280-</t>
  </si>
  <si>
    <t>16281-</t>
  </si>
  <si>
    <t>16282-</t>
  </si>
  <si>
    <t>16283-</t>
  </si>
  <si>
    <t>16284-</t>
  </si>
  <si>
    <t>16285-</t>
  </si>
  <si>
    <t>16286-</t>
  </si>
  <si>
    <t>16287-</t>
  </si>
  <si>
    <t>16288-</t>
  </si>
  <si>
    <t>16289-</t>
  </si>
  <si>
    <t>16291-</t>
  </si>
  <si>
    <t>16292-</t>
  </si>
  <si>
    <t>16293-</t>
  </si>
  <si>
    <t>16294-</t>
  </si>
  <si>
    <t>16295-</t>
  </si>
  <si>
    <t>16296-</t>
  </si>
  <si>
    <t>16297-</t>
  </si>
  <si>
    <t>16298-</t>
  </si>
  <si>
    <t>16299-</t>
  </si>
  <si>
    <t>16300-</t>
  </si>
  <si>
    <t>16301-</t>
  </si>
  <si>
    <t>16302-</t>
  </si>
  <si>
    <t>16304-</t>
  </si>
  <si>
    <t>16305-</t>
  </si>
  <si>
    <t>16308-</t>
  </si>
  <si>
    <t>16310-</t>
  </si>
  <si>
    <t>16311-</t>
  </si>
  <si>
    <t>16313-</t>
  </si>
  <si>
    <t>16314-</t>
  </si>
  <si>
    <t>16317-</t>
  </si>
  <si>
    <t>16319-</t>
  </si>
  <si>
    <t>16320-</t>
  </si>
  <si>
    <t>16321-</t>
  </si>
  <si>
    <t>16322-</t>
  </si>
  <si>
    <t>16323-</t>
  </si>
  <si>
    <t>16324-</t>
  </si>
  <si>
    <t>16325-</t>
  </si>
  <si>
    <t>16326-</t>
  </si>
  <si>
    <t>16327-</t>
  </si>
  <si>
    <t>16328-</t>
  </si>
  <si>
    <t>16329-</t>
  </si>
  <si>
    <t>16330-</t>
  </si>
  <si>
    <t>16331-</t>
  </si>
  <si>
    <t>16332-</t>
  </si>
  <si>
    <t>16333-</t>
  </si>
  <si>
    <t>16334-</t>
  </si>
  <si>
    <t>16335-</t>
  </si>
  <si>
    <t>16336-</t>
  </si>
  <si>
    <t>16337-</t>
  </si>
  <si>
    <t>16338-</t>
  </si>
  <si>
    <t>16339-</t>
  </si>
  <si>
    <t>16340-</t>
  </si>
  <si>
    <t>16341-</t>
  </si>
  <si>
    <t>16342-</t>
  </si>
  <si>
    <t>16343-</t>
  </si>
  <si>
    <t>16344-</t>
  </si>
  <si>
    <t>16345-</t>
  </si>
  <si>
    <t>16346-</t>
  </si>
  <si>
    <t>16347-</t>
  </si>
  <si>
    <t>16348-</t>
  </si>
  <si>
    <t>16349-</t>
  </si>
  <si>
    <t>16350-</t>
  </si>
  <si>
    <t>16351-</t>
  </si>
  <si>
    <t>16352-</t>
  </si>
  <si>
    <t>16358-</t>
  </si>
  <si>
    <t>16359-</t>
  </si>
  <si>
    <t>16360-</t>
  </si>
  <si>
    <t>16361-</t>
  </si>
  <si>
    <t>16362-</t>
  </si>
  <si>
    <t>16363-</t>
  </si>
  <si>
    <t>16364-</t>
  </si>
  <si>
    <t>16368-</t>
  </si>
  <si>
    <t>16369-</t>
  </si>
  <si>
    <t>16370-</t>
  </si>
  <si>
    <t>16371-</t>
  </si>
  <si>
    <t>16372-</t>
  </si>
  <si>
    <t>16373-</t>
  </si>
  <si>
    <t>16374-</t>
  </si>
  <si>
    <t>16375-</t>
  </si>
  <si>
    <t>16376-</t>
  </si>
  <si>
    <t>16377-</t>
  </si>
  <si>
    <t>16378-</t>
  </si>
  <si>
    <t>16379-</t>
  </si>
  <si>
    <t>16380-</t>
  </si>
  <si>
    <t>16381-</t>
  </si>
  <si>
    <t>16382-</t>
  </si>
  <si>
    <t>16383-</t>
  </si>
  <si>
    <t>16384-</t>
  </si>
  <si>
    <t>16385-</t>
  </si>
  <si>
    <t>16386-</t>
  </si>
  <si>
    <t>16387-</t>
  </si>
  <si>
    <t>16388-</t>
  </si>
  <si>
    <t>16389-</t>
  </si>
  <si>
    <t>16390-</t>
  </si>
  <si>
    <t>16391-</t>
  </si>
  <si>
    <t>16392-</t>
  </si>
  <si>
    <t>16393-</t>
  </si>
  <si>
    <t>16394-</t>
  </si>
  <si>
    <t>16395-</t>
  </si>
  <si>
    <t>16396-</t>
  </si>
  <si>
    <t>16397-</t>
  </si>
  <si>
    <t>16398-</t>
  </si>
  <si>
    <t>16399-</t>
  </si>
  <si>
    <t>16400-</t>
  </si>
  <si>
    <t>16401-</t>
  </si>
  <si>
    <t>16402-</t>
  </si>
  <si>
    <t>16403-</t>
  </si>
  <si>
    <t>16404-</t>
  </si>
  <si>
    <t>16405-</t>
  </si>
  <si>
    <t>16406-</t>
  </si>
  <si>
    <t>16407-</t>
  </si>
  <si>
    <t>16408-</t>
  </si>
  <si>
    <t>16411-</t>
  </si>
  <si>
    <t>16412-</t>
  </si>
  <si>
    <t>16413-</t>
  </si>
  <si>
    <t>16414-</t>
  </si>
  <si>
    <t>16415-</t>
  </si>
  <si>
    <t>16416-</t>
  </si>
  <si>
    <t>16420-</t>
  </si>
  <si>
    <t>16421-</t>
  </si>
  <si>
    <t>16422-</t>
  </si>
  <si>
    <t>16423-</t>
  </si>
  <si>
    <t>16424-</t>
  </si>
  <si>
    <t>16425-</t>
  </si>
  <si>
    <t>16426-</t>
  </si>
  <si>
    <t>16427-</t>
  </si>
  <si>
    <t>16428-</t>
  </si>
  <si>
    <t>16429-</t>
  </si>
  <si>
    <t>16430-</t>
  </si>
  <si>
    <t>16431-</t>
  </si>
  <si>
    <t>16432-</t>
  </si>
  <si>
    <t>16433-</t>
  </si>
  <si>
    <t>16434-</t>
  </si>
  <si>
    <t>16435-</t>
  </si>
  <si>
    <t>16436-</t>
  </si>
  <si>
    <t>16440-</t>
  </si>
  <si>
    <t>16441-</t>
  </si>
  <si>
    <t>16442-</t>
  </si>
  <si>
    <t>16443-</t>
  </si>
  <si>
    <t>16444-</t>
  </si>
  <si>
    <t>16445-</t>
  </si>
  <si>
    <t>16446-</t>
  </si>
  <si>
    <t>16447-</t>
  </si>
  <si>
    <t>16448-</t>
  </si>
  <si>
    <t>16449-</t>
  </si>
  <si>
    <t>16450-</t>
  </si>
  <si>
    <t>16451-</t>
  </si>
  <si>
    <t>16452-</t>
  </si>
  <si>
    <t>16453-</t>
  </si>
  <si>
    <t>16454-</t>
  </si>
  <si>
    <t>16455-</t>
  </si>
  <si>
    <t>16456-</t>
  </si>
  <si>
    <t>16457-</t>
  </si>
  <si>
    <t>16458-</t>
  </si>
  <si>
    <t>16459-</t>
  </si>
  <si>
    <t>16460-</t>
  </si>
  <si>
    <t>16461-</t>
  </si>
  <si>
    <t>16462-</t>
  </si>
  <si>
    <t>16463-</t>
  </si>
  <si>
    <t>16464-</t>
  </si>
  <si>
    <t>16465-</t>
  </si>
  <si>
    <t>16466-</t>
  </si>
  <si>
    <t>16467-</t>
  </si>
  <si>
    <t>16468-</t>
  </si>
  <si>
    <t>16469-</t>
  </si>
  <si>
    <t>16470-</t>
  </si>
  <si>
    <t>16471-</t>
  </si>
  <si>
    <t>16472-</t>
  </si>
  <si>
    <t>16473-</t>
  </si>
  <si>
    <t>16474-</t>
  </si>
  <si>
    <t>16475-</t>
  </si>
  <si>
    <t>16479-</t>
  </si>
  <si>
    <t>16480-</t>
  </si>
  <si>
    <t>16481-</t>
  </si>
  <si>
    <t>16482-</t>
  </si>
  <si>
    <t>16483-</t>
  </si>
  <si>
    <t>16484-</t>
  </si>
  <si>
    <t>17000-</t>
  </si>
  <si>
    <t>17001-</t>
  </si>
  <si>
    <t>17002-</t>
  </si>
  <si>
    <t>17003-</t>
  </si>
  <si>
    <t>17004-</t>
  </si>
  <si>
    <t>17005-</t>
  </si>
  <si>
    <t>17006-</t>
  </si>
  <si>
    <t>17007-</t>
  </si>
  <si>
    <t>17008-</t>
  </si>
  <si>
    <t>17009-</t>
  </si>
  <si>
    <t>17010-</t>
  </si>
  <si>
    <t>17011-</t>
  </si>
  <si>
    <t>17012-</t>
  </si>
  <si>
    <t>17013-</t>
  </si>
  <si>
    <t>17014-</t>
  </si>
  <si>
    <t>17015-</t>
  </si>
  <si>
    <t>17016-</t>
  </si>
  <si>
    <t>17017-</t>
  </si>
  <si>
    <t>17018-</t>
  </si>
  <si>
    <t>17019-</t>
  </si>
  <si>
    <t>17020-</t>
  </si>
  <si>
    <t>17021-</t>
  </si>
  <si>
    <t>17022-</t>
  </si>
  <si>
    <t>17023-430</t>
  </si>
  <si>
    <t>17023-431</t>
  </si>
  <si>
    <t>17024-</t>
  </si>
  <si>
    <t>17026-</t>
  </si>
  <si>
    <t>17027-</t>
  </si>
  <si>
    <t>17028-</t>
  </si>
  <si>
    <t>17029-</t>
  </si>
  <si>
    <t>17030-</t>
  </si>
  <si>
    <t>17031-</t>
  </si>
  <si>
    <t>17032-</t>
  </si>
  <si>
    <t>17033-</t>
  </si>
  <si>
    <t>17034-</t>
  </si>
  <si>
    <t>17035-</t>
  </si>
  <si>
    <t>17036-</t>
  </si>
  <si>
    <t>17037-</t>
  </si>
  <si>
    <t>17038-</t>
  </si>
  <si>
    <t>17039-</t>
  </si>
  <si>
    <t>17040-</t>
  </si>
  <si>
    <t>17041-</t>
  </si>
  <si>
    <t>17042-</t>
  </si>
  <si>
    <t>17043-</t>
  </si>
  <si>
    <t>17044-</t>
  </si>
  <si>
    <t>17045-</t>
  </si>
  <si>
    <t>17046-</t>
  </si>
  <si>
    <t>17047-</t>
  </si>
  <si>
    <t>17048-</t>
  </si>
  <si>
    <t>17049-</t>
  </si>
  <si>
    <t>17050-</t>
  </si>
  <si>
    <t>17051-</t>
  </si>
  <si>
    <t>17052-</t>
  </si>
  <si>
    <t>17053-</t>
  </si>
  <si>
    <t>17054-</t>
  </si>
  <si>
    <t>17056-</t>
  </si>
  <si>
    <t>17057-</t>
  </si>
  <si>
    <t>17058-</t>
  </si>
  <si>
    <t>17059-</t>
  </si>
  <si>
    <t>17060-</t>
  </si>
  <si>
    <t>17061-</t>
  </si>
  <si>
    <t>17063-</t>
  </si>
  <si>
    <t>17064-</t>
  </si>
  <si>
    <t>17065-</t>
  </si>
  <si>
    <t>17066-</t>
  </si>
  <si>
    <t>17067-</t>
  </si>
  <si>
    <t>17068-6</t>
  </si>
  <si>
    <t>17068-17</t>
  </si>
  <si>
    <t>17068-52</t>
  </si>
  <si>
    <t>17069-</t>
  </si>
  <si>
    <t>17070-</t>
  </si>
  <si>
    <t>17071-</t>
  </si>
  <si>
    <t>17072-</t>
  </si>
  <si>
    <t>17073-</t>
  </si>
  <si>
    <t>17074-</t>
  </si>
  <si>
    <t>17075-</t>
  </si>
  <si>
    <t>17076-</t>
  </si>
  <si>
    <t>17077-</t>
  </si>
  <si>
    <t>17078-</t>
  </si>
  <si>
    <t>17084-</t>
  </si>
  <si>
    <t>17085-</t>
  </si>
  <si>
    <t>17086-</t>
  </si>
  <si>
    <t>17087-</t>
  </si>
  <si>
    <t>17088-</t>
  </si>
  <si>
    <t>17089-</t>
  </si>
  <si>
    <t>17090-</t>
  </si>
  <si>
    <t>17091-</t>
  </si>
  <si>
    <t>17092-</t>
  </si>
  <si>
    <t>17093-</t>
  </si>
  <si>
    <t>17094-</t>
  </si>
  <si>
    <t>17095-</t>
  </si>
  <si>
    <t>17096-</t>
  </si>
  <si>
    <t>17097-</t>
  </si>
  <si>
    <t>17098-</t>
  </si>
  <si>
    <t>17099-</t>
  </si>
  <si>
    <t>17099-436</t>
  </si>
  <si>
    <t>17099-437</t>
  </si>
  <si>
    <t>17100-</t>
  </si>
  <si>
    <t>17100-436</t>
  </si>
  <si>
    <t>17100-437</t>
  </si>
  <si>
    <t>17101-</t>
  </si>
  <si>
    <t>17101-436</t>
  </si>
  <si>
    <t>17101-437</t>
  </si>
  <si>
    <t>17102-</t>
  </si>
  <si>
    <t>17102-436</t>
  </si>
  <si>
    <t>17102-437</t>
  </si>
  <si>
    <t>17103-</t>
  </si>
  <si>
    <t>17103-436</t>
  </si>
  <si>
    <t>17103-437</t>
  </si>
  <si>
    <t>17104-</t>
  </si>
  <si>
    <t>17104-436</t>
  </si>
  <si>
    <t>17104-437</t>
  </si>
  <si>
    <t>17109-</t>
  </si>
  <si>
    <t>17110-</t>
  </si>
  <si>
    <t>17111-</t>
  </si>
  <si>
    <t>17112-</t>
  </si>
  <si>
    <t>17113-</t>
  </si>
  <si>
    <t>17114-</t>
  </si>
  <si>
    <t>17115-</t>
  </si>
  <si>
    <t>17116-</t>
  </si>
  <si>
    <t>17117-</t>
  </si>
  <si>
    <t>17118-</t>
  </si>
  <si>
    <t>17119-</t>
  </si>
  <si>
    <t>17120-</t>
  </si>
  <si>
    <t>17121-</t>
  </si>
  <si>
    <t>17122-</t>
  </si>
  <si>
    <t>17123-</t>
  </si>
  <si>
    <t>17124-</t>
  </si>
  <si>
    <t>17125-</t>
  </si>
  <si>
    <t>17126-</t>
  </si>
  <si>
    <t>17128-438</t>
  </si>
  <si>
    <t>17129-</t>
  </si>
  <si>
    <t>17130-</t>
  </si>
  <si>
    <t>17131-</t>
  </si>
  <si>
    <t>17132-</t>
  </si>
  <si>
    <t>17133-</t>
  </si>
  <si>
    <t>17134-</t>
  </si>
  <si>
    <t>17135-</t>
  </si>
  <si>
    <t>17136-</t>
  </si>
  <si>
    <t>17137-</t>
  </si>
  <si>
    <t>17138-</t>
  </si>
  <si>
    <t>17139-</t>
  </si>
  <si>
    <t>17140-</t>
  </si>
  <si>
    <t>17141-</t>
  </si>
  <si>
    <t>17142-</t>
  </si>
  <si>
    <t>17143-</t>
  </si>
  <si>
    <t>17144-</t>
  </si>
  <si>
    <t>17145-</t>
  </si>
  <si>
    <t>17146-</t>
  </si>
  <si>
    <t>17147-</t>
  </si>
  <si>
    <t>17148-</t>
  </si>
  <si>
    <t>17149-</t>
  </si>
  <si>
    <t>17150-</t>
  </si>
  <si>
    <t>17151-</t>
  </si>
  <si>
    <t>17152-</t>
  </si>
  <si>
    <t>17153-</t>
  </si>
  <si>
    <t>17154-</t>
  </si>
  <si>
    <t>17155-</t>
  </si>
  <si>
    <t>17156-</t>
  </si>
  <si>
    <t>17157-</t>
  </si>
  <si>
    <t>17158-</t>
  </si>
  <si>
    <t>17159-</t>
  </si>
  <si>
    <t>17160-</t>
  </si>
  <si>
    <t>17162-</t>
  </si>
  <si>
    <t>17163-</t>
  </si>
  <si>
    <t>17164-</t>
  </si>
  <si>
    <t>17165-</t>
  </si>
  <si>
    <t>17166-</t>
  </si>
  <si>
    <t>17167-</t>
  </si>
  <si>
    <t>17168-</t>
  </si>
  <si>
    <t>17169-</t>
  </si>
  <si>
    <t>17170-</t>
  </si>
  <si>
    <t>17171-</t>
  </si>
  <si>
    <t>17172-</t>
  </si>
  <si>
    <t>17173-</t>
  </si>
  <si>
    <t>17174-</t>
  </si>
  <si>
    <t>17175-</t>
  </si>
  <si>
    <t>17176-</t>
  </si>
  <si>
    <t>17177-</t>
  </si>
  <si>
    <t>17178-</t>
  </si>
  <si>
    <t>17180-</t>
  </si>
  <si>
    <t>17181-</t>
  </si>
  <si>
    <t>17182-</t>
  </si>
  <si>
    <t>17183-</t>
  </si>
  <si>
    <t>17184-</t>
  </si>
  <si>
    <t>17185-</t>
  </si>
  <si>
    <t>17186-</t>
  </si>
  <si>
    <t>17187-</t>
  </si>
  <si>
    <t>17188-</t>
  </si>
  <si>
    <t>17189-</t>
  </si>
  <si>
    <t>17190-</t>
  </si>
  <si>
    <t>17191-</t>
  </si>
  <si>
    <t>17192-</t>
  </si>
  <si>
    <t>17193-</t>
  </si>
  <si>
    <t>17194-</t>
  </si>
  <si>
    <t>17195-</t>
  </si>
  <si>
    <t>17196-</t>
  </si>
  <si>
    <t>17197-</t>
  </si>
  <si>
    <t>17198-</t>
  </si>
  <si>
    <t>17199-</t>
  </si>
  <si>
    <t>17200-</t>
  </si>
  <si>
    <t>17201-</t>
  </si>
  <si>
    <t>17202-</t>
  </si>
  <si>
    <t>17203-</t>
  </si>
  <si>
    <t>17204-</t>
  </si>
  <si>
    <t>17205-</t>
  </si>
  <si>
    <t>17206-</t>
  </si>
  <si>
    <t>17207-</t>
  </si>
  <si>
    <t>17208-</t>
  </si>
  <si>
    <t>17209-</t>
  </si>
  <si>
    <t>17210-</t>
  </si>
  <si>
    <t>17211-</t>
  </si>
  <si>
    <t>17212-</t>
  </si>
  <si>
    <t>17213-</t>
  </si>
  <si>
    <t>17214-</t>
  </si>
  <si>
    <t>17215-</t>
  </si>
  <si>
    <t>17216-</t>
  </si>
  <si>
    <t>17217-</t>
  </si>
  <si>
    <t>17218-</t>
  </si>
  <si>
    <t>17219-</t>
  </si>
  <si>
    <t>17220-</t>
  </si>
  <si>
    <t>17221-</t>
  </si>
  <si>
    <t>17222-</t>
  </si>
  <si>
    <t>17223-</t>
  </si>
  <si>
    <t>17224-</t>
  </si>
  <si>
    <t>17225-</t>
  </si>
  <si>
    <t>17226-</t>
  </si>
  <si>
    <t>17227-</t>
  </si>
  <si>
    <t>17228-</t>
  </si>
  <si>
    <t>17229-</t>
  </si>
  <si>
    <t>17230-</t>
  </si>
  <si>
    <t>17231-</t>
  </si>
  <si>
    <t>17232-</t>
  </si>
  <si>
    <t>17233-</t>
  </si>
  <si>
    <t>17234-</t>
  </si>
  <si>
    <t>17235-</t>
  </si>
  <si>
    <t>17236-</t>
  </si>
  <si>
    <t>17237-</t>
  </si>
  <si>
    <t>17238-</t>
  </si>
  <si>
    <t>17239-</t>
  </si>
  <si>
    <t>17240-</t>
  </si>
  <si>
    <t>17241-</t>
  </si>
  <si>
    <t>17242-</t>
  </si>
  <si>
    <t>17249-</t>
  </si>
  <si>
    <t>17250-</t>
  </si>
  <si>
    <t>17251-</t>
  </si>
  <si>
    <t>17252-</t>
  </si>
  <si>
    <t>17253-</t>
  </si>
  <si>
    <t>17254-</t>
  </si>
  <si>
    <t>17255-</t>
  </si>
  <si>
    <t>17256-</t>
  </si>
  <si>
    <t>17257-</t>
  </si>
  <si>
    <t>17258-</t>
  </si>
  <si>
    <t>17259-</t>
  </si>
  <si>
    <t>17260-</t>
  </si>
  <si>
    <t>17261-</t>
  </si>
  <si>
    <t>17262-</t>
  </si>
  <si>
    <t>17263-</t>
  </si>
  <si>
    <t>17264-</t>
  </si>
  <si>
    <t>17265-</t>
  </si>
  <si>
    <t>17266-</t>
  </si>
  <si>
    <t>17267-</t>
  </si>
  <si>
    <t>17268-</t>
  </si>
  <si>
    <t>17269-</t>
  </si>
  <si>
    <t>17270-</t>
  </si>
  <si>
    <t>17271-</t>
  </si>
  <si>
    <t>17272-</t>
  </si>
  <si>
    <t>17273-</t>
  </si>
  <si>
    <t>17274-</t>
  </si>
  <si>
    <t>17275-</t>
  </si>
  <si>
    <t>17276-</t>
  </si>
  <si>
    <t>17277-</t>
  </si>
  <si>
    <t>17278-</t>
  </si>
  <si>
    <t>17279-</t>
  </si>
  <si>
    <t>17280-</t>
  </si>
  <si>
    <t>17284-295</t>
  </si>
  <si>
    <t>17289-</t>
  </si>
  <si>
    <t>17290-</t>
  </si>
  <si>
    <t>17291-</t>
  </si>
  <si>
    <t>17292-</t>
  </si>
  <si>
    <t>17293-</t>
  </si>
  <si>
    <t>17294-</t>
  </si>
  <si>
    <t>17305-</t>
  </si>
  <si>
    <t>17306-295</t>
  </si>
  <si>
    <t>17306-439</t>
  </si>
  <si>
    <t>17307-295</t>
  </si>
  <si>
    <t>17307-439</t>
  </si>
  <si>
    <t>17308-</t>
  </si>
  <si>
    <t>17309-</t>
  </si>
  <si>
    <t>17310-</t>
  </si>
  <si>
    <t>17311-</t>
  </si>
  <si>
    <t>17312-</t>
  </si>
  <si>
    <t>17314-</t>
  </si>
  <si>
    <t>17315-</t>
  </si>
  <si>
    <t>17316-</t>
  </si>
  <si>
    <t>17317-</t>
  </si>
  <si>
    <t>17318-</t>
  </si>
  <si>
    <t>17319-</t>
  </si>
  <si>
    <t>17323-</t>
  </si>
  <si>
    <t>17325-</t>
  </si>
  <si>
    <t>17326-</t>
  </si>
  <si>
    <t>17328-</t>
  </si>
  <si>
    <t>17329-</t>
  </si>
  <si>
    <t>17330-</t>
  </si>
  <si>
    <t>17331-</t>
  </si>
  <si>
    <t>17332-</t>
  </si>
  <si>
    <t>17333-</t>
  </si>
  <si>
    <t>17334-</t>
  </si>
  <si>
    <t>17335-</t>
  </si>
  <si>
    <t>17340-</t>
  </si>
  <si>
    <t>17341-</t>
  </si>
  <si>
    <t>17342-</t>
  </si>
  <si>
    <t>17343-</t>
  </si>
  <si>
    <t>17344-</t>
  </si>
  <si>
    <t>17345-</t>
  </si>
  <si>
    <t>17358-</t>
  </si>
  <si>
    <t>17360-</t>
  </si>
  <si>
    <t>17361-</t>
  </si>
  <si>
    <t>17362-</t>
  </si>
  <si>
    <t>17363-</t>
  </si>
  <si>
    <t>17364-</t>
  </si>
  <si>
    <t>17365-</t>
  </si>
  <si>
    <t>17366-</t>
  </si>
  <si>
    <t>17367-</t>
  </si>
  <si>
    <t>17368-</t>
  </si>
  <si>
    <t>17369-</t>
  </si>
  <si>
    <t>17370-</t>
  </si>
  <si>
    <t>17371-</t>
  </si>
  <si>
    <t>17372-</t>
  </si>
  <si>
    <t>17372-437</t>
  </si>
  <si>
    <t>17373-</t>
  </si>
  <si>
    <t>17373-437</t>
  </si>
  <si>
    <t>17374-</t>
  </si>
  <si>
    <t>17375-</t>
  </si>
  <si>
    <t>17376-</t>
  </si>
  <si>
    <t>17377-</t>
  </si>
  <si>
    <t>17378-</t>
  </si>
  <si>
    <t>17379-</t>
  </si>
  <si>
    <t>17380-</t>
  </si>
  <si>
    <t>17381-</t>
  </si>
  <si>
    <t>17382-</t>
  </si>
  <si>
    <t>17383-</t>
  </si>
  <si>
    <t>17384-</t>
  </si>
  <si>
    <t>17385-</t>
  </si>
  <si>
    <t>17386-</t>
  </si>
  <si>
    <t>17387-</t>
  </si>
  <si>
    <t>17388-</t>
  </si>
  <si>
    <t>17389-</t>
  </si>
  <si>
    <t>17390-</t>
  </si>
  <si>
    <t>17391-</t>
  </si>
  <si>
    <t>17392-</t>
  </si>
  <si>
    <t>17393-</t>
  </si>
  <si>
    <t>17394-</t>
  </si>
  <si>
    <t>17395-</t>
  </si>
  <si>
    <t>17396-</t>
  </si>
  <si>
    <t>17397-</t>
  </si>
  <si>
    <t>17398-</t>
  </si>
  <si>
    <t>17399-</t>
  </si>
  <si>
    <t>17400-</t>
  </si>
  <si>
    <t>17401-</t>
  </si>
  <si>
    <t>17402-</t>
  </si>
  <si>
    <t>17403-</t>
  </si>
  <si>
    <t>17404-</t>
  </si>
  <si>
    <t>17405-</t>
  </si>
  <si>
    <t>17406-</t>
  </si>
  <si>
    <t>17407-</t>
  </si>
  <si>
    <t>17408-</t>
  </si>
  <si>
    <t>17409-</t>
  </si>
  <si>
    <t>17410-</t>
  </si>
  <si>
    <t>17411-</t>
  </si>
  <si>
    <t>17412-</t>
  </si>
  <si>
    <t>17413-</t>
  </si>
  <si>
    <t>17414-</t>
  </si>
  <si>
    <t>17415-</t>
  </si>
  <si>
    <t>17416-</t>
  </si>
  <si>
    <t>17417-</t>
  </si>
  <si>
    <t>17418-</t>
  </si>
  <si>
    <t>17419-</t>
  </si>
  <si>
    <t>17420-</t>
  </si>
  <si>
    <t>17421-</t>
  </si>
  <si>
    <t>17422-</t>
  </si>
  <si>
    <t>17424-</t>
  </si>
  <si>
    <t>17425-</t>
  </si>
  <si>
    <t>17426-</t>
  </si>
  <si>
    <t>17427-</t>
  </si>
  <si>
    <t>17428-</t>
  </si>
  <si>
    <t>17430-</t>
  </si>
  <si>
    <t>17431-</t>
  </si>
  <si>
    <t>17432-</t>
  </si>
  <si>
    <t>17433-</t>
  </si>
  <si>
    <t>17434-</t>
  </si>
  <si>
    <t>17435-</t>
  </si>
  <si>
    <t>17436-</t>
  </si>
  <si>
    <t>17437-</t>
  </si>
  <si>
    <t>17438-</t>
  </si>
  <si>
    <t>17439-</t>
  </si>
  <si>
    <t>17440-</t>
  </si>
  <si>
    <t>17441-</t>
  </si>
  <si>
    <t>17442-</t>
  </si>
  <si>
    <t>17443-</t>
  </si>
  <si>
    <t>17444-</t>
  </si>
  <si>
    <t>17445-</t>
  </si>
  <si>
    <t>17450-</t>
  </si>
  <si>
    <t>17451-</t>
  </si>
  <si>
    <t>17452-</t>
  </si>
  <si>
    <t>17454-</t>
  </si>
  <si>
    <t>17455-</t>
  </si>
  <si>
    <t>17457-</t>
  </si>
  <si>
    <t>17466-</t>
  </si>
  <si>
    <t>17467-</t>
  </si>
  <si>
    <t>17480-</t>
  </si>
  <si>
    <t>17481-</t>
  </si>
  <si>
    <t>17484-</t>
  </si>
  <si>
    <t>17485-</t>
  </si>
  <si>
    <t>17486-</t>
  </si>
  <si>
    <t>17487-</t>
  </si>
  <si>
    <t>17488-</t>
  </si>
  <si>
    <t>17489-</t>
  </si>
  <si>
    <t>17490-</t>
  </si>
  <si>
    <t>17493-</t>
  </si>
  <si>
    <t>17494-</t>
  </si>
  <si>
    <t>17495-</t>
  </si>
  <si>
    <t>17496-</t>
  </si>
  <si>
    <t>17497-</t>
  </si>
  <si>
    <t>17498-</t>
  </si>
  <si>
    <t>17499-</t>
  </si>
  <si>
    <t>17500-</t>
  </si>
  <si>
    <t>17501-</t>
  </si>
  <si>
    <t>17502-</t>
  </si>
  <si>
    <t>17503-</t>
  </si>
  <si>
    <t>17504-</t>
  </si>
  <si>
    <t>17505-</t>
  </si>
  <si>
    <t>17506-</t>
  </si>
  <si>
    <t>17507-</t>
  </si>
  <si>
    <t>17508-</t>
  </si>
  <si>
    <t>17509-</t>
  </si>
  <si>
    <t>17510-</t>
  </si>
  <si>
    <t>17511-</t>
  </si>
  <si>
    <t>17512-</t>
  </si>
  <si>
    <t>17513-</t>
  </si>
  <si>
    <t>17514-</t>
  </si>
  <si>
    <t>17515-</t>
  </si>
  <si>
    <t>17516-</t>
  </si>
  <si>
    <t>17517-</t>
  </si>
  <si>
    <t>17518-</t>
  </si>
  <si>
    <t>17519-</t>
  </si>
  <si>
    <t>17520-</t>
  </si>
  <si>
    <t>17521-</t>
  </si>
  <si>
    <t>17522-</t>
  </si>
  <si>
    <t>17523-</t>
  </si>
  <si>
    <t>17524-</t>
  </si>
  <si>
    <t>17525-</t>
  </si>
  <si>
    <t>17526-</t>
  </si>
  <si>
    <t>17527-</t>
  </si>
  <si>
    <t>17528-</t>
  </si>
  <si>
    <t>17529-</t>
  </si>
  <si>
    <t>17530-</t>
  </si>
  <si>
    <t>17531-</t>
  </si>
  <si>
    <t>17532-</t>
  </si>
  <si>
    <t>17533-</t>
  </si>
  <si>
    <t>17534-</t>
  </si>
  <si>
    <t>17535-</t>
  </si>
  <si>
    <t>17536-</t>
  </si>
  <si>
    <t>17537-</t>
  </si>
  <si>
    <t>17539-</t>
  </si>
  <si>
    <t>17540-</t>
  </si>
  <si>
    <t>17541-</t>
  </si>
  <si>
    <t>17542-</t>
  </si>
  <si>
    <t>17543-</t>
  </si>
  <si>
    <t>17544-</t>
  </si>
  <si>
    <t>17545-</t>
  </si>
  <si>
    <t>17546-</t>
  </si>
  <si>
    <t>17548-</t>
  </si>
  <si>
    <t>17549-</t>
  </si>
  <si>
    <t>17550-</t>
  </si>
  <si>
    <t>17551-</t>
  </si>
  <si>
    <t>17552-</t>
  </si>
  <si>
    <t>17553-</t>
  </si>
  <si>
    <t>17554-</t>
  </si>
  <si>
    <t>17555-</t>
  </si>
  <si>
    <t>17556-</t>
  </si>
  <si>
    <t>17557-</t>
  </si>
  <si>
    <t>17558-</t>
  </si>
  <si>
    <t>17559-</t>
  </si>
  <si>
    <t>17561-</t>
  </si>
  <si>
    <t>17565-</t>
  </si>
  <si>
    <t>17570-</t>
  </si>
  <si>
    <t>17571-</t>
  </si>
  <si>
    <t>17572-</t>
  </si>
  <si>
    <t>17573-</t>
  </si>
  <si>
    <t>17576-</t>
  </si>
  <si>
    <t>17577-</t>
  </si>
  <si>
    <t>17578-</t>
  </si>
  <si>
    <t>17579-</t>
  </si>
  <si>
    <t>17580-</t>
  </si>
  <si>
    <t>17581-</t>
  </si>
  <si>
    <t>17582-</t>
  </si>
  <si>
    <t>17583-</t>
  </si>
  <si>
    <t>17584-</t>
  </si>
  <si>
    <t>17585-</t>
  </si>
  <si>
    <t>17586-</t>
  </si>
  <si>
    <t>17587-</t>
  </si>
  <si>
    <t>17588-</t>
  </si>
  <si>
    <t>17589-</t>
  </si>
  <si>
    <t>17590-</t>
  </si>
  <si>
    <t>17591-</t>
  </si>
  <si>
    <t>17592-</t>
  </si>
  <si>
    <t>17593-</t>
  </si>
  <si>
    <t>17594-</t>
  </si>
  <si>
    <t>17595-</t>
  </si>
  <si>
    <t>17596-</t>
  </si>
  <si>
    <t>17597-</t>
  </si>
  <si>
    <t>17598-</t>
  </si>
  <si>
    <t>17599-</t>
  </si>
  <si>
    <t>17600-</t>
  </si>
  <si>
    <t>17601-</t>
  </si>
  <si>
    <t>17602-</t>
  </si>
  <si>
    <t>17603-</t>
  </si>
  <si>
    <t>17604-</t>
  </si>
  <si>
    <t>17605-</t>
  </si>
  <si>
    <t>17606-</t>
  </si>
  <si>
    <t>17607-</t>
  </si>
  <si>
    <t>17610-</t>
  </si>
  <si>
    <t>17611-</t>
  </si>
  <si>
    <t>17612-</t>
  </si>
  <si>
    <t>17616-</t>
  </si>
  <si>
    <t>17617-</t>
  </si>
  <si>
    <t>17618-</t>
  </si>
  <si>
    <t>17619-</t>
  </si>
  <si>
    <t>17620-</t>
  </si>
  <si>
    <t>17621-</t>
  </si>
  <si>
    <t>17622-</t>
  </si>
  <si>
    <t>17623-</t>
  </si>
  <si>
    <t>17624-</t>
  </si>
  <si>
    <t>17625-</t>
  </si>
  <si>
    <t>17626-</t>
  </si>
  <si>
    <t>17627-</t>
  </si>
  <si>
    <t>17628-</t>
  </si>
  <si>
    <t>17629-</t>
  </si>
  <si>
    <t>17630-</t>
  </si>
  <si>
    <t>17631-</t>
  </si>
  <si>
    <t>17647-</t>
  </si>
  <si>
    <t>17648-</t>
  </si>
  <si>
    <t>17649-</t>
  </si>
  <si>
    <t>17650-</t>
  </si>
  <si>
    <t>17651-</t>
  </si>
  <si>
    <t>17652-</t>
  </si>
  <si>
    <t>17653-</t>
  </si>
  <si>
    <t>17654-</t>
  </si>
  <si>
    <t>17655-</t>
  </si>
  <si>
    <t>17656-</t>
  </si>
  <si>
    <t>17657-</t>
  </si>
  <si>
    <t>17658-</t>
  </si>
  <si>
    <t>17659-</t>
  </si>
  <si>
    <t>17660-</t>
  </si>
  <si>
    <t>17661-</t>
  </si>
  <si>
    <t>17662-</t>
  </si>
  <si>
    <t>17663-</t>
  </si>
  <si>
    <t>17664-</t>
  </si>
  <si>
    <t>17665-</t>
  </si>
  <si>
    <t>17667-</t>
  </si>
  <si>
    <t>17668-</t>
  </si>
  <si>
    <t>17669-</t>
  </si>
  <si>
    <t>17670-</t>
  </si>
  <si>
    <t>17671-</t>
  </si>
  <si>
    <t>17672-</t>
  </si>
  <si>
    <t>17673-</t>
  </si>
  <si>
    <t>17674-</t>
  </si>
  <si>
    <t>17675-</t>
  </si>
  <si>
    <t>17676-</t>
  </si>
  <si>
    <t>17677-</t>
  </si>
  <si>
    <t>17678-</t>
  </si>
  <si>
    <t>17679-</t>
  </si>
  <si>
    <t>17680-</t>
  </si>
  <si>
    <t>17685-</t>
  </si>
  <si>
    <t>17686-</t>
  </si>
  <si>
    <t>17687-</t>
  </si>
  <si>
    <t>17688-</t>
  </si>
  <si>
    <t>17689-</t>
  </si>
  <si>
    <t>17690-</t>
  </si>
  <si>
    <t>17691-</t>
  </si>
  <si>
    <t>17692-</t>
  </si>
  <si>
    <t>17693-</t>
  </si>
  <si>
    <t>17694-</t>
  </si>
  <si>
    <t>17695-</t>
  </si>
  <si>
    <t>17696-</t>
  </si>
  <si>
    <t>17697-</t>
  </si>
  <si>
    <t>17698-</t>
  </si>
  <si>
    <t>17699-</t>
  </si>
  <si>
    <t>17700-</t>
  </si>
  <si>
    <t>17701-</t>
  </si>
  <si>
    <t>17712-</t>
  </si>
  <si>
    <t>17713-</t>
  </si>
  <si>
    <t>17714-</t>
  </si>
  <si>
    <t>17715-</t>
  </si>
  <si>
    <t>17716-</t>
  </si>
  <si>
    <t>17717-</t>
  </si>
  <si>
    <t>17718-</t>
  </si>
  <si>
    <t>17719-</t>
  </si>
  <si>
    <t>17720-</t>
  </si>
  <si>
    <t>17721-</t>
  </si>
  <si>
    <t>17722-</t>
  </si>
  <si>
    <t>17723-</t>
  </si>
  <si>
    <t>17725-</t>
  </si>
  <si>
    <t>17726-</t>
  </si>
  <si>
    <t>17727-</t>
  </si>
  <si>
    <t>17728-</t>
  </si>
  <si>
    <t>17729-</t>
  </si>
  <si>
    <t>17730-</t>
  </si>
  <si>
    <t>17731-</t>
  </si>
  <si>
    <t>17732-</t>
  </si>
  <si>
    <t>17733-</t>
  </si>
  <si>
    <t>17734-</t>
  </si>
  <si>
    <t>17735-</t>
  </si>
  <si>
    <t>17736-</t>
  </si>
  <si>
    <t>17737-</t>
  </si>
  <si>
    <t>17738-</t>
  </si>
  <si>
    <t>17739-</t>
  </si>
  <si>
    <t>17740-</t>
  </si>
  <si>
    <t>17741-</t>
  </si>
  <si>
    <t>17742-</t>
  </si>
  <si>
    <t>17743-</t>
  </si>
  <si>
    <t>17744-</t>
  </si>
  <si>
    <t>17745-</t>
  </si>
  <si>
    <t>17747-</t>
  </si>
  <si>
    <t>17748-</t>
  </si>
  <si>
    <t>17749-</t>
  </si>
  <si>
    <t>17750-</t>
  </si>
  <si>
    <t>17751-</t>
  </si>
  <si>
    <t>17752-</t>
  </si>
  <si>
    <t>17753-</t>
  </si>
  <si>
    <t>17754-</t>
  </si>
  <si>
    <t>17755-</t>
  </si>
  <si>
    <t>17756-</t>
  </si>
  <si>
    <t>17757-</t>
  </si>
  <si>
    <t>17758-</t>
  </si>
  <si>
    <t>17759-</t>
  </si>
  <si>
    <t>17760-</t>
  </si>
  <si>
    <t>17761-</t>
  </si>
  <si>
    <t>17762-</t>
  </si>
  <si>
    <t>17763-</t>
  </si>
  <si>
    <t>17764-</t>
  </si>
  <si>
    <t>17765-</t>
  </si>
  <si>
    <t>17766-</t>
  </si>
  <si>
    <t>17767-</t>
  </si>
  <si>
    <t>17768-</t>
  </si>
  <si>
    <t>17769-</t>
  </si>
  <si>
    <t>17770-</t>
  </si>
  <si>
    <t>17771-</t>
  </si>
  <si>
    <t>17772-</t>
  </si>
  <si>
    <t>17775-</t>
  </si>
  <si>
    <t>17784-</t>
  </si>
  <si>
    <t>17785-</t>
  </si>
  <si>
    <t>17786-</t>
  </si>
  <si>
    <t>17787-</t>
  </si>
  <si>
    <t>17788-</t>
  </si>
  <si>
    <t>17789-</t>
  </si>
  <si>
    <t>17790-</t>
  </si>
  <si>
    <t>17791-</t>
  </si>
  <si>
    <t>17792-</t>
  </si>
  <si>
    <t>17793-</t>
  </si>
  <si>
    <t>17794-</t>
  </si>
  <si>
    <t>17795-</t>
  </si>
  <si>
    <t>17796-</t>
  </si>
  <si>
    <t>17797-</t>
  </si>
  <si>
    <t>17798-</t>
  </si>
  <si>
    <t>17799-</t>
  </si>
  <si>
    <t>17800-</t>
  </si>
  <si>
    <t>17801-</t>
  </si>
  <si>
    <t>17802-</t>
  </si>
  <si>
    <t>17803-</t>
  </si>
  <si>
    <t>17804-</t>
  </si>
  <si>
    <t>17805-</t>
  </si>
  <si>
    <t>17806-</t>
  </si>
  <si>
    <t>17807-</t>
  </si>
  <si>
    <t>17808-</t>
  </si>
  <si>
    <t>17809-</t>
  </si>
  <si>
    <t>17810-</t>
  </si>
  <si>
    <t>17811-</t>
  </si>
  <si>
    <t>17812-</t>
  </si>
  <si>
    <t>17813-</t>
  </si>
  <si>
    <t>17814-</t>
  </si>
  <si>
    <t>17815-</t>
  </si>
  <si>
    <t>17816-</t>
  </si>
  <si>
    <t>17817-</t>
  </si>
  <si>
    <t>17818-</t>
  </si>
  <si>
    <t>17819-</t>
  </si>
  <si>
    <t>17820-</t>
  </si>
  <si>
    <t>17821-</t>
  </si>
  <si>
    <t>17822-</t>
  </si>
  <si>
    <t>17823-</t>
  </si>
  <si>
    <t>17824-</t>
  </si>
  <si>
    <t>17825-</t>
  </si>
  <si>
    <t>17826-</t>
  </si>
  <si>
    <t>17827-</t>
  </si>
  <si>
    <t>17828-</t>
  </si>
  <si>
    <t>17829-</t>
  </si>
  <si>
    <t>17830-</t>
  </si>
  <si>
    <t>17831-</t>
  </si>
  <si>
    <t>17832-</t>
  </si>
  <si>
    <t>17833-</t>
  </si>
  <si>
    <t>17834-</t>
  </si>
  <si>
    <t>17835-</t>
  </si>
  <si>
    <t>17836-</t>
  </si>
  <si>
    <t>17837-</t>
  </si>
  <si>
    <t>17838-</t>
  </si>
  <si>
    <t>17839-</t>
  </si>
  <si>
    <t>17840-</t>
  </si>
  <si>
    <t>17841-</t>
  </si>
  <si>
    <t>17842-</t>
  </si>
  <si>
    <t>17843-</t>
  </si>
  <si>
    <t>17844-</t>
  </si>
  <si>
    <t>17845-</t>
  </si>
  <si>
    <t>17846-</t>
  </si>
  <si>
    <t>17847-</t>
  </si>
  <si>
    <t>17848-</t>
  </si>
  <si>
    <t>17849-</t>
  </si>
  <si>
    <t>17850-</t>
  </si>
  <si>
    <t>17851-</t>
  </si>
  <si>
    <t>17852-</t>
  </si>
  <si>
    <t>17853-</t>
  </si>
  <si>
    <t>17854-</t>
  </si>
  <si>
    <t>17855-</t>
  </si>
  <si>
    <t>17856-</t>
  </si>
  <si>
    <t>17857-</t>
  </si>
  <si>
    <t>17858-</t>
  </si>
  <si>
    <t>17863-</t>
  </si>
  <si>
    <t>17864-</t>
  </si>
  <si>
    <t>17865-</t>
  </si>
  <si>
    <t>17866-</t>
  </si>
  <si>
    <t>17873-</t>
  </si>
  <si>
    <t>17874-</t>
  </si>
  <si>
    <t>17875-</t>
  </si>
  <si>
    <t>17876-</t>
  </si>
  <si>
    <t>17877-</t>
  </si>
  <si>
    <t>17878-</t>
  </si>
  <si>
    <t>17879-</t>
  </si>
  <si>
    <t>17880-</t>
  </si>
  <si>
    <t>17881-</t>
  </si>
  <si>
    <t>17882-</t>
  </si>
  <si>
    <t>17883-</t>
  </si>
  <si>
    <t>17884-</t>
  </si>
  <si>
    <t>17885-</t>
  </si>
  <si>
    <t>17886-</t>
  </si>
  <si>
    <t>17887-</t>
  </si>
  <si>
    <t>17888-</t>
  </si>
  <si>
    <t>17889-</t>
  </si>
  <si>
    <t>17890-</t>
  </si>
  <si>
    <t>17891-</t>
  </si>
  <si>
    <t>17892-</t>
  </si>
  <si>
    <t>17893-</t>
  </si>
  <si>
    <t>17894-</t>
  </si>
  <si>
    <t>17895-</t>
  </si>
  <si>
    <t>17896-</t>
  </si>
  <si>
    <t>17897-</t>
  </si>
  <si>
    <t>17898-</t>
  </si>
  <si>
    <t>17899-</t>
  </si>
  <si>
    <t>17900-</t>
  </si>
  <si>
    <t>17901-</t>
  </si>
  <si>
    <t>17902-</t>
  </si>
  <si>
    <t>17903-</t>
  </si>
  <si>
    <t>17904-</t>
  </si>
  <si>
    <t>17905-</t>
  </si>
  <si>
    <t>17906-</t>
  </si>
  <si>
    <t>17907-</t>
  </si>
  <si>
    <t>17908-</t>
  </si>
  <si>
    <t>17909-</t>
  </si>
  <si>
    <t>17910-</t>
  </si>
  <si>
    <t>17911-</t>
  </si>
  <si>
    <t>17912-</t>
  </si>
  <si>
    <t>17913-</t>
  </si>
  <si>
    <t>17915-</t>
  </si>
  <si>
    <t>17917-</t>
  </si>
  <si>
    <t>17921-</t>
  </si>
  <si>
    <t>17922-</t>
  </si>
  <si>
    <t>17923-</t>
  </si>
  <si>
    <t>17924-</t>
  </si>
  <si>
    <t>17925-</t>
  </si>
  <si>
    <t>17926-</t>
  </si>
  <si>
    <t>17927-</t>
  </si>
  <si>
    <t>17928-</t>
  </si>
  <si>
    <t>17929-</t>
  </si>
  <si>
    <t>17930-</t>
  </si>
  <si>
    <t>17931-</t>
  </si>
  <si>
    <t>17932-</t>
  </si>
  <si>
    <t>17933-</t>
  </si>
  <si>
    <t>17934-</t>
  </si>
  <si>
    <t>17935-</t>
  </si>
  <si>
    <t>17936-</t>
  </si>
  <si>
    <t>17937-</t>
  </si>
  <si>
    <t>17938-</t>
  </si>
  <si>
    <t>17939-</t>
  </si>
  <si>
    <t>17940-</t>
  </si>
  <si>
    <t>17941-</t>
  </si>
  <si>
    <t>17947-</t>
  </si>
  <si>
    <t>17948-</t>
  </si>
  <si>
    <t>17949-</t>
  </si>
  <si>
    <t>17950-</t>
  </si>
  <si>
    <t>17951-</t>
  </si>
  <si>
    <t>17952-</t>
  </si>
  <si>
    <t>17953-</t>
  </si>
  <si>
    <t>17954-</t>
  </si>
  <si>
    <t>17955-</t>
  </si>
  <si>
    <t>17956-</t>
  </si>
  <si>
    <t>17957-</t>
  </si>
  <si>
    <t>17958-</t>
  </si>
  <si>
    <t>17959-</t>
  </si>
  <si>
    <t>17960-</t>
  </si>
  <si>
    <t>17961-</t>
  </si>
  <si>
    <t>17962-</t>
  </si>
  <si>
    <t>17963-</t>
  </si>
  <si>
    <t>17964-</t>
  </si>
  <si>
    <t>17965-</t>
  </si>
  <si>
    <t>17966-</t>
  </si>
  <si>
    <t>17967-</t>
  </si>
  <si>
    <t>17968-</t>
  </si>
  <si>
    <t>17969-</t>
  </si>
  <si>
    <t>17970-</t>
  </si>
  <si>
    <t>17971-</t>
  </si>
  <si>
    <t>17972-</t>
  </si>
  <si>
    <t>17973-</t>
  </si>
  <si>
    <t>17974-</t>
  </si>
  <si>
    <t>17975-</t>
  </si>
  <si>
    <t>17976-</t>
  </si>
  <si>
    <t>17977-</t>
  </si>
  <si>
    <t>17978-</t>
  </si>
  <si>
    <t>17979-</t>
  </si>
  <si>
    <t>17980-</t>
  </si>
  <si>
    <t>17981-</t>
  </si>
  <si>
    <t>17982-</t>
  </si>
  <si>
    <t>17983-</t>
  </si>
  <si>
    <t>17984-</t>
  </si>
  <si>
    <t>17985-</t>
  </si>
  <si>
    <t>17986-</t>
  </si>
  <si>
    <t>17987-</t>
  </si>
  <si>
    <t>17988-</t>
  </si>
  <si>
    <t>17989-</t>
  </si>
  <si>
    <t>17990-</t>
  </si>
  <si>
    <t>17991-</t>
  </si>
  <si>
    <t>17992-</t>
  </si>
  <si>
    <t>17993-</t>
  </si>
  <si>
    <t>17994-</t>
  </si>
  <si>
    <t>17995-</t>
  </si>
  <si>
    <t>17996-</t>
  </si>
  <si>
    <t>17997-</t>
  </si>
  <si>
    <t>17998-</t>
  </si>
  <si>
    <t>17999-</t>
  </si>
  <si>
    <t>18001-</t>
  </si>
  <si>
    <t>18007-</t>
  </si>
  <si>
    <t>18008-</t>
  </si>
  <si>
    <t>18009-</t>
  </si>
  <si>
    <t>18010-</t>
  </si>
  <si>
    <t>18011-</t>
  </si>
  <si>
    <t>18012-</t>
  </si>
  <si>
    <t>18013-389</t>
  </si>
  <si>
    <t>18013-390</t>
  </si>
  <si>
    <t>18014-389</t>
  </si>
  <si>
    <t>18014-390</t>
  </si>
  <si>
    <t>18015-389</t>
  </si>
  <si>
    <t>18015-390</t>
  </si>
  <si>
    <t>18016-389</t>
  </si>
  <si>
    <t>18016-390</t>
  </si>
  <si>
    <t>18017-389</t>
  </si>
  <si>
    <t>18017-390</t>
  </si>
  <si>
    <t>18018-389</t>
  </si>
  <si>
    <t>18018-390</t>
  </si>
  <si>
    <t>18019-389</t>
  </si>
  <si>
    <t>18019-390</t>
  </si>
  <si>
    <t>18020-389</t>
  </si>
  <si>
    <t>18020-390</t>
  </si>
  <si>
    <t>18021-389</t>
  </si>
  <si>
    <t>18022-389</t>
  </si>
  <si>
    <t>18022-390</t>
  </si>
  <si>
    <t>18023-390</t>
  </si>
  <si>
    <t>18025-389</t>
  </si>
  <si>
    <t>18025-390</t>
  </si>
  <si>
    <t>18026-389</t>
  </si>
  <si>
    <t>18026-390</t>
  </si>
  <si>
    <t>18027-389</t>
  </si>
  <si>
    <t>18027-390</t>
  </si>
  <si>
    <t>18028-389</t>
  </si>
  <si>
    <t>18028-390</t>
  </si>
  <si>
    <t>18029-389</t>
  </si>
  <si>
    <t>18029-390</t>
  </si>
  <si>
    <t>18030-389</t>
  </si>
  <si>
    <t>18030-390</t>
  </si>
  <si>
    <t>18032-</t>
  </si>
  <si>
    <t>18033-</t>
  </si>
  <si>
    <t>18034-</t>
  </si>
  <si>
    <t>18035-</t>
  </si>
  <si>
    <t>18036-</t>
  </si>
  <si>
    <t>18037-</t>
  </si>
  <si>
    <t>18038-</t>
  </si>
  <si>
    <t>18039-</t>
  </si>
  <si>
    <t>18040-</t>
  </si>
  <si>
    <t>18041-</t>
  </si>
  <si>
    <t>18042-</t>
  </si>
  <si>
    <t>18043-</t>
  </si>
  <si>
    <t>18044-</t>
  </si>
  <si>
    <t>18045-</t>
  </si>
  <si>
    <t>18046-</t>
  </si>
  <si>
    <t>18047-</t>
  </si>
  <si>
    <t>18048-</t>
  </si>
  <si>
    <t>18049-</t>
  </si>
  <si>
    <t>18050-</t>
  </si>
  <si>
    <t>18051-</t>
  </si>
  <si>
    <t>18052-</t>
  </si>
  <si>
    <t>18053-</t>
  </si>
  <si>
    <t>18054-</t>
  </si>
  <si>
    <t>18055-</t>
  </si>
  <si>
    <t>18056-</t>
  </si>
  <si>
    <t>18057-</t>
  </si>
  <si>
    <t>18058-</t>
  </si>
  <si>
    <t>18059-</t>
  </si>
  <si>
    <t>18060-</t>
  </si>
  <si>
    <t>18061-</t>
  </si>
  <si>
    <t>18062-</t>
  </si>
  <si>
    <t>18065-396</t>
  </si>
  <si>
    <t>18065-397</t>
  </si>
  <si>
    <t>18065-398</t>
  </si>
  <si>
    <t>18066-396</t>
  </si>
  <si>
    <t>18066-397</t>
  </si>
  <si>
    <t>18066-398</t>
  </si>
  <si>
    <t>18067-396</t>
  </si>
  <si>
    <t>18067-397</t>
  </si>
  <si>
    <t>18067-398</t>
  </si>
  <si>
    <t>18068-396</t>
  </si>
  <si>
    <t>18068-397</t>
  </si>
  <si>
    <t>18068-398</t>
  </si>
  <si>
    <t>18069-396</t>
  </si>
  <si>
    <t>18069-397</t>
  </si>
  <si>
    <t>18069-398</t>
  </si>
  <si>
    <t>18070-396</t>
  </si>
  <si>
    <t>18070-397</t>
  </si>
  <si>
    <t>18070-398</t>
  </si>
  <si>
    <t>18071-396</t>
  </si>
  <si>
    <t>18071-397</t>
  </si>
  <si>
    <t>18071-398</t>
  </si>
  <si>
    <t>18072-396</t>
  </si>
  <si>
    <t>18072-397</t>
  </si>
  <si>
    <t>18072-398</t>
  </si>
  <si>
    <t>18073-396</t>
  </si>
  <si>
    <t>18073-397</t>
  </si>
  <si>
    <t>18073-398</t>
  </si>
  <si>
    <t>18074-397</t>
  </si>
  <si>
    <t>18074-398</t>
  </si>
  <si>
    <t>18075-397</t>
  </si>
  <si>
    <t>18075-398</t>
  </si>
  <si>
    <t>18076-396</t>
  </si>
  <si>
    <t>18076-397</t>
  </si>
  <si>
    <t>18076-398</t>
  </si>
  <si>
    <t>18077-396</t>
  </si>
  <si>
    <t>18077-397</t>
  </si>
  <si>
    <t>18077-398</t>
  </si>
  <si>
    <t>18078-396</t>
  </si>
  <si>
    <t>18078-397</t>
  </si>
  <si>
    <t>18078-398</t>
  </si>
  <si>
    <t>18079-396</t>
  </si>
  <si>
    <t>18079-397</t>
  </si>
  <si>
    <t>18079-398</t>
  </si>
  <si>
    <t>18080-396</t>
  </si>
  <si>
    <t>18080-397</t>
  </si>
  <si>
    <t>18080-398</t>
  </si>
  <si>
    <t>18081-396</t>
  </si>
  <si>
    <t>18081-397</t>
  </si>
  <si>
    <t>18081-398</t>
  </si>
  <si>
    <t>18082-396</t>
  </si>
  <si>
    <t>18082-397</t>
  </si>
  <si>
    <t>18082-398</t>
  </si>
  <si>
    <t>18083-396</t>
  </si>
  <si>
    <t>18083-398</t>
  </si>
  <si>
    <t>18104-</t>
  </si>
  <si>
    <t>18105-</t>
  </si>
  <si>
    <t>18106-</t>
  </si>
  <si>
    <t>18107-</t>
  </si>
  <si>
    <t>18108-</t>
  </si>
  <si>
    <t>18109-</t>
  </si>
  <si>
    <t>18110-</t>
  </si>
  <si>
    <t>18119-</t>
  </si>
  <si>
    <t>18120-</t>
  </si>
  <si>
    <t>18121-</t>
  </si>
  <si>
    <t>18122-</t>
  </si>
  <si>
    <t>18123-</t>
  </si>
  <si>
    <t>18124-</t>
  </si>
  <si>
    <t>18125-</t>
  </si>
  <si>
    <t>18126-</t>
  </si>
  <si>
    <t>18127-</t>
  </si>
  <si>
    <t>18128-</t>
  </si>
  <si>
    <t>18129-</t>
  </si>
  <si>
    <t>18130-</t>
  </si>
  <si>
    <t>18131-</t>
  </si>
  <si>
    <t>18132-</t>
  </si>
  <si>
    <t>18135-</t>
  </si>
  <si>
    <t>18136-</t>
  </si>
  <si>
    <t>18137-</t>
  </si>
  <si>
    <t>18138-</t>
  </si>
  <si>
    <t>18152-</t>
  </si>
  <si>
    <t>18153-</t>
  </si>
  <si>
    <t>18155-</t>
  </si>
  <si>
    <t>18159-</t>
  </si>
  <si>
    <t>18160-</t>
  </si>
  <si>
    <t>18167-</t>
  </si>
  <si>
    <t>18168-</t>
  </si>
  <si>
    <t>18169-</t>
  </si>
  <si>
    <t>18170-</t>
  </si>
  <si>
    <t>18171-</t>
  </si>
  <si>
    <t>18172-</t>
  </si>
  <si>
    <t>18173-</t>
  </si>
  <si>
    <t>18174-</t>
  </si>
  <si>
    <t>18175-</t>
  </si>
  <si>
    <t>18176-</t>
  </si>
  <si>
    <t>18177-</t>
  </si>
  <si>
    <t>18178-</t>
  </si>
  <si>
    <t>18179-</t>
  </si>
  <si>
    <t>18180-</t>
  </si>
  <si>
    <t>18181-</t>
  </si>
  <si>
    <t>18182-</t>
  </si>
  <si>
    <t>18183-</t>
  </si>
  <si>
    <t>18184-</t>
  </si>
  <si>
    <t>18187-2</t>
  </si>
  <si>
    <t>18187-46</t>
  </si>
  <si>
    <t>18187-80</t>
  </si>
  <si>
    <t>18188-2</t>
  </si>
  <si>
    <t>18188-46</t>
  </si>
  <si>
    <t>18188-80</t>
  </si>
  <si>
    <t>18189-2</t>
  </si>
  <si>
    <t>18189-46</t>
  </si>
  <si>
    <t>18189-80</t>
  </si>
  <si>
    <t>18192-2</t>
  </si>
  <si>
    <t>18192-46</t>
  </si>
  <si>
    <t>18192-80</t>
  </si>
  <si>
    <t>18193-2</t>
  </si>
  <si>
    <t>18193-80</t>
  </si>
  <si>
    <t>18194-</t>
  </si>
  <si>
    <t>18198-</t>
  </si>
  <si>
    <t>18199-</t>
  </si>
  <si>
    <t>18201-</t>
  </si>
  <si>
    <t>18202-</t>
  </si>
  <si>
    <t>18203-</t>
  </si>
  <si>
    <t>18204-</t>
  </si>
  <si>
    <t>18205-</t>
  </si>
  <si>
    <t>18206-</t>
  </si>
  <si>
    <t>18207-</t>
  </si>
  <si>
    <t>18208-</t>
  </si>
  <si>
    <t>18209-</t>
  </si>
  <si>
    <t>18211-</t>
  </si>
  <si>
    <t>18212-</t>
  </si>
  <si>
    <t>18213-</t>
  </si>
  <si>
    <t>18216-</t>
  </si>
  <si>
    <t>18217-</t>
  </si>
  <si>
    <t>18223-</t>
  </si>
  <si>
    <t>18233-</t>
  </si>
  <si>
    <t>18234-</t>
  </si>
  <si>
    <t>18235-</t>
  </si>
  <si>
    <t>18236-</t>
  </si>
  <si>
    <t>18237-</t>
  </si>
  <si>
    <t>18238-</t>
  </si>
  <si>
    <t>18239-</t>
  </si>
  <si>
    <t>18240-</t>
  </si>
  <si>
    <t>18241-</t>
  </si>
  <si>
    <t>18242-12</t>
  </si>
  <si>
    <t>18243-</t>
  </si>
  <si>
    <t>18243-12</t>
  </si>
  <si>
    <t>18244-33</t>
  </si>
  <si>
    <t>18244-402</t>
  </si>
  <si>
    <t>18245-</t>
  </si>
  <si>
    <t>18245-12</t>
  </si>
  <si>
    <t>18280-</t>
  </si>
  <si>
    <t>18281-</t>
  </si>
  <si>
    <t>18282-</t>
  </si>
  <si>
    <t>18283-</t>
  </si>
  <si>
    <t>18284-</t>
  </si>
  <si>
    <t>18285-</t>
  </si>
  <si>
    <t>18286-</t>
  </si>
  <si>
    <t>18287-</t>
  </si>
  <si>
    <t>18288-</t>
  </si>
  <si>
    <t>18289-</t>
  </si>
  <si>
    <t>18290-</t>
  </si>
  <si>
    <t>18291-</t>
  </si>
  <si>
    <t>18292-</t>
  </si>
  <si>
    <t>18293-</t>
  </si>
  <si>
    <t>18294-</t>
  </si>
  <si>
    <t>18296-</t>
  </si>
  <si>
    <t>18298-</t>
  </si>
  <si>
    <t>18299-</t>
  </si>
  <si>
    <t>18300-</t>
  </si>
  <si>
    <t>18301-</t>
  </si>
  <si>
    <t>18302-</t>
  </si>
  <si>
    <t>18303-</t>
  </si>
  <si>
    <t>18304-</t>
  </si>
  <si>
    <t>18313-170</t>
  </si>
  <si>
    <t>18313-370</t>
  </si>
  <si>
    <t>18313-379</t>
  </si>
  <si>
    <t>18313-399</t>
  </si>
  <si>
    <t>18314-170</t>
  </si>
  <si>
    <t>18314-370</t>
  </si>
  <si>
    <t>18314-379</t>
  </si>
  <si>
    <t>18314-399</t>
  </si>
  <si>
    <t>18315-170</t>
  </si>
  <si>
    <t>18315-370</t>
  </si>
  <si>
    <t>18315-379</t>
  </si>
  <si>
    <t>18315-399</t>
  </si>
  <si>
    <t>18316-</t>
  </si>
  <si>
    <t>18317-</t>
  </si>
  <si>
    <t>18318-</t>
  </si>
  <si>
    <t>18319-</t>
  </si>
  <si>
    <t>18320-</t>
  </si>
  <si>
    <t>18321-</t>
  </si>
  <si>
    <t>18323-</t>
  </si>
  <si>
    <t>18324-</t>
  </si>
  <si>
    <t>18325-</t>
  </si>
  <si>
    <t>18327-</t>
  </si>
  <si>
    <t>18328-</t>
  </si>
  <si>
    <t>18329-</t>
  </si>
  <si>
    <t>18330-</t>
  </si>
  <si>
    <t>18337-</t>
  </si>
  <si>
    <t>18338-</t>
  </si>
  <si>
    <t>18339-</t>
  </si>
  <si>
    <t>18340-</t>
  </si>
  <si>
    <t>18341-</t>
  </si>
  <si>
    <t>18342-</t>
  </si>
  <si>
    <t>18343-</t>
  </si>
  <si>
    <t>18344-</t>
  </si>
  <si>
    <t>18348-</t>
  </si>
  <si>
    <t>18349-</t>
  </si>
  <si>
    <t>18350-</t>
  </si>
  <si>
    <t>18351-</t>
  </si>
  <si>
    <t>18352-</t>
  </si>
  <si>
    <t>18353-</t>
  </si>
  <si>
    <t>18356-</t>
  </si>
  <si>
    <t>18357-</t>
  </si>
  <si>
    <t>18358-</t>
  </si>
  <si>
    <t>18379-388</t>
  </si>
  <si>
    <t>18381-</t>
  </si>
  <si>
    <t>18382-</t>
  </si>
  <si>
    <t>18383-</t>
  </si>
  <si>
    <t>18384-</t>
  </si>
  <si>
    <t>18387-402</t>
  </si>
  <si>
    <t>18391-</t>
  </si>
  <si>
    <t>18392-</t>
  </si>
  <si>
    <t>18393-</t>
  </si>
  <si>
    <t>18394-</t>
  </si>
  <si>
    <t>18395-</t>
  </si>
  <si>
    <t>18396-</t>
  </si>
  <si>
    <t>18397-</t>
  </si>
  <si>
    <t>18398-</t>
  </si>
  <si>
    <t>18399-</t>
  </si>
  <si>
    <t>18400-</t>
  </si>
  <si>
    <t>18401-</t>
  </si>
  <si>
    <t>18402-</t>
  </si>
  <si>
    <t>18403-</t>
  </si>
  <si>
    <t>18404-</t>
  </si>
  <si>
    <t>18405-</t>
  </si>
  <si>
    <t>18406-</t>
  </si>
  <si>
    <t>18407-</t>
  </si>
  <si>
    <t>18408-</t>
  </si>
  <si>
    <t>18412-</t>
  </si>
  <si>
    <t>18413-</t>
  </si>
  <si>
    <t>18414-</t>
  </si>
  <si>
    <t>18415-</t>
  </si>
  <si>
    <t>18416-</t>
  </si>
  <si>
    <t>18417-</t>
  </si>
  <si>
    <t>18418-</t>
  </si>
  <si>
    <t>18419-</t>
  </si>
  <si>
    <t>18421-</t>
  </si>
  <si>
    <t>18422-</t>
  </si>
  <si>
    <t>18424-</t>
  </si>
  <si>
    <t>18425-</t>
  </si>
  <si>
    <t>18426-</t>
  </si>
  <si>
    <t>18427-</t>
  </si>
  <si>
    <t>18428-</t>
  </si>
  <si>
    <t>18429-</t>
  </si>
  <si>
    <t>18430-</t>
  </si>
  <si>
    <t>18431-</t>
  </si>
  <si>
    <t>18432-</t>
  </si>
  <si>
    <t>18433-</t>
  </si>
  <si>
    <t>18434-</t>
  </si>
  <si>
    <t>18435-</t>
  </si>
  <si>
    <t>18436-</t>
  </si>
  <si>
    <t>18437-</t>
  </si>
  <si>
    <t>18438-</t>
  </si>
  <si>
    <t>18439-</t>
  </si>
  <si>
    <t>18440-</t>
  </si>
  <si>
    <t>18442-</t>
  </si>
  <si>
    <t>18443-</t>
  </si>
  <si>
    <t>18457-</t>
  </si>
  <si>
    <t>18458-</t>
  </si>
  <si>
    <t>18459-</t>
  </si>
  <si>
    <t>18461-</t>
  </si>
  <si>
    <t>18465-</t>
  </si>
  <si>
    <t>18466-</t>
  </si>
  <si>
    <t>18467-</t>
  </si>
  <si>
    <t>18468-</t>
  </si>
  <si>
    <t>18470-</t>
  </si>
  <si>
    <t>18472-</t>
  </si>
  <si>
    <t>18473-</t>
  </si>
  <si>
    <t>18476-</t>
  </si>
  <si>
    <t>18477-</t>
  </si>
  <si>
    <t>18478-</t>
  </si>
  <si>
    <t>18480-</t>
  </si>
  <si>
    <t>18481-</t>
  </si>
  <si>
    <t>18482-</t>
  </si>
  <si>
    <t>18484-</t>
  </si>
  <si>
    <t>18488-</t>
  </si>
  <si>
    <t>18489-</t>
  </si>
  <si>
    <t>18490-</t>
  </si>
  <si>
    <t>18491-</t>
  </si>
  <si>
    <t>18492-</t>
  </si>
  <si>
    <t>18493-</t>
  </si>
  <si>
    <t>18494-</t>
  </si>
  <si>
    <t>18495-</t>
  </si>
  <si>
    <t>18496-</t>
  </si>
  <si>
    <t>18497-</t>
  </si>
  <si>
    <t>18498-</t>
  </si>
  <si>
    <t>18500-</t>
  </si>
  <si>
    <t>18501-</t>
  </si>
  <si>
    <t>18503-</t>
  </si>
  <si>
    <t>18511-</t>
  </si>
  <si>
    <t>18512-</t>
  </si>
  <si>
    <t>18513-</t>
  </si>
  <si>
    <t>18537-</t>
  </si>
  <si>
    <t>18538-</t>
  </si>
  <si>
    <t>18539-</t>
  </si>
  <si>
    <t>18540-12</t>
  </si>
  <si>
    <t>18541-12</t>
  </si>
  <si>
    <t>18545-</t>
  </si>
  <si>
    <t>18550-</t>
  </si>
  <si>
    <t>18551-</t>
  </si>
  <si>
    <t>18552-</t>
  </si>
  <si>
    <t>18553-</t>
  </si>
  <si>
    <t>18554-</t>
  </si>
  <si>
    <t>18555-12</t>
  </si>
  <si>
    <t>18557-12</t>
  </si>
  <si>
    <t>18557-34</t>
  </si>
  <si>
    <t>18559-12</t>
  </si>
  <si>
    <t>18559-34</t>
  </si>
  <si>
    <t>18564-</t>
  </si>
  <si>
    <t>18565-</t>
  </si>
  <si>
    <t>18568-</t>
  </si>
  <si>
    <t>18569-</t>
  </si>
  <si>
    <t>18570-12</t>
  </si>
  <si>
    <t>18571-12</t>
  </si>
  <si>
    <t>18571-34</t>
  </si>
  <si>
    <t>18572-12</t>
  </si>
  <si>
    <t>18572-34</t>
  </si>
  <si>
    <t>18576-</t>
  </si>
  <si>
    <t>18577-</t>
  </si>
  <si>
    <t>18578-</t>
  </si>
  <si>
    <t>18579-</t>
  </si>
  <si>
    <t>18580-</t>
  </si>
  <si>
    <t>18582-</t>
  </si>
  <si>
    <t>18583-</t>
  </si>
  <si>
    <t>18585-294</t>
  </si>
  <si>
    <t>18585-410</t>
  </si>
  <si>
    <t>18585-411</t>
  </si>
  <si>
    <t>18586-</t>
  </si>
  <si>
    <t>18587-</t>
  </si>
  <si>
    <t>18588-</t>
  </si>
  <si>
    <t>18589-</t>
  </si>
  <si>
    <t>18592-</t>
  </si>
  <si>
    <t>18593-</t>
  </si>
  <si>
    <t>18594-</t>
  </si>
  <si>
    <t>18595-</t>
  </si>
  <si>
    <t>18596-</t>
  </si>
  <si>
    <t>18597-</t>
  </si>
  <si>
    <t>18598-</t>
  </si>
  <si>
    <t>18599-</t>
  </si>
  <si>
    <t>18601-</t>
  </si>
  <si>
    <t>18604-</t>
  </si>
  <si>
    <t>18605-</t>
  </si>
  <si>
    <t>18606-</t>
  </si>
  <si>
    <t>18608-</t>
  </si>
  <si>
    <t>18609-</t>
  </si>
  <si>
    <t>18610-</t>
  </si>
  <si>
    <t>18611-</t>
  </si>
  <si>
    <t>18612-</t>
  </si>
  <si>
    <t>18613-</t>
  </si>
  <si>
    <t>18614-</t>
  </si>
  <si>
    <t>18617-</t>
  </si>
  <si>
    <t>18622-</t>
  </si>
  <si>
    <t>18623-</t>
  </si>
  <si>
    <t>18636-65</t>
  </si>
  <si>
    <t>18636-124</t>
  </si>
  <si>
    <t>18636-405</t>
  </si>
  <si>
    <t>18636-406</t>
  </si>
  <si>
    <t>18636-417</t>
  </si>
  <si>
    <t>18636-418</t>
  </si>
  <si>
    <t>18637-65</t>
  </si>
  <si>
    <t>18637-124</t>
  </si>
  <si>
    <t>18637-405</t>
  </si>
  <si>
    <t>18637-406</t>
  </si>
  <si>
    <t>18637-417</t>
  </si>
  <si>
    <t>18637-418</t>
  </si>
  <si>
    <t>18638-65</t>
  </si>
  <si>
    <t>18638-124</t>
  </si>
  <si>
    <t>18638-405</t>
  </si>
  <si>
    <t>18638-406</t>
  </si>
  <si>
    <t>18638-417</t>
  </si>
  <si>
    <t>18638-418</t>
  </si>
  <si>
    <t>18639-416</t>
  </si>
  <si>
    <t>18639-417</t>
  </si>
  <si>
    <t>18641-124</t>
  </si>
  <si>
    <t>18642-124</t>
  </si>
  <si>
    <t>18642-417</t>
  </si>
  <si>
    <t>18642-418</t>
  </si>
  <si>
    <t>18643-417</t>
  </si>
  <si>
    <t>18643-418</t>
  </si>
  <si>
    <t>18644-12</t>
  </si>
  <si>
    <t>18644-65</t>
  </si>
  <si>
    <t>18644-407</t>
  </si>
  <si>
    <t>18645-124</t>
  </si>
  <si>
    <t>18645-405</t>
  </si>
  <si>
    <t>18645-406</t>
  </si>
  <si>
    <t>18645-407</t>
  </si>
  <si>
    <t>18645-417</t>
  </si>
  <si>
    <t>18649-408</t>
  </si>
  <si>
    <t>18649-409</t>
  </si>
  <si>
    <t>18650-408</t>
  </si>
  <si>
    <t>18650-409</t>
  </si>
  <si>
    <t>18651-408</t>
  </si>
  <si>
    <t>18651-409</t>
  </si>
  <si>
    <t>18652-408</t>
  </si>
  <si>
    <t>18652-409</t>
  </si>
  <si>
    <t>18653-407</t>
  </si>
  <si>
    <t>18656-</t>
  </si>
  <si>
    <t>18658-388</t>
  </si>
  <si>
    <t>18667-</t>
  </si>
  <si>
    <t>18668-</t>
  </si>
  <si>
    <t>18669-</t>
  </si>
  <si>
    <t>18673-124</t>
  </si>
  <si>
    <t>18673-417</t>
  </si>
  <si>
    <t>18673-418</t>
  </si>
  <si>
    <t>18674-124</t>
  </si>
  <si>
    <t>18674-417</t>
  </si>
  <si>
    <t>18674-418</t>
  </si>
  <si>
    <t>18677-</t>
  </si>
  <si>
    <t>18678-</t>
  </si>
  <si>
    <t>18679-</t>
  </si>
  <si>
    <t>18680-</t>
  </si>
  <si>
    <t>18681-</t>
  </si>
  <si>
    <t>18682-</t>
  </si>
  <si>
    <t>18683-</t>
  </si>
  <si>
    <t>18684-</t>
  </si>
  <si>
    <t>18685-</t>
  </si>
  <si>
    <t>18686-</t>
  </si>
  <si>
    <t>18687-</t>
  </si>
  <si>
    <t>18688-</t>
  </si>
  <si>
    <t>18689-</t>
  </si>
  <si>
    <t>18690-</t>
  </si>
  <si>
    <t>18691-</t>
  </si>
  <si>
    <t>18692-</t>
  </si>
  <si>
    <t>18693-</t>
  </si>
  <si>
    <t>18694-</t>
  </si>
  <si>
    <t>18695-</t>
  </si>
  <si>
    <t>18696-</t>
  </si>
  <si>
    <t>18697-</t>
  </si>
  <si>
    <t>18698-</t>
  </si>
  <si>
    <t>18699-</t>
  </si>
  <si>
    <t>18700-</t>
  </si>
  <si>
    <t>18701-</t>
  </si>
  <si>
    <t>18702-</t>
  </si>
  <si>
    <t>18703-</t>
  </si>
  <si>
    <t>18705-</t>
  </si>
  <si>
    <t>18707-419</t>
  </si>
  <si>
    <t>18708-419</t>
  </si>
  <si>
    <t>18709-419</t>
  </si>
  <si>
    <t>18710-419</t>
  </si>
  <si>
    <t>18711-419</t>
  </si>
  <si>
    <t>18712-419</t>
  </si>
  <si>
    <t>18713-419</t>
  </si>
  <si>
    <t>18714-419</t>
  </si>
  <si>
    <t>18715-419</t>
  </si>
  <si>
    <t>18716-419</t>
  </si>
  <si>
    <t>18717-419</t>
  </si>
  <si>
    <t>18718-419</t>
  </si>
  <si>
    <t>18719-419</t>
  </si>
  <si>
    <t>18722-23</t>
  </si>
  <si>
    <t>18722-33</t>
  </si>
  <si>
    <t>18723-419</t>
  </si>
  <si>
    <t>18724-419</t>
  </si>
  <si>
    <t>18725-419</t>
  </si>
  <si>
    <t>18726-419</t>
  </si>
  <si>
    <t>18727-419</t>
  </si>
  <si>
    <t>18728-419</t>
  </si>
  <si>
    <t>18729-419</t>
  </si>
  <si>
    <t>18730-419</t>
  </si>
  <si>
    <t>18731-419</t>
  </si>
  <si>
    <t>18732-13</t>
  </si>
  <si>
    <t>18732-419</t>
  </si>
  <si>
    <t>18733-13</t>
  </si>
  <si>
    <t>18733-419</t>
  </si>
  <si>
    <t>18734-419</t>
  </si>
  <si>
    <t>18735-13</t>
  </si>
  <si>
    <t>18735-419</t>
  </si>
  <si>
    <t>18737-420</t>
  </si>
  <si>
    <t>18737-422</t>
  </si>
  <si>
    <t>18744-</t>
  </si>
  <si>
    <t>18745-</t>
  </si>
  <si>
    <t>18746-</t>
  </si>
  <si>
    <t>18747-</t>
  </si>
  <si>
    <t>18748-</t>
  </si>
  <si>
    <t>18749-</t>
  </si>
  <si>
    <t>18750-</t>
  </si>
  <si>
    <t>18751-</t>
  </si>
  <si>
    <t>18752-</t>
  </si>
  <si>
    <t>18753-</t>
  </si>
  <si>
    <t>18754-</t>
  </si>
  <si>
    <t>18755-34</t>
  </si>
  <si>
    <t>18757-12</t>
  </si>
  <si>
    <t>18757-23</t>
  </si>
  <si>
    <t>18758-12</t>
  </si>
  <si>
    <t>18758-34</t>
  </si>
  <si>
    <t>18760-</t>
  </si>
  <si>
    <t>18761-</t>
  </si>
  <si>
    <t>18762-</t>
  </si>
  <si>
    <t>18763-</t>
  </si>
  <si>
    <t>18764-</t>
  </si>
  <si>
    <t>18765-</t>
  </si>
  <si>
    <t>18766-</t>
  </si>
  <si>
    <t>18767-</t>
  </si>
  <si>
    <t>18771-</t>
  </si>
  <si>
    <t>18772-</t>
  </si>
  <si>
    <t>18773-</t>
  </si>
  <si>
    <t>18774-</t>
  </si>
  <si>
    <t>18775-</t>
  </si>
  <si>
    <t>18776-</t>
  </si>
  <si>
    <t>18777-</t>
  </si>
  <si>
    <t>18778-</t>
  </si>
  <si>
    <t>18779-</t>
  </si>
  <si>
    <t>18780-</t>
  </si>
  <si>
    <t>18781-</t>
  </si>
  <si>
    <t>18782-</t>
  </si>
  <si>
    <t>18784-</t>
  </si>
  <si>
    <t>18785-</t>
  </si>
  <si>
    <t>18786-</t>
  </si>
  <si>
    <t>18787-</t>
  </si>
  <si>
    <t>18788-</t>
  </si>
  <si>
    <t>18789-</t>
  </si>
  <si>
    <t>18790-</t>
  </si>
  <si>
    <t>18791-</t>
  </si>
  <si>
    <t>18792-</t>
  </si>
  <si>
    <t>18793-</t>
  </si>
  <si>
    <t>18794-</t>
  </si>
  <si>
    <t>18795-</t>
  </si>
  <si>
    <t>18796-</t>
  </si>
  <si>
    <t>18797-</t>
  </si>
  <si>
    <t>18798-420</t>
  </si>
  <si>
    <t>18798-421</t>
  </si>
  <si>
    <t>18799-420</t>
  </si>
  <si>
    <t>18799-421</t>
  </si>
  <si>
    <t>18800-</t>
  </si>
  <si>
    <t>18801-</t>
  </si>
  <si>
    <t>18802-</t>
  </si>
  <si>
    <t>18803-</t>
  </si>
  <si>
    <t>18804-</t>
  </si>
  <si>
    <t>18805-</t>
  </si>
  <si>
    <t>18806-</t>
  </si>
  <si>
    <t>18807-</t>
  </si>
  <si>
    <t>18808-</t>
  </si>
  <si>
    <t>18809-</t>
  </si>
  <si>
    <t>18810-</t>
  </si>
  <si>
    <t>18811-</t>
  </si>
  <si>
    <t>18812-</t>
  </si>
  <si>
    <t>18813-</t>
  </si>
  <si>
    <t>18814-</t>
  </si>
  <si>
    <t>18817-</t>
  </si>
  <si>
    <t>18818-</t>
  </si>
  <si>
    <t>18819-</t>
  </si>
  <si>
    <t>18820-</t>
  </si>
  <si>
    <t>18821-</t>
  </si>
  <si>
    <t>18823-12</t>
  </si>
  <si>
    <t>18827-</t>
  </si>
  <si>
    <t>18828-</t>
  </si>
  <si>
    <t>18829-</t>
  </si>
  <si>
    <t>18830-</t>
  </si>
  <si>
    <t>18831-</t>
  </si>
  <si>
    <t>18832-</t>
  </si>
  <si>
    <t>18833-</t>
  </si>
  <si>
    <t>18834-</t>
  </si>
  <si>
    <t>18836-6</t>
  </si>
  <si>
    <t>18842-17</t>
  </si>
  <si>
    <t>18843-17</t>
  </si>
  <si>
    <t>18849-</t>
  </si>
  <si>
    <t>18850-</t>
  </si>
  <si>
    <t>18851-</t>
  </si>
  <si>
    <t>18852-</t>
  </si>
  <si>
    <t>18853-</t>
  </si>
  <si>
    <t>18854-</t>
  </si>
  <si>
    <t>18855-</t>
  </si>
  <si>
    <t>18856-</t>
  </si>
  <si>
    <t>18857-</t>
  </si>
  <si>
    <t>18858-</t>
  </si>
  <si>
    <t>18859-</t>
  </si>
  <si>
    <t>18860-</t>
  </si>
  <si>
    <t>18861-</t>
  </si>
  <si>
    <t>18862-</t>
  </si>
  <si>
    <t>18863-</t>
  </si>
  <si>
    <t>18864-</t>
  </si>
  <si>
    <t>18869-2</t>
  </si>
  <si>
    <t>18869-6</t>
  </si>
  <si>
    <t>18869-17</t>
  </si>
  <si>
    <t>18870-2</t>
  </si>
  <si>
    <t>18870-6</t>
  </si>
  <si>
    <t>18870-17</t>
  </si>
  <si>
    <t>18871-2</t>
  </si>
  <si>
    <t>18871-6</t>
  </si>
  <si>
    <t>18871-13</t>
  </si>
  <si>
    <t>18871-17</t>
  </si>
  <si>
    <t>18872-2</t>
  </si>
  <si>
    <t>18872-6</t>
  </si>
  <si>
    <t>18872-13</t>
  </si>
  <si>
    <t>18872-17</t>
  </si>
  <si>
    <t>18873-2</t>
  </si>
  <si>
    <t>18873-6</t>
  </si>
  <si>
    <t>18873-13</t>
  </si>
  <si>
    <t>18873-17</t>
  </si>
  <si>
    <t>18874-420</t>
  </si>
  <si>
    <t>18874-421</t>
  </si>
  <si>
    <t>18877-</t>
  </si>
  <si>
    <t>18878-</t>
  </si>
  <si>
    <t>18879-</t>
  </si>
  <si>
    <t>18880-</t>
  </si>
  <si>
    <t>18881-</t>
  </si>
  <si>
    <t>18882-</t>
  </si>
  <si>
    <t>18883-</t>
  </si>
  <si>
    <t>18884-</t>
  </si>
  <si>
    <t>18885-</t>
  </si>
  <si>
    <t>18886-</t>
  </si>
  <si>
    <t>18887-</t>
  </si>
  <si>
    <t>18888-</t>
  </si>
  <si>
    <t>18889-</t>
  </si>
  <si>
    <t>18890-</t>
  </si>
  <si>
    <t>18891-429</t>
  </si>
  <si>
    <t>18892-429</t>
  </si>
  <si>
    <t>18893-429</t>
  </si>
  <si>
    <t>18894-429</t>
  </si>
  <si>
    <t>18895-429</t>
  </si>
  <si>
    <t>18896-429</t>
  </si>
  <si>
    <t>18897-429</t>
  </si>
  <si>
    <t>18904-</t>
  </si>
  <si>
    <t>18905-</t>
  </si>
  <si>
    <t>18906-</t>
  </si>
  <si>
    <t>18907-</t>
  </si>
  <si>
    <t>18908-</t>
  </si>
  <si>
    <t>18912-</t>
  </si>
  <si>
    <t>18913-</t>
  </si>
  <si>
    <t>18914-</t>
  </si>
  <si>
    <t>18915-</t>
  </si>
  <si>
    <t>18916-</t>
  </si>
  <si>
    <t>18917-</t>
  </si>
  <si>
    <t>18918-</t>
  </si>
  <si>
    <t>18920-</t>
  </si>
  <si>
    <t>18921-</t>
  </si>
  <si>
    <t>18922-</t>
  </si>
  <si>
    <t>18941-</t>
  </si>
  <si>
    <t>18942-</t>
  </si>
  <si>
    <t>18943-</t>
  </si>
  <si>
    <t>18944-</t>
  </si>
  <si>
    <t>18945-</t>
  </si>
  <si>
    <t>18946-</t>
  </si>
  <si>
    <t>18947-</t>
  </si>
  <si>
    <t>18950-</t>
  </si>
  <si>
    <t>18951-</t>
  </si>
  <si>
    <t>18952-</t>
  </si>
  <si>
    <t>18953-</t>
  </si>
  <si>
    <t>18954-</t>
  </si>
  <si>
    <t>18955-</t>
  </si>
  <si>
    <t>18956-</t>
  </si>
  <si>
    <t>18957-</t>
  </si>
  <si>
    <t>18958-</t>
  </si>
  <si>
    <t>18959-</t>
  </si>
  <si>
    <t>18960-</t>
  </si>
  <si>
    <t>18961-</t>
  </si>
  <si>
    <t>18962-</t>
  </si>
  <si>
    <t>18963-</t>
  </si>
  <si>
    <t>18964-</t>
  </si>
  <si>
    <t>18965-</t>
  </si>
  <si>
    <t>18966-</t>
  </si>
  <si>
    <t>18967-</t>
  </si>
  <si>
    <t>18968-</t>
  </si>
  <si>
    <t>18969-</t>
  </si>
  <si>
    <t>18970-</t>
  </si>
  <si>
    <t>18971-</t>
  </si>
  <si>
    <t>18972-</t>
  </si>
  <si>
    <t>18973-</t>
  </si>
  <si>
    <t>18974-</t>
  </si>
  <si>
    <t>18975-</t>
  </si>
  <si>
    <t>18976-</t>
  </si>
  <si>
    <t>18977-</t>
  </si>
  <si>
    <t>18978-</t>
  </si>
  <si>
    <t>18979-</t>
  </si>
  <si>
    <t>18980-</t>
  </si>
  <si>
    <t>18981-</t>
  </si>
  <si>
    <t>18982-23</t>
  </si>
  <si>
    <t>18982-33</t>
  </si>
  <si>
    <t>18983-33</t>
  </si>
  <si>
    <t>18984-23</t>
  </si>
  <si>
    <t>18984-33</t>
  </si>
  <si>
    <t>18988-23</t>
  </si>
  <si>
    <t>18988-33</t>
  </si>
  <si>
    <t>18991-</t>
  </si>
  <si>
    <t>18992-</t>
  </si>
  <si>
    <t>18993-</t>
  </si>
  <si>
    <t>18994-</t>
  </si>
  <si>
    <t>18995-</t>
  </si>
  <si>
    <t>18996-124</t>
  </si>
  <si>
    <t>18998-124</t>
  </si>
  <si>
    <t>19005-238</t>
  </si>
  <si>
    <t>19011-33</t>
  </si>
  <si>
    <t>19015-238</t>
  </si>
  <si>
    <t>19019-33</t>
  </si>
  <si>
    <t>19019-34</t>
  </si>
  <si>
    <t>19019-238</t>
  </si>
  <si>
    <t>19021-238</t>
  </si>
  <si>
    <t>19022-33</t>
  </si>
  <si>
    <t>19022-238</t>
  </si>
  <si>
    <t>19024-34</t>
  </si>
  <si>
    <t>19025-33</t>
  </si>
  <si>
    <t>19025-238</t>
  </si>
  <si>
    <t>19028-238</t>
  </si>
  <si>
    <t>19030-33</t>
  </si>
  <si>
    <t>19030-238</t>
  </si>
  <si>
    <t>19031-33</t>
  </si>
  <si>
    <t>19031-34</t>
  </si>
  <si>
    <t>19031-238</t>
  </si>
  <si>
    <t>19032-33</t>
  </si>
  <si>
    <t>19032-34</t>
  </si>
  <si>
    <t>19033-238</t>
  </si>
  <si>
    <t>19034-34</t>
  </si>
  <si>
    <t>19034-238</t>
  </si>
  <si>
    <t>19038-238</t>
  </si>
  <si>
    <t>19041-238</t>
  </si>
  <si>
    <t>19042-238</t>
  </si>
  <si>
    <t>19049-</t>
  </si>
  <si>
    <t>19051-</t>
  </si>
  <si>
    <t>19052-</t>
  </si>
  <si>
    <t>19057-</t>
  </si>
  <si>
    <t>19075-</t>
  </si>
  <si>
    <t>19076-</t>
  </si>
  <si>
    <t>19077-239</t>
  </si>
  <si>
    <t>19078-239</t>
  </si>
  <si>
    <t>19084-239</t>
  </si>
  <si>
    <t>19085-125</t>
  </si>
  <si>
    <t>19097-</t>
  </si>
  <si>
    <t>19100-</t>
  </si>
  <si>
    <t>19105-</t>
  </si>
  <si>
    <t>19106-</t>
  </si>
  <si>
    <t>19116-</t>
  </si>
  <si>
    <t>19117-</t>
  </si>
  <si>
    <t>19122-</t>
  </si>
  <si>
    <t>19123-</t>
  </si>
  <si>
    <t>19124-</t>
  </si>
  <si>
    <t>19126-</t>
  </si>
  <si>
    <t>19127-</t>
  </si>
  <si>
    <t>19131-</t>
  </si>
  <si>
    <t>19132-</t>
  </si>
  <si>
    <t>19133-</t>
  </si>
  <si>
    <t>19134-</t>
  </si>
  <si>
    <t>19138-</t>
  </si>
  <si>
    <t>19140-</t>
  </si>
  <si>
    <t>19141-</t>
  </si>
  <si>
    <t>19149-</t>
  </si>
  <si>
    <t>19150-</t>
  </si>
  <si>
    <t>19151-</t>
  </si>
  <si>
    <t>19153-</t>
  </si>
  <si>
    <t>19154-</t>
  </si>
  <si>
    <t>19155-</t>
  </si>
  <si>
    <t>19156-</t>
  </si>
  <si>
    <t>19157-</t>
  </si>
  <si>
    <t>19158-</t>
  </si>
  <si>
    <t>19159-</t>
  </si>
  <si>
    <t>19160-</t>
  </si>
  <si>
    <t>19161-</t>
  </si>
  <si>
    <t>19162-</t>
  </si>
  <si>
    <t>19163-</t>
  </si>
  <si>
    <t>19164-</t>
  </si>
  <si>
    <t>19165-</t>
  </si>
  <si>
    <t>19166-</t>
  </si>
  <si>
    <t>19167-</t>
  </si>
  <si>
    <t>19168-</t>
  </si>
  <si>
    <t>19187-</t>
  </si>
  <si>
    <t>19188-</t>
  </si>
  <si>
    <t>19190-</t>
  </si>
  <si>
    <t>19192-</t>
  </si>
  <si>
    <t>19205-</t>
  </si>
  <si>
    <t>19206-</t>
  </si>
  <si>
    <t>19207-</t>
  </si>
  <si>
    <t>19213-</t>
  </si>
  <si>
    <t>19214-</t>
  </si>
  <si>
    <t>19217-</t>
  </si>
  <si>
    <t>19219-</t>
  </si>
  <si>
    <t>19220-</t>
  </si>
  <si>
    <t>19240-</t>
  </si>
  <si>
    <t>19243-</t>
  </si>
  <si>
    <t>19244-</t>
  </si>
  <si>
    <t>19245-</t>
  </si>
  <si>
    <t>19251-</t>
  </si>
  <si>
    <t>19252-</t>
  </si>
  <si>
    <t>19255-</t>
  </si>
  <si>
    <t>19257-</t>
  </si>
  <si>
    <t>19258-</t>
  </si>
  <si>
    <t>19259-</t>
  </si>
  <si>
    <t>19260-</t>
  </si>
  <si>
    <t>19261-</t>
  </si>
  <si>
    <t>19262-</t>
  </si>
  <si>
    <t>19271-</t>
  </si>
  <si>
    <t>19272-</t>
  </si>
  <si>
    <t>19293-</t>
  </si>
  <si>
    <t>19295-</t>
  </si>
  <si>
    <t>19296-</t>
  </si>
  <si>
    <t>19298-</t>
  </si>
  <si>
    <t>19299-</t>
  </si>
  <si>
    <t>19303-</t>
  </si>
  <si>
    <t>19305-</t>
  </si>
  <si>
    <t>19306-</t>
  </si>
  <si>
    <t>19307-</t>
  </si>
  <si>
    <t>19308-</t>
  </si>
  <si>
    <t>19312-</t>
  </si>
  <si>
    <t>19313-</t>
  </si>
  <si>
    <t>19314-</t>
  </si>
  <si>
    <t>19328-</t>
  </si>
  <si>
    <t>19332-</t>
  </si>
  <si>
    <t>19333-</t>
  </si>
  <si>
    <t>19334-</t>
  </si>
  <si>
    <t>19356-</t>
  </si>
  <si>
    <t>19357-</t>
  </si>
  <si>
    <t>19372-</t>
  </si>
  <si>
    <t>19383-238</t>
  </si>
  <si>
    <t>19413-</t>
  </si>
  <si>
    <t>19414-</t>
  </si>
  <si>
    <t>19418-125</t>
  </si>
  <si>
    <t>19446-</t>
  </si>
  <si>
    <t>19447-</t>
  </si>
  <si>
    <t>19448-</t>
  </si>
  <si>
    <t>19450-</t>
  </si>
  <si>
    <t>19451-</t>
  </si>
  <si>
    <t>19452-</t>
  </si>
  <si>
    <t>19455-</t>
  </si>
  <si>
    <t>19461-</t>
  </si>
  <si>
    <t>19462-</t>
  </si>
  <si>
    <t>19463-</t>
  </si>
  <si>
    <t>19465-</t>
  </si>
  <si>
    <t>19466-</t>
  </si>
  <si>
    <t>19467-</t>
  </si>
  <si>
    <t>19469-</t>
  </si>
  <si>
    <t>19470-</t>
  </si>
  <si>
    <t>19471-</t>
  </si>
  <si>
    <t>19472-</t>
  </si>
  <si>
    <t>19474-</t>
  </si>
  <si>
    <t>19475-</t>
  </si>
  <si>
    <t>19479-</t>
  </si>
  <si>
    <t>19480-</t>
  </si>
  <si>
    <t>19484-</t>
  </si>
  <si>
    <t>19486-</t>
  </si>
  <si>
    <t>19487-</t>
  </si>
  <si>
    <t>19488-</t>
  </si>
  <si>
    <t>19489-</t>
  </si>
  <si>
    <t>19490-</t>
  </si>
  <si>
    <t>19492-</t>
  </si>
  <si>
    <t>19493-349</t>
  </si>
  <si>
    <t>19493-373</t>
  </si>
  <si>
    <t>19493-375</t>
  </si>
  <si>
    <t>19494-</t>
  </si>
  <si>
    <t>19502-321</t>
  </si>
  <si>
    <t>19504-320</t>
  </si>
  <si>
    <t>19504-321</t>
  </si>
  <si>
    <t>19504-322</t>
  </si>
  <si>
    <t>19505-318</t>
  </si>
  <si>
    <t>19506-317</t>
  </si>
  <si>
    <t>19506-318</t>
  </si>
  <si>
    <t>19506-320</t>
  </si>
  <si>
    <t>19532-</t>
  </si>
  <si>
    <t>19533-</t>
  </si>
  <si>
    <t>19534-</t>
  </si>
  <si>
    <t>19536-</t>
  </si>
  <si>
    <t>19537-</t>
  </si>
  <si>
    <t>19541-</t>
  </si>
  <si>
    <t>19542-</t>
  </si>
  <si>
    <t>19548-315</t>
  </si>
  <si>
    <t>19551-</t>
  </si>
  <si>
    <t>19564-</t>
  </si>
  <si>
    <t>19565-</t>
  </si>
  <si>
    <t>19566-</t>
  </si>
  <si>
    <t>19567-</t>
  </si>
  <si>
    <t>19568-</t>
  </si>
  <si>
    <t>19569-</t>
  </si>
  <si>
    <t>19570-</t>
  </si>
  <si>
    <t>19573-</t>
  </si>
  <si>
    <t>19574-</t>
  </si>
  <si>
    <t>19575-</t>
  </si>
  <si>
    <t>19576-</t>
  </si>
  <si>
    <t>19580-</t>
  </si>
  <si>
    <t>19581-</t>
  </si>
  <si>
    <t>19582-</t>
  </si>
  <si>
    <t>19584-</t>
  </si>
  <si>
    <t>19585-</t>
  </si>
  <si>
    <t>19586-</t>
  </si>
  <si>
    <t>19587-</t>
  </si>
  <si>
    <t>19588-</t>
  </si>
  <si>
    <t>19589-</t>
  </si>
  <si>
    <t>19590-</t>
  </si>
  <si>
    <t>19591-</t>
  </si>
  <si>
    <t>19592-</t>
  </si>
  <si>
    <t>19593-</t>
  </si>
  <si>
    <t>19594-</t>
  </si>
  <si>
    <t>19595-</t>
  </si>
  <si>
    <t>19597-</t>
  </si>
  <si>
    <t>19598-</t>
  </si>
  <si>
    <t>19599-</t>
  </si>
  <si>
    <t>19600-</t>
  </si>
  <si>
    <t>19601-</t>
  </si>
  <si>
    <t>19602-</t>
  </si>
  <si>
    <t>19603-</t>
  </si>
  <si>
    <t>19604-</t>
  </si>
  <si>
    <t>19605-</t>
  </si>
  <si>
    <t>19606-</t>
  </si>
  <si>
    <t>19607-</t>
  </si>
  <si>
    <t>19608-</t>
  </si>
  <si>
    <t>19609-</t>
  </si>
  <si>
    <t>19610-</t>
  </si>
  <si>
    <t>19623-</t>
  </si>
  <si>
    <t>19628-</t>
  </si>
  <si>
    <t>19629-</t>
  </si>
  <si>
    <t>19648-</t>
  </si>
  <si>
    <t>19685-</t>
  </si>
  <si>
    <t>19696-12</t>
  </si>
  <si>
    <t>19719-</t>
  </si>
  <si>
    <t>19720-</t>
  </si>
  <si>
    <t>19723-12</t>
  </si>
  <si>
    <t>19724-12</t>
  </si>
  <si>
    <t>19735-</t>
  </si>
  <si>
    <t>19741-</t>
  </si>
  <si>
    <t>19742-</t>
  </si>
  <si>
    <t>19743-</t>
  </si>
  <si>
    <t>19744-</t>
  </si>
  <si>
    <t>19749-</t>
  </si>
  <si>
    <t>19750-</t>
  </si>
  <si>
    <t>19754-</t>
  </si>
  <si>
    <t>19756-</t>
  </si>
  <si>
    <t>19758-</t>
  </si>
  <si>
    <t>19759-</t>
  </si>
  <si>
    <t>19760-</t>
  </si>
  <si>
    <t>19761-</t>
  </si>
  <si>
    <t>19763-</t>
  </si>
  <si>
    <t>19771-</t>
  </si>
  <si>
    <t>19773-124</t>
  </si>
  <si>
    <t>19776-125</t>
  </si>
  <si>
    <t>19777-125</t>
  </si>
  <si>
    <t>19779-125</t>
  </si>
  <si>
    <t>19785-</t>
  </si>
  <si>
    <t>19788-124</t>
  </si>
  <si>
    <t>19790-</t>
  </si>
  <si>
    <t>19791-</t>
  </si>
  <si>
    <t>19794-</t>
  </si>
  <si>
    <t>19798-</t>
  </si>
  <si>
    <t>19799-</t>
  </si>
  <si>
    <t>19818-</t>
  </si>
  <si>
    <t>19819-</t>
  </si>
  <si>
    <t>19820-</t>
  </si>
  <si>
    <t>19821-</t>
  </si>
  <si>
    <t>19822-</t>
  </si>
  <si>
    <t>19823-</t>
  </si>
  <si>
    <t>19824-</t>
  </si>
  <si>
    <t>19825-</t>
  </si>
  <si>
    <t>19826-</t>
  </si>
  <si>
    <t>19827-</t>
  </si>
  <si>
    <t>19828-</t>
  </si>
  <si>
    <t>19829-</t>
  </si>
  <si>
    <t>19830-</t>
  </si>
  <si>
    <t>19831-</t>
  </si>
  <si>
    <t>19832-</t>
  </si>
  <si>
    <t>19833-</t>
  </si>
  <si>
    <t>19836-</t>
  </si>
  <si>
    <t>19837-</t>
  </si>
  <si>
    <t>19838-</t>
  </si>
  <si>
    <t>19839-</t>
  </si>
  <si>
    <t>19840-</t>
  </si>
  <si>
    <t>19848-</t>
  </si>
  <si>
    <t>19849-</t>
  </si>
  <si>
    <t>19851-</t>
  </si>
  <si>
    <t>19852-</t>
  </si>
  <si>
    <t>19853-</t>
  </si>
  <si>
    <t>19854-</t>
  </si>
  <si>
    <t>19866-</t>
  </si>
  <si>
    <t>19881-</t>
  </si>
  <si>
    <t>19889-</t>
  </si>
  <si>
    <t>19890-</t>
  </si>
  <si>
    <t>19891-</t>
  </si>
  <si>
    <t>19892-</t>
  </si>
  <si>
    <t>19893-</t>
  </si>
  <si>
    <t>19894-</t>
  </si>
  <si>
    <t>19895-</t>
  </si>
  <si>
    <t>19896-</t>
  </si>
  <si>
    <t>19897-</t>
  </si>
  <si>
    <t>19898-</t>
  </si>
  <si>
    <t>19899-</t>
  </si>
  <si>
    <t>19900-</t>
  </si>
  <si>
    <t>19901-</t>
  </si>
  <si>
    <t>19902-</t>
  </si>
  <si>
    <t>19903-</t>
  </si>
  <si>
    <t>19904-</t>
  </si>
  <si>
    <t>19905-</t>
  </si>
  <si>
    <t>19906-</t>
  </si>
  <si>
    <t>19907-</t>
  </si>
  <si>
    <t>19908-</t>
  </si>
  <si>
    <t>19909-</t>
  </si>
  <si>
    <t>19910-</t>
  </si>
  <si>
    <t>19911-</t>
  </si>
  <si>
    <t>19912-</t>
  </si>
  <si>
    <t>19913-</t>
  </si>
  <si>
    <t>19914-</t>
  </si>
  <si>
    <t>19915-</t>
  </si>
  <si>
    <t>19916-</t>
  </si>
  <si>
    <t>19917-</t>
  </si>
  <si>
    <t>19918-</t>
  </si>
  <si>
    <t>19919-</t>
  </si>
  <si>
    <t>19920-</t>
  </si>
  <si>
    <t>19921-</t>
  </si>
  <si>
    <t>19922-</t>
  </si>
  <si>
    <t>19923-</t>
  </si>
  <si>
    <t>19924-</t>
  </si>
  <si>
    <t>19925-</t>
  </si>
  <si>
    <t>19926-</t>
  </si>
  <si>
    <t>19927-</t>
  </si>
  <si>
    <t>19928-</t>
  </si>
  <si>
    <t>19930-365</t>
  </si>
  <si>
    <t>19930-366</t>
  </si>
  <si>
    <t>19930-367</t>
  </si>
  <si>
    <t>19930-368</t>
  </si>
  <si>
    <t>19931-365</t>
  </si>
  <si>
    <t>19931-366</t>
  </si>
  <si>
    <t>19931-367</t>
  </si>
  <si>
    <t>19931-368</t>
  </si>
  <si>
    <t>19932-365</t>
  </si>
  <si>
    <t>19932-366</t>
  </si>
  <si>
    <t>19932-367</t>
  </si>
  <si>
    <t>19932-368</t>
  </si>
  <si>
    <t>19933-365</t>
  </si>
  <si>
    <t>19933-366</t>
  </si>
  <si>
    <t>19933-367</t>
  </si>
  <si>
    <t>19933-368</t>
  </si>
  <si>
    <t>19934-365</t>
  </si>
  <si>
    <t>19934-366</t>
  </si>
  <si>
    <t>19934-367</t>
  </si>
  <si>
    <t>19934-368</t>
  </si>
  <si>
    <t>19935-365</t>
  </si>
  <si>
    <t>19935-367</t>
  </si>
  <si>
    <t>19935-368</t>
  </si>
  <si>
    <t>19936-365</t>
  </si>
  <si>
    <t>19936-366</t>
  </si>
  <si>
    <t>19936-367</t>
  </si>
  <si>
    <t>19936-368</t>
  </si>
  <si>
    <t>19937-365</t>
  </si>
  <si>
    <t>19937-366</t>
  </si>
  <si>
    <t>19937-367</t>
  </si>
  <si>
    <t>19937-368</t>
  </si>
  <si>
    <t>19938-365</t>
  </si>
  <si>
    <t>19938-366</t>
  </si>
  <si>
    <t>19938-367</t>
  </si>
  <si>
    <t>19938-368</t>
  </si>
  <si>
    <t>19939-365</t>
  </si>
  <si>
    <t>19939-366</t>
  </si>
  <si>
    <t>19939-367</t>
  </si>
  <si>
    <t>19939-368</t>
  </si>
  <si>
    <t>19940-365</t>
  </si>
  <si>
    <t>19940-366</t>
  </si>
  <si>
    <t>19940-367</t>
  </si>
  <si>
    <t>19940-368</t>
  </si>
  <si>
    <t>19941-365</t>
  </si>
  <si>
    <t>19941-366</t>
  </si>
  <si>
    <t>19941-367</t>
  </si>
  <si>
    <t>19941-368</t>
  </si>
  <si>
    <t>19942-365</t>
  </si>
  <si>
    <t>19942-366</t>
  </si>
  <si>
    <t>19942-367</t>
  </si>
  <si>
    <t>19942-368</t>
  </si>
  <si>
    <t>19943-365</t>
  </si>
  <si>
    <t>19943-366</t>
  </si>
  <si>
    <t>19943-367</t>
  </si>
  <si>
    <t>19943-368</t>
  </si>
  <si>
    <t>19944-365</t>
  </si>
  <si>
    <t>19944-366</t>
  </si>
  <si>
    <t>19944-367</t>
  </si>
  <si>
    <t>19944-368</t>
  </si>
  <si>
    <t>19945-365</t>
  </si>
  <si>
    <t>19945-366</t>
  </si>
  <si>
    <t>19945-367</t>
  </si>
  <si>
    <t>19945-368</t>
  </si>
  <si>
    <t>19946-365</t>
  </si>
  <si>
    <t>19946-366</t>
  </si>
  <si>
    <t>19946-367</t>
  </si>
  <si>
    <t>19946-368</t>
  </si>
  <si>
    <t>19947-365</t>
  </si>
  <si>
    <t>19947-366</t>
  </si>
  <si>
    <t>19947-367</t>
  </si>
  <si>
    <t>19947-368</t>
  </si>
  <si>
    <t>19948-365</t>
  </si>
  <si>
    <t>19948-366</t>
  </si>
  <si>
    <t>19948-367</t>
  </si>
  <si>
    <t>19948-368</t>
  </si>
  <si>
    <t>19949-365</t>
  </si>
  <si>
    <t>19949-367</t>
  </si>
  <si>
    <t>19950-367</t>
  </si>
  <si>
    <t>19951-367</t>
  </si>
  <si>
    <t>19952-367</t>
  </si>
  <si>
    <t>19953-365</t>
  </si>
  <si>
    <t>19953-366</t>
  </si>
  <si>
    <t>19953-367</t>
  </si>
  <si>
    <t>19953-368</t>
  </si>
  <si>
    <t>19954-365</t>
  </si>
  <si>
    <t>19954-366</t>
  </si>
  <si>
    <t>19954-367</t>
  </si>
  <si>
    <t>19954-368</t>
  </si>
  <si>
    <t>19955-</t>
  </si>
  <si>
    <t>19956-</t>
  </si>
  <si>
    <t>19958-</t>
  </si>
  <si>
    <t>19959-</t>
  </si>
  <si>
    <t>19960-</t>
  </si>
  <si>
    <t>19964-367</t>
  </si>
  <si>
    <t>19966-</t>
  </si>
  <si>
    <t>19967-</t>
  </si>
  <si>
    <t>19968-</t>
  </si>
  <si>
    <t>19969-</t>
  </si>
  <si>
    <t>19970-</t>
  </si>
  <si>
    <t>19971-</t>
  </si>
  <si>
    <t>19972-</t>
  </si>
  <si>
    <t>19973-</t>
  </si>
  <si>
    <t>19974-</t>
  </si>
  <si>
    <t>19975-</t>
  </si>
  <si>
    <t>19976-</t>
  </si>
  <si>
    <t>19977-</t>
  </si>
  <si>
    <t>19978-</t>
  </si>
  <si>
    <t>19979-</t>
  </si>
  <si>
    <t>19980-</t>
  </si>
  <si>
    <t>19981-</t>
  </si>
  <si>
    <t>19983-</t>
  </si>
  <si>
    <t>19984-</t>
  </si>
  <si>
    <t>19985-</t>
  </si>
  <si>
    <t>19986-</t>
  </si>
  <si>
    <t>19987-</t>
  </si>
  <si>
    <t>19988-</t>
  </si>
  <si>
    <t>19989-</t>
  </si>
  <si>
    <t>19994-</t>
  </si>
  <si>
    <t>19996-</t>
  </si>
  <si>
    <t>19997-</t>
  </si>
  <si>
    <t>18898-6</t>
  </si>
  <si>
    <t xml:space="preserve">CENTRO DE MESA VORTEX OVAL GRANDE AZUL                          </t>
  </si>
  <si>
    <t xml:space="preserve">COLECAO VORTEX                </t>
  </si>
  <si>
    <t>18898-71</t>
  </si>
  <si>
    <t xml:space="preserve">CENTRO DE MESA VORTEX OVAL GRANDE MARROM                        </t>
  </si>
  <si>
    <t>18899-6</t>
  </si>
  <si>
    <t xml:space="preserve">CENTRO DE MESA VORTEX OVAL MEDIA AZUL                          </t>
  </si>
  <si>
    <t>18899-71</t>
  </si>
  <si>
    <t xml:space="preserve">CENTRO DE MESA VORTEX OVAL MEDIA MARROM                        </t>
  </si>
  <si>
    <t>18900-6</t>
  </si>
  <si>
    <t xml:space="preserve">CENTRO DE MESA VORTEX OVAL PEQUENA AZUL                          </t>
  </si>
  <si>
    <t>18900-71</t>
  </si>
  <si>
    <t xml:space="preserve">CENTRO DE MESA VORTEX OVAL PEQUENA MARROM                        </t>
  </si>
  <si>
    <t>18901-6</t>
  </si>
  <si>
    <t xml:space="preserve">CENTRO DE MESA VORTEX OVAL LONGA EXTRA AZUL                          </t>
  </si>
  <si>
    <t>18901-71</t>
  </si>
  <si>
    <t xml:space="preserve">CENTRO DE MESA VORTEX OVAL LONGA EXTRA MARROM                        </t>
  </si>
  <si>
    <t>18902-6</t>
  </si>
  <si>
    <t xml:space="preserve">CENTRO DE MESA VORTEX OVAL LONGA GRANDE AZUL                          </t>
  </si>
  <si>
    <t>18902-71</t>
  </si>
  <si>
    <t xml:space="preserve">CENTRO DE MESA VORTEX OVAL LONGA GRANDE MARROM                        </t>
  </si>
  <si>
    <t>18903-6</t>
  </si>
  <si>
    <t xml:space="preserve">CENTRO DE MESA VORTEX REDONDO AZUL                          </t>
  </si>
  <si>
    <t>18903-71</t>
  </si>
  <si>
    <t xml:space="preserve">CENTRO DE MESA VORTEX REDONDO MARROM                        </t>
  </si>
  <si>
    <t xml:space="preserve">ORNAMENTIO DE VIDRO - MODELO PORTA VELA MARROM                        </t>
  </si>
  <si>
    <t>ORNAMENTO DE VIDRO REDONDO COM PE 29,5 CM - RENDA</t>
  </si>
  <si>
    <t xml:space="preserve">KT   </t>
  </si>
  <si>
    <t>TRAVESSA OVAL PEQUENA MUITO BOM 17,3 x 12 CM</t>
  </si>
  <si>
    <t>TRAVESSA OVAL PEQUENA BOM DEMAIS 17,3 x 12 CM</t>
  </si>
  <si>
    <t>ORNAMENTO DE VIDRO DECORATIVO REDONDO BOLA FUTEBOL Ø 18 CM</t>
  </si>
  <si>
    <t xml:space="preserve">CLIENTES ESPECIAIS            </t>
  </si>
  <si>
    <t>16485-</t>
  </si>
  <si>
    <t>ORNAMENTO DE VIDRO REDONDO COM PE 29,5 CM - JUMA</t>
  </si>
  <si>
    <t>16565-</t>
  </si>
  <si>
    <t>16566-</t>
  </si>
  <si>
    <t>16567-</t>
  </si>
  <si>
    <t>CONJ C/ 2 PETISQUEIRA QUADRADA ABELHA</t>
  </si>
  <si>
    <t>PETISQUEIRA QUADRADA COM 4 DIVISORIAS ABELHA</t>
  </si>
  <si>
    <t>PESTIQUEIRA COM 4 DIVISORIAS OLHO GREGO</t>
  </si>
  <si>
    <t>PESO LÍQ.</t>
  </si>
  <si>
    <t>PRATO PIZZA GRANDE VIDRO DIAM Ø 37,5 CM</t>
  </si>
  <si>
    <t>10698-227</t>
  </si>
  <si>
    <t xml:space="preserve">PORTA JOIAS DE VIDRO MODELO 04                     </t>
  </si>
  <si>
    <t>12444-8</t>
  </si>
  <si>
    <t xml:space="preserve">ORNAMENTO DE CERAMICA - MODELO SUP. PARA SABONETE PINK                          </t>
  </si>
  <si>
    <t>12580-33</t>
  </si>
  <si>
    <t>12589-33</t>
  </si>
  <si>
    <t xml:space="preserve">ORNAMENTO DE CERAMICA MODELO PASSAROS PRATEADO                      </t>
  </si>
  <si>
    <t>12590-23</t>
  </si>
  <si>
    <t xml:space="preserve">ORNAMENTO DE CERAMICA MODELO PASSAROS ROSE                          </t>
  </si>
  <si>
    <t>12630-17</t>
  </si>
  <si>
    <t xml:space="preserve">UTENSILIO DE COZINHA - MODELO DOUSADOR ROSA                          </t>
  </si>
  <si>
    <t>12634-6</t>
  </si>
  <si>
    <t xml:space="preserve">UTENSILIO DE COZINHA - MODELO AMOLADOR AZUL                          </t>
  </si>
  <si>
    <t>12634-8</t>
  </si>
  <si>
    <t xml:space="preserve">UTENSILIO DE COZINHA - MODELO AMOLADOR PINK                          </t>
  </si>
  <si>
    <t>12634-10</t>
  </si>
  <si>
    <t xml:space="preserve">UTENSILIO DE COZINHA - MODELO AMOLADOR VERDE                         </t>
  </si>
  <si>
    <t>12640-2</t>
  </si>
  <si>
    <t xml:space="preserve">UTENSILIO DE COZINHA - MODELO CAIXA ORGANIZADORA BRANCO                        </t>
  </si>
  <si>
    <t>12641-2</t>
  </si>
  <si>
    <t>12641-44</t>
  </si>
  <si>
    <t xml:space="preserve">UTENSILIO DE COZINHA - MODELO CAIXA ORGANIZADORA CINZA                         </t>
  </si>
  <si>
    <t>12642-2</t>
  </si>
  <si>
    <t>12744-33</t>
  </si>
  <si>
    <t>16476-</t>
  </si>
  <si>
    <t>PETISQUEIRA RETANGULAR SAO JOAO 17 X 11,3 CM</t>
  </si>
  <si>
    <t>16477-</t>
  </si>
  <si>
    <t>PETISQUEIRA RETANGULAR SANTO ANTONIO 17 X 11,3 CM</t>
  </si>
  <si>
    <t>16478-</t>
  </si>
  <si>
    <t>PETISQUEIRA RETANGULAR SAO PEDRO 17 X 11,3 CM</t>
  </si>
  <si>
    <t>16486-</t>
  </si>
  <si>
    <t>ORNAMENTO DE VIDRO DECORATIVO REDONDO CORACAO PRETO Ø 18 CM</t>
  </si>
  <si>
    <t>16487-</t>
  </si>
  <si>
    <t>ORNAMENTO DE VIDRO DECORATIVO REDONDO CORACAO ROSA Ø 18 CM</t>
  </si>
  <si>
    <t>16488-</t>
  </si>
  <si>
    <t>ORNAMENTO DE VIDRO DECORATIVO REDONDO CORACAO VERMELHO Ø 18 CM</t>
  </si>
  <si>
    <t>16489-</t>
  </si>
  <si>
    <t>ORNAMENTO DE VIDRO DECORATIVO REDONDO CORACAO PRETO Ø 27 CM</t>
  </si>
  <si>
    <t>16490-</t>
  </si>
  <si>
    <t>ORNAMENTO DE VIDRO DECORATIVO REDONDO CORACAO ROSA Ø 27 CM</t>
  </si>
  <si>
    <t>16491-</t>
  </si>
  <si>
    <t>ORNAMENTO DE VIDRO DECORATIVO REDONDO CORACAO VERMELHO Ø 27 CM</t>
  </si>
  <si>
    <t>16492-</t>
  </si>
  <si>
    <t>16493-</t>
  </si>
  <si>
    <t>16494-</t>
  </si>
  <si>
    <t>16495-</t>
  </si>
  <si>
    <t>ORNAMENTO DE VIDRO DECORATIVO REDONDO Ø 37 CM</t>
  </si>
  <si>
    <t>16496-</t>
  </si>
  <si>
    <t>CONJ. C/ 2 ORNAMENTOS DECORATIVO DE VIDRO - FATIA</t>
  </si>
  <si>
    <t>16497-</t>
  </si>
  <si>
    <t>CONJ. C/ 2 ORNAMENTOS DECORATIVO DE VIDRO - EU AMO PIZZA</t>
  </si>
  <si>
    <t>16498-</t>
  </si>
  <si>
    <t>ORNAMENTO DE VIDRO DECORATIVO REDONDO - E O AMOR Ø 37 CM</t>
  </si>
  <si>
    <t>16499-</t>
  </si>
  <si>
    <t>KIT 1 PRANCHA GIRATORIA Ø35CM E 1 PETISQUEIRA C/ 3 MOLHEIRAS 40 X 10 CM</t>
  </si>
  <si>
    <t>16500-</t>
  </si>
  <si>
    <t>16501-</t>
  </si>
  <si>
    <t>16502-</t>
  </si>
  <si>
    <t>16503-</t>
  </si>
  <si>
    <t>16504-</t>
  </si>
  <si>
    <t>PRATO DE PIZZA FATIA SANTOS - 21 X 22 CM</t>
  </si>
  <si>
    <t>16505-</t>
  </si>
  <si>
    <t>PRATO DE PIZZA REDONDO CORINTHIANS Ø 37,5 CM</t>
  </si>
  <si>
    <t>16506-</t>
  </si>
  <si>
    <t>PRATO DE PIZZA REDONDO SAO PAULO Ø 37,5 CM</t>
  </si>
  <si>
    <t>16507-</t>
  </si>
  <si>
    <t>PRATO DE PIZZA REDONDO PALMEIRAS Ø 37,5 CM</t>
  </si>
  <si>
    <t>16508-</t>
  </si>
  <si>
    <t>PRATO DE PIZZA REDONDO FLAMENGO Ø 37,5 CM</t>
  </si>
  <si>
    <t>16509-</t>
  </si>
  <si>
    <t>PRATO DE PIZZA REDONDO SANTOS Ø 37,5 CM</t>
  </si>
  <si>
    <t>16510-</t>
  </si>
  <si>
    <t>PETISQUEIRA CHIP &amp; DIP CORINTHIANS 29 X 29 CM</t>
  </si>
  <si>
    <t>16511-</t>
  </si>
  <si>
    <t>PETISQUEIRA CHIP &amp; DIP SAO PAULO 29 X 29 CM</t>
  </si>
  <si>
    <t>16512-</t>
  </si>
  <si>
    <t>PETISQUEIRA CHIP &amp; DIP PALMEIRAS 29 X 29 CM</t>
  </si>
  <si>
    <t>16513-</t>
  </si>
  <si>
    <t>PETISQUEIRA CHIP &amp; DIP FLAMENGO 29 X 29 CM</t>
  </si>
  <si>
    <t>16514-</t>
  </si>
  <si>
    <t>PETISQUEIRA CHIP &amp; DIP SANTOS 29 X 29 CM</t>
  </si>
  <si>
    <t>16515-</t>
  </si>
  <si>
    <t>COPO DE SHOT BOTAFOGO - ALLMIX</t>
  </si>
  <si>
    <t>16516-</t>
  </si>
  <si>
    <t>COPO DE SHOT PALMEIRAS - ALLMIX</t>
  </si>
  <si>
    <t>16517-</t>
  </si>
  <si>
    <t>COPO DE SHOT CORINTHIANS - ALLMIX</t>
  </si>
  <si>
    <t>16518-</t>
  </si>
  <si>
    <t>COPO DE SHOT FLAMENGO - ALLMIX</t>
  </si>
  <si>
    <t>16519-</t>
  </si>
  <si>
    <t>COPO DE SHOT FLUMINENSE - ALLMIX</t>
  </si>
  <si>
    <t>16520-</t>
  </si>
  <si>
    <t>COPO DE SHOT SANTOS - ALLMIX</t>
  </si>
  <si>
    <t>16521-</t>
  </si>
  <si>
    <t>COPO DE SHOT VASCO - ALLMIX</t>
  </si>
  <si>
    <t>16522-</t>
  </si>
  <si>
    <t>COPO DE SHOT SAO PAULO - ALLMIX</t>
  </si>
  <si>
    <t>16523-</t>
  </si>
  <si>
    <t>TACA DE CERVEJA BOTAFOGO - ALLMIX</t>
  </si>
  <si>
    <t>16524-</t>
  </si>
  <si>
    <t>TACA DE CERVEJA PALMEIRAS - ALLMIX</t>
  </si>
  <si>
    <t>16525-</t>
  </si>
  <si>
    <t>TACA DE CERVEJA CORINTHIANS - ALLMIX</t>
  </si>
  <si>
    <t>16526-</t>
  </si>
  <si>
    <t>TACA DE CERVEJA FLAMENGO - ALLMIX</t>
  </si>
  <si>
    <t>16527-</t>
  </si>
  <si>
    <t>TACA DE CERVEJA FLUMINENSE - ALLMIX</t>
  </si>
  <si>
    <t>16528-</t>
  </si>
  <si>
    <t>TACA DE CERVEJA SANTOS - ALLMIX</t>
  </si>
  <si>
    <t>16529-</t>
  </si>
  <si>
    <t>TACA DE CERVEJA VASCO - ALLMIX</t>
  </si>
  <si>
    <t>16530-</t>
  </si>
  <si>
    <t>TACA DE CERVEJA SAO PAULO - ALLMIX</t>
  </si>
  <si>
    <t>16531-</t>
  </si>
  <si>
    <t>COPO DE WHISKY BOTAFOGO - ALLMIX</t>
  </si>
  <si>
    <t>16532-</t>
  </si>
  <si>
    <t>COPO DE WHISKY PALMEIRAS - ALLMIX</t>
  </si>
  <si>
    <t>16533-</t>
  </si>
  <si>
    <t>COPO DE WHISKY CORINTHIANS - ALLMIX</t>
  </si>
  <si>
    <t>16534-</t>
  </si>
  <si>
    <t>COPO DE WHISKY FLAMENGO - ALLMIX</t>
  </si>
  <si>
    <t>16535-</t>
  </si>
  <si>
    <t>COPO DE WHISKY FLUMINENSE - ALLMIX</t>
  </si>
  <si>
    <t>16536-</t>
  </si>
  <si>
    <t>COPO DE WHISKY SANTOS - ALLMIX</t>
  </si>
  <si>
    <t>16537-</t>
  </si>
  <si>
    <t>COPO DE WHISKY VASCO - ALLMIX</t>
  </si>
  <si>
    <t>16538-</t>
  </si>
  <si>
    <t>COPO DE WHISKY SAO PAULO - ALLMIX</t>
  </si>
  <si>
    <t>16539-</t>
  </si>
  <si>
    <t>XICARA COM PIRES DECORATIVO VIDRO 9,5 X 9,5 CM - JUMA</t>
  </si>
  <si>
    <t>16540-</t>
  </si>
  <si>
    <t>CONJ. C/4 ORNAMENTOS DE VIDRO DECORATIVO Ø18 CM</t>
  </si>
  <si>
    <t>16541-</t>
  </si>
  <si>
    <t>CONJ. C/4 ORNAMENTOS DE VIDRO DECORATIVO Ø18 CM - ABELHAS</t>
  </si>
  <si>
    <t>16542-</t>
  </si>
  <si>
    <t>XICARA COM PIRES DECORATIVOS VIDRO 11,5 X 11,5 CM - ABELHA</t>
  </si>
  <si>
    <t>16543-</t>
  </si>
  <si>
    <t>CONJ. C/ 4 ORNAMENTOS DE VIDRO DECORATIVO QUADRADA - GIN E APEROL</t>
  </si>
  <si>
    <t>16544-</t>
  </si>
  <si>
    <t>ORNAMENTO DE VIDRO DECORATIVO C/ 2 RAMEQUINS - MOSCOW</t>
  </si>
  <si>
    <t>16545-</t>
  </si>
  <si>
    <t>CONJ. C/ 2 ORNAMENTOS DE VIDRO DECORATIVO - GIN Ø 16,2 CM</t>
  </si>
  <si>
    <t>16546-</t>
  </si>
  <si>
    <t>CONJ. C/ 2 ORNAMENTOS DE VIDRO DECORATIVO - GIN Ø 18 CM</t>
  </si>
  <si>
    <t>16547-</t>
  </si>
  <si>
    <t>ORNAMENTO DE VIDRO DECORATIVO Ø 37 CM</t>
  </si>
  <si>
    <t>16548-</t>
  </si>
  <si>
    <t>CONJ. C/ 2 ORNAMENTOS DE VIDRO DECORATIVO PIZZA - AMOR NA 1º MORDIDA</t>
  </si>
  <si>
    <t>16549-</t>
  </si>
  <si>
    <t>CONJ. C/ 2 ORNAMENTOS DE VIDRO DECORATIVO - EU AMO PIZZA</t>
  </si>
  <si>
    <t>16550-</t>
  </si>
  <si>
    <t>CONJ. C/ 2 ORNAMENTOS DE VIDRO DECORATIVO PIZZA</t>
  </si>
  <si>
    <t>16551-</t>
  </si>
  <si>
    <t>CONJ. C/ 3 ORNAMENTOS DE VIDRO DECORATIVO - LANCHE BURGUER</t>
  </si>
  <si>
    <t>16552-</t>
  </si>
  <si>
    <t>ORNAMENTO DE VIDRO DECORATIVO RET. GRANDE - MIXED CHEESE</t>
  </si>
  <si>
    <t>16553-</t>
  </si>
  <si>
    <t>CONJ. C/ 02 ORNAMENTOS DE VIDRO DECORATIVO Ø 18 CM - MIXED CHEESE</t>
  </si>
  <si>
    <t>16554-</t>
  </si>
  <si>
    <t>CONJ. C/ 2 ORNAMENTOS DE VIDRO DECORATIVO Ø 16,2 CM - MIXED CHEESE</t>
  </si>
  <si>
    <t>16555-</t>
  </si>
  <si>
    <t>CONJ. C/ 2 ORNAMENTOS DE VIDRO DECORATIVO VIN</t>
  </si>
  <si>
    <t>16556-</t>
  </si>
  <si>
    <t>CONJ. C/3 ORNAMENTOS DE VIDRO DECORATIVO PEIXE - TRANSPARENTE</t>
  </si>
  <si>
    <t>16557-</t>
  </si>
  <si>
    <t>CANECA DE VIDRO DECORATIVA GRANDE - VOCE PODE SER</t>
  </si>
  <si>
    <t>16558-</t>
  </si>
  <si>
    <t>CANECA DE VIDRO DECORATIVO GRANDE - SEUS SONHOS</t>
  </si>
  <si>
    <t>16559-</t>
  </si>
  <si>
    <t>CANECA DE VIDRO DECORATIVO GRANDE  - PROGREDIR</t>
  </si>
  <si>
    <t>16560-</t>
  </si>
  <si>
    <t>CANECA DE VIDRO DECORATIVO GRANDE - DEPENDE DE VOCE</t>
  </si>
  <si>
    <t>16561-</t>
  </si>
  <si>
    <t>CONJ.02 CANECAS VIDRO - EMOCOES</t>
  </si>
  <si>
    <t>16562-</t>
  </si>
  <si>
    <t>CONJ.02 CANECAS DE VIDRO -QUERO SER SEU PAR</t>
  </si>
  <si>
    <t>16563-</t>
  </si>
  <si>
    <t>CONJ.02 CANECAS DE VIDRO -CORACAO</t>
  </si>
  <si>
    <t>16568-</t>
  </si>
  <si>
    <t>PRATO PIZZA FATIA - LA GRANDE PIZZEIRO 23 X 24,2 CM</t>
  </si>
  <si>
    <t>16569-</t>
  </si>
  <si>
    <t>PRATO PIZZA REDONDO - LA GRANDE PIZZEIRO Ø 37,5 CM</t>
  </si>
  <si>
    <t>16570-</t>
  </si>
  <si>
    <t>17025-</t>
  </si>
  <si>
    <t xml:space="preserve">ABAJUR GIGANTE COM 02 PRATELEIRAS                 </t>
  </si>
  <si>
    <t>17068-1</t>
  </si>
  <si>
    <t xml:space="preserve">CENTRO DE MESA RETANGULAR COM 02 DIVISORIAS AMARELO                       </t>
  </si>
  <si>
    <t>17101-8</t>
  </si>
  <si>
    <t xml:space="preserve">ORNAMENTO VIDRO RETANGULAR GND. - DECORADO PINK                          </t>
  </si>
  <si>
    <t>PETISQUEIRA CHIP &amp; DIP 29 X 29 CM</t>
  </si>
  <si>
    <t>17908-OG</t>
  </si>
  <si>
    <t>OG</t>
  </si>
  <si>
    <t>ORNAMENTO REDONDO OLHO GREGO</t>
  </si>
  <si>
    <t>17909-QO</t>
  </si>
  <si>
    <t>QO</t>
  </si>
  <si>
    <t>ORNAMENTO VIDRO DECORADO REDONDO OLHO GREGO</t>
  </si>
  <si>
    <t>18162-1</t>
  </si>
  <si>
    <t xml:space="preserve">CASA DE MADEIRA - MODELO FLOREIRA - GRANDE AMARELO                       </t>
  </si>
  <si>
    <t>18162-44</t>
  </si>
  <si>
    <t xml:space="preserve">CASA DE MADEIRA - MODELO FLOREIRA - GRANDE CINZA                         </t>
  </si>
  <si>
    <t>18162-52</t>
  </si>
  <si>
    <t xml:space="preserve">CASA DE MADEIRA - MODELO FLOREIRA - GRANDE VERMELHO                      </t>
  </si>
  <si>
    <t>18163-7</t>
  </si>
  <si>
    <t xml:space="preserve">CASA DE MADEIRA - MODELO FLOREIRA - MEDIA LARANJA                       </t>
  </si>
  <si>
    <t>18244-12</t>
  </si>
  <si>
    <t xml:space="preserve">CJ VASO REDONDO MEDIO MAIS BASE DE FERRO PRETO                         </t>
  </si>
  <si>
    <t>18347-2</t>
  </si>
  <si>
    <t xml:space="preserve">FLOR DECORATIVA CIMENTO - PEQUENA BRANCO                        </t>
  </si>
  <si>
    <t>18347-34</t>
  </si>
  <si>
    <t xml:space="preserve">FLOR DECORATIVA CIMENTO - PEQUENA DOURADO                       </t>
  </si>
  <si>
    <t>18570-34</t>
  </si>
  <si>
    <t xml:space="preserve">CANDELABRO PEQUENO FINO DOURADO                       </t>
  </si>
  <si>
    <t>18571-23</t>
  </si>
  <si>
    <t xml:space="preserve">CANDELABRO MEDIO FINO ROSE                          </t>
  </si>
  <si>
    <t>18571-33</t>
  </si>
  <si>
    <t xml:space="preserve">CANDELABRO MEDIO FINO PRATEADO                      </t>
  </si>
  <si>
    <t>18572-23</t>
  </si>
  <si>
    <t xml:space="preserve">CANDELABRO GRANDE FINO ROSE                          </t>
  </si>
  <si>
    <t>18572-33</t>
  </si>
  <si>
    <t xml:space="preserve">CANDELABRO GRANDE FINO PRATEADO                      </t>
  </si>
  <si>
    <t>18636-12</t>
  </si>
  <si>
    <t xml:space="preserve">VASO CONICO PEQUENO PRETO                         </t>
  </si>
  <si>
    <t>18636-44</t>
  </si>
  <si>
    <t>VASO CONICO PEQUENO CINZA</t>
  </si>
  <si>
    <t>18637-12</t>
  </si>
  <si>
    <t xml:space="preserve">VASO CONICO MEDIO PRETO                         </t>
  </si>
  <si>
    <t>18637-44</t>
  </si>
  <si>
    <t>VASO CONICO MEDIO CINZA</t>
  </si>
  <si>
    <t>18638-2</t>
  </si>
  <si>
    <t xml:space="preserve">VASO CONICO GRANDE BRANCO                        </t>
  </si>
  <si>
    <t>18638-44</t>
  </si>
  <si>
    <t>VASO CONICO GRANDE CINZA</t>
  </si>
  <si>
    <t>18639-12</t>
  </si>
  <si>
    <t xml:space="preserve">VASO ONDULADO PRETO                         </t>
  </si>
  <si>
    <t>18639-65</t>
  </si>
  <si>
    <t xml:space="preserve">VASO ONDULADO CINZA ESCURO                  </t>
  </si>
  <si>
    <t>18640-44</t>
  </si>
  <si>
    <t>VASO CONDE GRANDE CINZA</t>
  </si>
  <si>
    <t>18640-65</t>
  </si>
  <si>
    <t xml:space="preserve">VASO CONDE GRANDE CINZA ESCURO                  </t>
  </si>
  <si>
    <t>18642-2</t>
  </si>
  <si>
    <t xml:space="preserve">VASO METADE 02 BRANCO                        </t>
  </si>
  <si>
    <t>18643-12</t>
  </si>
  <si>
    <t xml:space="preserve">VASO METADE 01 PRETO                         </t>
  </si>
  <si>
    <t>18643-65</t>
  </si>
  <si>
    <t xml:space="preserve">VASO METADE 01 CINZA ESCURO                  </t>
  </si>
  <si>
    <t>18644-13</t>
  </si>
  <si>
    <t>PANTERA PRETO FOSCO</t>
  </si>
  <si>
    <t>18740-2</t>
  </si>
  <si>
    <t xml:space="preserve">MESA RETANGULAR PEQUENA - VIDRO TRANSPARENTE 5M BRANCO                        </t>
  </si>
  <si>
    <t xml:space="preserve">COLECAO MINI TABLE            </t>
  </si>
  <si>
    <t>18823-34</t>
  </si>
  <si>
    <t xml:space="preserve">SUPORTE PARA 02 TOALHAS ROSTO - FERRO E MADEIRA DOURADO                       </t>
  </si>
  <si>
    <t>PRATO PIZZA SERVIR MICKEY ICONE 37,5</t>
  </si>
  <si>
    <t>19077-12</t>
  </si>
  <si>
    <t xml:space="preserve">ORNAMENTO DE MESA PARA TALHER PRETO                         </t>
  </si>
  <si>
    <t>19077-52</t>
  </si>
  <si>
    <t xml:space="preserve">ORNAMENTO DE MESA PARA TALHER VERMELHO                      </t>
  </si>
  <si>
    <t>19083-12</t>
  </si>
  <si>
    <t xml:space="preserve">CAIXOTE PEQUENO PRETO                         </t>
  </si>
  <si>
    <t>19083-52</t>
  </si>
  <si>
    <t xml:space="preserve">CAIXOTE PEQUENO VERMELHO                      </t>
  </si>
  <si>
    <t>19085-1</t>
  </si>
  <si>
    <t xml:space="preserve">CAIXA ROLHA VINHO AMARELO                       </t>
  </si>
  <si>
    <t>19085-52</t>
  </si>
  <si>
    <t xml:space="preserve">CAIXA ROLHA VINHO VERMELHO                      </t>
  </si>
  <si>
    <t>19344-33</t>
  </si>
  <si>
    <t xml:space="preserve">PRATO DE BOLO GRANDE COM PE PRATEADO                      </t>
  </si>
  <si>
    <t>19345-33</t>
  </si>
  <si>
    <t xml:space="preserve">PRATO DE BOLO PEQUENO COM PE PRATEADO                      </t>
  </si>
  <si>
    <t>19346-33</t>
  </si>
  <si>
    <t xml:space="preserve">BOWL REDONDO FUNDO - SALADEIRA PRATEADO                      </t>
  </si>
  <si>
    <t>19347-34</t>
  </si>
  <si>
    <t xml:space="preserve">CJ 04 PRATOS DE SOBREMESA PEQUENO - FUNDO DOURADO                       </t>
  </si>
  <si>
    <t>19349-34</t>
  </si>
  <si>
    <t xml:space="preserve">CJ 03 TRAVESSAS OVAIS (P/M/G) DOURADO                       </t>
  </si>
  <si>
    <t>19352-3</t>
  </si>
  <si>
    <t xml:space="preserve">CAIXA DE CAPSULAS DE CAFE  - GRANDE CREME                         </t>
  </si>
  <si>
    <t xml:space="preserve">COLECAO CAPSULAS DE CAFE      </t>
  </si>
  <si>
    <t>19410-</t>
  </si>
  <si>
    <t xml:space="preserve">PORTA TAMPINHA DE CERVEJA - TAMPA                 </t>
  </si>
  <si>
    <t>19535-</t>
  </si>
  <si>
    <t xml:space="preserve">BASE BAIXA P/ TRAVESSA RETANGULAR                 </t>
  </si>
  <si>
    <t>19583-</t>
  </si>
  <si>
    <t xml:space="preserve">BASE TRAVESSA OVAL GRANDE 6 MM                    </t>
  </si>
  <si>
    <t>19596-</t>
  </si>
  <si>
    <t xml:space="preserve">BASE TRAVESSA RETANGULAR GRANDE 6 MM - ALTO       </t>
  </si>
  <si>
    <t>18891-3</t>
  </si>
  <si>
    <t>18891-6</t>
  </si>
  <si>
    <t xml:space="preserve">CENTRO DE MESA SOLLIEVO OVAL LONGA CREME                         </t>
  </si>
  <si>
    <t xml:space="preserve">CENTRO DE MESA SOLLIEVO OVAL LONGA AZUL                          </t>
  </si>
  <si>
    <t>18892-3</t>
  </si>
  <si>
    <t>18892-6</t>
  </si>
  <si>
    <t xml:space="preserve">CENTRO DE MESA SOLLIEVO OVAL PEQUENA CREME                         </t>
  </si>
  <si>
    <t xml:space="preserve">CENTRO DE MESA SOLLIEVO OVAL PEQUENA AZUL                          </t>
  </si>
  <si>
    <t>18893-3</t>
  </si>
  <si>
    <t>18893-6</t>
  </si>
  <si>
    <t xml:space="preserve">CENTRO DE MESA SOLLIEVO OVAL FUNDO CREME                         </t>
  </si>
  <si>
    <t xml:space="preserve">CENTRO DE MESA SOLLIEVO OVAL FUNDO AZUL                          </t>
  </si>
  <si>
    <t>18894-6</t>
  </si>
  <si>
    <t xml:space="preserve">CENTRO DE MESA SOLLIEVO RETANGULAR PEQUENA AZUL                          </t>
  </si>
  <si>
    <t>18895-3</t>
  </si>
  <si>
    <t xml:space="preserve">CENTRO DE MESA SOLLIEVO RETANGULAR FUNDA CREME                         </t>
  </si>
  <si>
    <t>18896-3</t>
  </si>
  <si>
    <t>18896-6</t>
  </si>
  <si>
    <t>18896-12</t>
  </si>
  <si>
    <t xml:space="preserve">CENTRO DE MESA SOLLIEVO RETANGULAR GRANDE CREME                         </t>
  </si>
  <si>
    <t xml:space="preserve">CENTRO DE MESA SOLLIEVO RETANGULAR GRANDE AZUL                          </t>
  </si>
  <si>
    <t xml:space="preserve">CENTRO DE MESA SOLLIEVO RETANGULAR GRANDE PRETO                         </t>
  </si>
  <si>
    <t>18897-3</t>
  </si>
  <si>
    <t>18897-6</t>
  </si>
  <si>
    <t>18897-12</t>
  </si>
  <si>
    <t xml:space="preserve">CENTRO DE MESA SOLLIEVO QUADRADA CREME                         </t>
  </si>
  <si>
    <t xml:space="preserve">CENTRO DE MESA SOLLIEVO QUADRADA AZUL                          </t>
  </si>
  <si>
    <t xml:space="preserve">CENTRO DE MESA SOLLIEVO QUADRADA PRETO                         </t>
  </si>
  <si>
    <t>18894-12</t>
  </si>
  <si>
    <t xml:space="preserve">CENTRO DE MESA SOLLIEVO RETANGULAR PEQUENA PRETO                         </t>
  </si>
  <si>
    <t>SUPORTE FERRO PARA FITA DO SENHOR DO BOM FIM 30 X 4 X A. 30CM</t>
  </si>
  <si>
    <t>CINZA</t>
  </si>
  <si>
    <t>AMARELO</t>
  </si>
  <si>
    <t>LARANJA</t>
  </si>
  <si>
    <t>PRETO FOSCO</t>
  </si>
  <si>
    <t>VERML</t>
  </si>
  <si>
    <t>COLECAO FUTEBOL</t>
  </si>
  <si>
    <t>PRATO DE PIZZA FATIA CORINTHIANS CINZA - 21 X 22 CM</t>
  </si>
  <si>
    <t>PRATO DE PIZZA FATIA SAO PAULO VERMELHO - 21 X 22 CM</t>
  </si>
  <si>
    <t>PRATO DE PIZZA FATIA PALMEIRAS VERDE - 21 X 22 CM</t>
  </si>
  <si>
    <t>PRATO DE PIZZA FATIA FLAMENGO VERMELHO - 21 X 22 CM</t>
  </si>
  <si>
    <t>16578-</t>
  </si>
  <si>
    <t>ORNAMENTO VIDRO DECORATIVO  RETANGULAR CAMPO 23,3 X 15,2 CM</t>
  </si>
  <si>
    <t>16579-</t>
  </si>
  <si>
    <t>PRATO RASO SOBREMESA BOLA 18 CM</t>
  </si>
  <si>
    <t>16580-</t>
  </si>
  <si>
    <t>ORNAMENTO DE VIDRO DECORATIVO REDONDO - VERMELHO Ø 18 CM</t>
  </si>
  <si>
    <t>COLECAO CERVEJA 2022</t>
  </si>
  <si>
    <t>16581-</t>
  </si>
  <si>
    <t>CONJ. C/ 4 PORTA COPOS DE VIDRO VERMELHO E CRU 9,5 X 9,5 CM</t>
  </si>
  <si>
    <t>VERMELHO E CRU</t>
  </si>
  <si>
    <t>16582-</t>
  </si>
  <si>
    <t>PRANCHA GIRATORIA REDONDA CERVEJA Ø 32,5 CM</t>
  </si>
  <si>
    <t>16583-</t>
  </si>
  <si>
    <t>CONJ.C/3 PETISQUEIRAS 1 RET. 2 QUAD. CRU 26,5 X 14 CM, 13,5 X 13,5 CM</t>
  </si>
  <si>
    <t>16584-</t>
  </si>
  <si>
    <t>ORNAMENTO DECORATIVO DE VIDRO QUADRADO VERMELHO 13 X 13 CM</t>
  </si>
  <si>
    <t>16585-</t>
  </si>
  <si>
    <t>ORNAMENTO DE VIDRO DECORATIVO RETANGULAR CERVEJA 26,5 X 14 CM</t>
  </si>
  <si>
    <t>16586-</t>
  </si>
  <si>
    <t>PETISQUEIRA CHIP AND DIP - CERVEJA 28,5 X 28,5 CM</t>
  </si>
  <si>
    <t>16587-</t>
  </si>
  <si>
    <t>BANDEJA DE FERRO COM VIDRO - CERVEJA 37 X 23,2 CM</t>
  </si>
  <si>
    <t>16588-</t>
  </si>
  <si>
    <t>PETISQUEIRA RETANGULAR COM 2 RAMEQUINS - CERVEJA 39,5 X 13 CM</t>
  </si>
  <si>
    <t>16589-</t>
  </si>
  <si>
    <t>ORNAMENTO DE VIDRO DECORATIVO GARRAFA CERVEJA</t>
  </si>
  <si>
    <t>16590-</t>
  </si>
  <si>
    <t>ORNAMENTO DE VIDRO DECORATIVO COPO CERVEJA 29 X 13,5 CM</t>
  </si>
  <si>
    <t>16591-</t>
  </si>
  <si>
    <t>PORTA TAMPINHA DE GARRAFA - MADEIRA</t>
  </si>
  <si>
    <t>16592-</t>
  </si>
  <si>
    <t>PORTA GARRAFA - MADEIRA</t>
  </si>
  <si>
    <t>16597-</t>
  </si>
  <si>
    <t>ORNAMENTO DE VIDRO DECORATIVO REDONDO - CRU Ø 18 CM</t>
  </si>
  <si>
    <t>16598-</t>
  </si>
  <si>
    <t>ORNAMENTO DECORATIVO DE VIDRO QUADRADO CRU 13 X 13 CM</t>
  </si>
  <si>
    <t>16599-</t>
  </si>
  <si>
    <t>ORNAMENTO DE VIDRO DECORATIVO REDONDO FUNDO CHURRASCO Ø 26,5 CM</t>
  </si>
  <si>
    <t>COLECAO CHURRASCO 2022</t>
  </si>
  <si>
    <t>16600-</t>
  </si>
  <si>
    <t>ORNAMENTO DE VIDRO DECORATIVO RENDONDO RASO STEAK HOUSE Ø 18 CM</t>
  </si>
  <si>
    <t>16601-</t>
  </si>
  <si>
    <t>ORNAMENTO DE VIDRO DECORATIVO REDONDO RASO BUTCHERY Ø 18 CM</t>
  </si>
  <si>
    <t>16602-</t>
  </si>
  <si>
    <t>ORNAMENTO DE VIDRO DECORATIVO REDONDO FUNDO STEAK HOUSE Ø 16 CM</t>
  </si>
  <si>
    <t>16603-</t>
  </si>
  <si>
    <t>ORNAMENTO DE VIDRO DECORATIVO REDONDO FUNDO BUTCHERY Ø 16 CM</t>
  </si>
  <si>
    <t>16604-</t>
  </si>
  <si>
    <t>ORNAMENTO DE VIDRO DECORATIVO OVALADA STEAK HOUSE 28,5 X 14 CM</t>
  </si>
  <si>
    <t>16605-</t>
  </si>
  <si>
    <t>ORNAMENTO DE VIDRO DECORATIVO OVALADA BUTCHERY 33 X 17,5 CM</t>
  </si>
  <si>
    <t>16608-</t>
  </si>
  <si>
    <t>ORNAMENTO DE VIDRO DECORATIVO OVAL STEAK HOUSE 34,5 X 24,5 CM</t>
  </si>
  <si>
    <t>16610-</t>
  </si>
  <si>
    <t>ORNAMENTO DE VIDRO DECORATIVO REDONDO FUNDO FRESH BEEF Ø 23,5 CM</t>
  </si>
  <si>
    <t>16682-</t>
  </si>
  <si>
    <t>ORNAMENTO DE VIDRO DECORATIVO RENDONDO RASO 51 Ø 18 CM</t>
  </si>
  <si>
    <t>COLECAO CAIPIRINHA 2022</t>
  </si>
  <si>
    <t>16683-</t>
  </si>
  <si>
    <t>ORNAMENTO DE VIDRO DECORATIVO RENDONDO RASO BANDEIRA Ø 18 CM</t>
  </si>
  <si>
    <t>16684-</t>
  </si>
  <si>
    <t>ORNAMENTO DE VIDRO DECORATIVO REDONDO FUNDO 51 Ø 16 CM</t>
  </si>
  <si>
    <t>16685-</t>
  </si>
  <si>
    <t>ORNAMENTO DE VIDRO DECORATIVO REDONDO FUNDO BANDEIRA Ø 16 CM</t>
  </si>
  <si>
    <t>16686-</t>
  </si>
  <si>
    <t>CONJ. C/ 4 PORTA COPOS DE VIDRO CAIPIRINHA 9,5 X 9,5 CM</t>
  </si>
  <si>
    <t>16687-</t>
  </si>
  <si>
    <t>ORNAMENTO DECORATIVO DE VIDRO QUADRADO CAIPIRINHA 13 X 13 CM</t>
  </si>
  <si>
    <t>16688-</t>
  </si>
  <si>
    <t>ORNAMENTO VIDRO QUADRADO C/4 DIV. CAIPIRINHA 21 X 21 CM</t>
  </si>
  <si>
    <t>16689-</t>
  </si>
  <si>
    <t>ORNAMENTO DE VIDRO DECORATIVO RETANGULAR CAIPIRINHA 26,5 X 14 CM</t>
  </si>
  <si>
    <t>16690-</t>
  </si>
  <si>
    <t>TABUA PARA CAIPIRINHA COM VIDRO 35,5 X 19 CM</t>
  </si>
  <si>
    <t>ORNAMENTO VIDRO DECORATIVO REDONDO FUNDO BOLA Ø 16 CM</t>
  </si>
  <si>
    <t>ORNAMENTO VIDRO DECORATIVO QUAD. 5 DIV CAMPO 28 X 28 CM</t>
  </si>
  <si>
    <t>ORNAMENTO VIDRO DECORATIVO QUADRADO CAMPO 13 X 13 CM</t>
  </si>
  <si>
    <t>N</t>
  </si>
  <si>
    <t>I</t>
  </si>
  <si>
    <t>16611-</t>
  </si>
  <si>
    <t>16612-</t>
  </si>
  <si>
    <t>16613-</t>
  </si>
  <si>
    <t>PRATO LANCHE BURGUER Ø 21,5 CM  LARANJA</t>
  </si>
  <si>
    <t>COD-REF</t>
  </si>
  <si>
    <t>COD</t>
  </si>
  <si>
    <t>V. TABELA</t>
  </si>
  <si>
    <t>G.E.</t>
  </si>
  <si>
    <t>LARG.</t>
  </si>
  <si>
    <t>ALT.</t>
  </si>
  <si>
    <t>COMPR.</t>
  </si>
  <si>
    <t>ORNAMENTO DECORATIVO DE VIDRO QUADRADO SAMBA 13,5 X 13,5 CM</t>
  </si>
  <si>
    <t>ORNAMENTO VIDRO QUADRADO FREVO BOM 18,5 X 18,5 CM</t>
  </si>
  <si>
    <t>ORNAMENTO DE VIDRO DECORATIVO REDONDO SOMBRA DE COQUEIRO Ø 16 CM</t>
  </si>
  <si>
    <t>PRATO DE PORCELANA Ø 22,7 CM</t>
  </si>
  <si>
    <t>70139190</t>
  </si>
  <si>
    <t>69131000</t>
  </si>
  <si>
    <t>FAMILIA COTEMINAS</t>
  </si>
  <si>
    <t>70134290</t>
  </si>
  <si>
    <t>7896618203871</t>
  </si>
  <si>
    <t>7896618203888</t>
  </si>
  <si>
    <t>7896618203895</t>
  </si>
  <si>
    <t>7896618204311</t>
  </si>
  <si>
    <t>7896618204328</t>
  </si>
  <si>
    <t>7896618204335</t>
  </si>
  <si>
    <t>7896618204441</t>
  </si>
  <si>
    <t>7896618204458</t>
  </si>
  <si>
    <t>7896618204618</t>
  </si>
  <si>
    <t>7896618204625</t>
  </si>
  <si>
    <t>70109021</t>
  </si>
  <si>
    <t>7896618204670</t>
  </si>
  <si>
    <t>7896618204687</t>
  </si>
  <si>
    <t>7896618204694</t>
  </si>
  <si>
    <t>7896618204700</t>
  </si>
  <si>
    <t>7896618204717</t>
  </si>
  <si>
    <t>7896618204724</t>
  </si>
  <si>
    <t>83062900</t>
  </si>
  <si>
    <t>7896618205660</t>
  </si>
  <si>
    <t>7896618206155</t>
  </si>
  <si>
    <t>7896618206285</t>
  </si>
  <si>
    <t>7896618206292</t>
  </si>
  <si>
    <t>7896618207114</t>
  </si>
  <si>
    <t>7896618207138</t>
  </si>
  <si>
    <t>7896618207145</t>
  </si>
  <si>
    <t>7896618207169</t>
  </si>
  <si>
    <t>7896618207176</t>
  </si>
  <si>
    <t>7896618207183</t>
  </si>
  <si>
    <t>7896618207589</t>
  </si>
  <si>
    <t>7896618207596</t>
  </si>
  <si>
    <t>7896618207602</t>
  </si>
  <si>
    <t>7896618207619</t>
  </si>
  <si>
    <t>7896618207626</t>
  </si>
  <si>
    <t>7896618208623</t>
  </si>
  <si>
    <t>7896618208630</t>
  </si>
  <si>
    <t>7896618208647</t>
  </si>
  <si>
    <t>7896618208654</t>
  </si>
  <si>
    <t>7896618208661</t>
  </si>
  <si>
    <t>7896618208678</t>
  </si>
  <si>
    <t>7896618208685</t>
  </si>
  <si>
    <t>7896618209200</t>
  </si>
  <si>
    <t>72172010</t>
  </si>
  <si>
    <t>7896618209361</t>
  </si>
  <si>
    <t>7896618209378</t>
  </si>
  <si>
    <t>7896618209675</t>
  </si>
  <si>
    <t>7896618211173</t>
  </si>
  <si>
    <t>7896618211180</t>
  </si>
  <si>
    <t>7896618217045</t>
  </si>
  <si>
    <t>7896618217076</t>
  </si>
  <si>
    <t>7896618217083</t>
  </si>
  <si>
    <t>7896618217090</t>
  </si>
  <si>
    <t>7896618217144</t>
  </si>
  <si>
    <t>7896618217151</t>
  </si>
  <si>
    <t>7896618217168</t>
  </si>
  <si>
    <t>7896618217359</t>
  </si>
  <si>
    <t>7896618217373</t>
  </si>
  <si>
    <t>44209000</t>
  </si>
  <si>
    <t>7896618217847</t>
  </si>
  <si>
    <t>7896618217854</t>
  </si>
  <si>
    <t>7896618218172</t>
  </si>
  <si>
    <t>7896618218189</t>
  </si>
  <si>
    <t>69139000</t>
  </si>
  <si>
    <t>7896618218790</t>
  </si>
  <si>
    <t>42021220</t>
  </si>
  <si>
    <t>7896618219445</t>
  </si>
  <si>
    <t>7896618219803</t>
  </si>
  <si>
    <t>7896618219827</t>
  </si>
  <si>
    <t>7896618219858</t>
  </si>
  <si>
    <t>7896618220854</t>
  </si>
  <si>
    <t>7896618220885</t>
  </si>
  <si>
    <t>7896618220960</t>
  </si>
  <si>
    <t>7896618221134</t>
  </si>
  <si>
    <t>7896618221257</t>
  </si>
  <si>
    <t>7896618221523</t>
  </si>
  <si>
    <t>7896618221943</t>
  </si>
  <si>
    <t>7896618221950</t>
  </si>
  <si>
    <t>44190000</t>
  </si>
  <si>
    <t>7896618222131</t>
  </si>
  <si>
    <t>44199000</t>
  </si>
  <si>
    <t>7896618222148</t>
  </si>
  <si>
    <t>7896618222155</t>
  </si>
  <si>
    <t>7896618222186</t>
  </si>
  <si>
    <t>7896618222247</t>
  </si>
  <si>
    <t>7896618222261</t>
  </si>
  <si>
    <t>7896618222278</t>
  </si>
  <si>
    <t>7896618222285</t>
  </si>
  <si>
    <t>7896618222520</t>
  </si>
  <si>
    <t>7896618222544</t>
  </si>
  <si>
    <t>7896618222988</t>
  </si>
  <si>
    <t>7896618223534</t>
  </si>
  <si>
    <t>7896618223541</t>
  </si>
  <si>
    <t>7896618223954</t>
  </si>
  <si>
    <t>7896618224944</t>
  </si>
  <si>
    <t>7896618224951</t>
  </si>
  <si>
    <t>7896618224968</t>
  </si>
  <si>
    <t>7896618224975</t>
  </si>
  <si>
    <t>7896618224999</t>
  </si>
  <si>
    <t>7896618225040</t>
  </si>
  <si>
    <t>7896618225354</t>
  </si>
  <si>
    <t>7896618229000</t>
  </si>
  <si>
    <t>7896618229055</t>
  </si>
  <si>
    <t>7896618229208</t>
  </si>
  <si>
    <t>7896618229215</t>
  </si>
  <si>
    <t>7896618229376</t>
  </si>
  <si>
    <t>7896618229468</t>
  </si>
  <si>
    <t>94036000</t>
  </si>
  <si>
    <t>7896618229604</t>
  </si>
  <si>
    <t>7896618229864</t>
  </si>
  <si>
    <t>7896618229949</t>
  </si>
  <si>
    <t>7896618230082</t>
  </si>
  <si>
    <t>7896618230129</t>
  </si>
  <si>
    <t>91039000</t>
  </si>
  <si>
    <t>7896618230891</t>
  </si>
  <si>
    <t>7896618231454</t>
  </si>
  <si>
    <t>7896618232024</t>
  </si>
  <si>
    <t>7896618232116</t>
  </si>
  <si>
    <t>7896618232161</t>
  </si>
  <si>
    <t>7896618232178</t>
  </si>
  <si>
    <t>7896618232185</t>
  </si>
  <si>
    <t>7896618232192</t>
  </si>
  <si>
    <t>7896618232208</t>
  </si>
  <si>
    <t>7896618232215</t>
  </si>
  <si>
    <t>7896618232239</t>
  </si>
  <si>
    <t>7896618232321</t>
  </si>
  <si>
    <t>7896618232338</t>
  </si>
  <si>
    <t>94032000</t>
  </si>
  <si>
    <t>7896618232444</t>
  </si>
  <si>
    <t>7896618232451</t>
  </si>
  <si>
    <t>7896618232468</t>
  </si>
  <si>
    <t>7896618232789</t>
  </si>
  <si>
    <t>7896618232796</t>
  </si>
  <si>
    <t>7896618232802</t>
  </si>
  <si>
    <t>7896618232949</t>
  </si>
  <si>
    <t>7896618232956</t>
  </si>
  <si>
    <t>7896618233106</t>
  </si>
  <si>
    <t>7896618233113</t>
  </si>
  <si>
    <t>7896618233137</t>
  </si>
  <si>
    <t>7896618233182</t>
  </si>
  <si>
    <t>7896618233199</t>
  </si>
  <si>
    <t>69120000</t>
  </si>
  <si>
    <t>7896618233236</t>
  </si>
  <si>
    <t>7896618233243</t>
  </si>
  <si>
    <t>7896618233311</t>
  </si>
  <si>
    <t>7896618233373</t>
  </si>
  <si>
    <t>7896618233380</t>
  </si>
  <si>
    <t>7896618234349</t>
  </si>
  <si>
    <t>7896618234530</t>
  </si>
  <si>
    <t>69149000</t>
  </si>
  <si>
    <t>7896618236961</t>
  </si>
  <si>
    <t>7896618237791</t>
  </si>
  <si>
    <t>7896618237807</t>
  </si>
  <si>
    <t>70099200</t>
  </si>
  <si>
    <t>7896618238835</t>
  </si>
  <si>
    <t>7896618238842</t>
  </si>
  <si>
    <t>7896618238859</t>
  </si>
  <si>
    <t>7896618238873</t>
  </si>
  <si>
    <t>7896618239023</t>
  </si>
  <si>
    <t>7896618239030</t>
  </si>
  <si>
    <t>7896618239047</t>
  </si>
  <si>
    <t>7896618239054</t>
  </si>
  <si>
    <t>7896618239511</t>
  </si>
  <si>
    <t>7896618239528</t>
  </si>
  <si>
    <t>7896618239535</t>
  </si>
  <si>
    <t>7896618239702</t>
  </si>
  <si>
    <t>7896618239757</t>
  </si>
  <si>
    <t>7896618240142</t>
  </si>
  <si>
    <t>7896618240364</t>
  </si>
  <si>
    <t>7896618240661</t>
  </si>
  <si>
    <t>7896618240753</t>
  </si>
  <si>
    <t>7896618240777</t>
  </si>
  <si>
    <t>63049900</t>
  </si>
  <si>
    <t>7896618240791</t>
  </si>
  <si>
    <t>7896618240814</t>
  </si>
  <si>
    <t>7896618240821</t>
  </si>
  <si>
    <t>7896618240845</t>
  </si>
  <si>
    <t>7896618240944</t>
  </si>
  <si>
    <t>7896618240968</t>
  </si>
  <si>
    <t>7896618241071</t>
  </si>
  <si>
    <t>7896618241095</t>
  </si>
  <si>
    <t>7896618241132</t>
  </si>
  <si>
    <t>7896618241149</t>
  </si>
  <si>
    <t>7896618241194</t>
  </si>
  <si>
    <t>7896618241422</t>
  </si>
  <si>
    <t>7896618241583</t>
  </si>
  <si>
    <t>7896618241590</t>
  </si>
  <si>
    <t>7896618241606</t>
  </si>
  <si>
    <t>7896618241613</t>
  </si>
  <si>
    <t>7896618241620</t>
  </si>
  <si>
    <t>7896618241637</t>
  </si>
  <si>
    <t>7896618241644</t>
  </si>
  <si>
    <t>7896618241675</t>
  </si>
  <si>
    <t>7896618242108</t>
  </si>
  <si>
    <t>7896618242252</t>
  </si>
  <si>
    <t>7896618242276</t>
  </si>
  <si>
    <t>7896618242290</t>
  </si>
  <si>
    <t>7896618242306</t>
  </si>
  <si>
    <t>7896618242313</t>
  </si>
  <si>
    <t>7896618242320</t>
  </si>
  <si>
    <t>7896618242368</t>
  </si>
  <si>
    <t>7896618242375</t>
  </si>
  <si>
    <t>7896618242498</t>
  </si>
  <si>
    <t>7896618242603</t>
  </si>
  <si>
    <t>7896618242610</t>
  </si>
  <si>
    <t>7896618242672</t>
  </si>
  <si>
    <t>7896618242719</t>
  </si>
  <si>
    <t>7896618242726</t>
  </si>
  <si>
    <t>7896618242733</t>
  </si>
  <si>
    <t>7896618242825</t>
  </si>
  <si>
    <t>7896618242832</t>
  </si>
  <si>
    <t>7896618242849</t>
  </si>
  <si>
    <t>7896618242931</t>
  </si>
  <si>
    <t>7896618243280</t>
  </si>
  <si>
    <t>7896618243303</t>
  </si>
  <si>
    <t>39264000</t>
  </si>
  <si>
    <t>7896618243396</t>
  </si>
  <si>
    <t>7896618243471</t>
  </si>
  <si>
    <t>7896618243488</t>
  </si>
  <si>
    <t>7896618243495</t>
  </si>
  <si>
    <t>7896618243518</t>
  </si>
  <si>
    <t>7896618243525</t>
  </si>
  <si>
    <t>7896618243532</t>
  </si>
  <si>
    <t>7896618243556</t>
  </si>
  <si>
    <t>7896618243600</t>
  </si>
  <si>
    <t>7896618243617</t>
  </si>
  <si>
    <t>7896618243716</t>
  </si>
  <si>
    <t>7896618243723</t>
  </si>
  <si>
    <t>7896618243785</t>
  </si>
  <si>
    <t>7896618243792</t>
  </si>
  <si>
    <t>7896618243808</t>
  </si>
  <si>
    <t>7896618243815</t>
  </si>
  <si>
    <t>7896618243822</t>
  </si>
  <si>
    <t>7896618243839</t>
  </si>
  <si>
    <t>7896618243846</t>
  </si>
  <si>
    <t>7896618243853</t>
  </si>
  <si>
    <t>7896618243860</t>
  </si>
  <si>
    <t>7896618243877</t>
  </si>
  <si>
    <t>7896618243907</t>
  </si>
  <si>
    <t>7896618243914</t>
  </si>
  <si>
    <t>7896618243952</t>
  </si>
  <si>
    <t>7896618243969</t>
  </si>
  <si>
    <t>7896618243976</t>
  </si>
  <si>
    <t>7896618243983</t>
  </si>
  <si>
    <t>7896618243990</t>
  </si>
  <si>
    <t>7896618244041</t>
  </si>
  <si>
    <t>7896618244171</t>
  </si>
  <si>
    <t>7896618244188</t>
  </si>
  <si>
    <t>7896618244447</t>
  </si>
  <si>
    <t>7896618246922</t>
  </si>
  <si>
    <t>7896618249008</t>
  </si>
  <si>
    <t>7896618249022</t>
  </si>
  <si>
    <t>7896618249046</t>
  </si>
  <si>
    <t>7896618249206</t>
  </si>
  <si>
    <t>7896618249213</t>
  </si>
  <si>
    <t>7896618249220</t>
  </si>
  <si>
    <t>7896618249237</t>
  </si>
  <si>
    <t>7896618249244</t>
  </si>
  <si>
    <t>7896618249251</t>
  </si>
  <si>
    <t>7896618249275</t>
  </si>
  <si>
    <t>7896618250004</t>
  </si>
  <si>
    <t>7896618250011</t>
  </si>
  <si>
    <t>7896618255160</t>
  </si>
  <si>
    <t>7896618255177</t>
  </si>
  <si>
    <t>7896618255184</t>
  </si>
  <si>
    <t>7896618255191</t>
  </si>
  <si>
    <t>7896618255207</t>
  </si>
  <si>
    <t>7896618255214</t>
  </si>
  <si>
    <t>7896618255221</t>
  </si>
  <si>
    <t>7896618255238</t>
  </si>
  <si>
    <t>7896618255245</t>
  </si>
  <si>
    <t>7896618255269</t>
  </si>
  <si>
    <t>7896618255276</t>
  </si>
  <si>
    <t>7896618255351</t>
  </si>
  <si>
    <t>7896618255368</t>
  </si>
  <si>
    <t>7896618255375</t>
  </si>
  <si>
    <t>7896618255535</t>
  </si>
  <si>
    <t>7896618255542</t>
  </si>
  <si>
    <t>7896618256136</t>
  </si>
  <si>
    <t>7896618256143</t>
  </si>
  <si>
    <t>7896618256150</t>
  </si>
  <si>
    <t>7896618256167</t>
  </si>
  <si>
    <t>7896618256174</t>
  </si>
  <si>
    <t>7896618256181</t>
  </si>
  <si>
    <t>7896618256198</t>
  </si>
  <si>
    <t>7896618256204</t>
  </si>
  <si>
    <t>7896618256211</t>
  </si>
  <si>
    <t>7896618256228</t>
  </si>
  <si>
    <t>7896618256235</t>
  </si>
  <si>
    <t>7896618256242</t>
  </si>
  <si>
    <t>7896618256259</t>
  </si>
  <si>
    <t>7896618256266</t>
  </si>
  <si>
    <t>7896618256389</t>
  </si>
  <si>
    <t>7896618257201</t>
  </si>
  <si>
    <t>7896618257218</t>
  </si>
  <si>
    <t>7896618258086</t>
  </si>
  <si>
    <t>7896618261239</t>
  </si>
  <si>
    <t>7896618261246</t>
  </si>
  <si>
    <t>7896618270002</t>
  </si>
  <si>
    <t>7896618270019</t>
  </si>
  <si>
    <t>7896618270026</t>
  </si>
  <si>
    <t>7896618273607</t>
  </si>
  <si>
    <t>7896618273614</t>
  </si>
  <si>
    <t>7896618275991</t>
  </si>
  <si>
    <t>7896618276059</t>
  </si>
  <si>
    <t>7896618276066</t>
  </si>
  <si>
    <t>7896618276080</t>
  </si>
  <si>
    <t>7896618276110</t>
  </si>
  <si>
    <t>7896618276165</t>
  </si>
  <si>
    <t>7896618276172</t>
  </si>
  <si>
    <t>7896618276233</t>
  </si>
  <si>
    <t>7896618276240</t>
  </si>
  <si>
    <t>7896618276257</t>
  </si>
  <si>
    <t>7896618276264</t>
  </si>
  <si>
    <t>7896618279029</t>
  </si>
  <si>
    <t>7896618279128</t>
  </si>
  <si>
    <t>7896618279135</t>
  </si>
  <si>
    <t>7896618279142</t>
  </si>
  <si>
    <t>7896618279159</t>
  </si>
  <si>
    <t>7896618279166</t>
  </si>
  <si>
    <t>7896618279173</t>
  </si>
  <si>
    <t>7896618279180</t>
  </si>
  <si>
    <t>7896618279197</t>
  </si>
  <si>
    <t>7896618279302</t>
  </si>
  <si>
    <t>7896618279388</t>
  </si>
  <si>
    <t>7896618279395</t>
  </si>
  <si>
    <t>7896618279449</t>
  </si>
  <si>
    <t>7896618279456</t>
  </si>
  <si>
    <t>7896618279463</t>
  </si>
  <si>
    <t>96100000</t>
  </si>
  <si>
    <t>7896618279500</t>
  </si>
  <si>
    <t>7896618279531</t>
  </si>
  <si>
    <t>7896618279548</t>
  </si>
  <si>
    <t>7896618279555</t>
  </si>
  <si>
    <t>7896618279562</t>
  </si>
  <si>
    <t>7896618279579</t>
  </si>
  <si>
    <t>7896618279586</t>
  </si>
  <si>
    <t>7896618279593</t>
  </si>
  <si>
    <t>7896618279623</t>
  </si>
  <si>
    <t>7896618279654</t>
  </si>
  <si>
    <t>7896618279661</t>
  </si>
  <si>
    <t>7896618279678</t>
  </si>
  <si>
    <t>7896618279685</t>
  </si>
  <si>
    <t>7896618279692</t>
  </si>
  <si>
    <t>7896618279708</t>
  </si>
  <si>
    <t>7896618279715</t>
  </si>
  <si>
    <t>7896618279722</t>
  </si>
  <si>
    <t>7896618279739</t>
  </si>
  <si>
    <t>7896618279746</t>
  </si>
  <si>
    <t>7896618279753</t>
  </si>
  <si>
    <t>7896618279814</t>
  </si>
  <si>
    <t>7896618279821</t>
  </si>
  <si>
    <t>7896618279838</t>
  </si>
  <si>
    <t>7896618279845</t>
  </si>
  <si>
    <t>7896618279852</t>
  </si>
  <si>
    <t>7896618279869</t>
  </si>
  <si>
    <t>7896618279876</t>
  </si>
  <si>
    <t>7896618280582</t>
  </si>
  <si>
    <t>7896618280735</t>
  </si>
  <si>
    <t>7896618280827</t>
  </si>
  <si>
    <t>7896618285099</t>
  </si>
  <si>
    <t>7896618288038</t>
  </si>
  <si>
    <t>7896618288045</t>
  </si>
  <si>
    <t>7896618288083</t>
  </si>
  <si>
    <t>7896618293254</t>
  </si>
  <si>
    <t>7896618293261</t>
  </si>
  <si>
    <t>7896618297948</t>
  </si>
  <si>
    <t>7896618297955</t>
  </si>
  <si>
    <t>7896618297962</t>
  </si>
  <si>
    <t>7896618297993</t>
  </si>
  <si>
    <t>7896618298006</t>
  </si>
  <si>
    <t>7896618298013</t>
  </si>
  <si>
    <t>7896618298020</t>
  </si>
  <si>
    <t>7896618298044</t>
  </si>
  <si>
    <t>7896618298082</t>
  </si>
  <si>
    <t>7896618298143</t>
  </si>
  <si>
    <t>7896618298167</t>
  </si>
  <si>
    <t>7896618299263</t>
  </si>
  <si>
    <t>7899154900075</t>
  </si>
  <si>
    <t>7899154900334</t>
  </si>
  <si>
    <t>7899154900341</t>
  </si>
  <si>
    <t>34060000</t>
  </si>
  <si>
    <t>7899154900532</t>
  </si>
  <si>
    <t>7899154900549</t>
  </si>
  <si>
    <t>7899154900624</t>
  </si>
  <si>
    <t>7899154900662</t>
  </si>
  <si>
    <t>7899154900679</t>
  </si>
  <si>
    <t>7899154900860</t>
  </si>
  <si>
    <t>7899154901393</t>
  </si>
  <si>
    <t>7899154902000</t>
  </si>
  <si>
    <t>7899154902055</t>
  </si>
  <si>
    <t>7899154902284</t>
  </si>
  <si>
    <t>7899154902574</t>
  </si>
  <si>
    <t>7899154902598</t>
  </si>
  <si>
    <t>7899154902611</t>
  </si>
  <si>
    <t>7899154902697</t>
  </si>
  <si>
    <t>7899154902703</t>
  </si>
  <si>
    <t>7899154902741</t>
  </si>
  <si>
    <t>7899154902772</t>
  </si>
  <si>
    <t>7899154902789</t>
  </si>
  <si>
    <t>7899154902796</t>
  </si>
  <si>
    <t>7899154902802</t>
  </si>
  <si>
    <t>7899154902819</t>
  </si>
  <si>
    <t>7899154902833</t>
  </si>
  <si>
    <t>44149000</t>
  </si>
  <si>
    <t>7899154902857</t>
  </si>
  <si>
    <t>7899154902895</t>
  </si>
  <si>
    <t>7899154902901</t>
  </si>
  <si>
    <t>7899154902918</t>
  </si>
  <si>
    <t>7899154902925</t>
  </si>
  <si>
    <t>7899154902932</t>
  </si>
  <si>
    <t>83063000</t>
  </si>
  <si>
    <t>7899154903007</t>
  </si>
  <si>
    <t>7899154903144</t>
  </si>
  <si>
    <t>7899154903342</t>
  </si>
  <si>
    <t>7899154903380</t>
  </si>
  <si>
    <t>7899154903403</t>
  </si>
  <si>
    <t>7899154903434</t>
  </si>
  <si>
    <t>7899154903496</t>
  </si>
  <si>
    <t>7899154903502</t>
  </si>
  <si>
    <t>7899154903533</t>
  </si>
  <si>
    <t>7899154903540</t>
  </si>
  <si>
    <t>7899154903694</t>
  </si>
  <si>
    <t>7899154903700</t>
  </si>
  <si>
    <t>7899154903748</t>
  </si>
  <si>
    <t>7899154903786</t>
  </si>
  <si>
    <t>7899154903793</t>
  </si>
  <si>
    <t>7899154903816</t>
  </si>
  <si>
    <t>7899154903847</t>
  </si>
  <si>
    <t>7899154903939</t>
  </si>
  <si>
    <t>7899154904196</t>
  </si>
  <si>
    <t>7899154904202</t>
  </si>
  <si>
    <t>7899154904219</t>
  </si>
  <si>
    <t>7899154904264</t>
  </si>
  <si>
    <t>7899154904295</t>
  </si>
  <si>
    <t>7899154904301</t>
  </si>
  <si>
    <t>82159100</t>
  </si>
  <si>
    <t>7899154904523</t>
  </si>
  <si>
    <t>7899154904769</t>
  </si>
  <si>
    <t>94049000</t>
  </si>
  <si>
    <t>7899154904790</t>
  </si>
  <si>
    <t>7899154904806</t>
  </si>
  <si>
    <t>7899154904813</t>
  </si>
  <si>
    <t>7899154905070</t>
  </si>
  <si>
    <t>7899154905575</t>
  </si>
  <si>
    <t>7899154905582</t>
  </si>
  <si>
    <t>7899154905612</t>
  </si>
  <si>
    <t>7899154905629</t>
  </si>
  <si>
    <t>7899154905643</t>
  </si>
  <si>
    <t>7899154905650</t>
  </si>
  <si>
    <t>7899154905667</t>
  </si>
  <si>
    <t>7899154906145</t>
  </si>
  <si>
    <t>7899154906411</t>
  </si>
  <si>
    <t>7899154906824</t>
  </si>
  <si>
    <t>7899154906831</t>
  </si>
  <si>
    <t>7899154906879</t>
  </si>
  <si>
    <t>7899154906886</t>
  </si>
  <si>
    <t>7899154906909</t>
  </si>
  <si>
    <t>7899154906916</t>
  </si>
  <si>
    <t>7899154906961</t>
  </si>
  <si>
    <t>7899154906985</t>
  </si>
  <si>
    <t>7899154907074</t>
  </si>
  <si>
    <t>7899154907081</t>
  </si>
  <si>
    <t>7899154907371</t>
  </si>
  <si>
    <t>7899154907388</t>
  </si>
  <si>
    <t>7899154907449</t>
  </si>
  <si>
    <t>7899154907715</t>
  </si>
  <si>
    <t>7899154907722</t>
  </si>
  <si>
    <t>7899154907975</t>
  </si>
  <si>
    <t>7899154908415</t>
  </si>
  <si>
    <t>7899154908422</t>
  </si>
  <si>
    <t>7899154908453</t>
  </si>
  <si>
    <t>7899154908460</t>
  </si>
  <si>
    <t>7899154908491</t>
  </si>
  <si>
    <t>7899154908507</t>
  </si>
  <si>
    <t>7899154908514</t>
  </si>
  <si>
    <t>7899154909221</t>
  </si>
  <si>
    <t>7899154909276</t>
  </si>
  <si>
    <t>7899154909283</t>
  </si>
  <si>
    <t>7899154909344</t>
  </si>
  <si>
    <t>7899154909351</t>
  </si>
  <si>
    <t>7899154909429</t>
  </si>
  <si>
    <t>7899154909436</t>
  </si>
  <si>
    <t>7899154909443</t>
  </si>
  <si>
    <t>7899154909511</t>
  </si>
  <si>
    <t>7899154909542</t>
  </si>
  <si>
    <t>7899154909559</t>
  </si>
  <si>
    <t>7899154909733</t>
  </si>
  <si>
    <t>7899154909863</t>
  </si>
  <si>
    <t>7899154909887</t>
  </si>
  <si>
    <t>7899154910067</t>
  </si>
  <si>
    <t>7899154910081</t>
  </si>
  <si>
    <t>7899154910142</t>
  </si>
  <si>
    <t>7899154910166</t>
  </si>
  <si>
    <t>7899154910258</t>
  </si>
  <si>
    <t>7899154910425</t>
  </si>
  <si>
    <t>7899154910432</t>
  </si>
  <si>
    <t>7899154910708</t>
  </si>
  <si>
    <t>7899154910715</t>
  </si>
  <si>
    <t>7899154910722</t>
  </si>
  <si>
    <t>7899154910760</t>
  </si>
  <si>
    <t>7899154910777</t>
  </si>
  <si>
    <t>7899154910784</t>
  </si>
  <si>
    <t>7899154910791</t>
  </si>
  <si>
    <t>7899154910807</t>
  </si>
  <si>
    <t>7899154910838</t>
  </si>
  <si>
    <t>7899154910876</t>
  </si>
  <si>
    <t>7899154910913</t>
  </si>
  <si>
    <t>7899154910920</t>
  </si>
  <si>
    <t>7899154910937</t>
  </si>
  <si>
    <t>7899154911330</t>
  </si>
  <si>
    <t>7899154911378</t>
  </si>
  <si>
    <t>7899154911385</t>
  </si>
  <si>
    <t>7899154911408</t>
  </si>
  <si>
    <t>7899154911484</t>
  </si>
  <si>
    <t>7899154911507</t>
  </si>
  <si>
    <t>7899154911620</t>
  </si>
  <si>
    <t>7899154911644</t>
  </si>
  <si>
    <t>7899154911699</t>
  </si>
  <si>
    <t>7899154911880</t>
  </si>
  <si>
    <t>7899154911897</t>
  </si>
  <si>
    <t>7899154912122</t>
  </si>
  <si>
    <t>7899154912818</t>
  </si>
  <si>
    <t>7899154913150</t>
  </si>
  <si>
    <t>7899154913167</t>
  </si>
  <si>
    <t>94055000</t>
  </si>
  <si>
    <t>7899154913198</t>
  </si>
  <si>
    <t>7899154913204</t>
  </si>
  <si>
    <t>7899154913266</t>
  </si>
  <si>
    <t>7899154913273</t>
  </si>
  <si>
    <t>7899154913471</t>
  </si>
  <si>
    <t>7899154913563</t>
  </si>
  <si>
    <t>7899154913570</t>
  </si>
  <si>
    <t>7899154913761</t>
  </si>
  <si>
    <t>7899154914102</t>
  </si>
  <si>
    <t>7899154914362</t>
  </si>
  <si>
    <t>7899154914393</t>
  </si>
  <si>
    <t>7899154914669</t>
  </si>
  <si>
    <t>7899154915116</t>
  </si>
  <si>
    <t>7899154916106</t>
  </si>
  <si>
    <t>7899154916113</t>
  </si>
  <si>
    <t>7899154916120</t>
  </si>
  <si>
    <t>7899154916229</t>
  </si>
  <si>
    <t>7899154916618</t>
  </si>
  <si>
    <t>7899154916625</t>
  </si>
  <si>
    <t>7899154916632</t>
  </si>
  <si>
    <t>7899154916649</t>
  </si>
  <si>
    <t>7899154916656</t>
  </si>
  <si>
    <t>7899154916663</t>
  </si>
  <si>
    <t>7899154918100</t>
  </si>
  <si>
    <t>7899154918117</t>
  </si>
  <si>
    <t>7899154918254</t>
  </si>
  <si>
    <t>7899154918902</t>
  </si>
  <si>
    <t>7899154919169</t>
  </si>
  <si>
    <t>7899154919305</t>
  </si>
  <si>
    <t>7899154919718</t>
  </si>
  <si>
    <t>7899154919725</t>
  </si>
  <si>
    <t>7899154919879</t>
  </si>
  <si>
    <t>7899154920134</t>
  </si>
  <si>
    <t>7899154920226</t>
  </si>
  <si>
    <t>7899154920240</t>
  </si>
  <si>
    <t>7899154920288</t>
  </si>
  <si>
    <t>39241000</t>
  </si>
  <si>
    <t>7899154920622</t>
  </si>
  <si>
    <t>7899154920660</t>
  </si>
  <si>
    <t>7899154920905</t>
  </si>
  <si>
    <t>7899154920912</t>
  </si>
  <si>
    <t>7899154920929</t>
  </si>
  <si>
    <t>7899154920936</t>
  </si>
  <si>
    <t>7899154920943</t>
  </si>
  <si>
    <t>7899154920974</t>
  </si>
  <si>
    <t>7899154921025</t>
  </si>
  <si>
    <t>7899154921056</t>
  </si>
  <si>
    <t>7899154921346</t>
  </si>
  <si>
    <t>7899154921360</t>
  </si>
  <si>
    <t>7899154921407</t>
  </si>
  <si>
    <t>68109900</t>
  </si>
  <si>
    <t>7899154921476</t>
  </si>
  <si>
    <t>7899154921551</t>
  </si>
  <si>
    <t>7899154921674</t>
  </si>
  <si>
    <t>7899154921681</t>
  </si>
  <si>
    <t>7899154921728</t>
  </si>
  <si>
    <t>7899154921735</t>
  </si>
  <si>
    <t>7899154921742</t>
  </si>
  <si>
    <t>7899154921759</t>
  </si>
  <si>
    <t>7899154921766</t>
  </si>
  <si>
    <t>7899154921797</t>
  </si>
  <si>
    <t>7899154922107</t>
  </si>
  <si>
    <t>7899154922121</t>
  </si>
  <si>
    <t>7899154922343</t>
  </si>
  <si>
    <t>7899154922374</t>
  </si>
  <si>
    <t>7899154922381</t>
  </si>
  <si>
    <t>7899154922466</t>
  </si>
  <si>
    <t>7899154922480</t>
  </si>
  <si>
    <t>44191900</t>
  </si>
  <si>
    <t>7899154922671</t>
  </si>
  <si>
    <t>7899154922954</t>
  </si>
  <si>
    <t>7899154922961</t>
  </si>
  <si>
    <t>7899154923166</t>
  </si>
  <si>
    <t>7899154923197</t>
  </si>
  <si>
    <t>7899154923203</t>
  </si>
  <si>
    <t>7899154923302</t>
  </si>
  <si>
    <t>7899154923364</t>
  </si>
  <si>
    <t>7899154923371</t>
  </si>
  <si>
    <t>7899154923395</t>
  </si>
  <si>
    <t>7899154923531</t>
  </si>
  <si>
    <t>7899154923586</t>
  </si>
  <si>
    <t>7899154923593</t>
  </si>
  <si>
    <t>7899154923616</t>
  </si>
  <si>
    <t>57050000</t>
  </si>
  <si>
    <t>7899154923630</t>
  </si>
  <si>
    <t>7899154923654</t>
  </si>
  <si>
    <t>39249000</t>
  </si>
  <si>
    <t>7899154923661</t>
  </si>
  <si>
    <t>7899154923791</t>
  </si>
  <si>
    <t>7899154924019</t>
  </si>
  <si>
    <t>7899154924026</t>
  </si>
  <si>
    <t>7899154924071</t>
  </si>
  <si>
    <t>7899154924088</t>
  </si>
  <si>
    <t>7899154924415</t>
  </si>
  <si>
    <t>7899154924446</t>
  </si>
  <si>
    <t>7899154924453</t>
  </si>
  <si>
    <t>7899154924460</t>
  </si>
  <si>
    <t>7899154924477</t>
  </si>
  <si>
    <t>7899154924583</t>
  </si>
  <si>
    <t>7899154924590</t>
  </si>
  <si>
    <t>7899154924606</t>
  </si>
  <si>
    <t>7899154924613</t>
  </si>
  <si>
    <t>7899154924637</t>
  </si>
  <si>
    <t>7899154924705</t>
  </si>
  <si>
    <t>7899154924712</t>
  </si>
  <si>
    <t>7899154924736</t>
  </si>
  <si>
    <t>7899154924781</t>
  </si>
  <si>
    <t>7899154924798</t>
  </si>
  <si>
    <t>7899154924842</t>
  </si>
  <si>
    <t>7899154924859</t>
  </si>
  <si>
    <t>7899154924873</t>
  </si>
  <si>
    <t>7899154924972</t>
  </si>
  <si>
    <t>7899154925009</t>
  </si>
  <si>
    <t>7899154925276</t>
  </si>
  <si>
    <t>7899154925504</t>
  </si>
  <si>
    <t>7899154925511</t>
  </si>
  <si>
    <t>7899154925535</t>
  </si>
  <si>
    <t>7899154925610</t>
  </si>
  <si>
    <t>7899154925627</t>
  </si>
  <si>
    <t>7899154925634</t>
  </si>
  <si>
    <t>7899154925801</t>
  </si>
  <si>
    <t>7899154925894</t>
  </si>
  <si>
    <t>7899154925900</t>
  </si>
  <si>
    <t>7899154925931</t>
  </si>
  <si>
    <t>7899154926037</t>
  </si>
  <si>
    <t>7899154926150</t>
  </si>
  <si>
    <t>7899154926167</t>
  </si>
  <si>
    <t>7899154926174</t>
  </si>
  <si>
    <t>7899154926242</t>
  </si>
  <si>
    <t>7899154926303</t>
  </si>
  <si>
    <t>7899154926334</t>
  </si>
  <si>
    <t>7899154926341</t>
  </si>
  <si>
    <t>7899154926372</t>
  </si>
  <si>
    <t>7899154926389</t>
  </si>
  <si>
    <t>7899154926396</t>
  </si>
  <si>
    <t>7899154926402</t>
  </si>
  <si>
    <t>7899154926419</t>
  </si>
  <si>
    <t>7899154926426</t>
  </si>
  <si>
    <t>7899154926457</t>
  </si>
  <si>
    <t>7899154926556</t>
  </si>
  <si>
    <t>7899154926624</t>
  </si>
  <si>
    <t>7899154926778</t>
  </si>
  <si>
    <t>7899154926822</t>
  </si>
  <si>
    <t>7899154927379</t>
  </si>
  <si>
    <t>7899154927386</t>
  </si>
  <si>
    <t>7899154927423</t>
  </si>
  <si>
    <t>7899154927447</t>
  </si>
  <si>
    <t>7899154927645</t>
  </si>
  <si>
    <t>7899154927720</t>
  </si>
  <si>
    <t>7899154927744</t>
  </si>
  <si>
    <t>7899154927775</t>
  </si>
  <si>
    <t>7899154927911</t>
  </si>
  <si>
    <t>7899154927928</t>
  </si>
  <si>
    <t>7899154927935</t>
  </si>
  <si>
    <t>7899154928123</t>
  </si>
  <si>
    <t>7899154928154</t>
  </si>
  <si>
    <t>7899154928413</t>
  </si>
  <si>
    <t>7899154928512</t>
  </si>
  <si>
    <t>46021100</t>
  </si>
  <si>
    <t>7899154928734</t>
  </si>
  <si>
    <t>7899154928758</t>
  </si>
  <si>
    <t>48191000</t>
  </si>
  <si>
    <t>7899154928796</t>
  </si>
  <si>
    <t>7899154928918</t>
  </si>
  <si>
    <t>7899154928963</t>
  </si>
  <si>
    <t>7899154928994</t>
  </si>
  <si>
    <t>7899154929021</t>
  </si>
  <si>
    <t>7899154929045</t>
  </si>
  <si>
    <t>7899154929052</t>
  </si>
  <si>
    <t>7899154929120</t>
  </si>
  <si>
    <t>7899154929175</t>
  </si>
  <si>
    <t>7899154929281</t>
  </si>
  <si>
    <t>7899154929342</t>
  </si>
  <si>
    <t>7899154929403</t>
  </si>
  <si>
    <t>7899154929472</t>
  </si>
  <si>
    <t>7899154929526</t>
  </si>
  <si>
    <t>7899154929533</t>
  </si>
  <si>
    <t>7899154929588</t>
  </si>
  <si>
    <t>7899154929618</t>
  </si>
  <si>
    <t>7899154929625</t>
  </si>
  <si>
    <t>7899154929762</t>
  </si>
  <si>
    <t>7899154960000</t>
  </si>
  <si>
    <t>7899154960017</t>
  </si>
  <si>
    <t>7899154960024</t>
  </si>
  <si>
    <t>7899154960031</t>
  </si>
  <si>
    <t>7899154960048</t>
  </si>
  <si>
    <t>7899154960055</t>
  </si>
  <si>
    <t>7899154960062</t>
  </si>
  <si>
    <t>7899154960079</t>
  </si>
  <si>
    <t>7899154960086</t>
  </si>
  <si>
    <t>7899154960093</t>
  </si>
  <si>
    <t>7899154960109</t>
  </si>
  <si>
    <t>7899154960116</t>
  </si>
  <si>
    <t>7899154900037</t>
  </si>
  <si>
    <t>7899154900044</t>
  </si>
  <si>
    <t>7899154900051</t>
  </si>
  <si>
    <t>7899154900068</t>
  </si>
  <si>
    <t>7899154900082</t>
  </si>
  <si>
    <t>7899154900099</t>
  </si>
  <si>
    <t>7899154900105</t>
  </si>
  <si>
    <t>7899154900112</t>
  </si>
  <si>
    <t>7899154900129</t>
  </si>
  <si>
    <t>7899154900136</t>
  </si>
  <si>
    <t>7899154900143</t>
  </si>
  <si>
    <t>7899154900150</t>
  </si>
  <si>
    <t>7899154900167</t>
  </si>
  <si>
    <t>7899154900174</t>
  </si>
  <si>
    <t>7899154900181</t>
  </si>
  <si>
    <t>7899154900198</t>
  </si>
  <si>
    <t>7899154900204</t>
  </si>
  <si>
    <t>7899154900211</t>
  </si>
  <si>
    <t>7899154900228</t>
  </si>
  <si>
    <t>7899154900235</t>
  </si>
  <si>
    <t>7899154900242</t>
  </si>
  <si>
    <t>7899154900259</t>
  </si>
  <si>
    <t>7899154900266</t>
  </si>
  <si>
    <t>7899154900273</t>
  </si>
  <si>
    <t>7899154900280</t>
  </si>
  <si>
    <t>7899154900297</t>
  </si>
  <si>
    <t>7899154900303</t>
  </si>
  <si>
    <t>7899154900310</t>
  </si>
  <si>
    <t>7899154900327</t>
  </si>
  <si>
    <t>7899154900358</t>
  </si>
  <si>
    <t>7899154900587</t>
  </si>
  <si>
    <t>7899154900594</t>
  </si>
  <si>
    <t>7899154900600</t>
  </si>
  <si>
    <t>7899154900617</t>
  </si>
  <si>
    <t>7899154900631</t>
  </si>
  <si>
    <t>7899154900648</t>
  </si>
  <si>
    <t>7899154900655</t>
  </si>
  <si>
    <t>7899154900389</t>
  </si>
  <si>
    <t>7899154900396</t>
  </si>
  <si>
    <t>7899154900402</t>
  </si>
  <si>
    <t>7899154900419</t>
  </si>
  <si>
    <t>7899154900457</t>
  </si>
  <si>
    <t>7899154900464</t>
  </si>
  <si>
    <t>7899154900471</t>
  </si>
  <si>
    <t>7899154900488</t>
  </si>
  <si>
    <t>7899154900426</t>
  </si>
  <si>
    <t>7899154900433</t>
  </si>
  <si>
    <t>7899154900440</t>
  </si>
  <si>
    <t>7899154900501</t>
  </si>
  <si>
    <t>7899154904042</t>
  </si>
  <si>
    <t>7899154900556</t>
  </si>
  <si>
    <t>7899154900563</t>
  </si>
  <si>
    <t>7899154900570</t>
  </si>
  <si>
    <t>7899154900365</t>
  </si>
  <si>
    <t>7899154900372</t>
  </si>
  <si>
    <t>7899154900495</t>
  </si>
  <si>
    <t>7899154900686</t>
  </si>
  <si>
    <t>7899154900693</t>
  </si>
  <si>
    <t>7899154900709</t>
  </si>
  <si>
    <t>7899154900716</t>
  </si>
  <si>
    <t>7899154900723</t>
  </si>
  <si>
    <t>7899154900730</t>
  </si>
  <si>
    <t>7899154900747</t>
  </si>
  <si>
    <t>7899154900754</t>
  </si>
  <si>
    <t>7899154900761</t>
  </si>
  <si>
    <t>7899154900778</t>
  </si>
  <si>
    <t>7899154900785</t>
  </si>
  <si>
    <t>7899154900792</t>
  </si>
  <si>
    <t>7899154900808</t>
  </si>
  <si>
    <t>7899154900815</t>
  </si>
  <si>
    <t>7899154900822</t>
  </si>
  <si>
    <t>7899154900839</t>
  </si>
  <si>
    <t>7899154900846</t>
  </si>
  <si>
    <t>7899154900853</t>
  </si>
  <si>
    <t>7899154900877</t>
  </si>
  <si>
    <t>7899154900884</t>
  </si>
  <si>
    <t>7899154900891</t>
  </si>
  <si>
    <t>7899154900907</t>
  </si>
  <si>
    <t>7899154900921</t>
  </si>
  <si>
    <t>7899154900938</t>
  </si>
  <si>
    <t>7899154900945</t>
  </si>
  <si>
    <t>7899154900952</t>
  </si>
  <si>
    <t>7899154900969</t>
  </si>
  <si>
    <t>7899154900976</t>
  </si>
  <si>
    <t>7899154900983</t>
  </si>
  <si>
    <t>7899154900990</t>
  </si>
  <si>
    <t>7899154901003</t>
  </si>
  <si>
    <t>7899154901010</t>
  </si>
  <si>
    <t>7899154901027</t>
  </si>
  <si>
    <t>7899154901034</t>
  </si>
  <si>
    <t>7899154901041</t>
  </si>
  <si>
    <t>7899154901058</t>
  </si>
  <si>
    <t>7899154901065</t>
  </si>
  <si>
    <t>7899154901072</t>
  </si>
  <si>
    <t>7899154901089</t>
  </si>
  <si>
    <t>7899154901096</t>
  </si>
  <si>
    <t>7899154901102</t>
  </si>
  <si>
    <t>7899154901119</t>
  </si>
  <si>
    <t>7899154901126</t>
  </si>
  <si>
    <t>7899154901133</t>
  </si>
  <si>
    <t>7899154901140</t>
  </si>
  <si>
    <t>7899154901157</t>
  </si>
  <si>
    <t>7899154901164</t>
  </si>
  <si>
    <t>7899154901171</t>
  </si>
  <si>
    <t>7899154901188</t>
  </si>
  <si>
    <t>7899154901201</t>
  </si>
  <si>
    <t>7899154901218</t>
  </si>
  <si>
    <t>7899154901232</t>
  </si>
  <si>
    <t>7899154901249</t>
  </si>
  <si>
    <t>7899154901256</t>
  </si>
  <si>
    <t>7899154901263</t>
  </si>
  <si>
    <t>7899154901270</t>
  </si>
  <si>
    <t>7899154901287</t>
  </si>
  <si>
    <t>7899154901294</t>
  </si>
  <si>
    <t>7899154901300</t>
  </si>
  <si>
    <t>7899154901317</t>
  </si>
  <si>
    <t>7899154901324</t>
  </si>
  <si>
    <t>7899154901331</t>
  </si>
  <si>
    <t>7899154901348</t>
  </si>
  <si>
    <t>7899154901355</t>
  </si>
  <si>
    <t>7899154901362</t>
  </si>
  <si>
    <t>7899154901379</t>
  </si>
  <si>
    <t>7899154901386</t>
  </si>
  <si>
    <t>7899154901409</t>
  </si>
  <si>
    <t>7899154901423</t>
  </si>
  <si>
    <t>7899154901430</t>
  </si>
  <si>
    <t>7899154901447</t>
  </si>
  <si>
    <t>7899154901454</t>
  </si>
  <si>
    <t>7899154901461</t>
  </si>
  <si>
    <t>7899154901478</t>
  </si>
  <si>
    <t>7899154901485</t>
  </si>
  <si>
    <t>7899154901492</t>
  </si>
  <si>
    <t>7899154901508</t>
  </si>
  <si>
    <t>7899154901515</t>
  </si>
  <si>
    <t>7899154901522</t>
  </si>
  <si>
    <t>7899154901539</t>
  </si>
  <si>
    <t>7899154901546</t>
  </si>
  <si>
    <t>7899154901553</t>
  </si>
  <si>
    <t>7899154901560</t>
  </si>
  <si>
    <t>7899154901577</t>
  </si>
  <si>
    <t>7899154901584</t>
  </si>
  <si>
    <t>7899154901591</t>
  </si>
  <si>
    <t>7899154901614</t>
  </si>
  <si>
    <t>7899154901621</t>
  </si>
  <si>
    <t>7899154901638</t>
  </si>
  <si>
    <t>7899154901645</t>
  </si>
  <si>
    <t>7899154901652</t>
  </si>
  <si>
    <t>7899154901669</t>
  </si>
  <si>
    <t>7899154901676</t>
  </si>
  <si>
    <t>7899154901683</t>
  </si>
  <si>
    <t>7899154901690</t>
  </si>
  <si>
    <t>7899154901706</t>
  </si>
  <si>
    <t>7899154901713</t>
  </si>
  <si>
    <t>7899154901720</t>
  </si>
  <si>
    <t>7899154901737</t>
  </si>
  <si>
    <t>7899154901744</t>
  </si>
  <si>
    <t>7899154901751</t>
  </si>
  <si>
    <t>7899154901768</t>
  </si>
  <si>
    <t>7899154901775</t>
  </si>
  <si>
    <t>7899154901782</t>
  </si>
  <si>
    <t>7899154901799</t>
  </si>
  <si>
    <t>7899154901805</t>
  </si>
  <si>
    <t>7899154901812</t>
  </si>
  <si>
    <t>7899154901829</t>
  </si>
  <si>
    <t>7899154901836</t>
  </si>
  <si>
    <t>7899154901843</t>
  </si>
  <si>
    <t>7899154901850</t>
  </si>
  <si>
    <t>7899154901867</t>
  </si>
  <si>
    <t>7899154901874</t>
  </si>
  <si>
    <t>7899154901881</t>
  </si>
  <si>
    <t>7899154901898</t>
  </si>
  <si>
    <t>7899154901904</t>
  </si>
  <si>
    <t>7899154901911</t>
  </si>
  <si>
    <t>7899154901928</t>
  </si>
  <si>
    <t>7899154901935</t>
  </si>
  <si>
    <t>7899154901942</t>
  </si>
  <si>
    <t>7899154901959</t>
  </si>
  <si>
    <t>7899154901966</t>
  </si>
  <si>
    <t>7899154901973</t>
  </si>
  <si>
    <t>7899154901980</t>
  </si>
  <si>
    <t>7899154901997</t>
  </si>
  <si>
    <t>7899154902017</t>
  </si>
  <si>
    <t>7899154902024</t>
  </si>
  <si>
    <t>7899154902031</t>
  </si>
  <si>
    <t>7899154902048</t>
  </si>
  <si>
    <t>7899154902062</t>
  </si>
  <si>
    <t>7899154902079</t>
  </si>
  <si>
    <t>7899154902086</t>
  </si>
  <si>
    <t>7899154902093</t>
  </si>
  <si>
    <t>7899154902109</t>
  </si>
  <si>
    <t>7899154902123</t>
  </si>
  <si>
    <t>7899154902130</t>
  </si>
  <si>
    <t>7899154902154</t>
  </si>
  <si>
    <t>7899154902161</t>
  </si>
  <si>
    <t>7899154902178</t>
  </si>
  <si>
    <t>7899154902185</t>
  </si>
  <si>
    <t>7899154902192</t>
  </si>
  <si>
    <t>7899154902208</t>
  </si>
  <si>
    <t>7899154902215</t>
  </si>
  <si>
    <t>7899154902222</t>
  </si>
  <si>
    <t>7899154902239</t>
  </si>
  <si>
    <t>7899154902246</t>
  </si>
  <si>
    <t>7899154902253</t>
  </si>
  <si>
    <t>7899154902260</t>
  </si>
  <si>
    <t>7899154902277</t>
  </si>
  <si>
    <t>7899154902291</t>
  </si>
  <si>
    <t>7899154902307</t>
  </si>
  <si>
    <t>7899154902314</t>
  </si>
  <si>
    <t>7899154902321</t>
  </si>
  <si>
    <t>7899154902338</t>
  </si>
  <si>
    <t>7899154902345</t>
  </si>
  <si>
    <t>7899154902352</t>
  </si>
  <si>
    <t>7899154902369</t>
  </si>
  <si>
    <t>7899154902376</t>
  </si>
  <si>
    <t>7899154902383</t>
  </si>
  <si>
    <t>7899154902390</t>
  </si>
  <si>
    <t>7899154902406</t>
  </si>
  <si>
    <t>7899154902413</t>
  </si>
  <si>
    <t>7899154902420</t>
  </si>
  <si>
    <t>7899154902437</t>
  </si>
  <si>
    <t>7899154902444</t>
  </si>
  <si>
    <t>7899154902451</t>
  </si>
  <si>
    <t>7899154902468</t>
  </si>
  <si>
    <t>7899154902475</t>
  </si>
  <si>
    <t>7899154902482</t>
  </si>
  <si>
    <t>7899154902499</t>
  </si>
  <si>
    <t>7899154902505</t>
  </si>
  <si>
    <t>7899154902512</t>
  </si>
  <si>
    <t>7899154902529</t>
  </si>
  <si>
    <t>7899154902536</t>
  </si>
  <si>
    <t>7899154902550</t>
  </si>
  <si>
    <t>7899154902581</t>
  </si>
  <si>
    <t>7899154902604</t>
  </si>
  <si>
    <t>7899154902628</t>
  </si>
  <si>
    <t>7899154902635</t>
  </si>
  <si>
    <t>7899154902642</t>
  </si>
  <si>
    <t>7899154902659</t>
  </si>
  <si>
    <t>7899154902666</t>
  </si>
  <si>
    <t>7899154902673</t>
  </si>
  <si>
    <t>7899154902680</t>
  </si>
  <si>
    <t>7899154902727</t>
  </si>
  <si>
    <t>7899154902734</t>
  </si>
  <si>
    <t>7899154902758</t>
  </si>
  <si>
    <t>7899154902765</t>
  </si>
  <si>
    <t>7899154902840</t>
  </si>
  <si>
    <t>7899154902864</t>
  </si>
  <si>
    <t>7899154902871</t>
  </si>
  <si>
    <t>7899154902888</t>
  </si>
  <si>
    <t>7899154902949</t>
  </si>
  <si>
    <t>7899154902956</t>
  </si>
  <si>
    <t>7899154902963</t>
  </si>
  <si>
    <t>7899154902970</t>
  </si>
  <si>
    <t>7899154902987</t>
  </si>
  <si>
    <t>7899154902994</t>
  </si>
  <si>
    <t>7899154903014</t>
  </si>
  <si>
    <t>7899154903021</t>
  </si>
  <si>
    <t>7899154903038</t>
  </si>
  <si>
    <t>7899154903045</t>
  </si>
  <si>
    <t>7899154903052</t>
  </si>
  <si>
    <t>7899154903069</t>
  </si>
  <si>
    <t>7899154903076</t>
  </si>
  <si>
    <t>7899154903083</t>
  </si>
  <si>
    <t>7899154903090</t>
  </si>
  <si>
    <t>7899154903106</t>
  </si>
  <si>
    <t>7899154903113</t>
  </si>
  <si>
    <t>7899154903120</t>
  </si>
  <si>
    <t>7899154903137</t>
  </si>
  <si>
    <t>7899154903151</t>
  </si>
  <si>
    <t>7899154903175</t>
  </si>
  <si>
    <t>7899154903182</t>
  </si>
  <si>
    <t>7899154903199</t>
  </si>
  <si>
    <t>7899154903205</t>
  </si>
  <si>
    <t>7899154903212</t>
  </si>
  <si>
    <t>7899154903229</t>
  </si>
  <si>
    <t>7899154903236</t>
  </si>
  <si>
    <t>7899154903243</t>
  </si>
  <si>
    <t>7899154903267</t>
  </si>
  <si>
    <t>7899154903274</t>
  </si>
  <si>
    <t>7899154903281</t>
  </si>
  <si>
    <t>7899154903298</t>
  </si>
  <si>
    <t>7899154903304</t>
  </si>
  <si>
    <t>7899154903311</t>
  </si>
  <si>
    <t>7899154903328</t>
  </si>
  <si>
    <t>7899154903335</t>
  </si>
  <si>
    <t>7899154903359</t>
  </si>
  <si>
    <t>7899154903366</t>
  </si>
  <si>
    <t>7899154903373</t>
  </si>
  <si>
    <t>7899154900518</t>
  </si>
  <si>
    <t>7899154903410</t>
  </si>
  <si>
    <t>7899154903427</t>
  </si>
  <si>
    <t>7899154903472</t>
  </si>
  <si>
    <t>7899154903519</t>
  </si>
  <si>
    <t>7899154903557</t>
  </si>
  <si>
    <t>7899154903564</t>
  </si>
  <si>
    <t>7899154903595</t>
  </si>
  <si>
    <t>7899154903618</t>
  </si>
  <si>
    <t>7899154903625</t>
  </si>
  <si>
    <t>7899154903250</t>
  </si>
  <si>
    <t>7899154903632</t>
  </si>
  <si>
    <t>7899154903649</t>
  </si>
  <si>
    <t>7899154903656</t>
  </si>
  <si>
    <t>7899154903663</t>
  </si>
  <si>
    <t>7899154903670</t>
  </si>
  <si>
    <t>7899154903687</t>
  </si>
  <si>
    <t>7899154903717</t>
  </si>
  <si>
    <t>7899154903724</t>
  </si>
  <si>
    <t>70134900</t>
  </si>
  <si>
    <t>7899154903731</t>
  </si>
  <si>
    <t>7899154903755</t>
  </si>
  <si>
    <t>7899154903762</t>
  </si>
  <si>
    <t>7899154903779</t>
  </si>
  <si>
    <t>70133700</t>
  </si>
  <si>
    <t>7899154903823</t>
  </si>
  <si>
    <t>7899154903830</t>
  </si>
  <si>
    <t>7899154903854</t>
  </si>
  <si>
    <t>7899154903861</t>
  </si>
  <si>
    <t>7899154903908</t>
  </si>
  <si>
    <t>7899154903915</t>
  </si>
  <si>
    <t>7899154903922</t>
  </si>
  <si>
    <t>7899154903946</t>
  </si>
  <si>
    <t>7899154903953</t>
  </si>
  <si>
    <t>7899154903960</t>
  </si>
  <si>
    <t>7899154903977</t>
  </si>
  <si>
    <t>7899154903984</t>
  </si>
  <si>
    <t>7899154903991</t>
  </si>
  <si>
    <t>7899154904004</t>
  </si>
  <si>
    <t>7899154904011</t>
  </si>
  <si>
    <t>7899154904028</t>
  </si>
  <si>
    <t>7899154904035</t>
  </si>
  <si>
    <t>7899154904059</t>
  </si>
  <si>
    <t>7899154904066</t>
  </si>
  <si>
    <t>7899154904127</t>
  </si>
  <si>
    <t>7899154904141</t>
  </si>
  <si>
    <t>7899154904158</t>
  </si>
  <si>
    <t>7899154904165</t>
  </si>
  <si>
    <t>7899154904172</t>
  </si>
  <si>
    <t>7899154904189</t>
  </si>
  <si>
    <t>7899154904226</t>
  </si>
  <si>
    <t>7899154904424</t>
  </si>
  <si>
    <t>7899154904431</t>
  </si>
  <si>
    <t>7899154904479</t>
  </si>
  <si>
    <t>7899154904486</t>
  </si>
  <si>
    <t>7899154904509</t>
  </si>
  <si>
    <t>7899154904516</t>
  </si>
  <si>
    <t>7899154904530</t>
  </si>
  <si>
    <t>7899154904547</t>
  </si>
  <si>
    <t>7899154904554</t>
  </si>
  <si>
    <t>7899154904561</t>
  </si>
  <si>
    <t>7899154904578</t>
  </si>
  <si>
    <t>7899154904585</t>
  </si>
  <si>
    <t>7899154904592</t>
  </si>
  <si>
    <t>7899154904608</t>
  </si>
  <si>
    <t>7899154904639</t>
  </si>
  <si>
    <t>7899154904646</t>
  </si>
  <si>
    <t>7899154904653</t>
  </si>
  <si>
    <t>7899154904660</t>
  </si>
  <si>
    <t>7899154904745</t>
  </si>
  <si>
    <t>7899154904752</t>
  </si>
  <si>
    <t>7899154904776</t>
  </si>
  <si>
    <t>7899154904783</t>
  </si>
  <si>
    <t>7899154904820</t>
  </si>
  <si>
    <t>7899154904837</t>
  </si>
  <si>
    <t>7899154904844</t>
  </si>
  <si>
    <t>7899154904851</t>
  </si>
  <si>
    <t>7899154904868</t>
  </si>
  <si>
    <t>7899154904875</t>
  </si>
  <si>
    <t>7899154904882</t>
  </si>
  <si>
    <t>7899154904899</t>
  </si>
  <si>
    <t>7899154904905</t>
  </si>
  <si>
    <t>7899154904912</t>
  </si>
  <si>
    <t>7899154904929</t>
  </si>
  <si>
    <t>7899154904936</t>
  </si>
  <si>
    <t>7899154904943</t>
  </si>
  <si>
    <t>7899154904950</t>
  </si>
  <si>
    <t>7899154904967</t>
  </si>
  <si>
    <t>7899154904974</t>
  </si>
  <si>
    <t>7899154904981</t>
  </si>
  <si>
    <t>7899154905278</t>
  </si>
  <si>
    <t>7899154905285</t>
  </si>
  <si>
    <t>7899154905315</t>
  </si>
  <si>
    <t>7899154905339</t>
  </si>
  <si>
    <t>7899154905346</t>
  </si>
  <si>
    <t>7899154905353</t>
  </si>
  <si>
    <t>7899154905360</t>
  </si>
  <si>
    <t>7899154905377</t>
  </si>
  <si>
    <t>7899154905391</t>
  </si>
  <si>
    <t>7899154905407</t>
  </si>
  <si>
    <t>7899154905414</t>
  </si>
  <si>
    <t>7899154905421</t>
  </si>
  <si>
    <t>7899154905438</t>
  </si>
  <si>
    <t>7899154905445</t>
  </si>
  <si>
    <t>7899154905452</t>
  </si>
  <si>
    <t>7899154904417</t>
  </si>
  <si>
    <t>7899154905469</t>
  </si>
  <si>
    <t>7899154905476</t>
  </si>
  <si>
    <t>7899154905483</t>
  </si>
  <si>
    <t>7899154905490</t>
  </si>
  <si>
    <t>7899154905506</t>
  </si>
  <si>
    <t>7899154904073</t>
  </si>
  <si>
    <t>7899154904080</t>
  </si>
  <si>
    <t>7899154904233</t>
  </si>
  <si>
    <t>7899154904240</t>
  </si>
  <si>
    <t>7899154904257</t>
  </si>
  <si>
    <t>7899154905513</t>
  </si>
  <si>
    <t>7899154905520</t>
  </si>
  <si>
    <t>7899154905537</t>
  </si>
  <si>
    <t>7899154905544</t>
  </si>
  <si>
    <t>7899154905605</t>
  </si>
  <si>
    <t>7899154905636</t>
  </si>
  <si>
    <t>7899154905674</t>
  </si>
  <si>
    <t>7899154905681</t>
  </si>
  <si>
    <t>7899154905698</t>
  </si>
  <si>
    <t>7899154905704</t>
  </si>
  <si>
    <t>7899154905711</t>
  </si>
  <si>
    <t>7899154905735</t>
  </si>
  <si>
    <t>7899154905742</t>
  </si>
  <si>
    <t>7899154905759</t>
  </si>
  <si>
    <t>7899154905063</t>
  </si>
  <si>
    <t>7899154905766</t>
  </si>
  <si>
    <t>7899154905773</t>
  </si>
  <si>
    <t>7899154905780</t>
  </si>
  <si>
    <t>7899154905797</t>
  </si>
  <si>
    <t>7899154905803</t>
  </si>
  <si>
    <t>7899154905810</t>
  </si>
  <si>
    <t>7899154905827</t>
  </si>
  <si>
    <t>7899154905834</t>
  </si>
  <si>
    <t>7899154905841</t>
  </si>
  <si>
    <t>7899154905902</t>
  </si>
  <si>
    <t>7899154906077</t>
  </si>
  <si>
    <t>7899154906305</t>
  </si>
  <si>
    <t>7899154906343</t>
  </si>
  <si>
    <t>7899154906350</t>
  </si>
  <si>
    <t>7899154906374</t>
  </si>
  <si>
    <t>7899154906398</t>
  </si>
  <si>
    <t>7899154906404</t>
  </si>
  <si>
    <t>7899154906435</t>
  </si>
  <si>
    <t>7899154906510</t>
  </si>
  <si>
    <t>7899154906541</t>
  </si>
  <si>
    <t>7899154906640</t>
  </si>
  <si>
    <t>7899154906718</t>
  </si>
  <si>
    <t>7899154906923</t>
  </si>
  <si>
    <t>7899154906947</t>
  </si>
  <si>
    <t>7899154907104</t>
  </si>
  <si>
    <t>7899154907333</t>
  </si>
  <si>
    <t>7899154907340</t>
  </si>
  <si>
    <t>7899154907357</t>
  </si>
  <si>
    <t>7899154907364</t>
  </si>
  <si>
    <t>7899154907395</t>
  </si>
  <si>
    <t>7899154907401</t>
  </si>
  <si>
    <t>7899154907456</t>
  </si>
  <si>
    <t>7899154907463</t>
  </si>
  <si>
    <t>7899154907487</t>
  </si>
  <si>
    <t>7899154907494</t>
  </si>
  <si>
    <t>7899154907500</t>
  </si>
  <si>
    <t>7899154907517</t>
  </si>
  <si>
    <t>7899154907524</t>
  </si>
  <si>
    <t>7899154907531</t>
  </si>
  <si>
    <t>7899154907555</t>
  </si>
  <si>
    <t>7899154907562</t>
  </si>
  <si>
    <t>7899154907579</t>
  </si>
  <si>
    <t>7899154907586</t>
  </si>
  <si>
    <t>7899154907593</t>
  </si>
  <si>
    <t>7899154907609</t>
  </si>
  <si>
    <t>7899154907623</t>
  </si>
  <si>
    <t>7899154907708</t>
  </si>
  <si>
    <t>7899154907739</t>
  </si>
  <si>
    <t>7899154907746</t>
  </si>
  <si>
    <t>7899154907814</t>
  </si>
  <si>
    <t>7899154908163</t>
  </si>
  <si>
    <t>7899154908286</t>
  </si>
  <si>
    <t>7899154908309</t>
  </si>
  <si>
    <t>7899154908316</t>
  </si>
  <si>
    <t>7899154908354</t>
  </si>
  <si>
    <t>7899154908361</t>
  </si>
  <si>
    <t>7899154908484</t>
  </si>
  <si>
    <t>7899154908521</t>
  </si>
  <si>
    <t>7899154909139</t>
  </si>
  <si>
    <t>7899154909207</t>
  </si>
  <si>
    <t>7899154909825</t>
  </si>
  <si>
    <t>7899154909856</t>
  </si>
  <si>
    <t>7899154909986</t>
  </si>
  <si>
    <t>7899154910029</t>
  </si>
  <si>
    <t>7899154910135</t>
  </si>
  <si>
    <t>7899154911675</t>
  </si>
  <si>
    <t>7899154911743</t>
  </si>
  <si>
    <t>7899154911750</t>
  </si>
  <si>
    <t>7899154911767</t>
  </si>
  <si>
    <t>7899154911774</t>
  </si>
  <si>
    <t>7899154911804</t>
  </si>
  <si>
    <t>7899154911828</t>
  </si>
  <si>
    <t>7899154911835</t>
  </si>
  <si>
    <t>7899154911842</t>
  </si>
  <si>
    <t>7899154911859</t>
  </si>
  <si>
    <t>16614-</t>
  </si>
  <si>
    <t>7899154911903</t>
  </si>
  <si>
    <t>COLECAO FRIDA KAHLO 2022</t>
  </si>
  <si>
    <t>16615-</t>
  </si>
  <si>
    <t>7899154911965</t>
  </si>
  <si>
    <t>16616-</t>
  </si>
  <si>
    <t>7899154911996</t>
  </si>
  <si>
    <t>16617-</t>
  </si>
  <si>
    <t>7899154912047</t>
  </si>
  <si>
    <t>16618-</t>
  </si>
  <si>
    <t>7899154912054</t>
  </si>
  <si>
    <t>16619-</t>
  </si>
  <si>
    <t>7899154912061</t>
  </si>
  <si>
    <t>16620-</t>
  </si>
  <si>
    <t>7899154912078</t>
  </si>
  <si>
    <t>16621-</t>
  </si>
  <si>
    <t>7899154912139</t>
  </si>
  <si>
    <t>16641-</t>
  </si>
  <si>
    <t>CANECA PORCELANA FLOWERS FRIDA KAHLO</t>
  </si>
  <si>
    <t>7899154914966</t>
  </si>
  <si>
    <t>16642-</t>
  </si>
  <si>
    <t>CANECA PORCELANA COLORS AND BIRDS FRIDA KAHLO</t>
  </si>
  <si>
    <t>7899154914973</t>
  </si>
  <si>
    <t>16643-</t>
  </si>
  <si>
    <t>CANECA PORCELANA RED ROSES FRIDA KAHLO</t>
  </si>
  <si>
    <t>7899154914980</t>
  </si>
  <si>
    <t>16644-</t>
  </si>
  <si>
    <t>CANECA PORCELANA ROSAS FRIDA KAHLO</t>
  </si>
  <si>
    <t>7899154914997</t>
  </si>
  <si>
    <t>16645-</t>
  </si>
  <si>
    <t>CANECA PORCELANA FLORAL FRIDA KAHLO 1</t>
  </si>
  <si>
    <t>7899154915000</t>
  </si>
  <si>
    <t>16646-</t>
  </si>
  <si>
    <t>CANECA PORCELANA FLORAL FRIDA KAHLO 2</t>
  </si>
  <si>
    <t>7899154915123</t>
  </si>
  <si>
    <t>16647-</t>
  </si>
  <si>
    <t>CONJ.C/ 4 COPOS DE SHOTS CAVEIRA FRIDA KAHLO 1</t>
  </si>
  <si>
    <t>7899154915185</t>
  </si>
  <si>
    <t>16648-</t>
  </si>
  <si>
    <t>CONJ.C/ 4 COPOS DE SHOTS CAVEIRA FRIDA KAHLO 2</t>
  </si>
  <si>
    <t>7899154915406</t>
  </si>
  <si>
    <t>16649-</t>
  </si>
  <si>
    <t>CONJ.C/ 4 COPOS DE SHOTS FLOWERS FRIDA KAHLO</t>
  </si>
  <si>
    <t>7899154915512</t>
  </si>
  <si>
    <t>16650-</t>
  </si>
  <si>
    <t>7899154915529</t>
  </si>
  <si>
    <t>16652-</t>
  </si>
  <si>
    <t>7899154915536</t>
  </si>
  <si>
    <t>16653-</t>
  </si>
  <si>
    <t>7899154915543</t>
  </si>
  <si>
    <t>16654-</t>
  </si>
  <si>
    <t>7899154915550</t>
  </si>
  <si>
    <t>16655-</t>
  </si>
  <si>
    <t>7899154915567</t>
  </si>
  <si>
    <t>7899154911781</t>
  </si>
  <si>
    <t>7899154911798</t>
  </si>
  <si>
    <t>7899154911811</t>
  </si>
  <si>
    <t>7899154912160</t>
  </si>
  <si>
    <t>7899154912214</t>
  </si>
  <si>
    <t>7899154912221</t>
  </si>
  <si>
    <t>7899154912238</t>
  </si>
  <si>
    <t>7899154912245</t>
  </si>
  <si>
    <t>7899154912474</t>
  </si>
  <si>
    <t>16691-</t>
  </si>
  <si>
    <t>ORNAMENTO DE VIDRO DECORATIVO REDONDO RASO - MOD 1 Ø 20 CM</t>
  </si>
  <si>
    <t>7899154912481</t>
  </si>
  <si>
    <t>COLECAO AZULEJO PORTUGUES 2022</t>
  </si>
  <si>
    <t>16692-</t>
  </si>
  <si>
    <t>ORNAMENTO DE VIDRO DECORATIVO REDONDO FUNDO - MOD 2 Ø 18 CM</t>
  </si>
  <si>
    <t>7899154912542</t>
  </si>
  <si>
    <t>16693-</t>
  </si>
  <si>
    <t>CONJ. C/2 PRATOS RASOS AZULEJO PORTUGUES Ø 27 CM</t>
  </si>
  <si>
    <t>7899154912665</t>
  </si>
  <si>
    <t>16694-</t>
  </si>
  <si>
    <t>PRATO DE BOLO COM PE AZULEJO PORTUGUES Ø 29,5 CM</t>
  </si>
  <si>
    <t>7899154912696</t>
  </si>
  <si>
    <t>16695-</t>
  </si>
  <si>
    <t>CONJ. C/2 SOUSPLAT AZULEJO PORTUGUES Ø32,5 CM</t>
  </si>
  <si>
    <t>7899154912702</t>
  </si>
  <si>
    <t>16696-</t>
  </si>
  <si>
    <t>ORNAMENTO DECORATIVO DE VIDRO QUADRADO 13 X 13 CM</t>
  </si>
  <si>
    <t>7899154912726</t>
  </si>
  <si>
    <t>16697-</t>
  </si>
  <si>
    <t>ORNAMENTO DECORATIVO DE VIDRO QUADRADO 23,5 X 23,5 CM</t>
  </si>
  <si>
    <t>7899154912733</t>
  </si>
  <si>
    <t>16698-</t>
  </si>
  <si>
    <t>ORNAMENTO DECORATIVO DE VIDRO QUADRADO 29,5 X 29,5 CM</t>
  </si>
  <si>
    <t>7899154912740</t>
  </si>
  <si>
    <t>16699-</t>
  </si>
  <si>
    <t>ORNAMENTO DE VIDRO DECORATIVO OVAL AZULEJO 42,2 X 23,7 CM</t>
  </si>
  <si>
    <t>7899154912757</t>
  </si>
  <si>
    <t>16700-</t>
  </si>
  <si>
    <t>ORNAMENTO DE VIDRO DECORATIVO OVAL AZULEJO 34 X 20 CM</t>
  </si>
  <si>
    <t>7899154912764</t>
  </si>
  <si>
    <t>16701-</t>
  </si>
  <si>
    <t>BANDEJA FERRO RET GRANDE COM VIDRO AZULEJO 35 X 16,3 CM</t>
  </si>
  <si>
    <t>7899154912788</t>
  </si>
  <si>
    <t>16702-</t>
  </si>
  <si>
    <t>BANDEJA FERRO RET GRANDE COM VIDRO AZULEJO 44 X 20,3 CM</t>
  </si>
  <si>
    <t>7899154912771</t>
  </si>
  <si>
    <t>16703-</t>
  </si>
  <si>
    <t>ORNAMENTO DE VIDRO DECORATIVO REDONDO RASO ZEBRA Ø 20 CM</t>
  </si>
  <si>
    <t>7899154912849</t>
  </si>
  <si>
    <t>COLECAO ZEBRA 2022</t>
  </si>
  <si>
    <t>16704-</t>
  </si>
  <si>
    <t>ORNAMENTO DE VIDRO DECORATIVO REDONDO FUNDO ZEBRA Ø 18 CM</t>
  </si>
  <si>
    <t>7899154912856</t>
  </si>
  <si>
    <t>16705-</t>
  </si>
  <si>
    <t>CONJ. C/ 2 PRATOS RASOS ZEBRA Ø 27 CM</t>
  </si>
  <si>
    <t>7899154912863</t>
  </si>
  <si>
    <t>16706-</t>
  </si>
  <si>
    <t>PRATO DE BOLO COM PE ZEBRA Ø 29,5 CM</t>
  </si>
  <si>
    <t>7899154912870</t>
  </si>
  <si>
    <t>16707-</t>
  </si>
  <si>
    <t>CONJ. C/2 SOUSPLAT ZEBRA Ø32,5 CM</t>
  </si>
  <si>
    <t>7899154912887</t>
  </si>
  <si>
    <t>16708-</t>
  </si>
  <si>
    <t>ORNAMENTO DECORATIVO DE VIDRO QUADRADO ZEBRA 13 X 13 CM</t>
  </si>
  <si>
    <t>7899154913556</t>
  </si>
  <si>
    <t>16709-</t>
  </si>
  <si>
    <t>ORNAMENTO DECORATIVO DE VIDRO QUADRADO ZEBRA 23,5 X 23,5 CM</t>
  </si>
  <si>
    <t>7899154913709</t>
  </si>
  <si>
    <t>16710-</t>
  </si>
  <si>
    <t>ORNAMENTO DECORATIVO DE VIDRO QUADRADO ZEBRA 29,5 X 29,5 CM</t>
  </si>
  <si>
    <t>7899154913716</t>
  </si>
  <si>
    <t>16711-</t>
  </si>
  <si>
    <t>ORNAMENTO DE VIDRO DECORATIVO OVAL ZEBRA 42,2 X 23,7 CM</t>
  </si>
  <si>
    <t>7899154913730</t>
  </si>
  <si>
    <t>16712-</t>
  </si>
  <si>
    <t>ORNAMENTO DE VIDRO DECORATIVO OVAL ZEBRA 34 X 20 CM</t>
  </si>
  <si>
    <t>7899154913785</t>
  </si>
  <si>
    <t>16713-</t>
  </si>
  <si>
    <t>BANDEJA FERRO RET GRANDE COM VIDRO ZEBRA 35 X 16,3 CM</t>
  </si>
  <si>
    <t>7899154913792</t>
  </si>
  <si>
    <t>16714-</t>
  </si>
  <si>
    <t>BANDEJA FERRO RET GRANDE COM VIDRO ZEBRA 44 X 20,3 CM</t>
  </si>
  <si>
    <t>7899154914072</t>
  </si>
  <si>
    <t>16715-</t>
  </si>
  <si>
    <t>16716-</t>
  </si>
  <si>
    <t>16717-</t>
  </si>
  <si>
    <t>16718-</t>
  </si>
  <si>
    <t>16721-</t>
  </si>
  <si>
    <t>ORN DE VIDRO PEIXE PEQUENO 16,5X14 ROSTO AZUL</t>
  </si>
  <si>
    <t xml:space="preserve">COLECAO PEIXES                </t>
  </si>
  <si>
    <t>16722-</t>
  </si>
  <si>
    <t>ORNAMENTO DE VIDRO LOVE ROSE CORACAO FRIDA KAHLO</t>
  </si>
  <si>
    <t>7899154915659</t>
  </si>
  <si>
    <t>16723-</t>
  </si>
  <si>
    <t>ORNAMENTO DE VIDRO DECORATIVO DELICATE FRIDA KAHLO P 14 X 14,3 CM</t>
  </si>
  <si>
    <t>7899154915666</t>
  </si>
  <si>
    <t>16724-</t>
  </si>
  <si>
    <t>ORNAMENTO DE VIDRO DECORATIVO FLOWERS FRIDA KAHLO P 14,8 X 13,5 CM</t>
  </si>
  <si>
    <t>7899154915710</t>
  </si>
  <si>
    <t>16725-</t>
  </si>
  <si>
    <t>ORNAMENTO DE VIDRO DECORATIVO RED ROSES FRIDA KAHLO P 14,8 X 13,5 CM</t>
  </si>
  <si>
    <t>7899154915925</t>
  </si>
  <si>
    <t>16726-</t>
  </si>
  <si>
    <t>ORNAMENTO DE VIDRO DECORATIVO LOVE FRIDA KAHLO M 18,3 X 17,3 CM</t>
  </si>
  <si>
    <t>7899154915949</t>
  </si>
  <si>
    <t>16727-</t>
  </si>
  <si>
    <t>ORNAMENTO DE VIDRO DECORATIVO RED FRIDA KAHLO M 18 X 17 CM</t>
  </si>
  <si>
    <t>7899154915956</t>
  </si>
  <si>
    <t>16728-</t>
  </si>
  <si>
    <t>ORNAMENTO DE VIDRO DECORATIVO GREEN FLOWERS FRIDA KAHLO M 18 X 17 CM</t>
  </si>
  <si>
    <t>7899154915963</t>
  </si>
  <si>
    <t>16729-</t>
  </si>
  <si>
    <t>CONJ C/1 PETISQ. QUAD. E 2 RAMEQUINS RED ROSES FRIDA KAHLO 24,5 X 24,5 CM</t>
  </si>
  <si>
    <t>7899154915970</t>
  </si>
  <si>
    <t>16730-</t>
  </si>
  <si>
    <t>CONJ C/1 PETISQ. QUAD. E 2 RAMEQUINS GARDEN FRIDA KAHLO 24,5 X 24,5 CM</t>
  </si>
  <si>
    <t>7899154915987</t>
  </si>
  <si>
    <t>16731-</t>
  </si>
  <si>
    <t>CONJ C/1 PETISQ. QUAD. E 2 RAMEQUINS FLOWERS FRIDA KAHLO 24,5 X 24,5 CM</t>
  </si>
  <si>
    <t>7899154916434</t>
  </si>
  <si>
    <t>16732-</t>
  </si>
  <si>
    <t>ORNAMENTO VIDRO DECORATIVO RASO LILY FRIDA KAHLO Ø 18 CM</t>
  </si>
  <si>
    <t>7899154916441</t>
  </si>
  <si>
    <t>16733-</t>
  </si>
  <si>
    <t>PRATO DE BOLO COM PE LILY FRIDA KAHLO Ø 29,5 CM</t>
  </si>
  <si>
    <t>7899154916458</t>
  </si>
  <si>
    <t>16734-</t>
  </si>
  <si>
    <t>ORNAMENTO VIDRO DECORATIVO RASO FLOWERS FRIDA KAHLO Ø 18 CM</t>
  </si>
  <si>
    <t>7899154916465</t>
  </si>
  <si>
    <t>16735-</t>
  </si>
  <si>
    <t>ORNAMENTO VIDRO DECORATIVO RASO RED ROSES FRIDA KAHLO Ø 18 CM</t>
  </si>
  <si>
    <t>7899154916472</t>
  </si>
  <si>
    <t>16736-</t>
  </si>
  <si>
    <t>PRATO DE BOLO COM PE FLOWERS FRIDA KAHLO Ø 29,5 CM</t>
  </si>
  <si>
    <t>7899154916489</t>
  </si>
  <si>
    <t>16737-</t>
  </si>
  <si>
    <t>PRATO DE BOLO COM PE RED ROSES FRIDA KAHLO Ø 29,5 CM</t>
  </si>
  <si>
    <t>7899154916496</t>
  </si>
  <si>
    <t>16738-</t>
  </si>
  <si>
    <t>ORNAMENTO VIDRO DECORATIVO RETANGULAR LILY FRIDA KAHLO 26,5 X 14 CM</t>
  </si>
  <si>
    <t>7899154916557</t>
  </si>
  <si>
    <t>16739-</t>
  </si>
  <si>
    <t>ORNAMENTO VIDRO DECORATIVO QUADRADO LILY FRIDA KAHLO 13 X 13 CM</t>
  </si>
  <si>
    <t>7899154916588</t>
  </si>
  <si>
    <t>16740-</t>
  </si>
  <si>
    <t>PRATO PIZZA REDONDO LILY FRIDA KAHLO Ø 37,5 CM</t>
  </si>
  <si>
    <t>7899154916694</t>
  </si>
  <si>
    <t>16741-</t>
  </si>
  <si>
    <t>PRATO DE PIZZA FATIA LILY FRIDA KAHLO - 21 X 22 CM</t>
  </si>
  <si>
    <t>7899154916724</t>
  </si>
  <si>
    <t>16746-</t>
  </si>
  <si>
    <t>7899154914201</t>
  </si>
  <si>
    <t>COLECAO ESCULTURAS DE RESINA 2022</t>
  </si>
  <si>
    <t>16747-</t>
  </si>
  <si>
    <t>7899154914218</t>
  </si>
  <si>
    <t>16748-</t>
  </si>
  <si>
    <t>7899154914232</t>
  </si>
  <si>
    <t>16749-</t>
  </si>
  <si>
    <t>7899154914263</t>
  </si>
  <si>
    <t>16750-</t>
  </si>
  <si>
    <t>7899154914270</t>
  </si>
  <si>
    <t>16751-</t>
  </si>
  <si>
    <t>7899154914287</t>
  </si>
  <si>
    <t>16752-</t>
  </si>
  <si>
    <t>7899154914348</t>
  </si>
  <si>
    <t>16753-</t>
  </si>
  <si>
    <t>PORTA RETRATO DE MADEIRA FLOWERS FRIDA KAHLO 13 X 18</t>
  </si>
  <si>
    <t>7899154916755</t>
  </si>
  <si>
    <t>16754-</t>
  </si>
  <si>
    <t>PORTA RETRATO DE MADEIRA ROSES FRIDA KAHLO 13 X 18</t>
  </si>
  <si>
    <t>7899154917394</t>
  </si>
  <si>
    <t>16755-</t>
  </si>
  <si>
    <t>PORTA RETRATO DE MADEIRA RED ROSES FRIDA KAHLO 10 X 15</t>
  </si>
  <si>
    <t>7899154917431</t>
  </si>
  <si>
    <t>16756-</t>
  </si>
  <si>
    <t>PORTA RETRATO DE MADEIRA RED GARDEN FRIDA KAHLO 10 X 15</t>
  </si>
  <si>
    <t>7899154917448</t>
  </si>
  <si>
    <t>16757-</t>
  </si>
  <si>
    <t>ORNAMENTO DE VIDRO LOVE ROSE FLOR FRIDA KAHLO</t>
  </si>
  <si>
    <t>7899154917578</t>
  </si>
  <si>
    <t>16758-</t>
  </si>
  <si>
    <t>ORNAMENTO DE VIDRO LOVE ROSE NUVEM FRIDA KAHLO</t>
  </si>
  <si>
    <t>7899154917592</t>
  </si>
  <si>
    <t>16761-</t>
  </si>
  <si>
    <t>SUPORTE PARA FACAS TECA COM IMA 46 X 11 CM</t>
  </si>
  <si>
    <t>7899154917615</t>
  </si>
  <si>
    <t>COLECAO TECA 2022</t>
  </si>
  <si>
    <t>16762-</t>
  </si>
  <si>
    <t>TABUA DE PIZZA TECA COM DIVISORIAS Ø 39 CM</t>
  </si>
  <si>
    <t>7899154917622</t>
  </si>
  <si>
    <t>16763-</t>
  </si>
  <si>
    <t>TABUA DE CHURRASCO TECA COM BANDEJA DE ALUMINIO 40 X 23,3 CM</t>
  </si>
  <si>
    <t>7899154917752</t>
  </si>
  <si>
    <t>16764-</t>
  </si>
  <si>
    <t>TABUA RETANGULAR TECA 43,4 X 23,7 CM</t>
  </si>
  <si>
    <t>7899154917776</t>
  </si>
  <si>
    <t>16765-</t>
  </si>
  <si>
    <t>ORNAMENTO DE VIDRO DECORATIVO RETANGULAR MAR 26,5 X 14 CM</t>
  </si>
  <si>
    <t>7899154917783</t>
  </si>
  <si>
    <t>COLECAO MAR 2022</t>
  </si>
  <si>
    <t>16766-</t>
  </si>
  <si>
    <t>ORNAMENTO DE VIDRO DECORATIVO CARACOL GRANDE 37 X 32,5 CM</t>
  </si>
  <si>
    <t>7899154917790</t>
  </si>
  <si>
    <t>16767-</t>
  </si>
  <si>
    <t>ORNAMENTO DE VIDRO DECORATIVO CONCHA MEDIA  28 X 25 CM</t>
  </si>
  <si>
    <t>7899154917905</t>
  </si>
  <si>
    <t>16768-</t>
  </si>
  <si>
    <t>ORNAMENTO DE VIDRO DECORATIVO MAR REDONDO RASO Ø 18 CM</t>
  </si>
  <si>
    <t>7899154917912</t>
  </si>
  <si>
    <t>16769-</t>
  </si>
  <si>
    <t>PRATO DE BOLO COM PE MAR Ø 29,5 CM</t>
  </si>
  <si>
    <t>7899154918018</t>
  </si>
  <si>
    <t>16770-</t>
  </si>
  <si>
    <t>CONJ. C/2 PRATOS RASOS MAR Ø 27 CM</t>
  </si>
  <si>
    <t>7899154918490</t>
  </si>
  <si>
    <t>16771-</t>
  </si>
  <si>
    <t>ORNAMENTO DECORATIVO DE VIDRO QUADRADO MAR 13 X 13 CM</t>
  </si>
  <si>
    <t>7899154918506</t>
  </si>
  <si>
    <t>16772-</t>
  </si>
  <si>
    <t>PETISQUEIRA CHIP AND DIP MAR 28,5 X 28,5 CM</t>
  </si>
  <si>
    <t>7899154918643</t>
  </si>
  <si>
    <t>16773-</t>
  </si>
  <si>
    <t>ORNAMENTO DE VIDRO DECORATIVO OVAL MAR 29 X 14,5 CM</t>
  </si>
  <si>
    <t>7899154918650</t>
  </si>
  <si>
    <t>16774-</t>
  </si>
  <si>
    <t>ORNAMENTO DE VIDRO DECORATIVO OVAL MAR 34 X 20 CM</t>
  </si>
  <si>
    <t>7899154918698</t>
  </si>
  <si>
    <t>16775-</t>
  </si>
  <si>
    <t>BANDEJA FERRO RET GRANDE COM VIDRO MAR 44 X 20,3 CM</t>
  </si>
  <si>
    <t>7899154918704</t>
  </si>
  <si>
    <t>16776-</t>
  </si>
  <si>
    <t>ORNAMENTO DE VIDRO PEIXE PEQUENO 23,5 X 11,5 CM</t>
  </si>
  <si>
    <t>7899154918742</t>
  </si>
  <si>
    <t>16777-</t>
  </si>
  <si>
    <t>ORNAMENTO DE VIDRO PEIXE GRANDE 31,5 X 16 CM</t>
  </si>
  <si>
    <t>7899154918759</t>
  </si>
  <si>
    <t>16778-</t>
  </si>
  <si>
    <t>VELA AROMATIZADA ALENTEJO 180 G - AZULEJO PORTUGUES</t>
  </si>
  <si>
    <t>7899154918766</t>
  </si>
  <si>
    <t>COLECAO VELAS AROMATIZADAS</t>
  </si>
  <si>
    <t>16779-</t>
  </si>
  <si>
    <t>VELA AROMATIZADA HARMONY 180 G - NATAL</t>
  </si>
  <si>
    <t>7899154918797</t>
  </si>
  <si>
    <t>16780-</t>
  </si>
  <si>
    <t>VELA AROMATIZADA SEA SALT 180 G - MAR</t>
  </si>
  <si>
    <t>7899154918858</t>
  </si>
  <si>
    <t>16781-</t>
  </si>
  <si>
    <t>VELA AROMATIZADA BAMBOO 180 G - BAMBU</t>
  </si>
  <si>
    <t>7899154918896</t>
  </si>
  <si>
    <t>16782-</t>
  </si>
  <si>
    <t>VELA AROMATIZADA ANIMAL PRINT 180 G - ONCA</t>
  </si>
  <si>
    <t>7899154919183</t>
  </si>
  <si>
    <t>16783-</t>
  </si>
  <si>
    <t>VELA AROMATIZADA SAVANA 180 G - ZEBRA</t>
  </si>
  <si>
    <t>7899154919220</t>
  </si>
  <si>
    <t>16784-</t>
  </si>
  <si>
    <t>7899154919367</t>
  </si>
  <si>
    <t>COLECAO HAMBURGUER 2022</t>
  </si>
  <si>
    <t>16785-</t>
  </si>
  <si>
    <t>ORNAMENTO DECORATIVO DE VIDRO QUADRADO PRETO 13 X 13 CM</t>
  </si>
  <si>
    <t>7899154919374</t>
  </si>
  <si>
    <t>16786-</t>
  </si>
  <si>
    <t>ORNAMENTO DE VIDRO DECORATIVO QUADRADO VERMELHO 18 X 18 CM</t>
  </si>
  <si>
    <t>7899154919381</t>
  </si>
  <si>
    <t>16787-</t>
  </si>
  <si>
    <t>ORNAMENTO DE VIDRO DECORATIVO QUADRADO PRETO 18 X 18 CM</t>
  </si>
  <si>
    <t>7899154919398</t>
  </si>
  <si>
    <t>16788-</t>
  </si>
  <si>
    <t>ORNAMENTO DE VIDRO DECORATIVO REDONDO VERMELHO Ø 18 CM</t>
  </si>
  <si>
    <t>7899154919404</t>
  </si>
  <si>
    <t>16789-</t>
  </si>
  <si>
    <t>ORNAMENTO DE VIDRO DECORATIVO REDONDO PRETO Ø 18 CM</t>
  </si>
  <si>
    <t>7899154919411</t>
  </si>
  <si>
    <t>16790-</t>
  </si>
  <si>
    <t>CONJ C/1 PETISQ. QUAD. E 2 RAMEQUINS HAMBURGUER 24,5 X 24,5 CM</t>
  </si>
  <si>
    <t>7899154919428</t>
  </si>
  <si>
    <t>16791-</t>
  </si>
  <si>
    <t>ORNAMENTO DE VIDRO DECORATIVO RETANGULAR HAMBURGUER 26,5 X 14 CM</t>
  </si>
  <si>
    <t>7899154919435</t>
  </si>
  <si>
    <t>16792-</t>
  </si>
  <si>
    <t>BANDEJA DE FERRO COM VIDRO HAMBURGUER 37 X 23,2 CM</t>
  </si>
  <si>
    <t>7899154919558</t>
  </si>
  <si>
    <t>16803-</t>
  </si>
  <si>
    <t>SOUSPLAT METALIZADO DOURADO  Ø32,5 CM</t>
  </si>
  <si>
    <t>7899154919763</t>
  </si>
  <si>
    <t>16804-</t>
  </si>
  <si>
    <t>SOUSPLAT METALIZADO ROSE GOLD Ø32,5 CM</t>
  </si>
  <si>
    <t>7899154919770</t>
  </si>
  <si>
    <t>16805-</t>
  </si>
  <si>
    <t>SOUSPLAT METALIZADO PRETO Ø32,5 CM</t>
  </si>
  <si>
    <t>7899154919817</t>
  </si>
  <si>
    <t>16806-</t>
  </si>
  <si>
    <t>SOUSPLAT METALIZADO AZUL Ø32,5 CM</t>
  </si>
  <si>
    <t>7899154919992</t>
  </si>
  <si>
    <t>16807-</t>
  </si>
  <si>
    <t>SOUSPLAT METALIZADO CHUMBO Ø32,5 CM</t>
  </si>
  <si>
    <t>7899154920004</t>
  </si>
  <si>
    <t>16808-</t>
  </si>
  <si>
    <t>SOUSPLAT METALIZADO FENDI Ø32,5 CM</t>
  </si>
  <si>
    <t>7899154920028</t>
  </si>
  <si>
    <t>16809-</t>
  </si>
  <si>
    <t>SOUSPLAT METALIZADO VERDE Ø32,5 CM</t>
  </si>
  <si>
    <t>7899154920127</t>
  </si>
  <si>
    <t>7899154970009</t>
  </si>
  <si>
    <t>7899154970016</t>
  </si>
  <si>
    <t>7899154970023</t>
  </si>
  <si>
    <t>7899154970030</t>
  </si>
  <si>
    <t>7899154970047</t>
  </si>
  <si>
    <t>7899154970054</t>
  </si>
  <si>
    <t>7899154970061</t>
  </si>
  <si>
    <t>7899154970078</t>
  </si>
  <si>
    <t>7899154970085</t>
  </si>
  <si>
    <t>7899154970092</t>
  </si>
  <si>
    <t>7899154970108</t>
  </si>
  <si>
    <t>7899154970115</t>
  </si>
  <si>
    <t>7899154970122</t>
  </si>
  <si>
    <t>7899154970139</t>
  </si>
  <si>
    <t>7899154970146</t>
  </si>
  <si>
    <t>7899154970153</t>
  </si>
  <si>
    <t>7899154970160</t>
  </si>
  <si>
    <t>7899154970177</t>
  </si>
  <si>
    <t>7899154970184</t>
  </si>
  <si>
    <t>7899154970191</t>
  </si>
  <si>
    <t>7899154970207</t>
  </si>
  <si>
    <t>7899154970214</t>
  </si>
  <si>
    <t>7899154970221</t>
  </si>
  <si>
    <t>7899154970238</t>
  </si>
  <si>
    <t>7899154970245</t>
  </si>
  <si>
    <t>7899154970252</t>
  </si>
  <si>
    <t>7899154970269</t>
  </si>
  <si>
    <t>7899154970276</t>
  </si>
  <si>
    <t>7899154970283</t>
  </si>
  <si>
    <t>7899154970290</t>
  </si>
  <si>
    <t>7899154970306</t>
  </si>
  <si>
    <t>7899154970313</t>
  </si>
  <si>
    <t>7899154970320</t>
  </si>
  <si>
    <t>7899154970337</t>
  </si>
  <si>
    <t>7899154970344</t>
  </si>
  <si>
    <t>7899154970351</t>
  </si>
  <si>
    <t>7899154970368</t>
  </si>
  <si>
    <t>7899154970375</t>
  </si>
  <si>
    <t>7899154970382</t>
  </si>
  <si>
    <t>7899154970399</t>
  </si>
  <si>
    <t>7899154970405</t>
  </si>
  <si>
    <t>7899154970412</t>
  </si>
  <si>
    <t>7899154970429</t>
  </si>
  <si>
    <t>7899154970436</t>
  </si>
  <si>
    <t>7899154970443</t>
  </si>
  <si>
    <t>7899154970450</t>
  </si>
  <si>
    <t>7899154970467</t>
  </si>
  <si>
    <t>7899154970474</t>
  </si>
  <si>
    <t>7899154970481</t>
  </si>
  <si>
    <t>7899154970498</t>
  </si>
  <si>
    <t>7899154970504</t>
  </si>
  <si>
    <t>7899154970511</t>
  </si>
  <si>
    <t>7899154970528</t>
  </si>
  <si>
    <t>7899154970535</t>
  </si>
  <si>
    <t>7899154970542</t>
  </si>
  <si>
    <t>7899154970566</t>
  </si>
  <si>
    <t>7899154970573</t>
  </si>
  <si>
    <t>7899154970580</t>
  </si>
  <si>
    <t>7899154970597</t>
  </si>
  <si>
    <t>7899154970603</t>
  </si>
  <si>
    <t>7899154970610</t>
  </si>
  <si>
    <t>7899154970634</t>
  </si>
  <si>
    <t>7899154970641</t>
  </si>
  <si>
    <t>7899154970658</t>
  </si>
  <si>
    <t>7899154970665</t>
  </si>
  <si>
    <t>7899154970672</t>
  </si>
  <si>
    <t>7899154970689</t>
  </si>
  <si>
    <t>7899154970696</t>
  </si>
  <si>
    <t>7899154970702</t>
  </si>
  <si>
    <t>7899154970719</t>
  </si>
  <si>
    <t>7899154970726</t>
  </si>
  <si>
    <t>73239900</t>
  </si>
  <si>
    <t>7899154970733</t>
  </si>
  <si>
    <t>7899154970740</t>
  </si>
  <si>
    <t>7899154970757</t>
  </si>
  <si>
    <t>7899154970764</t>
  </si>
  <si>
    <t>7899154970771</t>
  </si>
  <si>
    <t>7899154970788</t>
  </si>
  <si>
    <t>7899154970849</t>
  </si>
  <si>
    <t>7899154970856</t>
  </si>
  <si>
    <t>7899154970863</t>
  </si>
  <si>
    <t>7899154970870</t>
  </si>
  <si>
    <t>7899154970887</t>
  </si>
  <si>
    <t>7899154970894</t>
  </si>
  <si>
    <t>7899154970900</t>
  </si>
  <si>
    <t>7899154970917</t>
  </si>
  <si>
    <t>7899154970924</t>
  </si>
  <si>
    <t>7899154970931</t>
  </si>
  <si>
    <t>7899154970948</t>
  </si>
  <si>
    <t>7899154970955</t>
  </si>
  <si>
    <t>7899154970962</t>
  </si>
  <si>
    <t>7899154970979</t>
  </si>
  <si>
    <t>7899154970986</t>
  </si>
  <si>
    <t>7899154970993</t>
  </si>
  <si>
    <t>7899154971006</t>
  </si>
  <si>
    <t>7899154971013</t>
  </si>
  <si>
    <t>7899154971020</t>
  </si>
  <si>
    <t>7899154971037</t>
  </si>
  <si>
    <t>7899154971044</t>
  </si>
  <si>
    <t>7899154971099</t>
  </si>
  <si>
    <t>7899154971105</t>
  </si>
  <si>
    <t>7899154971112</t>
  </si>
  <si>
    <t>7899154971129</t>
  </si>
  <si>
    <t>7899154971136</t>
  </si>
  <si>
    <t>7899154971143</t>
  </si>
  <si>
    <t>7899154971150</t>
  </si>
  <si>
    <t>7899154971167</t>
  </si>
  <si>
    <t>7899154971174</t>
  </si>
  <si>
    <t>7899154971181</t>
  </si>
  <si>
    <t>7899154971198</t>
  </si>
  <si>
    <t>7899154971204</t>
  </si>
  <si>
    <t>7899154971211</t>
  </si>
  <si>
    <t>7899154971228</t>
  </si>
  <si>
    <t>7899154971235</t>
  </si>
  <si>
    <t>7899154971242</t>
  </si>
  <si>
    <t>7899154971259</t>
  </si>
  <si>
    <t>7899154971266</t>
  </si>
  <si>
    <t>7899154971280</t>
  </si>
  <si>
    <t>7899154971297</t>
  </si>
  <si>
    <t>7899154971303</t>
  </si>
  <si>
    <t>7899154971310</t>
  </si>
  <si>
    <t>7899154971327</t>
  </si>
  <si>
    <t>7899154971334</t>
  </si>
  <si>
    <t>7899154971341</t>
  </si>
  <si>
    <t>7899154971358</t>
  </si>
  <si>
    <t>7899154971365</t>
  </si>
  <si>
    <t>7899154971372</t>
  </si>
  <si>
    <t>7899154971389</t>
  </si>
  <si>
    <t>7899154971396</t>
  </si>
  <si>
    <t>7899154971402</t>
  </si>
  <si>
    <t>7899154971419</t>
  </si>
  <si>
    <t>7899154971426</t>
  </si>
  <si>
    <t>7899154971433</t>
  </si>
  <si>
    <t>7899154971440</t>
  </si>
  <si>
    <t>7899154971457</t>
  </si>
  <si>
    <t>7899154971464</t>
  </si>
  <si>
    <t>7899154971471</t>
  </si>
  <si>
    <t>7899154971488</t>
  </si>
  <si>
    <t>7899154971495</t>
  </si>
  <si>
    <t>7899154971501</t>
  </si>
  <si>
    <t>7899154971518</t>
  </si>
  <si>
    <t>7899154971525</t>
  </si>
  <si>
    <t>7899154971532</t>
  </si>
  <si>
    <t>7899154971549</t>
  </si>
  <si>
    <t>7899154971556</t>
  </si>
  <si>
    <t>7899154971563</t>
  </si>
  <si>
    <t>7899154971570</t>
  </si>
  <si>
    <t>7899154971587</t>
  </si>
  <si>
    <t>7899154971594</t>
  </si>
  <si>
    <t>7899154971600</t>
  </si>
  <si>
    <t>7899154971624</t>
  </si>
  <si>
    <t>7899154971631</t>
  </si>
  <si>
    <t>7899154971648</t>
  </si>
  <si>
    <t>7899154971655</t>
  </si>
  <si>
    <t>7899154971662</t>
  </si>
  <si>
    <t>7899154971679</t>
  </si>
  <si>
    <t>7899154971686</t>
  </si>
  <si>
    <t>7899154971693</t>
  </si>
  <si>
    <t>7899154971709</t>
  </si>
  <si>
    <t>7899154971716</t>
  </si>
  <si>
    <t>7899154971723</t>
  </si>
  <si>
    <t>7899154971730</t>
  </si>
  <si>
    <t>7899154971747</t>
  </si>
  <si>
    <t>7899154971754</t>
  </si>
  <si>
    <t>7899154971761</t>
  </si>
  <si>
    <t>7899154971778</t>
  </si>
  <si>
    <t>7899154971785</t>
  </si>
  <si>
    <t>7899154971808</t>
  </si>
  <si>
    <t>7899154971815</t>
  </si>
  <si>
    <t>7899154971822</t>
  </si>
  <si>
    <t>7899154971839</t>
  </si>
  <si>
    <t>7899154971846</t>
  </si>
  <si>
    <t>7899154971853</t>
  </si>
  <si>
    <t>7899154971860</t>
  </si>
  <si>
    <t>7899154971877</t>
  </si>
  <si>
    <t>7899154971884</t>
  </si>
  <si>
    <t>7899154971891</t>
  </si>
  <si>
    <t>7899154971907</t>
  </si>
  <si>
    <t>7899154971914</t>
  </si>
  <si>
    <t>7899154971921</t>
  </si>
  <si>
    <t>7899154971938</t>
  </si>
  <si>
    <t>7899154971945</t>
  </si>
  <si>
    <t>7899154971952</t>
  </si>
  <si>
    <t>7899154971969</t>
  </si>
  <si>
    <t>7899154971976</t>
  </si>
  <si>
    <t>7899154971983</t>
  </si>
  <si>
    <t>7899154971990</t>
  </si>
  <si>
    <t>7899154972003</t>
  </si>
  <si>
    <t>7899154972010</t>
  </si>
  <si>
    <t>7899154972027</t>
  </si>
  <si>
    <t>7899154972034</t>
  </si>
  <si>
    <t>7899154972041</t>
  </si>
  <si>
    <t>7899154972058</t>
  </si>
  <si>
    <t>7899154972065</t>
  </si>
  <si>
    <t>7899154972072</t>
  </si>
  <si>
    <t>7899154972089</t>
  </si>
  <si>
    <t>7899154972096</t>
  </si>
  <si>
    <t>7899154972102</t>
  </si>
  <si>
    <t>7899154972119</t>
  </si>
  <si>
    <t>7899154972126</t>
  </si>
  <si>
    <t>7899154972133</t>
  </si>
  <si>
    <t>7899154972140</t>
  </si>
  <si>
    <t>7899154972157</t>
  </si>
  <si>
    <t>7899154972164</t>
  </si>
  <si>
    <t>7899154972171</t>
  </si>
  <si>
    <t>7899154972188</t>
  </si>
  <si>
    <t>7899154972195</t>
  </si>
  <si>
    <t>7899154972201</t>
  </si>
  <si>
    <t>48025799</t>
  </si>
  <si>
    <t>7899154972218</t>
  </si>
  <si>
    <t>7899154972225</t>
  </si>
  <si>
    <t>7899154972232</t>
  </si>
  <si>
    <t>7899154972249</t>
  </si>
  <si>
    <t>7899154972256</t>
  </si>
  <si>
    <t>7899154972263</t>
  </si>
  <si>
    <t>7899154972270</t>
  </si>
  <si>
    <t>7899154972287</t>
  </si>
  <si>
    <t>7899154972294</t>
  </si>
  <si>
    <t>7899154972300</t>
  </si>
  <si>
    <t>7899154972317</t>
  </si>
  <si>
    <t>7899154972324</t>
  </si>
  <si>
    <t>7899154972331</t>
  </si>
  <si>
    <t>7899154972348</t>
  </si>
  <si>
    <t>7899154972355</t>
  </si>
  <si>
    <t>7899154972362</t>
  </si>
  <si>
    <t>7899154972379</t>
  </si>
  <si>
    <t>7899154972386</t>
  </si>
  <si>
    <t>7899154972393</t>
  </si>
  <si>
    <t>7899154972409</t>
  </si>
  <si>
    <t>7899154972416</t>
  </si>
  <si>
    <t>7899154972423</t>
  </si>
  <si>
    <t>7896618272495</t>
  </si>
  <si>
    <t>7899154972508</t>
  </si>
  <si>
    <t>7899154972515</t>
  </si>
  <si>
    <t>7899154972522</t>
  </si>
  <si>
    <t>7899154972539</t>
  </si>
  <si>
    <t>7899154972546</t>
  </si>
  <si>
    <t>7899154972553</t>
  </si>
  <si>
    <t>7899154972560</t>
  </si>
  <si>
    <t>7899154972577</t>
  </si>
  <si>
    <t>7899154972584</t>
  </si>
  <si>
    <t>7899154972591</t>
  </si>
  <si>
    <t>7899154972607</t>
  </si>
  <si>
    <t>7899154972614</t>
  </si>
  <si>
    <t>7899154972621</t>
  </si>
  <si>
    <t>7899154972638</t>
  </si>
  <si>
    <t>7899154972645</t>
  </si>
  <si>
    <t>7899154972652</t>
  </si>
  <si>
    <t>7899154972669</t>
  </si>
  <si>
    <t>7899154972676</t>
  </si>
  <si>
    <t>7899154972683</t>
  </si>
  <si>
    <t>7899154972690</t>
  </si>
  <si>
    <t>7899154972706</t>
  </si>
  <si>
    <t>7899154972713</t>
  </si>
  <si>
    <t>7899154972720</t>
  </si>
  <si>
    <t>7899154972737</t>
  </si>
  <si>
    <t>7899154972744</t>
  </si>
  <si>
    <t>7899154972751</t>
  </si>
  <si>
    <t>7899154972768</t>
  </si>
  <si>
    <t>7899154972775</t>
  </si>
  <si>
    <t>7899154972782</t>
  </si>
  <si>
    <t>7899154972799</t>
  </si>
  <si>
    <t>7899154972805</t>
  </si>
  <si>
    <t>7899154972843</t>
  </si>
  <si>
    <t>7899154972898</t>
  </si>
  <si>
    <t>7899154972904</t>
  </si>
  <si>
    <t>7899154972911</t>
  </si>
  <si>
    <t>7899154972928</t>
  </si>
  <si>
    <t>7899154972935</t>
  </si>
  <si>
    <t>7899154972942</t>
  </si>
  <si>
    <t>7899154973055</t>
  </si>
  <si>
    <t>7899154973062</t>
  </si>
  <si>
    <t>7899154973079</t>
  </si>
  <si>
    <t>7899154973086</t>
  </si>
  <si>
    <t>7899154973093</t>
  </si>
  <si>
    <t>7899154973109</t>
  </si>
  <si>
    <t>7899154973116</t>
  </si>
  <si>
    <t>7899154973123</t>
  </si>
  <si>
    <t>7899154973147</t>
  </si>
  <si>
    <t>7899154973154</t>
  </si>
  <si>
    <t>7899154973161</t>
  </si>
  <si>
    <t>7899154973178</t>
  </si>
  <si>
    <t>7899154973185</t>
  </si>
  <si>
    <t>7899154973192</t>
  </si>
  <si>
    <t>7899154973239</t>
  </si>
  <si>
    <t>7899154973253</t>
  </si>
  <si>
    <t>7899154973260</t>
  </si>
  <si>
    <t>7899154973284</t>
  </si>
  <si>
    <t>7899154973291</t>
  </si>
  <si>
    <t>7899154973307</t>
  </si>
  <si>
    <t>7899154973314</t>
  </si>
  <si>
    <t>7899154973321</t>
  </si>
  <si>
    <t>7899154973338</t>
  </si>
  <si>
    <t>7899154973345</t>
  </si>
  <si>
    <t>7899154973352</t>
  </si>
  <si>
    <t>7899154973406</t>
  </si>
  <si>
    <t>7899154973413</t>
  </si>
  <si>
    <t>7899154973420</t>
  </si>
  <si>
    <t>7899154973437</t>
  </si>
  <si>
    <t>7899154973444</t>
  </si>
  <si>
    <t>7899154973451</t>
  </si>
  <si>
    <t>7899154973581</t>
  </si>
  <si>
    <t>7896618273621</t>
  </si>
  <si>
    <t>7896618273638</t>
  </si>
  <si>
    <t>7896618273645</t>
  </si>
  <si>
    <t>7896618273652</t>
  </si>
  <si>
    <t>7896618273669</t>
  </si>
  <si>
    <t>7896618273676</t>
  </si>
  <si>
    <t>7896618273683</t>
  </si>
  <si>
    <t>7896618273690</t>
  </si>
  <si>
    <t>7896618273706</t>
  </si>
  <si>
    <t>7896618273713</t>
  </si>
  <si>
    <t>7896618273720</t>
  </si>
  <si>
    <t>7896618273737</t>
  </si>
  <si>
    <t>7896618273744</t>
  </si>
  <si>
    <t>7896618273751</t>
  </si>
  <si>
    <t>7896618273768</t>
  </si>
  <si>
    <t>7896618273775</t>
  </si>
  <si>
    <t>7896618273782</t>
  </si>
  <si>
    <t>7896618273799</t>
  </si>
  <si>
    <t>7896618273805</t>
  </si>
  <si>
    <t>7896618273812</t>
  </si>
  <si>
    <t>7896618273829</t>
  </si>
  <si>
    <t>7896618273836</t>
  </si>
  <si>
    <t>7896618273843</t>
  </si>
  <si>
    <t>7896618273850</t>
  </si>
  <si>
    <t>7896618273867</t>
  </si>
  <si>
    <t>7896618273874</t>
  </si>
  <si>
    <t>7896618273881</t>
  </si>
  <si>
    <t>7896618273898</t>
  </si>
  <si>
    <t>7896618273904</t>
  </si>
  <si>
    <t>7896618273911</t>
  </si>
  <si>
    <t>7896618273928</t>
  </si>
  <si>
    <t>7896618273935</t>
  </si>
  <si>
    <t>7896618273942</t>
  </si>
  <si>
    <t>7896618273959</t>
  </si>
  <si>
    <t>7896618273966</t>
  </si>
  <si>
    <t>7896618273973</t>
  </si>
  <si>
    <t>7896618273980</t>
  </si>
  <si>
    <t>7896618273997</t>
  </si>
  <si>
    <t>7896618274000</t>
  </si>
  <si>
    <t>7896618274017</t>
  </si>
  <si>
    <t>7896618274024</t>
  </si>
  <si>
    <t>7896618274031</t>
  </si>
  <si>
    <t>7896618274048</t>
  </si>
  <si>
    <t>7896618274055</t>
  </si>
  <si>
    <t>7896618274062</t>
  </si>
  <si>
    <t>7896618274079</t>
  </si>
  <si>
    <t>7896618271085</t>
  </si>
  <si>
    <t>7896618274093</t>
  </si>
  <si>
    <t>7896618274109</t>
  </si>
  <si>
    <t>7896618274116</t>
  </si>
  <si>
    <t>7896618274123</t>
  </si>
  <si>
    <t>7896618274130</t>
  </si>
  <si>
    <t>7896618274147</t>
  </si>
  <si>
    <t>7896618274154</t>
  </si>
  <si>
    <t>7896618274161</t>
  </si>
  <si>
    <t>7896618274178</t>
  </si>
  <si>
    <t>7896618274185</t>
  </si>
  <si>
    <t>7896618274192</t>
  </si>
  <si>
    <t>7896618274208</t>
  </si>
  <si>
    <t>7896618274215</t>
  </si>
  <si>
    <t>7896618274222</t>
  </si>
  <si>
    <t>7896618274246</t>
  </si>
  <si>
    <t>7896618274253</t>
  </si>
  <si>
    <t>7896618274260</t>
  </si>
  <si>
    <t>7896618274277</t>
  </si>
  <si>
    <t>7896618274284</t>
  </si>
  <si>
    <t>7896618274307</t>
  </si>
  <si>
    <t>7896618274314</t>
  </si>
  <si>
    <t>7899154974328</t>
  </si>
  <si>
    <t>7896618274338</t>
  </si>
  <si>
    <t>7896618274345</t>
  </si>
  <si>
    <t>7896618274352</t>
  </si>
  <si>
    <t>7896618274369</t>
  </si>
  <si>
    <t>7896618274376</t>
  </si>
  <si>
    <t>7896618274383</t>
  </si>
  <si>
    <t>7896618274390</t>
  </si>
  <si>
    <t>7896618274406</t>
  </si>
  <si>
    <t>7896618274413</t>
  </si>
  <si>
    <t>7896618274420</t>
  </si>
  <si>
    <t>7896618274437</t>
  </si>
  <si>
    <t>7896618274444</t>
  </si>
  <si>
    <t>7896618274451</t>
  </si>
  <si>
    <t>7896618274505</t>
  </si>
  <si>
    <t>7896618274512</t>
  </si>
  <si>
    <t>7896618274529</t>
  </si>
  <si>
    <t>7896618274543</t>
  </si>
  <si>
    <t>7896618274550</t>
  </si>
  <si>
    <t>7896618274574</t>
  </si>
  <si>
    <t>7896618274666</t>
  </si>
  <si>
    <t>7896618274673</t>
  </si>
  <si>
    <t>7896618274802</t>
  </si>
  <si>
    <t>7896618274819</t>
  </si>
  <si>
    <t>7896618274840</t>
  </si>
  <si>
    <t>7896618274857</t>
  </si>
  <si>
    <t>7896618274864</t>
  </si>
  <si>
    <t>7896618274871</t>
  </si>
  <si>
    <t>7896618274888</t>
  </si>
  <si>
    <t>7896618274895</t>
  </si>
  <si>
    <t>7896618274901</t>
  </si>
  <si>
    <t>7896618274932</t>
  </si>
  <si>
    <t>7896618274949</t>
  </si>
  <si>
    <t>7896618274956</t>
  </si>
  <si>
    <t>7896618274963</t>
  </si>
  <si>
    <t>7896618274970</t>
  </si>
  <si>
    <t>7896618274987</t>
  </si>
  <si>
    <t>7896618274994</t>
  </si>
  <si>
    <t>7896618275007</t>
  </si>
  <si>
    <t>7896618275014</t>
  </si>
  <si>
    <t>7896618275021</t>
  </si>
  <si>
    <t>7896618275038</t>
  </si>
  <si>
    <t>7896618275045</t>
  </si>
  <si>
    <t>7896618275052</t>
  </si>
  <si>
    <t>7896618275069</t>
  </si>
  <si>
    <t>7896618275076</t>
  </si>
  <si>
    <t>7896618275083</t>
  </si>
  <si>
    <t>7896618275090</t>
  </si>
  <si>
    <t>7896618275106</t>
  </si>
  <si>
    <t>7896618275113</t>
  </si>
  <si>
    <t>7896618275120</t>
  </si>
  <si>
    <t>7896618275137</t>
  </si>
  <si>
    <t>7896618275144</t>
  </si>
  <si>
    <t>7896618275151</t>
  </si>
  <si>
    <t>7896618275168</t>
  </si>
  <si>
    <t>7896618275175</t>
  </si>
  <si>
    <t>7896618275182</t>
  </si>
  <si>
    <t>7896618275199</t>
  </si>
  <si>
    <t>7896618275205</t>
  </si>
  <si>
    <t>7896618275212</t>
  </si>
  <si>
    <t>7896618275229</t>
  </si>
  <si>
    <t>7896618275236</t>
  </si>
  <si>
    <t>7896618275243</t>
  </si>
  <si>
    <t>7896618275250</t>
  </si>
  <si>
    <t>7896618275267</t>
  </si>
  <si>
    <t>7896618275274</t>
  </si>
  <si>
    <t>7896618275281</t>
  </si>
  <si>
    <t>7896618275298</t>
  </si>
  <si>
    <t>7896618275304</t>
  </si>
  <si>
    <t>7896618275311</t>
  </si>
  <si>
    <t>7896618275328</t>
  </si>
  <si>
    <t>7896618275335</t>
  </si>
  <si>
    <t>7896618275342</t>
  </si>
  <si>
    <t>7896618275359</t>
  </si>
  <si>
    <t>7896618275366</t>
  </si>
  <si>
    <t>7896618275373</t>
  </si>
  <si>
    <t>7896618275397</t>
  </si>
  <si>
    <t>7896618275403</t>
  </si>
  <si>
    <t>7896618275410</t>
  </si>
  <si>
    <t>7896618275427</t>
  </si>
  <si>
    <t>7896618275434</t>
  </si>
  <si>
    <t>7896618275441</t>
  </si>
  <si>
    <t>7896618275458</t>
  </si>
  <si>
    <t>7896618275465</t>
  </si>
  <si>
    <t>7899154975486</t>
  </si>
  <si>
    <t>7899154975493</t>
  </si>
  <si>
    <t>7896618275502</t>
  </si>
  <si>
    <t>7896618275519</t>
  </si>
  <si>
    <t>7896618275526</t>
  </si>
  <si>
    <t>7896618275533</t>
  </si>
  <si>
    <t>7896618275540</t>
  </si>
  <si>
    <t>7896618275557</t>
  </si>
  <si>
    <t>7896618275564</t>
  </si>
  <si>
    <t>7896618275571</t>
  </si>
  <si>
    <t>7896618275588</t>
  </si>
  <si>
    <t>PRANCHA GIRATORIA TECA Ø 39 CM - BASE TECA</t>
  </si>
  <si>
    <t>7896618275595</t>
  </si>
  <si>
    <t>7896618275618</t>
  </si>
  <si>
    <t>7899154975653</t>
  </si>
  <si>
    <t>7896618275700</t>
  </si>
  <si>
    <t>7896618275717</t>
  </si>
  <si>
    <t>7896618275731</t>
  </si>
  <si>
    <t>7899154975769</t>
  </si>
  <si>
    <t>7899154975776</t>
  </si>
  <si>
    <t>7899154975783</t>
  </si>
  <si>
    <t>7899154975790</t>
  </si>
  <si>
    <t>7899154975806</t>
  </si>
  <si>
    <t>7899154975813</t>
  </si>
  <si>
    <t>7899154975820</t>
  </si>
  <si>
    <t>7899154975837</t>
  </si>
  <si>
    <t>7899154975844</t>
  </si>
  <si>
    <t>7899154975851</t>
  </si>
  <si>
    <t>7899154975868</t>
  </si>
  <si>
    <t>7899154975875</t>
  </si>
  <si>
    <t>7899154975882</t>
  </si>
  <si>
    <t>7899154975899</t>
  </si>
  <si>
    <t>7899154975905</t>
  </si>
  <si>
    <t>7899154975912</t>
  </si>
  <si>
    <t>7899154904691</t>
  </si>
  <si>
    <t>7899154975936</t>
  </si>
  <si>
    <t>7899154975943</t>
  </si>
  <si>
    <t>7899154975950</t>
  </si>
  <si>
    <t>7899154975967</t>
  </si>
  <si>
    <t>7899154975974</t>
  </si>
  <si>
    <t>7899154975981</t>
  </si>
  <si>
    <t>7899154975998</t>
  </si>
  <si>
    <t>7899154976001</t>
  </si>
  <si>
    <t>7899154976018</t>
  </si>
  <si>
    <t>7899154976025</t>
  </si>
  <si>
    <t>7899154976032</t>
  </si>
  <si>
    <t>7899154976049</t>
  </si>
  <si>
    <t>7896618276073</t>
  </si>
  <si>
    <t>7896618276127</t>
  </si>
  <si>
    <t>7899154976162</t>
  </si>
  <si>
    <t>7899154976179</t>
  </si>
  <si>
    <t>7899154976186</t>
  </si>
  <si>
    <t>7899154976193</t>
  </si>
  <si>
    <t>7899154976209</t>
  </si>
  <si>
    <t>7899154976216</t>
  </si>
  <si>
    <t>7899154976223</t>
  </si>
  <si>
    <t>7899154976230</t>
  </si>
  <si>
    <t>7899154976247</t>
  </si>
  <si>
    <t>7899154976261</t>
  </si>
  <si>
    <t>7899154976278</t>
  </si>
  <si>
    <t>7899154976285</t>
  </si>
  <si>
    <t>7899154976292</t>
  </si>
  <si>
    <t>7899154976308</t>
  </si>
  <si>
    <t>7899154976315</t>
  </si>
  <si>
    <t>7899154976476</t>
  </si>
  <si>
    <t>7899154976483</t>
  </si>
  <si>
    <t>7899154976490</t>
  </si>
  <si>
    <t>7899154976506</t>
  </si>
  <si>
    <t>7899154976513</t>
  </si>
  <si>
    <t>7899154976520</t>
  </si>
  <si>
    <t>7899154976537</t>
  </si>
  <si>
    <t>7899154976544</t>
  </si>
  <si>
    <t>7899154976551</t>
  </si>
  <si>
    <t>7899154976568</t>
  </si>
  <si>
    <t>7899154976575</t>
  </si>
  <si>
    <t>7899154976582</t>
  </si>
  <si>
    <t>7899154976599</t>
  </si>
  <si>
    <t>7899154976605</t>
  </si>
  <si>
    <t>7899154976612</t>
  </si>
  <si>
    <t>7899154976629</t>
  </si>
  <si>
    <t>7899154976636</t>
  </si>
  <si>
    <t>7899154976643</t>
  </si>
  <si>
    <t>7899154976650</t>
  </si>
  <si>
    <t>7899154976674</t>
  </si>
  <si>
    <t>7899154976681</t>
  </si>
  <si>
    <t>7899154976698</t>
  </si>
  <si>
    <t>7899154976704</t>
  </si>
  <si>
    <t>7899154976711</t>
  </si>
  <si>
    <t>7899154976728</t>
  </si>
  <si>
    <t>7899154976735</t>
  </si>
  <si>
    <t>7899154976742</t>
  </si>
  <si>
    <t>7899154976759</t>
  </si>
  <si>
    <t>7899154976766</t>
  </si>
  <si>
    <t>7899154976773</t>
  </si>
  <si>
    <t>7899154976780</t>
  </si>
  <si>
    <t>7899154976797</t>
  </si>
  <si>
    <t>7899154976803</t>
  </si>
  <si>
    <t>7899154976858</t>
  </si>
  <si>
    <t>7899154976865</t>
  </si>
  <si>
    <t>7899154976872</t>
  </si>
  <si>
    <t>7899154976889</t>
  </si>
  <si>
    <t>7899154976896</t>
  </si>
  <si>
    <t>7899154976902</t>
  </si>
  <si>
    <t>7899154976919</t>
  </si>
  <si>
    <t>7899154976926</t>
  </si>
  <si>
    <t>7899154976933</t>
  </si>
  <si>
    <t>7899154976940</t>
  </si>
  <si>
    <t>7899154976957</t>
  </si>
  <si>
    <t>7899154976964</t>
  </si>
  <si>
    <t>7899154976971</t>
  </si>
  <si>
    <t>7899154976988</t>
  </si>
  <si>
    <t>7899154976995</t>
  </si>
  <si>
    <t>7899154977008</t>
  </si>
  <si>
    <t>7899154977015</t>
  </si>
  <si>
    <t>7896618277131</t>
  </si>
  <si>
    <t>7896618277148</t>
  </si>
  <si>
    <t>7896618277155</t>
  </si>
  <si>
    <t>7896618277162</t>
  </si>
  <si>
    <t>7896618277179</t>
  </si>
  <si>
    <t>7896618277186</t>
  </si>
  <si>
    <t>7896618277193</t>
  </si>
  <si>
    <t>7896618277209</t>
  </si>
  <si>
    <t>7896618277216</t>
  </si>
  <si>
    <t>7896618277223</t>
  </si>
  <si>
    <t>7896618277230</t>
  </si>
  <si>
    <t>7896618277254</t>
  </si>
  <si>
    <t>7896618277261</t>
  </si>
  <si>
    <t>7896618277278</t>
  </si>
  <si>
    <t>7896618277285</t>
  </si>
  <si>
    <t>7896618277292</t>
  </si>
  <si>
    <t>7896618277308</t>
  </si>
  <si>
    <t>7896618277315</t>
  </si>
  <si>
    <t>7896618277322</t>
  </si>
  <si>
    <t>7896618277339</t>
  </si>
  <si>
    <t>7896618277346</t>
  </si>
  <si>
    <t>7896618277353</t>
  </si>
  <si>
    <t>7896618277360</t>
  </si>
  <si>
    <t>7896618277377</t>
  </si>
  <si>
    <t>7896618277384</t>
  </si>
  <si>
    <t>7896618277391</t>
  </si>
  <si>
    <t>7896618277407</t>
  </si>
  <si>
    <t>7896618277414</t>
  </si>
  <si>
    <t>7896618277421</t>
  </si>
  <si>
    <t>7896618277438</t>
  </si>
  <si>
    <t>7896618277445</t>
  </si>
  <si>
    <t>7896618277452</t>
  </si>
  <si>
    <t>7896618277476</t>
  </si>
  <si>
    <t>7896618277483</t>
  </si>
  <si>
    <t>7896618277490</t>
  </si>
  <si>
    <t>7896618277506</t>
  </si>
  <si>
    <t>7896618277513</t>
  </si>
  <si>
    <t>7896618277520</t>
  </si>
  <si>
    <t>7896618277537</t>
  </si>
  <si>
    <t>7896618277544</t>
  </si>
  <si>
    <t>7896618277551</t>
  </si>
  <si>
    <t>7896618277568</t>
  </si>
  <si>
    <t>7896618277575</t>
  </si>
  <si>
    <t>7896618277582</t>
  </si>
  <si>
    <t>7896618277599</t>
  </si>
  <si>
    <t>7896618277605</t>
  </si>
  <si>
    <t>7896618277612</t>
  </si>
  <si>
    <t>7896618277629</t>
  </si>
  <si>
    <t>7896618277636</t>
  </si>
  <si>
    <t>7896618277643</t>
  </si>
  <si>
    <t>7896618277650</t>
  </si>
  <si>
    <t>7896618277667</t>
  </si>
  <si>
    <t>7896618277674</t>
  </si>
  <si>
    <t>7896618277681</t>
  </si>
  <si>
    <t>7896618277698</t>
  </si>
  <si>
    <t>7896618277704</t>
  </si>
  <si>
    <t>7896618277711</t>
  </si>
  <si>
    <t>7896618277728</t>
  </si>
  <si>
    <t>7896618277759</t>
  </si>
  <si>
    <t>7896618277841</t>
  </si>
  <si>
    <t>7896618277858</t>
  </si>
  <si>
    <t>7896618277865</t>
  </si>
  <si>
    <t>7896618277872</t>
  </si>
  <si>
    <t>7896618277889</t>
  </si>
  <si>
    <t>7896618277896</t>
  </si>
  <si>
    <t>7896618277902</t>
  </si>
  <si>
    <t>7896618277919</t>
  </si>
  <si>
    <t>7896618277926</t>
  </si>
  <si>
    <t>7896618277933</t>
  </si>
  <si>
    <t>7896618277940</t>
  </si>
  <si>
    <t>7896618277957</t>
  </si>
  <si>
    <t>7896618277964</t>
  </si>
  <si>
    <t>7896618277971</t>
  </si>
  <si>
    <t>7896618277988</t>
  </si>
  <si>
    <t>7896618277995</t>
  </si>
  <si>
    <t>7896618278008</t>
  </si>
  <si>
    <t>7896618278015</t>
  </si>
  <si>
    <t>7896618278022</t>
  </si>
  <si>
    <t>7896618278039</t>
  </si>
  <si>
    <t>7896618278046</t>
  </si>
  <si>
    <t>7896618278053</t>
  </si>
  <si>
    <t>7896618278060</t>
  </si>
  <si>
    <t>7896618278077</t>
  </si>
  <si>
    <t>7896618278084</t>
  </si>
  <si>
    <t>7896618278091</t>
  </si>
  <si>
    <t>7896618278107</t>
  </si>
  <si>
    <t>7896618278114</t>
  </si>
  <si>
    <t>7896618278121</t>
  </si>
  <si>
    <t>7896618278138</t>
  </si>
  <si>
    <t>7896618278145</t>
  </si>
  <si>
    <t>7896618278152</t>
  </si>
  <si>
    <t>7896618278169</t>
  </si>
  <si>
    <t>7896618278176</t>
  </si>
  <si>
    <t>7896618278183</t>
  </si>
  <si>
    <t>7896618278190</t>
  </si>
  <si>
    <t>7896618278206</t>
  </si>
  <si>
    <t>7896618278213</t>
  </si>
  <si>
    <t>7896618278220</t>
  </si>
  <si>
    <t>7896618278237</t>
  </si>
  <si>
    <t>7896618278244</t>
  </si>
  <si>
    <t>7896618278251</t>
  </si>
  <si>
    <t>7896618278268</t>
  </si>
  <si>
    <t>7896618278275</t>
  </si>
  <si>
    <t>7896618278282</t>
  </si>
  <si>
    <t>7896618278299</t>
  </si>
  <si>
    <t>7896618278305</t>
  </si>
  <si>
    <t>7896618278312</t>
  </si>
  <si>
    <t>7896618278329</t>
  </si>
  <si>
    <t>7896618278336</t>
  </si>
  <si>
    <t>7896618278343</t>
  </si>
  <si>
    <t>7896618278350</t>
  </si>
  <si>
    <t>7896618278367</t>
  </si>
  <si>
    <t>7896618278374</t>
  </si>
  <si>
    <t>7896618278381</t>
  </si>
  <si>
    <t>7896618278398</t>
  </si>
  <si>
    <t>7896618278404</t>
  </si>
  <si>
    <t>7896618278411</t>
  </si>
  <si>
    <t>7896618278428</t>
  </si>
  <si>
    <t>7896618278435</t>
  </si>
  <si>
    <t>7896618278442</t>
  </si>
  <si>
    <t>7896618278459</t>
  </si>
  <si>
    <t>7896618278466</t>
  </si>
  <si>
    <t>7896618278473</t>
  </si>
  <si>
    <t>7896618278480</t>
  </si>
  <si>
    <t>7896618278497</t>
  </si>
  <si>
    <t>7896618278503</t>
  </si>
  <si>
    <t>7896618278510</t>
  </si>
  <si>
    <t>7896618278527</t>
  </si>
  <si>
    <t>7896618278534</t>
  </si>
  <si>
    <t>7896618278541</t>
  </si>
  <si>
    <t>7896618278558</t>
  </si>
  <si>
    <t>7896618278565</t>
  </si>
  <si>
    <t>7896618278572</t>
  </si>
  <si>
    <t>7896618278589</t>
  </si>
  <si>
    <t>7896618278633</t>
  </si>
  <si>
    <t>7896618278640</t>
  </si>
  <si>
    <t>7896618278657</t>
  </si>
  <si>
    <t>7896618278664</t>
  </si>
  <si>
    <t>7896618278732</t>
  </si>
  <si>
    <t>7896618278749</t>
  </si>
  <si>
    <t>7896618278756</t>
  </si>
  <si>
    <t>7896618278763</t>
  </si>
  <si>
    <t>7896618278770</t>
  </si>
  <si>
    <t>7896618278787</t>
  </si>
  <si>
    <t>7896618278794</t>
  </si>
  <si>
    <t>7896618278800</t>
  </si>
  <si>
    <t>7896618278817</t>
  </si>
  <si>
    <t>7896618278824</t>
  </si>
  <si>
    <t>7896618278831</t>
  </si>
  <si>
    <t>7896618278848</t>
  </si>
  <si>
    <t>7896618278855</t>
  </si>
  <si>
    <t>7896618278862</t>
  </si>
  <si>
    <t>7896618278879</t>
  </si>
  <si>
    <t>7896618278886</t>
  </si>
  <si>
    <t>7896618278893</t>
  </si>
  <si>
    <t>7896618278909</t>
  </si>
  <si>
    <t>7896618278916</t>
  </si>
  <si>
    <t>7896618278923</t>
  </si>
  <si>
    <t>7896618278930</t>
  </si>
  <si>
    <t>7896618278947</t>
  </si>
  <si>
    <t>7896618278954</t>
  </si>
  <si>
    <t>7896618278961</t>
  </si>
  <si>
    <t>7896618278978</t>
  </si>
  <si>
    <t>7896618278985</t>
  </si>
  <si>
    <t>7896618278992</t>
  </si>
  <si>
    <t>7896618279005</t>
  </si>
  <si>
    <t>7896618279012</t>
  </si>
  <si>
    <t>7896618279036</t>
  </si>
  <si>
    <t>7896618279043</t>
  </si>
  <si>
    <t>7896618279050</t>
  </si>
  <si>
    <t>7896618279067</t>
  </si>
  <si>
    <t>7896618279074</t>
  </si>
  <si>
    <t>7896618279081</t>
  </si>
  <si>
    <t>7896618279098</t>
  </si>
  <si>
    <t>7896618279104</t>
  </si>
  <si>
    <t>7896618279111</t>
  </si>
  <si>
    <t>7896618279210</t>
  </si>
  <si>
    <t>7896618279227</t>
  </si>
  <si>
    <t>7896618279234</t>
  </si>
  <si>
    <t>7896618279241</t>
  </si>
  <si>
    <t>7896618279258</t>
  </si>
  <si>
    <t>7896618279265</t>
  </si>
  <si>
    <t>7896618279272</t>
  </si>
  <si>
    <t>7896618279289</t>
  </si>
  <si>
    <t>7896618279296</t>
  </si>
  <si>
    <t>7896618222452</t>
  </si>
  <si>
    <t>7896618222490</t>
  </si>
  <si>
    <t>7896618222513</t>
  </si>
  <si>
    <t>7896618222537</t>
  </si>
  <si>
    <t>7896618279470</t>
  </si>
  <si>
    <t>7896618279487</t>
  </si>
  <si>
    <t>7896618279494</t>
  </si>
  <si>
    <t>7896618279517</t>
  </si>
  <si>
    <t>7896618279524</t>
  </si>
  <si>
    <t>7896618279609</t>
  </si>
  <si>
    <t>7896618279616</t>
  </si>
  <si>
    <t>7896618279630</t>
  </si>
  <si>
    <t>7896618279647</t>
  </si>
  <si>
    <t>7896618279760</t>
  </si>
  <si>
    <t>7896618279777</t>
  </si>
  <si>
    <t>7896618279784</t>
  </si>
  <si>
    <t>7896618279791</t>
  </si>
  <si>
    <t>7896618279807</t>
  </si>
  <si>
    <t>7896618279883</t>
  </si>
  <si>
    <t>7896618279890</t>
  </si>
  <si>
    <t>7896618279906</t>
  </si>
  <si>
    <t>7896618279913</t>
  </si>
  <si>
    <t>7896618279920</t>
  </si>
  <si>
    <t>7896618279937</t>
  </si>
  <si>
    <t>7896618279944</t>
  </si>
  <si>
    <t>7896618279951</t>
  </si>
  <si>
    <t>7896618279968</t>
  </si>
  <si>
    <t>7896618279975</t>
  </si>
  <si>
    <t>7896618279982</t>
  </si>
  <si>
    <t>7896618279999</t>
  </si>
  <si>
    <t>7899154980015</t>
  </si>
  <si>
    <t>7899154980077</t>
  </si>
  <si>
    <t>7899154980084</t>
  </si>
  <si>
    <t>7899154980091</t>
  </si>
  <si>
    <t>7899154980107</t>
  </si>
  <si>
    <t>7899154980114</t>
  </si>
  <si>
    <t>7899154980121</t>
  </si>
  <si>
    <t>7899154980138</t>
  </si>
  <si>
    <t>7899154980145</t>
  </si>
  <si>
    <t>7899154980152</t>
  </si>
  <si>
    <t>7899154980169</t>
  </si>
  <si>
    <t>7899154980176</t>
  </si>
  <si>
    <t>7899154980183</t>
  </si>
  <si>
    <t>7899154980190</t>
  </si>
  <si>
    <t>7899154980206</t>
  </si>
  <si>
    <t>7899154980213</t>
  </si>
  <si>
    <t>7899154980220</t>
  </si>
  <si>
    <t>7899154980237</t>
  </si>
  <si>
    <t>7899154980251</t>
  </si>
  <si>
    <t>7899154980268</t>
  </si>
  <si>
    <t>7899154980275</t>
  </si>
  <si>
    <t>7899154980282</t>
  </si>
  <si>
    <t>7899154980299</t>
  </si>
  <si>
    <t>7899154980305</t>
  </si>
  <si>
    <t>7899154980329</t>
  </si>
  <si>
    <t>7899154980336</t>
  </si>
  <si>
    <t>7899154980343</t>
  </si>
  <si>
    <t>7899154980350</t>
  </si>
  <si>
    <t>7899154980367</t>
  </si>
  <si>
    <t>7899154980374</t>
  </si>
  <si>
    <t>7899154980381</t>
  </si>
  <si>
    <t>7899154980398</t>
  </si>
  <si>
    <t>7899154980404</t>
  </si>
  <si>
    <t>7899154980411</t>
  </si>
  <si>
    <t>7899154980428</t>
  </si>
  <si>
    <t>7899154980435</t>
  </si>
  <si>
    <t>7899154980442</t>
  </si>
  <si>
    <t>7899154980459</t>
  </si>
  <si>
    <t>7899154980466</t>
  </si>
  <si>
    <t>7899154980473</t>
  </si>
  <si>
    <t>7899154980480</t>
  </si>
  <si>
    <t>7899154980497</t>
  </si>
  <si>
    <t>7899154980503</t>
  </si>
  <si>
    <t>7899154980510</t>
  </si>
  <si>
    <t>7899154980527</t>
  </si>
  <si>
    <t>94051093</t>
  </si>
  <si>
    <t>7899154980534</t>
  </si>
  <si>
    <t>7899154980541</t>
  </si>
  <si>
    <t>7899154980558</t>
  </si>
  <si>
    <t>7899154980565</t>
  </si>
  <si>
    <t>7899154980572</t>
  </si>
  <si>
    <t>7899154980589</t>
  </si>
  <si>
    <t>7899154980596</t>
  </si>
  <si>
    <t>7899154980602</t>
  </si>
  <si>
    <t>7899154980619</t>
  </si>
  <si>
    <t>7899154980626</t>
  </si>
  <si>
    <t>46021900</t>
  </si>
  <si>
    <t>7899154980657</t>
  </si>
  <si>
    <t>7899154980664</t>
  </si>
  <si>
    <t>7899154980671</t>
  </si>
  <si>
    <t>7899154980688</t>
  </si>
  <si>
    <t>42021900</t>
  </si>
  <si>
    <t>7899154980695</t>
  </si>
  <si>
    <t>7899154980701</t>
  </si>
  <si>
    <t>7899154980718</t>
  </si>
  <si>
    <t>7899154980725</t>
  </si>
  <si>
    <t>7899154980732</t>
  </si>
  <si>
    <t>7899154980749</t>
  </si>
  <si>
    <t>7899154980756</t>
  </si>
  <si>
    <t>7899154980763</t>
  </si>
  <si>
    <t>7899154980770</t>
  </si>
  <si>
    <t>7899154980787</t>
  </si>
  <si>
    <t>7899154980794</t>
  </si>
  <si>
    <t>7899154980800</t>
  </si>
  <si>
    <t>7899154980817</t>
  </si>
  <si>
    <t>7899154980824</t>
  </si>
  <si>
    <t>7899154980831</t>
  </si>
  <si>
    <t>7899154981043</t>
  </si>
  <si>
    <t>7899154981050</t>
  </si>
  <si>
    <t>7899154981067</t>
  </si>
  <si>
    <t>7899154981074</t>
  </si>
  <si>
    <t>7899154981081</t>
  </si>
  <si>
    <t>7899154981098</t>
  </si>
  <si>
    <t>7899154981104</t>
  </si>
  <si>
    <t>7899154981197</t>
  </si>
  <si>
    <t>7899154981203</t>
  </si>
  <si>
    <t>7899154981210</t>
  </si>
  <si>
    <t>7899154981227</t>
  </si>
  <si>
    <t>7899154981234</t>
  </si>
  <si>
    <t>7899154981241</t>
  </si>
  <si>
    <t>7899154981258</t>
  </si>
  <si>
    <t>7899154981265</t>
  </si>
  <si>
    <t>7899154981272</t>
  </si>
  <si>
    <t>7899154981289</t>
  </si>
  <si>
    <t>7899154981296</t>
  </si>
  <si>
    <t>7899154981302</t>
  </si>
  <si>
    <t>7899154981319</t>
  </si>
  <si>
    <t>7899154981326</t>
  </si>
  <si>
    <t>7899154981357</t>
  </si>
  <si>
    <t>7899154981364</t>
  </si>
  <si>
    <t>7899154981371</t>
  </si>
  <si>
    <t>7899154981388</t>
  </si>
  <si>
    <t>7899154981524</t>
  </si>
  <si>
    <t>7899154981531</t>
  </si>
  <si>
    <t>7899154981555</t>
  </si>
  <si>
    <t>7899154981593</t>
  </si>
  <si>
    <t>7899154981609</t>
  </si>
  <si>
    <t>7899154981623</t>
  </si>
  <si>
    <t>7899154981630</t>
  </si>
  <si>
    <t>7899154981678</t>
  </si>
  <si>
    <t>7899154981685</t>
  </si>
  <si>
    <t>7899154981692</t>
  </si>
  <si>
    <t>7899154981708</t>
  </si>
  <si>
    <t>7899154981715</t>
  </si>
  <si>
    <t>7899154981722</t>
  </si>
  <si>
    <t>7899154981739</t>
  </si>
  <si>
    <t>7899154981746</t>
  </si>
  <si>
    <t>7899154981753</t>
  </si>
  <si>
    <t>7899154981760</t>
  </si>
  <si>
    <t>7899154981777</t>
  </si>
  <si>
    <t>7899154981784</t>
  </si>
  <si>
    <t>7899154981791</t>
  </si>
  <si>
    <t>7899154981807</t>
  </si>
  <si>
    <t>7899154981814</t>
  </si>
  <si>
    <t>7899154981821</t>
  </si>
  <si>
    <t>7899154981838</t>
  </si>
  <si>
    <t>7899154981845</t>
  </si>
  <si>
    <t>7899154981876</t>
  </si>
  <si>
    <t>7899154981883</t>
  </si>
  <si>
    <t>7899154981890</t>
  </si>
  <si>
    <t>7899154981920</t>
  </si>
  <si>
    <t>7899154981937</t>
  </si>
  <si>
    <t>7899154981944</t>
  </si>
  <si>
    <t>7899154981982</t>
  </si>
  <si>
    <t>7899154981999</t>
  </si>
  <si>
    <t>7899154982019</t>
  </si>
  <si>
    <t>7899154982026</t>
  </si>
  <si>
    <t>7899154982033</t>
  </si>
  <si>
    <t>7899154982040</t>
  </si>
  <si>
    <t>7899154982057</t>
  </si>
  <si>
    <t>7899154982064</t>
  </si>
  <si>
    <t>7899154982071</t>
  </si>
  <si>
    <t>7899154982088</t>
  </si>
  <si>
    <t>7899154982095</t>
  </si>
  <si>
    <t>7899154982118</t>
  </si>
  <si>
    <t>7899154982125</t>
  </si>
  <si>
    <t>7899154982132</t>
  </si>
  <si>
    <t>7899154982163</t>
  </si>
  <si>
    <t>7899154982170</t>
  </si>
  <si>
    <t>7899154982231</t>
  </si>
  <si>
    <t>7899154982330</t>
  </si>
  <si>
    <t>7899154982347</t>
  </si>
  <si>
    <t>7899154982354</t>
  </si>
  <si>
    <t>7899154982361</t>
  </si>
  <si>
    <t>7899154982378</t>
  </si>
  <si>
    <t>7899154982385</t>
  </si>
  <si>
    <t>7899154982392</t>
  </si>
  <si>
    <t>7899154982408</t>
  </si>
  <si>
    <t>7899154982415</t>
  </si>
  <si>
    <t>7899154982422</t>
  </si>
  <si>
    <t>7899154904288</t>
  </si>
  <si>
    <t>7899154982439</t>
  </si>
  <si>
    <t>7899154982446</t>
  </si>
  <si>
    <t>7899154904394</t>
  </si>
  <si>
    <t>7899154982453</t>
  </si>
  <si>
    <t>7899154982804</t>
  </si>
  <si>
    <t>7899154982811</t>
  </si>
  <si>
    <t>7899154982828</t>
  </si>
  <si>
    <t>7899154982835</t>
  </si>
  <si>
    <t>7899154982842</t>
  </si>
  <si>
    <t>7899154982859</t>
  </si>
  <si>
    <t>7899154982866</t>
  </si>
  <si>
    <t>7899154982873</t>
  </si>
  <si>
    <t>7899154982880</t>
  </si>
  <si>
    <t>7899154982897</t>
  </si>
  <si>
    <t>7899154982903</t>
  </si>
  <si>
    <t>7899154982910</t>
  </si>
  <si>
    <t>7899154982927</t>
  </si>
  <si>
    <t>7899154982934</t>
  </si>
  <si>
    <t>7899154982941</t>
  </si>
  <si>
    <t>7899154982965</t>
  </si>
  <si>
    <t>7899154982989</t>
  </si>
  <si>
    <t>7899154982996</t>
  </si>
  <si>
    <t>7899154983009</t>
  </si>
  <si>
    <t>7899154983016</t>
  </si>
  <si>
    <t>7899154983023</t>
  </si>
  <si>
    <t>7899154983030</t>
  </si>
  <si>
    <t>7899154983047</t>
  </si>
  <si>
    <t>7899154983139</t>
  </si>
  <si>
    <t>7899154983146</t>
  </si>
  <si>
    <t>7899154983153</t>
  </si>
  <si>
    <t>7899154983160</t>
  </si>
  <si>
    <t>7899154983177</t>
  </si>
  <si>
    <t>7899154983184</t>
  </si>
  <si>
    <t>7899154983191</t>
  </si>
  <si>
    <t>7899154983207</t>
  </si>
  <si>
    <t>7899154983214</t>
  </si>
  <si>
    <t>7899154983238</t>
  </si>
  <si>
    <t>7899154983245</t>
  </si>
  <si>
    <t>7899154983252</t>
  </si>
  <si>
    <t>7899154983276</t>
  </si>
  <si>
    <t>7899154983283</t>
  </si>
  <si>
    <t>7899154983290</t>
  </si>
  <si>
    <t>7899154983306</t>
  </si>
  <si>
    <t>7899154983375</t>
  </si>
  <si>
    <t>7899154983382</t>
  </si>
  <si>
    <t>7899154983399</t>
  </si>
  <si>
    <t>7899154983405</t>
  </si>
  <si>
    <t>7899154983412</t>
  </si>
  <si>
    <t>7899154983429</t>
  </si>
  <si>
    <t>7899154983436</t>
  </si>
  <si>
    <t>7899154983443</t>
  </si>
  <si>
    <t>7899154983474</t>
  </si>
  <si>
    <t>7899154983481</t>
  </si>
  <si>
    <t>7899154983498</t>
  </si>
  <si>
    <t>7899154983504</t>
  </si>
  <si>
    <t>7899154983511</t>
  </si>
  <si>
    <t>7899154983528</t>
  </si>
  <si>
    <t>7899154983535</t>
  </si>
  <si>
    <t>7899154983566</t>
  </si>
  <si>
    <t>7899154983573</t>
  </si>
  <si>
    <t>7899154983580</t>
  </si>
  <si>
    <t>7899154983795</t>
  </si>
  <si>
    <t>7899154983818</t>
  </si>
  <si>
    <t>7899154983825</t>
  </si>
  <si>
    <t>7899154983832</t>
  </si>
  <si>
    <t>7899154983849</t>
  </si>
  <si>
    <t>7899154983870</t>
  </si>
  <si>
    <t>7899154983917</t>
  </si>
  <si>
    <t>7899154983924</t>
  </si>
  <si>
    <t>7899154983931</t>
  </si>
  <si>
    <t>7899154983948</t>
  </si>
  <si>
    <t>7899154983955</t>
  </si>
  <si>
    <t>7899154983962</t>
  </si>
  <si>
    <t>7899154983979</t>
  </si>
  <si>
    <t>7899154983986</t>
  </si>
  <si>
    <t>7899154983993</t>
  </si>
  <si>
    <t>7899154984006</t>
  </si>
  <si>
    <t>7899154984013</t>
  </si>
  <si>
    <t>7899154984020</t>
  </si>
  <si>
    <t>7899154984037</t>
  </si>
  <si>
    <t>7899154984044</t>
  </si>
  <si>
    <t>7899154984051</t>
  </si>
  <si>
    <t>7899154984068</t>
  </si>
  <si>
    <t>7899154984075</t>
  </si>
  <si>
    <t>7899154984082</t>
  </si>
  <si>
    <t>7899154984129</t>
  </si>
  <si>
    <t>7899154984136</t>
  </si>
  <si>
    <t>7899154984143</t>
  </si>
  <si>
    <t>7899154984150</t>
  </si>
  <si>
    <t>7899154984167</t>
  </si>
  <si>
    <t>7899154984174</t>
  </si>
  <si>
    <t>7899154984181</t>
  </si>
  <si>
    <t>7899154984198</t>
  </si>
  <si>
    <t>7899154984211</t>
  </si>
  <si>
    <t>7899154984228</t>
  </si>
  <si>
    <t>7899154984242</t>
  </si>
  <si>
    <t>7899154984259</t>
  </si>
  <si>
    <t>7899154984266</t>
  </si>
  <si>
    <t>7899154984273</t>
  </si>
  <si>
    <t>7899154984280</t>
  </si>
  <si>
    <t>7899154984297</t>
  </si>
  <si>
    <t>7899154984303</t>
  </si>
  <si>
    <t>7899154984310</t>
  </si>
  <si>
    <t>7899154984327</t>
  </si>
  <si>
    <t>7899154984334</t>
  </si>
  <si>
    <t>7899154984341</t>
  </si>
  <si>
    <t>7899154984358</t>
  </si>
  <si>
    <t>7899154984365</t>
  </si>
  <si>
    <t>7899154984372</t>
  </si>
  <si>
    <t>7899154984389</t>
  </si>
  <si>
    <t>7899154984396</t>
  </si>
  <si>
    <t>7899154984402</t>
  </si>
  <si>
    <t>7899154984426</t>
  </si>
  <si>
    <t>7899154984433</t>
  </si>
  <si>
    <t>7899154984570</t>
  </si>
  <si>
    <t>7899154984587</t>
  </si>
  <si>
    <t>7899154984594</t>
  </si>
  <si>
    <t>7899154984617</t>
  </si>
  <si>
    <t>7899154984655</t>
  </si>
  <si>
    <t>7899154984662</t>
  </si>
  <si>
    <t>7899154984679</t>
  </si>
  <si>
    <t>7899154984686</t>
  </si>
  <si>
    <t>7899154984709</t>
  </si>
  <si>
    <t>7899154984723</t>
  </si>
  <si>
    <t>7899154984730</t>
  </si>
  <si>
    <t>7899154984761</t>
  </si>
  <si>
    <t>7899154984778</t>
  </si>
  <si>
    <t>7899154984785</t>
  </si>
  <si>
    <t>7899154984808</t>
  </si>
  <si>
    <t>7899154984815</t>
  </si>
  <si>
    <t>7899154984822</t>
  </si>
  <si>
    <t>7899154984846</t>
  </si>
  <si>
    <t>7899154984884</t>
  </si>
  <si>
    <t>7899154984891</t>
  </si>
  <si>
    <t>7899154984907</t>
  </si>
  <si>
    <t>7899154984914</t>
  </si>
  <si>
    <t>7899154984921</t>
  </si>
  <si>
    <t>7899154984938</t>
  </si>
  <si>
    <t>7899154984945</t>
  </si>
  <si>
    <t>7899154984952</t>
  </si>
  <si>
    <t>7899154984969</t>
  </si>
  <si>
    <t>7899154984976</t>
  </si>
  <si>
    <t>7899154984983</t>
  </si>
  <si>
    <t>7899154985003</t>
  </si>
  <si>
    <t>7899154985010</t>
  </si>
  <si>
    <t>7899154985034</t>
  </si>
  <si>
    <t>7899154985119</t>
  </si>
  <si>
    <t>7899154985126</t>
  </si>
  <si>
    <t>7899154985133</t>
  </si>
  <si>
    <t>7899154985379</t>
  </si>
  <si>
    <t>7899154985386</t>
  </si>
  <si>
    <t>7899154985393</t>
  </si>
  <si>
    <t>7899154985409</t>
  </si>
  <si>
    <t>7899154985416</t>
  </si>
  <si>
    <t>7899154985454</t>
  </si>
  <si>
    <t>7899154985508</t>
  </si>
  <si>
    <t>7899154985515</t>
  </si>
  <si>
    <t>7899154985522</t>
  </si>
  <si>
    <t>7899154985539</t>
  </si>
  <si>
    <t>7899154985546</t>
  </si>
  <si>
    <t>7899154985553</t>
  </si>
  <si>
    <t>7899154985577</t>
  </si>
  <si>
    <t>7899154985591</t>
  </si>
  <si>
    <t>7899154985645</t>
  </si>
  <si>
    <t>7899154985652</t>
  </si>
  <si>
    <t>7899154985683</t>
  </si>
  <si>
    <t>7899154985690</t>
  </si>
  <si>
    <t>7899154985706</t>
  </si>
  <si>
    <t>7899154985713</t>
  </si>
  <si>
    <t>7899154985720</t>
  </si>
  <si>
    <t>7899154985768</t>
  </si>
  <si>
    <t>7899154985775</t>
  </si>
  <si>
    <t>7899154985782</t>
  </si>
  <si>
    <t>7899154985799</t>
  </si>
  <si>
    <t>7899154985805</t>
  </si>
  <si>
    <t>7899154985829</t>
  </si>
  <si>
    <t>7899154985836</t>
  </si>
  <si>
    <t>7899154985850</t>
  </si>
  <si>
    <t>7899154985867</t>
  </si>
  <si>
    <t>7899154985874</t>
  </si>
  <si>
    <t>7899154985881</t>
  </si>
  <si>
    <t>7899154985898</t>
  </si>
  <si>
    <t>7899154985928</t>
  </si>
  <si>
    <t>7899154985935</t>
  </si>
  <si>
    <t>7899154985942</t>
  </si>
  <si>
    <t>7899154985959</t>
  </si>
  <si>
    <t>7899154985966</t>
  </si>
  <si>
    <t>7899154985973</t>
  </si>
  <si>
    <t>7899154985980</t>
  </si>
  <si>
    <t>7899154985997</t>
  </si>
  <si>
    <t>7899154986017</t>
  </si>
  <si>
    <t>7899154986048</t>
  </si>
  <si>
    <t>7899154986055</t>
  </si>
  <si>
    <t>7899154986062</t>
  </si>
  <si>
    <t>7899154986086</t>
  </si>
  <si>
    <t>7899154986093</t>
  </si>
  <si>
    <t>7899154986109</t>
  </si>
  <si>
    <t>7899154986116</t>
  </si>
  <si>
    <t>7899154986123</t>
  </si>
  <si>
    <t>7899154986130</t>
  </si>
  <si>
    <t>7899154986147</t>
  </si>
  <si>
    <t>7899154986178</t>
  </si>
  <si>
    <t>76151000</t>
  </si>
  <si>
    <t>7899154986222</t>
  </si>
  <si>
    <t>7899154986239</t>
  </si>
  <si>
    <t>7899154986369</t>
  </si>
  <si>
    <t>7899154905049</t>
  </si>
  <si>
    <t>7899154986376</t>
  </si>
  <si>
    <t>7899154905032</t>
  </si>
  <si>
    <t>7899154986383</t>
  </si>
  <si>
    <t>7899154905025</t>
  </si>
  <si>
    <t>7899154986390</t>
  </si>
  <si>
    <t>7899154905056</t>
  </si>
  <si>
    <t>7899154986406</t>
  </si>
  <si>
    <t>7899154986413</t>
  </si>
  <si>
    <t>7899154986420</t>
  </si>
  <si>
    <t>7899154986437</t>
  </si>
  <si>
    <t>7899154986444</t>
  </si>
  <si>
    <t>7899154904998</t>
  </si>
  <si>
    <t>7896618286454</t>
  </si>
  <si>
    <t>7899154986451</t>
  </si>
  <si>
    <t>7899154986499</t>
  </si>
  <si>
    <t>7899154986505</t>
  </si>
  <si>
    <t>7899154986512</t>
  </si>
  <si>
    <t>7899154986529</t>
  </si>
  <si>
    <t>7899154986536</t>
  </si>
  <si>
    <t>7899154986567</t>
  </si>
  <si>
    <t>7899154986581</t>
  </si>
  <si>
    <t>7899154986673</t>
  </si>
  <si>
    <t>7899154986680</t>
  </si>
  <si>
    <t>7899154986697</t>
  </si>
  <si>
    <t>7899154905117</t>
  </si>
  <si>
    <t>7899154986734</t>
  </si>
  <si>
    <t>7899154905131</t>
  </si>
  <si>
    <t>7899154986741</t>
  </si>
  <si>
    <t>7899154986772</t>
  </si>
  <si>
    <t>7899154986789</t>
  </si>
  <si>
    <t>7899154986796</t>
  </si>
  <si>
    <t>7899154986802</t>
  </si>
  <si>
    <t>7899154986819</t>
  </si>
  <si>
    <t>7899154986826</t>
  </si>
  <si>
    <t>7899154986833</t>
  </si>
  <si>
    <t>7899154986840</t>
  </si>
  <si>
    <t>7899154986857</t>
  </si>
  <si>
    <t>7899154986864</t>
  </si>
  <si>
    <t>7899154986871</t>
  </si>
  <si>
    <t>7899154986888</t>
  </si>
  <si>
    <t>7899154986895</t>
  </si>
  <si>
    <t>7899154986901</t>
  </si>
  <si>
    <t>7899154986918</t>
  </si>
  <si>
    <t>7899154986925</t>
  </si>
  <si>
    <t>7899154986932</t>
  </si>
  <si>
    <t>7899154986949</t>
  </si>
  <si>
    <t>7899154986956</t>
  </si>
  <si>
    <t>7899154986963</t>
  </si>
  <si>
    <t>7899154986970</t>
  </si>
  <si>
    <t>7899154986987</t>
  </si>
  <si>
    <t>7899154986994</t>
  </si>
  <si>
    <t>7899154987007</t>
  </si>
  <si>
    <t>7899154987014</t>
  </si>
  <si>
    <t>7899154987021</t>
  </si>
  <si>
    <t>7899154987038</t>
  </si>
  <si>
    <t>7899154987052</t>
  </si>
  <si>
    <t>7899154987076</t>
  </si>
  <si>
    <t>7899154987083</t>
  </si>
  <si>
    <t>7899154987090</t>
  </si>
  <si>
    <t>7899154987106</t>
  </si>
  <si>
    <t>7899154987113</t>
  </si>
  <si>
    <t>7899154987120</t>
  </si>
  <si>
    <t>7899154987137</t>
  </si>
  <si>
    <t>7899154987144</t>
  </si>
  <si>
    <t>7899154987151</t>
  </si>
  <si>
    <t>7899154987168</t>
  </si>
  <si>
    <t>7899154987175</t>
  </si>
  <si>
    <t>7899154987182</t>
  </si>
  <si>
    <t>7899154987199</t>
  </si>
  <si>
    <t>7899154987212</t>
  </si>
  <si>
    <t>7899154987229</t>
  </si>
  <si>
    <t>7899154987236</t>
  </si>
  <si>
    <t>7899154987243</t>
  </si>
  <si>
    <t>7899154987250</t>
  </si>
  <si>
    <t>7899154987267</t>
  </si>
  <si>
    <t>7899154987274</t>
  </si>
  <si>
    <t>7899154987281</t>
  </si>
  <si>
    <t>7899154987298</t>
  </si>
  <si>
    <t>7899154987304</t>
  </si>
  <si>
    <t>7899154987311</t>
  </si>
  <si>
    <t>7899154987328</t>
  </si>
  <si>
    <t>7899154987335</t>
  </si>
  <si>
    <t>7899154987342</t>
  </si>
  <si>
    <t>7899154987359</t>
  </si>
  <si>
    <t>7899154987373</t>
  </si>
  <si>
    <t>7899154987403</t>
  </si>
  <si>
    <t>7899154987441</t>
  </si>
  <si>
    <t>7899154987458</t>
  </si>
  <si>
    <t>7899154987465</t>
  </si>
  <si>
    <t>7899154987472</t>
  </si>
  <si>
    <t>7899154987489</t>
  </si>
  <si>
    <t>7899154987496</t>
  </si>
  <si>
    <t>7899154987502</t>
  </si>
  <si>
    <t>7899154987519</t>
  </si>
  <si>
    <t>7899154987526</t>
  </si>
  <si>
    <t>7899154987533</t>
  </si>
  <si>
    <t>7899154987540</t>
  </si>
  <si>
    <t>7899154987557</t>
  </si>
  <si>
    <t>7899154987571</t>
  </si>
  <si>
    <t>7899154987588</t>
  </si>
  <si>
    <t>7899154987601</t>
  </si>
  <si>
    <t>7899154987618</t>
  </si>
  <si>
    <t>7899154987625</t>
  </si>
  <si>
    <t>7899154987632</t>
  </si>
  <si>
    <t>7899154987649</t>
  </si>
  <si>
    <t>7899154987656</t>
  </si>
  <si>
    <t>7899154987663</t>
  </si>
  <si>
    <t>7899154987670</t>
  </si>
  <si>
    <t>7899154987717</t>
  </si>
  <si>
    <t>7899154987724</t>
  </si>
  <si>
    <t>7899154987731</t>
  </si>
  <si>
    <t>7899154987748</t>
  </si>
  <si>
    <t>7899154987755</t>
  </si>
  <si>
    <t>7899154987762</t>
  </si>
  <si>
    <t>7899154987779</t>
  </si>
  <si>
    <t>7899154987786</t>
  </si>
  <si>
    <t>7899154987793</t>
  </si>
  <si>
    <t>7899154987809</t>
  </si>
  <si>
    <t>7899154987816</t>
  </si>
  <si>
    <t>7899154987823</t>
  </si>
  <si>
    <t>7899154987847</t>
  </si>
  <si>
    <t>7899154987854</t>
  </si>
  <si>
    <t>7899154987861</t>
  </si>
  <si>
    <t>7899154987878</t>
  </si>
  <si>
    <t>7899154987885</t>
  </si>
  <si>
    <t>7899154987892</t>
  </si>
  <si>
    <t>7899154987908</t>
  </si>
  <si>
    <t>7899154987915</t>
  </si>
  <si>
    <t>7899154987922</t>
  </si>
  <si>
    <t>7899154987939</t>
  </si>
  <si>
    <t>7899154987946</t>
  </si>
  <si>
    <t>7899154987953</t>
  </si>
  <si>
    <t>7899154987960</t>
  </si>
  <si>
    <t>7899154987977</t>
  </si>
  <si>
    <t>7899154987984</t>
  </si>
  <si>
    <t>7899154987991</t>
  </si>
  <si>
    <t>7899154988004</t>
  </si>
  <si>
    <t>7899154988011</t>
  </si>
  <si>
    <t>7899154988028</t>
  </si>
  <si>
    <t>7899154988035</t>
  </si>
  <si>
    <t>7899154988042</t>
  </si>
  <si>
    <t>7899154988059</t>
  </si>
  <si>
    <t>7899154988066</t>
  </si>
  <si>
    <t>7899154988073</t>
  </si>
  <si>
    <t>7899154988080</t>
  </si>
  <si>
    <t>7899154988097</t>
  </si>
  <si>
    <t>7899154988103</t>
  </si>
  <si>
    <t>7899154988110</t>
  </si>
  <si>
    <t>7899154988127</t>
  </si>
  <si>
    <t>7899154988134</t>
  </si>
  <si>
    <t>7899154988141</t>
  </si>
  <si>
    <t>7899154988172</t>
  </si>
  <si>
    <t>7899154988189</t>
  </si>
  <si>
    <t>7899154988196</t>
  </si>
  <si>
    <t>7899154988202</t>
  </si>
  <si>
    <t>7899154988219</t>
  </si>
  <si>
    <t>7899154988233</t>
  </si>
  <si>
    <t>7899154988271</t>
  </si>
  <si>
    <t>7899154988288</t>
  </si>
  <si>
    <t>7899154988295</t>
  </si>
  <si>
    <t>7899154988301</t>
  </si>
  <si>
    <t>7899154988318</t>
  </si>
  <si>
    <t>7899154988325</t>
  </si>
  <si>
    <t>7899154988332</t>
  </si>
  <si>
    <t>7899154988349</t>
  </si>
  <si>
    <t>7899154988363</t>
  </si>
  <si>
    <t>7899154988424</t>
  </si>
  <si>
    <t>7899154988431</t>
  </si>
  <si>
    <t>7899154988493</t>
  </si>
  <si>
    <t>7899154988509</t>
  </si>
  <si>
    <t>7899154988516</t>
  </si>
  <si>
    <t>7899154988523</t>
  </si>
  <si>
    <t>7899154988530</t>
  </si>
  <si>
    <t>7899154988547</t>
  </si>
  <si>
    <t>7899154988554</t>
  </si>
  <si>
    <t>7899154988561</t>
  </si>
  <si>
    <t>7899154988578</t>
  </si>
  <si>
    <t>7899154988585</t>
  </si>
  <si>
    <t>7899154988592</t>
  </si>
  <si>
    <t>7899154988608</t>
  </si>
  <si>
    <t>7899154988615</t>
  </si>
  <si>
    <t>7899154988622</t>
  </si>
  <si>
    <t>7899154988639</t>
  </si>
  <si>
    <t>7899154988646</t>
  </si>
  <si>
    <t>7899154988691</t>
  </si>
  <si>
    <t>7899154988707</t>
  </si>
  <si>
    <t>7899154988714</t>
  </si>
  <si>
    <t>7899154988721</t>
  </si>
  <si>
    <t>7899154988738</t>
  </si>
  <si>
    <t>7899154988745</t>
  </si>
  <si>
    <t>7899154988776</t>
  </si>
  <si>
    <t>7899154988783</t>
  </si>
  <si>
    <t>7899154988790</t>
  </si>
  <si>
    <t>7899154988806</t>
  </si>
  <si>
    <t>7899154988813</t>
  </si>
  <si>
    <t>7899154988820</t>
  </si>
  <si>
    <t>7899154988837</t>
  </si>
  <si>
    <t>7899154988844</t>
  </si>
  <si>
    <t>7899154988851</t>
  </si>
  <si>
    <t>7899154988868</t>
  </si>
  <si>
    <t>7899154988875</t>
  </si>
  <si>
    <t>7899154988882</t>
  </si>
  <si>
    <t>7899154988899</t>
  </si>
  <si>
    <t>7899154988905</t>
  </si>
  <si>
    <t>7899154988912</t>
  </si>
  <si>
    <t>7899154988929</t>
  </si>
  <si>
    <t>7899154988936</t>
  </si>
  <si>
    <t>7899154988943</t>
  </si>
  <si>
    <t>7899154988950</t>
  </si>
  <si>
    <t>7899154988967</t>
  </si>
  <si>
    <t>7899154988974</t>
  </si>
  <si>
    <t>7899154988981</t>
  </si>
  <si>
    <t>7899154988998</t>
  </si>
  <si>
    <t>7899154989001</t>
  </si>
  <si>
    <t>7899154989018</t>
  </si>
  <si>
    <t>7899154989025</t>
  </si>
  <si>
    <t>7899154989032</t>
  </si>
  <si>
    <t>7899154989049</t>
  </si>
  <si>
    <t>7899154989056</t>
  </si>
  <si>
    <t>7899154989063</t>
  </si>
  <si>
    <t>7899154989070</t>
  </si>
  <si>
    <t>7899154989087</t>
  </si>
  <si>
    <t>7899154989124</t>
  </si>
  <si>
    <t>7899154989131</t>
  </si>
  <si>
    <t>7899154989148</t>
  </si>
  <si>
    <t>7899154989155</t>
  </si>
  <si>
    <t>7899154989162</t>
  </si>
  <si>
    <t>7899154989179</t>
  </si>
  <si>
    <t>7899154989186</t>
  </si>
  <si>
    <t>7899154989209</t>
  </si>
  <si>
    <t>7899154989216</t>
  </si>
  <si>
    <t>7899154989223</t>
  </si>
  <si>
    <t>7899154989414</t>
  </si>
  <si>
    <t>7899154989421</t>
  </si>
  <si>
    <t>7899154989438</t>
  </si>
  <si>
    <t>7899154989445</t>
  </si>
  <si>
    <t>7899154989452</t>
  </si>
  <si>
    <t>7899154989469</t>
  </si>
  <si>
    <t>7899154989476</t>
  </si>
  <si>
    <t>7899154989506</t>
  </si>
  <si>
    <t>7899154989513</t>
  </si>
  <si>
    <t>7899154989520</t>
  </si>
  <si>
    <t>7899154989537</t>
  </si>
  <si>
    <t>7899154989544</t>
  </si>
  <si>
    <t>7899154989551</t>
  </si>
  <si>
    <t>7899154989568</t>
  </si>
  <si>
    <t>7899154989575</t>
  </si>
  <si>
    <t>7899154989582</t>
  </si>
  <si>
    <t>7899154989599</t>
  </si>
  <si>
    <t>7899154989605</t>
  </si>
  <si>
    <t>7899154989612</t>
  </si>
  <si>
    <t>7899154989629</t>
  </si>
  <si>
    <t>7899154989636</t>
  </si>
  <si>
    <t>7899154989643</t>
  </si>
  <si>
    <t>7899154989650</t>
  </si>
  <si>
    <t>7899154989667</t>
  </si>
  <si>
    <t>7899154989674</t>
  </si>
  <si>
    <t>7899154989681</t>
  </si>
  <si>
    <t>7899154989698</t>
  </si>
  <si>
    <t>7899154989704</t>
  </si>
  <si>
    <t>7899154989711</t>
  </si>
  <si>
    <t>7899154989728</t>
  </si>
  <si>
    <t>7899154989735</t>
  </si>
  <si>
    <t>7899154989742</t>
  </si>
  <si>
    <t>7899154989759</t>
  </si>
  <si>
    <t>7899154989766</t>
  </si>
  <si>
    <t>7899154989773</t>
  </si>
  <si>
    <t>7899154989780</t>
  </si>
  <si>
    <t>7899154989797</t>
  </si>
  <si>
    <t>7899154989803</t>
  </si>
  <si>
    <t>7899154989810</t>
  </si>
  <si>
    <t>7899154989827</t>
  </si>
  <si>
    <t>7899154989834</t>
  </si>
  <si>
    <t>7899154989841</t>
  </si>
  <si>
    <t>7899154989889</t>
  </si>
  <si>
    <t>7899154989919</t>
  </si>
  <si>
    <t>7899154989926</t>
  </si>
  <si>
    <t>7899154989933</t>
  </si>
  <si>
    <t>7899154989940</t>
  </si>
  <si>
    <t>7899154989957</t>
  </si>
  <si>
    <t>7899154905155</t>
  </si>
  <si>
    <t>7899154990052</t>
  </si>
  <si>
    <t>7899154990113</t>
  </si>
  <si>
    <t>7899154990151</t>
  </si>
  <si>
    <t>7899154990199</t>
  </si>
  <si>
    <t>7899154990212</t>
  </si>
  <si>
    <t>7899154990229</t>
  </si>
  <si>
    <t>7899154990243</t>
  </si>
  <si>
    <t>7899154990250</t>
  </si>
  <si>
    <t>7899154990281</t>
  </si>
  <si>
    <t>7899154990304</t>
  </si>
  <si>
    <t>7899154990311</t>
  </si>
  <si>
    <t>7899154990328</t>
  </si>
  <si>
    <t>7899154990335</t>
  </si>
  <si>
    <t>7899154990342</t>
  </si>
  <si>
    <t>7899154990380</t>
  </si>
  <si>
    <t>7899154990410</t>
  </si>
  <si>
    <t>7899154990427</t>
  </si>
  <si>
    <t>7899154990496</t>
  </si>
  <si>
    <t>7899154990519</t>
  </si>
  <si>
    <t>7899154990526</t>
  </si>
  <si>
    <t>7899154990571</t>
  </si>
  <si>
    <t>7899154990755</t>
  </si>
  <si>
    <t>7899154990762</t>
  </si>
  <si>
    <t>7899154990779</t>
  </si>
  <si>
    <t>7899154990786</t>
  </si>
  <si>
    <t>7899154990830</t>
  </si>
  <si>
    <t>7899154990847</t>
  </si>
  <si>
    <t>7899154990854</t>
  </si>
  <si>
    <t>7899154990977</t>
  </si>
  <si>
    <t>7899154991004</t>
  </si>
  <si>
    <t>7899154991059</t>
  </si>
  <si>
    <t>7899154991066</t>
  </si>
  <si>
    <t>7899154991165</t>
  </si>
  <si>
    <t>7899154991172</t>
  </si>
  <si>
    <t>7899154991226</t>
  </si>
  <si>
    <t>7899154991233</t>
  </si>
  <si>
    <t>7899154991240</t>
  </si>
  <si>
    <t>7899154991264</t>
  </si>
  <si>
    <t>7899154991271</t>
  </si>
  <si>
    <t>7899154991318</t>
  </si>
  <si>
    <t>7899154991325</t>
  </si>
  <si>
    <t>7899154991332</t>
  </si>
  <si>
    <t>7899154991349</t>
  </si>
  <si>
    <t>7899154991387</t>
  </si>
  <si>
    <t>7899154991400</t>
  </si>
  <si>
    <t>7899154991417</t>
  </si>
  <si>
    <t>7899154991493</t>
  </si>
  <si>
    <t>7899154991509</t>
  </si>
  <si>
    <t>7899154991516</t>
  </si>
  <si>
    <t>7899154991530</t>
  </si>
  <si>
    <t>7899154991547</t>
  </si>
  <si>
    <t>7899154991554</t>
  </si>
  <si>
    <t>7899154991561</t>
  </si>
  <si>
    <t>7899154991578</t>
  </si>
  <si>
    <t>7899154991585</t>
  </si>
  <si>
    <t>7899154991592</t>
  </si>
  <si>
    <t>7899154991608</t>
  </si>
  <si>
    <t>7899154991615</t>
  </si>
  <si>
    <t>7899154991622</t>
  </si>
  <si>
    <t>7899154991639</t>
  </si>
  <si>
    <t>7899154991646</t>
  </si>
  <si>
    <t>7899154991653</t>
  </si>
  <si>
    <t>7899154991660</t>
  </si>
  <si>
    <t>7899154991677</t>
  </si>
  <si>
    <t>7899154991684</t>
  </si>
  <si>
    <t>7899154991875</t>
  </si>
  <si>
    <t>7899154991882</t>
  </si>
  <si>
    <t>7899154991905</t>
  </si>
  <si>
    <t>7899154991929</t>
  </si>
  <si>
    <t>7899154992056</t>
  </si>
  <si>
    <t>7899154992063</t>
  </si>
  <si>
    <t>7899154992070</t>
  </si>
  <si>
    <t>7899154992131</t>
  </si>
  <si>
    <t>7899154992148</t>
  </si>
  <si>
    <t>7899154992179</t>
  </si>
  <si>
    <t>7899154992193</t>
  </si>
  <si>
    <t>7899154992209</t>
  </si>
  <si>
    <t>7899154992407</t>
  </si>
  <si>
    <t>7899154992438</t>
  </si>
  <si>
    <t>7899154992445</t>
  </si>
  <si>
    <t>7899154992452</t>
  </si>
  <si>
    <t>7899154992513</t>
  </si>
  <si>
    <t>7899154992520</t>
  </si>
  <si>
    <t>7899154992551</t>
  </si>
  <si>
    <t>7899154992575</t>
  </si>
  <si>
    <t>7899154992582</t>
  </si>
  <si>
    <t>7899154992599</t>
  </si>
  <si>
    <t>7899154992605</t>
  </si>
  <si>
    <t>7899154992612</t>
  </si>
  <si>
    <t>7899154992629</t>
  </si>
  <si>
    <t>7899154992711</t>
  </si>
  <si>
    <t>7899154992728</t>
  </si>
  <si>
    <t>7899154992933</t>
  </si>
  <si>
    <t>7899154992957</t>
  </si>
  <si>
    <t>7899154992964</t>
  </si>
  <si>
    <t>7899154992988</t>
  </si>
  <si>
    <t>7899154992995</t>
  </si>
  <si>
    <t>7899154993039</t>
  </si>
  <si>
    <t>7899154993053</t>
  </si>
  <si>
    <t>7899154993060</t>
  </si>
  <si>
    <t>7899154993077</t>
  </si>
  <si>
    <t>7899154993084</t>
  </si>
  <si>
    <t>7899154993121</t>
  </si>
  <si>
    <t>7899154993138</t>
  </si>
  <si>
    <t>7899154993145</t>
  </si>
  <si>
    <t>7899154993282</t>
  </si>
  <si>
    <t>7899154993329</t>
  </si>
  <si>
    <t>7899154993336</t>
  </si>
  <si>
    <t>7899154993343</t>
  </si>
  <si>
    <t>7899154993442</t>
  </si>
  <si>
    <t>7899154993459</t>
  </si>
  <si>
    <t>7899154993466</t>
  </si>
  <si>
    <t>7899154993473</t>
  </si>
  <si>
    <t>7899154993497</t>
  </si>
  <si>
    <t>7899154993527</t>
  </si>
  <si>
    <t>7899154993565</t>
  </si>
  <si>
    <t>7899154993572</t>
  </si>
  <si>
    <t>7899154993725</t>
  </si>
  <si>
    <t>7899154993831</t>
  </si>
  <si>
    <t>7899154994104</t>
  </si>
  <si>
    <t>7899154994135</t>
  </si>
  <si>
    <t>7899154994142</t>
  </si>
  <si>
    <t>94017900</t>
  </si>
  <si>
    <t>7899154994180</t>
  </si>
  <si>
    <t>7899154994463</t>
  </si>
  <si>
    <t>7899154994470</t>
  </si>
  <si>
    <t>7899154994487</t>
  </si>
  <si>
    <t>7899154994500</t>
  </si>
  <si>
    <t>7899154994517</t>
  </si>
  <si>
    <t>7899154994524</t>
  </si>
  <si>
    <t>7899154994555</t>
  </si>
  <si>
    <t>7899154994616</t>
  </si>
  <si>
    <t>7899154994623</t>
  </si>
  <si>
    <t>7899154994630</t>
  </si>
  <si>
    <t>7899154994654</t>
  </si>
  <si>
    <t>7899154994661</t>
  </si>
  <si>
    <t>7899154994678</t>
  </si>
  <si>
    <t>7899154994692</t>
  </si>
  <si>
    <t>7899154994708</t>
  </si>
  <si>
    <t>7899154994715</t>
  </si>
  <si>
    <t>7899154994722</t>
  </si>
  <si>
    <t>7899154994746</t>
  </si>
  <si>
    <t>7899154994753</t>
  </si>
  <si>
    <t>7899154994791</t>
  </si>
  <si>
    <t>7899154994807</t>
  </si>
  <si>
    <t>7899154994845</t>
  </si>
  <si>
    <t>7899154994869</t>
  </si>
  <si>
    <t>7899154994876</t>
  </si>
  <si>
    <t>7899154994883</t>
  </si>
  <si>
    <t>7899154994890</t>
  </si>
  <si>
    <t>7899154994906</t>
  </si>
  <si>
    <t>7899154994920</t>
  </si>
  <si>
    <t>7899154994937</t>
  </si>
  <si>
    <t>7899154994944</t>
  </si>
  <si>
    <t>7899154995026</t>
  </si>
  <si>
    <t>7899154995040</t>
  </si>
  <si>
    <t>7899154995057</t>
  </si>
  <si>
    <t>7899154995064</t>
  </si>
  <si>
    <t>7899154995323</t>
  </si>
  <si>
    <t>7899154995330</t>
  </si>
  <si>
    <t>7899154995347</t>
  </si>
  <si>
    <t>7899154995354</t>
  </si>
  <si>
    <t>7899154995361</t>
  </si>
  <si>
    <t>7899154995378</t>
  </si>
  <si>
    <t>7899154995415</t>
  </si>
  <si>
    <t>7899154995422</t>
  </si>
  <si>
    <t>7899154995484</t>
  </si>
  <si>
    <t>7899154995514</t>
  </si>
  <si>
    <t>7899154995644</t>
  </si>
  <si>
    <t>7899154995651</t>
  </si>
  <si>
    <t>7899154995668</t>
  </si>
  <si>
    <t>7899154995675</t>
  </si>
  <si>
    <t>7899154995682</t>
  </si>
  <si>
    <t>7899154995699</t>
  </si>
  <si>
    <t>7899154995705</t>
  </si>
  <si>
    <t>7899154995736</t>
  </si>
  <si>
    <t>7899154995743</t>
  </si>
  <si>
    <t>7899154995750</t>
  </si>
  <si>
    <t>7899154995767</t>
  </si>
  <si>
    <t>7899154995804</t>
  </si>
  <si>
    <t>7899154995811</t>
  </si>
  <si>
    <t>7899154995828</t>
  </si>
  <si>
    <t>7899154995835</t>
  </si>
  <si>
    <t>7899154995842</t>
  </si>
  <si>
    <t>7899154995859</t>
  </si>
  <si>
    <t>7899154995866</t>
  </si>
  <si>
    <t>7899154995873</t>
  </si>
  <si>
    <t>7899154995880</t>
  </si>
  <si>
    <t>7899154995897</t>
  </si>
  <si>
    <t>7899154995903</t>
  </si>
  <si>
    <t>7899154995910</t>
  </si>
  <si>
    <t>7899154995927</t>
  </si>
  <si>
    <t>7899154995934</t>
  </si>
  <si>
    <t>7899154995941</t>
  </si>
  <si>
    <t>7899154995958</t>
  </si>
  <si>
    <t>7899154995965</t>
  </si>
  <si>
    <t>7896618295975</t>
  </si>
  <si>
    <t>7896618295982</t>
  </si>
  <si>
    <t>7896618295999</t>
  </si>
  <si>
    <t>7899154996009</t>
  </si>
  <si>
    <t>7899154996016</t>
  </si>
  <si>
    <t>7899154996023</t>
  </si>
  <si>
    <t>7899154996030</t>
  </si>
  <si>
    <t>7899154996047</t>
  </si>
  <si>
    <t>7899154996054</t>
  </si>
  <si>
    <t>7899154996061</t>
  </si>
  <si>
    <t>7899154996078</t>
  </si>
  <si>
    <t>7899154996085</t>
  </si>
  <si>
    <t>7899154996092</t>
  </si>
  <si>
    <t>7899154996108</t>
  </si>
  <si>
    <t>7899154996238</t>
  </si>
  <si>
    <t>7899154996283</t>
  </si>
  <si>
    <t>7899154996290</t>
  </si>
  <si>
    <t>7899154996481</t>
  </si>
  <si>
    <t>7899154996856</t>
  </si>
  <si>
    <t>7899154996962</t>
  </si>
  <si>
    <t>7899154997198</t>
  </si>
  <si>
    <t>7899154997204</t>
  </si>
  <si>
    <t>7899154997235</t>
  </si>
  <si>
    <t>7899154997242</t>
  </si>
  <si>
    <t>7899154997358</t>
  </si>
  <si>
    <t>7899154997419</t>
  </si>
  <si>
    <t>7899154997426</t>
  </si>
  <si>
    <t>7899154997433</t>
  </si>
  <si>
    <t>7899154997440</t>
  </si>
  <si>
    <t>7899154997495</t>
  </si>
  <si>
    <t>7899154997501</t>
  </si>
  <si>
    <t>7899154997549</t>
  </si>
  <si>
    <t>7899154997563</t>
  </si>
  <si>
    <t>7899154997587</t>
  </si>
  <si>
    <t>7899154997594</t>
  </si>
  <si>
    <t>7899154997600</t>
  </si>
  <si>
    <t>7899154997617</t>
  </si>
  <si>
    <t>7899154997631</t>
  </si>
  <si>
    <t>7899154997716</t>
  </si>
  <si>
    <t>7899154997730</t>
  </si>
  <si>
    <t>7899154997761</t>
  </si>
  <si>
    <t>7899154997778</t>
  </si>
  <si>
    <t>7899154997792</t>
  </si>
  <si>
    <t>7899154997853</t>
  </si>
  <si>
    <t>7899154997884</t>
  </si>
  <si>
    <t>7899154997907</t>
  </si>
  <si>
    <t>7899154997914</t>
  </si>
  <si>
    <t>7899154997945</t>
  </si>
  <si>
    <t>7899154997983</t>
  </si>
  <si>
    <t>7899154997990</t>
  </si>
  <si>
    <t>7899154998188</t>
  </si>
  <si>
    <t>7899154998195</t>
  </si>
  <si>
    <t>7899154998201</t>
  </si>
  <si>
    <t>7899154998218</t>
  </si>
  <si>
    <t>7899154998225</t>
  </si>
  <si>
    <t>7899154998232</t>
  </si>
  <si>
    <t>7899154998249</t>
  </si>
  <si>
    <t>7899154998256</t>
  </si>
  <si>
    <t>7899154998263</t>
  </si>
  <si>
    <t>7899154998270</t>
  </si>
  <si>
    <t>7899154998287</t>
  </si>
  <si>
    <t>7899154998294</t>
  </si>
  <si>
    <t>7899154998300</t>
  </si>
  <si>
    <t>7899154998317</t>
  </si>
  <si>
    <t>7899154998324</t>
  </si>
  <si>
    <t>7899154998331</t>
  </si>
  <si>
    <t>7899154998362</t>
  </si>
  <si>
    <t>7899154998379</t>
  </si>
  <si>
    <t>7899154998386</t>
  </si>
  <si>
    <t>7899154998393</t>
  </si>
  <si>
    <t>7899154998409</t>
  </si>
  <si>
    <t>7899154998485</t>
  </si>
  <si>
    <t>7899154998492</t>
  </si>
  <si>
    <t>7899154998515</t>
  </si>
  <si>
    <t>7899154998522</t>
  </si>
  <si>
    <t>7899154998539</t>
  </si>
  <si>
    <t>7899154998546</t>
  </si>
  <si>
    <t>7899154998669</t>
  </si>
  <si>
    <t>7899154998812</t>
  </si>
  <si>
    <t>7899154998898</t>
  </si>
  <si>
    <t>7899154998904</t>
  </si>
  <si>
    <t>7899154998911</t>
  </si>
  <si>
    <t>7899154998928</t>
  </si>
  <si>
    <t>7899154998935</t>
  </si>
  <si>
    <t>7899154998942</t>
  </si>
  <si>
    <t>7899154998959</t>
  </si>
  <si>
    <t>7899154998966</t>
  </si>
  <si>
    <t>7899154998973</t>
  </si>
  <si>
    <t>7899154998980</t>
  </si>
  <si>
    <t>7899154998997</t>
  </si>
  <si>
    <t>7899154999000</t>
  </si>
  <si>
    <t>7899154999017</t>
  </si>
  <si>
    <t>7899154999024</t>
  </si>
  <si>
    <t>7899154999031</t>
  </si>
  <si>
    <t>7899154999048</t>
  </si>
  <si>
    <t>7899154999055</t>
  </si>
  <si>
    <t>7899154999062</t>
  </si>
  <si>
    <t>7899154999079</t>
  </si>
  <si>
    <t>7899154999086</t>
  </si>
  <si>
    <t>7899154999093</t>
  </si>
  <si>
    <t>7899154999109</t>
  </si>
  <si>
    <t>7899154999116</t>
  </si>
  <si>
    <t>7899154999123</t>
  </si>
  <si>
    <t>7899154999130</t>
  </si>
  <si>
    <t>7899154999147</t>
  </si>
  <si>
    <t>7899154999154</t>
  </si>
  <si>
    <t>7899154999161</t>
  </si>
  <si>
    <t>7899154999178</t>
  </si>
  <si>
    <t>7899154999185</t>
  </si>
  <si>
    <t>7899154999192</t>
  </si>
  <si>
    <t>7899154999208</t>
  </si>
  <si>
    <t>7899154999215</t>
  </si>
  <si>
    <t>7899154999222</t>
  </si>
  <si>
    <t>7899154999239</t>
  </si>
  <si>
    <t>7899154999246</t>
  </si>
  <si>
    <t>7899154999253</t>
  </si>
  <si>
    <t>7899154999260</t>
  </si>
  <si>
    <t>7899154999277</t>
  </si>
  <si>
    <t>7899154999284</t>
  </si>
  <si>
    <t>7899154999307</t>
  </si>
  <si>
    <t>7899154999314</t>
  </si>
  <si>
    <t>7899154999321</t>
  </si>
  <si>
    <t>7899154999338</t>
  </si>
  <si>
    <t>7899154999345</t>
  </si>
  <si>
    <t>7899154999352</t>
  </si>
  <si>
    <t>7899154999369</t>
  </si>
  <si>
    <t>7899154999376</t>
  </si>
  <si>
    <t>7899154999383</t>
  </si>
  <si>
    <t>7899154999390</t>
  </si>
  <si>
    <t>7899154999406</t>
  </si>
  <si>
    <t>7899154999413</t>
  </si>
  <si>
    <t>7899154999420</t>
  </si>
  <si>
    <t>7899154999437</t>
  </si>
  <si>
    <t>7899154999444</t>
  </si>
  <si>
    <t>7899154999451</t>
  </si>
  <si>
    <t>7899154999468</t>
  </si>
  <si>
    <t>7899154999475</t>
  </si>
  <si>
    <t>7899154999482</t>
  </si>
  <si>
    <t>7899154999499</t>
  </si>
  <si>
    <t>7899154999505</t>
  </si>
  <si>
    <t>7899154999512</t>
  </si>
  <si>
    <t>7899154999529</t>
  </si>
  <si>
    <t>7899154999536</t>
  </si>
  <si>
    <t>7899154999543</t>
  </si>
  <si>
    <t>7899154999550</t>
  </si>
  <si>
    <t>7899154999567</t>
  </si>
  <si>
    <t>7899154999581</t>
  </si>
  <si>
    <t>7899154999598</t>
  </si>
  <si>
    <t>7899154999604</t>
  </si>
  <si>
    <t>7899154999642</t>
  </si>
  <si>
    <t>7899154999666</t>
  </si>
  <si>
    <t>7899154999673</t>
  </si>
  <si>
    <t>7899154999680</t>
  </si>
  <si>
    <t>7899154999697</t>
  </si>
  <si>
    <t>7899154999703</t>
  </si>
  <si>
    <t>7899154999710</t>
  </si>
  <si>
    <t>7899154999727</t>
  </si>
  <si>
    <t>7899154999734</t>
  </si>
  <si>
    <t>7899154999741</t>
  </si>
  <si>
    <t>7899154999758</t>
  </si>
  <si>
    <t>7899154999765</t>
  </si>
  <si>
    <t>7899154999772</t>
  </si>
  <si>
    <t>7899154999789</t>
  </si>
  <si>
    <t>7899154999796</t>
  </si>
  <si>
    <t>7899154999802</t>
  </si>
  <si>
    <t>7899154999819</t>
  </si>
  <si>
    <t>7899154999833</t>
  </si>
  <si>
    <t>7899154999840</t>
  </si>
  <si>
    <t>7899154999857</t>
  </si>
  <si>
    <t>7899154999864</t>
  </si>
  <si>
    <t>7899154999871</t>
  </si>
  <si>
    <t>7899154999888</t>
  </si>
  <si>
    <t>7899154999895</t>
  </si>
  <si>
    <t>7899154999949</t>
  </si>
  <si>
    <t>7899154999963</t>
  </si>
  <si>
    <t>7899154999970</t>
  </si>
  <si>
    <t>16793-</t>
  </si>
  <si>
    <t>VASO DE VIDRO METALIZADO DOURADO Ø 11,5 X A.16,5CM</t>
  </si>
  <si>
    <t>7899154919619</t>
  </si>
  <si>
    <t>COLECAO VASO E CACHEPOT METALIZADO 2022</t>
  </si>
  <si>
    <t>16794-</t>
  </si>
  <si>
    <t>VASO DE VIDRO METALIZADO ROSE GOLD Ø 11,5 X A.16,5CM</t>
  </si>
  <si>
    <t>7899154919626</t>
  </si>
  <si>
    <t>16795-</t>
  </si>
  <si>
    <t>VASO DE VIDRO METALIZADO PRETO Ø 11,5 X A.16,5CM</t>
  </si>
  <si>
    <t>7899154919633</t>
  </si>
  <si>
    <t>16796-</t>
  </si>
  <si>
    <t>VASO DE VIDRO METALIZADO AZUL Ø 11,5 X A.16,5CM</t>
  </si>
  <si>
    <t>7899154919640</t>
  </si>
  <si>
    <t>16797-</t>
  </si>
  <si>
    <t>VASO DE VIDRO METALIZADO CHUMBO Ø 11,5 X A.16,5CM</t>
  </si>
  <si>
    <t>7899154919657</t>
  </si>
  <si>
    <t>16798-</t>
  </si>
  <si>
    <t>CACHEPOT DE VIDRO METALIZADO DOURADO Ø 8,3 X A.9 CM</t>
  </si>
  <si>
    <t>7899154919664</t>
  </si>
  <si>
    <t>16799-</t>
  </si>
  <si>
    <t>CACHEPOT DE VIDRO METALIZADO ROSE GOLD Ø 8,3 X A.9 CM</t>
  </si>
  <si>
    <t>7899154919671</t>
  </si>
  <si>
    <t>16800-</t>
  </si>
  <si>
    <t>CACHEPOT DE VIDRO METALIZADO PRETO Ø 8,3 X A.9 CM</t>
  </si>
  <si>
    <t>7899154919688</t>
  </si>
  <si>
    <t>16801-</t>
  </si>
  <si>
    <t>CACHEPOT DE VIDRO METALIZADO AZUL Ø 8,3 X A.9 CM</t>
  </si>
  <si>
    <t>7899154919695</t>
  </si>
  <si>
    <t>16802-</t>
  </si>
  <si>
    <t>CACHEPOT DE VIDRO METALIZADO CHUMBO Ø 8,3 X A.9 CM</t>
  </si>
  <si>
    <t>7899154919749</t>
  </si>
  <si>
    <t>16810-</t>
  </si>
  <si>
    <t>CENTRO DE MESA FOLHA METALIZADA FUNDA M VERDE 30 X 16 CM</t>
  </si>
  <si>
    <t>7899154920158</t>
  </si>
  <si>
    <t>COLECAO FOLHAS COLORS 2022</t>
  </si>
  <si>
    <t>16811-</t>
  </si>
  <si>
    <t>7899154920387</t>
  </si>
  <si>
    <t>16812-</t>
  </si>
  <si>
    <t>CENTRO DE MESA FOLHA METALIZADA FUNDA M ROSE GOLD 30 X 16 CM</t>
  </si>
  <si>
    <t>7899154920486</t>
  </si>
  <si>
    <t>16813-</t>
  </si>
  <si>
    <t>CENTRO DE MESA FOLHA METALIZADA FUNDA M TRACOS DOURADOS 30 X 16 CM</t>
  </si>
  <si>
    <t>7899154920547</t>
  </si>
  <si>
    <t>16814-</t>
  </si>
  <si>
    <t>CENTRO DE MESA FOLHA METALIZADA FUNDA G VERDE 40,5 X 23,5 CM</t>
  </si>
  <si>
    <t>7899154920592</t>
  </si>
  <si>
    <t>16815-</t>
  </si>
  <si>
    <t>7899154920677</t>
  </si>
  <si>
    <t>16816-</t>
  </si>
  <si>
    <t>CENTRO DE MESA FOLHA METALIZADA FUNDA G ROSE GOLD 40,5 X 23,5 CM</t>
  </si>
  <si>
    <t>7899154920684</t>
  </si>
  <si>
    <t>16817-</t>
  </si>
  <si>
    <t>CENTRO DE MESA FOLHA METALIZADA FUNDA G TRACOS DOURADOS 40,5 X 23,5 CM</t>
  </si>
  <si>
    <t>7899154920691</t>
  </si>
  <si>
    <t>MANDALA DECORATIVA OLHO MISTICO Ø 18 CM</t>
  </si>
  <si>
    <t>7899154923227</t>
  </si>
  <si>
    <t>COLECAO MISTICA 2022</t>
  </si>
  <si>
    <t>MANDALA DECORATIVA MARIPOSA MISTICA Ø 18 CM</t>
  </si>
  <si>
    <t>7899154923319</t>
  </si>
  <si>
    <t>MANDALA DECORATIVA MAPA ASTRAL Ø 15 CM</t>
  </si>
  <si>
    <t>7899154923326</t>
  </si>
  <si>
    <t>ORNAMENTO DE VIDRO DECORATIVO RASO MARIPOSA MISTICA Ø 18 CM</t>
  </si>
  <si>
    <t>7899154923470</t>
  </si>
  <si>
    <t>CONJ. C/ 2 ORNAMENTOS DE VIDRO DECORATIVO FUNDO MAPA ASTRAL Ø 14,5 CM</t>
  </si>
  <si>
    <t>7899154924521</t>
  </si>
  <si>
    <t>CONJ. C/ 2 ORNAMENTOS DE VIDRO DECORATIVO FUNDO OLHO MISTICO Ø 16 CM</t>
  </si>
  <si>
    <t>7899154924538</t>
  </si>
  <si>
    <t>ORNAMENTO DE VIDRO DECORATIVO REDONDO FUNDO MAPA ASTRAL Ø 10 CM</t>
  </si>
  <si>
    <t>7899154924545</t>
  </si>
  <si>
    <t>ORNAMENTO DECORATIVO DE VIDRO QUADRADO CIRCULO MISTICO 13 X 13 CM</t>
  </si>
  <si>
    <t>7899154924668</t>
  </si>
  <si>
    <t>ORNAMENTO DECORATIVO DE VIDRO QUADRADO SOL MISTICO 10 X 10 CM</t>
  </si>
  <si>
    <t>7899154924675</t>
  </si>
  <si>
    <t>ORNAMENTO DECORATIVO DE VIDRO TRIANGULAR OLHO MISTICO 18,8 X 16 CM</t>
  </si>
  <si>
    <t>7899154925016</t>
  </si>
  <si>
    <t>ORNAMENTO VIDRO DECORATIVO RETANGULAR FASES DA LUA 23,3 X 15 CM</t>
  </si>
  <si>
    <t>7899154925023</t>
  </si>
  <si>
    <t>SUPORTE PARA INCENSO RETANGULAR FASES DA LUA 7 X 24 CM</t>
  </si>
  <si>
    <t>7899154925054</t>
  </si>
  <si>
    <t>SUPORTE PARA INCENSO REDONDO FASES DA LUA Ø 10 CM</t>
  </si>
  <si>
    <t>7899154925061</t>
  </si>
  <si>
    <t>762-T</t>
  </si>
  <si>
    <t>T</t>
  </si>
  <si>
    <t>TRAVESSA DE PEIXE PEQUENO TRANSPARENTE</t>
  </si>
  <si>
    <t>963-18</t>
  </si>
  <si>
    <t xml:space="preserve">VASO BOJUDO GRANDE-DISPLAY C/ 12 PECAS COLORI                        </t>
  </si>
  <si>
    <t>7896618209637</t>
  </si>
  <si>
    <t>1733-136</t>
  </si>
  <si>
    <t xml:space="preserve">CAIXA DE METAL PEQUENA LONDRES                       </t>
  </si>
  <si>
    <t>7896618217335</t>
  </si>
  <si>
    <t>2916-</t>
  </si>
  <si>
    <t xml:space="preserve">CONJUNTO 06 PORTA VELA DE VIDRO ALTURA 14         </t>
  </si>
  <si>
    <t>7896618229161</t>
  </si>
  <si>
    <t>3325-</t>
  </si>
  <si>
    <t xml:space="preserve">POTICHE                                           </t>
  </si>
  <si>
    <t>70133900</t>
  </si>
  <si>
    <t>7896618233250</t>
  </si>
  <si>
    <t>3333-</t>
  </si>
  <si>
    <t xml:space="preserve">PETISQUEIRA OVAL                                  </t>
  </si>
  <si>
    <t>7896618233335</t>
  </si>
  <si>
    <t>4078-</t>
  </si>
  <si>
    <t xml:space="preserve">PESEIRA PASSARO P PALITO                     </t>
  </si>
  <si>
    <t>7896618240784</t>
  </si>
  <si>
    <t>4100-</t>
  </si>
  <si>
    <t xml:space="preserve">LUMINARIA CUPULA GRANDE  COM PE DE MADEIRA        </t>
  </si>
  <si>
    <t>7896618241002</t>
  </si>
  <si>
    <t>4101-</t>
  </si>
  <si>
    <t xml:space="preserve">LUMINARIA CUPULA MEDIA MODELO 2 COM PE DE MADEIRA </t>
  </si>
  <si>
    <t>7896618241019</t>
  </si>
  <si>
    <t>4115-225</t>
  </si>
  <si>
    <t xml:space="preserve">BANCO RETANGULAR GEOMETRICO P PALITO                     </t>
  </si>
  <si>
    <t>7896618241156</t>
  </si>
  <si>
    <t>4115-226</t>
  </si>
  <si>
    <t xml:space="preserve">BANCO RETANGULAR GEOMETRICO P RETO                       </t>
  </si>
  <si>
    <t>4116-225</t>
  </si>
  <si>
    <t xml:space="preserve">BANQUETA RETANGULAR GEOMETRICO P PALITO                     </t>
  </si>
  <si>
    <t>7896618241163</t>
  </si>
  <si>
    <t>4116-226</t>
  </si>
  <si>
    <t xml:space="preserve">BANQUETA RETANGULAR GEOMETRICO P RETO                       </t>
  </si>
  <si>
    <t>4117-225</t>
  </si>
  <si>
    <t xml:space="preserve">PESEIRA GEOMETRICO P PALITO                     </t>
  </si>
  <si>
    <t>7896618241170</t>
  </si>
  <si>
    <t>4117-226</t>
  </si>
  <si>
    <t xml:space="preserve">PESEIRA GEOMETRICO P RETO                       </t>
  </si>
  <si>
    <t>4141-1</t>
  </si>
  <si>
    <t xml:space="preserve">LUMINARIA CILINDRICA GRANDE AMARELO                       </t>
  </si>
  <si>
    <t>7896618241415</t>
  </si>
  <si>
    <t>4141-2</t>
  </si>
  <si>
    <t xml:space="preserve">LUMINARIA CILINDRICA GRANDE BRANCO                        </t>
  </si>
  <si>
    <t>4147-</t>
  </si>
  <si>
    <t xml:space="preserve">LUMINARIA CUPULA MEDIA MODELO 01 COM PE MADEIRA   </t>
  </si>
  <si>
    <t>7896618241477</t>
  </si>
  <si>
    <t>4184-</t>
  </si>
  <si>
    <t xml:space="preserve">ALMOFADA IKATI PRETA LISTRAS                      </t>
  </si>
  <si>
    <t>7896618241842</t>
  </si>
  <si>
    <t>TECIDO</t>
  </si>
  <si>
    <t>7081-</t>
  </si>
  <si>
    <t xml:space="preserve">CENTRO DE MESA DIVERSOS                           </t>
  </si>
  <si>
    <t>7896618270811</t>
  </si>
  <si>
    <t>7084-</t>
  </si>
  <si>
    <t xml:space="preserve">CENTRO DE MESA RET DIVERSOS                       </t>
  </si>
  <si>
    <t>7896618270842</t>
  </si>
  <si>
    <t>7351-</t>
  </si>
  <si>
    <t xml:space="preserve">CENTRO DE MESA OVAL DIVERSOS                      </t>
  </si>
  <si>
    <t>7896618273515</t>
  </si>
  <si>
    <t>7507-</t>
  </si>
  <si>
    <t xml:space="preserve">QUADRO DECORATIVO DIVEROS MODELOS                 </t>
  </si>
  <si>
    <t>7508-</t>
  </si>
  <si>
    <t xml:space="preserve">QUADRO DECORATIVO DIVERSOS                        </t>
  </si>
  <si>
    <t>7600-</t>
  </si>
  <si>
    <t xml:space="preserve">PORTA RETRATO LISO 22,5X17,5                      </t>
  </si>
  <si>
    <t>7896618276004</t>
  </si>
  <si>
    <t>7601-</t>
  </si>
  <si>
    <t xml:space="preserve">PORTA TRECO RETANGULAR                            </t>
  </si>
  <si>
    <t>7896618276011</t>
  </si>
  <si>
    <t>7602-</t>
  </si>
  <si>
    <t xml:space="preserve">PORTA LEN€O DE PAPEL MENOR                        </t>
  </si>
  <si>
    <t>7896618276028</t>
  </si>
  <si>
    <t>7603-</t>
  </si>
  <si>
    <t xml:space="preserve">REVISTEIRO                                        </t>
  </si>
  <si>
    <t>7896618276035</t>
  </si>
  <si>
    <t>7604-</t>
  </si>
  <si>
    <t>7896618276042</t>
  </si>
  <si>
    <t>7607-</t>
  </si>
  <si>
    <t xml:space="preserve">ESPELHO MOLDURA MADEIRA                           </t>
  </si>
  <si>
    <t>7609-</t>
  </si>
  <si>
    <t xml:space="preserve">CAIXA - PORTA ROLHA GRANDE                        </t>
  </si>
  <si>
    <t>7896618276097</t>
  </si>
  <si>
    <t>7610-</t>
  </si>
  <si>
    <t xml:space="preserve">CAIXA MADEIRA COM TAMPA - MOLDURA GRANDE          </t>
  </si>
  <si>
    <t>7896618276103</t>
  </si>
  <si>
    <t>7612-</t>
  </si>
  <si>
    <t xml:space="preserve">CAIXA PARA CHµ COM TAMPA VIDRO - 6 DIVISàRIAS     </t>
  </si>
  <si>
    <t>7613-</t>
  </si>
  <si>
    <t xml:space="preserve">PORTA TALHER MADEIRA                              </t>
  </si>
  <si>
    <t>7896618276134</t>
  </si>
  <si>
    <t>7614-</t>
  </si>
  <si>
    <t>7896618276141</t>
  </si>
  <si>
    <t>7615-</t>
  </si>
  <si>
    <t xml:space="preserve">BANDEJA RETANGULAR COM AL€A GRANDE                </t>
  </si>
  <si>
    <t>7896618276158</t>
  </si>
  <si>
    <t>7618-</t>
  </si>
  <si>
    <t xml:space="preserve">CAIXOTE MADEIRA - EXTRA                           </t>
  </si>
  <si>
    <t>7896618276189</t>
  </si>
  <si>
    <t>7619-</t>
  </si>
  <si>
    <t xml:space="preserve">CAIXOTE MADEIRA GRANDE                            </t>
  </si>
  <si>
    <t>7896618276196</t>
  </si>
  <si>
    <t>7620-</t>
  </si>
  <si>
    <t xml:space="preserve">CAIXOTE MADEIRA  MDIA                            </t>
  </si>
  <si>
    <t>7896618276202</t>
  </si>
  <si>
    <t>7621-</t>
  </si>
  <si>
    <t xml:space="preserve">CAIXOTE MADEIRA PEQUENO                           </t>
  </si>
  <si>
    <t>7896618276219</t>
  </si>
  <si>
    <t>7622-</t>
  </si>
  <si>
    <t xml:space="preserve">CAIXOTE MADEIRA PP                                </t>
  </si>
  <si>
    <t>7896618276226</t>
  </si>
  <si>
    <t>7627-</t>
  </si>
  <si>
    <t xml:space="preserve">BANDEJA DE METAL COM VIDRO DECORADO - ESPECIAL    </t>
  </si>
  <si>
    <t>7896618276271</t>
  </si>
  <si>
    <t>8801-1</t>
  </si>
  <si>
    <t xml:space="preserve">APARADOR COM PE TORNEADO LACA BRILHANTE AMARELO                       </t>
  </si>
  <si>
    <t>7896618288014</t>
  </si>
  <si>
    <t>8801-2</t>
  </si>
  <si>
    <t xml:space="preserve">APARADOR COM PE TORNEADO LACA BRILHANTE BRANCO                        </t>
  </si>
  <si>
    <t>8801-6</t>
  </si>
  <si>
    <t xml:space="preserve">APARADOR COM PE TORNEADO LACA BRILHANTE AZUL                          </t>
  </si>
  <si>
    <t>8801-10</t>
  </si>
  <si>
    <t xml:space="preserve">APARADOR COM PE TORNEADO LACA BRILHANTE VERDE                         </t>
  </si>
  <si>
    <t>8801-12</t>
  </si>
  <si>
    <t>APARADOR</t>
  </si>
  <si>
    <t>8801-52</t>
  </si>
  <si>
    <t xml:space="preserve">APARADOR COM PE TORNEADO LACA BRILHANTE VERMELHO                      </t>
  </si>
  <si>
    <t>8801-123</t>
  </si>
  <si>
    <t xml:space="preserve">APARADOR COM PE TORNEADO LACA BRILHANTE FRAMBOESA                     </t>
  </si>
  <si>
    <t>8801-124</t>
  </si>
  <si>
    <t xml:space="preserve">APARADOR COM PE TORNEADO LACA BRILHANTE FENDI                         </t>
  </si>
  <si>
    <t>8801-125</t>
  </si>
  <si>
    <t xml:space="preserve">APARADOR COM PE TORNEADO LACA BRILHANTE TURQUESA                      </t>
  </si>
  <si>
    <t>8802-1</t>
  </si>
  <si>
    <t xml:space="preserve">MESA LATERAL COM PE TORNEADO LACA BRILHANTE AMARELO                       </t>
  </si>
  <si>
    <t>7896618288021</t>
  </si>
  <si>
    <t>8802-2</t>
  </si>
  <si>
    <t xml:space="preserve">MESA LATERAL COM PE TORNEADO LACA BRILHANTE BRANCO                        </t>
  </si>
  <si>
    <t>8802-6</t>
  </si>
  <si>
    <t xml:space="preserve">MESA LATERAL COM PE TORNEADO LACA BRILHANTE AZUL                          </t>
  </si>
  <si>
    <t>8802-10</t>
  </si>
  <si>
    <t xml:space="preserve">MESA LATERAL COM PE TORNEADO LACA BRILHANTE VERDE                         </t>
  </si>
  <si>
    <t>8802-12</t>
  </si>
  <si>
    <t xml:space="preserve">MESA LATERAL COM PE TORNEADO LACA BRILHANTE PRETO                         </t>
  </si>
  <si>
    <t>8802-52</t>
  </si>
  <si>
    <t xml:space="preserve">MESA LATERAL COM PE TORNEADO LACA BRILHANTE VERMELHO                      </t>
  </si>
  <si>
    <t>8802-123</t>
  </si>
  <si>
    <t xml:space="preserve">MESA LATERAL COM PE TORNEADO LACA BRILHANTE FRAMBOESA                     </t>
  </si>
  <si>
    <t>8802-124</t>
  </si>
  <si>
    <t xml:space="preserve">MESA LATERAL COM PE TORNEADO LACA BRILHANTE FENDI                         </t>
  </si>
  <si>
    <t>8802-125</t>
  </si>
  <si>
    <t xml:space="preserve">MESA LATERAL COM PE TORNEADO LACA BRILHANTE TURQUESA                      </t>
  </si>
  <si>
    <t>8803-6</t>
  </si>
  <si>
    <t xml:space="preserve">MESA BANDEJA COM ESPELHO LACA BRILHANTE AZUL                          </t>
  </si>
  <si>
    <t>8803-10</t>
  </si>
  <si>
    <t xml:space="preserve">MESA BANDEJA COM ESPELHO LACA BRILHANTE VERDE                         </t>
  </si>
  <si>
    <t>8803-12</t>
  </si>
  <si>
    <t xml:space="preserve">MESA BANDEJA COM ESPELHO LACA BRILHANTE PRETO                         </t>
  </si>
  <si>
    <t>8803-52</t>
  </si>
  <si>
    <t xml:space="preserve">MESA BANDEJA COM ESPELHO LACA BRILHANTE VERMELHO                      </t>
  </si>
  <si>
    <t>8803-123</t>
  </si>
  <si>
    <t xml:space="preserve">MESA BANDEJA COM ESPELHO LACA BRILHANTE FRAMBOESA                     </t>
  </si>
  <si>
    <t>8803-124</t>
  </si>
  <si>
    <t xml:space="preserve">MESA BANDEJA COM ESPELHO LACA BRILHANTE FENDI                         </t>
  </si>
  <si>
    <t>8803-125</t>
  </si>
  <si>
    <t xml:space="preserve">MESA BANDEJA COM ESPELHO LACA BRILHANTE TURQUESA                      </t>
  </si>
  <si>
    <t>8804-6</t>
  </si>
  <si>
    <t xml:space="preserve">MESA GRANDE MODELO FEIJAO C/ PE PALITO LACA BRILHA AZUL                          </t>
  </si>
  <si>
    <t>8804-10</t>
  </si>
  <si>
    <t xml:space="preserve">MESA GRANDE MODELO FEIJAO C/ PE PALITO LACA BRILHA VERDE                         </t>
  </si>
  <si>
    <t>8804-12</t>
  </si>
  <si>
    <t xml:space="preserve">MESA GRANDE MODELO FEIJAO C/ PE PALITO LACA BRILHA PRETO                         </t>
  </si>
  <si>
    <t>8804-52</t>
  </si>
  <si>
    <t xml:space="preserve">MESA GRANDE MODELO FEIJAO C/ PE PALITO LACA BRILHA VERMELHO                      </t>
  </si>
  <si>
    <t>8804-123</t>
  </si>
  <si>
    <t xml:space="preserve">MESA GRANDE MODELO FEIJAO C/ PE PALITO LACA BRILHA FRAMBOESA                     </t>
  </si>
  <si>
    <t>8804-124</t>
  </si>
  <si>
    <t xml:space="preserve">MESA GRANDE MODELO FEIJAO C/ PE PALITO LACA BRILHA FENDI                         </t>
  </si>
  <si>
    <t>8804-125</t>
  </si>
  <si>
    <t xml:space="preserve">MESA GRANDE MODELO FEIJAO C/ PE PALITO LACA BRILHA TURQUESA                      </t>
  </si>
  <si>
    <t>8808-6</t>
  </si>
  <si>
    <t xml:space="preserve">MESA MEDIA MODELO FEIJAO C/ PE PALITO LACA BRILHAN AZUL                          </t>
  </si>
  <si>
    <t>8808-10</t>
  </si>
  <si>
    <t xml:space="preserve">MESA MEDIA MODELO FEIJAO C/ PE PALITO LACA BRILHAN VERDE                         </t>
  </si>
  <si>
    <t>8808-12</t>
  </si>
  <si>
    <t xml:space="preserve">MESA MEDIA MODELO FEIJAO C/ PE PALITO LACA BRILHAN PRETO                         </t>
  </si>
  <si>
    <t>8808-52</t>
  </si>
  <si>
    <t xml:space="preserve">MESA MEDIA MODELO FEIJAO C/ PE PALITO LACA BRILHAN VERMELHO                      </t>
  </si>
  <si>
    <t>8808-123</t>
  </si>
  <si>
    <t xml:space="preserve">MESA MEDIA MODELO FEIJAO C/ PE PALITO LACA BRILHAN FRAMBOESA                     </t>
  </si>
  <si>
    <t>8808-124</t>
  </si>
  <si>
    <t xml:space="preserve">MESA MEDIA MODELO FEIJAO C/ PE PALITO LACA BRILHAN FENDI                         </t>
  </si>
  <si>
    <t>8808-125</t>
  </si>
  <si>
    <t xml:space="preserve">MESA MEDIA MODELO FEIJAO C/ PE PALITO LACA BRILHAN TURQUESA                      </t>
  </si>
  <si>
    <t>8902-</t>
  </si>
  <si>
    <t xml:space="preserve">CAIXA DECORATIVA DIVERSAS                         </t>
  </si>
  <si>
    <t>7896618289028</t>
  </si>
  <si>
    <t>8903-</t>
  </si>
  <si>
    <t xml:space="preserve">CAIXA DECORATIVA GRANDE DIVERSAS                  </t>
  </si>
  <si>
    <t>7896618289035</t>
  </si>
  <si>
    <t>8909-</t>
  </si>
  <si>
    <t xml:space="preserve">BANDEJA DIVERSAS DECORATIVA                       </t>
  </si>
  <si>
    <t>7896618289097</t>
  </si>
  <si>
    <t>9116-</t>
  </si>
  <si>
    <t xml:space="preserve">CENTRO DE MESA REDONDO DECORATIVO                 </t>
  </si>
  <si>
    <t>7896618291168</t>
  </si>
  <si>
    <t>9300-</t>
  </si>
  <si>
    <t xml:space="preserve">ORNAMENTO RETANGULAR GRANDE                       </t>
  </si>
  <si>
    <t>7896618293001</t>
  </si>
  <si>
    <t>9302-</t>
  </si>
  <si>
    <t xml:space="preserve">ORNAMENTO DECORATIVO MEDIO                        </t>
  </si>
  <si>
    <t>7896618293025</t>
  </si>
  <si>
    <t>9315-</t>
  </si>
  <si>
    <t xml:space="preserve">CONJ.04  ORNAMENTOS DE PAREDE                     </t>
  </si>
  <si>
    <t>7896618293155</t>
  </si>
  <si>
    <t>9516-</t>
  </si>
  <si>
    <t xml:space="preserve">BANDEJA DECORATIVA GRANDE DIVERSOS MODELOS        </t>
  </si>
  <si>
    <t>7896618295166</t>
  </si>
  <si>
    <t>9528-</t>
  </si>
  <si>
    <t xml:space="preserve">BANDEJA DECORATIVA MEDIO DIVERSOS MODELOS         </t>
  </si>
  <si>
    <t>7896618295289</t>
  </si>
  <si>
    <t>11107-</t>
  </si>
  <si>
    <t xml:space="preserve">ORNAMENTO DE METAL - MODELO LANTERNA              </t>
  </si>
  <si>
    <t>7899154911071</t>
  </si>
  <si>
    <t>11114-</t>
  </si>
  <si>
    <t>7899154911149</t>
  </si>
  <si>
    <t>11147-33</t>
  </si>
  <si>
    <t xml:space="preserve">CJ 02 PORTA VELAS DE METAL PRATEADO                      </t>
  </si>
  <si>
    <t>7899154911477</t>
  </si>
  <si>
    <t>11191-33</t>
  </si>
  <si>
    <t xml:space="preserve">VASO DE CERAMICA PARA ORNAMENTACAO PRATEADO                      </t>
  </si>
  <si>
    <t>7899154911910</t>
  </si>
  <si>
    <t>11321-34</t>
  </si>
  <si>
    <t>7899154913211</t>
  </si>
  <si>
    <t>11356-6</t>
  </si>
  <si>
    <t>11854-</t>
  </si>
  <si>
    <t xml:space="preserve">ORNAMENTO METAL PARA PAREDE MODELO COLHER         </t>
  </si>
  <si>
    <t>7899154918544</t>
  </si>
  <si>
    <t>11929-17</t>
  </si>
  <si>
    <t xml:space="preserve">ORNAMENTO CERAMICA BANHEIRO SUPORTE SABONETE LIQUI ROSA                          </t>
  </si>
  <si>
    <t>7899154919299</t>
  </si>
  <si>
    <t>12150-</t>
  </si>
  <si>
    <t>7899154921506</t>
  </si>
  <si>
    <t>12151-</t>
  </si>
  <si>
    <t>7899154921513</t>
  </si>
  <si>
    <t>12156-</t>
  </si>
  <si>
    <t xml:space="preserve">ORNAMENTO DE CERAMICA POTICHE                     </t>
  </si>
  <si>
    <t>7899154921568</t>
  </si>
  <si>
    <t>12157-</t>
  </si>
  <si>
    <t>7899154921575</t>
  </si>
  <si>
    <t>12159-</t>
  </si>
  <si>
    <t>7899154921599</t>
  </si>
  <si>
    <t>12164-</t>
  </si>
  <si>
    <t>7899154921643</t>
  </si>
  <si>
    <t>12170-</t>
  </si>
  <si>
    <t>7899154921704</t>
  </si>
  <si>
    <t>12171-</t>
  </si>
  <si>
    <t>7899154921711</t>
  </si>
  <si>
    <t>12215-23</t>
  </si>
  <si>
    <t xml:space="preserve">ORNAMENTO DE METAL MODELO LANTERNAS ROSE                          </t>
  </si>
  <si>
    <t>7899154922152</t>
  </si>
  <si>
    <t>12216-23</t>
  </si>
  <si>
    <t>7899154922169</t>
  </si>
  <si>
    <t>12248-6</t>
  </si>
  <si>
    <t>12250-8</t>
  </si>
  <si>
    <t>7899154922503</t>
  </si>
  <si>
    <t>12254-</t>
  </si>
  <si>
    <t xml:space="preserve">ORNAMENTO DE METAL - SINO                         </t>
  </si>
  <si>
    <t>7899154922541</t>
  </si>
  <si>
    <t>12304-</t>
  </si>
  <si>
    <t xml:space="preserve">VASO DE RESINA PARA ORNAMENTACAO                  </t>
  </si>
  <si>
    <t>7899154923043</t>
  </si>
  <si>
    <t>12310-</t>
  </si>
  <si>
    <t xml:space="preserve">ORNAMENTO DE METAL - LANTERNA                     </t>
  </si>
  <si>
    <t>7899154923104</t>
  </si>
  <si>
    <t>12313-2</t>
  </si>
  <si>
    <t>7899154923135</t>
  </si>
  <si>
    <t>12314-2</t>
  </si>
  <si>
    <t>7899154923142</t>
  </si>
  <si>
    <t>12318-2</t>
  </si>
  <si>
    <t>7899154923180</t>
  </si>
  <si>
    <t>12353-6</t>
  </si>
  <si>
    <t>12361-7</t>
  </si>
  <si>
    <t xml:space="preserve">ORNAMENTO DE CERAMICA - MODELO BOWL COM TAMPA LARANJA                       </t>
  </si>
  <si>
    <t>12635-</t>
  </si>
  <si>
    <t xml:space="preserve">CJ 06 PCS MODELO MARCADOR DE COPOS - PLASTICO MULTICOLOR                    </t>
  </si>
  <si>
    <t>7899154926358</t>
  </si>
  <si>
    <t>12640-44</t>
  </si>
  <si>
    <t>12642-44</t>
  </si>
  <si>
    <t>12657-</t>
  </si>
  <si>
    <t xml:space="preserve">ORNAMENTO DE METAL - BANDEJA RETANGULAR           </t>
  </si>
  <si>
    <t>7899154926570</t>
  </si>
  <si>
    <t>12660-</t>
  </si>
  <si>
    <t xml:space="preserve">ORNAMENTO DE METAL - BANDEJA QUADRADA             </t>
  </si>
  <si>
    <t>7899154926600</t>
  </si>
  <si>
    <t>12741-</t>
  </si>
  <si>
    <t>7899154927416</t>
  </si>
  <si>
    <t>12745-33</t>
  </si>
  <si>
    <t>7899154927454</t>
  </si>
  <si>
    <t>12745-34</t>
  </si>
  <si>
    <t>12751-</t>
  </si>
  <si>
    <t>ORNAMENTO DE VIDRO - MODELO CENTRO DE MESA FORMATO</t>
  </si>
  <si>
    <t>7899154927515</t>
  </si>
  <si>
    <t>12756-</t>
  </si>
  <si>
    <t xml:space="preserve">ORNAMENTO DE VIDRO MODELO POTICHE                 </t>
  </si>
  <si>
    <t>7899154927560</t>
  </si>
  <si>
    <t>12764-34</t>
  </si>
  <si>
    <t xml:space="preserve">ORNAMENTIO DE VIDRO - MODELO PORTA VELA DOURADO                       </t>
  </si>
  <si>
    <t>12771-</t>
  </si>
  <si>
    <t xml:space="preserve">ORNAMENTO DE VIDRO MODELO VASO                    </t>
  </si>
  <si>
    <t>7899154927713</t>
  </si>
  <si>
    <t>12787-71</t>
  </si>
  <si>
    <t xml:space="preserve">ORNAMENTO DE VIDRO MODELO - VASO MARROM                        </t>
  </si>
  <si>
    <t>7899154927874</t>
  </si>
  <si>
    <t>12824-</t>
  </si>
  <si>
    <t>ESTATUA DE PLASTICO PARA ORNAMENTACAO - MODELO CAS</t>
  </si>
  <si>
    <t>7899154928246</t>
  </si>
  <si>
    <t>12852-</t>
  </si>
  <si>
    <t>7899154928529</t>
  </si>
  <si>
    <t>12853-</t>
  </si>
  <si>
    <t xml:space="preserve">ORNAMENTO DE CERAMICA MODELO POTICHE              </t>
  </si>
  <si>
    <t>7899154928536</t>
  </si>
  <si>
    <t>12867-</t>
  </si>
  <si>
    <t xml:space="preserve">ORNAMENTIO DE VIDRO - MODELO PORTA VELA           </t>
  </si>
  <si>
    <t>7899154928673</t>
  </si>
  <si>
    <t>12869-12</t>
  </si>
  <si>
    <t>CAIXA PORTA JOIA DE MADEIRA - MODELO RELOGIO PRETO</t>
  </si>
  <si>
    <t>12869-71</t>
  </si>
  <si>
    <t xml:space="preserve">CAIXA PORTA JOIA DE MADEIRA - MODELO PARA RELOGIOS MARROM                        </t>
  </si>
  <si>
    <t>7899154928697</t>
  </si>
  <si>
    <t>12906-</t>
  </si>
  <si>
    <t>7899154929069</t>
  </si>
  <si>
    <t>12948-52</t>
  </si>
  <si>
    <t xml:space="preserve">ORNAMENTO DE METAL - MODELO MOTOCICLETA VERMELHO                      </t>
  </si>
  <si>
    <t>7899154929489</t>
  </si>
  <si>
    <t>12975-</t>
  </si>
  <si>
    <t>7899154929755</t>
  </si>
  <si>
    <t>12977-33</t>
  </si>
  <si>
    <t xml:space="preserve">PORTA VELAS DE VIDRO PRATEADO                      </t>
  </si>
  <si>
    <t>7899154929779</t>
  </si>
  <si>
    <t>12977-71</t>
  </si>
  <si>
    <t xml:space="preserve">PORTA VELAS DE VIDRO MARROM                        </t>
  </si>
  <si>
    <t>16316-</t>
  </si>
  <si>
    <t>BANDEJA DE BAMBU RETANGULAR SEM ALCA C/ VIDRO IMPRESSO 39 X 25,5 CM</t>
  </si>
  <si>
    <t>7899154903588</t>
  </si>
  <si>
    <t>16572-</t>
  </si>
  <si>
    <t>TRIO DE CABIDEIROS - MENINA</t>
  </si>
  <si>
    <t>7899154907647</t>
  </si>
  <si>
    <t>FAMILIA C&amp;A</t>
  </si>
  <si>
    <t>16573-</t>
  </si>
  <si>
    <t>TRIO DE CABIDEIROS - MENINO</t>
  </si>
  <si>
    <t>7899154907654</t>
  </si>
  <si>
    <t>16574-</t>
  </si>
  <si>
    <t>ORNAMENTO VIDRO DECORATIVO QUADRADO ARCO IRIS 9 X 9 CM</t>
  </si>
  <si>
    <t>7899154907661</t>
  </si>
  <si>
    <t>16575-</t>
  </si>
  <si>
    <t>ORNAMENTO VIDRO DECORATIVO QUADRADO COGUMELO 9 X 9 CM</t>
  </si>
  <si>
    <t>7899154907678</t>
  </si>
  <si>
    <t>16576-</t>
  </si>
  <si>
    <t>ORNAMENTO VIDRO DECORATIVO QUADRADO FRUTINHAS 9 X 9 CM</t>
  </si>
  <si>
    <t>7899154907685</t>
  </si>
  <si>
    <t>16593-</t>
  </si>
  <si>
    <t>PRATO DE PIZZA FATIA CORINTHIANS BRANCO - 21 X 22 CM</t>
  </si>
  <si>
    <t>16594-</t>
  </si>
  <si>
    <t>PRATO DE PIZZA FATIA SAO PAULO BRANCO - 21 X 22 CM</t>
  </si>
  <si>
    <t>16595-</t>
  </si>
  <si>
    <t>PRATO DE PIZZA FATIA PALMEIRAS BRANCO - 21 X 22 CM</t>
  </si>
  <si>
    <t>16596-</t>
  </si>
  <si>
    <t>PRATO DE PIZZA FATIA FLAMENGO PRETO - 21 X 22 CM</t>
  </si>
  <si>
    <t>CAPA PARA ALMOFADA DE RIN RED ROSES FRIDA KAHLO 46 X 31 CM</t>
  </si>
  <si>
    <t>CAPA DE ALMOFADA RIN COLORS AND BIRDS FRIDA KAHLO 46 X 31 CM</t>
  </si>
  <si>
    <t>CAPA DE ALMOFADA RIN FLOWERS FRIDA KAHLO 46 X 31 CM</t>
  </si>
  <si>
    <t>CAPA PARA ALMOFADA QUADRADA COLORS AND BIRDS FRIDA KAHLO 44 X 44 CM</t>
  </si>
  <si>
    <t>CAPA PARA ALMOFADA QUADRADA FLOWERS FRIDA KAHLO 44 X 44 CM</t>
  </si>
  <si>
    <t>CAPA PARA ALMOFADA QUADRADA RED ROSES FRIDA KAHLO 44 X 44 CM</t>
  </si>
  <si>
    <t>CAPA PARA ALMOFADA QUADRADA VIVA LA VIDA FRIDA KAHLO 44 X 44 CM</t>
  </si>
  <si>
    <t>CAPA PARA ALMOFADA QUADRADA ASAS PARA VOAR FRIDA KAHLO 44 X 44 CM</t>
  </si>
  <si>
    <t>69111010</t>
  </si>
  <si>
    <t>PRATO DE PORCELANA FLOWERS FRIDA KAHLO Ø 27 CM</t>
  </si>
  <si>
    <t>PRATO DE PORCELANA FRASES FRIDA KAHLO Ø 22,7 CM</t>
  </si>
  <si>
    <t>PRATO DE PORCELANA BLUE FRIDA KAHLO Ø 27 CM</t>
  </si>
  <si>
    <t>PRATO DE PORCELANA VIVA LA VIDA FRIDA KAHLO Ø 22,7 CM</t>
  </si>
  <si>
    <t>PRATO DE PORCELANA AMAR FRIDA KAHLO Ø 22,7 CM</t>
  </si>
  <si>
    <t>16656-</t>
  </si>
  <si>
    <t>ORNAMENTO RETANGULAR BAMBU MINI 10,5X8</t>
  </si>
  <si>
    <t>16657-</t>
  </si>
  <si>
    <t>PRATO FUNDO DE SOBREMESA DIAM 18 JUMA</t>
  </si>
  <si>
    <t>16658-</t>
  </si>
  <si>
    <t>PRATO RASO JUMA DIAM 27</t>
  </si>
  <si>
    <t>16659-</t>
  </si>
  <si>
    <t>SOUSPLAT REDONDO 32 CM JUMA</t>
  </si>
  <si>
    <t>16660-</t>
  </si>
  <si>
    <t>ORNAMENTO DE VIDRO MODELO CORACAO MEDIO 18X17 JUMA</t>
  </si>
  <si>
    <t>16662-</t>
  </si>
  <si>
    <t>ORNAMENTO DE VIDRO CORACAO MINI 8,7X8 JUMA</t>
  </si>
  <si>
    <t>16664-</t>
  </si>
  <si>
    <t>ORNAMENTO RETANGULAR MINI 10,5X8 BAMBU</t>
  </si>
  <si>
    <t>16665-</t>
  </si>
  <si>
    <t>ORNAMENTO DE VIDRO ORIENTAL PEQUENO DIAM 12 BAMBU</t>
  </si>
  <si>
    <t>16666-</t>
  </si>
  <si>
    <t>PRATO RASO RENDA DIAM 27</t>
  </si>
  <si>
    <t>16667-</t>
  </si>
  <si>
    <t>PRATO FUNDO SOBREMESA DIAM 18 RENDA</t>
  </si>
  <si>
    <t>16668-</t>
  </si>
  <si>
    <t>PRATO RASO ABELHA</t>
  </si>
  <si>
    <t>16669-</t>
  </si>
  <si>
    <t>ORNAMENTO DE FLOR COLMEIA ABELHA</t>
  </si>
  <si>
    <t>16670-</t>
  </si>
  <si>
    <t>PRATO SOBREMESA ABELHA</t>
  </si>
  <si>
    <t>16671-</t>
  </si>
  <si>
    <t>PRATO DE PIZZA FATIA - EU AMO PIZZA</t>
  </si>
  <si>
    <t>16672-</t>
  </si>
  <si>
    <t>PRATO PIZZA INDIVIDUAL</t>
  </si>
  <si>
    <t>16673-</t>
  </si>
  <si>
    <t>16674-</t>
  </si>
  <si>
    <t>SHOT OLHO GREGO REDONDO</t>
  </si>
  <si>
    <t>16675-</t>
  </si>
  <si>
    <t>SHOT OLHO GREGO DOURADO</t>
  </si>
  <si>
    <t>16676-</t>
  </si>
  <si>
    <t>CANECA DE VIDRO PEQUENA OLHO GREGO 10X7,3X8,5</t>
  </si>
  <si>
    <t>16677-</t>
  </si>
  <si>
    <t>ORNAMENTO DE VIDRO DECORATIVO OLHO GREGO</t>
  </si>
  <si>
    <t>16679-</t>
  </si>
  <si>
    <t>ORNAMENTO DE VIDRO MODELO CORACAO PQ 14,8X13,5</t>
  </si>
  <si>
    <t>16680-</t>
  </si>
  <si>
    <t>ORNAMENTO DE VIDRO REDONDO COM PE 31,5 CM</t>
  </si>
  <si>
    <t>7899154912146</t>
  </si>
  <si>
    <t>COLECAO AVON / NATURA</t>
  </si>
  <si>
    <t>16681-</t>
  </si>
  <si>
    <t>ORNAMENTO DE VIDRO RASO MEDIO II - RENDA 22,5 x 21 CM</t>
  </si>
  <si>
    <t>7899154912153</t>
  </si>
  <si>
    <t>16744-</t>
  </si>
  <si>
    <t>PLACA PINUS FRASES 50 CM</t>
  </si>
  <si>
    <t>7899154914188</t>
  </si>
  <si>
    <t>FAMILIA INCOMUM</t>
  </si>
  <si>
    <t>16745-</t>
  </si>
  <si>
    <t>PLACA PINUS FRASES 30 CM</t>
  </si>
  <si>
    <t>7899154914195</t>
  </si>
  <si>
    <t>BANDEJA DE RESINA RECIFE DOURADO 34 X 23 CM</t>
  </si>
  <si>
    <t>ESCULTURA DECORATIVA SENTADO DOG DOURADO 20,5 X 7 CM</t>
  </si>
  <si>
    <t>ESCULTURA DECORATIVA DEITADO DOG DOURADO 32,5 X 5,7 CM</t>
  </si>
  <si>
    <t>ESCULTURA DECORATIVA LEITURA GIRL DOURADO 31 X 10,2 CM</t>
  </si>
  <si>
    <t>ESCULTURA DECORATIVA LEITURA BOY DOURADO 31 X 8 CM</t>
  </si>
  <si>
    <t>ESCULTURA DECORATIVA MOTHER GIRL DOURADO 24 X 2,7 CM</t>
  </si>
  <si>
    <t>ESCULTURA DECORATIVA MOTHER BOY DOURADO 12 X 3,5 CM</t>
  </si>
  <si>
    <t>16759-</t>
  </si>
  <si>
    <t>PRATO GIRATORIO PRIME FLAMENGO Ø 29 CM</t>
  </si>
  <si>
    <t>16760-</t>
  </si>
  <si>
    <t>PRATO GIRATORIO PRIME CORINTHIANS Ø 29 CM</t>
  </si>
  <si>
    <t>COLECAO PRATOS METALIZADOS 2022</t>
  </si>
  <si>
    <t>CENTRO DE MESA FOLHA METALIZADA FUNDA M CHUMBO 30 X 16 CM</t>
  </si>
  <si>
    <t>VASO DE VIDRO METALIZADO VERDE Ø 11,5 X A.16,5CM</t>
  </si>
  <si>
    <t>CENTRO DE MESA FOLHA METALIZADA FUNDA G CHUMBO 40,5 X 23,5 CM</t>
  </si>
  <si>
    <t>CACHEPOT DE VIDRO METALIZADO VERDE Ø 8,3 X A.9 CM</t>
  </si>
  <si>
    <t>16818-</t>
  </si>
  <si>
    <t>CONJ. C/2 ORNAMENTO DE VIDRO DECORATIVO RASO NATAL Ø 18 CM</t>
  </si>
  <si>
    <t>7899154920707</t>
  </si>
  <si>
    <t>COLECAO NATAL 2022</t>
  </si>
  <si>
    <t>16819-</t>
  </si>
  <si>
    <t>ORNAMENTO DE VIDRO DECORATIVO REDONDO FUNDO BLESSED Ø 16 CM</t>
  </si>
  <si>
    <t>7899154920714</t>
  </si>
  <si>
    <t>16820-</t>
  </si>
  <si>
    <t>ORNAMENTO DE VIDRO DECORATIVO REDONDO FUNDO FAMILY Ø 16 CM</t>
  </si>
  <si>
    <t>7899154920721</t>
  </si>
  <si>
    <t>16821-</t>
  </si>
  <si>
    <t>CONJ. C/2 ORNAMENTOS DECORATIVOS VIDRO QUAD. MERRY CHRISTIMAS 13 X 13 CM</t>
  </si>
  <si>
    <t>7899154920868</t>
  </si>
  <si>
    <t>16822-</t>
  </si>
  <si>
    <t>CONJ. C/2 PRATOS RASOS NATAL Ø 27 CM</t>
  </si>
  <si>
    <t>7899154921254</t>
  </si>
  <si>
    <t>16823-</t>
  </si>
  <si>
    <t>ORNAMENTO DECORATIVO DE VIDRO ARVORE NATAL P 16,8 X 19,5 CM</t>
  </si>
  <si>
    <t>7899154922190</t>
  </si>
  <si>
    <t>16824-</t>
  </si>
  <si>
    <t>ORNAMENTO DECORATIVO DE VIDRO ARVORE NATAL M 21,5 X 24,5 CM</t>
  </si>
  <si>
    <t>7899154922206</t>
  </si>
  <si>
    <t>16825-</t>
  </si>
  <si>
    <t>ORNAMENTO DE VIDRO DECORATIVO OVAL PEQUENO NATAL 29,8 X 20,4 CM</t>
  </si>
  <si>
    <t>7899154922763</t>
  </si>
  <si>
    <t>16826-</t>
  </si>
  <si>
    <t>ORNAMENTO DE VIDRO DECORATIVO OVAL GRANDE NATAL 34,5 X 24,5 CM</t>
  </si>
  <si>
    <t>7899154922787</t>
  </si>
  <si>
    <t>16827-</t>
  </si>
  <si>
    <t>ORNAMENTO DE VIDRO DECORATIVO OVALADA PEQUENA NATAL 29,5 X 15 CM</t>
  </si>
  <si>
    <t>7899154922794</t>
  </si>
  <si>
    <t>16828-</t>
  </si>
  <si>
    <t>PETISQUEIRA PINUS BONECO DE NEVE 17 X 29,7 CM</t>
  </si>
  <si>
    <t>7899154922800</t>
  </si>
  <si>
    <t>16829-</t>
  </si>
  <si>
    <t>PETISQUEIRA PINUS PAPAI NOEL 20,7 X 30 CM</t>
  </si>
  <si>
    <t>7899154922817</t>
  </si>
  <si>
    <t>16830-</t>
  </si>
  <si>
    <t>PETISQUEIRA PINUS ALCE 32,5 X 31,2 CM</t>
  </si>
  <si>
    <t>7899154922916</t>
  </si>
  <si>
    <t>16831-</t>
  </si>
  <si>
    <t>PETISQUEIRA PINUS ARVORE NATAL 28 X 33 CM</t>
  </si>
  <si>
    <t>7899154922923</t>
  </si>
  <si>
    <t>16832-</t>
  </si>
  <si>
    <t>16833-</t>
  </si>
  <si>
    <t>16834-</t>
  </si>
  <si>
    <t>16835-</t>
  </si>
  <si>
    <t>16836-</t>
  </si>
  <si>
    <t>16837-</t>
  </si>
  <si>
    <t>16838-</t>
  </si>
  <si>
    <t>16839-</t>
  </si>
  <si>
    <t>16840-</t>
  </si>
  <si>
    <t>16841-</t>
  </si>
  <si>
    <t>16842-</t>
  </si>
  <si>
    <t>16843-</t>
  </si>
  <si>
    <t>16844-</t>
  </si>
  <si>
    <t>16845-</t>
  </si>
  <si>
    <t>CAPA PARA ALMOFADA QUADRADA ALENTEJO 44 X 44 CM</t>
  </si>
  <si>
    <t>7899154925078</t>
  </si>
  <si>
    <t>16846-</t>
  </si>
  <si>
    <t>CAPA PARA ALMOFADA QUADRADA ZEBRA 44 X 44 CM</t>
  </si>
  <si>
    <t>7899154925085</t>
  </si>
  <si>
    <t>16847-</t>
  </si>
  <si>
    <t>CAPA PARA ALMOFADA DE RIN ALENTEJO 46 X 31 CM</t>
  </si>
  <si>
    <t>7899154925108</t>
  </si>
  <si>
    <t>16848-</t>
  </si>
  <si>
    <t>CAPA PARA ALMOFADA DE RIN ZEBRA 46 X 31 CM</t>
  </si>
  <si>
    <t>7899154925115</t>
  </si>
  <si>
    <t>16849-</t>
  </si>
  <si>
    <t>PORTA RETRATO DE MADEIRA ALENTEJO 13 X 18</t>
  </si>
  <si>
    <t>7899154925122</t>
  </si>
  <si>
    <t>16850-</t>
  </si>
  <si>
    <t>PORTA RETRATO DE MADEIRA ZEBRA 13 X 18</t>
  </si>
  <si>
    <t>7899154925573</t>
  </si>
  <si>
    <t>16851-</t>
  </si>
  <si>
    <t>PORTA RETRATO DE MADEIRA ALANTEJO 10 X 15</t>
  </si>
  <si>
    <t>7899154925726</t>
  </si>
  <si>
    <t>16852-</t>
  </si>
  <si>
    <t>PORTA RETRATO DE MADEIRA ZEBRA 10 X 15</t>
  </si>
  <si>
    <t>7899154925986</t>
  </si>
  <si>
    <t>16853-</t>
  </si>
  <si>
    <t>PETISQUEIRA HAPPY BEER REDONDA 17 X 17 CM PRETO</t>
  </si>
  <si>
    <t>16854-</t>
  </si>
  <si>
    <t>PETISQUEIRA HAPPY BEER REDONDA 17 X 17 CM LARANJA</t>
  </si>
  <si>
    <t>16855-</t>
  </si>
  <si>
    <t>TRAVESSA HAPPY DRINK AZUL 13,5 X 13,5 CM</t>
  </si>
  <si>
    <t>16856-</t>
  </si>
  <si>
    <t>TRAVESSA HAPPY DRINKS VERMELHA 28X14</t>
  </si>
  <si>
    <t>16857-</t>
  </si>
  <si>
    <t>TRAVESSA HAPPY DRINK AMARELO 13,5 X 13,5 CM</t>
  </si>
  <si>
    <t>16858-</t>
  </si>
  <si>
    <t>PETISQUEIRA HAPPY BEER GARRAFA</t>
  </si>
  <si>
    <t>16859-</t>
  </si>
  <si>
    <t>16863-</t>
  </si>
  <si>
    <t>CONJ. C/12 TACAS BRUNELLO ZEBRA 490 ML</t>
  </si>
  <si>
    <t>70132800</t>
  </si>
  <si>
    <t>7899154926488</t>
  </si>
  <si>
    <t>16864-</t>
  </si>
  <si>
    <t>CONJ. C/12 TACAS BRUNELLO MAR 490 ML</t>
  </si>
  <si>
    <t>7899154926617</t>
  </si>
  <si>
    <t>16865-</t>
  </si>
  <si>
    <t>CONJ. C/12 TACAS BRUNELLO ALENTEJO 490 ML</t>
  </si>
  <si>
    <t>7899154926709</t>
  </si>
  <si>
    <t>16866-</t>
  </si>
  <si>
    <t>CONJ. C/12 TACAS BRUNELLO NATAL 490 ML</t>
  </si>
  <si>
    <t>7899154926716</t>
  </si>
  <si>
    <t>16867-</t>
  </si>
  <si>
    <t>BANDEJA DE RESINA RECIFE ROSE GOLD 34 X 23 CM</t>
  </si>
  <si>
    <t>7899154926723</t>
  </si>
  <si>
    <t>16868-</t>
  </si>
  <si>
    <t>ESCULTURA DECORATIVA SENTADO DOG ROSE GOLD 20,5 X 7 CM</t>
  </si>
  <si>
    <t>7899154926785</t>
  </si>
  <si>
    <t>16869-</t>
  </si>
  <si>
    <t>ESCULTURA DECORATIVA DEITADO DOG ROSE GOLD 32,5 X 5,7 CM</t>
  </si>
  <si>
    <t>7899154926846</t>
  </si>
  <si>
    <t>16870-</t>
  </si>
  <si>
    <t>ESCULTURA DECORATIVA LEITURA GIRL ROSE GOLD 31 X 10,2 CM</t>
  </si>
  <si>
    <t>7899154926853</t>
  </si>
  <si>
    <t>16871-</t>
  </si>
  <si>
    <t>ESCULTURA DECORATIVA LEITURA BOY ROSE GOLD 31 X 8 CM</t>
  </si>
  <si>
    <t>7899154926860</t>
  </si>
  <si>
    <t>16872-</t>
  </si>
  <si>
    <t>ESCULTURA DECORATIVA MOTHER GIRL ROSE GOLD 24 X 2,7 CM</t>
  </si>
  <si>
    <t>7899154926877</t>
  </si>
  <si>
    <t>16873-</t>
  </si>
  <si>
    <t>ESCULTURA DECORATIVA MOTHER BOY ROSE GOLD 12 X 3,5 CM</t>
  </si>
  <si>
    <t>7899154926884</t>
  </si>
  <si>
    <t>16874-</t>
  </si>
  <si>
    <t>BANDEJA DE RESINA RECIFE CHUMBO 34 X 23 CM</t>
  </si>
  <si>
    <t>7899154926891</t>
  </si>
  <si>
    <t>16875-</t>
  </si>
  <si>
    <t>ESCULTURA DECORATIVA SENTADO DOG CHUMBO 20,5 X 7 CM</t>
  </si>
  <si>
    <t>7899154926907</t>
  </si>
  <si>
    <t>16876-</t>
  </si>
  <si>
    <t>ESCULTURA DECORATIVA DEITADO DOG CHUMBO 32,5 X 5,7 CM</t>
  </si>
  <si>
    <t>7899154926914</t>
  </si>
  <si>
    <t>16877-</t>
  </si>
  <si>
    <t>ESCULTURA DECORATIVA LEITURA GIRL CHUMBO 31 X 10,2 CM</t>
  </si>
  <si>
    <t>7899154926921</t>
  </si>
  <si>
    <t>16878-</t>
  </si>
  <si>
    <t>ESCULTURA DECORATIVA LEITURA BOY CHUMBO 31 X 8 CM</t>
  </si>
  <si>
    <t>7899154926938</t>
  </si>
  <si>
    <t>16879-</t>
  </si>
  <si>
    <t>ESCULTURA DECORATIVA MOTHER GIRL CHUMBO 24 X 2,7 CM</t>
  </si>
  <si>
    <t>7899154926945</t>
  </si>
  <si>
    <t>16880-</t>
  </si>
  <si>
    <t>ESCULTURA DECORATIVA MOTHER BOY CHUMBO 12 X 3,5 CM</t>
  </si>
  <si>
    <t>7899154926952</t>
  </si>
  <si>
    <t>16881-</t>
  </si>
  <si>
    <t>7899154926969</t>
  </si>
  <si>
    <t>16882-</t>
  </si>
  <si>
    <t>7899154926976</t>
  </si>
  <si>
    <t>16883-</t>
  </si>
  <si>
    <t>CENTRO DE MESA FOLHA METALIZADA FUNDA M DOURADO 30 X 16 CM</t>
  </si>
  <si>
    <t>7899154926983</t>
  </si>
  <si>
    <t>16884-</t>
  </si>
  <si>
    <t>CENTRO DE MESA FOLHA METALIZADA FUNDA G DOURADO 40,5 X 23,5 CM</t>
  </si>
  <si>
    <t>7899154926990</t>
  </si>
  <si>
    <t>16885-</t>
  </si>
  <si>
    <t>CONJ. C/ 2 ORNAMENTOS VIDRO DECORATIVO CORACAO JOGO VELHA 14,7 X 13,8 CM</t>
  </si>
  <si>
    <t>7899154927003</t>
  </si>
  <si>
    <t>COLECAO JOGO DA VELHA</t>
  </si>
  <si>
    <t>16886-</t>
  </si>
  <si>
    <t>CONJ. C/ 2 ORNAMENTOS VIDRO DECORATIVO CORACAO JOGO VELHA 18 X 17 CM</t>
  </si>
  <si>
    <t>7899154927010</t>
  </si>
  <si>
    <t>16887-</t>
  </si>
  <si>
    <t>ORNAMENTO DE VIDRO DECORATIVO RENDONDO RASO JOGO DA VELHA Ø 18 CM</t>
  </si>
  <si>
    <t>7899154927027</t>
  </si>
  <si>
    <t>16888-</t>
  </si>
  <si>
    <t>PRATO PIZZA METALIZADO FENDI LOVE PIZZA Ø 37,5 CM</t>
  </si>
  <si>
    <t>7899154927034</t>
  </si>
  <si>
    <t>16889-</t>
  </si>
  <si>
    <t>PRATO PIZZA METALIZADO PRETO ITALIAN PIZZA Ø 37,5 CM</t>
  </si>
  <si>
    <t>7899154927041</t>
  </si>
  <si>
    <t>16890-</t>
  </si>
  <si>
    <t>PRATO DE PIZZA FATIA METALIZADO FENDI PIZZA TIME 21 X 22 CM</t>
  </si>
  <si>
    <t>7899154927058</t>
  </si>
  <si>
    <t>16891-</t>
  </si>
  <si>
    <t>PRATO DE PIZZA FATIA METALIZADO PRETO BUON APPETITO 21 X 22 CM</t>
  </si>
  <si>
    <t>7899154927065</t>
  </si>
  <si>
    <t>16892-</t>
  </si>
  <si>
    <t>ORNAMENTO VIDRO DECORATIVO RETANGULAR NATAL 23,3 X 14 CM</t>
  </si>
  <si>
    <t>7899154927072</t>
  </si>
  <si>
    <t>16893-</t>
  </si>
  <si>
    <t>PORTA RETRATO DE MADEIRA ALENTEJO 2 - 13 X 18</t>
  </si>
  <si>
    <t>7899154927089</t>
  </si>
  <si>
    <t>16894-</t>
  </si>
  <si>
    <t>PORTA RETRATO DE MADEIRA ALANTEJO 2 - 10 X 15</t>
  </si>
  <si>
    <t>7899154927096</t>
  </si>
  <si>
    <t>16895-</t>
  </si>
  <si>
    <t>CENTRO DE MESA DE VIDRO GRANITO Ø 39 CM</t>
  </si>
  <si>
    <t>7899154927102</t>
  </si>
  <si>
    <t>COLECAO CENTRO MESA EXG</t>
  </si>
  <si>
    <t>16896-</t>
  </si>
  <si>
    <t>CENTRO DE MESA DE VIDRO MARMORE Ø 43 CM</t>
  </si>
  <si>
    <t>7899154927119</t>
  </si>
  <si>
    <t>16897-</t>
  </si>
  <si>
    <t>CENTRO DE MESA DE VIDRO OVAL FUTURISTA 56 X 32,5 CM</t>
  </si>
  <si>
    <t>7899154927126</t>
  </si>
  <si>
    <t>16898-</t>
  </si>
  <si>
    <t>CENTRO DE MESA DE VIDRO FOLHA BANANEIRA 64,5 X 33,5 CM</t>
  </si>
  <si>
    <t>7899154927133</t>
  </si>
  <si>
    <t>16899-</t>
  </si>
  <si>
    <t>CAPA PARA ALMOFADA QUADRADA ALENTEJO 2 - 44 X 44 CM</t>
  </si>
  <si>
    <t>7899154927140</t>
  </si>
  <si>
    <t>16900-</t>
  </si>
  <si>
    <t>TABUA DE CHURRASCO TECA C/ ALCA  53 X 23,8 CM</t>
  </si>
  <si>
    <t>7899154927157</t>
  </si>
  <si>
    <t>16904-</t>
  </si>
  <si>
    <t>PETISQUEIRA DE PINUS 2 CORACOES</t>
  </si>
  <si>
    <t>7899154927195</t>
  </si>
  <si>
    <t>COLECAO PINUS CORACAO</t>
  </si>
  <si>
    <t>16905-</t>
  </si>
  <si>
    <t>PETISQUEIRA DE PINUS 4 CORACOES</t>
  </si>
  <si>
    <t>7899154927201</t>
  </si>
  <si>
    <t>16906-</t>
  </si>
  <si>
    <t>ORNAMENTO DECORATIVO DE VIDRO MANDALA ARVORE NATAL P 16,8 X 19,5 CM</t>
  </si>
  <si>
    <t>7899154927218</t>
  </si>
  <si>
    <t>16907-</t>
  </si>
  <si>
    <t>ORNAMENTO DECORATIVO DE VIDRO MANDALA ARVORE NATAL M 21,5 X 24,5 CM</t>
  </si>
  <si>
    <t>7899154927225</t>
  </si>
  <si>
    <t>16908-</t>
  </si>
  <si>
    <t>SUPORTE PARA INCENSO REDONDO OLHO GREGO Ø 10 CM</t>
  </si>
  <si>
    <t>7899154927232</t>
  </si>
  <si>
    <t>17127-438</t>
  </si>
  <si>
    <t xml:space="preserve">ORNAMENTO VIDRO TRIANGULAR SORTIDOS                      </t>
  </si>
  <si>
    <t>7899154971273</t>
  </si>
  <si>
    <t>17161-</t>
  </si>
  <si>
    <t xml:space="preserve">RESERVADO                                         </t>
  </si>
  <si>
    <t>7899154971617</t>
  </si>
  <si>
    <t>17179-</t>
  </si>
  <si>
    <t xml:space="preserve">PRATO PARA BOLO COM PE - FIRST                    </t>
  </si>
  <si>
    <t>7899154971792</t>
  </si>
  <si>
    <t>17281-12</t>
  </si>
  <si>
    <t xml:space="preserve">BANDEJA FERRO COM VIDRO PRETO PRETO                         </t>
  </si>
  <si>
    <t>7899154972812</t>
  </si>
  <si>
    <t>17281-47</t>
  </si>
  <si>
    <t xml:space="preserve">BANDEJA FERRO COM VIDRO PRETO AZUL COBALTO                  </t>
  </si>
  <si>
    <t>17281-50</t>
  </si>
  <si>
    <t xml:space="preserve">BANDEJA FERRO COM VIDRO PRETO OVELHA                        </t>
  </si>
  <si>
    <t>17281-295</t>
  </si>
  <si>
    <t xml:space="preserve">BANDEJA FERRO COM VIDRO PRETO TIFFANNY                      </t>
  </si>
  <si>
    <t>17281-439</t>
  </si>
  <si>
    <t xml:space="preserve">BANDEJA FERRO COM VIDRO PRETO CASTOR                        </t>
  </si>
  <si>
    <t>17282-12</t>
  </si>
  <si>
    <t>7899154972829</t>
  </si>
  <si>
    <t>17282-47</t>
  </si>
  <si>
    <t>17282-50</t>
  </si>
  <si>
    <t>17282-295</t>
  </si>
  <si>
    <t>17282-439</t>
  </si>
  <si>
    <t>17283-12</t>
  </si>
  <si>
    <t>7899154972836</t>
  </si>
  <si>
    <t>17283-47</t>
  </si>
  <si>
    <t>17283-50</t>
  </si>
  <si>
    <t>17283-295</t>
  </si>
  <si>
    <t>17283-439</t>
  </si>
  <si>
    <t>17284-47</t>
  </si>
  <si>
    <t xml:space="preserve">MESA DE METAL GRANDE COM ESPELHO AZUL COBALTO                  </t>
  </si>
  <si>
    <t>17284-50</t>
  </si>
  <si>
    <t xml:space="preserve">MESA DE METAL GRANDE COM ESPELHO OVELHA                        </t>
  </si>
  <si>
    <t>17284-71</t>
  </si>
  <si>
    <t xml:space="preserve">MESA DE METAL GRANDE COM ESPELHO MARROM                        </t>
  </si>
  <si>
    <t>17285-47</t>
  </si>
  <si>
    <t xml:space="preserve">MESA DE METAL MEDIA COM ESPELHO AZUL COBALTO                  </t>
  </si>
  <si>
    <t>7899154972850</t>
  </si>
  <si>
    <t>17285-50</t>
  </si>
  <si>
    <t xml:space="preserve">MESA DE METAL MEDIA COM ESPELHO OVELHA                        </t>
  </si>
  <si>
    <t>17285-71</t>
  </si>
  <si>
    <t xml:space="preserve">MESA DE METAL MEDIA COM ESPELHO MARROM                        </t>
  </si>
  <si>
    <t>17285-295</t>
  </si>
  <si>
    <t xml:space="preserve">MESA DE METAL MEDIA COM ESPELHO TIFFANNY                      </t>
  </si>
  <si>
    <t>17286-12</t>
  </si>
  <si>
    <t xml:space="preserve">BANDEJA FERRO COM VIDRO OFF WHITE PRETO                         </t>
  </si>
  <si>
    <t>7899154972867</t>
  </si>
  <si>
    <t>17286-47</t>
  </si>
  <si>
    <t xml:space="preserve">BANDEJA FERRO COM VIDRO OFF WHITE AZUL COBALTO                  </t>
  </si>
  <si>
    <t>17286-50</t>
  </si>
  <si>
    <t xml:space="preserve">BANDEJA FERRO COM VIDRO OFF WHITE OVELHA                        </t>
  </si>
  <si>
    <t>17286-295</t>
  </si>
  <si>
    <t xml:space="preserve">BANDEJA FERRO COM VIDRO OFF WHITE TIFFANNY                      </t>
  </si>
  <si>
    <t>17286-439</t>
  </si>
  <si>
    <t xml:space="preserve">BANDEJA FERRO COM VIDRO OFF WHITE CASTOR                        </t>
  </si>
  <si>
    <t>17287-12</t>
  </si>
  <si>
    <t>7899154972874</t>
  </si>
  <si>
    <t>17287-47</t>
  </si>
  <si>
    <t>17287-50</t>
  </si>
  <si>
    <t>17287-295</t>
  </si>
  <si>
    <t>17287-439</t>
  </si>
  <si>
    <t>17288-12</t>
  </si>
  <si>
    <t>7899154972881</t>
  </si>
  <si>
    <t>17288-47</t>
  </si>
  <si>
    <t>17288-50</t>
  </si>
  <si>
    <t>17288-295</t>
  </si>
  <si>
    <t>17288-439</t>
  </si>
  <si>
    <t>17295-</t>
  </si>
  <si>
    <t xml:space="preserve">ESCULTURA CIMENTO BARCO GRANDE COM MADEIRA        </t>
  </si>
  <si>
    <t>7899154972959</t>
  </si>
  <si>
    <t>17296-</t>
  </si>
  <si>
    <t xml:space="preserve">ESCULTURA CIMENTO BARCO PEQUENO COM MADEIRA       </t>
  </si>
  <si>
    <t>7899154972966</t>
  </si>
  <si>
    <t>17297-</t>
  </si>
  <si>
    <t xml:space="preserve">MANDALA CONCRETO - ROSTO - G                      </t>
  </si>
  <si>
    <t>7899154972973</t>
  </si>
  <si>
    <t>17298-</t>
  </si>
  <si>
    <t xml:space="preserve">MANDALA CONCRETO - ROSTO - M                      </t>
  </si>
  <si>
    <t>7899154972980</t>
  </si>
  <si>
    <t>17299-</t>
  </si>
  <si>
    <t xml:space="preserve">MANDALA CONCRETO - ROSTO - P                      </t>
  </si>
  <si>
    <t>7899154972997</t>
  </si>
  <si>
    <t>17300-</t>
  </si>
  <si>
    <t xml:space="preserve">ORNAMENTO DE CIMENTO PARA PAPEL TOALHA            </t>
  </si>
  <si>
    <t>7899154973000</t>
  </si>
  <si>
    <t>17301-</t>
  </si>
  <si>
    <t xml:space="preserve">CONJ. 04 ORNAMENTO DE CIMENTO - PORTA RECADOS     </t>
  </si>
  <si>
    <t>7899154973017</t>
  </si>
  <si>
    <t>17302-</t>
  </si>
  <si>
    <t xml:space="preserve">VASO DE CIMENTO PEQUENO COM PE DE MADEIRA         </t>
  </si>
  <si>
    <t>7899154973024</t>
  </si>
  <si>
    <t>17303-</t>
  </si>
  <si>
    <t xml:space="preserve">VASO DE CIMENTO MEDIO COM PE DE MADEIRA           </t>
  </si>
  <si>
    <t>7899154973031</t>
  </si>
  <si>
    <t>17304-</t>
  </si>
  <si>
    <t xml:space="preserve">VASO DE CIMENTO GRANDE COM PE DE MADEIRA          </t>
  </si>
  <si>
    <t>7899154973048</t>
  </si>
  <si>
    <t>17306-12</t>
  </si>
  <si>
    <t xml:space="preserve">MESA DE APOIO DESMONTAVEL - GRANDE PRETO                         </t>
  </si>
  <si>
    <t>17306-71</t>
  </si>
  <si>
    <t xml:space="preserve">MESA DE APOIO DESMONTAVEL - GRANDE MARROM                        </t>
  </si>
  <si>
    <t>17307-12</t>
  </si>
  <si>
    <t xml:space="preserve">MESA DE APOIO DESMONTAVEL - PEQUENA PRETO                         </t>
  </si>
  <si>
    <t>17307-47</t>
  </si>
  <si>
    <t xml:space="preserve">MESA DE APOIO DESMONTAVEL - PEQUENA AZUL COBALTO                  </t>
  </si>
  <si>
    <t>17307-71</t>
  </si>
  <si>
    <t xml:space="preserve">MESA DE APOIO DESMONTAVEL - PEQUENA MARROM                        </t>
  </si>
  <si>
    <t>17320-</t>
  </si>
  <si>
    <t>PETISQUEIRA TEKA QUADRADA COM RAMEQUIM DE CERAMICA</t>
  </si>
  <si>
    <t>7899154973208</t>
  </si>
  <si>
    <t>17321-</t>
  </si>
  <si>
    <t xml:space="preserve">TABUA PARA CHURRASCO - TEKA G                     </t>
  </si>
  <si>
    <t>7899154973215</t>
  </si>
  <si>
    <t>17322-</t>
  </si>
  <si>
    <t xml:space="preserve">TABUA PARA CHURRASCO - TEKA M                     </t>
  </si>
  <si>
    <t>7899154973222</t>
  </si>
  <si>
    <t>17324-</t>
  </si>
  <si>
    <t xml:space="preserve">BANDEJA DE TELA COM MADEIRA PEQUENA               </t>
  </si>
  <si>
    <t>7899154973246</t>
  </si>
  <si>
    <t>17336-</t>
  </si>
  <si>
    <t xml:space="preserve">BANDEJA DE MADEIRA PINUS                          </t>
  </si>
  <si>
    <t>7899154973369</t>
  </si>
  <si>
    <t>17338-</t>
  </si>
  <si>
    <t xml:space="preserve">BOWL DIAM 17,5 POA                                </t>
  </si>
  <si>
    <t>7899154973383</t>
  </si>
  <si>
    <t>17339-</t>
  </si>
  <si>
    <t xml:space="preserve">PRATINHO RASO SOBREMESA DIAM 17,5 POA             </t>
  </si>
  <si>
    <t>7899154973390</t>
  </si>
  <si>
    <t>17453-</t>
  </si>
  <si>
    <t>VASO REDONDO MEDIO CIMENTO</t>
  </si>
  <si>
    <t>7896618274536</t>
  </si>
  <si>
    <t>17456-</t>
  </si>
  <si>
    <t>VASO DE CIMENTO PEQUENO - BOLHAS</t>
  </si>
  <si>
    <t>7896618274567</t>
  </si>
  <si>
    <t>17458-</t>
  </si>
  <si>
    <t>VASO DE CIMENTO - PORCO</t>
  </si>
  <si>
    <t>7896618274581</t>
  </si>
  <si>
    <t>17459-</t>
  </si>
  <si>
    <t>VASO DE CIMENTO - GATO</t>
  </si>
  <si>
    <t>7896618274598</t>
  </si>
  <si>
    <t>17460-</t>
  </si>
  <si>
    <t>VASO DE CIMENTO - HIPOPOTAMO</t>
  </si>
  <si>
    <t>7896618274604</t>
  </si>
  <si>
    <t>17461-</t>
  </si>
  <si>
    <t>VASO DE CIMENTO - SAPO</t>
  </si>
  <si>
    <t>7896618274611</t>
  </si>
  <si>
    <t>17462-</t>
  </si>
  <si>
    <t>PORTA CLIPS DE CIMENTO</t>
  </si>
  <si>
    <t>7896618274628</t>
  </si>
  <si>
    <t>17463-</t>
  </si>
  <si>
    <t>PORTA CANETA DE CIMENTO</t>
  </si>
  <si>
    <t>7896618274635</t>
  </si>
  <si>
    <t>17464-</t>
  </si>
  <si>
    <t>VASO CONICO CIMENTO</t>
  </si>
  <si>
    <t>7896618274642</t>
  </si>
  <si>
    <t>17465-</t>
  </si>
  <si>
    <t>VASO CILINDRICO CIMENTO</t>
  </si>
  <si>
    <t>7896618274659</t>
  </si>
  <si>
    <t>17538-</t>
  </si>
  <si>
    <t>TRAVESSA RETANGULAR MEDIA - MOD. 2</t>
  </si>
  <si>
    <t>7896618275380</t>
  </si>
  <si>
    <t>17562-</t>
  </si>
  <si>
    <t>CABIDEIRO DE MADEIRA - BRANCO</t>
  </si>
  <si>
    <t>7899154975622</t>
  </si>
  <si>
    <t>17563-</t>
  </si>
  <si>
    <t>CABIDEIRO DE MADEIRA - PRETO</t>
  </si>
  <si>
    <t>7899154975639</t>
  </si>
  <si>
    <t>17564-</t>
  </si>
  <si>
    <t>CABIDEIRO DE MADEIRA - SEM PINTURA</t>
  </si>
  <si>
    <t>7899154975646</t>
  </si>
  <si>
    <t>17574-</t>
  </si>
  <si>
    <t>7899154975745</t>
  </si>
  <si>
    <t>17575-</t>
  </si>
  <si>
    <t>ESPELHO SEXTAVADO MEDIO</t>
  </si>
  <si>
    <t>7899154975752</t>
  </si>
  <si>
    <t>17592-U</t>
  </si>
  <si>
    <t>U</t>
  </si>
  <si>
    <t>TRAV PEIXE PEQ - TRANSPARENTE</t>
  </si>
  <si>
    <t>17708-</t>
  </si>
  <si>
    <t>CABIDEIRO INFANTIL GATO 1</t>
  </si>
  <si>
    <t>7896618277087</t>
  </si>
  <si>
    <t>17709-</t>
  </si>
  <si>
    <t>CABIDEIRO INFANTIL GATO 2</t>
  </si>
  <si>
    <t>7896618277094</t>
  </si>
  <si>
    <t>17710-</t>
  </si>
  <si>
    <t>CABIDEIRO INFANTIL NUVEM AZUL</t>
  </si>
  <si>
    <t>7896618277100</t>
  </si>
  <si>
    <t>17711-</t>
  </si>
  <si>
    <t>CABIDEIRO INFANTIL ESTRELA AZUL</t>
  </si>
  <si>
    <t>7896618277117</t>
  </si>
  <si>
    <t>17778-</t>
  </si>
  <si>
    <t>CJ 04 PORTA GUARDANAPOS DE MADEIRA PINUS - BORBOLETA</t>
  </si>
  <si>
    <t>7896618277780</t>
  </si>
  <si>
    <t>17779-</t>
  </si>
  <si>
    <t>PORTA PAPEL TOALHA PINUS - BORBOLETA</t>
  </si>
  <si>
    <t>7896618277797</t>
  </si>
  <si>
    <t>17780-</t>
  </si>
  <si>
    <t>PETISQUEIRA QUADRADA COM 2 RAMEQUINS - BORBOLETA</t>
  </si>
  <si>
    <t>7896618277803</t>
  </si>
  <si>
    <t>17781-</t>
  </si>
  <si>
    <t>TABUA PINUS RETANGULAR COM ALCA - BORBOLETA</t>
  </si>
  <si>
    <t>7896618277810</t>
  </si>
  <si>
    <t>17782-</t>
  </si>
  <si>
    <t>TABUA DE FRIOS MEDIA - BORBOLETA</t>
  </si>
  <si>
    <t>7896618277827</t>
  </si>
  <si>
    <t>17783-</t>
  </si>
  <si>
    <t>TABUA DE FRIOS GRANDE - BORBOLETA</t>
  </si>
  <si>
    <t>7896618277834</t>
  </si>
  <si>
    <t>17793-G</t>
  </si>
  <si>
    <t>G</t>
  </si>
  <si>
    <t>17795-M</t>
  </si>
  <si>
    <t>M</t>
  </si>
  <si>
    <t>PRATO RASO - MOSCOW Ø 18 CM</t>
  </si>
  <si>
    <t>17796-U</t>
  </si>
  <si>
    <t>BOWL FUNDO - GIN Ø 16,2 CM</t>
  </si>
  <si>
    <t>17800-U</t>
  </si>
  <si>
    <t>BOWL FUNDO - MOSCOW Ø 16,2 CM</t>
  </si>
  <si>
    <t>17817-X</t>
  </si>
  <si>
    <t>X</t>
  </si>
  <si>
    <t>ORNAMENTO VIDRO 20 CM - XADREZ</t>
  </si>
  <si>
    <t>17918-</t>
  </si>
  <si>
    <t xml:space="preserve"> ORNAMENTO VIDRO 20 CM - XADREZ</t>
  </si>
  <si>
    <t>17919-</t>
  </si>
  <si>
    <t xml:space="preserve"> ORNAMENTO VIDRO 20 CM PRETO E BRANCO  - XADREZ</t>
  </si>
  <si>
    <t>17920-</t>
  </si>
  <si>
    <t xml:space="preserve"> ORNAMENTO VIDRO 20 CM PRETO E VERMELHO - XADREZ</t>
  </si>
  <si>
    <t>7896618279203</t>
  </si>
  <si>
    <t>17943-</t>
  </si>
  <si>
    <t>CESTO ORGANIZADOR REDONDO PEQUENO Ø 32  X A. 40 CM - 211</t>
  </si>
  <si>
    <t>7896618279432</t>
  </si>
  <si>
    <t>17944-</t>
  </si>
  <si>
    <t>CESTO ORGANIZADOR RETANGULAR GRANDE 41 X 30 X A. 36 CM- 211</t>
  </si>
  <si>
    <t>17945-</t>
  </si>
  <si>
    <t>CESTO ORGANIZADOR RETANGULAR MEDIO 36 X 27 X A. 32 CM - 211</t>
  </si>
  <si>
    <t>17946-</t>
  </si>
  <si>
    <t>CESTO ORGANIZADOR RETANGULAR PEQUENO 32 X 22 X A. 27 CM - 211</t>
  </si>
  <si>
    <t>18163-6</t>
  </si>
  <si>
    <t xml:space="preserve">CASA DE MADEIRA - MODELO FLOREIRA - MEDIA AZUL                          </t>
  </si>
  <si>
    <t>18163-10</t>
  </si>
  <si>
    <t xml:space="preserve">CASA DE MADEIRA - MODELO FLOREIRA - MEDIA VERDE                         </t>
  </si>
  <si>
    <t>18164-1</t>
  </si>
  <si>
    <t xml:space="preserve">CASA DE MADEIRA - MODELO FLOREIRA - PEQUENA AMARELO                       </t>
  </si>
  <si>
    <t>7899154981647</t>
  </si>
  <si>
    <t>18164-6</t>
  </si>
  <si>
    <t xml:space="preserve">CASA DE MADEIRA - MODELO FLOREIRA - PEQUENA AZUL                          </t>
  </si>
  <si>
    <t>18164-52</t>
  </si>
  <si>
    <t xml:space="preserve">CASA DE MADEIRA - MODELO FLOREIRA - PEQUENA VERMELHO                      </t>
  </si>
  <si>
    <t>18190-46</t>
  </si>
  <si>
    <t xml:space="preserve">ORNAMENTO DE RESINA MODELO - CARACOL GRANDE AZUL CLARO                    </t>
  </si>
  <si>
    <t>7899154981906</t>
  </si>
  <si>
    <t>18190-80</t>
  </si>
  <si>
    <t xml:space="preserve">ORNAMENTO DE RESINA MODELO - CARACOL GRANDE AZUL ESCURO / AZUL            </t>
  </si>
  <si>
    <t>18210-</t>
  </si>
  <si>
    <t xml:space="preserve">PRATO DE PORCELANA 23 CM - CAVALO MARINHO         </t>
  </si>
  <si>
    <t>7899154982101</t>
  </si>
  <si>
    <t>18247-12</t>
  </si>
  <si>
    <t xml:space="preserve">BOWL CIMENTO GRANDE PRETO                         </t>
  </si>
  <si>
    <t>7899154982477</t>
  </si>
  <si>
    <t>18248-12</t>
  </si>
  <si>
    <t xml:space="preserve">ORNAMENTO CENTRO DE MESA CIMENTO - RETANGULAR PRETO                         </t>
  </si>
  <si>
    <t>7899154982484</t>
  </si>
  <si>
    <t>18345-2</t>
  </si>
  <si>
    <t xml:space="preserve">FLOR DECORATIVA CIMENTO - GRANDE BRANCO                        </t>
  </si>
  <si>
    <t>7899154983450</t>
  </si>
  <si>
    <t>18345-34</t>
  </si>
  <si>
    <t xml:space="preserve">FLOR DECORATIVA CIMENTO - GRANDE DOURADO                       </t>
  </si>
  <si>
    <t>18346-2</t>
  </si>
  <si>
    <t xml:space="preserve">FLOR DECORATIVA CIMENTO - MEDIA BRANCO                        </t>
  </si>
  <si>
    <t>7899154983467</t>
  </si>
  <si>
    <t>18346-34</t>
  </si>
  <si>
    <t xml:space="preserve">FLOR DECORATIVA CIMENTO - MEDIA DOURADO                       </t>
  </si>
  <si>
    <t>18542-12</t>
  </si>
  <si>
    <t xml:space="preserve">SUQUEIRA COM BASE DE FERRO DUPLA PRETO                         </t>
  </si>
  <si>
    <t>7899154985423</t>
  </si>
  <si>
    <t>18543-12</t>
  </si>
  <si>
    <t xml:space="preserve">SUQUEIRA COM BASE DE FERRO UNICA PRETO                         </t>
  </si>
  <si>
    <t>7899154985430</t>
  </si>
  <si>
    <t>18544-</t>
  </si>
  <si>
    <t xml:space="preserve">VASO DE VIDRO GD COM SUP CHAO GRANDE PRETO        </t>
  </si>
  <si>
    <t>7899154985447</t>
  </si>
  <si>
    <t>18546-12</t>
  </si>
  <si>
    <t xml:space="preserve">VASO VIDRO GRANDE COM SUPORTE MESA GRANDE PRETO                         </t>
  </si>
  <si>
    <t>7899154985461</t>
  </si>
  <si>
    <t>18546-23</t>
  </si>
  <si>
    <t xml:space="preserve">VASO VIDRO GRANDE COM SUPORTE MESA GRANDE ROSE                          </t>
  </si>
  <si>
    <t>18546-33</t>
  </si>
  <si>
    <t xml:space="preserve">VASO VIDRO GRANDE COM SUPORTE MESA GRANDE PRATEADO                      </t>
  </si>
  <si>
    <t>18547-12</t>
  </si>
  <si>
    <t xml:space="preserve">VASO VIDRO GD COM SUPORTE MESA MEDIO PRETO                         </t>
  </si>
  <si>
    <t>7899154985478</t>
  </si>
  <si>
    <t>18547-23</t>
  </si>
  <si>
    <t xml:space="preserve">VASO VIDRO GD COM SUPORTE MESA MEDIO ROSE                          </t>
  </si>
  <si>
    <t>18547-33</t>
  </si>
  <si>
    <t xml:space="preserve">VASO VIDRO GD COM SUPORTE MESA MEDIO PRATEADO                      </t>
  </si>
  <si>
    <t>18548-12</t>
  </si>
  <si>
    <t xml:space="preserve">VASO VIDRO GD COM SUPORTE MESA PEQUENO PRETO                         </t>
  </si>
  <si>
    <t>7899154985485</t>
  </si>
  <si>
    <t>18548-23</t>
  </si>
  <si>
    <t xml:space="preserve">VASO VIDRO GD COM SUPORTE MESA PEQUENO ROSE                          </t>
  </si>
  <si>
    <t>18548-33</t>
  </si>
  <si>
    <t xml:space="preserve">VASO VIDRO GD COM SUPORTE MESA PEQUENO PRATEADO                      </t>
  </si>
  <si>
    <t>18555-34</t>
  </si>
  <si>
    <t xml:space="preserve">SUPORTE CUBO PARA BACIA GRANDE DOURADO                       </t>
  </si>
  <si>
    <t>18556-12</t>
  </si>
  <si>
    <t xml:space="preserve">SUPORTE CUBO PARA BACIA MEDIA PRETO                         </t>
  </si>
  <si>
    <t>7899154985560</t>
  </si>
  <si>
    <t>18556-34</t>
  </si>
  <si>
    <t xml:space="preserve">SUPORTE CUBO PARA BACIA MEDIA DOURADO                       </t>
  </si>
  <si>
    <t>18558-12</t>
  </si>
  <si>
    <t xml:space="preserve">CABECA DE FERRO CACHORRO PRETO                         </t>
  </si>
  <si>
    <t>7899154985584</t>
  </si>
  <si>
    <t>18558-34</t>
  </si>
  <si>
    <t xml:space="preserve">CABECA DE FERRO CACHORRO DOURADO                       </t>
  </si>
  <si>
    <t>18560-12</t>
  </si>
  <si>
    <t xml:space="preserve">CABECA DE FERRO CERVO PRETO                         </t>
  </si>
  <si>
    <t>7899154985607</t>
  </si>
  <si>
    <t>18560-34</t>
  </si>
  <si>
    <t xml:space="preserve">CABECA DE FERRO CERVO DOURADO                       </t>
  </si>
  <si>
    <t>18561-12</t>
  </si>
  <si>
    <t xml:space="preserve">CABECA DE FERRO PANDA PRETO                         </t>
  </si>
  <si>
    <t>7899154985614</t>
  </si>
  <si>
    <t>18561-34</t>
  </si>
  <si>
    <t xml:space="preserve">CABECA DE FERRO PANDA DOURADO                       </t>
  </si>
  <si>
    <t>18562-34</t>
  </si>
  <si>
    <t xml:space="preserve">MURAL DE CUBO DE FERRO DOURADO                       </t>
  </si>
  <si>
    <t>7899154985621</t>
  </si>
  <si>
    <t>18563-12</t>
  </si>
  <si>
    <t xml:space="preserve">MANDALA PENTAGONO PRETO                         </t>
  </si>
  <si>
    <t>7899154985638</t>
  </si>
  <si>
    <t>18563-34</t>
  </si>
  <si>
    <t xml:space="preserve">MANDALA PENTAGONO DOURADO                       </t>
  </si>
  <si>
    <t>18566-12</t>
  </si>
  <si>
    <t xml:space="preserve">VASO SUSPENSO BASE QUADRADA PRETO                         </t>
  </si>
  <si>
    <t>7899154985669</t>
  </si>
  <si>
    <t>18566-23</t>
  </si>
  <si>
    <t xml:space="preserve">VASO SUSPENSO BASE QUADRADA ROSE                          </t>
  </si>
  <si>
    <t>18566-33</t>
  </si>
  <si>
    <t xml:space="preserve">VASO SUSPENSO BASE QUADRADA PRATEADO                      </t>
  </si>
  <si>
    <t>e</t>
  </si>
  <si>
    <t>18600-</t>
  </si>
  <si>
    <t xml:space="preserve">BANDEJA DE COLO                                   </t>
  </si>
  <si>
    <t>7899154986000</t>
  </si>
  <si>
    <t>18603-</t>
  </si>
  <si>
    <t>7899154986031</t>
  </si>
  <si>
    <t>18607-</t>
  </si>
  <si>
    <t>7899154986079</t>
  </si>
  <si>
    <t>18631-80</t>
  </si>
  <si>
    <t>VASO COM TAMPA PEQUENO AZUL MARINHO</t>
  </si>
  <si>
    <t>7899154905230</t>
  </si>
  <si>
    <t>18632-80</t>
  </si>
  <si>
    <t>VASO COM TAMPA GRANDE AZUL MARINHO</t>
  </si>
  <si>
    <t>7899154905247</t>
  </si>
  <si>
    <t>18633-80</t>
  </si>
  <si>
    <t>VASO BOJUDO GRANDE AZUL MARINHO</t>
  </si>
  <si>
    <t>7899154905209</t>
  </si>
  <si>
    <t>18634-80</t>
  </si>
  <si>
    <t>PASSARO PEQUENO AZUL MARINHO</t>
  </si>
  <si>
    <t>7899154905186</t>
  </si>
  <si>
    <t>18635-80</t>
  </si>
  <si>
    <t>PASSARO GRANDE AZUL MARINHO</t>
  </si>
  <si>
    <t>7899154905216</t>
  </si>
  <si>
    <t>18645-44</t>
  </si>
  <si>
    <t>VASO CONICO ALTO CINZA</t>
  </si>
  <si>
    <t>7899154905018</t>
  </si>
  <si>
    <t>18645-65</t>
  </si>
  <si>
    <t xml:space="preserve">VASO CONICO ALTO CINZA ESCURO                  </t>
  </si>
  <si>
    <t>18646-80</t>
  </si>
  <si>
    <t>VASO BOJUDO PEQUENO AZUL MARINHO</t>
  </si>
  <si>
    <t>7899154905193</t>
  </si>
  <si>
    <t>18650-34</t>
  </si>
  <si>
    <t xml:space="preserve">VASO QUADRADO GRANDE DOURADO                       </t>
  </si>
  <si>
    <t>18651-34</t>
  </si>
  <si>
    <t xml:space="preserve">POTICHE QUADRADO PEQUENO DOURADO                       </t>
  </si>
  <si>
    <t>18654-80</t>
  </si>
  <si>
    <t>VASO BOLINHA PEQUENO AZUL MARINHO</t>
  </si>
  <si>
    <t>7899154905254</t>
  </si>
  <si>
    <t>18655-80</t>
  </si>
  <si>
    <t>VASO BOLINHA GRANDE AZUL MARINHO</t>
  </si>
  <si>
    <t>7899154905261</t>
  </si>
  <si>
    <t>18657-88</t>
  </si>
  <si>
    <t xml:space="preserve">ORNAMENTO MODELO ANJO PEQUENO COBRE                         </t>
  </si>
  <si>
    <t>7899154986574</t>
  </si>
  <si>
    <t>18666-6</t>
  </si>
  <si>
    <t xml:space="preserve">CAMA DE CACHORRO PINUS AZUL                          </t>
  </si>
  <si>
    <t>7899154986666</t>
  </si>
  <si>
    <t>18666-10</t>
  </si>
  <si>
    <t xml:space="preserve">CAMA DE CACHORRO PINUS VERDE                         </t>
  </si>
  <si>
    <t>18666-12</t>
  </si>
  <si>
    <t xml:space="preserve">CAMA DE CACHORRO PINUS PRETO                         </t>
  </si>
  <si>
    <t>18666-17</t>
  </si>
  <si>
    <t xml:space="preserve">CAMA DE CACHORRO PINUS ROSA                          </t>
  </si>
  <si>
    <t>18673-13</t>
  </si>
  <si>
    <t>VASO PEQUENO COLORI PRETO FOSCO</t>
  </si>
  <si>
    <t>7899154905100</t>
  </si>
  <si>
    <t>18673-44</t>
  </si>
  <si>
    <t xml:space="preserve">VASO PEQUENO COLORI CINZA                         </t>
  </si>
  <si>
    <t>18673-65</t>
  </si>
  <si>
    <t>VASO PEQUENO COLORI -CINZA ESCURO</t>
  </si>
  <si>
    <t>18674-13</t>
  </si>
  <si>
    <t>VASO GRANDE COLORI PRETO FOSCO</t>
  </si>
  <si>
    <t>7899154905124</t>
  </si>
  <si>
    <t>18674-65</t>
  </si>
  <si>
    <t xml:space="preserve">VASO GRANDE COLORI CINZA ESCURO                  </t>
  </si>
  <si>
    <t>18704-</t>
  </si>
  <si>
    <t xml:space="preserve">SUPORTE DE BOLO DE MADEIRA COM PE DE FERRO - G    </t>
  </si>
  <si>
    <t>7899154987045</t>
  </si>
  <si>
    <t>18706-</t>
  </si>
  <si>
    <t xml:space="preserve">SUPORTE 3 ANDARES DE MADEIRA - MODELO ESCADA      </t>
  </si>
  <si>
    <t>7899154987069</t>
  </si>
  <si>
    <t>18707-13</t>
  </si>
  <si>
    <t xml:space="preserve">SUPORTE PEQ. DE FERRO PRATA COM VIDRO TRANSPARENTE                  </t>
  </si>
  <si>
    <t>18708-13</t>
  </si>
  <si>
    <t xml:space="preserve">SUPORTE MED. DE FERRO PRATA COM VIDRO TRANSPARENTE                  </t>
  </si>
  <si>
    <t>18709-13</t>
  </si>
  <si>
    <t xml:space="preserve">SUPORTE GRD. DE FERRO PRATA COM VIDRO TRANSPARENTE                  </t>
  </si>
  <si>
    <t>18710-13</t>
  </si>
  <si>
    <t xml:space="preserve">PRATELEIRA DE FERRO 03 ANDARES PEQ. - RODA GIGANTE TRANSPARENTE                  </t>
  </si>
  <si>
    <t>18711-13</t>
  </si>
  <si>
    <t xml:space="preserve">PRATELEIRA DE FERRO 03 ANDARES GRD. - RODA GIGANTE TRANSPARENTE                  </t>
  </si>
  <si>
    <t>18712-13</t>
  </si>
  <si>
    <t xml:space="preserve">SUPORTE DE FERRO PRATA PARA DOCE - MODELO C - PEQ. TRANSPARENTE                  </t>
  </si>
  <si>
    <t>18713-13</t>
  </si>
  <si>
    <t xml:space="preserve">SUPORTE DE FERRO PRATA PARA DOCE - MODELO C - GRD. TRANSPARENTE                  </t>
  </si>
  <si>
    <t>18714-13</t>
  </si>
  <si>
    <t xml:space="preserve">PRATELEIRA DE FERRO 02 ANDARES PEQ. - TRIANGULO PR TRANSPARENTE                  </t>
  </si>
  <si>
    <t>18715-13</t>
  </si>
  <si>
    <t xml:space="preserve">PRATELEIRA DE FERRO 02 ANDARES GRD. - TRIANGULO PR TRANSPARENTE                  </t>
  </si>
  <si>
    <t>18716-13</t>
  </si>
  <si>
    <t xml:space="preserve">SUPORTE PRATA DE FERRO COM BOWL DE VIDRO PEQ. TRANSPARENTE                  </t>
  </si>
  <si>
    <t>18717-13</t>
  </si>
  <si>
    <t xml:space="preserve">SUPORTE PRATA DE FERRO COM BOWL DE VIDRO GRD. TRANSPARENTE                  </t>
  </si>
  <si>
    <t>18718-13</t>
  </si>
  <si>
    <t xml:space="preserve">SUPORTE DE FERRO PRATA COM TRAVESSA OVAL DE VIDRO TRANSPARENTE                  </t>
  </si>
  <si>
    <t>18719-13</t>
  </si>
  <si>
    <t>18720-23</t>
  </si>
  <si>
    <t xml:space="preserve">SUPORTE DE FERRO PARA FAVO DE MEL ROSE                          </t>
  </si>
  <si>
    <t>7899154987205</t>
  </si>
  <si>
    <t>18720-33</t>
  </si>
  <si>
    <t xml:space="preserve">SUPORTE DE FERRO PARA FAVO DE MEL PRATEADO                      </t>
  </si>
  <si>
    <t>18723-13</t>
  </si>
  <si>
    <t xml:space="preserve">SUPORTE PEQ. DE FERRO ROSE COM VIDRO TRANSPARENTE                  </t>
  </si>
  <si>
    <t>18724-13</t>
  </si>
  <si>
    <t xml:space="preserve">SUPORTE MED. DE FERRO ROSE COM VIDRO TRANSPARENTE                  </t>
  </si>
  <si>
    <t>18725-13</t>
  </si>
  <si>
    <t xml:space="preserve">SUPORTE GRD. DE FERRO ROSE COM VIDRO TRANSPARENTE                  </t>
  </si>
  <si>
    <t>18726-13</t>
  </si>
  <si>
    <t>18727-13</t>
  </si>
  <si>
    <t>18728-13</t>
  </si>
  <si>
    <t xml:space="preserve">SUPORTE DE FERRO ROSE PARA DOCE - MODELO C - PEQ. TRANSPARENTE                  </t>
  </si>
  <si>
    <t>18729-13</t>
  </si>
  <si>
    <t xml:space="preserve">SUPORTE DE FERRO ROSE PARA DOCE - MODELO C - GRD. TRANSPARENTE                  </t>
  </si>
  <si>
    <t>18730-13</t>
  </si>
  <si>
    <t xml:space="preserve">PRATELEIRA DE FERRO 02 ANDARES PEQ. - TRIANGULO RO TRANSPARENTE                  </t>
  </si>
  <si>
    <t>18731-13</t>
  </si>
  <si>
    <t xml:space="preserve">PRATELEIRA DE FERRO 02 ANDARES GRD. - TRIANGULO RO TRANSPARENTE                  </t>
  </si>
  <si>
    <t>18734-13</t>
  </si>
  <si>
    <t>18736-88</t>
  </si>
  <si>
    <t xml:space="preserve">ORNAMENTO MODELO ANJO MEDIO COBRE                         </t>
  </si>
  <si>
    <t>7899154987366</t>
  </si>
  <si>
    <t>18739-23</t>
  </si>
  <si>
    <t xml:space="preserve">CONJ 03 MESAS DE FERRO COM VIDRO TRANSPARENTE P,M, ROSE                          </t>
  </si>
  <si>
    <t>7899154987397</t>
  </si>
  <si>
    <t>18740-23</t>
  </si>
  <si>
    <t xml:space="preserve">MESA RETANGULAR PEQUENA - VIDRO TRANSPARENTE 5M ROSE                          </t>
  </si>
  <si>
    <t>18741-2</t>
  </si>
  <si>
    <t xml:space="preserve">MESA RETANGULAR GRANDE - VIDRO TRANSPARENTE 5MM BRANCO                        </t>
  </si>
  <si>
    <t>7899154987410</t>
  </si>
  <si>
    <t>18741-23</t>
  </si>
  <si>
    <t xml:space="preserve">MESA RETANGULAR GRANDE - VIDRO TRANSPARENTE 5MM ROSE                          </t>
  </si>
  <si>
    <t>18743-2</t>
  </si>
  <si>
    <t xml:space="preserve">ARCO DE FERRO PARA DECORACAO - DESMONTAVEL BRANCO                        </t>
  </si>
  <si>
    <t>7899154987434</t>
  </si>
  <si>
    <t>18743-23</t>
  </si>
  <si>
    <t xml:space="preserve">ARCO DE FERRO PARA DECORACAO - DESMONTAVEL ROSE                          </t>
  </si>
  <si>
    <t>18755-12</t>
  </si>
  <si>
    <t xml:space="preserve">MANDALA MONTANHA DE FERRO PRETO                         </t>
  </si>
  <si>
    <t>18756-12</t>
  </si>
  <si>
    <t xml:space="preserve">MANDALA CORACAO DE FERRO PRETO                         </t>
  </si>
  <si>
    <t>7899154987564</t>
  </si>
  <si>
    <t>18756-23</t>
  </si>
  <si>
    <t xml:space="preserve">MANDALA CORACAO DE FERRO ROSE                          </t>
  </si>
  <si>
    <t>18759-12</t>
  </si>
  <si>
    <t xml:space="preserve">MANDALA SOBREPOSTA DE FERRO PRETO                         </t>
  </si>
  <si>
    <t>7899154987595</t>
  </si>
  <si>
    <t>18769-12</t>
  </si>
  <si>
    <t xml:space="preserve">ESCULTURA PIRAMIDE DE FERRO PEQUENA PRETO                         </t>
  </si>
  <si>
    <t>7899154987694</t>
  </si>
  <si>
    <t>18769-23</t>
  </si>
  <si>
    <t xml:space="preserve">ESCULTURA PIRAMIDE DE FERRO PEQUENA ROSE                          </t>
  </si>
  <si>
    <t>18783-</t>
  </si>
  <si>
    <t xml:space="preserve">ORNAMENTO DE CIMENTO E FERRO - GLOBO              </t>
  </si>
  <si>
    <t>7899154987830</t>
  </si>
  <si>
    <t>18815-71</t>
  </si>
  <si>
    <t xml:space="preserve">POLTRONA DE FERRO BELLA - PRETO MARROM                        </t>
  </si>
  <si>
    <t>7899154988158</t>
  </si>
  <si>
    <t>18816-1</t>
  </si>
  <si>
    <t xml:space="preserve">POLTRONA DE FERRO BELLA - DOURADO AMARELO                       </t>
  </si>
  <si>
    <t>7899154988165</t>
  </si>
  <si>
    <t>18816-12</t>
  </si>
  <si>
    <t xml:space="preserve">POLTRONA DE FERRO BELLA - DOURADO PRETO                         </t>
  </si>
  <si>
    <t>18816-71</t>
  </si>
  <si>
    <t xml:space="preserve">POLTRONA DE FERRO BELLA - DOURADO MARROM                        </t>
  </si>
  <si>
    <t>18822-12</t>
  </si>
  <si>
    <t xml:space="preserve">SUPORTE DE CHAO PARA 02 TOALHAS - FERRO E MADEIRA PRETO                         </t>
  </si>
  <si>
    <t>7899154988226</t>
  </si>
  <si>
    <t>18822-34</t>
  </si>
  <si>
    <t xml:space="preserve">SUPORTE DE CHAO PARA 02 TOALHAS - FERRO E MADEIRA DOURADO                       </t>
  </si>
  <si>
    <t>18824-12</t>
  </si>
  <si>
    <t xml:space="preserve">SUPORTE PARA TOALHAS DE PAREDE PRETO                         </t>
  </si>
  <si>
    <t>7899154988240</t>
  </si>
  <si>
    <t>18824-34</t>
  </si>
  <si>
    <t xml:space="preserve">SUPORTE PARA TOALHAS DE PAREDE DOURADO                       </t>
  </si>
  <si>
    <t>18825-12</t>
  </si>
  <si>
    <t xml:space="preserve">PRATELEIRA DE FERRO COM SUPORTE PARA TOALHA - CHAO PRETO                         </t>
  </si>
  <si>
    <t>7899154988257</t>
  </si>
  <si>
    <t>18825-34</t>
  </si>
  <si>
    <t xml:space="preserve">PRATELEIRA DE FERRO COM SUPORTE PARA TOALHA - CHAO DOURADO                       </t>
  </si>
  <si>
    <t>18826-12</t>
  </si>
  <si>
    <t xml:space="preserve">PRATELEIRA DE FERRO COM 02 CESTOS PRETO                         </t>
  </si>
  <si>
    <t>7899154988264</t>
  </si>
  <si>
    <t>18826-34</t>
  </si>
  <si>
    <t xml:space="preserve">PRATELEIRA DE FERRO COM 02 CESTOS DOURADO                       </t>
  </si>
  <si>
    <t>18835-10</t>
  </si>
  <si>
    <t xml:space="preserve">BOLEIRA PINUS REDONDA MEDIA - LOSANGO VERDE                         </t>
  </si>
  <si>
    <t>7899154988356</t>
  </si>
  <si>
    <t>18838-6</t>
  </si>
  <si>
    <t>BANDEJA RETNAGULAR MEDIA ALCA PRATA LOSANGO</t>
  </si>
  <si>
    <t>7899154988387</t>
  </si>
  <si>
    <t>18838-10</t>
  </si>
  <si>
    <t xml:space="preserve">BANDEJA RETANGULAR GRANDE ALCA PRATA - LOSANGO VERDE                         </t>
  </si>
  <si>
    <t>18839-6</t>
  </si>
  <si>
    <t>BANDEJA RETANGULAR GRANDE ALCA PRATA LOSANGO</t>
  </si>
  <si>
    <t>7899154988394</t>
  </si>
  <si>
    <t>18839-10</t>
  </si>
  <si>
    <t xml:space="preserve">BANDEJA RETANGULAR ALCA PRATA COM PE - LOSANGO VERDE                         </t>
  </si>
  <si>
    <t>18841-6</t>
  </si>
  <si>
    <t xml:space="preserve">PORTA GUARDANAPO - LOSANGO AZUL                          </t>
  </si>
  <si>
    <t>7899154988417</t>
  </si>
  <si>
    <t>18841-10</t>
  </si>
  <si>
    <t xml:space="preserve">PORTA GUARDANAPO - LOSANGO VERDE                         </t>
  </si>
  <si>
    <t>18843-44</t>
  </si>
  <si>
    <t xml:space="preserve">BOLEIRA PINUS REDONDA GRANDE - ZIGZAG CINZA                         </t>
  </si>
  <si>
    <t>18844-17</t>
  </si>
  <si>
    <t>BANDEJA RETANGULAR PEQUENA ALCA ROSE ZIGZAG</t>
  </si>
  <si>
    <t>7899154988448</t>
  </si>
  <si>
    <t>18845-17</t>
  </si>
  <si>
    <t>BANDEJA RETNAGULAR MEDIA ALCA ROSE ZIG ZAG</t>
  </si>
  <si>
    <t>7899154988455</t>
  </si>
  <si>
    <t>18846-44</t>
  </si>
  <si>
    <t>BANDEJA RETANGULAR GRANDE ALCA ROSE</t>
  </si>
  <si>
    <t>7899154988462</t>
  </si>
  <si>
    <t>18848-17</t>
  </si>
  <si>
    <t xml:space="preserve">PORTA GUARDANAPO - ZIGZAG ROSA                          </t>
  </si>
  <si>
    <t>7899154988486</t>
  </si>
  <si>
    <t>18848-44</t>
  </si>
  <si>
    <t xml:space="preserve">PORTA GUARDANAPO - ZIGZAG CINZA                         </t>
  </si>
  <si>
    <t>18866-6</t>
  </si>
  <si>
    <t xml:space="preserve">PRATO DE VIDRO QUADRADO GRANDE AZUL                          </t>
  </si>
  <si>
    <t>7899154988660</t>
  </si>
  <si>
    <t>18866-17</t>
  </si>
  <si>
    <t xml:space="preserve">PRATO DE VIDRO QUADRADO GRANDE ROSA                          </t>
  </si>
  <si>
    <t>18867-6</t>
  </si>
  <si>
    <t xml:space="preserve">PRATO DE VIDRO RETANGULAR M AZUL                          </t>
  </si>
  <si>
    <t>7899154988677</t>
  </si>
  <si>
    <t>18867-17</t>
  </si>
  <si>
    <t xml:space="preserve">PRATO DE VIDRO RETANGULAR M ROSA                          </t>
  </si>
  <si>
    <t>18868-2</t>
  </si>
  <si>
    <t xml:space="preserve">PRATO DE VIDRO RETANGULAR G BRANCO                        </t>
  </si>
  <si>
    <t>7899154988684</t>
  </si>
  <si>
    <t>18868-6</t>
  </si>
  <si>
    <t xml:space="preserve">PRATO DE VIDRO RETANGULAR G AZUL                          </t>
  </si>
  <si>
    <t>18868-17</t>
  </si>
  <si>
    <t xml:space="preserve">PRATO DE VIDRO RETANGULAR G ROSA                          </t>
  </si>
  <si>
    <t>18875-12</t>
  </si>
  <si>
    <t xml:space="preserve">PESEIRA DE FERRO BELLA - PRETO PRETO                         </t>
  </si>
  <si>
    <t>7899154988752</t>
  </si>
  <si>
    <t>18876-12</t>
  </si>
  <si>
    <t xml:space="preserve">PESEIRA DE FERRO BELLA - DOURADO PRETO                         </t>
  </si>
  <si>
    <t>7899154988769</t>
  </si>
  <si>
    <t>18876-45</t>
  </si>
  <si>
    <t xml:space="preserve">PESEIRA DE FERRO BELLA - DOURADO LILAS                         </t>
  </si>
  <si>
    <t>18983-23</t>
  </si>
  <si>
    <t xml:space="preserve">BANDEJA RETANGULAR BORDA REDONDA CIMENTO ROSE                          </t>
  </si>
  <si>
    <t>18985-23</t>
  </si>
  <si>
    <t xml:space="preserve">BANDEJA RET OVALADA GRANDE COM PASSAROS CIMENTO ROSE                          </t>
  </si>
  <si>
    <t>7899154989858</t>
  </si>
  <si>
    <t>18985-33</t>
  </si>
  <si>
    <t xml:space="preserve">BANDEJA RET OVALADA GRANDE COM PASSAROS CIMENTO PRATEADO                      </t>
  </si>
  <si>
    <t>18986-23</t>
  </si>
  <si>
    <t xml:space="preserve">BANDEJA RETANGULAR OVALADA GRANDE CIMENTO ROSE                          </t>
  </si>
  <si>
    <t>7899154989865</t>
  </si>
  <si>
    <t>18986-33</t>
  </si>
  <si>
    <t xml:space="preserve">BANDEJA RETANGULAR OVALADA GRANDE CIMENTO PRATEADO                      </t>
  </si>
  <si>
    <t>18987-23</t>
  </si>
  <si>
    <t xml:space="preserve">BANDEJA OVAL GRANDE COM PASSAROS CIMENTO ROSE                          </t>
  </si>
  <si>
    <t>7899154989872</t>
  </si>
  <si>
    <t>18987-33</t>
  </si>
  <si>
    <t xml:space="preserve">BANDEJA OVAL GRANDE COM PASSAROS CIMENTO PRATEADO                      </t>
  </si>
  <si>
    <t>18989-23</t>
  </si>
  <si>
    <t xml:space="preserve">BANDEJA REDONDA COM PASSAROS CIMENTO ROSE                          </t>
  </si>
  <si>
    <t>7899154989896</t>
  </si>
  <si>
    <t>18989-33</t>
  </si>
  <si>
    <t xml:space="preserve">BANDEJA REDONDA COM PASSAROS CIMENTO PRATEADO                      </t>
  </si>
  <si>
    <t>18990-23</t>
  </si>
  <si>
    <t xml:space="preserve">BANDEJA REDONDA CIMENTO ROSE                          </t>
  </si>
  <si>
    <t>7899154989902</t>
  </si>
  <si>
    <t>18990-33</t>
  </si>
  <si>
    <t xml:space="preserve">BANDEJA REDONDA CIMENTO PRATEADO                      </t>
  </si>
  <si>
    <t>18996-1</t>
  </si>
  <si>
    <t xml:space="preserve">VASO LUNATICO P AMARELO                       </t>
  </si>
  <si>
    <t>7899154989964</t>
  </si>
  <si>
    <t>18996-6</t>
  </si>
  <si>
    <t xml:space="preserve">VASO LUNATICO P AZUL                          </t>
  </si>
  <si>
    <t>18996-10</t>
  </si>
  <si>
    <t xml:space="preserve">VASO LUNATICO P VERDE                         </t>
  </si>
  <si>
    <t>18996-44</t>
  </si>
  <si>
    <t>VASO LUNATICO P CINZA</t>
  </si>
  <si>
    <t>7899154905148</t>
  </si>
  <si>
    <t>18996-52</t>
  </si>
  <si>
    <t xml:space="preserve">VASO LUNATICO P VERMELHO                      </t>
  </si>
  <si>
    <t>18997-1</t>
  </si>
  <si>
    <t xml:space="preserve">VASO LUNATICO M AMARELO                       </t>
  </si>
  <si>
    <t>7899154989971</t>
  </si>
  <si>
    <t>18997-6</t>
  </si>
  <si>
    <t xml:space="preserve">VASO LUNATICO M AZUL                          </t>
  </si>
  <si>
    <t>18997-10</t>
  </si>
  <si>
    <t xml:space="preserve">VASO LUNATICO M VERDE                         </t>
  </si>
  <si>
    <t>18997-52</t>
  </si>
  <si>
    <t xml:space="preserve">VASO LUNATICO M VERMELHO                      </t>
  </si>
  <si>
    <t>18997-124</t>
  </si>
  <si>
    <t>VASO LUNATICO M FENDI</t>
  </si>
  <si>
    <t>7899154905162</t>
  </si>
  <si>
    <t>18998-1</t>
  </si>
  <si>
    <t xml:space="preserve">VASO LUNATICO G AMARELO                       </t>
  </si>
  <si>
    <t>7899154989988</t>
  </si>
  <si>
    <t>18998-6</t>
  </si>
  <si>
    <t xml:space="preserve">VASO LUNATICO G AZUL                          </t>
  </si>
  <si>
    <t>18998-10</t>
  </si>
  <si>
    <t xml:space="preserve">VASO LUNATICO G VERDE                         </t>
  </si>
  <si>
    <t>18998-52</t>
  </si>
  <si>
    <t xml:space="preserve">VASO LUNATICO G VERMELHO                      </t>
  </si>
  <si>
    <t>18998-65</t>
  </si>
  <si>
    <t xml:space="preserve">VASO LUNATICO G CINZA ESCURO                  </t>
  </si>
  <si>
    <t>18999-1</t>
  </si>
  <si>
    <t xml:space="preserve">VASO LUNATICO GG AMARELO                       </t>
  </si>
  <si>
    <t>7899154989995</t>
  </si>
  <si>
    <t>18999-10</t>
  </si>
  <si>
    <t xml:space="preserve">VASO LUNATICO GG VERDE                         </t>
  </si>
  <si>
    <t>18999-52</t>
  </si>
  <si>
    <t xml:space="preserve">VASO LUNATICO GG VERMELHO                      </t>
  </si>
  <si>
    <t>19003-33</t>
  </si>
  <si>
    <t xml:space="preserve">ORNAMENTO COROA - PONTAS NA LATERAL PRATEADO                      </t>
  </si>
  <si>
    <t>7899154990038</t>
  </si>
  <si>
    <t>19003-34</t>
  </si>
  <si>
    <t xml:space="preserve">ORNAMENTO COROA - PONTAS NA LATERAL DOURADO                       </t>
  </si>
  <si>
    <t>19005-34</t>
  </si>
  <si>
    <t xml:space="preserve">ORNAMENTO COROA COM GANCHO DOURADO                       </t>
  </si>
  <si>
    <t>19010-34</t>
  </si>
  <si>
    <t xml:space="preserve">ESPELHO DE MAO  ORNAMENTADO DOURADO                       </t>
  </si>
  <si>
    <t>7899154990106</t>
  </si>
  <si>
    <t>19011-238</t>
  </si>
  <si>
    <t xml:space="preserve">ORNAMENTO COM MOLDURA LACO BRANCO/DOURADO                </t>
  </si>
  <si>
    <t>19012-33</t>
  </si>
  <si>
    <t xml:space="preserve">ORNAMENTO MOLDURA OVAL - PASSARO PRATEADO                      </t>
  </si>
  <si>
    <t>7899154990120</t>
  </si>
  <si>
    <t>19015-34</t>
  </si>
  <si>
    <t xml:space="preserve">ORNAMENTO MOLDURA - LATERAL RETANGULAR DOURADO                       </t>
  </si>
  <si>
    <t>19016-33</t>
  </si>
  <si>
    <t xml:space="preserve">ORNAMENTO MOLDURA - LATERAL OVAL PRATEADO                      </t>
  </si>
  <si>
    <t>7899154990168</t>
  </si>
  <si>
    <t>19016-34</t>
  </si>
  <si>
    <t xml:space="preserve">ORNAMENTO MOLDURA - LATERAL OVAL DOURADO                       </t>
  </si>
  <si>
    <t>19017-33</t>
  </si>
  <si>
    <t xml:space="preserve">ORNAMENTO MOLDURA - LATERAL REDONDA PRATEADO                      </t>
  </si>
  <si>
    <t>7899154990175</t>
  </si>
  <si>
    <t>19018-33</t>
  </si>
  <si>
    <t xml:space="preserve">ORNAMENTO MOLDURA - LLM 21 PRATEADO                      </t>
  </si>
  <si>
    <t>7899154990182</t>
  </si>
  <si>
    <t>19024-33</t>
  </si>
  <si>
    <t xml:space="preserve">ORNAMENTO MOLDURA ESPANHOLA PRATEADO                      </t>
  </si>
  <si>
    <t>19024-238</t>
  </si>
  <si>
    <t xml:space="preserve">ORNAMENTO MOLDURA ESPANHOLA BRANCO/DOURADO                </t>
  </si>
  <si>
    <t>19026-33</t>
  </si>
  <si>
    <t xml:space="preserve">ORNAMENTO MOLDURA RETANGULAR - BORDA SUPERIOR DETA PRATEADO                      </t>
  </si>
  <si>
    <t>7899154990267</t>
  </si>
  <si>
    <t>19028-33</t>
  </si>
  <si>
    <t xml:space="preserve">ORNAMENTO MOLDURA RETANGULAR COM DETALHES PRATEADO                      </t>
  </si>
  <si>
    <t>19028-34</t>
  </si>
  <si>
    <t xml:space="preserve">ORNAMENTO MOLDURA RETANGULAR COM DETALHES DOURADO                       </t>
  </si>
  <si>
    <t>19029-34</t>
  </si>
  <si>
    <t xml:space="preserve">ORNAMENTO MOLDURA OVAL - DETALHE SUPERIOR DOURADO                       </t>
  </si>
  <si>
    <t>7899154990298</t>
  </si>
  <si>
    <t>19030-34</t>
  </si>
  <si>
    <t xml:space="preserve">ORNAMENTO QUADRADO FLORES - COM ESPELHO DOURADO                       </t>
  </si>
  <si>
    <t>19032-238</t>
  </si>
  <si>
    <t xml:space="preserve">ORNAMENTO RUSTICO QUADRADO - COM ESPELHO BRANCO/DOURADO                </t>
  </si>
  <si>
    <t>19037-33</t>
  </si>
  <si>
    <t xml:space="preserve">ORNAMENTO QUADRADO BORDAS - COM ESPELHO PRATEADO                      </t>
  </si>
  <si>
    <t>7899154990373</t>
  </si>
  <si>
    <t>19040-33</t>
  </si>
  <si>
    <t xml:space="preserve">BANDEJA OVAL COM FUNDO ESPELHADO PRATEADO                      </t>
  </si>
  <si>
    <t>7899154990403</t>
  </si>
  <si>
    <t>19041-33</t>
  </si>
  <si>
    <t xml:space="preserve">BANDEJA RETANGULAR FINA COM FUNDO ESPELHADO PRATEADO                      </t>
  </si>
  <si>
    <t>19210-</t>
  </si>
  <si>
    <t xml:space="preserve">PETISQUEIRA - PAUS                                </t>
  </si>
  <si>
    <t>7899154992100</t>
  </si>
  <si>
    <t>19211-</t>
  </si>
  <si>
    <t xml:space="preserve">PETISQUEIRA - OURO                                </t>
  </si>
  <si>
    <t>7899154992117</t>
  </si>
  <si>
    <t>19212-</t>
  </si>
  <si>
    <t xml:space="preserve">PETISQUEIRA - ESPADA                              </t>
  </si>
  <si>
    <t>7899154992124</t>
  </si>
  <si>
    <t>19215-</t>
  </si>
  <si>
    <t xml:space="preserve">BOWL REDONDO - VERDE                              </t>
  </si>
  <si>
    <t>7899154992155</t>
  </si>
  <si>
    <t>19216-</t>
  </si>
  <si>
    <t xml:space="preserve">BOWL REDONDO - AMARELO                            </t>
  </si>
  <si>
    <t>7899154992162</t>
  </si>
  <si>
    <t>19394-33</t>
  </si>
  <si>
    <t xml:space="preserve">PORTA RETRATO MOLDURA 2 - G PRATEADO                      </t>
  </si>
  <si>
    <t>7899154993947</t>
  </si>
  <si>
    <t>19394-238</t>
  </si>
  <si>
    <t xml:space="preserve">PORTA RETRATO MOLDURA 2 - G BRANCO/DOURADO                </t>
  </si>
  <si>
    <t>19418-1</t>
  </si>
  <si>
    <t xml:space="preserve">BANCO SEAT GARDEN INVERSE AMARELO                       </t>
  </si>
  <si>
    <t>19418-12</t>
  </si>
  <si>
    <t xml:space="preserve">BANCO SEAT GARDEN INVERSE PRETO                         </t>
  </si>
  <si>
    <t>19418-52</t>
  </si>
  <si>
    <t xml:space="preserve">BANCO SEAT GARDEN INVERSE VERMELHO                      </t>
  </si>
  <si>
    <t>19522-</t>
  </si>
  <si>
    <t xml:space="preserve">QUADRO DE MADEIRA RETANGULAR G - AMARELO          </t>
  </si>
  <si>
    <t>7899154995224</t>
  </si>
  <si>
    <t xml:space="preserve">FRASES                        </t>
  </si>
  <si>
    <t>19554-238</t>
  </si>
  <si>
    <t xml:space="preserve">ORNAMENTO CRUCIFIXO MODELO 03 BRANCO/DOURADO                </t>
  </si>
  <si>
    <t>7899154995545</t>
  </si>
  <si>
    <t>19578-</t>
  </si>
  <si>
    <t xml:space="preserve">ENCHIMENTO PARA ALMOFADA RIM 30X50                </t>
  </si>
  <si>
    <t>55032090</t>
  </si>
  <si>
    <t>7899154995781</t>
  </si>
  <si>
    <t>19721-12</t>
  </si>
  <si>
    <t xml:space="preserve">ORNAMENTO DE FERRO MODELO GAIOLA - GRANDE PRETO                         </t>
  </si>
  <si>
    <t>7899154997211</t>
  </si>
  <si>
    <t>19722-12</t>
  </si>
  <si>
    <t xml:space="preserve">ORNAMENTO DE FERRO MODELO GAIOLA - MEDIO PRETO                         </t>
  </si>
  <si>
    <t>7899154997228</t>
  </si>
  <si>
    <t>19778-47</t>
  </si>
  <si>
    <t xml:space="preserve">PRATO DE BOLO GRANDE AZUL COBALTO                  </t>
  </si>
  <si>
    <t>7899154997785</t>
  </si>
  <si>
    <t>19784-</t>
  </si>
  <si>
    <t xml:space="preserve">SUPORTE DE MADEIRA PARA SUQUEIRA DE VIDRO         </t>
  </si>
  <si>
    <t>7899154997846</t>
  </si>
  <si>
    <t>19788-2</t>
  </si>
  <si>
    <t xml:space="preserve">CONJUNTO 02 BOWLS BRANCO                        </t>
  </si>
  <si>
    <t>19801-</t>
  </si>
  <si>
    <t xml:space="preserve">PUFE MAD.QUADRADO PRETO 37X37X45 DECOR            </t>
  </si>
  <si>
    <t>7899154998010</t>
  </si>
  <si>
    <t>19802-</t>
  </si>
  <si>
    <t xml:space="preserve">PUFE MAD. QUADRADO OURO2 37X37X45 DECOR           </t>
  </si>
  <si>
    <t>7899154998027</t>
  </si>
  <si>
    <t>19803-</t>
  </si>
  <si>
    <t xml:space="preserve">PUFE MAD. QUADRADO INDIGO 37X37X45 DECOR          </t>
  </si>
  <si>
    <t>7899154998034</t>
  </si>
  <si>
    <t>19804-</t>
  </si>
  <si>
    <t xml:space="preserve">PUFE MAD. QUADRADO MARFIM 37X37X45 DECOR          </t>
  </si>
  <si>
    <t>7899154998041</t>
  </si>
  <si>
    <t>19805-</t>
  </si>
  <si>
    <t xml:space="preserve">PUFE MAD. REDONDO MARFIM 38X45 DECOR             </t>
  </si>
  <si>
    <t>7899154998058</t>
  </si>
  <si>
    <t>19806-</t>
  </si>
  <si>
    <t xml:space="preserve">PUFE MAD. REDONDO VERMELHO 38X45 DECOR           </t>
  </si>
  <si>
    <t>7899154998065</t>
  </si>
  <si>
    <t>19807-</t>
  </si>
  <si>
    <t xml:space="preserve">PUFE MAD. REDONDO SUEDEIKAT 38X45 DECOR          </t>
  </si>
  <si>
    <t>7899154998072</t>
  </si>
  <si>
    <t>19808-</t>
  </si>
  <si>
    <t xml:space="preserve">PUFE MAD. REDONDO PASSARO 38X45 DECOR            </t>
  </si>
  <si>
    <t>7899154998089</t>
  </si>
  <si>
    <t>19809-</t>
  </si>
  <si>
    <t xml:space="preserve">PUFE MAD. QUADRADO FLAM. 37X37X45 DECOR           </t>
  </si>
  <si>
    <t>7899154998096</t>
  </si>
  <si>
    <t>19810-</t>
  </si>
  <si>
    <t xml:space="preserve">BANQ.ORIENT.MAD.RET.FLAM. 54X40X45 DECOR          </t>
  </si>
  <si>
    <t>7899154998102</t>
  </si>
  <si>
    <t>19829-VD</t>
  </si>
  <si>
    <t>VD</t>
  </si>
  <si>
    <t>PRATO PIZZA INDIVIDUAL - VERDE</t>
  </si>
  <si>
    <t>19829-VM</t>
  </si>
  <si>
    <t>VM</t>
  </si>
  <si>
    <t>PRATO PIZZA INDIVIDUAL - VERMELHO</t>
  </si>
  <si>
    <t>19975-U</t>
  </si>
  <si>
    <t>PRATO RASO BARBECUE</t>
  </si>
  <si>
    <t>19161-CX</t>
  </si>
  <si>
    <t>CX</t>
  </si>
  <si>
    <t xml:space="preserve">BOWL REDONDO FUNDO- CX C/06                       </t>
  </si>
  <si>
    <t>7899154961007</t>
  </si>
  <si>
    <t>19162-CX</t>
  </si>
  <si>
    <t xml:space="preserve">TRAVESSA QUADRADA FUNDA CAIXA COM 6               </t>
  </si>
  <si>
    <t>7899154962004</t>
  </si>
  <si>
    <t>19163-CX</t>
  </si>
  <si>
    <t xml:space="preserve">TRAVESSA RETANGULAR FUNDA- CAIXA COM 6            </t>
  </si>
  <si>
    <t>7899154963001</t>
  </si>
  <si>
    <t>19164-CX</t>
  </si>
  <si>
    <t xml:space="preserve">PETISQUEIRA COM  5 DIV NEW CHIP AND DIP CAIXA COM </t>
  </si>
  <si>
    <t>7899154964008</t>
  </si>
  <si>
    <t>19165-CX</t>
  </si>
  <si>
    <t>PETISQUEIRA COM 5 DIV  CHIP AND DIP DIAGONAL  CAIX</t>
  </si>
  <si>
    <t>7899154965005</t>
  </si>
  <si>
    <t>19166-CX</t>
  </si>
  <si>
    <t xml:space="preserve">CONJ. DE 2 TRAVESSAS - RETANGULAR- CX C/06        </t>
  </si>
  <si>
    <t>7899154966002</t>
  </si>
  <si>
    <t>19167-CX</t>
  </si>
  <si>
    <t xml:space="preserve">PETISQUEIRA QUADRADA COM 04 DIV  CAIXA COM 6      </t>
  </si>
  <si>
    <t>7899154967009</t>
  </si>
  <si>
    <t>19168-CX</t>
  </si>
  <si>
    <t>PETISQUEIRA RETANGULAR COM 3 DIVISORIAS- CAIXA COM</t>
  </si>
  <si>
    <t>7899154968006</t>
  </si>
  <si>
    <t>CONJ.02 XICARAS VIDRO PEQ</t>
  </si>
  <si>
    <t>2304036-</t>
  </si>
  <si>
    <t>COPO SHOT 60 ML SAO PAULO</t>
  </si>
  <si>
    <t>DECALQUE ALLMIX</t>
  </si>
  <si>
    <t>2304038-</t>
  </si>
  <si>
    <t>COPO SHOT 60 ML PALMEIRAS</t>
  </si>
  <si>
    <t>750311-</t>
  </si>
  <si>
    <t>COPO CYLINDER ROCKS LOVE 305 ML - PARA NOS LUVA COM 1</t>
  </si>
  <si>
    <t>7923031-</t>
  </si>
  <si>
    <t>COPO CAIPIRINHA ILHABELA HAPPY DRINKS 350 ML - SORTIDO</t>
  </si>
  <si>
    <t>925037-</t>
  </si>
  <si>
    <t>TACA CERVEJA FLORIPA 300 ML SANTOS LUVA COM 1</t>
  </si>
  <si>
    <t>925053-</t>
  </si>
  <si>
    <t>TACA CERVEJA FLORIPA 300 ML PAYSANDU LUVA COM 1</t>
  </si>
  <si>
    <t>LANTERNA MADEIRA PEQUENA 19 X 19 X A. 37 CM</t>
  </si>
  <si>
    <t>7899154905292</t>
  </si>
  <si>
    <t>LANTERNA MADEIRA MEDIA 19 X 19 X A. 43 CM</t>
  </si>
  <si>
    <t>7899154905308</t>
  </si>
  <si>
    <t>LANTERNA MADEIRA GRANDE 19 X 19 X A. 55 CM</t>
  </si>
  <si>
    <t>7899154905384</t>
  </si>
  <si>
    <t>NECESSAIRE COLORS AND BIRDS FRIDA KAHLO MEDIA</t>
  </si>
  <si>
    <t>42023200</t>
  </si>
  <si>
    <t>7899154914416</t>
  </si>
  <si>
    <t>NECESSAIRE</t>
  </si>
  <si>
    <t>NECESSAIRE FLOWERS FRIDA KAHLO GRANDE</t>
  </si>
  <si>
    <t>7899154914447</t>
  </si>
  <si>
    <t>NECESSAIRE FLOWERS FRIDA KAHLO PEQUENA</t>
  </si>
  <si>
    <t>7899154914478</t>
  </si>
  <si>
    <t>NECESSAIRE RED ROSES FRIDA KAHLO PEQUENA</t>
  </si>
  <si>
    <t>7899154914409</t>
  </si>
  <si>
    <t>NECESSAIRE COLORS AND BIRDS FRIDA KAHLO GRANDE</t>
  </si>
  <si>
    <t>7899154914423</t>
  </si>
  <si>
    <t>NECESSAIRE FLOWERS FRIDA KAHLO MEDIA</t>
  </si>
  <si>
    <t>7899154914430</t>
  </si>
  <si>
    <t>NECESSAIRE RED ROSES FRIDA KAHLO MEDIA</t>
  </si>
  <si>
    <t>7899154914454</t>
  </si>
  <si>
    <t>NECESSAIRE RED ROSES FRIDA KAHLO GRANDE</t>
  </si>
  <si>
    <t>7899154914461</t>
  </si>
  <si>
    <t>SACOLA ECOBAG COLORS AND BIRDS FRIDA KAHLO</t>
  </si>
  <si>
    <t>7899154914485</t>
  </si>
  <si>
    <t>SACOLA ECOBAG</t>
  </si>
  <si>
    <t>SACOLA ECOBAG FLOWERS FRIDA KAHLO</t>
  </si>
  <si>
    <t>7899154914492</t>
  </si>
  <si>
    <t>SACOLA ECOBAG RED ROSES FRIDA KAHLO</t>
  </si>
  <si>
    <t>7899154914782</t>
  </si>
  <si>
    <t>LUVA DE COZINHA FLOWERS FRIDA KAHLO</t>
  </si>
  <si>
    <t>63026000</t>
  </si>
  <si>
    <t>7899154914799</t>
  </si>
  <si>
    <t>LUVA DE COZINHA</t>
  </si>
  <si>
    <t>AVENTAL DE COZINHA FLOWERS FRIDA KAHLO</t>
  </si>
  <si>
    <t>7899154914805</t>
  </si>
  <si>
    <t>AVENTAL DE COZINHA</t>
  </si>
  <si>
    <t>LUVA DE COZINHA RED ROSES FRIDA KAHLO</t>
  </si>
  <si>
    <t>7899154914874</t>
  </si>
  <si>
    <t>AVENTAL DE COZINHA RED ROSES FRIDA KAHLO</t>
  </si>
  <si>
    <t>7899154914881</t>
  </si>
  <si>
    <t>AMERICANO PARA MESA FLOWERS FRIDA KAHLO 1</t>
  </si>
  <si>
    <t>7899154914928</t>
  </si>
  <si>
    <t>JOGO AMERICANO</t>
  </si>
  <si>
    <t>AMERICANO PARA MESA FLOWERS FRIDA KAHLO 2</t>
  </si>
  <si>
    <t>7899154914935</t>
  </si>
  <si>
    <t>AMERICANO PARA MESA RED ROSES FRIDA KAHLO 1</t>
  </si>
  <si>
    <t>7899154914942</t>
  </si>
  <si>
    <t>AMERICANO PARA MESA RED ROSES FRIDA KAHLO 2</t>
  </si>
  <si>
    <t>7899154914959</t>
  </si>
  <si>
    <t>PRATO DE BOLO SEM PE LILY FRIDA KAHLO Ø 29,5 CM</t>
  </si>
  <si>
    <t>7899154927164</t>
  </si>
  <si>
    <t>1400300</t>
  </si>
  <si>
    <t>PRATO DE BOLO SEM PE FLOWERS FRIDA KAHLO Ø 29,5 CM</t>
  </si>
  <si>
    <t>7899154927171</t>
  </si>
  <si>
    <t>PRATO DE BOLO SEM PE RED ROSES FRIDA KAHLO Ø 29,5 CM</t>
  </si>
  <si>
    <t>7899154927188</t>
  </si>
  <si>
    <t>Fone: (19) 3893-9555                                                                                             (35) 99148-7148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</si>
</sst>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R$&quot;\ * #,##0.00_-;\-&quot;R$&quot;\ * #,##0.00_-;_-&quot;R$&quot;\ * &quot;-&quot;??_-;_-@_-"/>
    <numFmt numFmtId="164" formatCode="_(&quot;R$&quot;* #,##0.00_);_(&quot;R$&quot;* \(#,##0.00\);_(&quot;R$&quot;* &quot;-&quot;??_);_(@_)"/>
    <numFmt numFmtId="165" formatCode="_(* #,##0.00_);_(* \(#,##0.00\);_(* &quot;-&quot;??_);_(@_)"/>
    <numFmt numFmtId="166" formatCode="_(&quot;R$ &quot;* #,##0.00_);_(&quot;R$ &quot;* \(#,##0.00\);_(&quot;R$ &quot;* &quot;-&quot;??_);_(@_)"/>
    <numFmt numFmtId="167" formatCode="&quot;R$&quot;\ #,##0.00"/>
    <numFmt numFmtId="168" formatCode="[$-416]General"/>
    <numFmt numFmtId="169" formatCode="_(* #,##0_);_(* \(#,##0\);_(* &quot;-&quot;??_);_(@_)"/>
  </numFmts>
  <fonts count="9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Calibri Light"/>
      <family val="2"/>
    </font>
    <font>
      <sz val="12"/>
      <name val="Calibri Light"/>
      <family val="2"/>
    </font>
    <font>
      <sz val="10"/>
      <color theme="0"/>
      <name val="Calibri Light"/>
      <family val="2"/>
    </font>
    <font>
      <sz val="10"/>
      <name val="Calibri Light"/>
      <family val="2"/>
    </font>
    <font>
      <b/>
      <sz val="11"/>
      <name val="Calibri Light"/>
      <family val="2"/>
    </font>
    <font>
      <b/>
      <sz val="10"/>
      <name val="Calibri Light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color rgb="FF000000"/>
      <name val="Calibri1"/>
    </font>
    <font>
      <sz val="12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2"/>
      <name val="宋体"/>
      <charset val="134"/>
    </font>
    <font>
      <sz val="10"/>
      <name val="Verdana"/>
      <family val="2"/>
    </font>
    <font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name val="Arial"/>
      <family val="2"/>
    </font>
    <font>
      <sz val="9"/>
      <color rgb="FF000000"/>
      <name val="Calibri"/>
      <family val="2"/>
      <scheme val="minor"/>
    </font>
    <font>
      <sz val="11"/>
      <color theme="0"/>
      <name val="Calibri Light"/>
      <family val="2"/>
    </font>
    <font>
      <sz val="11"/>
      <name val="Calibri Light"/>
      <family val="2"/>
    </font>
    <font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Arial"/>
      <family val="2"/>
    </font>
    <font>
      <b/>
      <sz val="16"/>
      <name val="Calibri"/>
      <family val="2"/>
      <scheme val="minor"/>
    </font>
    <font>
      <b/>
      <sz val="18"/>
      <name val="Calibri Light"/>
      <family val="2"/>
    </font>
    <font>
      <b/>
      <sz val="14"/>
      <color rgb="FFC00000"/>
      <name val="Calibri"/>
      <family val="2"/>
      <scheme val="minor"/>
    </font>
    <font>
      <b/>
      <sz val="14"/>
      <name val="Calibri Light"/>
      <family val="2"/>
    </font>
    <font>
      <sz val="8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</fonts>
  <fills count="67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FCFBD5"/>
        <bgColor indexed="64"/>
      </patternFill>
    </fill>
    <fill>
      <patternFill patternType="solid">
        <fgColor rgb="FFF4F6A0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AF9BC"/>
        <bgColor theme="6" tint="0.59996337778862885"/>
      </patternFill>
    </fill>
    <fill>
      <patternFill patternType="solid">
        <fgColor rgb="FFFFFFFF"/>
        <bgColor indexed="8"/>
      </patternFill>
    </fill>
    <fill>
      <patternFill patternType="solid">
        <fgColor rgb="FFFFFF00"/>
        <bgColor indexed="8"/>
      </patternFill>
    </fill>
    <fill>
      <patternFill patternType="solid">
        <fgColor theme="0" tint="-0.14999847407452621"/>
        <bgColor indexed="8"/>
      </patternFill>
    </fill>
    <fill>
      <patternFill patternType="solid">
        <fgColor rgb="FFBFBFBF"/>
        <bgColor indexed="64"/>
      </patternFill>
    </fill>
    <fill>
      <patternFill patternType="solid">
        <fgColor rgb="FF88CDFC"/>
        <bgColor indexed="64"/>
      </patternFill>
    </fill>
    <fill>
      <patternFill patternType="solid">
        <fgColor rgb="FF88CDFC"/>
        <bgColor indexed="8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A5A5A5"/>
      </bottom>
      <diagonal/>
    </border>
  </borders>
  <cellStyleXfs count="43983">
    <xf numFmtId="0" fontId="0" fillId="0" borderId="0"/>
    <xf numFmtId="0" fontId="20" fillId="0" borderId="0"/>
    <xf numFmtId="166" fontId="19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19" fillId="0" borderId="0"/>
    <xf numFmtId="0" fontId="21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3" fillId="0" borderId="0"/>
    <xf numFmtId="0" fontId="20" fillId="0" borderId="0"/>
    <xf numFmtId="0" fontId="25" fillId="0" borderId="0"/>
    <xf numFmtId="0" fontId="24" fillId="0" borderId="0"/>
    <xf numFmtId="0" fontId="20" fillId="0" borderId="0"/>
    <xf numFmtId="0" fontId="25" fillId="0" borderId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32" fillId="0" borderId="0"/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8" borderId="0" applyNumberFormat="0" applyBorder="0" applyAlignment="0" applyProtection="0"/>
    <xf numFmtId="0" fontId="32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4" fillId="4" borderId="0" applyNumberFormat="0" applyBorder="0" applyAlignment="0" applyProtection="0"/>
    <xf numFmtId="0" fontId="35" fillId="16" borderId="1" applyNumberFormat="0" applyAlignment="0" applyProtection="0"/>
    <xf numFmtId="0" fontId="36" fillId="17" borderId="2" applyNumberFormat="0" applyAlignment="0" applyProtection="0"/>
    <xf numFmtId="0" fontId="37" fillId="0" borderId="3" applyNumberFormat="0" applyFill="0" applyAlignment="0" applyProtection="0"/>
    <xf numFmtId="0" fontId="38" fillId="0" borderId="0" applyNumberFormat="0" applyFill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21" borderId="0" applyNumberFormat="0" applyBorder="0" applyAlignment="0" applyProtection="0"/>
    <xf numFmtId="0" fontId="39" fillId="7" borderId="1" applyNumberFormat="0" applyAlignment="0" applyProtection="0"/>
    <xf numFmtId="0" fontId="40" fillId="3" borderId="0" applyNumberFormat="0" applyBorder="0" applyAlignment="0" applyProtection="0"/>
    <xf numFmtId="164" fontId="19" fillId="0" borderId="0" applyFill="0" applyBorder="0" applyAlignment="0" applyProtection="0"/>
    <xf numFmtId="0" fontId="41" fillId="22" borderId="0" applyNumberFormat="0" applyBorder="0" applyAlignment="0" applyProtection="0"/>
    <xf numFmtId="0" fontId="32" fillId="23" borderId="4" applyNumberFormat="0" applyAlignment="0" applyProtection="0"/>
    <xf numFmtId="9" fontId="32" fillId="0" borderId="0" applyFill="0" applyBorder="0" applyAlignment="0" applyProtection="0"/>
    <xf numFmtId="0" fontId="42" fillId="16" borderId="5" applyNumberFormat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6" applyNumberFormat="0" applyFill="0" applyAlignment="0" applyProtection="0"/>
    <xf numFmtId="0" fontId="47" fillId="0" borderId="7" applyNumberFormat="0" applyFill="0" applyAlignment="0" applyProtection="0"/>
    <xf numFmtId="0" fontId="38" fillId="0" borderId="8" applyNumberFormat="0" applyFill="0" applyAlignment="0" applyProtection="0"/>
    <xf numFmtId="0" fontId="48" fillId="0" borderId="9" applyNumberFormat="0" applyFill="0" applyAlignment="0" applyProtection="0"/>
    <xf numFmtId="0" fontId="19" fillId="0" borderId="0"/>
    <xf numFmtId="168" fontId="49" fillId="0" borderId="0"/>
    <xf numFmtId="0" fontId="18" fillId="0" borderId="0"/>
    <xf numFmtId="169" fontId="18" fillId="0" borderId="0" applyFont="0" applyFill="0" applyBorder="0" applyAlignment="0" applyProtection="0"/>
    <xf numFmtId="0" fontId="18" fillId="0" borderId="0"/>
    <xf numFmtId="0" fontId="19" fillId="0" borderId="0"/>
    <xf numFmtId="0" fontId="50" fillId="0" borderId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9" fillId="0" borderId="0"/>
    <xf numFmtId="0" fontId="19" fillId="0" borderId="0"/>
    <xf numFmtId="0" fontId="17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4" fontId="19" fillId="0" borderId="0" applyFill="0" applyBorder="0" applyAlignment="0" applyProtection="0"/>
    <xf numFmtId="0" fontId="17" fillId="0" borderId="0"/>
    <xf numFmtId="169" fontId="17" fillId="0" borderId="0" applyFont="0" applyFill="0" applyBorder="0" applyAlignment="0" applyProtection="0"/>
    <xf numFmtId="0" fontId="17" fillId="0" borderId="0"/>
    <xf numFmtId="0" fontId="51" fillId="0" borderId="0" applyNumberFormat="0" applyFill="0" applyBorder="0" applyAlignment="0" applyProtection="0"/>
    <xf numFmtId="0" fontId="52" fillId="0" borderId="10" applyNumberFormat="0" applyFill="0" applyAlignment="0" applyProtection="0"/>
    <xf numFmtId="0" fontId="53" fillId="0" borderId="11" applyNumberFormat="0" applyFill="0" applyAlignment="0" applyProtection="0"/>
    <xf numFmtId="0" fontId="54" fillId="0" borderId="12" applyNumberFormat="0" applyFill="0" applyAlignment="0" applyProtection="0"/>
    <xf numFmtId="0" fontId="54" fillId="0" borderId="0" applyNumberFormat="0" applyFill="0" applyBorder="0" applyAlignment="0" applyProtection="0"/>
    <xf numFmtId="0" fontId="55" fillId="24" borderId="0" applyNumberFormat="0" applyBorder="0" applyAlignment="0" applyProtection="0"/>
    <xf numFmtId="0" fontId="56" fillId="25" borderId="0" applyNumberFormat="0" applyBorder="0" applyAlignment="0" applyProtection="0"/>
    <xf numFmtId="0" fontId="57" fillId="26" borderId="0" applyNumberFormat="0" applyBorder="0" applyAlignment="0" applyProtection="0"/>
    <xf numFmtId="0" fontId="58" fillId="27" borderId="13" applyNumberFormat="0" applyAlignment="0" applyProtection="0"/>
    <xf numFmtId="0" fontId="59" fillId="28" borderId="14" applyNumberFormat="0" applyAlignment="0" applyProtection="0"/>
    <xf numFmtId="0" fontId="60" fillId="28" borderId="13" applyNumberFormat="0" applyAlignment="0" applyProtection="0"/>
    <xf numFmtId="0" fontId="61" fillId="0" borderId="15" applyNumberFormat="0" applyFill="0" applyAlignment="0" applyProtection="0"/>
    <xf numFmtId="0" fontId="62" fillId="29" borderId="16" applyNumberFormat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18" applyNumberFormat="0" applyFill="0" applyAlignment="0" applyProtection="0"/>
    <xf numFmtId="0" fontId="66" fillId="31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66" fillId="34" borderId="0" applyNumberFormat="0" applyBorder="0" applyAlignment="0" applyProtection="0"/>
    <xf numFmtId="0" fontId="6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66" fillId="38" borderId="0" applyNumberFormat="0" applyBorder="0" applyAlignment="0" applyProtection="0"/>
    <xf numFmtId="0" fontId="66" fillId="39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66" fillId="42" borderId="0" applyNumberFormat="0" applyBorder="0" applyAlignment="0" applyProtection="0"/>
    <xf numFmtId="0" fontId="66" fillId="43" borderId="0" applyNumberFormat="0" applyBorder="0" applyAlignment="0" applyProtection="0"/>
    <xf numFmtId="0" fontId="16" fillId="44" borderId="0" applyNumberFormat="0" applyBorder="0" applyAlignment="0" applyProtection="0"/>
    <xf numFmtId="0" fontId="16" fillId="45" borderId="0" applyNumberFormat="0" applyBorder="0" applyAlignment="0" applyProtection="0"/>
    <xf numFmtId="0" fontId="66" fillId="46" borderId="0" applyNumberFormat="0" applyBorder="0" applyAlignment="0" applyProtection="0"/>
    <xf numFmtId="0" fontId="6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9" borderId="0" applyNumberFormat="0" applyBorder="0" applyAlignment="0" applyProtection="0"/>
    <xf numFmtId="0" fontId="66" fillId="50" borderId="0" applyNumberFormat="0" applyBorder="0" applyAlignment="0" applyProtection="0"/>
    <xf numFmtId="0" fontId="66" fillId="51" borderId="0" applyNumberFormat="0" applyBorder="0" applyAlignment="0" applyProtection="0"/>
    <xf numFmtId="0" fontId="16" fillId="52" borderId="0" applyNumberFormat="0" applyBorder="0" applyAlignment="0" applyProtection="0"/>
    <xf numFmtId="0" fontId="16" fillId="53" borderId="0" applyNumberFormat="0" applyBorder="0" applyAlignment="0" applyProtection="0"/>
    <xf numFmtId="0" fontId="66" fillId="54" borderId="0" applyNumberFormat="0" applyBorder="0" applyAlignment="0" applyProtection="0"/>
    <xf numFmtId="0" fontId="16" fillId="0" borderId="0"/>
    <xf numFmtId="0" fontId="16" fillId="30" borderId="17" applyNumberFormat="0" applyFont="0" applyAlignment="0" applyProtection="0"/>
    <xf numFmtId="0" fontId="15" fillId="0" borderId="0"/>
    <xf numFmtId="0" fontId="15" fillId="30" borderId="17" applyNumberFormat="0" applyFont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4" borderId="0" applyNumberFormat="0" applyBorder="0" applyAlignment="0" applyProtection="0"/>
    <xf numFmtId="0" fontId="15" fillId="45" borderId="0" applyNumberFormat="0" applyBorder="0" applyAlignment="0" applyProtection="0"/>
    <xf numFmtId="0" fontId="15" fillId="48" borderId="0" applyNumberFormat="0" applyBorder="0" applyAlignment="0" applyProtection="0"/>
    <xf numFmtId="0" fontId="15" fillId="49" borderId="0" applyNumberFormat="0" applyBorder="0" applyAlignment="0" applyProtection="0"/>
    <xf numFmtId="0" fontId="15" fillId="52" borderId="0" applyNumberFormat="0" applyBorder="0" applyAlignment="0" applyProtection="0"/>
    <xf numFmtId="0" fontId="15" fillId="53" borderId="0" applyNumberFormat="0" applyBorder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14" fillId="36" borderId="0" applyNumberFormat="0" applyBorder="0" applyAlignment="0" applyProtection="0"/>
    <xf numFmtId="0" fontId="14" fillId="37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166" fontId="19" fillId="0" borderId="0" applyFont="0" applyFill="0" applyBorder="0" applyAlignment="0" applyProtection="0"/>
    <xf numFmtId="0" fontId="14" fillId="0" borderId="0"/>
    <xf numFmtId="0" fontId="14" fillId="0" borderId="0"/>
    <xf numFmtId="164" fontId="19" fillId="0" borderId="0" applyFill="0" applyBorder="0" applyAlignment="0" applyProtection="0"/>
    <xf numFmtId="0" fontId="14" fillId="0" borderId="0"/>
    <xf numFmtId="16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4" fontId="19" fillId="0" borderId="0" applyFill="0" applyBorder="0" applyAlignment="0" applyProtection="0"/>
    <xf numFmtId="0" fontId="14" fillId="0" borderId="0"/>
    <xf numFmtId="16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30" borderId="17" applyNumberFormat="0" applyFont="0" applyAlignment="0" applyProtection="0"/>
    <xf numFmtId="0" fontId="14" fillId="0" borderId="0"/>
    <xf numFmtId="0" fontId="14" fillId="30" borderId="17" applyNumberFormat="0" applyFont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14" fillId="36" borderId="0" applyNumberFormat="0" applyBorder="0" applyAlignment="0" applyProtection="0"/>
    <xf numFmtId="0" fontId="14" fillId="37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3" fillId="0" borderId="0"/>
    <xf numFmtId="0" fontId="13" fillId="0" borderId="0"/>
    <xf numFmtId="164" fontId="19" fillId="0" borderId="0" applyFill="0" applyBorder="0" applyAlignment="0" applyProtection="0"/>
    <xf numFmtId="0" fontId="13" fillId="0" borderId="0"/>
    <xf numFmtId="16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4" fontId="19" fillId="0" borderId="0" applyFill="0" applyBorder="0" applyAlignment="0" applyProtection="0"/>
    <xf numFmtId="0" fontId="13" fillId="0" borderId="0"/>
    <xf numFmtId="16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0" borderId="17" applyNumberFormat="0" applyFont="0" applyAlignment="0" applyProtection="0"/>
    <xf numFmtId="0" fontId="13" fillId="0" borderId="0"/>
    <xf numFmtId="0" fontId="13" fillId="30" borderId="17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0" borderId="0"/>
    <xf numFmtId="0" fontId="13" fillId="0" borderId="0"/>
    <xf numFmtId="164" fontId="19" fillId="0" borderId="0" applyFill="0" applyBorder="0" applyAlignment="0" applyProtection="0"/>
    <xf numFmtId="0" fontId="13" fillId="0" borderId="0"/>
    <xf numFmtId="16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4" fontId="19" fillId="0" borderId="0" applyFill="0" applyBorder="0" applyAlignment="0" applyProtection="0"/>
    <xf numFmtId="0" fontId="13" fillId="0" borderId="0"/>
    <xf numFmtId="16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0" borderId="17" applyNumberFormat="0" applyFont="0" applyAlignment="0" applyProtection="0"/>
    <xf numFmtId="0" fontId="13" fillId="0" borderId="0"/>
    <xf numFmtId="0" fontId="13" fillId="30" borderId="17" applyNumberFormat="0" applyFont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166" fontId="19" fillId="0" borderId="0" applyFont="0" applyFill="0" applyBorder="0" applyAlignment="0" applyProtection="0"/>
    <xf numFmtId="0" fontId="12" fillId="0" borderId="0"/>
    <xf numFmtId="0" fontId="12" fillId="0" borderId="0"/>
    <xf numFmtId="164" fontId="19" fillId="0" borderId="0" applyFill="0" applyBorder="0" applyAlignment="0" applyProtection="0"/>
    <xf numFmtId="0" fontId="12" fillId="0" borderId="0"/>
    <xf numFmtId="16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64" fontId="19" fillId="0" borderId="0" applyFill="0" applyBorder="0" applyAlignment="0" applyProtection="0"/>
    <xf numFmtId="0" fontId="12" fillId="0" borderId="0"/>
    <xf numFmtId="16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30" borderId="17" applyNumberFormat="0" applyFont="0" applyAlignment="0" applyProtection="0"/>
    <xf numFmtId="0" fontId="12" fillId="0" borderId="0"/>
    <xf numFmtId="0" fontId="12" fillId="30" borderId="17" applyNumberFormat="0" applyFont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0" borderId="0"/>
    <xf numFmtId="0" fontId="12" fillId="0" borderId="0"/>
    <xf numFmtId="164" fontId="19" fillId="0" borderId="0" applyFill="0" applyBorder="0" applyAlignment="0" applyProtection="0"/>
    <xf numFmtId="0" fontId="12" fillId="0" borderId="0"/>
    <xf numFmtId="16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64" fontId="19" fillId="0" borderId="0" applyFill="0" applyBorder="0" applyAlignment="0" applyProtection="0"/>
    <xf numFmtId="0" fontId="12" fillId="0" borderId="0"/>
    <xf numFmtId="16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30" borderId="17" applyNumberFormat="0" applyFont="0" applyAlignment="0" applyProtection="0"/>
    <xf numFmtId="0" fontId="12" fillId="0" borderId="0"/>
    <xf numFmtId="0" fontId="12" fillId="30" borderId="17" applyNumberFormat="0" applyFont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0" borderId="0"/>
    <xf numFmtId="0" fontId="12" fillId="0" borderId="0"/>
    <xf numFmtId="164" fontId="19" fillId="0" borderId="0" applyFill="0" applyBorder="0" applyAlignment="0" applyProtection="0"/>
    <xf numFmtId="0" fontId="12" fillId="0" borderId="0"/>
    <xf numFmtId="16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64" fontId="19" fillId="0" borderId="0" applyFill="0" applyBorder="0" applyAlignment="0" applyProtection="0"/>
    <xf numFmtId="0" fontId="12" fillId="0" borderId="0"/>
    <xf numFmtId="16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30" borderId="17" applyNumberFormat="0" applyFont="0" applyAlignment="0" applyProtection="0"/>
    <xf numFmtId="0" fontId="12" fillId="0" borderId="0"/>
    <xf numFmtId="0" fontId="12" fillId="30" borderId="17" applyNumberFormat="0" applyFont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0" borderId="0"/>
    <xf numFmtId="0" fontId="12" fillId="0" borderId="0"/>
    <xf numFmtId="164" fontId="19" fillId="0" borderId="0" applyFill="0" applyBorder="0" applyAlignment="0" applyProtection="0"/>
    <xf numFmtId="0" fontId="12" fillId="0" borderId="0"/>
    <xf numFmtId="16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64" fontId="19" fillId="0" borderId="0" applyFill="0" applyBorder="0" applyAlignment="0" applyProtection="0"/>
    <xf numFmtId="0" fontId="12" fillId="0" borderId="0"/>
    <xf numFmtId="16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30" borderId="17" applyNumberFormat="0" applyFont="0" applyAlignment="0" applyProtection="0"/>
    <xf numFmtId="0" fontId="12" fillId="0" borderId="0"/>
    <xf numFmtId="0" fontId="12" fillId="30" borderId="17" applyNumberFormat="0" applyFont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166" fontId="19" fillId="0" borderId="0" applyFont="0" applyFill="0" applyBorder="0" applyAlignment="0" applyProtection="0"/>
    <xf numFmtId="0" fontId="11" fillId="0" borderId="0"/>
    <xf numFmtId="0" fontId="11" fillId="0" borderId="0"/>
    <xf numFmtId="164" fontId="19" fillId="0" borderId="0" applyFill="0" applyBorder="0" applyAlignment="0" applyProtection="0"/>
    <xf numFmtId="0" fontId="11" fillId="0" borderId="0"/>
    <xf numFmtId="16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9" fillId="0" borderId="0" applyFill="0" applyBorder="0" applyAlignment="0" applyProtection="0"/>
    <xf numFmtId="0" fontId="11" fillId="0" borderId="0"/>
    <xf numFmtId="16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0" borderId="17" applyNumberFormat="0" applyFont="0" applyAlignment="0" applyProtection="0"/>
    <xf numFmtId="0" fontId="11" fillId="0" borderId="0"/>
    <xf numFmtId="0" fontId="11" fillId="30" borderId="17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0" borderId="0"/>
    <xf numFmtId="164" fontId="19" fillId="0" borderId="0" applyFill="0" applyBorder="0" applyAlignment="0" applyProtection="0"/>
    <xf numFmtId="0" fontId="11" fillId="0" borderId="0"/>
    <xf numFmtId="16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9" fillId="0" borderId="0" applyFill="0" applyBorder="0" applyAlignment="0" applyProtection="0"/>
    <xf numFmtId="0" fontId="11" fillId="0" borderId="0"/>
    <xf numFmtId="16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0" borderId="17" applyNumberFormat="0" applyFont="0" applyAlignment="0" applyProtection="0"/>
    <xf numFmtId="0" fontId="11" fillId="0" borderId="0"/>
    <xf numFmtId="0" fontId="11" fillId="30" borderId="17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0" borderId="0"/>
    <xf numFmtId="164" fontId="19" fillId="0" borderId="0" applyFill="0" applyBorder="0" applyAlignment="0" applyProtection="0"/>
    <xf numFmtId="0" fontId="11" fillId="0" borderId="0"/>
    <xf numFmtId="16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9" fillId="0" borderId="0" applyFill="0" applyBorder="0" applyAlignment="0" applyProtection="0"/>
    <xf numFmtId="0" fontId="11" fillId="0" borderId="0"/>
    <xf numFmtId="16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0" borderId="17" applyNumberFormat="0" applyFont="0" applyAlignment="0" applyProtection="0"/>
    <xf numFmtId="0" fontId="11" fillId="0" borderId="0"/>
    <xf numFmtId="0" fontId="11" fillId="30" borderId="17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0" borderId="0"/>
    <xf numFmtId="164" fontId="19" fillId="0" borderId="0" applyFill="0" applyBorder="0" applyAlignment="0" applyProtection="0"/>
    <xf numFmtId="0" fontId="11" fillId="0" borderId="0"/>
    <xf numFmtId="16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9" fillId="0" borderId="0" applyFill="0" applyBorder="0" applyAlignment="0" applyProtection="0"/>
    <xf numFmtId="0" fontId="11" fillId="0" borderId="0"/>
    <xf numFmtId="16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0" borderId="17" applyNumberFormat="0" applyFont="0" applyAlignment="0" applyProtection="0"/>
    <xf numFmtId="0" fontId="11" fillId="0" borderId="0"/>
    <xf numFmtId="0" fontId="11" fillId="30" borderId="17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0" borderId="0"/>
    <xf numFmtId="164" fontId="19" fillId="0" borderId="0" applyFill="0" applyBorder="0" applyAlignment="0" applyProtection="0"/>
    <xf numFmtId="0" fontId="11" fillId="0" borderId="0"/>
    <xf numFmtId="16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9" fillId="0" borderId="0" applyFill="0" applyBorder="0" applyAlignment="0" applyProtection="0"/>
    <xf numFmtId="0" fontId="11" fillId="0" borderId="0"/>
    <xf numFmtId="16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0" borderId="17" applyNumberFormat="0" applyFont="0" applyAlignment="0" applyProtection="0"/>
    <xf numFmtId="0" fontId="11" fillId="0" borderId="0"/>
    <xf numFmtId="0" fontId="11" fillId="30" borderId="17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0" borderId="0"/>
    <xf numFmtId="164" fontId="19" fillId="0" borderId="0" applyFill="0" applyBorder="0" applyAlignment="0" applyProtection="0"/>
    <xf numFmtId="0" fontId="11" fillId="0" borderId="0"/>
    <xf numFmtId="16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9" fillId="0" borderId="0" applyFill="0" applyBorder="0" applyAlignment="0" applyProtection="0"/>
    <xf numFmtId="0" fontId="11" fillId="0" borderId="0"/>
    <xf numFmtId="16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0" borderId="17" applyNumberFormat="0" applyFont="0" applyAlignment="0" applyProtection="0"/>
    <xf numFmtId="0" fontId="11" fillId="0" borderId="0"/>
    <xf numFmtId="0" fontId="11" fillId="30" borderId="17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0" borderId="0"/>
    <xf numFmtId="164" fontId="19" fillId="0" borderId="0" applyFill="0" applyBorder="0" applyAlignment="0" applyProtection="0"/>
    <xf numFmtId="0" fontId="11" fillId="0" borderId="0"/>
    <xf numFmtId="16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9" fillId="0" borderId="0" applyFill="0" applyBorder="0" applyAlignment="0" applyProtection="0"/>
    <xf numFmtId="0" fontId="11" fillId="0" borderId="0"/>
    <xf numFmtId="16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0" borderId="17" applyNumberFormat="0" applyFont="0" applyAlignment="0" applyProtection="0"/>
    <xf numFmtId="0" fontId="11" fillId="0" borderId="0"/>
    <xf numFmtId="0" fontId="11" fillId="30" borderId="17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0" borderId="0"/>
    <xf numFmtId="0" fontId="11" fillId="0" borderId="0"/>
    <xf numFmtId="164" fontId="19" fillId="0" borderId="0" applyFill="0" applyBorder="0" applyAlignment="0" applyProtection="0"/>
    <xf numFmtId="0" fontId="11" fillId="0" borderId="0"/>
    <xf numFmtId="16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9" fillId="0" borderId="0" applyFill="0" applyBorder="0" applyAlignment="0" applyProtection="0"/>
    <xf numFmtId="0" fontId="11" fillId="0" borderId="0"/>
    <xf numFmtId="16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0" borderId="17" applyNumberFormat="0" applyFont="0" applyAlignment="0" applyProtection="0"/>
    <xf numFmtId="0" fontId="11" fillId="0" borderId="0"/>
    <xf numFmtId="0" fontId="11" fillId="30" borderId="17" applyNumberFormat="0" applyFont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0" fillId="0" borderId="0"/>
    <xf numFmtId="0" fontId="10" fillId="30" borderId="17" applyNumberFormat="0" applyFont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9" fillId="0" borderId="0"/>
    <xf numFmtId="0" fontId="9" fillId="30" borderId="17" applyNumberFormat="0" applyFont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8" fillId="0" borderId="0"/>
    <xf numFmtId="0" fontId="8" fillId="0" borderId="0"/>
    <xf numFmtId="164" fontId="19" fillId="0" borderId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19" fillId="0" borderId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30" borderId="17" applyNumberFormat="0" applyFont="0" applyAlignment="0" applyProtection="0"/>
    <xf numFmtId="0" fontId="8" fillId="0" borderId="0"/>
    <xf numFmtId="0" fontId="8" fillId="30" borderId="17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164" fontId="19" fillId="0" borderId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19" fillId="0" borderId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30" borderId="17" applyNumberFormat="0" applyFont="0" applyAlignment="0" applyProtection="0"/>
    <xf numFmtId="0" fontId="8" fillId="0" borderId="0"/>
    <xf numFmtId="0" fontId="8" fillId="30" borderId="17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164" fontId="19" fillId="0" borderId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19" fillId="0" borderId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30" borderId="17" applyNumberFormat="0" applyFont="0" applyAlignment="0" applyProtection="0"/>
    <xf numFmtId="0" fontId="8" fillId="0" borderId="0"/>
    <xf numFmtId="0" fontId="8" fillId="30" borderId="17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164" fontId="19" fillId="0" borderId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19" fillId="0" borderId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30" borderId="17" applyNumberFormat="0" applyFont="0" applyAlignment="0" applyProtection="0"/>
    <xf numFmtId="0" fontId="8" fillId="0" borderId="0"/>
    <xf numFmtId="0" fontId="8" fillId="30" borderId="17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164" fontId="19" fillId="0" borderId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19" fillId="0" borderId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30" borderId="17" applyNumberFormat="0" applyFont="0" applyAlignment="0" applyProtection="0"/>
    <xf numFmtId="0" fontId="8" fillId="0" borderId="0"/>
    <xf numFmtId="0" fontId="8" fillId="30" borderId="17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164" fontId="19" fillId="0" borderId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19" fillId="0" borderId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30" borderId="17" applyNumberFormat="0" applyFont="0" applyAlignment="0" applyProtection="0"/>
    <xf numFmtId="0" fontId="8" fillId="0" borderId="0"/>
    <xf numFmtId="0" fontId="8" fillId="30" borderId="17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164" fontId="19" fillId="0" borderId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19" fillId="0" borderId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30" borderId="17" applyNumberFormat="0" applyFont="0" applyAlignment="0" applyProtection="0"/>
    <xf numFmtId="0" fontId="8" fillId="0" borderId="0"/>
    <xf numFmtId="0" fontId="8" fillId="30" borderId="17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164" fontId="19" fillId="0" borderId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19" fillId="0" borderId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30" borderId="17" applyNumberFormat="0" applyFont="0" applyAlignment="0" applyProtection="0"/>
    <xf numFmtId="0" fontId="8" fillId="0" borderId="0"/>
    <xf numFmtId="0" fontId="8" fillId="30" borderId="17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164" fontId="19" fillId="0" borderId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19" fillId="0" borderId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30" borderId="17" applyNumberFormat="0" applyFont="0" applyAlignment="0" applyProtection="0"/>
    <xf numFmtId="0" fontId="8" fillId="0" borderId="0"/>
    <xf numFmtId="0" fontId="8" fillId="30" borderId="17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164" fontId="19" fillId="0" borderId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19" fillId="0" borderId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30" borderId="17" applyNumberFormat="0" applyFont="0" applyAlignment="0" applyProtection="0"/>
    <xf numFmtId="0" fontId="8" fillId="0" borderId="0"/>
    <xf numFmtId="0" fontId="8" fillId="30" borderId="17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164" fontId="19" fillId="0" borderId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19" fillId="0" borderId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30" borderId="17" applyNumberFormat="0" applyFont="0" applyAlignment="0" applyProtection="0"/>
    <xf numFmtId="0" fontId="8" fillId="0" borderId="0"/>
    <xf numFmtId="0" fontId="8" fillId="30" borderId="17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164" fontId="19" fillId="0" borderId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19" fillId="0" borderId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30" borderId="17" applyNumberFormat="0" applyFont="0" applyAlignment="0" applyProtection="0"/>
    <xf numFmtId="0" fontId="8" fillId="0" borderId="0"/>
    <xf numFmtId="0" fontId="8" fillId="30" borderId="17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164" fontId="19" fillId="0" borderId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19" fillId="0" borderId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30" borderId="17" applyNumberFormat="0" applyFont="0" applyAlignment="0" applyProtection="0"/>
    <xf numFmtId="0" fontId="8" fillId="0" borderId="0"/>
    <xf numFmtId="0" fontId="8" fillId="30" borderId="17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164" fontId="19" fillId="0" borderId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19" fillId="0" borderId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30" borderId="17" applyNumberFormat="0" applyFont="0" applyAlignment="0" applyProtection="0"/>
    <xf numFmtId="0" fontId="8" fillId="0" borderId="0"/>
    <xf numFmtId="0" fontId="8" fillId="30" borderId="17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164" fontId="19" fillId="0" borderId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19" fillId="0" borderId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30" borderId="17" applyNumberFormat="0" applyFont="0" applyAlignment="0" applyProtection="0"/>
    <xf numFmtId="0" fontId="8" fillId="0" borderId="0"/>
    <xf numFmtId="0" fontId="8" fillId="30" borderId="17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0" borderId="0"/>
    <xf numFmtId="164" fontId="19" fillId="0" borderId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19" fillId="0" borderId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0" fontId="8" fillId="30" borderId="17" applyNumberFormat="0" applyFont="0" applyAlignment="0" applyProtection="0"/>
    <xf numFmtId="0" fontId="8" fillId="0" borderId="0"/>
    <xf numFmtId="0" fontId="8" fillId="30" borderId="17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17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30" borderId="17" applyNumberFormat="0" applyFont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166" fontId="19" fillId="0" borderId="0" applyFont="0" applyFill="0" applyBorder="0" applyAlignment="0" applyProtection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30" borderId="17" applyNumberFormat="0" applyFont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30" borderId="17" applyNumberFormat="0" applyFont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30" borderId="17" applyNumberFormat="0" applyFont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30" borderId="17" applyNumberFormat="0" applyFont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30" borderId="17" applyNumberFormat="0" applyFont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30" borderId="17" applyNumberFormat="0" applyFont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30" borderId="17" applyNumberFormat="0" applyFont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30" borderId="17" applyNumberFormat="0" applyFont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30" borderId="17" applyNumberFormat="0" applyFont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30" borderId="17" applyNumberFormat="0" applyFont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30" borderId="17" applyNumberFormat="0" applyFont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30" borderId="17" applyNumberFormat="0" applyFont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30" borderId="17" applyNumberFormat="0" applyFont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30" borderId="17" applyNumberFormat="0" applyFont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30" borderId="17" applyNumberFormat="0" applyFont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30" borderId="17" applyNumberFormat="0" applyFont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30" borderId="17" applyNumberFormat="0" applyFont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30" borderId="17" applyNumberFormat="0" applyFont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30" borderId="17" applyNumberFormat="0" applyFont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30" borderId="17" applyNumberFormat="0" applyFont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30" borderId="17" applyNumberFormat="0" applyFont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30" borderId="17" applyNumberFormat="0" applyFont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30" borderId="17" applyNumberFormat="0" applyFont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30" borderId="17" applyNumberFormat="0" applyFont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30" borderId="17" applyNumberFormat="0" applyFont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30" borderId="17" applyNumberFormat="0" applyFont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30" borderId="17" applyNumberFormat="0" applyFont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30" borderId="17" applyNumberFormat="0" applyFont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30" borderId="17" applyNumberFormat="0" applyFont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30" borderId="17" applyNumberFormat="0" applyFont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30" borderId="17" applyNumberFormat="0" applyFont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19" fillId="0" borderId="0" applyFill="0" applyBorder="0" applyAlignment="0" applyProtection="0"/>
    <xf numFmtId="0" fontId="7" fillId="0" borderId="0"/>
    <xf numFmtId="169" fontId="7" fillId="0" borderId="0" applyFont="0" applyFill="0" applyBorder="0" applyAlignment="0" applyProtection="0"/>
    <xf numFmtId="0" fontId="7" fillId="0" borderId="0"/>
    <xf numFmtId="0" fontId="7" fillId="0" borderId="0"/>
    <xf numFmtId="0" fontId="7" fillId="30" borderId="17" applyNumberFormat="0" applyFont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30" borderId="17" applyNumberFormat="0" applyFont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9" fontId="67" fillId="0" borderId="0" applyFont="0" applyFill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9" fillId="0" borderId="0" applyNumberFormat="0" applyFill="0" applyBorder="0" applyAlignment="0" applyProtection="0"/>
    <xf numFmtId="0" fontId="67" fillId="0" borderId="0"/>
    <xf numFmtId="0" fontId="68" fillId="0" borderId="0"/>
    <xf numFmtId="0" fontId="70" fillId="55" borderId="0">
      <alignment horizontal="center" vertical="center"/>
    </xf>
    <xf numFmtId="0" fontId="19" fillId="0" borderId="0"/>
    <xf numFmtId="0" fontId="6" fillId="0" borderId="0"/>
    <xf numFmtId="0" fontId="71" fillId="55" borderId="0">
      <alignment horizontal="center" vertical="center"/>
    </xf>
    <xf numFmtId="166" fontId="19" fillId="0" borderId="0" applyFont="0" applyFill="0" applyBorder="0" applyAlignment="0" applyProtection="0"/>
    <xf numFmtId="0" fontId="6" fillId="0" borderId="0"/>
    <xf numFmtId="0" fontId="19" fillId="0" borderId="0"/>
    <xf numFmtId="0" fontId="6" fillId="0" borderId="0"/>
    <xf numFmtId="0" fontId="32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57" fillId="26" borderId="0" applyNumberFormat="0" applyBorder="0" applyAlignment="0" applyProtection="0"/>
    <xf numFmtId="0" fontId="66" fillId="34" borderId="0" applyNumberFormat="0" applyBorder="0" applyAlignment="0" applyProtection="0"/>
    <xf numFmtId="0" fontId="66" fillId="38" borderId="0" applyNumberFormat="0" applyBorder="0" applyAlignment="0" applyProtection="0"/>
    <xf numFmtId="0" fontId="66" fillId="42" borderId="0" applyNumberFormat="0" applyBorder="0" applyAlignment="0" applyProtection="0"/>
    <xf numFmtId="0" fontId="66" fillId="46" borderId="0" applyNumberFormat="0" applyBorder="0" applyAlignment="0" applyProtection="0"/>
    <xf numFmtId="0" fontId="66" fillId="50" borderId="0" applyNumberFormat="0" applyBorder="0" applyAlignment="0" applyProtection="0"/>
    <xf numFmtId="0" fontId="66" fillId="54" borderId="0" applyNumberFormat="0" applyBorder="0" applyAlignment="0" applyProtection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19" fillId="0" borderId="0" applyFill="0" applyBorder="0" applyAlignment="0" applyProtection="0"/>
    <xf numFmtId="0" fontId="6" fillId="0" borderId="0"/>
    <xf numFmtId="169" fontId="6" fillId="0" borderId="0" applyFont="0" applyFill="0" applyBorder="0" applyAlignment="0" applyProtection="0"/>
    <xf numFmtId="0" fontId="6" fillId="0" borderId="0"/>
    <xf numFmtId="0" fontId="6" fillId="0" borderId="0"/>
    <xf numFmtId="0" fontId="6" fillId="30" borderId="17" applyNumberFormat="0" applyFont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30" borderId="17" applyNumberFormat="0" applyFont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9" fontId="72" fillId="0" borderId="0" applyFont="0" applyFill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72" fillId="0" borderId="0"/>
    <xf numFmtId="0" fontId="73" fillId="55" borderId="0">
      <alignment horizontal="center" vertical="center"/>
    </xf>
    <xf numFmtId="0" fontId="5" fillId="0" borderId="0"/>
    <xf numFmtId="0" fontId="70" fillId="55" borderId="0">
      <alignment horizontal="center" vertical="center"/>
    </xf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19" fillId="0" borderId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0" borderId="17" applyNumberFormat="0" applyFont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0" borderId="0"/>
    <xf numFmtId="0" fontId="5" fillId="30" borderId="17" applyNumberFormat="0" applyFont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166" fontId="19" fillId="0" borderId="0" applyFont="0" applyFill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57" fillId="26" borderId="0" applyNumberFormat="0" applyBorder="0" applyAlignment="0" applyProtection="0"/>
    <xf numFmtId="0" fontId="66" fillId="34" borderId="0" applyNumberFormat="0" applyBorder="0" applyAlignment="0" applyProtection="0"/>
    <xf numFmtId="0" fontId="66" fillId="38" borderId="0" applyNumberFormat="0" applyBorder="0" applyAlignment="0" applyProtection="0"/>
    <xf numFmtId="0" fontId="66" fillId="42" borderId="0" applyNumberFormat="0" applyBorder="0" applyAlignment="0" applyProtection="0"/>
    <xf numFmtId="0" fontId="66" fillId="46" borderId="0" applyNumberFormat="0" applyBorder="0" applyAlignment="0" applyProtection="0"/>
    <xf numFmtId="0" fontId="66" fillId="50" borderId="0" applyNumberFormat="0" applyBorder="0" applyAlignment="0" applyProtection="0"/>
    <xf numFmtId="0" fontId="66" fillId="54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9" fontId="19" fillId="0" borderId="0" applyFont="0" applyFill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19" fillId="0" borderId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9" fillId="0" borderId="0" applyFill="0" applyBorder="0" applyAlignment="0" applyProtection="0"/>
    <xf numFmtId="0" fontId="4" fillId="0" borderId="0"/>
    <xf numFmtId="169" fontId="4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17" applyNumberFormat="0" applyFont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30" borderId="17" applyNumberFormat="0" applyFont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166" fontId="19" fillId="0" borderId="0" applyFont="0" applyFill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164" fontId="19" fillId="0" borderId="0" applyFill="0" applyBorder="0" applyAlignment="0" applyProtection="0"/>
    <xf numFmtId="0" fontId="57" fillId="26" borderId="0" applyNumberFormat="0" applyBorder="0" applyAlignment="0" applyProtection="0"/>
    <xf numFmtId="164" fontId="19" fillId="0" borderId="0" applyFill="0" applyBorder="0" applyAlignment="0" applyProtection="0"/>
    <xf numFmtId="0" fontId="66" fillId="34" borderId="0" applyNumberFormat="0" applyBorder="0" applyAlignment="0" applyProtection="0"/>
    <xf numFmtId="164" fontId="19" fillId="0" borderId="0" applyFill="0" applyBorder="0" applyAlignment="0" applyProtection="0"/>
    <xf numFmtId="0" fontId="66" fillId="38" borderId="0" applyNumberFormat="0" applyBorder="0" applyAlignment="0" applyProtection="0"/>
    <xf numFmtId="0" fontId="66" fillId="42" borderId="0" applyNumberFormat="0" applyBorder="0" applyAlignment="0" applyProtection="0"/>
    <xf numFmtId="0" fontId="66" fillId="46" borderId="0" applyNumberFormat="0" applyBorder="0" applyAlignment="0" applyProtection="0"/>
    <xf numFmtId="0" fontId="66" fillId="50" borderId="0" applyNumberFormat="0" applyBorder="0" applyAlignment="0" applyProtection="0"/>
    <xf numFmtId="164" fontId="19" fillId="0" borderId="0" applyFill="0" applyBorder="0" applyAlignment="0" applyProtection="0"/>
    <xf numFmtId="0" fontId="66" fillId="54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9" fontId="19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19" fillId="0" borderId="0"/>
    <xf numFmtId="0" fontId="70" fillId="55" borderId="0">
      <alignment horizontal="center" vertical="center"/>
    </xf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19" fillId="0" borderId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17" applyNumberFormat="0" applyFont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30" borderId="17" applyNumberFormat="0" applyFont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0" fontId="19" fillId="0" borderId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164" fontId="19" fillId="0" borderId="0" applyFill="0" applyBorder="0" applyAlignment="0" applyProtection="0"/>
    <xf numFmtId="0" fontId="19" fillId="0" borderId="0"/>
    <xf numFmtId="0" fontId="2" fillId="0" borderId="0"/>
    <xf numFmtId="44" fontId="2" fillId="0" borderId="0" applyFont="0" applyFill="0" applyBorder="0" applyAlignment="0" applyProtection="0"/>
    <xf numFmtId="49" fontId="32" fillId="58" borderId="26" applyAlignment="0"/>
    <xf numFmtId="0" fontId="1" fillId="0" borderId="0"/>
    <xf numFmtId="9" fontId="1" fillId="0" borderId="0" applyFont="0" applyFill="0" applyBorder="0" applyAlignment="0" applyProtection="0"/>
    <xf numFmtId="9" fontId="91" fillId="0" borderId="0" applyFont="0" applyFill="0" applyBorder="0" applyAlignment="0" applyProtection="0"/>
  </cellStyleXfs>
  <cellXfs count="144">
    <xf numFmtId="0" fontId="0" fillId="0" borderId="0" xfId="0"/>
    <xf numFmtId="1" fontId="27" fillId="0" borderId="0" xfId="0" applyNumberFormat="1" applyFont="1" applyAlignment="1">
      <alignment horizontal="center" vertical="center"/>
    </xf>
    <xf numFmtId="0" fontId="29" fillId="0" borderId="0" xfId="0" applyFont="1" applyAlignment="1">
      <alignment vertical="center"/>
    </xf>
    <xf numFmtId="0" fontId="28" fillId="0" borderId="0" xfId="0" applyFont="1" applyAlignment="1">
      <alignment horizontal="right" vertical="center"/>
    </xf>
    <xf numFmtId="0" fontId="80" fillId="0" borderId="0" xfId="0" applyFont="1" applyAlignment="1">
      <alignment horizontal="right" vertical="center"/>
    </xf>
    <xf numFmtId="0" fontId="82" fillId="0" borderId="0" xfId="0" applyFont="1" applyAlignment="1">
      <alignment vertical="center"/>
    </xf>
    <xf numFmtId="1" fontId="74" fillId="0" borderId="0" xfId="0" applyNumberFormat="1" applyFont="1" applyAlignment="1">
      <alignment horizontal="right" vertical="center"/>
    </xf>
    <xf numFmtId="0" fontId="85" fillId="0" borderId="19" xfId="0" applyFont="1" applyBorder="1" applyAlignment="1">
      <alignment horizontal="center" vertical="center"/>
    </xf>
    <xf numFmtId="0" fontId="85" fillId="0" borderId="19" xfId="0" applyNumberFormat="1" applyFont="1" applyBorder="1" applyAlignment="1">
      <alignment horizontal="center" vertical="center"/>
    </xf>
    <xf numFmtId="0" fontId="75" fillId="0" borderId="19" xfId="0" applyFont="1" applyBorder="1" applyAlignment="1" applyProtection="1">
      <alignment horizontal="center" vertical="center"/>
      <protection hidden="1"/>
    </xf>
    <xf numFmtId="164" fontId="30" fillId="0" borderId="19" xfId="0" applyNumberFormat="1" applyFont="1" applyBorder="1" applyAlignment="1" applyProtection="1">
      <alignment horizontal="left" vertical="center"/>
      <protection hidden="1"/>
    </xf>
    <xf numFmtId="166" fontId="75" fillId="0" borderId="20" xfId="2" applyFont="1" applyBorder="1" applyAlignment="1">
      <alignment vertical="center"/>
    </xf>
    <xf numFmtId="166" fontId="75" fillId="0" borderId="19" xfId="2" applyFont="1" applyBorder="1" applyAlignment="1">
      <alignment horizontal="center" vertical="center"/>
    </xf>
    <xf numFmtId="1" fontId="75" fillId="0" borderId="19" xfId="2" applyNumberFormat="1" applyFont="1" applyBorder="1" applyAlignment="1">
      <alignment horizontal="center" vertical="center"/>
    </xf>
    <xf numFmtId="0" fontId="75" fillId="0" borderId="0" xfId="0" applyFont="1" applyAlignment="1">
      <alignment vertical="center"/>
    </xf>
    <xf numFmtId="0" fontId="75" fillId="0" borderId="19" xfId="0" applyFont="1" applyBorder="1" applyAlignment="1" applyProtection="1">
      <alignment horizontal="center" vertical="center" wrapText="1"/>
      <protection hidden="1"/>
    </xf>
    <xf numFmtId="16" fontId="79" fillId="0" borderId="19" xfId="0" applyNumberFormat="1" applyFont="1" applyFill="1" applyBorder="1" applyAlignment="1">
      <alignment horizontal="center" vertical="center" wrapText="1"/>
    </xf>
    <xf numFmtId="0" fontId="86" fillId="0" borderId="19" xfId="0" applyFont="1" applyFill="1" applyBorder="1" applyAlignment="1">
      <alignment horizontal="center" vertical="center" wrapText="1"/>
    </xf>
    <xf numFmtId="1" fontId="27" fillId="0" borderId="0" xfId="0" applyNumberFormat="1" applyFont="1" applyFill="1" applyAlignment="1">
      <alignment horizontal="center" vertical="center"/>
    </xf>
    <xf numFmtId="0" fontId="78" fillId="59" borderId="20" xfId="0" applyFont="1" applyFill="1" applyBorder="1" applyAlignment="1">
      <alignment horizontal="center" vertical="center"/>
    </xf>
    <xf numFmtId="0" fontId="78" fillId="59" borderId="25" xfId="0" applyFont="1" applyFill="1" applyBorder="1" applyAlignment="1">
      <alignment horizontal="center" vertical="center"/>
    </xf>
    <xf numFmtId="166" fontId="31" fillId="59" borderId="20" xfId="2" applyFont="1" applyFill="1" applyBorder="1" applyAlignment="1">
      <alignment vertical="center"/>
    </xf>
    <xf numFmtId="166" fontId="31" fillId="59" borderId="19" xfId="2" applyFont="1" applyFill="1" applyBorder="1" applyAlignment="1">
      <alignment vertical="center"/>
    </xf>
    <xf numFmtId="44" fontId="75" fillId="0" borderId="19" xfId="2" applyNumberFormat="1" applyFont="1" applyBorder="1" applyAlignment="1" applyProtection="1">
      <alignment horizontal="center" vertical="center"/>
      <protection hidden="1"/>
    </xf>
    <xf numFmtId="0" fontId="0" fillId="0" borderId="19" xfId="0" applyBorder="1" applyAlignment="1">
      <alignment horizontal="center" vertical="center"/>
    </xf>
    <xf numFmtId="0" fontId="78" fillId="59" borderId="19" xfId="0" applyFont="1" applyFill="1" applyBorder="1" applyAlignment="1">
      <alignment horizontal="center" vertical="center" wrapText="1"/>
    </xf>
    <xf numFmtId="0" fontId="78" fillId="59" borderId="20" xfId="0" applyFont="1" applyFill="1" applyBorder="1" applyAlignment="1">
      <alignment horizontal="center" vertical="center" wrapText="1"/>
    </xf>
    <xf numFmtId="0" fontId="77" fillId="0" borderId="0" xfId="0" applyFont="1" applyAlignment="1">
      <alignment vertical="center"/>
    </xf>
    <xf numFmtId="0" fontId="76" fillId="0" borderId="0" xfId="0" applyFont="1" applyAlignment="1">
      <alignment horizontal="right" vertical="center"/>
    </xf>
    <xf numFmtId="0" fontId="83" fillId="0" borderId="0" xfId="0" applyFont="1" applyFill="1" applyBorder="1" applyAlignment="1">
      <alignment vertical="center"/>
    </xf>
    <xf numFmtId="0" fontId="82" fillId="0" borderId="0" xfId="0" applyFont="1" applyFill="1" applyBorder="1" applyAlignment="1">
      <alignment vertical="center"/>
    </xf>
    <xf numFmtId="0" fontId="62" fillId="0" borderId="0" xfId="0" applyFont="1" applyAlignment="1">
      <alignment horizontal="right" vertical="center"/>
    </xf>
    <xf numFmtId="0" fontId="84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28" fillId="0" borderId="0" xfId="0" applyFont="1" applyFill="1" applyAlignment="1">
      <alignment horizontal="right" vertical="center"/>
    </xf>
    <xf numFmtId="0" fontId="29" fillId="0" borderId="0" xfId="0" applyFont="1" applyFill="1" applyAlignment="1">
      <alignment horizontal="center" vertical="center"/>
    </xf>
    <xf numFmtId="0" fontId="29" fillId="0" borderId="0" xfId="0" applyFont="1" applyFill="1" applyAlignment="1">
      <alignment vertical="center"/>
    </xf>
    <xf numFmtId="165" fontId="31" fillId="0" borderId="0" xfId="0" applyNumberFormat="1" applyFont="1" applyAlignment="1">
      <alignment vertical="center"/>
    </xf>
    <xf numFmtId="0" fontId="30" fillId="0" borderId="19" xfId="0" applyNumberFormat="1" applyFont="1" applyBorder="1" applyAlignment="1">
      <alignment horizontal="center" vertical="center"/>
    </xf>
    <xf numFmtId="0" fontId="26" fillId="60" borderId="19" xfId="0" applyNumberFormat="1" applyFont="1" applyFill="1" applyBorder="1" applyAlignment="1">
      <alignment horizontal="center" vertical="center"/>
    </xf>
    <xf numFmtId="0" fontId="29" fillId="0" borderId="0" xfId="0" applyNumberFormat="1" applyFont="1" applyAlignment="1">
      <alignment horizontal="center" vertical="center"/>
    </xf>
    <xf numFmtId="0" fontId="29" fillId="0" borderId="0" xfId="0" applyNumberFormat="1" applyFont="1" applyFill="1" applyAlignment="1">
      <alignment horizontal="center" vertical="center"/>
    </xf>
    <xf numFmtId="10" fontId="75" fillId="0" borderId="19" xfId="0" applyNumberFormat="1" applyFont="1" applyBorder="1" applyAlignment="1" applyProtection="1">
      <alignment horizontal="center" vertical="center"/>
      <protection hidden="1"/>
    </xf>
    <xf numFmtId="10" fontId="29" fillId="0" borderId="0" xfId="0" applyNumberFormat="1" applyFont="1" applyAlignment="1">
      <alignment vertical="center"/>
    </xf>
    <xf numFmtId="10" fontId="29" fillId="0" borderId="0" xfId="0" applyNumberFormat="1" applyFont="1" applyAlignment="1">
      <alignment horizontal="center" vertical="center"/>
    </xf>
    <xf numFmtId="10" fontId="29" fillId="0" borderId="0" xfId="0" applyNumberFormat="1" applyFont="1" applyFill="1" applyAlignment="1">
      <alignment horizontal="center" vertical="center"/>
    </xf>
    <xf numFmtId="0" fontId="75" fillId="0" borderId="20" xfId="0" applyFont="1" applyBorder="1" applyAlignment="1" applyProtection="1">
      <alignment horizontal="center" vertical="center" wrapText="1"/>
      <protection hidden="1"/>
    </xf>
    <xf numFmtId="0" fontId="0" fillId="0" borderId="19" xfId="0" applyFill="1" applyBorder="1" applyAlignment="1">
      <alignment horizontal="center" vertical="center"/>
    </xf>
    <xf numFmtId="164" fontId="30" fillId="0" borderId="19" xfId="0" applyNumberFormat="1" applyFont="1" applyFill="1" applyBorder="1" applyAlignment="1" applyProtection="1">
      <alignment horizontal="left" vertical="center"/>
      <protection hidden="1"/>
    </xf>
    <xf numFmtId="0" fontId="19" fillId="0" borderId="0" xfId="0" applyFont="1" applyFill="1" applyBorder="1" applyAlignment="1" applyProtection="1">
      <alignment horizontal="center" vertical="center"/>
    </xf>
    <xf numFmtId="0" fontId="19" fillId="0" borderId="0" xfId="0" applyNumberFormat="1" applyFont="1" applyFill="1" applyBorder="1" applyAlignment="1" applyProtection="1">
      <alignment horizontal="center" vertical="center"/>
    </xf>
    <xf numFmtId="0" fontId="93" fillId="0" borderId="0" xfId="0" applyNumberFormat="1" applyFont="1" applyFill="1" applyBorder="1" applyAlignment="1" applyProtection="1">
      <alignment horizontal="left" vertical="top" wrapText="1"/>
    </xf>
    <xf numFmtId="0" fontId="19" fillId="0" borderId="0" xfId="0" applyNumberFormat="1" applyFont="1" applyFill="1" applyBorder="1" applyAlignment="1" applyProtection="1">
      <alignment horizontal="left" vertical="top" wrapText="1"/>
    </xf>
    <xf numFmtId="0" fontId="19" fillId="0" borderId="0" xfId="0" applyNumberFormat="1" applyFont="1" applyFill="1" applyBorder="1" applyAlignment="1" applyProtection="1">
      <alignment horizontal="center" vertical="center" wrapText="1"/>
    </xf>
    <xf numFmtId="49" fontId="19" fillId="0" borderId="0" xfId="0" applyNumberFormat="1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 applyProtection="1">
      <alignment horizontal="center" vertical="center" wrapText="1"/>
    </xf>
    <xf numFmtId="166" fontId="19" fillId="0" borderId="0" xfId="2" applyFont="1" applyFill="1" applyBorder="1" applyAlignment="1" applyProtection="1">
      <alignment horizontal="center" vertical="center"/>
    </xf>
    <xf numFmtId="10" fontId="19" fillId="0" borderId="0" xfId="43982" applyNumberFormat="1" applyFont="1" applyFill="1" applyBorder="1" applyAlignment="1" applyProtection="1">
      <alignment horizontal="center" vertical="center"/>
    </xf>
    <xf numFmtId="1" fontId="19" fillId="0" borderId="0" xfId="0" applyNumberFormat="1" applyFont="1" applyFill="1" applyBorder="1" applyAlignment="1" applyProtection="1">
      <alignment horizontal="center" vertical="center"/>
    </xf>
    <xf numFmtId="0" fontId="19" fillId="61" borderId="0" xfId="0" applyNumberFormat="1" applyFont="1" applyFill="1" applyBorder="1" applyAlignment="1" applyProtection="1">
      <alignment horizontal="left" vertical="top" wrapText="1"/>
    </xf>
    <xf numFmtId="0" fontId="19" fillId="62" borderId="0" xfId="0" applyNumberFormat="1" applyFont="1" applyFill="1" applyBorder="1" applyAlignment="1" applyProtection="1">
      <alignment horizontal="left" vertical="top" wrapText="1"/>
    </xf>
    <xf numFmtId="0" fontId="95" fillId="0" borderId="0" xfId="0" applyNumberFormat="1" applyFont="1" applyFill="1" applyBorder="1" applyAlignment="1" applyProtection="1">
      <alignment horizontal="center" vertical="center"/>
    </xf>
    <xf numFmtId="1" fontId="30" fillId="0" borderId="19" xfId="0" applyNumberFormat="1" applyFont="1" applyBorder="1" applyAlignment="1" applyProtection="1">
      <alignment horizontal="center" vertical="center"/>
      <protection hidden="1"/>
    </xf>
    <xf numFmtId="0" fontId="92" fillId="61" borderId="19" xfId="0" applyNumberFormat="1" applyFont="1" applyFill="1" applyBorder="1" applyAlignment="1" applyProtection="1">
      <alignment horizontal="center" vertical="center" wrapText="1"/>
    </xf>
    <xf numFmtId="166" fontId="92" fillId="61" borderId="19" xfId="2" applyFont="1" applyFill="1" applyBorder="1" applyAlignment="1" applyProtection="1">
      <alignment horizontal="center" vertical="center" wrapText="1"/>
    </xf>
    <xf numFmtId="10" fontId="92" fillId="61" borderId="19" xfId="43982" applyNumberFormat="1" applyFont="1" applyFill="1" applyBorder="1" applyAlignment="1" applyProtection="1">
      <alignment horizontal="center" vertical="center" wrapText="1"/>
    </xf>
    <xf numFmtId="1" fontId="92" fillId="61" borderId="19" xfId="0" applyNumberFormat="1" applyFont="1" applyFill="1" applyBorder="1" applyAlignment="1" applyProtection="1">
      <alignment horizontal="center" vertical="center" wrapText="1"/>
    </xf>
    <xf numFmtId="0" fontId="92" fillId="61" borderId="19" xfId="0" applyNumberFormat="1" applyFont="1" applyFill="1" applyBorder="1" applyAlignment="1" applyProtection="1">
      <alignment horizontal="center" vertical="top" wrapText="1"/>
    </xf>
    <xf numFmtId="0" fontId="92" fillId="61" borderId="19" xfId="0" applyNumberFormat="1" applyFont="1" applyFill="1" applyBorder="1" applyAlignment="1" applyProtection="1">
      <alignment horizontal="left" vertical="top" wrapText="1"/>
    </xf>
    <xf numFmtId="166" fontId="92" fillId="61" borderId="19" xfId="2" applyFont="1" applyFill="1" applyBorder="1" applyAlignment="1" applyProtection="1">
      <alignment horizontal="center" vertical="top" wrapText="1"/>
    </xf>
    <xf numFmtId="10" fontId="92" fillId="61" borderId="19" xfId="43982" applyNumberFormat="1" applyFont="1" applyFill="1" applyBorder="1" applyAlignment="1" applyProtection="1">
      <alignment horizontal="center" vertical="top" wrapText="1"/>
    </xf>
    <xf numFmtId="2" fontId="92" fillId="61" borderId="19" xfId="0" applyNumberFormat="1" applyFont="1" applyFill="1" applyBorder="1" applyAlignment="1" applyProtection="1">
      <alignment horizontal="center" vertical="center" wrapText="1"/>
    </xf>
    <xf numFmtId="0" fontId="92" fillId="0" borderId="19" xfId="0" applyNumberFormat="1" applyFont="1" applyFill="1" applyBorder="1" applyAlignment="1" applyProtection="1">
      <alignment horizontal="center" vertical="top" wrapText="1"/>
    </xf>
    <xf numFmtId="0" fontId="92" fillId="63" borderId="19" xfId="0" applyNumberFormat="1" applyFont="1" applyFill="1" applyBorder="1" applyAlignment="1" applyProtection="1">
      <alignment horizontal="center" vertical="top" wrapText="1"/>
    </xf>
    <xf numFmtId="0" fontId="92" fillId="0" borderId="19" xfId="0" applyFont="1" applyFill="1" applyBorder="1" applyAlignment="1" applyProtection="1">
      <alignment horizontal="center" vertical="center"/>
    </xf>
    <xf numFmtId="49" fontId="92" fillId="0" borderId="19" xfId="0" applyNumberFormat="1" applyFont="1" applyFill="1" applyBorder="1" applyAlignment="1" applyProtection="1">
      <alignment horizontal="center" vertical="center"/>
    </xf>
    <xf numFmtId="0" fontId="92" fillId="0" borderId="19" xfId="0" applyFont="1" applyFill="1" applyBorder="1" applyAlignment="1" applyProtection="1">
      <alignment horizontal="center" vertical="center" wrapText="1"/>
    </xf>
    <xf numFmtId="166" fontId="92" fillId="0" borderId="19" xfId="2" applyFont="1" applyFill="1" applyBorder="1" applyAlignment="1" applyProtection="1">
      <alignment horizontal="center" vertical="center"/>
    </xf>
    <xf numFmtId="10" fontId="92" fillId="0" borderId="19" xfId="43982" applyNumberFormat="1" applyFont="1" applyFill="1" applyBorder="1" applyAlignment="1" applyProtection="1">
      <alignment horizontal="center" vertical="center"/>
    </xf>
    <xf numFmtId="1" fontId="92" fillId="0" borderId="19" xfId="0" applyNumberFormat="1" applyFont="1" applyFill="1" applyBorder="1" applyAlignment="1" applyProtection="1">
      <alignment horizontal="center" vertical="center"/>
    </xf>
    <xf numFmtId="0" fontId="19" fillId="0" borderId="19" xfId="0" applyNumberFormat="1" applyFont="1" applyFill="1" applyBorder="1" applyAlignment="1" applyProtection="1">
      <alignment horizontal="left" vertical="top" wrapText="1"/>
    </xf>
    <xf numFmtId="0" fontId="19" fillId="0" borderId="19" xfId="0" applyFont="1" applyFill="1" applyBorder="1" applyAlignment="1" applyProtection="1">
      <alignment horizontal="center" vertical="center"/>
    </xf>
    <xf numFmtId="49" fontId="19" fillId="0" borderId="19" xfId="0" applyNumberFormat="1" applyFont="1" applyFill="1" applyBorder="1" applyAlignment="1" applyProtection="1">
      <alignment horizontal="center" vertical="center"/>
    </xf>
    <xf numFmtId="0" fontId="19" fillId="0" borderId="19" xfId="0" applyFont="1" applyFill="1" applyBorder="1" applyAlignment="1" applyProtection="1">
      <alignment horizontal="center" vertical="center" wrapText="1"/>
    </xf>
    <xf numFmtId="166" fontId="19" fillId="0" borderId="19" xfId="2" applyFont="1" applyFill="1" applyBorder="1" applyAlignment="1" applyProtection="1">
      <alignment horizontal="center" vertical="center"/>
    </xf>
    <xf numFmtId="10" fontId="19" fillId="0" borderId="19" xfId="43982" applyNumberFormat="1" applyFont="1" applyFill="1" applyBorder="1" applyAlignment="1" applyProtection="1">
      <alignment horizontal="center" vertical="center"/>
    </xf>
    <xf numFmtId="1" fontId="19" fillId="0" borderId="19" xfId="43982" applyNumberFormat="1" applyFont="1" applyFill="1" applyBorder="1" applyAlignment="1" applyProtection="1">
      <alignment horizontal="center" vertical="center"/>
    </xf>
    <xf numFmtId="1" fontId="19" fillId="0" borderId="19" xfId="0" applyNumberFormat="1" applyFont="1" applyFill="1" applyBorder="1" applyAlignment="1" applyProtection="1">
      <alignment horizontal="center" vertical="center"/>
    </xf>
    <xf numFmtId="14" fontId="81" fillId="65" borderId="19" xfId="0" applyNumberFormat="1" applyFont="1" applyFill="1" applyBorder="1" applyAlignment="1">
      <alignment horizontal="center" vertical="center" wrapText="1"/>
    </xf>
    <xf numFmtId="2" fontId="94" fillId="66" borderId="19" xfId="0" applyNumberFormat="1" applyFont="1" applyFill="1" applyBorder="1" applyAlignment="1" applyProtection="1">
      <alignment horizontal="center" vertical="center" wrapText="1"/>
    </xf>
    <xf numFmtId="0" fontId="94" fillId="66" borderId="19" xfId="0" applyNumberFormat="1" applyFont="1" applyFill="1" applyBorder="1" applyAlignment="1" applyProtection="1">
      <alignment horizontal="center" vertical="center" wrapText="1"/>
    </xf>
    <xf numFmtId="49" fontId="94" fillId="66" borderId="19" xfId="0" applyNumberFormat="1" applyFont="1" applyFill="1" applyBorder="1" applyAlignment="1" applyProtection="1">
      <alignment horizontal="center" vertical="center" wrapText="1"/>
    </xf>
    <xf numFmtId="166" fontId="94" fillId="66" borderId="19" xfId="2" applyFont="1" applyFill="1" applyBorder="1" applyAlignment="1" applyProtection="1">
      <alignment horizontal="center" vertical="center" wrapText="1"/>
    </xf>
    <xf numFmtId="10" fontId="94" fillId="66" borderId="19" xfId="43982" applyNumberFormat="1" applyFont="1" applyFill="1" applyBorder="1" applyAlignment="1" applyProtection="1">
      <alignment horizontal="center" vertical="center" wrapText="1"/>
    </xf>
    <xf numFmtId="1" fontId="94" fillId="66" borderId="19" xfId="0" applyNumberFormat="1" applyFont="1" applyFill="1" applyBorder="1" applyAlignment="1" applyProtection="1">
      <alignment horizontal="center" vertical="center" wrapText="1"/>
    </xf>
    <xf numFmtId="0" fontId="19" fillId="0" borderId="19" xfId="0" applyNumberFormat="1" applyFont="1" applyFill="1" applyBorder="1" applyAlignment="1" applyProtection="1">
      <alignment horizontal="center" vertical="center"/>
    </xf>
    <xf numFmtId="166" fontId="92" fillId="63" borderId="19" xfId="2" applyFont="1" applyFill="1" applyBorder="1" applyAlignment="1" applyProtection="1">
      <alignment horizontal="center" vertical="top" wrapText="1"/>
    </xf>
    <xf numFmtId="2" fontId="19" fillId="0" borderId="19" xfId="0" applyNumberFormat="1" applyFont="1" applyFill="1" applyBorder="1" applyAlignment="1" applyProtection="1">
      <alignment horizontal="center" vertical="center"/>
    </xf>
    <xf numFmtId="2" fontId="19" fillId="0" borderId="19" xfId="0" applyNumberFormat="1" applyFont="1" applyFill="1" applyBorder="1" applyAlignment="1" applyProtection="1">
      <alignment horizontal="left" vertical="top" wrapText="1"/>
    </xf>
    <xf numFmtId="10" fontId="92" fillId="63" borderId="19" xfId="43982" applyNumberFormat="1" applyFont="1" applyFill="1" applyBorder="1" applyAlignment="1" applyProtection="1">
      <alignment horizontal="center" vertical="top" wrapText="1"/>
    </xf>
    <xf numFmtId="0" fontId="26" fillId="59" borderId="20" xfId="0" applyFont="1" applyFill="1" applyBorder="1" applyAlignment="1">
      <alignment horizontal="center" vertical="center"/>
    </xf>
    <xf numFmtId="0" fontId="26" fillId="59" borderId="23" xfId="0" applyFont="1" applyFill="1" applyBorder="1" applyAlignment="1">
      <alignment horizontal="center" vertical="center"/>
    </xf>
    <xf numFmtId="0" fontId="26" fillId="59" borderId="24" xfId="0" applyFont="1" applyFill="1" applyBorder="1" applyAlignment="1">
      <alignment horizontal="center" vertical="center"/>
    </xf>
    <xf numFmtId="0" fontId="29" fillId="59" borderId="20" xfId="0" applyFont="1" applyFill="1" applyBorder="1" applyAlignment="1">
      <alignment horizontal="center" vertical="center"/>
    </xf>
    <xf numFmtId="0" fontId="29" fillId="59" borderId="23" xfId="0" applyFont="1" applyFill="1" applyBorder="1" applyAlignment="1">
      <alignment horizontal="center" vertical="center"/>
    </xf>
    <xf numFmtId="0" fontId="29" fillId="59" borderId="24" xfId="0" applyFont="1" applyFill="1" applyBorder="1" applyAlignment="1">
      <alignment horizontal="center" vertical="center"/>
    </xf>
    <xf numFmtId="167" fontId="87" fillId="60" borderId="20" xfId="2" applyNumberFormat="1" applyFont="1" applyFill="1" applyBorder="1" applyAlignment="1">
      <alignment horizontal="center" vertical="center"/>
    </xf>
    <xf numFmtId="167" fontId="87" fillId="60" borderId="24" xfId="2" applyNumberFormat="1" applyFont="1" applyFill="1" applyBorder="1" applyAlignment="1">
      <alignment horizontal="center" vertical="center"/>
    </xf>
    <xf numFmtId="9" fontId="26" fillId="59" borderId="20" xfId="2" applyNumberFormat="1" applyFont="1" applyFill="1" applyBorder="1" applyAlignment="1">
      <alignment horizontal="center" vertical="center"/>
    </xf>
    <xf numFmtId="9" fontId="26" fillId="59" borderId="24" xfId="2" applyNumberFormat="1" applyFont="1" applyFill="1" applyBorder="1" applyAlignment="1">
      <alignment horizontal="center" vertical="center"/>
    </xf>
    <xf numFmtId="0" fontId="89" fillId="64" borderId="20" xfId="0" applyFont="1" applyFill="1" applyBorder="1" applyAlignment="1">
      <alignment horizontal="center" vertical="center"/>
    </xf>
    <xf numFmtId="0" fontId="89" fillId="64" borderId="23" xfId="0" applyFont="1" applyFill="1" applyBorder="1" applyAlignment="1">
      <alignment horizontal="center" vertical="center"/>
    </xf>
    <xf numFmtId="0" fontId="89" fillId="64" borderId="24" xfId="0" applyFont="1" applyFill="1" applyBorder="1" applyAlignment="1">
      <alignment horizontal="center" vertical="center"/>
    </xf>
    <xf numFmtId="0" fontId="78" fillId="59" borderId="19" xfId="0" applyFont="1" applyFill="1" applyBorder="1" applyAlignment="1">
      <alignment horizontal="center" vertical="center"/>
    </xf>
    <xf numFmtId="0" fontId="82" fillId="0" borderId="20" xfId="0" applyFont="1" applyFill="1" applyBorder="1" applyAlignment="1">
      <alignment horizontal="center" vertical="center" wrapText="1"/>
    </xf>
    <xf numFmtId="0" fontId="82" fillId="0" borderId="23" xfId="0" applyFont="1" applyFill="1" applyBorder="1" applyAlignment="1">
      <alignment horizontal="center" vertical="center" wrapText="1"/>
    </xf>
    <xf numFmtId="0" fontId="82" fillId="0" borderId="24" xfId="0" applyFont="1" applyFill="1" applyBorder="1" applyAlignment="1">
      <alignment horizontal="center" vertical="center" wrapText="1"/>
    </xf>
    <xf numFmtId="0" fontId="78" fillId="59" borderId="19" xfId="0" applyFont="1" applyFill="1" applyBorder="1" applyAlignment="1">
      <alignment horizontal="center" vertical="center" wrapText="1"/>
    </xf>
    <xf numFmtId="0" fontId="78" fillId="59" borderId="21" xfId="0" applyFont="1" applyFill="1" applyBorder="1" applyAlignment="1">
      <alignment horizontal="center" vertical="center" wrapText="1"/>
    </xf>
    <xf numFmtId="0" fontId="78" fillId="59" borderId="22" xfId="0" applyFont="1" applyFill="1" applyBorder="1" applyAlignment="1">
      <alignment horizontal="center" vertical="center" wrapText="1"/>
    </xf>
    <xf numFmtId="10" fontId="78" fillId="59" borderId="21" xfId="0" applyNumberFormat="1" applyFont="1" applyFill="1" applyBorder="1" applyAlignment="1">
      <alignment horizontal="center" vertical="center" wrapText="1"/>
    </xf>
    <xf numFmtId="10" fontId="78" fillId="59" borderId="22" xfId="0" applyNumberFormat="1" applyFont="1" applyFill="1" applyBorder="1" applyAlignment="1">
      <alignment horizontal="center" vertical="center" wrapText="1"/>
    </xf>
    <xf numFmtId="0" fontId="78" fillId="59" borderId="21" xfId="0" applyFont="1" applyFill="1" applyBorder="1" applyAlignment="1">
      <alignment horizontal="center" vertical="center"/>
    </xf>
    <xf numFmtId="0" fontId="78" fillId="59" borderId="22" xfId="0" applyFont="1" applyFill="1" applyBorder="1" applyAlignment="1">
      <alignment horizontal="center" vertical="center"/>
    </xf>
    <xf numFmtId="0" fontId="78" fillId="59" borderId="21" xfId="0" applyNumberFormat="1" applyFont="1" applyFill="1" applyBorder="1" applyAlignment="1">
      <alignment horizontal="center" vertical="center"/>
    </xf>
    <xf numFmtId="0" fontId="78" fillId="59" borderId="22" xfId="0" applyNumberFormat="1" applyFont="1" applyFill="1" applyBorder="1" applyAlignment="1">
      <alignment horizontal="center" vertical="center"/>
    </xf>
    <xf numFmtId="0" fontId="80" fillId="0" borderId="0" xfId="0" applyFont="1" applyFill="1" applyBorder="1" applyAlignment="1">
      <alignment horizontal="center" vertical="center"/>
    </xf>
    <xf numFmtId="0" fontId="78" fillId="59" borderId="20" xfId="0" applyFont="1" applyFill="1" applyBorder="1" applyAlignment="1">
      <alignment horizontal="center" vertical="center" wrapText="1"/>
    </xf>
    <xf numFmtId="0" fontId="78" fillId="59" borderId="23" xfId="0" applyFont="1" applyFill="1" applyBorder="1" applyAlignment="1">
      <alignment horizontal="center" vertical="center" wrapText="1"/>
    </xf>
    <xf numFmtId="0" fontId="78" fillId="59" borderId="24" xfId="0" applyFont="1" applyFill="1" applyBorder="1" applyAlignment="1">
      <alignment horizontal="center" vertical="center" wrapText="1"/>
    </xf>
    <xf numFmtId="0" fontId="78" fillId="56" borderId="19" xfId="0" applyFont="1" applyFill="1" applyBorder="1" applyAlignment="1">
      <alignment horizontal="center" vertical="center"/>
    </xf>
    <xf numFmtId="0" fontId="78" fillId="0" borderId="19" xfId="0" applyFont="1" applyFill="1" applyBorder="1" applyAlignment="1">
      <alignment horizontal="center" vertical="center"/>
    </xf>
    <xf numFmtId="0" fontId="82" fillId="0" borderId="19" xfId="0" applyFont="1" applyFill="1" applyBorder="1" applyAlignment="1">
      <alignment horizontal="center" vertical="center"/>
    </xf>
    <xf numFmtId="0" fontId="78" fillId="56" borderId="20" xfId="0" applyFont="1" applyFill="1" applyBorder="1" applyAlignment="1">
      <alignment horizontal="center" vertical="center" wrapText="1"/>
    </xf>
    <xf numFmtId="0" fontId="78" fillId="56" borderId="23" xfId="0" applyFont="1" applyFill="1" applyBorder="1" applyAlignment="1">
      <alignment horizontal="center" vertical="center" wrapText="1"/>
    </xf>
    <xf numFmtId="0" fontId="78" fillId="56" borderId="24" xfId="0" applyFont="1" applyFill="1" applyBorder="1" applyAlignment="1">
      <alignment horizontal="center" vertical="center" wrapText="1"/>
    </xf>
    <xf numFmtId="0" fontId="78" fillId="56" borderId="20" xfId="0" applyFont="1" applyFill="1" applyBorder="1" applyAlignment="1">
      <alignment horizontal="center" vertical="center"/>
    </xf>
    <xf numFmtId="0" fontId="78" fillId="56" borderId="23" xfId="0" applyFont="1" applyFill="1" applyBorder="1" applyAlignment="1">
      <alignment horizontal="center" vertical="center"/>
    </xf>
    <xf numFmtId="0" fontId="78" fillId="56" borderId="24" xfId="0" applyFont="1" applyFill="1" applyBorder="1" applyAlignment="1">
      <alignment horizontal="center" vertical="center"/>
    </xf>
    <xf numFmtId="0" fontId="82" fillId="0" borderId="19" xfId="0" applyFont="1" applyFill="1" applyBorder="1" applyAlignment="1">
      <alignment horizontal="center" vertical="center" wrapText="1"/>
    </xf>
    <xf numFmtId="0" fontId="88" fillId="57" borderId="20" xfId="0" applyFont="1" applyFill="1" applyBorder="1" applyAlignment="1">
      <alignment horizontal="center" vertical="center" wrapText="1"/>
    </xf>
    <xf numFmtId="0" fontId="88" fillId="57" borderId="23" xfId="0" applyFont="1" applyFill="1" applyBorder="1" applyAlignment="1">
      <alignment horizontal="center" vertical="center" wrapText="1"/>
    </xf>
    <xf numFmtId="0" fontId="88" fillId="57" borderId="24" xfId="0" applyFont="1" applyFill="1" applyBorder="1" applyAlignment="1">
      <alignment horizontal="center" vertical="center" wrapText="1"/>
    </xf>
  </cellXfs>
  <cellStyles count="43983">
    <cellStyle name="0,0_x000d__x000d_NA_x000d__x000d_" xfId="2832" xr:uid="{00000000-0005-0000-0000-000000000000}"/>
    <cellStyle name="20% - Ênfase1" xfId="140" builtinId="30" customBuiltin="1"/>
    <cellStyle name="20% - Ênfase1 10" xfId="1482" xr:uid="{00000000-0005-0000-0000-000002000000}"/>
    <cellStyle name="20% - Ênfase1 10 2" xfId="4173" xr:uid="{00000000-0005-0000-0000-000003000000}"/>
    <cellStyle name="20% - Ênfase1 10 2 2" xfId="9524" xr:uid="{00000000-0005-0000-0000-000004000000}"/>
    <cellStyle name="20% - Ênfase1 10 2 2 2" xfId="20224" xr:uid="{00000000-0005-0000-0000-000005000000}"/>
    <cellStyle name="20% - Ênfase1 10 2 2 2 2" xfId="41619" xr:uid="{00000000-0005-0000-0000-000006000000}"/>
    <cellStyle name="20% - Ênfase1 10 2 2 3" xfId="30929" xr:uid="{00000000-0005-0000-0000-000007000000}"/>
    <cellStyle name="20% - Ênfase1 10 2 3" xfId="14879" xr:uid="{00000000-0005-0000-0000-000008000000}"/>
    <cellStyle name="20% - Ênfase1 10 2 3 2" xfId="36274" xr:uid="{00000000-0005-0000-0000-000009000000}"/>
    <cellStyle name="20% - Ênfase1 10 2 4" xfId="25581" xr:uid="{00000000-0005-0000-0000-00000A000000}"/>
    <cellStyle name="20% - Ênfase1 10 3" xfId="6847" xr:uid="{00000000-0005-0000-0000-00000B000000}"/>
    <cellStyle name="20% - Ênfase1 10 3 2" xfId="17551" xr:uid="{00000000-0005-0000-0000-00000C000000}"/>
    <cellStyle name="20% - Ênfase1 10 3 2 2" xfId="38946" xr:uid="{00000000-0005-0000-0000-00000D000000}"/>
    <cellStyle name="20% - Ênfase1 10 3 3" xfId="28253" xr:uid="{00000000-0005-0000-0000-00000E000000}"/>
    <cellStyle name="20% - Ênfase1 10 4" xfId="12204" xr:uid="{00000000-0005-0000-0000-00000F000000}"/>
    <cellStyle name="20% - Ênfase1 10 4 2" xfId="33601" xr:uid="{00000000-0005-0000-0000-000010000000}"/>
    <cellStyle name="20% - Ênfase1 10 5" xfId="22908" xr:uid="{00000000-0005-0000-0000-000011000000}"/>
    <cellStyle name="20% - Ênfase1 11" xfId="2820" xr:uid="{00000000-0005-0000-0000-000012000000}"/>
    <cellStyle name="20% - Ênfase1 11 2" xfId="8184" xr:uid="{00000000-0005-0000-0000-000013000000}"/>
    <cellStyle name="20% - Ênfase1 11 2 2" xfId="18887" xr:uid="{00000000-0005-0000-0000-000014000000}"/>
    <cellStyle name="20% - Ênfase1 11 2 2 2" xfId="40282" xr:uid="{00000000-0005-0000-0000-000015000000}"/>
    <cellStyle name="20% - Ênfase1 11 2 3" xfId="29590" xr:uid="{00000000-0005-0000-0000-000016000000}"/>
    <cellStyle name="20% - Ênfase1 11 3" xfId="13541" xr:uid="{00000000-0005-0000-0000-000017000000}"/>
    <cellStyle name="20% - Ênfase1 11 3 2" xfId="34937" xr:uid="{00000000-0005-0000-0000-000018000000}"/>
    <cellStyle name="20% - Ênfase1 11 4" xfId="24244" xr:uid="{00000000-0005-0000-0000-000019000000}"/>
    <cellStyle name="20% - Ênfase1 12" xfId="5523" xr:uid="{00000000-0005-0000-0000-00001A000000}"/>
    <cellStyle name="20% - Ênfase1 12 2" xfId="16227" xr:uid="{00000000-0005-0000-0000-00001B000000}"/>
    <cellStyle name="20% - Ênfase1 12 2 2" xfId="37622" xr:uid="{00000000-0005-0000-0000-00001C000000}"/>
    <cellStyle name="20% - Ênfase1 12 3" xfId="26929" xr:uid="{00000000-0005-0000-0000-00001D000000}"/>
    <cellStyle name="20% - Ênfase1 13" xfId="10860" xr:uid="{00000000-0005-0000-0000-00001E000000}"/>
    <cellStyle name="20% - Ênfase1 13 2" xfId="32265" xr:uid="{00000000-0005-0000-0000-00001F000000}"/>
    <cellStyle name="20% - Ênfase1 14" xfId="21560" xr:uid="{00000000-0005-0000-0000-000020000000}"/>
    <cellStyle name="20% - Ênfase1 2" xfId="167" xr:uid="{00000000-0005-0000-0000-000021000000}"/>
    <cellStyle name="20% - Ênfase1 2 10" xfId="10896" xr:uid="{00000000-0005-0000-0000-000022000000}"/>
    <cellStyle name="20% - Ênfase1 2 10 2" xfId="32293" xr:uid="{00000000-0005-0000-0000-000023000000}"/>
    <cellStyle name="20% - Ênfase1 2 11" xfId="21600" xr:uid="{00000000-0005-0000-0000-000024000000}"/>
    <cellStyle name="20% - Ênfase1 2 2" xfId="208" xr:uid="{00000000-0005-0000-0000-000025000000}"/>
    <cellStyle name="20% - Ênfase1 2 2 10" xfId="21640" xr:uid="{00000000-0005-0000-0000-000026000000}"/>
    <cellStyle name="20% - Ênfase1 2 2 2" xfId="290" xr:uid="{00000000-0005-0000-0000-000027000000}"/>
    <cellStyle name="20% - Ênfase1 2 2 2 2" xfId="451" xr:uid="{00000000-0005-0000-0000-000028000000}"/>
    <cellStyle name="20% - Ênfase1 2 2 2 2 2" xfId="772" xr:uid="{00000000-0005-0000-0000-000029000000}"/>
    <cellStyle name="20% - Ênfase1 2 2 2 2 2 2" xfId="1442" xr:uid="{00000000-0005-0000-0000-00002A000000}"/>
    <cellStyle name="20% - Ênfase1 2 2 2 2 2 2 2" xfId="2779" xr:uid="{00000000-0005-0000-0000-00002B000000}"/>
    <cellStyle name="20% - Ênfase1 2 2 2 2 2 2 2 2" xfId="5469" xr:uid="{00000000-0005-0000-0000-00002C000000}"/>
    <cellStyle name="20% - Ênfase1 2 2 2 2 2 2 2 2 2" xfId="10820" xr:uid="{00000000-0005-0000-0000-00002D000000}"/>
    <cellStyle name="20% - Ênfase1 2 2 2 2 2 2 2 2 2 2" xfId="21520" xr:uid="{00000000-0005-0000-0000-00002E000000}"/>
    <cellStyle name="20% - Ênfase1 2 2 2 2 2 2 2 2 2 2 2" xfId="42915" xr:uid="{00000000-0005-0000-0000-00002F000000}"/>
    <cellStyle name="20% - Ênfase1 2 2 2 2 2 2 2 2 2 3" xfId="32225" xr:uid="{00000000-0005-0000-0000-000030000000}"/>
    <cellStyle name="20% - Ênfase1 2 2 2 2 2 2 2 2 3" xfId="16175" xr:uid="{00000000-0005-0000-0000-000031000000}"/>
    <cellStyle name="20% - Ênfase1 2 2 2 2 2 2 2 2 3 2" xfId="37570" xr:uid="{00000000-0005-0000-0000-000032000000}"/>
    <cellStyle name="20% - Ênfase1 2 2 2 2 2 2 2 2 4" xfId="26877" xr:uid="{00000000-0005-0000-0000-000033000000}"/>
    <cellStyle name="20% - Ênfase1 2 2 2 2 2 2 2 3" xfId="8143" xr:uid="{00000000-0005-0000-0000-000034000000}"/>
    <cellStyle name="20% - Ênfase1 2 2 2 2 2 2 2 3 2" xfId="18847" xr:uid="{00000000-0005-0000-0000-000035000000}"/>
    <cellStyle name="20% - Ênfase1 2 2 2 2 2 2 2 3 2 2" xfId="40242" xr:uid="{00000000-0005-0000-0000-000036000000}"/>
    <cellStyle name="20% - Ênfase1 2 2 2 2 2 2 2 3 3" xfId="29549" xr:uid="{00000000-0005-0000-0000-000037000000}"/>
    <cellStyle name="20% - Ênfase1 2 2 2 2 2 2 2 4" xfId="13500" xr:uid="{00000000-0005-0000-0000-000038000000}"/>
    <cellStyle name="20% - Ênfase1 2 2 2 2 2 2 2 4 2" xfId="34897" xr:uid="{00000000-0005-0000-0000-000039000000}"/>
    <cellStyle name="20% - Ênfase1 2 2 2 2 2 2 2 5" xfId="24204" xr:uid="{00000000-0005-0000-0000-00003A000000}"/>
    <cellStyle name="20% - Ênfase1 2 2 2 2 2 2 3" xfId="4133" xr:uid="{00000000-0005-0000-0000-00003B000000}"/>
    <cellStyle name="20% - Ênfase1 2 2 2 2 2 2 3 2" xfId="9484" xr:uid="{00000000-0005-0000-0000-00003C000000}"/>
    <cellStyle name="20% - Ênfase1 2 2 2 2 2 2 3 2 2" xfId="20184" xr:uid="{00000000-0005-0000-0000-00003D000000}"/>
    <cellStyle name="20% - Ênfase1 2 2 2 2 2 2 3 2 2 2" xfId="41579" xr:uid="{00000000-0005-0000-0000-00003E000000}"/>
    <cellStyle name="20% - Ênfase1 2 2 2 2 2 2 3 2 3" xfId="30889" xr:uid="{00000000-0005-0000-0000-00003F000000}"/>
    <cellStyle name="20% - Ênfase1 2 2 2 2 2 2 3 3" xfId="14839" xr:uid="{00000000-0005-0000-0000-000040000000}"/>
    <cellStyle name="20% - Ênfase1 2 2 2 2 2 2 3 3 2" xfId="36234" xr:uid="{00000000-0005-0000-0000-000041000000}"/>
    <cellStyle name="20% - Ênfase1 2 2 2 2 2 2 3 4" xfId="25541" xr:uid="{00000000-0005-0000-0000-000042000000}"/>
    <cellStyle name="20% - Ênfase1 2 2 2 2 2 2 4" xfId="6807" xr:uid="{00000000-0005-0000-0000-000043000000}"/>
    <cellStyle name="20% - Ênfase1 2 2 2 2 2 2 4 2" xfId="17511" xr:uid="{00000000-0005-0000-0000-000044000000}"/>
    <cellStyle name="20% - Ênfase1 2 2 2 2 2 2 4 2 2" xfId="38906" xr:uid="{00000000-0005-0000-0000-000045000000}"/>
    <cellStyle name="20% - Ênfase1 2 2 2 2 2 2 4 3" xfId="28213" xr:uid="{00000000-0005-0000-0000-000046000000}"/>
    <cellStyle name="20% - Ênfase1 2 2 2 2 2 2 5" xfId="12164" xr:uid="{00000000-0005-0000-0000-000047000000}"/>
    <cellStyle name="20% - Ênfase1 2 2 2 2 2 2 5 2" xfId="33561" xr:uid="{00000000-0005-0000-0000-000048000000}"/>
    <cellStyle name="20% - Ênfase1 2 2 2 2 2 2 6" xfId="22868" xr:uid="{00000000-0005-0000-0000-000049000000}"/>
    <cellStyle name="20% - Ênfase1 2 2 2 2 2 3" xfId="2111" xr:uid="{00000000-0005-0000-0000-00004A000000}"/>
    <cellStyle name="20% - Ênfase1 2 2 2 2 2 3 2" xfId="4801" xr:uid="{00000000-0005-0000-0000-00004B000000}"/>
    <cellStyle name="20% - Ênfase1 2 2 2 2 2 3 2 2" xfId="10152" xr:uid="{00000000-0005-0000-0000-00004C000000}"/>
    <cellStyle name="20% - Ênfase1 2 2 2 2 2 3 2 2 2" xfId="20852" xr:uid="{00000000-0005-0000-0000-00004D000000}"/>
    <cellStyle name="20% - Ênfase1 2 2 2 2 2 3 2 2 2 2" xfId="42247" xr:uid="{00000000-0005-0000-0000-00004E000000}"/>
    <cellStyle name="20% - Ênfase1 2 2 2 2 2 3 2 2 3" xfId="31557" xr:uid="{00000000-0005-0000-0000-00004F000000}"/>
    <cellStyle name="20% - Ênfase1 2 2 2 2 2 3 2 3" xfId="15507" xr:uid="{00000000-0005-0000-0000-000050000000}"/>
    <cellStyle name="20% - Ênfase1 2 2 2 2 2 3 2 3 2" xfId="36902" xr:uid="{00000000-0005-0000-0000-000051000000}"/>
    <cellStyle name="20% - Ênfase1 2 2 2 2 2 3 2 4" xfId="26209" xr:uid="{00000000-0005-0000-0000-000052000000}"/>
    <cellStyle name="20% - Ênfase1 2 2 2 2 2 3 3" xfId="7475" xr:uid="{00000000-0005-0000-0000-000053000000}"/>
    <cellStyle name="20% - Ênfase1 2 2 2 2 2 3 3 2" xfId="18179" xr:uid="{00000000-0005-0000-0000-000054000000}"/>
    <cellStyle name="20% - Ênfase1 2 2 2 2 2 3 3 2 2" xfId="39574" xr:uid="{00000000-0005-0000-0000-000055000000}"/>
    <cellStyle name="20% - Ênfase1 2 2 2 2 2 3 3 3" xfId="28881" xr:uid="{00000000-0005-0000-0000-000056000000}"/>
    <cellStyle name="20% - Ênfase1 2 2 2 2 2 3 4" xfId="12832" xr:uid="{00000000-0005-0000-0000-000057000000}"/>
    <cellStyle name="20% - Ênfase1 2 2 2 2 2 3 4 2" xfId="34229" xr:uid="{00000000-0005-0000-0000-000058000000}"/>
    <cellStyle name="20% - Ênfase1 2 2 2 2 2 3 5" xfId="23536" xr:uid="{00000000-0005-0000-0000-000059000000}"/>
    <cellStyle name="20% - Ênfase1 2 2 2 2 2 4" xfId="3465" xr:uid="{00000000-0005-0000-0000-00005A000000}"/>
    <cellStyle name="20% - Ênfase1 2 2 2 2 2 4 2" xfId="8816" xr:uid="{00000000-0005-0000-0000-00005B000000}"/>
    <cellStyle name="20% - Ênfase1 2 2 2 2 2 4 2 2" xfId="19516" xr:uid="{00000000-0005-0000-0000-00005C000000}"/>
    <cellStyle name="20% - Ênfase1 2 2 2 2 2 4 2 2 2" xfId="40911" xr:uid="{00000000-0005-0000-0000-00005D000000}"/>
    <cellStyle name="20% - Ênfase1 2 2 2 2 2 4 2 3" xfId="30221" xr:uid="{00000000-0005-0000-0000-00005E000000}"/>
    <cellStyle name="20% - Ênfase1 2 2 2 2 2 4 3" xfId="14171" xr:uid="{00000000-0005-0000-0000-00005F000000}"/>
    <cellStyle name="20% - Ênfase1 2 2 2 2 2 4 3 2" xfId="35566" xr:uid="{00000000-0005-0000-0000-000060000000}"/>
    <cellStyle name="20% - Ênfase1 2 2 2 2 2 4 4" xfId="24873" xr:uid="{00000000-0005-0000-0000-000061000000}"/>
    <cellStyle name="20% - Ênfase1 2 2 2 2 2 5" xfId="6139" xr:uid="{00000000-0005-0000-0000-000062000000}"/>
    <cellStyle name="20% - Ênfase1 2 2 2 2 2 5 2" xfId="16843" xr:uid="{00000000-0005-0000-0000-000063000000}"/>
    <cellStyle name="20% - Ênfase1 2 2 2 2 2 5 2 2" xfId="38238" xr:uid="{00000000-0005-0000-0000-000064000000}"/>
    <cellStyle name="20% - Ênfase1 2 2 2 2 2 5 3" xfId="27545" xr:uid="{00000000-0005-0000-0000-000065000000}"/>
    <cellStyle name="20% - Ênfase1 2 2 2 2 2 6" xfId="11496" xr:uid="{00000000-0005-0000-0000-000066000000}"/>
    <cellStyle name="20% - Ênfase1 2 2 2 2 2 6 2" xfId="32893" xr:uid="{00000000-0005-0000-0000-000067000000}"/>
    <cellStyle name="20% - Ênfase1 2 2 2 2 2 7" xfId="22200" xr:uid="{00000000-0005-0000-0000-000068000000}"/>
    <cellStyle name="20% - Ênfase1 2 2 2 2 3" xfId="1122" xr:uid="{00000000-0005-0000-0000-000069000000}"/>
    <cellStyle name="20% - Ênfase1 2 2 2 2 3 2" xfId="2459" xr:uid="{00000000-0005-0000-0000-00006A000000}"/>
    <cellStyle name="20% - Ênfase1 2 2 2 2 3 2 2" xfId="5149" xr:uid="{00000000-0005-0000-0000-00006B000000}"/>
    <cellStyle name="20% - Ênfase1 2 2 2 2 3 2 2 2" xfId="10500" xr:uid="{00000000-0005-0000-0000-00006C000000}"/>
    <cellStyle name="20% - Ênfase1 2 2 2 2 3 2 2 2 2" xfId="21200" xr:uid="{00000000-0005-0000-0000-00006D000000}"/>
    <cellStyle name="20% - Ênfase1 2 2 2 2 3 2 2 2 2 2" xfId="42595" xr:uid="{00000000-0005-0000-0000-00006E000000}"/>
    <cellStyle name="20% - Ênfase1 2 2 2 2 3 2 2 2 3" xfId="31905" xr:uid="{00000000-0005-0000-0000-00006F000000}"/>
    <cellStyle name="20% - Ênfase1 2 2 2 2 3 2 2 3" xfId="15855" xr:uid="{00000000-0005-0000-0000-000070000000}"/>
    <cellStyle name="20% - Ênfase1 2 2 2 2 3 2 2 3 2" xfId="37250" xr:uid="{00000000-0005-0000-0000-000071000000}"/>
    <cellStyle name="20% - Ênfase1 2 2 2 2 3 2 2 4" xfId="26557" xr:uid="{00000000-0005-0000-0000-000072000000}"/>
    <cellStyle name="20% - Ênfase1 2 2 2 2 3 2 3" xfId="7823" xr:uid="{00000000-0005-0000-0000-000073000000}"/>
    <cellStyle name="20% - Ênfase1 2 2 2 2 3 2 3 2" xfId="18527" xr:uid="{00000000-0005-0000-0000-000074000000}"/>
    <cellStyle name="20% - Ênfase1 2 2 2 2 3 2 3 2 2" xfId="39922" xr:uid="{00000000-0005-0000-0000-000075000000}"/>
    <cellStyle name="20% - Ênfase1 2 2 2 2 3 2 3 3" xfId="29229" xr:uid="{00000000-0005-0000-0000-000076000000}"/>
    <cellStyle name="20% - Ênfase1 2 2 2 2 3 2 4" xfId="13180" xr:uid="{00000000-0005-0000-0000-000077000000}"/>
    <cellStyle name="20% - Ênfase1 2 2 2 2 3 2 4 2" xfId="34577" xr:uid="{00000000-0005-0000-0000-000078000000}"/>
    <cellStyle name="20% - Ênfase1 2 2 2 2 3 2 5" xfId="23884" xr:uid="{00000000-0005-0000-0000-000079000000}"/>
    <cellStyle name="20% - Ênfase1 2 2 2 2 3 3" xfId="3813" xr:uid="{00000000-0005-0000-0000-00007A000000}"/>
    <cellStyle name="20% - Ênfase1 2 2 2 2 3 3 2" xfId="9164" xr:uid="{00000000-0005-0000-0000-00007B000000}"/>
    <cellStyle name="20% - Ênfase1 2 2 2 2 3 3 2 2" xfId="19864" xr:uid="{00000000-0005-0000-0000-00007C000000}"/>
    <cellStyle name="20% - Ênfase1 2 2 2 2 3 3 2 2 2" xfId="41259" xr:uid="{00000000-0005-0000-0000-00007D000000}"/>
    <cellStyle name="20% - Ênfase1 2 2 2 2 3 3 2 3" xfId="30569" xr:uid="{00000000-0005-0000-0000-00007E000000}"/>
    <cellStyle name="20% - Ênfase1 2 2 2 2 3 3 3" xfId="14519" xr:uid="{00000000-0005-0000-0000-00007F000000}"/>
    <cellStyle name="20% - Ênfase1 2 2 2 2 3 3 3 2" xfId="35914" xr:uid="{00000000-0005-0000-0000-000080000000}"/>
    <cellStyle name="20% - Ênfase1 2 2 2 2 3 3 4" xfId="25221" xr:uid="{00000000-0005-0000-0000-000081000000}"/>
    <cellStyle name="20% - Ênfase1 2 2 2 2 3 4" xfId="6487" xr:uid="{00000000-0005-0000-0000-000082000000}"/>
    <cellStyle name="20% - Ênfase1 2 2 2 2 3 4 2" xfId="17191" xr:uid="{00000000-0005-0000-0000-000083000000}"/>
    <cellStyle name="20% - Ênfase1 2 2 2 2 3 4 2 2" xfId="38586" xr:uid="{00000000-0005-0000-0000-000084000000}"/>
    <cellStyle name="20% - Ênfase1 2 2 2 2 3 4 3" xfId="27893" xr:uid="{00000000-0005-0000-0000-000085000000}"/>
    <cellStyle name="20% - Ênfase1 2 2 2 2 3 5" xfId="11844" xr:uid="{00000000-0005-0000-0000-000086000000}"/>
    <cellStyle name="20% - Ênfase1 2 2 2 2 3 5 2" xfId="33241" xr:uid="{00000000-0005-0000-0000-000087000000}"/>
    <cellStyle name="20% - Ênfase1 2 2 2 2 3 6" xfId="22548" xr:uid="{00000000-0005-0000-0000-000088000000}"/>
    <cellStyle name="20% - Ênfase1 2 2 2 2 4" xfId="1791" xr:uid="{00000000-0005-0000-0000-000089000000}"/>
    <cellStyle name="20% - Ênfase1 2 2 2 2 4 2" xfId="4481" xr:uid="{00000000-0005-0000-0000-00008A000000}"/>
    <cellStyle name="20% - Ênfase1 2 2 2 2 4 2 2" xfId="9832" xr:uid="{00000000-0005-0000-0000-00008B000000}"/>
    <cellStyle name="20% - Ênfase1 2 2 2 2 4 2 2 2" xfId="20532" xr:uid="{00000000-0005-0000-0000-00008C000000}"/>
    <cellStyle name="20% - Ênfase1 2 2 2 2 4 2 2 2 2" xfId="41927" xr:uid="{00000000-0005-0000-0000-00008D000000}"/>
    <cellStyle name="20% - Ênfase1 2 2 2 2 4 2 2 3" xfId="31237" xr:uid="{00000000-0005-0000-0000-00008E000000}"/>
    <cellStyle name="20% - Ênfase1 2 2 2 2 4 2 3" xfId="15187" xr:uid="{00000000-0005-0000-0000-00008F000000}"/>
    <cellStyle name="20% - Ênfase1 2 2 2 2 4 2 3 2" xfId="36582" xr:uid="{00000000-0005-0000-0000-000090000000}"/>
    <cellStyle name="20% - Ênfase1 2 2 2 2 4 2 4" xfId="25889" xr:uid="{00000000-0005-0000-0000-000091000000}"/>
    <cellStyle name="20% - Ênfase1 2 2 2 2 4 3" xfId="7155" xr:uid="{00000000-0005-0000-0000-000092000000}"/>
    <cellStyle name="20% - Ênfase1 2 2 2 2 4 3 2" xfId="17859" xr:uid="{00000000-0005-0000-0000-000093000000}"/>
    <cellStyle name="20% - Ênfase1 2 2 2 2 4 3 2 2" xfId="39254" xr:uid="{00000000-0005-0000-0000-000094000000}"/>
    <cellStyle name="20% - Ênfase1 2 2 2 2 4 3 3" xfId="28561" xr:uid="{00000000-0005-0000-0000-000095000000}"/>
    <cellStyle name="20% - Ênfase1 2 2 2 2 4 4" xfId="12512" xr:uid="{00000000-0005-0000-0000-000096000000}"/>
    <cellStyle name="20% - Ênfase1 2 2 2 2 4 4 2" xfId="33909" xr:uid="{00000000-0005-0000-0000-000097000000}"/>
    <cellStyle name="20% - Ênfase1 2 2 2 2 4 5" xfId="23216" xr:uid="{00000000-0005-0000-0000-000098000000}"/>
    <cellStyle name="20% - Ênfase1 2 2 2 2 5" xfId="3145" xr:uid="{00000000-0005-0000-0000-000099000000}"/>
    <cellStyle name="20% - Ênfase1 2 2 2 2 5 2" xfId="8496" xr:uid="{00000000-0005-0000-0000-00009A000000}"/>
    <cellStyle name="20% - Ênfase1 2 2 2 2 5 2 2" xfId="19196" xr:uid="{00000000-0005-0000-0000-00009B000000}"/>
    <cellStyle name="20% - Ênfase1 2 2 2 2 5 2 2 2" xfId="40591" xr:uid="{00000000-0005-0000-0000-00009C000000}"/>
    <cellStyle name="20% - Ênfase1 2 2 2 2 5 2 3" xfId="29901" xr:uid="{00000000-0005-0000-0000-00009D000000}"/>
    <cellStyle name="20% - Ênfase1 2 2 2 2 5 3" xfId="13851" xr:uid="{00000000-0005-0000-0000-00009E000000}"/>
    <cellStyle name="20% - Ênfase1 2 2 2 2 5 3 2" xfId="35246" xr:uid="{00000000-0005-0000-0000-00009F000000}"/>
    <cellStyle name="20% - Ênfase1 2 2 2 2 5 4" xfId="24553" xr:uid="{00000000-0005-0000-0000-0000A0000000}"/>
    <cellStyle name="20% - Ênfase1 2 2 2 2 6" xfId="5819" xr:uid="{00000000-0005-0000-0000-0000A1000000}"/>
    <cellStyle name="20% - Ênfase1 2 2 2 2 6 2" xfId="16523" xr:uid="{00000000-0005-0000-0000-0000A2000000}"/>
    <cellStyle name="20% - Ênfase1 2 2 2 2 6 2 2" xfId="37918" xr:uid="{00000000-0005-0000-0000-0000A3000000}"/>
    <cellStyle name="20% - Ênfase1 2 2 2 2 6 3" xfId="27225" xr:uid="{00000000-0005-0000-0000-0000A4000000}"/>
    <cellStyle name="20% - Ênfase1 2 2 2 2 7" xfId="11176" xr:uid="{00000000-0005-0000-0000-0000A5000000}"/>
    <cellStyle name="20% - Ênfase1 2 2 2 2 7 2" xfId="32573" xr:uid="{00000000-0005-0000-0000-0000A6000000}"/>
    <cellStyle name="20% - Ênfase1 2 2 2 2 8" xfId="21880" xr:uid="{00000000-0005-0000-0000-0000A7000000}"/>
    <cellStyle name="20% - Ênfase1 2 2 2 3" xfId="612" xr:uid="{00000000-0005-0000-0000-0000A8000000}"/>
    <cellStyle name="20% - Ênfase1 2 2 2 3 2" xfId="1282" xr:uid="{00000000-0005-0000-0000-0000A9000000}"/>
    <cellStyle name="20% - Ênfase1 2 2 2 3 2 2" xfId="2619" xr:uid="{00000000-0005-0000-0000-0000AA000000}"/>
    <cellStyle name="20% - Ênfase1 2 2 2 3 2 2 2" xfId="5309" xr:uid="{00000000-0005-0000-0000-0000AB000000}"/>
    <cellStyle name="20% - Ênfase1 2 2 2 3 2 2 2 2" xfId="10660" xr:uid="{00000000-0005-0000-0000-0000AC000000}"/>
    <cellStyle name="20% - Ênfase1 2 2 2 3 2 2 2 2 2" xfId="21360" xr:uid="{00000000-0005-0000-0000-0000AD000000}"/>
    <cellStyle name="20% - Ênfase1 2 2 2 3 2 2 2 2 2 2" xfId="42755" xr:uid="{00000000-0005-0000-0000-0000AE000000}"/>
    <cellStyle name="20% - Ênfase1 2 2 2 3 2 2 2 2 3" xfId="32065" xr:uid="{00000000-0005-0000-0000-0000AF000000}"/>
    <cellStyle name="20% - Ênfase1 2 2 2 3 2 2 2 3" xfId="16015" xr:uid="{00000000-0005-0000-0000-0000B0000000}"/>
    <cellStyle name="20% - Ênfase1 2 2 2 3 2 2 2 3 2" xfId="37410" xr:uid="{00000000-0005-0000-0000-0000B1000000}"/>
    <cellStyle name="20% - Ênfase1 2 2 2 3 2 2 2 4" xfId="26717" xr:uid="{00000000-0005-0000-0000-0000B2000000}"/>
    <cellStyle name="20% - Ênfase1 2 2 2 3 2 2 3" xfId="7983" xr:uid="{00000000-0005-0000-0000-0000B3000000}"/>
    <cellStyle name="20% - Ênfase1 2 2 2 3 2 2 3 2" xfId="18687" xr:uid="{00000000-0005-0000-0000-0000B4000000}"/>
    <cellStyle name="20% - Ênfase1 2 2 2 3 2 2 3 2 2" xfId="40082" xr:uid="{00000000-0005-0000-0000-0000B5000000}"/>
    <cellStyle name="20% - Ênfase1 2 2 2 3 2 2 3 3" xfId="29389" xr:uid="{00000000-0005-0000-0000-0000B6000000}"/>
    <cellStyle name="20% - Ênfase1 2 2 2 3 2 2 4" xfId="13340" xr:uid="{00000000-0005-0000-0000-0000B7000000}"/>
    <cellStyle name="20% - Ênfase1 2 2 2 3 2 2 4 2" xfId="34737" xr:uid="{00000000-0005-0000-0000-0000B8000000}"/>
    <cellStyle name="20% - Ênfase1 2 2 2 3 2 2 5" xfId="24044" xr:uid="{00000000-0005-0000-0000-0000B9000000}"/>
    <cellStyle name="20% - Ênfase1 2 2 2 3 2 3" xfId="3973" xr:uid="{00000000-0005-0000-0000-0000BA000000}"/>
    <cellStyle name="20% - Ênfase1 2 2 2 3 2 3 2" xfId="9324" xr:uid="{00000000-0005-0000-0000-0000BB000000}"/>
    <cellStyle name="20% - Ênfase1 2 2 2 3 2 3 2 2" xfId="20024" xr:uid="{00000000-0005-0000-0000-0000BC000000}"/>
    <cellStyle name="20% - Ênfase1 2 2 2 3 2 3 2 2 2" xfId="41419" xr:uid="{00000000-0005-0000-0000-0000BD000000}"/>
    <cellStyle name="20% - Ênfase1 2 2 2 3 2 3 2 3" xfId="30729" xr:uid="{00000000-0005-0000-0000-0000BE000000}"/>
    <cellStyle name="20% - Ênfase1 2 2 2 3 2 3 3" xfId="14679" xr:uid="{00000000-0005-0000-0000-0000BF000000}"/>
    <cellStyle name="20% - Ênfase1 2 2 2 3 2 3 3 2" xfId="36074" xr:uid="{00000000-0005-0000-0000-0000C0000000}"/>
    <cellStyle name="20% - Ênfase1 2 2 2 3 2 3 4" xfId="25381" xr:uid="{00000000-0005-0000-0000-0000C1000000}"/>
    <cellStyle name="20% - Ênfase1 2 2 2 3 2 4" xfId="6647" xr:uid="{00000000-0005-0000-0000-0000C2000000}"/>
    <cellStyle name="20% - Ênfase1 2 2 2 3 2 4 2" xfId="17351" xr:uid="{00000000-0005-0000-0000-0000C3000000}"/>
    <cellStyle name="20% - Ênfase1 2 2 2 3 2 4 2 2" xfId="38746" xr:uid="{00000000-0005-0000-0000-0000C4000000}"/>
    <cellStyle name="20% - Ênfase1 2 2 2 3 2 4 3" xfId="28053" xr:uid="{00000000-0005-0000-0000-0000C5000000}"/>
    <cellStyle name="20% - Ênfase1 2 2 2 3 2 5" xfId="12004" xr:uid="{00000000-0005-0000-0000-0000C6000000}"/>
    <cellStyle name="20% - Ênfase1 2 2 2 3 2 5 2" xfId="33401" xr:uid="{00000000-0005-0000-0000-0000C7000000}"/>
    <cellStyle name="20% - Ênfase1 2 2 2 3 2 6" xfId="22708" xr:uid="{00000000-0005-0000-0000-0000C8000000}"/>
    <cellStyle name="20% - Ênfase1 2 2 2 3 3" xfId="1951" xr:uid="{00000000-0005-0000-0000-0000C9000000}"/>
    <cellStyle name="20% - Ênfase1 2 2 2 3 3 2" xfId="4641" xr:uid="{00000000-0005-0000-0000-0000CA000000}"/>
    <cellStyle name="20% - Ênfase1 2 2 2 3 3 2 2" xfId="9992" xr:uid="{00000000-0005-0000-0000-0000CB000000}"/>
    <cellStyle name="20% - Ênfase1 2 2 2 3 3 2 2 2" xfId="20692" xr:uid="{00000000-0005-0000-0000-0000CC000000}"/>
    <cellStyle name="20% - Ênfase1 2 2 2 3 3 2 2 2 2" xfId="42087" xr:uid="{00000000-0005-0000-0000-0000CD000000}"/>
    <cellStyle name="20% - Ênfase1 2 2 2 3 3 2 2 3" xfId="31397" xr:uid="{00000000-0005-0000-0000-0000CE000000}"/>
    <cellStyle name="20% - Ênfase1 2 2 2 3 3 2 3" xfId="15347" xr:uid="{00000000-0005-0000-0000-0000CF000000}"/>
    <cellStyle name="20% - Ênfase1 2 2 2 3 3 2 3 2" xfId="36742" xr:uid="{00000000-0005-0000-0000-0000D0000000}"/>
    <cellStyle name="20% - Ênfase1 2 2 2 3 3 2 4" xfId="26049" xr:uid="{00000000-0005-0000-0000-0000D1000000}"/>
    <cellStyle name="20% - Ênfase1 2 2 2 3 3 3" xfId="7315" xr:uid="{00000000-0005-0000-0000-0000D2000000}"/>
    <cellStyle name="20% - Ênfase1 2 2 2 3 3 3 2" xfId="18019" xr:uid="{00000000-0005-0000-0000-0000D3000000}"/>
    <cellStyle name="20% - Ênfase1 2 2 2 3 3 3 2 2" xfId="39414" xr:uid="{00000000-0005-0000-0000-0000D4000000}"/>
    <cellStyle name="20% - Ênfase1 2 2 2 3 3 3 3" xfId="28721" xr:uid="{00000000-0005-0000-0000-0000D5000000}"/>
    <cellStyle name="20% - Ênfase1 2 2 2 3 3 4" xfId="12672" xr:uid="{00000000-0005-0000-0000-0000D6000000}"/>
    <cellStyle name="20% - Ênfase1 2 2 2 3 3 4 2" xfId="34069" xr:uid="{00000000-0005-0000-0000-0000D7000000}"/>
    <cellStyle name="20% - Ênfase1 2 2 2 3 3 5" xfId="23376" xr:uid="{00000000-0005-0000-0000-0000D8000000}"/>
    <cellStyle name="20% - Ênfase1 2 2 2 3 4" xfId="3305" xr:uid="{00000000-0005-0000-0000-0000D9000000}"/>
    <cellStyle name="20% - Ênfase1 2 2 2 3 4 2" xfId="8656" xr:uid="{00000000-0005-0000-0000-0000DA000000}"/>
    <cellStyle name="20% - Ênfase1 2 2 2 3 4 2 2" xfId="19356" xr:uid="{00000000-0005-0000-0000-0000DB000000}"/>
    <cellStyle name="20% - Ênfase1 2 2 2 3 4 2 2 2" xfId="40751" xr:uid="{00000000-0005-0000-0000-0000DC000000}"/>
    <cellStyle name="20% - Ênfase1 2 2 2 3 4 2 3" xfId="30061" xr:uid="{00000000-0005-0000-0000-0000DD000000}"/>
    <cellStyle name="20% - Ênfase1 2 2 2 3 4 3" xfId="14011" xr:uid="{00000000-0005-0000-0000-0000DE000000}"/>
    <cellStyle name="20% - Ênfase1 2 2 2 3 4 3 2" xfId="35406" xr:uid="{00000000-0005-0000-0000-0000DF000000}"/>
    <cellStyle name="20% - Ênfase1 2 2 2 3 4 4" xfId="24713" xr:uid="{00000000-0005-0000-0000-0000E0000000}"/>
    <cellStyle name="20% - Ênfase1 2 2 2 3 5" xfId="5979" xr:uid="{00000000-0005-0000-0000-0000E1000000}"/>
    <cellStyle name="20% - Ênfase1 2 2 2 3 5 2" xfId="16683" xr:uid="{00000000-0005-0000-0000-0000E2000000}"/>
    <cellStyle name="20% - Ênfase1 2 2 2 3 5 2 2" xfId="38078" xr:uid="{00000000-0005-0000-0000-0000E3000000}"/>
    <cellStyle name="20% - Ênfase1 2 2 2 3 5 3" xfId="27385" xr:uid="{00000000-0005-0000-0000-0000E4000000}"/>
    <cellStyle name="20% - Ênfase1 2 2 2 3 6" xfId="11336" xr:uid="{00000000-0005-0000-0000-0000E5000000}"/>
    <cellStyle name="20% - Ênfase1 2 2 2 3 6 2" xfId="32733" xr:uid="{00000000-0005-0000-0000-0000E6000000}"/>
    <cellStyle name="20% - Ênfase1 2 2 2 3 7" xfId="22040" xr:uid="{00000000-0005-0000-0000-0000E7000000}"/>
    <cellStyle name="20% - Ênfase1 2 2 2 4" xfId="962" xr:uid="{00000000-0005-0000-0000-0000E8000000}"/>
    <cellStyle name="20% - Ênfase1 2 2 2 4 2" xfId="2299" xr:uid="{00000000-0005-0000-0000-0000E9000000}"/>
    <cellStyle name="20% - Ênfase1 2 2 2 4 2 2" xfId="4989" xr:uid="{00000000-0005-0000-0000-0000EA000000}"/>
    <cellStyle name="20% - Ênfase1 2 2 2 4 2 2 2" xfId="10340" xr:uid="{00000000-0005-0000-0000-0000EB000000}"/>
    <cellStyle name="20% - Ênfase1 2 2 2 4 2 2 2 2" xfId="21040" xr:uid="{00000000-0005-0000-0000-0000EC000000}"/>
    <cellStyle name="20% - Ênfase1 2 2 2 4 2 2 2 2 2" xfId="42435" xr:uid="{00000000-0005-0000-0000-0000ED000000}"/>
    <cellStyle name="20% - Ênfase1 2 2 2 4 2 2 2 3" xfId="31745" xr:uid="{00000000-0005-0000-0000-0000EE000000}"/>
    <cellStyle name="20% - Ênfase1 2 2 2 4 2 2 3" xfId="15695" xr:uid="{00000000-0005-0000-0000-0000EF000000}"/>
    <cellStyle name="20% - Ênfase1 2 2 2 4 2 2 3 2" xfId="37090" xr:uid="{00000000-0005-0000-0000-0000F0000000}"/>
    <cellStyle name="20% - Ênfase1 2 2 2 4 2 2 4" xfId="26397" xr:uid="{00000000-0005-0000-0000-0000F1000000}"/>
    <cellStyle name="20% - Ênfase1 2 2 2 4 2 3" xfId="7663" xr:uid="{00000000-0005-0000-0000-0000F2000000}"/>
    <cellStyle name="20% - Ênfase1 2 2 2 4 2 3 2" xfId="18367" xr:uid="{00000000-0005-0000-0000-0000F3000000}"/>
    <cellStyle name="20% - Ênfase1 2 2 2 4 2 3 2 2" xfId="39762" xr:uid="{00000000-0005-0000-0000-0000F4000000}"/>
    <cellStyle name="20% - Ênfase1 2 2 2 4 2 3 3" xfId="29069" xr:uid="{00000000-0005-0000-0000-0000F5000000}"/>
    <cellStyle name="20% - Ênfase1 2 2 2 4 2 4" xfId="13020" xr:uid="{00000000-0005-0000-0000-0000F6000000}"/>
    <cellStyle name="20% - Ênfase1 2 2 2 4 2 4 2" xfId="34417" xr:uid="{00000000-0005-0000-0000-0000F7000000}"/>
    <cellStyle name="20% - Ênfase1 2 2 2 4 2 5" xfId="23724" xr:uid="{00000000-0005-0000-0000-0000F8000000}"/>
    <cellStyle name="20% - Ênfase1 2 2 2 4 3" xfId="3653" xr:uid="{00000000-0005-0000-0000-0000F9000000}"/>
    <cellStyle name="20% - Ênfase1 2 2 2 4 3 2" xfId="9004" xr:uid="{00000000-0005-0000-0000-0000FA000000}"/>
    <cellStyle name="20% - Ênfase1 2 2 2 4 3 2 2" xfId="19704" xr:uid="{00000000-0005-0000-0000-0000FB000000}"/>
    <cellStyle name="20% - Ênfase1 2 2 2 4 3 2 2 2" xfId="41099" xr:uid="{00000000-0005-0000-0000-0000FC000000}"/>
    <cellStyle name="20% - Ênfase1 2 2 2 4 3 2 3" xfId="30409" xr:uid="{00000000-0005-0000-0000-0000FD000000}"/>
    <cellStyle name="20% - Ênfase1 2 2 2 4 3 3" xfId="14359" xr:uid="{00000000-0005-0000-0000-0000FE000000}"/>
    <cellStyle name="20% - Ênfase1 2 2 2 4 3 3 2" xfId="35754" xr:uid="{00000000-0005-0000-0000-0000FF000000}"/>
    <cellStyle name="20% - Ênfase1 2 2 2 4 3 4" xfId="25061" xr:uid="{00000000-0005-0000-0000-000000010000}"/>
    <cellStyle name="20% - Ênfase1 2 2 2 4 4" xfId="6327" xr:uid="{00000000-0005-0000-0000-000001010000}"/>
    <cellStyle name="20% - Ênfase1 2 2 2 4 4 2" xfId="17031" xr:uid="{00000000-0005-0000-0000-000002010000}"/>
    <cellStyle name="20% - Ênfase1 2 2 2 4 4 2 2" xfId="38426" xr:uid="{00000000-0005-0000-0000-000003010000}"/>
    <cellStyle name="20% - Ênfase1 2 2 2 4 4 3" xfId="27733" xr:uid="{00000000-0005-0000-0000-000004010000}"/>
    <cellStyle name="20% - Ênfase1 2 2 2 4 5" xfId="11684" xr:uid="{00000000-0005-0000-0000-000005010000}"/>
    <cellStyle name="20% - Ênfase1 2 2 2 4 5 2" xfId="33081" xr:uid="{00000000-0005-0000-0000-000006010000}"/>
    <cellStyle name="20% - Ênfase1 2 2 2 4 6" xfId="22388" xr:uid="{00000000-0005-0000-0000-000007010000}"/>
    <cellStyle name="20% - Ênfase1 2 2 2 5" xfId="1631" xr:uid="{00000000-0005-0000-0000-000008010000}"/>
    <cellStyle name="20% - Ênfase1 2 2 2 5 2" xfId="4321" xr:uid="{00000000-0005-0000-0000-000009010000}"/>
    <cellStyle name="20% - Ênfase1 2 2 2 5 2 2" xfId="9672" xr:uid="{00000000-0005-0000-0000-00000A010000}"/>
    <cellStyle name="20% - Ênfase1 2 2 2 5 2 2 2" xfId="20372" xr:uid="{00000000-0005-0000-0000-00000B010000}"/>
    <cellStyle name="20% - Ênfase1 2 2 2 5 2 2 2 2" xfId="41767" xr:uid="{00000000-0005-0000-0000-00000C010000}"/>
    <cellStyle name="20% - Ênfase1 2 2 2 5 2 2 3" xfId="31077" xr:uid="{00000000-0005-0000-0000-00000D010000}"/>
    <cellStyle name="20% - Ênfase1 2 2 2 5 2 3" xfId="15027" xr:uid="{00000000-0005-0000-0000-00000E010000}"/>
    <cellStyle name="20% - Ênfase1 2 2 2 5 2 3 2" xfId="36422" xr:uid="{00000000-0005-0000-0000-00000F010000}"/>
    <cellStyle name="20% - Ênfase1 2 2 2 5 2 4" xfId="25729" xr:uid="{00000000-0005-0000-0000-000010010000}"/>
    <cellStyle name="20% - Ênfase1 2 2 2 5 3" xfId="6995" xr:uid="{00000000-0005-0000-0000-000011010000}"/>
    <cellStyle name="20% - Ênfase1 2 2 2 5 3 2" xfId="17699" xr:uid="{00000000-0005-0000-0000-000012010000}"/>
    <cellStyle name="20% - Ênfase1 2 2 2 5 3 2 2" xfId="39094" xr:uid="{00000000-0005-0000-0000-000013010000}"/>
    <cellStyle name="20% - Ênfase1 2 2 2 5 3 3" xfId="28401" xr:uid="{00000000-0005-0000-0000-000014010000}"/>
    <cellStyle name="20% - Ênfase1 2 2 2 5 4" xfId="12352" xr:uid="{00000000-0005-0000-0000-000015010000}"/>
    <cellStyle name="20% - Ênfase1 2 2 2 5 4 2" xfId="33749" xr:uid="{00000000-0005-0000-0000-000016010000}"/>
    <cellStyle name="20% - Ênfase1 2 2 2 5 5" xfId="23056" xr:uid="{00000000-0005-0000-0000-000017010000}"/>
    <cellStyle name="20% - Ênfase1 2 2 2 6" xfId="2985" xr:uid="{00000000-0005-0000-0000-000018010000}"/>
    <cellStyle name="20% - Ênfase1 2 2 2 6 2" xfId="8336" xr:uid="{00000000-0005-0000-0000-000019010000}"/>
    <cellStyle name="20% - Ênfase1 2 2 2 6 2 2" xfId="19036" xr:uid="{00000000-0005-0000-0000-00001A010000}"/>
    <cellStyle name="20% - Ênfase1 2 2 2 6 2 2 2" xfId="40431" xr:uid="{00000000-0005-0000-0000-00001B010000}"/>
    <cellStyle name="20% - Ênfase1 2 2 2 6 2 3" xfId="29741" xr:uid="{00000000-0005-0000-0000-00001C010000}"/>
    <cellStyle name="20% - Ênfase1 2 2 2 6 3" xfId="13691" xr:uid="{00000000-0005-0000-0000-00001D010000}"/>
    <cellStyle name="20% - Ênfase1 2 2 2 6 3 2" xfId="35086" xr:uid="{00000000-0005-0000-0000-00001E010000}"/>
    <cellStyle name="20% - Ênfase1 2 2 2 6 4" xfId="24393" xr:uid="{00000000-0005-0000-0000-00001F010000}"/>
    <cellStyle name="20% - Ênfase1 2 2 2 7" xfId="5659" xr:uid="{00000000-0005-0000-0000-000020010000}"/>
    <cellStyle name="20% - Ênfase1 2 2 2 7 2" xfId="16363" xr:uid="{00000000-0005-0000-0000-000021010000}"/>
    <cellStyle name="20% - Ênfase1 2 2 2 7 2 2" xfId="37758" xr:uid="{00000000-0005-0000-0000-000022010000}"/>
    <cellStyle name="20% - Ênfase1 2 2 2 7 3" xfId="27065" xr:uid="{00000000-0005-0000-0000-000023010000}"/>
    <cellStyle name="20% - Ênfase1 2 2 2 8" xfId="11016" xr:uid="{00000000-0005-0000-0000-000024010000}"/>
    <cellStyle name="20% - Ênfase1 2 2 2 8 2" xfId="32413" xr:uid="{00000000-0005-0000-0000-000025010000}"/>
    <cellStyle name="20% - Ênfase1 2 2 2 9" xfId="21720" xr:uid="{00000000-0005-0000-0000-000026010000}"/>
    <cellStyle name="20% - Ênfase1 2 2 3" xfId="371" xr:uid="{00000000-0005-0000-0000-000027010000}"/>
    <cellStyle name="20% - Ênfase1 2 2 3 2" xfId="692" xr:uid="{00000000-0005-0000-0000-000028010000}"/>
    <cellStyle name="20% - Ênfase1 2 2 3 2 2" xfId="1362" xr:uid="{00000000-0005-0000-0000-000029010000}"/>
    <cellStyle name="20% - Ênfase1 2 2 3 2 2 2" xfId="2699" xr:uid="{00000000-0005-0000-0000-00002A010000}"/>
    <cellStyle name="20% - Ênfase1 2 2 3 2 2 2 2" xfId="5389" xr:uid="{00000000-0005-0000-0000-00002B010000}"/>
    <cellStyle name="20% - Ênfase1 2 2 3 2 2 2 2 2" xfId="10740" xr:uid="{00000000-0005-0000-0000-00002C010000}"/>
    <cellStyle name="20% - Ênfase1 2 2 3 2 2 2 2 2 2" xfId="21440" xr:uid="{00000000-0005-0000-0000-00002D010000}"/>
    <cellStyle name="20% - Ênfase1 2 2 3 2 2 2 2 2 2 2" xfId="42835" xr:uid="{00000000-0005-0000-0000-00002E010000}"/>
    <cellStyle name="20% - Ênfase1 2 2 3 2 2 2 2 2 3" xfId="32145" xr:uid="{00000000-0005-0000-0000-00002F010000}"/>
    <cellStyle name="20% - Ênfase1 2 2 3 2 2 2 2 3" xfId="16095" xr:uid="{00000000-0005-0000-0000-000030010000}"/>
    <cellStyle name="20% - Ênfase1 2 2 3 2 2 2 2 3 2" xfId="37490" xr:uid="{00000000-0005-0000-0000-000031010000}"/>
    <cellStyle name="20% - Ênfase1 2 2 3 2 2 2 2 4" xfId="26797" xr:uid="{00000000-0005-0000-0000-000032010000}"/>
    <cellStyle name="20% - Ênfase1 2 2 3 2 2 2 3" xfId="8063" xr:uid="{00000000-0005-0000-0000-000033010000}"/>
    <cellStyle name="20% - Ênfase1 2 2 3 2 2 2 3 2" xfId="18767" xr:uid="{00000000-0005-0000-0000-000034010000}"/>
    <cellStyle name="20% - Ênfase1 2 2 3 2 2 2 3 2 2" xfId="40162" xr:uid="{00000000-0005-0000-0000-000035010000}"/>
    <cellStyle name="20% - Ênfase1 2 2 3 2 2 2 3 3" xfId="29469" xr:uid="{00000000-0005-0000-0000-000036010000}"/>
    <cellStyle name="20% - Ênfase1 2 2 3 2 2 2 4" xfId="13420" xr:uid="{00000000-0005-0000-0000-000037010000}"/>
    <cellStyle name="20% - Ênfase1 2 2 3 2 2 2 4 2" xfId="34817" xr:uid="{00000000-0005-0000-0000-000038010000}"/>
    <cellStyle name="20% - Ênfase1 2 2 3 2 2 2 5" xfId="24124" xr:uid="{00000000-0005-0000-0000-000039010000}"/>
    <cellStyle name="20% - Ênfase1 2 2 3 2 2 3" xfId="4053" xr:uid="{00000000-0005-0000-0000-00003A010000}"/>
    <cellStyle name="20% - Ênfase1 2 2 3 2 2 3 2" xfId="9404" xr:uid="{00000000-0005-0000-0000-00003B010000}"/>
    <cellStyle name="20% - Ênfase1 2 2 3 2 2 3 2 2" xfId="20104" xr:uid="{00000000-0005-0000-0000-00003C010000}"/>
    <cellStyle name="20% - Ênfase1 2 2 3 2 2 3 2 2 2" xfId="41499" xr:uid="{00000000-0005-0000-0000-00003D010000}"/>
    <cellStyle name="20% - Ênfase1 2 2 3 2 2 3 2 3" xfId="30809" xr:uid="{00000000-0005-0000-0000-00003E010000}"/>
    <cellStyle name="20% - Ênfase1 2 2 3 2 2 3 3" xfId="14759" xr:uid="{00000000-0005-0000-0000-00003F010000}"/>
    <cellStyle name="20% - Ênfase1 2 2 3 2 2 3 3 2" xfId="36154" xr:uid="{00000000-0005-0000-0000-000040010000}"/>
    <cellStyle name="20% - Ênfase1 2 2 3 2 2 3 4" xfId="25461" xr:uid="{00000000-0005-0000-0000-000041010000}"/>
    <cellStyle name="20% - Ênfase1 2 2 3 2 2 4" xfId="6727" xr:uid="{00000000-0005-0000-0000-000042010000}"/>
    <cellStyle name="20% - Ênfase1 2 2 3 2 2 4 2" xfId="17431" xr:uid="{00000000-0005-0000-0000-000043010000}"/>
    <cellStyle name="20% - Ênfase1 2 2 3 2 2 4 2 2" xfId="38826" xr:uid="{00000000-0005-0000-0000-000044010000}"/>
    <cellStyle name="20% - Ênfase1 2 2 3 2 2 4 3" xfId="28133" xr:uid="{00000000-0005-0000-0000-000045010000}"/>
    <cellStyle name="20% - Ênfase1 2 2 3 2 2 5" xfId="12084" xr:uid="{00000000-0005-0000-0000-000046010000}"/>
    <cellStyle name="20% - Ênfase1 2 2 3 2 2 5 2" xfId="33481" xr:uid="{00000000-0005-0000-0000-000047010000}"/>
    <cellStyle name="20% - Ênfase1 2 2 3 2 2 6" xfId="22788" xr:uid="{00000000-0005-0000-0000-000048010000}"/>
    <cellStyle name="20% - Ênfase1 2 2 3 2 3" xfId="2031" xr:uid="{00000000-0005-0000-0000-000049010000}"/>
    <cellStyle name="20% - Ênfase1 2 2 3 2 3 2" xfId="4721" xr:uid="{00000000-0005-0000-0000-00004A010000}"/>
    <cellStyle name="20% - Ênfase1 2 2 3 2 3 2 2" xfId="10072" xr:uid="{00000000-0005-0000-0000-00004B010000}"/>
    <cellStyle name="20% - Ênfase1 2 2 3 2 3 2 2 2" xfId="20772" xr:uid="{00000000-0005-0000-0000-00004C010000}"/>
    <cellStyle name="20% - Ênfase1 2 2 3 2 3 2 2 2 2" xfId="42167" xr:uid="{00000000-0005-0000-0000-00004D010000}"/>
    <cellStyle name="20% - Ênfase1 2 2 3 2 3 2 2 3" xfId="31477" xr:uid="{00000000-0005-0000-0000-00004E010000}"/>
    <cellStyle name="20% - Ênfase1 2 2 3 2 3 2 3" xfId="15427" xr:uid="{00000000-0005-0000-0000-00004F010000}"/>
    <cellStyle name="20% - Ênfase1 2 2 3 2 3 2 3 2" xfId="36822" xr:uid="{00000000-0005-0000-0000-000050010000}"/>
    <cellStyle name="20% - Ênfase1 2 2 3 2 3 2 4" xfId="26129" xr:uid="{00000000-0005-0000-0000-000051010000}"/>
    <cellStyle name="20% - Ênfase1 2 2 3 2 3 3" xfId="7395" xr:uid="{00000000-0005-0000-0000-000052010000}"/>
    <cellStyle name="20% - Ênfase1 2 2 3 2 3 3 2" xfId="18099" xr:uid="{00000000-0005-0000-0000-000053010000}"/>
    <cellStyle name="20% - Ênfase1 2 2 3 2 3 3 2 2" xfId="39494" xr:uid="{00000000-0005-0000-0000-000054010000}"/>
    <cellStyle name="20% - Ênfase1 2 2 3 2 3 3 3" xfId="28801" xr:uid="{00000000-0005-0000-0000-000055010000}"/>
    <cellStyle name="20% - Ênfase1 2 2 3 2 3 4" xfId="12752" xr:uid="{00000000-0005-0000-0000-000056010000}"/>
    <cellStyle name="20% - Ênfase1 2 2 3 2 3 4 2" xfId="34149" xr:uid="{00000000-0005-0000-0000-000057010000}"/>
    <cellStyle name="20% - Ênfase1 2 2 3 2 3 5" xfId="23456" xr:uid="{00000000-0005-0000-0000-000058010000}"/>
    <cellStyle name="20% - Ênfase1 2 2 3 2 4" xfId="3385" xr:uid="{00000000-0005-0000-0000-000059010000}"/>
    <cellStyle name="20% - Ênfase1 2 2 3 2 4 2" xfId="8736" xr:uid="{00000000-0005-0000-0000-00005A010000}"/>
    <cellStyle name="20% - Ênfase1 2 2 3 2 4 2 2" xfId="19436" xr:uid="{00000000-0005-0000-0000-00005B010000}"/>
    <cellStyle name="20% - Ênfase1 2 2 3 2 4 2 2 2" xfId="40831" xr:uid="{00000000-0005-0000-0000-00005C010000}"/>
    <cellStyle name="20% - Ênfase1 2 2 3 2 4 2 3" xfId="30141" xr:uid="{00000000-0005-0000-0000-00005D010000}"/>
    <cellStyle name="20% - Ênfase1 2 2 3 2 4 3" xfId="14091" xr:uid="{00000000-0005-0000-0000-00005E010000}"/>
    <cellStyle name="20% - Ênfase1 2 2 3 2 4 3 2" xfId="35486" xr:uid="{00000000-0005-0000-0000-00005F010000}"/>
    <cellStyle name="20% - Ênfase1 2 2 3 2 4 4" xfId="24793" xr:uid="{00000000-0005-0000-0000-000060010000}"/>
    <cellStyle name="20% - Ênfase1 2 2 3 2 5" xfId="6059" xr:uid="{00000000-0005-0000-0000-000061010000}"/>
    <cellStyle name="20% - Ênfase1 2 2 3 2 5 2" xfId="16763" xr:uid="{00000000-0005-0000-0000-000062010000}"/>
    <cellStyle name="20% - Ênfase1 2 2 3 2 5 2 2" xfId="38158" xr:uid="{00000000-0005-0000-0000-000063010000}"/>
    <cellStyle name="20% - Ênfase1 2 2 3 2 5 3" xfId="27465" xr:uid="{00000000-0005-0000-0000-000064010000}"/>
    <cellStyle name="20% - Ênfase1 2 2 3 2 6" xfId="11416" xr:uid="{00000000-0005-0000-0000-000065010000}"/>
    <cellStyle name="20% - Ênfase1 2 2 3 2 6 2" xfId="32813" xr:uid="{00000000-0005-0000-0000-000066010000}"/>
    <cellStyle name="20% - Ênfase1 2 2 3 2 7" xfId="22120" xr:uid="{00000000-0005-0000-0000-000067010000}"/>
    <cellStyle name="20% - Ênfase1 2 2 3 3" xfId="1042" xr:uid="{00000000-0005-0000-0000-000068010000}"/>
    <cellStyle name="20% - Ênfase1 2 2 3 3 2" xfId="2379" xr:uid="{00000000-0005-0000-0000-000069010000}"/>
    <cellStyle name="20% - Ênfase1 2 2 3 3 2 2" xfId="5069" xr:uid="{00000000-0005-0000-0000-00006A010000}"/>
    <cellStyle name="20% - Ênfase1 2 2 3 3 2 2 2" xfId="10420" xr:uid="{00000000-0005-0000-0000-00006B010000}"/>
    <cellStyle name="20% - Ênfase1 2 2 3 3 2 2 2 2" xfId="21120" xr:uid="{00000000-0005-0000-0000-00006C010000}"/>
    <cellStyle name="20% - Ênfase1 2 2 3 3 2 2 2 2 2" xfId="42515" xr:uid="{00000000-0005-0000-0000-00006D010000}"/>
    <cellStyle name="20% - Ênfase1 2 2 3 3 2 2 2 3" xfId="31825" xr:uid="{00000000-0005-0000-0000-00006E010000}"/>
    <cellStyle name="20% - Ênfase1 2 2 3 3 2 2 3" xfId="15775" xr:uid="{00000000-0005-0000-0000-00006F010000}"/>
    <cellStyle name="20% - Ênfase1 2 2 3 3 2 2 3 2" xfId="37170" xr:uid="{00000000-0005-0000-0000-000070010000}"/>
    <cellStyle name="20% - Ênfase1 2 2 3 3 2 2 4" xfId="26477" xr:uid="{00000000-0005-0000-0000-000071010000}"/>
    <cellStyle name="20% - Ênfase1 2 2 3 3 2 3" xfId="7743" xr:uid="{00000000-0005-0000-0000-000072010000}"/>
    <cellStyle name="20% - Ênfase1 2 2 3 3 2 3 2" xfId="18447" xr:uid="{00000000-0005-0000-0000-000073010000}"/>
    <cellStyle name="20% - Ênfase1 2 2 3 3 2 3 2 2" xfId="39842" xr:uid="{00000000-0005-0000-0000-000074010000}"/>
    <cellStyle name="20% - Ênfase1 2 2 3 3 2 3 3" xfId="29149" xr:uid="{00000000-0005-0000-0000-000075010000}"/>
    <cellStyle name="20% - Ênfase1 2 2 3 3 2 4" xfId="13100" xr:uid="{00000000-0005-0000-0000-000076010000}"/>
    <cellStyle name="20% - Ênfase1 2 2 3 3 2 4 2" xfId="34497" xr:uid="{00000000-0005-0000-0000-000077010000}"/>
    <cellStyle name="20% - Ênfase1 2 2 3 3 2 5" xfId="23804" xr:uid="{00000000-0005-0000-0000-000078010000}"/>
    <cellStyle name="20% - Ênfase1 2 2 3 3 3" xfId="3733" xr:uid="{00000000-0005-0000-0000-000079010000}"/>
    <cellStyle name="20% - Ênfase1 2 2 3 3 3 2" xfId="9084" xr:uid="{00000000-0005-0000-0000-00007A010000}"/>
    <cellStyle name="20% - Ênfase1 2 2 3 3 3 2 2" xfId="19784" xr:uid="{00000000-0005-0000-0000-00007B010000}"/>
    <cellStyle name="20% - Ênfase1 2 2 3 3 3 2 2 2" xfId="41179" xr:uid="{00000000-0005-0000-0000-00007C010000}"/>
    <cellStyle name="20% - Ênfase1 2 2 3 3 3 2 3" xfId="30489" xr:uid="{00000000-0005-0000-0000-00007D010000}"/>
    <cellStyle name="20% - Ênfase1 2 2 3 3 3 3" xfId="14439" xr:uid="{00000000-0005-0000-0000-00007E010000}"/>
    <cellStyle name="20% - Ênfase1 2 2 3 3 3 3 2" xfId="35834" xr:uid="{00000000-0005-0000-0000-00007F010000}"/>
    <cellStyle name="20% - Ênfase1 2 2 3 3 3 4" xfId="25141" xr:uid="{00000000-0005-0000-0000-000080010000}"/>
    <cellStyle name="20% - Ênfase1 2 2 3 3 4" xfId="6407" xr:uid="{00000000-0005-0000-0000-000081010000}"/>
    <cellStyle name="20% - Ênfase1 2 2 3 3 4 2" xfId="17111" xr:uid="{00000000-0005-0000-0000-000082010000}"/>
    <cellStyle name="20% - Ênfase1 2 2 3 3 4 2 2" xfId="38506" xr:uid="{00000000-0005-0000-0000-000083010000}"/>
    <cellStyle name="20% - Ênfase1 2 2 3 3 4 3" xfId="27813" xr:uid="{00000000-0005-0000-0000-000084010000}"/>
    <cellStyle name="20% - Ênfase1 2 2 3 3 5" xfId="11764" xr:uid="{00000000-0005-0000-0000-000085010000}"/>
    <cellStyle name="20% - Ênfase1 2 2 3 3 5 2" xfId="33161" xr:uid="{00000000-0005-0000-0000-000086010000}"/>
    <cellStyle name="20% - Ênfase1 2 2 3 3 6" xfId="22468" xr:uid="{00000000-0005-0000-0000-000087010000}"/>
    <cellStyle name="20% - Ênfase1 2 2 3 4" xfId="1711" xr:uid="{00000000-0005-0000-0000-000088010000}"/>
    <cellStyle name="20% - Ênfase1 2 2 3 4 2" xfId="4401" xr:uid="{00000000-0005-0000-0000-000089010000}"/>
    <cellStyle name="20% - Ênfase1 2 2 3 4 2 2" xfId="9752" xr:uid="{00000000-0005-0000-0000-00008A010000}"/>
    <cellStyle name="20% - Ênfase1 2 2 3 4 2 2 2" xfId="20452" xr:uid="{00000000-0005-0000-0000-00008B010000}"/>
    <cellStyle name="20% - Ênfase1 2 2 3 4 2 2 2 2" xfId="41847" xr:uid="{00000000-0005-0000-0000-00008C010000}"/>
    <cellStyle name="20% - Ênfase1 2 2 3 4 2 2 3" xfId="31157" xr:uid="{00000000-0005-0000-0000-00008D010000}"/>
    <cellStyle name="20% - Ênfase1 2 2 3 4 2 3" xfId="15107" xr:uid="{00000000-0005-0000-0000-00008E010000}"/>
    <cellStyle name="20% - Ênfase1 2 2 3 4 2 3 2" xfId="36502" xr:uid="{00000000-0005-0000-0000-00008F010000}"/>
    <cellStyle name="20% - Ênfase1 2 2 3 4 2 4" xfId="25809" xr:uid="{00000000-0005-0000-0000-000090010000}"/>
    <cellStyle name="20% - Ênfase1 2 2 3 4 3" xfId="7075" xr:uid="{00000000-0005-0000-0000-000091010000}"/>
    <cellStyle name="20% - Ênfase1 2 2 3 4 3 2" xfId="17779" xr:uid="{00000000-0005-0000-0000-000092010000}"/>
    <cellStyle name="20% - Ênfase1 2 2 3 4 3 2 2" xfId="39174" xr:uid="{00000000-0005-0000-0000-000093010000}"/>
    <cellStyle name="20% - Ênfase1 2 2 3 4 3 3" xfId="28481" xr:uid="{00000000-0005-0000-0000-000094010000}"/>
    <cellStyle name="20% - Ênfase1 2 2 3 4 4" xfId="12432" xr:uid="{00000000-0005-0000-0000-000095010000}"/>
    <cellStyle name="20% - Ênfase1 2 2 3 4 4 2" xfId="33829" xr:uid="{00000000-0005-0000-0000-000096010000}"/>
    <cellStyle name="20% - Ênfase1 2 2 3 4 5" xfId="23136" xr:uid="{00000000-0005-0000-0000-000097010000}"/>
    <cellStyle name="20% - Ênfase1 2 2 3 5" xfId="3065" xr:uid="{00000000-0005-0000-0000-000098010000}"/>
    <cellStyle name="20% - Ênfase1 2 2 3 5 2" xfId="8416" xr:uid="{00000000-0005-0000-0000-000099010000}"/>
    <cellStyle name="20% - Ênfase1 2 2 3 5 2 2" xfId="19116" xr:uid="{00000000-0005-0000-0000-00009A010000}"/>
    <cellStyle name="20% - Ênfase1 2 2 3 5 2 2 2" xfId="40511" xr:uid="{00000000-0005-0000-0000-00009B010000}"/>
    <cellStyle name="20% - Ênfase1 2 2 3 5 2 3" xfId="29821" xr:uid="{00000000-0005-0000-0000-00009C010000}"/>
    <cellStyle name="20% - Ênfase1 2 2 3 5 3" xfId="13771" xr:uid="{00000000-0005-0000-0000-00009D010000}"/>
    <cellStyle name="20% - Ênfase1 2 2 3 5 3 2" xfId="35166" xr:uid="{00000000-0005-0000-0000-00009E010000}"/>
    <cellStyle name="20% - Ênfase1 2 2 3 5 4" xfId="24473" xr:uid="{00000000-0005-0000-0000-00009F010000}"/>
    <cellStyle name="20% - Ênfase1 2 2 3 6" xfId="5739" xr:uid="{00000000-0005-0000-0000-0000A0010000}"/>
    <cellStyle name="20% - Ênfase1 2 2 3 6 2" xfId="16443" xr:uid="{00000000-0005-0000-0000-0000A1010000}"/>
    <cellStyle name="20% - Ênfase1 2 2 3 6 2 2" xfId="37838" xr:uid="{00000000-0005-0000-0000-0000A2010000}"/>
    <cellStyle name="20% - Ênfase1 2 2 3 6 3" xfId="27145" xr:uid="{00000000-0005-0000-0000-0000A3010000}"/>
    <cellStyle name="20% - Ênfase1 2 2 3 7" xfId="11096" xr:uid="{00000000-0005-0000-0000-0000A4010000}"/>
    <cellStyle name="20% - Ênfase1 2 2 3 7 2" xfId="32493" xr:uid="{00000000-0005-0000-0000-0000A5010000}"/>
    <cellStyle name="20% - Ênfase1 2 2 3 8" xfId="21800" xr:uid="{00000000-0005-0000-0000-0000A6010000}"/>
    <cellStyle name="20% - Ênfase1 2 2 4" xfId="532" xr:uid="{00000000-0005-0000-0000-0000A7010000}"/>
    <cellStyle name="20% - Ênfase1 2 2 4 2" xfId="1202" xr:uid="{00000000-0005-0000-0000-0000A8010000}"/>
    <cellStyle name="20% - Ênfase1 2 2 4 2 2" xfId="2539" xr:uid="{00000000-0005-0000-0000-0000A9010000}"/>
    <cellStyle name="20% - Ênfase1 2 2 4 2 2 2" xfId="5229" xr:uid="{00000000-0005-0000-0000-0000AA010000}"/>
    <cellStyle name="20% - Ênfase1 2 2 4 2 2 2 2" xfId="10580" xr:uid="{00000000-0005-0000-0000-0000AB010000}"/>
    <cellStyle name="20% - Ênfase1 2 2 4 2 2 2 2 2" xfId="21280" xr:uid="{00000000-0005-0000-0000-0000AC010000}"/>
    <cellStyle name="20% - Ênfase1 2 2 4 2 2 2 2 2 2" xfId="42675" xr:uid="{00000000-0005-0000-0000-0000AD010000}"/>
    <cellStyle name="20% - Ênfase1 2 2 4 2 2 2 2 3" xfId="31985" xr:uid="{00000000-0005-0000-0000-0000AE010000}"/>
    <cellStyle name="20% - Ênfase1 2 2 4 2 2 2 3" xfId="15935" xr:uid="{00000000-0005-0000-0000-0000AF010000}"/>
    <cellStyle name="20% - Ênfase1 2 2 4 2 2 2 3 2" xfId="37330" xr:uid="{00000000-0005-0000-0000-0000B0010000}"/>
    <cellStyle name="20% - Ênfase1 2 2 4 2 2 2 4" xfId="26637" xr:uid="{00000000-0005-0000-0000-0000B1010000}"/>
    <cellStyle name="20% - Ênfase1 2 2 4 2 2 3" xfId="7903" xr:uid="{00000000-0005-0000-0000-0000B2010000}"/>
    <cellStyle name="20% - Ênfase1 2 2 4 2 2 3 2" xfId="18607" xr:uid="{00000000-0005-0000-0000-0000B3010000}"/>
    <cellStyle name="20% - Ênfase1 2 2 4 2 2 3 2 2" xfId="40002" xr:uid="{00000000-0005-0000-0000-0000B4010000}"/>
    <cellStyle name="20% - Ênfase1 2 2 4 2 2 3 3" xfId="29309" xr:uid="{00000000-0005-0000-0000-0000B5010000}"/>
    <cellStyle name="20% - Ênfase1 2 2 4 2 2 4" xfId="13260" xr:uid="{00000000-0005-0000-0000-0000B6010000}"/>
    <cellStyle name="20% - Ênfase1 2 2 4 2 2 4 2" xfId="34657" xr:uid="{00000000-0005-0000-0000-0000B7010000}"/>
    <cellStyle name="20% - Ênfase1 2 2 4 2 2 5" xfId="23964" xr:uid="{00000000-0005-0000-0000-0000B8010000}"/>
    <cellStyle name="20% - Ênfase1 2 2 4 2 3" xfId="3893" xr:uid="{00000000-0005-0000-0000-0000B9010000}"/>
    <cellStyle name="20% - Ênfase1 2 2 4 2 3 2" xfId="9244" xr:uid="{00000000-0005-0000-0000-0000BA010000}"/>
    <cellStyle name="20% - Ênfase1 2 2 4 2 3 2 2" xfId="19944" xr:uid="{00000000-0005-0000-0000-0000BB010000}"/>
    <cellStyle name="20% - Ênfase1 2 2 4 2 3 2 2 2" xfId="41339" xr:uid="{00000000-0005-0000-0000-0000BC010000}"/>
    <cellStyle name="20% - Ênfase1 2 2 4 2 3 2 3" xfId="30649" xr:uid="{00000000-0005-0000-0000-0000BD010000}"/>
    <cellStyle name="20% - Ênfase1 2 2 4 2 3 3" xfId="14599" xr:uid="{00000000-0005-0000-0000-0000BE010000}"/>
    <cellStyle name="20% - Ênfase1 2 2 4 2 3 3 2" xfId="35994" xr:uid="{00000000-0005-0000-0000-0000BF010000}"/>
    <cellStyle name="20% - Ênfase1 2 2 4 2 3 4" xfId="25301" xr:uid="{00000000-0005-0000-0000-0000C0010000}"/>
    <cellStyle name="20% - Ênfase1 2 2 4 2 4" xfId="6567" xr:uid="{00000000-0005-0000-0000-0000C1010000}"/>
    <cellStyle name="20% - Ênfase1 2 2 4 2 4 2" xfId="17271" xr:uid="{00000000-0005-0000-0000-0000C2010000}"/>
    <cellStyle name="20% - Ênfase1 2 2 4 2 4 2 2" xfId="38666" xr:uid="{00000000-0005-0000-0000-0000C3010000}"/>
    <cellStyle name="20% - Ênfase1 2 2 4 2 4 3" xfId="27973" xr:uid="{00000000-0005-0000-0000-0000C4010000}"/>
    <cellStyle name="20% - Ênfase1 2 2 4 2 5" xfId="11924" xr:uid="{00000000-0005-0000-0000-0000C5010000}"/>
    <cellStyle name="20% - Ênfase1 2 2 4 2 5 2" xfId="33321" xr:uid="{00000000-0005-0000-0000-0000C6010000}"/>
    <cellStyle name="20% - Ênfase1 2 2 4 2 6" xfId="22628" xr:uid="{00000000-0005-0000-0000-0000C7010000}"/>
    <cellStyle name="20% - Ênfase1 2 2 4 3" xfId="1871" xr:uid="{00000000-0005-0000-0000-0000C8010000}"/>
    <cellStyle name="20% - Ênfase1 2 2 4 3 2" xfId="4561" xr:uid="{00000000-0005-0000-0000-0000C9010000}"/>
    <cellStyle name="20% - Ênfase1 2 2 4 3 2 2" xfId="9912" xr:uid="{00000000-0005-0000-0000-0000CA010000}"/>
    <cellStyle name="20% - Ênfase1 2 2 4 3 2 2 2" xfId="20612" xr:uid="{00000000-0005-0000-0000-0000CB010000}"/>
    <cellStyle name="20% - Ênfase1 2 2 4 3 2 2 2 2" xfId="42007" xr:uid="{00000000-0005-0000-0000-0000CC010000}"/>
    <cellStyle name="20% - Ênfase1 2 2 4 3 2 2 3" xfId="31317" xr:uid="{00000000-0005-0000-0000-0000CD010000}"/>
    <cellStyle name="20% - Ênfase1 2 2 4 3 2 3" xfId="15267" xr:uid="{00000000-0005-0000-0000-0000CE010000}"/>
    <cellStyle name="20% - Ênfase1 2 2 4 3 2 3 2" xfId="36662" xr:uid="{00000000-0005-0000-0000-0000CF010000}"/>
    <cellStyle name="20% - Ênfase1 2 2 4 3 2 4" xfId="25969" xr:uid="{00000000-0005-0000-0000-0000D0010000}"/>
    <cellStyle name="20% - Ênfase1 2 2 4 3 3" xfId="7235" xr:uid="{00000000-0005-0000-0000-0000D1010000}"/>
    <cellStyle name="20% - Ênfase1 2 2 4 3 3 2" xfId="17939" xr:uid="{00000000-0005-0000-0000-0000D2010000}"/>
    <cellStyle name="20% - Ênfase1 2 2 4 3 3 2 2" xfId="39334" xr:uid="{00000000-0005-0000-0000-0000D3010000}"/>
    <cellStyle name="20% - Ênfase1 2 2 4 3 3 3" xfId="28641" xr:uid="{00000000-0005-0000-0000-0000D4010000}"/>
    <cellStyle name="20% - Ênfase1 2 2 4 3 4" xfId="12592" xr:uid="{00000000-0005-0000-0000-0000D5010000}"/>
    <cellStyle name="20% - Ênfase1 2 2 4 3 4 2" xfId="33989" xr:uid="{00000000-0005-0000-0000-0000D6010000}"/>
    <cellStyle name="20% - Ênfase1 2 2 4 3 5" xfId="23296" xr:uid="{00000000-0005-0000-0000-0000D7010000}"/>
    <cellStyle name="20% - Ênfase1 2 2 4 4" xfId="3225" xr:uid="{00000000-0005-0000-0000-0000D8010000}"/>
    <cellStyle name="20% - Ênfase1 2 2 4 4 2" xfId="8576" xr:uid="{00000000-0005-0000-0000-0000D9010000}"/>
    <cellStyle name="20% - Ênfase1 2 2 4 4 2 2" xfId="19276" xr:uid="{00000000-0005-0000-0000-0000DA010000}"/>
    <cellStyle name="20% - Ênfase1 2 2 4 4 2 2 2" xfId="40671" xr:uid="{00000000-0005-0000-0000-0000DB010000}"/>
    <cellStyle name="20% - Ênfase1 2 2 4 4 2 3" xfId="29981" xr:uid="{00000000-0005-0000-0000-0000DC010000}"/>
    <cellStyle name="20% - Ênfase1 2 2 4 4 3" xfId="13931" xr:uid="{00000000-0005-0000-0000-0000DD010000}"/>
    <cellStyle name="20% - Ênfase1 2 2 4 4 3 2" xfId="35326" xr:uid="{00000000-0005-0000-0000-0000DE010000}"/>
    <cellStyle name="20% - Ênfase1 2 2 4 4 4" xfId="24633" xr:uid="{00000000-0005-0000-0000-0000DF010000}"/>
    <cellStyle name="20% - Ênfase1 2 2 4 5" xfId="5899" xr:uid="{00000000-0005-0000-0000-0000E0010000}"/>
    <cellStyle name="20% - Ênfase1 2 2 4 5 2" xfId="16603" xr:uid="{00000000-0005-0000-0000-0000E1010000}"/>
    <cellStyle name="20% - Ênfase1 2 2 4 5 2 2" xfId="37998" xr:uid="{00000000-0005-0000-0000-0000E2010000}"/>
    <cellStyle name="20% - Ênfase1 2 2 4 5 3" xfId="27305" xr:uid="{00000000-0005-0000-0000-0000E3010000}"/>
    <cellStyle name="20% - Ênfase1 2 2 4 6" xfId="11256" xr:uid="{00000000-0005-0000-0000-0000E4010000}"/>
    <cellStyle name="20% - Ênfase1 2 2 4 6 2" xfId="32653" xr:uid="{00000000-0005-0000-0000-0000E5010000}"/>
    <cellStyle name="20% - Ênfase1 2 2 4 7" xfId="21960" xr:uid="{00000000-0005-0000-0000-0000E6010000}"/>
    <cellStyle name="20% - Ênfase1 2 2 5" xfId="882" xr:uid="{00000000-0005-0000-0000-0000E7010000}"/>
    <cellStyle name="20% - Ênfase1 2 2 5 2" xfId="2219" xr:uid="{00000000-0005-0000-0000-0000E8010000}"/>
    <cellStyle name="20% - Ênfase1 2 2 5 2 2" xfId="4909" xr:uid="{00000000-0005-0000-0000-0000E9010000}"/>
    <cellStyle name="20% - Ênfase1 2 2 5 2 2 2" xfId="10260" xr:uid="{00000000-0005-0000-0000-0000EA010000}"/>
    <cellStyle name="20% - Ênfase1 2 2 5 2 2 2 2" xfId="20960" xr:uid="{00000000-0005-0000-0000-0000EB010000}"/>
    <cellStyle name="20% - Ênfase1 2 2 5 2 2 2 2 2" xfId="42355" xr:uid="{00000000-0005-0000-0000-0000EC010000}"/>
    <cellStyle name="20% - Ênfase1 2 2 5 2 2 2 3" xfId="31665" xr:uid="{00000000-0005-0000-0000-0000ED010000}"/>
    <cellStyle name="20% - Ênfase1 2 2 5 2 2 3" xfId="15615" xr:uid="{00000000-0005-0000-0000-0000EE010000}"/>
    <cellStyle name="20% - Ênfase1 2 2 5 2 2 3 2" xfId="37010" xr:uid="{00000000-0005-0000-0000-0000EF010000}"/>
    <cellStyle name="20% - Ênfase1 2 2 5 2 2 4" xfId="26317" xr:uid="{00000000-0005-0000-0000-0000F0010000}"/>
    <cellStyle name="20% - Ênfase1 2 2 5 2 3" xfId="7583" xr:uid="{00000000-0005-0000-0000-0000F1010000}"/>
    <cellStyle name="20% - Ênfase1 2 2 5 2 3 2" xfId="18287" xr:uid="{00000000-0005-0000-0000-0000F2010000}"/>
    <cellStyle name="20% - Ênfase1 2 2 5 2 3 2 2" xfId="39682" xr:uid="{00000000-0005-0000-0000-0000F3010000}"/>
    <cellStyle name="20% - Ênfase1 2 2 5 2 3 3" xfId="28989" xr:uid="{00000000-0005-0000-0000-0000F4010000}"/>
    <cellStyle name="20% - Ênfase1 2 2 5 2 4" xfId="12940" xr:uid="{00000000-0005-0000-0000-0000F5010000}"/>
    <cellStyle name="20% - Ênfase1 2 2 5 2 4 2" xfId="34337" xr:uid="{00000000-0005-0000-0000-0000F6010000}"/>
    <cellStyle name="20% - Ênfase1 2 2 5 2 5" xfId="23644" xr:uid="{00000000-0005-0000-0000-0000F7010000}"/>
    <cellStyle name="20% - Ênfase1 2 2 5 3" xfId="3573" xr:uid="{00000000-0005-0000-0000-0000F8010000}"/>
    <cellStyle name="20% - Ênfase1 2 2 5 3 2" xfId="8924" xr:uid="{00000000-0005-0000-0000-0000F9010000}"/>
    <cellStyle name="20% - Ênfase1 2 2 5 3 2 2" xfId="19624" xr:uid="{00000000-0005-0000-0000-0000FA010000}"/>
    <cellStyle name="20% - Ênfase1 2 2 5 3 2 2 2" xfId="41019" xr:uid="{00000000-0005-0000-0000-0000FB010000}"/>
    <cellStyle name="20% - Ênfase1 2 2 5 3 2 3" xfId="30329" xr:uid="{00000000-0005-0000-0000-0000FC010000}"/>
    <cellStyle name="20% - Ênfase1 2 2 5 3 3" xfId="14279" xr:uid="{00000000-0005-0000-0000-0000FD010000}"/>
    <cellStyle name="20% - Ênfase1 2 2 5 3 3 2" xfId="35674" xr:uid="{00000000-0005-0000-0000-0000FE010000}"/>
    <cellStyle name="20% - Ênfase1 2 2 5 3 4" xfId="24981" xr:uid="{00000000-0005-0000-0000-0000FF010000}"/>
    <cellStyle name="20% - Ênfase1 2 2 5 4" xfId="6247" xr:uid="{00000000-0005-0000-0000-000000020000}"/>
    <cellStyle name="20% - Ênfase1 2 2 5 4 2" xfId="16951" xr:uid="{00000000-0005-0000-0000-000001020000}"/>
    <cellStyle name="20% - Ênfase1 2 2 5 4 2 2" xfId="38346" xr:uid="{00000000-0005-0000-0000-000002020000}"/>
    <cellStyle name="20% - Ênfase1 2 2 5 4 3" xfId="27653" xr:uid="{00000000-0005-0000-0000-000003020000}"/>
    <cellStyle name="20% - Ênfase1 2 2 5 5" xfId="11604" xr:uid="{00000000-0005-0000-0000-000004020000}"/>
    <cellStyle name="20% - Ênfase1 2 2 5 5 2" xfId="33001" xr:uid="{00000000-0005-0000-0000-000005020000}"/>
    <cellStyle name="20% - Ênfase1 2 2 5 6" xfId="22308" xr:uid="{00000000-0005-0000-0000-000006020000}"/>
    <cellStyle name="20% - Ênfase1 2 2 6" xfId="1551" xr:uid="{00000000-0005-0000-0000-000007020000}"/>
    <cellStyle name="20% - Ênfase1 2 2 6 2" xfId="4241" xr:uid="{00000000-0005-0000-0000-000008020000}"/>
    <cellStyle name="20% - Ênfase1 2 2 6 2 2" xfId="9592" xr:uid="{00000000-0005-0000-0000-000009020000}"/>
    <cellStyle name="20% - Ênfase1 2 2 6 2 2 2" xfId="20292" xr:uid="{00000000-0005-0000-0000-00000A020000}"/>
    <cellStyle name="20% - Ênfase1 2 2 6 2 2 2 2" xfId="41687" xr:uid="{00000000-0005-0000-0000-00000B020000}"/>
    <cellStyle name="20% - Ênfase1 2 2 6 2 2 3" xfId="30997" xr:uid="{00000000-0005-0000-0000-00000C020000}"/>
    <cellStyle name="20% - Ênfase1 2 2 6 2 3" xfId="14947" xr:uid="{00000000-0005-0000-0000-00000D020000}"/>
    <cellStyle name="20% - Ênfase1 2 2 6 2 3 2" xfId="36342" xr:uid="{00000000-0005-0000-0000-00000E020000}"/>
    <cellStyle name="20% - Ênfase1 2 2 6 2 4" xfId="25649" xr:uid="{00000000-0005-0000-0000-00000F020000}"/>
    <cellStyle name="20% - Ênfase1 2 2 6 3" xfId="6915" xr:uid="{00000000-0005-0000-0000-000010020000}"/>
    <cellStyle name="20% - Ênfase1 2 2 6 3 2" xfId="17619" xr:uid="{00000000-0005-0000-0000-000011020000}"/>
    <cellStyle name="20% - Ênfase1 2 2 6 3 2 2" xfId="39014" xr:uid="{00000000-0005-0000-0000-000012020000}"/>
    <cellStyle name="20% - Ênfase1 2 2 6 3 3" xfId="28321" xr:uid="{00000000-0005-0000-0000-000013020000}"/>
    <cellStyle name="20% - Ênfase1 2 2 6 4" xfId="12272" xr:uid="{00000000-0005-0000-0000-000014020000}"/>
    <cellStyle name="20% - Ênfase1 2 2 6 4 2" xfId="33669" xr:uid="{00000000-0005-0000-0000-000015020000}"/>
    <cellStyle name="20% - Ênfase1 2 2 6 5" xfId="22976" xr:uid="{00000000-0005-0000-0000-000016020000}"/>
    <cellStyle name="20% - Ênfase1 2 2 7" xfId="2905" xr:uid="{00000000-0005-0000-0000-000017020000}"/>
    <cellStyle name="20% - Ênfase1 2 2 7 2" xfId="8256" xr:uid="{00000000-0005-0000-0000-000018020000}"/>
    <cellStyle name="20% - Ênfase1 2 2 7 2 2" xfId="18956" xr:uid="{00000000-0005-0000-0000-000019020000}"/>
    <cellStyle name="20% - Ênfase1 2 2 7 2 2 2" xfId="40351" xr:uid="{00000000-0005-0000-0000-00001A020000}"/>
    <cellStyle name="20% - Ênfase1 2 2 7 2 3" xfId="29661" xr:uid="{00000000-0005-0000-0000-00001B020000}"/>
    <cellStyle name="20% - Ênfase1 2 2 7 3" xfId="13611" xr:uid="{00000000-0005-0000-0000-00001C020000}"/>
    <cellStyle name="20% - Ênfase1 2 2 7 3 2" xfId="35006" xr:uid="{00000000-0005-0000-0000-00001D020000}"/>
    <cellStyle name="20% - Ênfase1 2 2 7 4" xfId="24313" xr:uid="{00000000-0005-0000-0000-00001E020000}"/>
    <cellStyle name="20% - Ênfase1 2 2 8" xfId="5579" xr:uid="{00000000-0005-0000-0000-00001F020000}"/>
    <cellStyle name="20% - Ênfase1 2 2 8 2" xfId="16283" xr:uid="{00000000-0005-0000-0000-000020020000}"/>
    <cellStyle name="20% - Ênfase1 2 2 8 2 2" xfId="37678" xr:uid="{00000000-0005-0000-0000-000021020000}"/>
    <cellStyle name="20% - Ênfase1 2 2 8 3" xfId="26985" xr:uid="{00000000-0005-0000-0000-000022020000}"/>
    <cellStyle name="20% - Ênfase1 2 2 9" xfId="10936" xr:uid="{00000000-0005-0000-0000-000023020000}"/>
    <cellStyle name="20% - Ênfase1 2 2 9 2" xfId="32333" xr:uid="{00000000-0005-0000-0000-000024020000}"/>
    <cellStyle name="20% - Ênfase1 2 3" xfId="250" xr:uid="{00000000-0005-0000-0000-000025020000}"/>
    <cellStyle name="20% - Ênfase1 2 3 2" xfId="411" xr:uid="{00000000-0005-0000-0000-000026020000}"/>
    <cellStyle name="20% - Ênfase1 2 3 2 2" xfId="732" xr:uid="{00000000-0005-0000-0000-000027020000}"/>
    <cellStyle name="20% - Ênfase1 2 3 2 2 2" xfId="1402" xr:uid="{00000000-0005-0000-0000-000028020000}"/>
    <cellStyle name="20% - Ênfase1 2 3 2 2 2 2" xfId="2739" xr:uid="{00000000-0005-0000-0000-000029020000}"/>
    <cellStyle name="20% - Ênfase1 2 3 2 2 2 2 2" xfId="5429" xr:uid="{00000000-0005-0000-0000-00002A020000}"/>
    <cellStyle name="20% - Ênfase1 2 3 2 2 2 2 2 2" xfId="10780" xr:uid="{00000000-0005-0000-0000-00002B020000}"/>
    <cellStyle name="20% - Ênfase1 2 3 2 2 2 2 2 2 2" xfId="21480" xr:uid="{00000000-0005-0000-0000-00002C020000}"/>
    <cellStyle name="20% - Ênfase1 2 3 2 2 2 2 2 2 2 2" xfId="42875" xr:uid="{00000000-0005-0000-0000-00002D020000}"/>
    <cellStyle name="20% - Ênfase1 2 3 2 2 2 2 2 2 3" xfId="32185" xr:uid="{00000000-0005-0000-0000-00002E020000}"/>
    <cellStyle name="20% - Ênfase1 2 3 2 2 2 2 2 3" xfId="16135" xr:uid="{00000000-0005-0000-0000-00002F020000}"/>
    <cellStyle name="20% - Ênfase1 2 3 2 2 2 2 2 3 2" xfId="37530" xr:uid="{00000000-0005-0000-0000-000030020000}"/>
    <cellStyle name="20% - Ênfase1 2 3 2 2 2 2 2 4" xfId="26837" xr:uid="{00000000-0005-0000-0000-000031020000}"/>
    <cellStyle name="20% - Ênfase1 2 3 2 2 2 2 3" xfId="8103" xr:uid="{00000000-0005-0000-0000-000032020000}"/>
    <cellStyle name="20% - Ênfase1 2 3 2 2 2 2 3 2" xfId="18807" xr:uid="{00000000-0005-0000-0000-000033020000}"/>
    <cellStyle name="20% - Ênfase1 2 3 2 2 2 2 3 2 2" xfId="40202" xr:uid="{00000000-0005-0000-0000-000034020000}"/>
    <cellStyle name="20% - Ênfase1 2 3 2 2 2 2 3 3" xfId="29509" xr:uid="{00000000-0005-0000-0000-000035020000}"/>
    <cellStyle name="20% - Ênfase1 2 3 2 2 2 2 4" xfId="13460" xr:uid="{00000000-0005-0000-0000-000036020000}"/>
    <cellStyle name="20% - Ênfase1 2 3 2 2 2 2 4 2" xfId="34857" xr:uid="{00000000-0005-0000-0000-000037020000}"/>
    <cellStyle name="20% - Ênfase1 2 3 2 2 2 2 5" xfId="24164" xr:uid="{00000000-0005-0000-0000-000038020000}"/>
    <cellStyle name="20% - Ênfase1 2 3 2 2 2 3" xfId="4093" xr:uid="{00000000-0005-0000-0000-000039020000}"/>
    <cellStyle name="20% - Ênfase1 2 3 2 2 2 3 2" xfId="9444" xr:uid="{00000000-0005-0000-0000-00003A020000}"/>
    <cellStyle name="20% - Ênfase1 2 3 2 2 2 3 2 2" xfId="20144" xr:uid="{00000000-0005-0000-0000-00003B020000}"/>
    <cellStyle name="20% - Ênfase1 2 3 2 2 2 3 2 2 2" xfId="41539" xr:uid="{00000000-0005-0000-0000-00003C020000}"/>
    <cellStyle name="20% - Ênfase1 2 3 2 2 2 3 2 3" xfId="30849" xr:uid="{00000000-0005-0000-0000-00003D020000}"/>
    <cellStyle name="20% - Ênfase1 2 3 2 2 2 3 3" xfId="14799" xr:uid="{00000000-0005-0000-0000-00003E020000}"/>
    <cellStyle name="20% - Ênfase1 2 3 2 2 2 3 3 2" xfId="36194" xr:uid="{00000000-0005-0000-0000-00003F020000}"/>
    <cellStyle name="20% - Ênfase1 2 3 2 2 2 3 4" xfId="25501" xr:uid="{00000000-0005-0000-0000-000040020000}"/>
    <cellStyle name="20% - Ênfase1 2 3 2 2 2 4" xfId="6767" xr:uid="{00000000-0005-0000-0000-000041020000}"/>
    <cellStyle name="20% - Ênfase1 2 3 2 2 2 4 2" xfId="17471" xr:uid="{00000000-0005-0000-0000-000042020000}"/>
    <cellStyle name="20% - Ênfase1 2 3 2 2 2 4 2 2" xfId="38866" xr:uid="{00000000-0005-0000-0000-000043020000}"/>
    <cellStyle name="20% - Ênfase1 2 3 2 2 2 4 3" xfId="28173" xr:uid="{00000000-0005-0000-0000-000044020000}"/>
    <cellStyle name="20% - Ênfase1 2 3 2 2 2 5" xfId="12124" xr:uid="{00000000-0005-0000-0000-000045020000}"/>
    <cellStyle name="20% - Ênfase1 2 3 2 2 2 5 2" xfId="33521" xr:uid="{00000000-0005-0000-0000-000046020000}"/>
    <cellStyle name="20% - Ênfase1 2 3 2 2 2 6" xfId="22828" xr:uid="{00000000-0005-0000-0000-000047020000}"/>
    <cellStyle name="20% - Ênfase1 2 3 2 2 3" xfId="2071" xr:uid="{00000000-0005-0000-0000-000048020000}"/>
    <cellStyle name="20% - Ênfase1 2 3 2 2 3 2" xfId="4761" xr:uid="{00000000-0005-0000-0000-000049020000}"/>
    <cellStyle name="20% - Ênfase1 2 3 2 2 3 2 2" xfId="10112" xr:uid="{00000000-0005-0000-0000-00004A020000}"/>
    <cellStyle name="20% - Ênfase1 2 3 2 2 3 2 2 2" xfId="20812" xr:uid="{00000000-0005-0000-0000-00004B020000}"/>
    <cellStyle name="20% - Ênfase1 2 3 2 2 3 2 2 2 2" xfId="42207" xr:uid="{00000000-0005-0000-0000-00004C020000}"/>
    <cellStyle name="20% - Ênfase1 2 3 2 2 3 2 2 3" xfId="31517" xr:uid="{00000000-0005-0000-0000-00004D020000}"/>
    <cellStyle name="20% - Ênfase1 2 3 2 2 3 2 3" xfId="15467" xr:uid="{00000000-0005-0000-0000-00004E020000}"/>
    <cellStyle name="20% - Ênfase1 2 3 2 2 3 2 3 2" xfId="36862" xr:uid="{00000000-0005-0000-0000-00004F020000}"/>
    <cellStyle name="20% - Ênfase1 2 3 2 2 3 2 4" xfId="26169" xr:uid="{00000000-0005-0000-0000-000050020000}"/>
    <cellStyle name="20% - Ênfase1 2 3 2 2 3 3" xfId="7435" xr:uid="{00000000-0005-0000-0000-000051020000}"/>
    <cellStyle name="20% - Ênfase1 2 3 2 2 3 3 2" xfId="18139" xr:uid="{00000000-0005-0000-0000-000052020000}"/>
    <cellStyle name="20% - Ênfase1 2 3 2 2 3 3 2 2" xfId="39534" xr:uid="{00000000-0005-0000-0000-000053020000}"/>
    <cellStyle name="20% - Ênfase1 2 3 2 2 3 3 3" xfId="28841" xr:uid="{00000000-0005-0000-0000-000054020000}"/>
    <cellStyle name="20% - Ênfase1 2 3 2 2 3 4" xfId="12792" xr:uid="{00000000-0005-0000-0000-000055020000}"/>
    <cellStyle name="20% - Ênfase1 2 3 2 2 3 4 2" xfId="34189" xr:uid="{00000000-0005-0000-0000-000056020000}"/>
    <cellStyle name="20% - Ênfase1 2 3 2 2 3 5" xfId="23496" xr:uid="{00000000-0005-0000-0000-000057020000}"/>
    <cellStyle name="20% - Ênfase1 2 3 2 2 4" xfId="3425" xr:uid="{00000000-0005-0000-0000-000058020000}"/>
    <cellStyle name="20% - Ênfase1 2 3 2 2 4 2" xfId="8776" xr:uid="{00000000-0005-0000-0000-000059020000}"/>
    <cellStyle name="20% - Ênfase1 2 3 2 2 4 2 2" xfId="19476" xr:uid="{00000000-0005-0000-0000-00005A020000}"/>
    <cellStyle name="20% - Ênfase1 2 3 2 2 4 2 2 2" xfId="40871" xr:uid="{00000000-0005-0000-0000-00005B020000}"/>
    <cellStyle name="20% - Ênfase1 2 3 2 2 4 2 3" xfId="30181" xr:uid="{00000000-0005-0000-0000-00005C020000}"/>
    <cellStyle name="20% - Ênfase1 2 3 2 2 4 3" xfId="14131" xr:uid="{00000000-0005-0000-0000-00005D020000}"/>
    <cellStyle name="20% - Ênfase1 2 3 2 2 4 3 2" xfId="35526" xr:uid="{00000000-0005-0000-0000-00005E020000}"/>
    <cellStyle name="20% - Ênfase1 2 3 2 2 4 4" xfId="24833" xr:uid="{00000000-0005-0000-0000-00005F020000}"/>
    <cellStyle name="20% - Ênfase1 2 3 2 2 5" xfId="6099" xr:uid="{00000000-0005-0000-0000-000060020000}"/>
    <cellStyle name="20% - Ênfase1 2 3 2 2 5 2" xfId="16803" xr:uid="{00000000-0005-0000-0000-000061020000}"/>
    <cellStyle name="20% - Ênfase1 2 3 2 2 5 2 2" xfId="38198" xr:uid="{00000000-0005-0000-0000-000062020000}"/>
    <cellStyle name="20% - Ênfase1 2 3 2 2 5 3" xfId="27505" xr:uid="{00000000-0005-0000-0000-000063020000}"/>
    <cellStyle name="20% - Ênfase1 2 3 2 2 6" xfId="11456" xr:uid="{00000000-0005-0000-0000-000064020000}"/>
    <cellStyle name="20% - Ênfase1 2 3 2 2 6 2" xfId="32853" xr:uid="{00000000-0005-0000-0000-000065020000}"/>
    <cellStyle name="20% - Ênfase1 2 3 2 2 7" xfId="22160" xr:uid="{00000000-0005-0000-0000-000066020000}"/>
    <cellStyle name="20% - Ênfase1 2 3 2 3" xfId="1082" xr:uid="{00000000-0005-0000-0000-000067020000}"/>
    <cellStyle name="20% - Ênfase1 2 3 2 3 2" xfId="2419" xr:uid="{00000000-0005-0000-0000-000068020000}"/>
    <cellStyle name="20% - Ênfase1 2 3 2 3 2 2" xfId="5109" xr:uid="{00000000-0005-0000-0000-000069020000}"/>
    <cellStyle name="20% - Ênfase1 2 3 2 3 2 2 2" xfId="10460" xr:uid="{00000000-0005-0000-0000-00006A020000}"/>
    <cellStyle name="20% - Ênfase1 2 3 2 3 2 2 2 2" xfId="21160" xr:uid="{00000000-0005-0000-0000-00006B020000}"/>
    <cellStyle name="20% - Ênfase1 2 3 2 3 2 2 2 2 2" xfId="42555" xr:uid="{00000000-0005-0000-0000-00006C020000}"/>
    <cellStyle name="20% - Ênfase1 2 3 2 3 2 2 2 3" xfId="31865" xr:uid="{00000000-0005-0000-0000-00006D020000}"/>
    <cellStyle name="20% - Ênfase1 2 3 2 3 2 2 3" xfId="15815" xr:uid="{00000000-0005-0000-0000-00006E020000}"/>
    <cellStyle name="20% - Ênfase1 2 3 2 3 2 2 3 2" xfId="37210" xr:uid="{00000000-0005-0000-0000-00006F020000}"/>
    <cellStyle name="20% - Ênfase1 2 3 2 3 2 2 4" xfId="26517" xr:uid="{00000000-0005-0000-0000-000070020000}"/>
    <cellStyle name="20% - Ênfase1 2 3 2 3 2 3" xfId="7783" xr:uid="{00000000-0005-0000-0000-000071020000}"/>
    <cellStyle name="20% - Ênfase1 2 3 2 3 2 3 2" xfId="18487" xr:uid="{00000000-0005-0000-0000-000072020000}"/>
    <cellStyle name="20% - Ênfase1 2 3 2 3 2 3 2 2" xfId="39882" xr:uid="{00000000-0005-0000-0000-000073020000}"/>
    <cellStyle name="20% - Ênfase1 2 3 2 3 2 3 3" xfId="29189" xr:uid="{00000000-0005-0000-0000-000074020000}"/>
    <cellStyle name="20% - Ênfase1 2 3 2 3 2 4" xfId="13140" xr:uid="{00000000-0005-0000-0000-000075020000}"/>
    <cellStyle name="20% - Ênfase1 2 3 2 3 2 4 2" xfId="34537" xr:uid="{00000000-0005-0000-0000-000076020000}"/>
    <cellStyle name="20% - Ênfase1 2 3 2 3 2 5" xfId="23844" xr:uid="{00000000-0005-0000-0000-000077020000}"/>
    <cellStyle name="20% - Ênfase1 2 3 2 3 3" xfId="3773" xr:uid="{00000000-0005-0000-0000-000078020000}"/>
    <cellStyle name="20% - Ênfase1 2 3 2 3 3 2" xfId="9124" xr:uid="{00000000-0005-0000-0000-000079020000}"/>
    <cellStyle name="20% - Ênfase1 2 3 2 3 3 2 2" xfId="19824" xr:uid="{00000000-0005-0000-0000-00007A020000}"/>
    <cellStyle name="20% - Ênfase1 2 3 2 3 3 2 2 2" xfId="41219" xr:uid="{00000000-0005-0000-0000-00007B020000}"/>
    <cellStyle name="20% - Ênfase1 2 3 2 3 3 2 3" xfId="30529" xr:uid="{00000000-0005-0000-0000-00007C020000}"/>
    <cellStyle name="20% - Ênfase1 2 3 2 3 3 3" xfId="14479" xr:uid="{00000000-0005-0000-0000-00007D020000}"/>
    <cellStyle name="20% - Ênfase1 2 3 2 3 3 3 2" xfId="35874" xr:uid="{00000000-0005-0000-0000-00007E020000}"/>
    <cellStyle name="20% - Ênfase1 2 3 2 3 3 4" xfId="25181" xr:uid="{00000000-0005-0000-0000-00007F020000}"/>
    <cellStyle name="20% - Ênfase1 2 3 2 3 4" xfId="6447" xr:uid="{00000000-0005-0000-0000-000080020000}"/>
    <cellStyle name="20% - Ênfase1 2 3 2 3 4 2" xfId="17151" xr:uid="{00000000-0005-0000-0000-000081020000}"/>
    <cellStyle name="20% - Ênfase1 2 3 2 3 4 2 2" xfId="38546" xr:uid="{00000000-0005-0000-0000-000082020000}"/>
    <cellStyle name="20% - Ênfase1 2 3 2 3 4 3" xfId="27853" xr:uid="{00000000-0005-0000-0000-000083020000}"/>
    <cellStyle name="20% - Ênfase1 2 3 2 3 5" xfId="11804" xr:uid="{00000000-0005-0000-0000-000084020000}"/>
    <cellStyle name="20% - Ênfase1 2 3 2 3 5 2" xfId="33201" xr:uid="{00000000-0005-0000-0000-000085020000}"/>
    <cellStyle name="20% - Ênfase1 2 3 2 3 6" xfId="22508" xr:uid="{00000000-0005-0000-0000-000086020000}"/>
    <cellStyle name="20% - Ênfase1 2 3 2 4" xfId="1751" xr:uid="{00000000-0005-0000-0000-000087020000}"/>
    <cellStyle name="20% - Ênfase1 2 3 2 4 2" xfId="4441" xr:uid="{00000000-0005-0000-0000-000088020000}"/>
    <cellStyle name="20% - Ênfase1 2 3 2 4 2 2" xfId="9792" xr:uid="{00000000-0005-0000-0000-000089020000}"/>
    <cellStyle name="20% - Ênfase1 2 3 2 4 2 2 2" xfId="20492" xr:uid="{00000000-0005-0000-0000-00008A020000}"/>
    <cellStyle name="20% - Ênfase1 2 3 2 4 2 2 2 2" xfId="41887" xr:uid="{00000000-0005-0000-0000-00008B020000}"/>
    <cellStyle name="20% - Ênfase1 2 3 2 4 2 2 3" xfId="31197" xr:uid="{00000000-0005-0000-0000-00008C020000}"/>
    <cellStyle name="20% - Ênfase1 2 3 2 4 2 3" xfId="15147" xr:uid="{00000000-0005-0000-0000-00008D020000}"/>
    <cellStyle name="20% - Ênfase1 2 3 2 4 2 3 2" xfId="36542" xr:uid="{00000000-0005-0000-0000-00008E020000}"/>
    <cellStyle name="20% - Ênfase1 2 3 2 4 2 4" xfId="25849" xr:uid="{00000000-0005-0000-0000-00008F020000}"/>
    <cellStyle name="20% - Ênfase1 2 3 2 4 3" xfId="7115" xr:uid="{00000000-0005-0000-0000-000090020000}"/>
    <cellStyle name="20% - Ênfase1 2 3 2 4 3 2" xfId="17819" xr:uid="{00000000-0005-0000-0000-000091020000}"/>
    <cellStyle name="20% - Ênfase1 2 3 2 4 3 2 2" xfId="39214" xr:uid="{00000000-0005-0000-0000-000092020000}"/>
    <cellStyle name="20% - Ênfase1 2 3 2 4 3 3" xfId="28521" xr:uid="{00000000-0005-0000-0000-000093020000}"/>
    <cellStyle name="20% - Ênfase1 2 3 2 4 4" xfId="12472" xr:uid="{00000000-0005-0000-0000-000094020000}"/>
    <cellStyle name="20% - Ênfase1 2 3 2 4 4 2" xfId="33869" xr:uid="{00000000-0005-0000-0000-000095020000}"/>
    <cellStyle name="20% - Ênfase1 2 3 2 4 5" xfId="23176" xr:uid="{00000000-0005-0000-0000-000096020000}"/>
    <cellStyle name="20% - Ênfase1 2 3 2 5" xfId="3105" xr:uid="{00000000-0005-0000-0000-000097020000}"/>
    <cellStyle name="20% - Ênfase1 2 3 2 5 2" xfId="8456" xr:uid="{00000000-0005-0000-0000-000098020000}"/>
    <cellStyle name="20% - Ênfase1 2 3 2 5 2 2" xfId="19156" xr:uid="{00000000-0005-0000-0000-000099020000}"/>
    <cellStyle name="20% - Ênfase1 2 3 2 5 2 2 2" xfId="40551" xr:uid="{00000000-0005-0000-0000-00009A020000}"/>
    <cellStyle name="20% - Ênfase1 2 3 2 5 2 3" xfId="29861" xr:uid="{00000000-0005-0000-0000-00009B020000}"/>
    <cellStyle name="20% - Ênfase1 2 3 2 5 3" xfId="13811" xr:uid="{00000000-0005-0000-0000-00009C020000}"/>
    <cellStyle name="20% - Ênfase1 2 3 2 5 3 2" xfId="35206" xr:uid="{00000000-0005-0000-0000-00009D020000}"/>
    <cellStyle name="20% - Ênfase1 2 3 2 5 4" xfId="24513" xr:uid="{00000000-0005-0000-0000-00009E020000}"/>
    <cellStyle name="20% - Ênfase1 2 3 2 6" xfId="5779" xr:uid="{00000000-0005-0000-0000-00009F020000}"/>
    <cellStyle name="20% - Ênfase1 2 3 2 6 2" xfId="16483" xr:uid="{00000000-0005-0000-0000-0000A0020000}"/>
    <cellStyle name="20% - Ênfase1 2 3 2 6 2 2" xfId="37878" xr:uid="{00000000-0005-0000-0000-0000A1020000}"/>
    <cellStyle name="20% - Ênfase1 2 3 2 6 3" xfId="27185" xr:uid="{00000000-0005-0000-0000-0000A2020000}"/>
    <cellStyle name="20% - Ênfase1 2 3 2 7" xfId="11136" xr:uid="{00000000-0005-0000-0000-0000A3020000}"/>
    <cellStyle name="20% - Ênfase1 2 3 2 7 2" xfId="32533" xr:uid="{00000000-0005-0000-0000-0000A4020000}"/>
    <cellStyle name="20% - Ênfase1 2 3 2 8" xfId="21840" xr:uid="{00000000-0005-0000-0000-0000A5020000}"/>
    <cellStyle name="20% - Ênfase1 2 3 3" xfId="572" xr:uid="{00000000-0005-0000-0000-0000A6020000}"/>
    <cellStyle name="20% - Ênfase1 2 3 3 2" xfId="1242" xr:uid="{00000000-0005-0000-0000-0000A7020000}"/>
    <cellStyle name="20% - Ênfase1 2 3 3 2 2" xfId="2579" xr:uid="{00000000-0005-0000-0000-0000A8020000}"/>
    <cellStyle name="20% - Ênfase1 2 3 3 2 2 2" xfId="5269" xr:uid="{00000000-0005-0000-0000-0000A9020000}"/>
    <cellStyle name="20% - Ênfase1 2 3 3 2 2 2 2" xfId="10620" xr:uid="{00000000-0005-0000-0000-0000AA020000}"/>
    <cellStyle name="20% - Ênfase1 2 3 3 2 2 2 2 2" xfId="21320" xr:uid="{00000000-0005-0000-0000-0000AB020000}"/>
    <cellStyle name="20% - Ênfase1 2 3 3 2 2 2 2 2 2" xfId="42715" xr:uid="{00000000-0005-0000-0000-0000AC020000}"/>
    <cellStyle name="20% - Ênfase1 2 3 3 2 2 2 2 3" xfId="32025" xr:uid="{00000000-0005-0000-0000-0000AD020000}"/>
    <cellStyle name="20% - Ênfase1 2 3 3 2 2 2 3" xfId="15975" xr:uid="{00000000-0005-0000-0000-0000AE020000}"/>
    <cellStyle name="20% - Ênfase1 2 3 3 2 2 2 3 2" xfId="37370" xr:uid="{00000000-0005-0000-0000-0000AF020000}"/>
    <cellStyle name="20% - Ênfase1 2 3 3 2 2 2 4" xfId="26677" xr:uid="{00000000-0005-0000-0000-0000B0020000}"/>
    <cellStyle name="20% - Ênfase1 2 3 3 2 2 3" xfId="7943" xr:uid="{00000000-0005-0000-0000-0000B1020000}"/>
    <cellStyle name="20% - Ênfase1 2 3 3 2 2 3 2" xfId="18647" xr:uid="{00000000-0005-0000-0000-0000B2020000}"/>
    <cellStyle name="20% - Ênfase1 2 3 3 2 2 3 2 2" xfId="40042" xr:uid="{00000000-0005-0000-0000-0000B3020000}"/>
    <cellStyle name="20% - Ênfase1 2 3 3 2 2 3 3" xfId="29349" xr:uid="{00000000-0005-0000-0000-0000B4020000}"/>
    <cellStyle name="20% - Ênfase1 2 3 3 2 2 4" xfId="13300" xr:uid="{00000000-0005-0000-0000-0000B5020000}"/>
    <cellStyle name="20% - Ênfase1 2 3 3 2 2 4 2" xfId="34697" xr:uid="{00000000-0005-0000-0000-0000B6020000}"/>
    <cellStyle name="20% - Ênfase1 2 3 3 2 2 5" xfId="24004" xr:uid="{00000000-0005-0000-0000-0000B7020000}"/>
    <cellStyle name="20% - Ênfase1 2 3 3 2 3" xfId="3933" xr:uid="{00000000-0005-0000-0000-0000B8020000}"/>
    <cellStyle name="20% - Ênfase1 2 3 3 2 3 2" xfId="9284" xr:uid="{00000000-0005-0000-0000-0000B9020000}"/>
    <cellStyle name="20% - Ênfase1 2 3 3 2 3 2 2" xfId="19984" xr:uid="{00000000-0005-0000-0000-0000BA020000}"/>
    <cellStyle name="20% - Ênfase1 2 3 3 2 3 2 2 2" xfId="41379" xr:uid="{00000000-0005-0000-0000-0000BB020000}"/>
    <cellStyle name="20% - Ênfase1 2 3 3 2 3 2 3" xfId="30689" xr:uid="{00000000-0005-0000-0000-0000BC020000}"/>
    <cellStyle name="20% - Ênfase1 2 3 3 2 3 3" xfId="14639" xr:uid="{00000000-0005-0000-0000-0000BD020000}"/>
    <cellStyle name="20% - Ênfase1 2 3 3 2 3 3 2" xfId="36034" xr:uid="{00000000-0005-0000-0000-0000BE020000}"/>
    <cellStyle name="20% - Ênfase1 2 3 3 2 3 4" xfId="25341" xr:uid="{00000000-0005-0000-0000-0000BF020000}"/>
    <cellStyle name="20% - Ênfase1 2 3 3 2 4" xfId="6607" xr:uid="{00000000-0005-0000-0000-0000C0020000}"/>
    <cellStyle name="20% - Ênfase1 2 3 3 2 4 2" xfId="17311" xr:uid="{00000000-0005-0000-0000-0000C1020000}"/>
    <cellStyle name="20% - Ênfase1 2 3 3 2 4 2 2" xfId="38706" xr:uid="{00000000-0005-0000-0000-0000C2020000}"/>
    <cellStyle name="20% - Ênfase1 2 3 3 2 4 3" xfId="28013" xr:uid="{00000000-0005-0000-0000-0000C3020000}"/>
    <cellStyle name="20% - Ênfase1 2 3 3 2 5" xfId="11964" xr:uid="{00000000-0005-0000-0000-0000C4020000}"/>
    <cellStyle name="20% - Ênfase1 2 3 3 2 5 2" xfId="33361" xr:uid="{00000000-0005-0000-0000-0000C5020000}"/>
    <cellStyle name="20% - Ênfase1 2 3 3 2 6" xfId="22668" xr:uid="{00000000-0005-0000-0000-0000C6020000}"/>
    <cellStyle name="20% - Ênfase1 2 3 3 3" xfId="1911" xr:uid="{00000000-0005-0000-0000-0000C7020000}"/>
    <cellStyle name="20% - Ênfase1 2 3 3 3 2" xfId="4601" xr:uid="{00000000-0005-0000-0000-0000C8020000}"/>
    <cellStyle name="20% - Ênfase1 2 3 3 3 2 2" xfId="9952" xr:uid="{00000000-0005-0000-0000-0000C9020000}"/>
    <cellStyle name="20% - Ênfase1 2 3 3 3 2 2 2" xfId="20652" xr:uid="{00000000-0005-0000-0000-0000CA020000}"/>
    <cellStyle name="20% - Ênfase1 2 3 3 3 2 2 2 2" xfId="42047" xr:uid="{00000000-0005-0000-0000-0000CB020000}"/>
    <cellStyle name="20% - Ênfase1 2 3 3 3 2 2 3" xfId="31357" xr:uid="{00000000-0005-0000-0000-0000CC020000}"/>
    <cellStyle name="20% - Ênfase1 2 3 3 3 2 3" xfId="15307" xr:uid="{00000000-0005-0000-0000-0000CD020000}"/>
    <cellStyle name="20% - Ênfase1 2 3 3 3 2 3 2" xfId="36702" xr:uid="{00000000-0005-0000-0000-0000CE020000}"/>
    <cellStyle name="20% - Ênfase1 2 3 3 3 2 4" xfId="26009" xr:uid="{00000000-0005-0000-0000-0000CF020000}"/>
    <cellStyle name="20% - Ênfase1 2 3 3 3 3" xfId="7275" xr:uid="{00000000-0005-0000-0000-0000D0020000}"/>
    <cellStyle name="20% - Ênfase1 2 3 3 3 3 2" xfId="17979" xr:uid="{00000000-0005-0000-0000-0000D1020000}"/>
    <cellStyle name="20% - Ênfase1 2 3 3 3 3 2 2" xfId="39374" xr:uid="{00000000-0005-0000-0000-0000D2020000}"/>
    <cellStyle name="20% - Ênfase1 2 3 3 3 3 3" xfId="28681" xr:uid="{00000000-0005-0000-0000-0000D3020000}"/>
    <cellStyle name="20% - Ênfase1 2 3 3 3 4" xfId="12632" xr:uid="{00000000-0005-0000-0000-0000D4020000}"/>
    <cellStyle name="20% - Ênfase1 2 3 3 3 4 2" xfId="34029" xr:uid="{00000000-0005-0000-0000-0000D5020000}"/>
    <cellStyle name="20% - Ênfase1 2 3 3 3 5" xfId="23336" xr:uid="{00000000-0005-0000-0000-0000D6020000}"/>
    <cellStyle name="20% - Ênfase1 2 3 3 4" xfId="3265" xr:uid="{00000000-0005-0000-0000-0000D7020000}"/>
    <cellStyle name="20% - Ênfase1 2 3 3 4 2" xfId="8616" xr:uid="{00000000-0005-0000-0000-0000D8020000}"/>
    <cellStyle name="20% - Ênfase1 2 3 3 4 2 2" xfId="19316" xr:uid="{00000000-0005-0000-0000-0000D9020000}"/>
    <cellStyle name="20% - Ênfase1 2 3 3 4 2 2 2" xfId="40711" xr:uid="{00000000-0005-0000-0000-0000DA020000}"/>
    <cellStyle name="20% - Ênfase1 2 3 3 4 2 3" xfId="30021" xr:uid="{00000000-0005-0000-0000-0000DB020000}"/>
    <cellStyle name="20% - Ênfase1 2 3 3 4 3" xfId="13971" xr:uid="{00000000-0005-0000-0000-0000DC020000}"/>
    <cellStyle name="20% - Ênfase1 2 3 3 4 3 2" xfId="35366" xr:uid="{00000000-0005-0000-0000-0000DD020000}"/>
    <cellStyle name="20% - Ênfase1 2 3 3 4 4" xfId="24673" xr:uid="{00000000-0005-0000-0000-0000DE020000}"/>
    <cellStyle name="20% - Ênfase1 2 3 3 5" xfId="5939" xr:uid="{00000000-0005-0000-0000-0000DF020000}"/>
    <cellStyle name="20% - Ênfase1 2 3 3 5 2" xfId="16643" xr:uid="{00000000-0005-0000-0000-0000E0020000}"/>
    <cellStyle name="20% - Ênfase1 2 3 3 5 2 2" xfId="38038" xr:uid="{00000000-0005-0000-0000-0000E1020000}"/>
    <cellStyle name="20% - Ênfase1 2 3 3 5 3" xfId="27345" xr:uid="{00000000-0005-0000-0000-0000E2020000}"/>
    <cellStyle name="20% - Ênfase1 2 3 3 6" xfId="11296" xr:uid="{00000000-0005-0000-0000-0000E3020000}"/>
    <cellStyle name="20% - Ênfase1 2 3 3 6 2" xfId="32693" xr:uid="{00000000-0005-0000-0000-0000E4020000}"/>
    <cellStyle name="20% - Ênfase1 2 3 3 7" xfId="22000" xr:uid="{00000000-0005-0000-0000-0000E5020000}"/>
    <cellStyle name="20% - Ênfase1 2 3 4" xfId="922" xr:uid="{00000000-0005-0000-0000-0000E6020000}"/>
    <cellStyle name="20% - Ênfase1 2 3 4 2" xfId="2259" xr:uid="{00000000-0005-0000-0000-0000E7020000}"/>
    <cellStyle name="20% - Ênfase1 2 3 4 2 2" xfId="4949" xr:uid="{00000000-0005-0000-0000-0000E8020000}"/>
    <cellStyle name="20% - Ênfase1 2 3 4 2 2 2" xfId="10300" xr:uid="{00000000-0005-0000-0000-0000E9020000}"/>
    <cellStyle name="20% - Ênfase1 2 3 4 2 2 2 2" xfId="21000" xr:uid="{00000000-0005-0000-0000-0000EA020000}"/>
    <cellStyle name="20% - Ênfase1 2 3 4 2 2 2 2 2" xfId="42395" xr:uid="{00000000-0005-0000-0000-0000EB020000}"/>
    <cellStyle name="20% - Ênfase1 2 3 4 2 2 2 3" xfId="31705" xr:uid="{00000000-0005-0000-0000-0000EC020000}"/>
    <cellStyle name="20% - Ênfase1 2 3 4 2 2 3" xfId="15655" xr:uid="{00000000-0005-0000-0000-0000ED020000}"/>
    <cellStyle name="20% - Ênfase1 2 3 4 2 2 3 2" xfId="37050" xr:uid="{00000000-0005-0000-0000-0000EE020000}"/>
    <cellStyle name="20% - Ênfase1 2 3 4 2 2 4" xfId="26357" xr:uid="{00000000-0005-0000-0000-0000EF020000}"/>
    <cellStyle name="20% - Ênfase1 2 3 4 2 3" xfId="7623" xr:uid="{00000000-0005-0000-0000-0000F0020000}"/>
    <cellStyle name="20% - Ênfase1 2 3 4 2 3 2" xfId="18327" xr:uid="{00000000-0005-0000-0000-0000F1020000}"/>
    <cellStyle name="20% - Ênfase1 2 3 4 2 3 2 2" xfId="39722" xr:uid="{00000000-0005-0000-0000-0000F2020000}"/>
    <cellStyle name="20% - Ênfase1 2 3 4 2 3 3" xfId="29029" xr:uid="{00000000-0005-0000-0000-0000F3020000}"/>
    <cellStyle name="20% - Ênfase1 2 3 4 2 4" xfId="12980" xr:uid="{00000000-0005-0000-0000-0000F4020000}"/>
    <cellStyle name="20% - Ênfase1 2 3 4 2 4 2" xfId="34377" xr:uid="{00000000-0005-0000-0000-0000F5020000}"/>
    <cellStyle name="20% - Ênfase1 2 3 4 2 5" xfId="23684" xr:uid="{00000000-0005-0000-0000-0000F6020000}"/>
    <cellStyle name="20% - Ênfase1 2 3 4 3" xfId="3613" xr:uid="{00000000-0005-0000-0000-0000F7020000}"/>
    <cellStyle name="20% - Ênfase1 2 3 4 3 2" xfId="8964" xr:uid="{00000000-0005-0000-0000-0000F8020000}"/>
    <cellStyle name="20% - Ênfase1 2 3 4 3 2 2" xfId="19664" xr:uid="{00000000-0005-0000-0000-0000F9020000}"/>
    <cellStyle name="20% - Ênfase1 2 3 4 3 2 2 2" xfId="41059" xr:uid="{00000000-0005-0000-0000-0000FA020000}"/>
    <cellStyle name="20% - Ênfase1 2 3 4 3 2 3" xfId="30369" xr:uid="{00000000-0005-0000-0000-0000FB020000}"/>
    <cellStyle name="20% - Ênfase1 2 3 4 3 3" xfId="14319" xr:uid="{00000000-0005-0000-0000-0000FC020000}"/>
    <cellStyle name="20% - Ênfase1 2 3 4 3 3 2" xfId="35714" xr:uid="{00000000-0005-0000-0000-0000FD020000}"/>
    <cellStyle name="20% - Ênfase1 2 3 4 3 4" xfId="25021" xr:uid="{00000000-0005-0000-0000-0000FE020000}"/>
    <cellStyle name="20% - Ênfase1 2 3 4 4" xfId="6287" xr:uid="{00000000-0005-0000-0000-0000FF020000}"/>
    <cellStyle name="20% - Ênfase1 2 3 4 4 2" xfId="16991" xr:uid="{00000000-0005-0000-0000-000000030000}"/>
    <cellStyle name="20% - Ênfase1 2 3 4 4 2 2" xfId="38386" xr:uid="{00000000-0005-0000-0000-000001030000}"/>
    <cellStyle name="20% - Ênfase1 2 3 4 4 3" xfId="27693" xr:uid="{00000000-0005-0000-0000-000002030000}"/>
    <cellStyle name="20% - Ênfase1 2 3 4 5" xfId="11644" xr:uid="{00000000-0005-0000-0000-000003030000}"/>
    <cellStyle name="20% - Ênfase1 2 3 4 5 2" xfId="33041" xr:uid="{00000000-0005-0000-0000-000004030000}"/>
    <cellStyle name="20% - Ênfase1 2 3 4 6" xfId="22348" xr:uid="{00000000-0005-0000-0000-000005030000}"/>
    <cellStyle name="20% - Ênfase1 2 3 5" xfId="1591" xr:uid="{00000000-0005-0000-0000-000006030000}"/>
    <cellStyle name="20% - Ênfase1 2 3 5 2" xfId="4281" xr:uid="{00000000-0005-0000-0000-000007030000}"/>
    <cellStyle name="20% - Ênfase1 2 3 5 2 2" xfId="9632" xr:uid="{00000000-0005-0000-0000-000008030000}"/>
    <cellStyle name="20% - Ênfase1 2 3 5 2 2 2" xfId="20332" xr:uid="{00000000-0005-0000-0000-000009030000}"/>
    <cellStyle name="20% - Ênfase1 2 3 5 2 2 2 2" xfId="41727" xr:uid="{00000000-0005-0000-0000-00000A030000}"/>
    <cellStyle name="20% - Ênfase1 2 3 5 2 2 3" xfId="31037" xr:uid="{00000000-0005-0000-0000-00000B030000}"/>
    <cellStyle name="20% - Ênfase1 2 3 5 2 3" xfId="14987" xr:uid="{00000000-0005-0000-0000-00000C030000}"/>
    <cellStyle name="20% - Ênfase1 2 3 5 2 3 2" xfId="36382" xr:uid="{00000000-0005-0000-0000-00000D030000}"/>
    <cellStyle name="20% - Ênfase1 2 3 5 2 4" xfId="25689" xr:uid="{00000000-0005-0000-0000-00000E030000}"/>
    <cellStyle name="20% - Ênfase1 2 3 5 3" xfId="6955" xr:uid="{00000000-0005-0000-0000-00000F030000}"/>
    <cellStyle name="20% - Ênfase1 2 3 5 3 2" xfId="17659" xr:uid="{00000000-0005-0000-0000-000010030000}"/>
    <cellStyle name="20% - Ênfase1 2 3 5 3 2 2" xfId="39054" xr:uid="{00000000-0005-0000-0000-000011030000}"/>
    <cellStyle name="20% - Ênfase1 2 3 5 3 3" xfId="28361" xr:uid="{00000000-0005-0000-0000-000012030000}"/>
    <cellStyle name="20% - Ênfase1 2 3 5 4" xfId="12312" xr:uid="{00000000-0005-0000-0000-000013030000}"/>
    <cellStyle name="20% - Ênfase1 2 3 5 4 2" xfId="33709" xr:uid="{00000000-0005-0000-0000-000014030000}"/>
    <cellStyle name="20% - Ênfase1 2 3 5 5" xfId="23016" xr:uid="{00000000-0005-0000-0000-000015030000}"/>
    <cellStyle name="20% - Ênfase1 2 3 6" xfId="2945" xr:uid="{00000000-0005-0000-0000-000016030000}"/>
    <cellStyle name="20% - Ênfase1 2 3 6 2" xfId="8296" xr:uid="{00000000-0005-0000-0000-000017030000}"/>
    <cellStyle name="20% - Ênfase1 2 3 6 2 2" xfId="18996" xr:uid="{00000000-0005-0000-0000-000018030000}"/>
    <cellStyle name="20% - Ênfase1 2 3 6 2 2 2" xfId="40391" xr:uid="{00000000-0005-0000-0000-000019030000}"/>
    <cellStyle name="20% - Ênfase1 2 3 6 2 3" xfId="29701" xr:uid="{00000000-0005-0000-0000-00001A030000}"/>
    <cellStyle name="20% - Ênfase1 2 3 6 3" xfId="13651" xr:uid="{00000000-0005-0000-0000-00001B030000}"/>
    <cellStyle name="20% - Ênfase1 2 3 6 3 2" xfId="35046" xr:uid="{00000000-0005-0000-0000-00001C030000}"/>
    <cellStyle name="20% - Ênfase1 2 3 6 4" xfId="24353" xr:uid="{00000000-0005-0000-0000-00001D030000}"/>
    <cellStyle name="20% - Ênfase1 2 3 7" xfId="5619" xr:uid="{00000000-0005-0000-0000-00001E030000}"/>
    <cellStyle name="20% - Ênfase1 2 3 7 2" xfId="16323" xr:uid="{00000000-0005-0000-0000-00001F030000}"/>
    <cellStyle name="20% - Ênfase1 2 3 7 2 2" xfId="37718" xr:uid="{00000000-0005-0000-0000-000020030000}"/>
    <cellStyle name="20% - Ênfase1 2 3 7 3" xfId="27025" xr:uid="{00000000-0005-0000-0000-000021030000}"/>
    <cellStyle name="20% - Ênfase1 2 3 8" xfId="10976" xr:uid="{00000000-0005-0000-0000-000022030000}"/>
    <cellStyle name="20% - Ênfase1 2 3 8 2" xfId="32373" xr:uid="{00000000-0005-0000-0000-000023030000}"/>
    <cellStyle name="20% - Ênfase1 2 3 9" xfId="21680" xr:uid="{00000000-0005-0000-0000-000024030000}"/>
    <cellStyle name="20% - Ênfase1 2 4" xfId="331" xr:uid="{00000000-0005-0000-0000-000025030000}"/>
    <cellStyle name="20% - Ênfase1 2 4 2" xfId="652" xr:uid="{00000000-0005-0000-0000-000026030000}"/>
    <cellStyle name="20% - Ênfase1 2 4 2 2" xfId="1322" xr:uid="{00000000-0005-0000-0000-000027030000}"/>
    <cellStyle name="20% - Ênfase1 2 4 2 2 2" xfId="2659" xr:uid="{00000000-0005-0000-0000-000028030000}"/>
    <cellStyle name="20% - Ênfase1 2 4 2 2 2 2" xfId="5349" xr:uid="{00000000-0005-0000-0000-000029030000}"/>
    <cellStyle name="20% - Ênfase1 2 4 2 2 2 2 2" xfId="10700" xr:uid="{00000000-0005-0000-0000-00002A030000}"/>
    <cellStyle name="20% - Ênfase1 2 4 2 2 2 2 2 2" xfId="21400" xr:uid="{00000000-0005-0000-0000-00002B030000}"/>
    <cellStyle name="20% - Ênfase1 2 4 2 2 2 2 2 2 2" xfId="42795" xr:uid="{00000000-0005-0000-0000-00002C030000}"/>
    <cellStyle name="20% - Ênfase1 2 4 2 2 2 2 2 3" xfId="32105" xr:uid="{00000000-0005-0000-0000-00002D030000}"/>
    <cellStyle name="20% - Ênfase1 2 4 2 2 2 2 3" xfId="16055" xr:uid="{00000000-0005-0000-0000-00002E030000}"/>
    <cellStyle name="20% - Ênfase1 2 4 2 2 2 2 3 2" xfId="37450" xr:uid="{00000000-0005-0000-0000-00002F030000}"/>
    <cellStyle name="20% - Ênfase1 2 4 2 2 2 2 4" xfId="26757" xr:uid="{00000000-0005-0000-0000-000030030000}"/>
    <cellStyle name="20% - Ênfase1 2 4 2 2 2 3" xfId="8023" xr:uid="{00000000-0005-0000-0000-000031030000}"/>
    <cellStyle name="20% - Ênfase1 2 4 2 2 2 3 2" xfId="18727" xr:uid="{00000000-0005-0000-0000-000032030000}"/>
    <cellStyle name="20% - Ênfase1 2 4 2 2 2 3 2 2" xfId="40122" xr:uid="{00000000-0005-0000-0000-000033030000}"/>
    <cellStyle name="20% - Ênfase1 2 4 2 2 2 3 3" xfId="29429" xr:uid="{00000000-0005-0000-0000-000034030000}"/>
    <cellStyle name="20% - Ênfase1 2 4 2 2 2 4" xfId="13380" xr:uid="{00000000-0005-0000-0000-000035030000}"/>
    <cellStyle name="20% - Ênfase1 2 4 2 2 2 4 2" xfId="34777" xr:uid="{00000000-0005-0000-0000-000036030000}"/>
    <cellStyle name="20% - Ênfase1 2 4 2 2 2 5" xfId="24084" xr:uid="{00000000-0005-0000-0000-000037030000}"/>
    <cellStyle name="20% - Ênfase1 2 4 2 2 3" xfId="4013" xr:uid="{00000000-0005-0000-0000-000038030000}"/>
    <cellStyle name="20% - Ênfase1 2 4 2 2 3 2" xfId="9364" xr:uid="{00000000-0005-0000-0000-000039030000}"/>
    <cellStyle name="20% - Ênfase1 2 4 2 2 3 2 2" xfId="20064" xr:uid="{00000000-0005-0000-0000-00003A030000}"/>
    <cellStyle name="20% - Ênfase1 2 4 2 2 3 2 2 2" xfId="41459" xr:uid="{00000000-0005-0000-0000-00003B030000}"/>
    <cellStyle name="20% - Ênfase1 2 4 2 2 3 2 3" xfId="30769" xr:uid="{00000000-0005-0000-0000-00003C030000}"/>
    <cellStyle name="20% - Ênfase1 2 4 2 2 3 3" xfId="14719" xr:uid="{00000000-0005-0000-0000-00003D030000}"/>
    <cellStyle name="20% - Ênfase1 2 4 2 2 3 3 2" xfId="36114" xr:uid="{00000000-0005-0000-0000-00003E030000}"/>
    <cellStyle name="20% - Ênfase1 2 4 2 2 3 4" xfId="25421" xr:uid="{00000000-0005-0000-0000-00003F030000}"/>
    <cellStyle name="20% - Ênfase1 2 4 2 2 4" xfId="6687" xr:uid="{00000000-0005-0000-0000-000040030000}"/>
    <cellStyle name="20% - Ênfase1 2 4 2 2 4 2" xfId="17391" xr:uid="{00000000-0005-0000-0000-000041030000}"/>
    <cellStyle name="20% - Ênfase1 2 4 2 2 4 2 2" xfId="38786" xr:uid="{00000000-0005-0000-0000-000042030000}"/>
    <cellStyle name="20% - Ênfase1 2 4 2 2 4 3" xfId="28093" xr:uid="{00000000-0005-0000-0000-000043030000}"/>
    <cellStyle name="20% - Ênfase1 2 4 2 2 5" xfId="12044" xr:uid="{00000000-0005-0000-0000-000044030000}"/>
    <cellStyle name="20% - Ênfase1 2 4 2 2 5 2" xfId="33441" xr:uid="{00000000-0005-0000-0000-000045030000}"/>
    <cellStyle name="20% - Ênfase1 2 4 2 2 6" xfId="22748" xr:uid="{00000000-0005-0000-0000-000046030000}"/>
    <cellStyle name="20% - Ênfase1 2 4 2 3" xfId="1991" xr:uid="{00000000-0005-0000-0000-000047030000}"/>
    <cellStyle name="20% - Ênfase1 2 4 2 3 2" xfId="4681" xr:uid="{00000000-0005-0000-0000-000048030000}"/>
    <cellStyle name="20% - Ênfase1 2 4 2 3 2 2" xfId="10032" xr:uid="{00000000-0005-0000-0000-000049030000}"/>
    <cellStyle name="20% - Ênfase1 2 4 2 3 2 2 2" xfId="20732" xr:uid="{00000000-0005-0000-0000-00004A030000}"/>
    <cellStyle name="20% - Ênfase1 2 4 2 3 2 2 2 2" xfId="42127" xr:uid="{00000000-0005-0000-0000-00004B030000}"/>
    <cellStyle name="20% - Ênfase1 2 4 2 3 2 2 3" xfId="31437" xr:uid="{00000000-0005-0000-0000-00004C030000}"/>
    <cellStyle name="20% - Ênfase1 2 4 2 3 2 3" xfId="15387" xr:uid="{00000000-0005-0000-0000-00004D030000}"/>
    <cellStyle name="20% - Ênfase1 2 4 2 3 2 3 2" xfId="36782" xr:uid="{00000000-0005-0000-0000-00004E030000}"/>
    <cellStyle name="20% - Ênfase1 2 4 2 3 2 4" xfId="26089" xr:uid="{00000000-0005-0000-0000-00004F030000}"/>
    <cellStyle name="20% - Ênfase1 2 4 2 3 3" xfId="7355" xr:uid="{00000000-0005-0000-0000-000050030000}"/>
    <cellStyle name="20% - Ênfase1 2 4 2 3 3 2" xfId="18059" xr:uid="{00000000-0005-0000-0000-000051030000}"/>
    <cellStyle name="20% - Ênfase1 2 4 2 3 3 2 2" xfId="39454" xr:uid="{00000000-0005-0000-0000-000052030000}"/>
    <cellStyle name="20% - Ênfase1 2 4 2 3 3 3" xfId="28761" xr:uid="{00000000-0005-0000-0000-000053030000}"/>
    <cellStyle name="20% - Ênfase1 2 4 2 3 4" xfId="12712" xr:uid="{00000000-0005-0000-0000-000054030000}"/>
    <cellStyle name="20% - Ênfase1 2 4 2 3 4 2" xfId="34109" xr:uid="{00000000-0005-0000-0000-000055030000}"/>
    <cellStyle name="20% - Ênfase1 2 4 2 3 5" xfId="23416" xr:uid="{00000000-0005-0000-0000-000056030000}"/>
    <cellStyle name="20% - Ênfase1 2 4 2 4" xfId="3345" xr:uid="{00000000-0005-0000-0000-000057030000}"/>
    <cellStyle name="20% - Ênfase1 2 4 2 4 2" xfId="8696" xr:uid="{00000000-0005-0000-0000-000058030000}"/>
    <cellStyle name="20% - Ênfase1 2 4 2 4 2 2" xfId="19396" xr:uid="{00000000-0005-0000-0000-000059030000}"/>
    <cellStyle name="20% - Ênfase1 2 4 2 4 2 2 2" xfId="40791" xr:uid="{00000000-0005-0000-0000-00005A030000}"/>
    <cellStyle name="20% - Ênfase1 2 4 2 4 2 3" xfId="30101" xr:uid="{00000000-0005-0000-0000-00005B030000}"/>
    <cellStyle name="20% - Ênfase1 2 4 2 4 3" xfId="14051" xr:uid="{00000000-0005-0000-0000-00005C030000}"/>
    <cellStyle name="20% - Ênfase1 2 4 2 4 3 2" xfId="35446" xr:uid="{00000000-0005-0000-0000-00005D030000}"/>
    <cellStyle name="20% - Ênfase1 2 4 2 4 4" xfId="24753" xr:uid="{00000000-0005-0000-0000-00005E030000}"/>
    <cellStyle name="20% - Ênfase1 2 4 2 5" xfId="6019" xr:uid="{00000000-0005-0000-0000-00005F030000}"/>
    <cellStyle name="20% - Ênfase1 2 4 2 5 2" xfId="16723" xr:uid="{00000000-0005-0000-0000-000060030000}"/>
    <cellStyle name="20% - Ênfase1 2 4 2 5 2 2" xfId="38118" xr:uid="{00000000-0005-0000-0000-000061030000}"/>
    <cellStyle name="20% - Ênfase1 2 4 2 5 3" xfId="27425" xr:uid="{00000000-0005-0000-0000-000062030000}"/>
    <cellStyle name="20% - Ênfase1 2 4 2 6" xfId="11376" xr:uid="{00000000-0005-0000-0000-000063030000}"/>
    <cellStyle name="20% - Ênfase1 2 4 2 6 2" xfId="32773" xr:uid="{00000000-0005-0000-0000-000064030000}"/>
    <cellStyle name="20% - Ênfase1 2 4 2 7" xfId="22080" xr:uid="{00000000-0005-0000-0000-000065030000}"/>
    <cellStyle name="20% - Ênfase1 2 4 3" xfId="1002" xr:uid="{00000000-0005-0000-0000-000066030000}"/>
    <cellStyle name="20% - Ênfase1 2 4 3 2" xfId="2339" xr:uid="{00000000-0005-0000-0000-000067030000}"/>
    <cellStyle name="20% - Ênfase1 2 4 3 2 2" xfId="5029" xr:uid="{00000000-0005-0000-0000-000068030000}"/>
    <cellStyle name="20% - Ênfase1 2 4 3 2 2 2" xfId="10380" xr:uid="{00000000-0005-0000-0000-000069030000}"/>
    <cellStyle name="20% - Ênfase1 2 4 3 2 2 2 2" xfId="21080" xr:uid="{00000000-0005-0000-0000-00006A030000}"/>
    <cellStyle name="20% - Ênfase1 2 4 3 2 2 2 2 2" xfId="42475" xr:uid="{00000000-0005-0000-0000-00006B030000}"/>
    <cellStyle name="20% - Ênfase1 2 4 3 2 2 2 3" xfId="31785" xr:uid="{00000000-0005-0000-0000-00006C030000}"/>
    <cellStyle name="20% - Ênfase1 2 4 3 2 2 3" xfId="15735" xr:uid="{00000000-0005-0000-0000-00006D030000}"/>
    <cellStyle name="20% - Ênfase1 2 4 3 2 2 3 2" xfId="37130" xr:uid="{00000000-0005-0000-0000-00006E030000}"/>
    <cellStyle name="20% - Ênfase1 2 4 3 2 2 4" xfId="26437" xr:uid="{00000000-0005-0000-0000-00006F030000}"/>
    <cellStyle name="20% - Ênfase1 2 4 3 2 3" xfId="7703" xr:uid="{00000000-0005-0000-0000-000070030000}"/>
    <cellStyle name="20% - Ênfase1 2 4 3 2 3 2" xfId="18407" xr:uid="{00000000-0005-0000-0000-000071030000}"/>
    <cellStyle name="20% - Ênfase1 2 4 3 2 3 2 2" xfId="39802" xr:uid="{00000000-0005-0000-0000-000072030000}"/>
    <cellStyle name="20% - Ênfase1 2 4 3 2 3 3" xfId="29109" xr:uid="{00000000-0005-0000-0000-000073030000}"/>
    <cellStyle name="20% - Ênfase1 2 4 3 2 4" xfId="13060" xr:uid="{00000000-0005-0000-0000-000074030000}"/>
    <cellStyle name="20% - Ênfase1 2 4 3 2 4 2" xfId="34457" xr:uid="{00000000-0005-0000-0000-000075030000}"/>
    <cellStyle name="20% - Ênfase1 2 4 3 2 5" xfId="23764" xr:uid="{00000000-0005-0000-0000-000076030000}"/>
    <cellStyle name="20% - Ênfase1 2 4 3 3" xfId="3693" xr:uid="{00000000-0005-0000-0000-000077030000}"/>
    <cellStyle name="20% - Ênfase1 2 4 3 3 2" xfId="9044" xr:uid="{00000000-0005-0000-0000-000078030000}"/>
    <cellStyle name="20% - Ênfase1 2 4 3 3 2 2" xfId="19744" xr:uid="{00000000-0005-0000-0000-000079030000}"/>
    <cellStyle name="20% - Ênfase1 2 4 3 3 2 2 2" xfId="41139" xr:uid="{00000000-0005-0000-0000-00007A030000}"/>
    <cellStyle name="20% - Ênfase1 2 4 3 3 2 3" xfId="30449" xr:uid="{00000000-0005-0000-0000-00007B030000}"/>
    <cellStyle name="20% - Ênfase1 2 4 3 3 3" xfId="14399" xr:uid="{00000000-0005-0000-0000-00007C030000}"/>
    <cellStyle name="20% - Ênfase1 2 4 3 3 3 2" xfId="35794" xr:uid="{00000000-0005-0000-0000-00007D030000}"/>
    <cellStyle name="20% - Ênfase1 2 4 3 3 4" xfId="25101" xr:uid="{00000000-0005-0000-0000-00007E030000}"/>
    <cellStyle name="20% - Ênfase1 2 4 3 4" xfId="6367" xr:uid="{00000000-0005-0000-0000-00007F030000}"/>
    <cellStyle name="20% - Ênfase1 2 4 3 4 2" xfId="17071" xr:uid="{00000000-0005-0000-0000-000080030000}"/>
    <cellStyle name="20% - Ênfase1 2 4 3 4 2 2" xfId="38466" xr:uid="{00000000-0005-0000-0000-000081030000}"/>
    <cellStyle name="20% - Ênfase1 2 4 3 4 3" xfId="27773" xr:uid="{00000000-0005-0000-0000-000082030000}"/>
    <cellStyle name="20% - Ênfase1 2 4 3 5" xfId="11724" xr:uid="{00000000-0005-0000-0000-000083030000}"/>
    <cellStyle name="20% - Ênfase1 2 4 3 5 2" xfId="33121" xr:uid="{00000000-0005-0000-0000-000084030000}"/>
    <cellStyle name="20% - Ênfase1 2 4 3 6" xfId="22428" xr:uid="{00000000-0005-0000-0000-000085030000}"/>
    <cellStyle name="20% - Ênfase1 2 4 4" xfId="1671" xr:uid="{00000000-0005-0000-0000-000086030000}"/>
    <cellStyle name="20% - Ênfase1 2 4 4 2" xfId="4361" xr:uid="{00000000-0005-0000-0000-000087030000}"/>
    <cellStyle name="20% - Ênfase1 2 4 4 2 2" xfId="9712" xr:uid="{00000000-0005-0000-0000-000088030000}"/>
    <cellStyle name="20% - Ênfase1 2 4 4 2 2 2" xfId="20412" xr:uid="{00000000-0005-0000-0000-000089030000}"/>
    <cellStyle name="20% - Ênfase1 2 4 4 2 2 2 2" xfId="41807" xr:uid="{00000000-0005-0000-0000-00008A030000}"/>
    <cellStyle name="20% - Ênfase1 2 4 4 2 2 3" xfId="31117" xr:uid="{00000000-0005-0000-0000-00008B030000}"/>
    <cellStyle name="20% - Ênfase1 2 4 4 2 3" xfId="15067" xr:uid="{00000000-0005-0000-0000-00008C030000}"/>
    <cellStyle name="20% - Ênfase1 2 4 4 2 3 2" xfId="36462" xr:uid="{00000000-0005-0000-0000-00008D030000}"/>
    <cellStyle name="20% - Ênfase1 2 4 4 2 4" xfId="25769" xr:uid="{00000000-0005-0000-0000-00008E030000}"/>
    <cellStyle name="20% - Ênfase1 2 4 4 3" xfId="7035" xr:uid="{00000000-0005-0000-0000-00008F030000}"/>
    <cellStyle name="20% - Ênfase1 2 4 4 3 2" xfId="17739" xr:uid="{00000000-0005-0000-0000-000090030000}"/>
    <cellStyle name="20% - Ênfase1 2 4 4 3 2 2" xfId="39134" xr:uid="{00000000-0005-0000-0000-000091030000}"/>
    <cellStyle name="20% - Ênfase1 2 4 4 3 3" xfId="28441" xr:uid="{00000000-0005-0000-0000-000092030000}"/>
    <cellStyle name="20% - Ênfase1 2 4 4 4" xfId="12392" xr:uid="{00000000-0005-0000-0000-000093030000}"/>
    <cellStyle name="20% - Ênfase1 2 4 4 4 2" xfId="33789" xr:uid="{00000000-0005-0000-0000-000094030000}"/>
    <cellStyle name="20% - Ênfase1 2 4 4 5" xfId="23096" xr:uid="{00000000-0005-0000-0000-000095030000}"/>
    <cellStyle name="20% - Ênfase1 2 4 5" xfId="3025" xr:uid="{00000000-0005-0000-0000-000096030000}"/>
    <cellStyle name="20% - Ênfase1 2 4 5 2" xfId="8376" xr:uid="{00000000-0005-0000-0000-000097030000}"/>
    <cellStyle name="20% - Ênfase1 2 4 5 2 2" xfId="19076" xr:uid="{00000000-0005-0000-0000-000098030000}"/>
    <cellStyle name="20% - Ênfase1 2 4 5 2 2 2" xfId="40471" xr:uid="{00000000-0005-0000-0000-000099030000}"/>
    <cellStyle name="20% - Ênfase1 2 4 5 2 3" xfId="29781" xr:uid="{00000000-0005-0000-0000-00009A030000}"/>
    <cellStyle name="20% - Ênfase1 2 4 5 3" xfId="13731" xr:uid="{00000000-0005-0000-0000-00009B030000}"/>
    <cellStyle name="20% - Ênfase1 2 4 5 3 2" xfId="35126" xr:uid="{00000000-0005-0000-0000-00009C030000}"/>
    <cellStyle name="20% - Ênfase1 2 4 5 4" xfId="24433" xr:uid="{00000000-0005-0000-0000-00009D030000}"/>
    <cellStyle name="20% - Ênfase1 2 4 6" xfId="5699" xr:uid="{00000000-0005-0000-0000-00009E030000}"/>
    <cellStyle name="20% - Ênfase1 2 4 6 2" xfId="16403" xr:uid="{00000000-0005-0000-0000-00009F030000}"/>
    <cellStyle name="20% - Ênfase1 2 4 6 2 2" xfId="37798" xr:uid="{00000000-0005-0000-0000-0000A0030000}"/>
    <cellStyle name="20% - Ênfase1 2 4 6 3" xfId="27105" xr:uid="{00000000-0005-0000-0000-0000A1030000}"/>
    <cellStyle name="20% - Ênfase1 2 4 7" xfId="11056" xr:uid="{00000000-0005-0000-0000-0000A2030000}"/>
    <cellStyle name="20% - Ênfase1 2 4 7 2" xfId="32453" xr:uid="{00000000-0005-0000-0000-0000A3030000}"/>
    <cellStyle name="20% - Ênfase1 2 4 8" xfId="21760" xr:uid="{00000000-0005-0000-0000-0000A4030000}"/>
    <cellStyle name="20% - Ênfase1 2 5" xfId="492" xr:uid="{00000000-0005-0000-0000-0000A5030000}"/>
    <cellStyle name="20% - Ênfase1 2 5 2" xfId="1162" xr:uid="{00000000-0005-0000-0000-0000A6030000}"/>
    <cellStyle name="20% - Ênfase1 2 5 2 2" xfId="2499" xr:uid="{00000000-0005-0000-0000-0000A7030000}"/>
    <cellStyle name="20% - Ênfase1 2 5 2 2 2" xfId="5189" xr:uid="{00000000-0005-0000-0000-0000A8030000}"/>
    <cellStyle name="20% - Ênfase1 2 5 2 2 2 2" xfId="10540" xr:uid="{00000000-0005-0000-0000-0000A9030000}"/>
    <cellStyle name="20% - Ênfase1 2 5 2 2 2 2 2" xfId="21240" xr:uid="{00000000-0005-0000-0000-0000AA030000}"/>
    <cellStyle name="20% - Ênfase1 2 5 2 2 2 2 2 2" xfId="42635" xr:uid="{00000000-0005-0000-0000-0000AB030000}"/>
    <cellStyle name="20% - Ênfase1 2 5 2 2 2 2 3" xfId="31945" xr:uid="{00000000-0005-0000-0000-0000AC030000}"/>
    <cellStyle name="20% - Ênfase1 2 5 2 2 2 3" xfId="15895" xr:uid="{00000000-0005-0000-0000-0000AD030000}"/>
    <cellStyle name="20% - Ênfase1 2 5 2 2 2 3 2" xfId="37290" xr:uid="{00000000-0005-0000-0000-0000AE030000}"/>
    <cellStyle name="20% - Ênfase1 2 5 2 2 2 4" xfId="26597" xr:uid="{00000000-0005-0000-0000-0000AF030000}"/>
    <cellStyle name="20% - Ênfase1 2 5 2 2 3" xfId="7863" xr:uid="{00000000-0005-0000-0000-0000B0030000}"/>
    <cellStyle name="20% - Ênfase1 2 5 2 2 3 2" xfId="18567" xr:uid="{00000000-0005-0000-0000-0000B1030000}"/>
    <cellStyle name="20% - Ênfase1 2 5 2 2 3 2 2" xfId="39962" xr:uid="{00000000-0005-0000-0000-0000B2030000}"/>
    <cellStyle name="20% - Ênfase1 2 5 2 2 3 3" xfId="29269" xr:uid="{00000000-0005-0000-0000-0000B3030000}"/>
    <cellStyle name="20% - Ênfase1 2 5 2 2 4" xfId="13220" xr:uid="{00000000-0005-0000-0000-0000B4030000}"/>
    <cellStyle name="20% - Ênfase1 2 5 2 2 4 2" xfId="34617" xr:uid="{00000000-0005-0000-0000-0000B5030000}"/>
    <cellStyle name="20% - Ênfase1 2 5 2 2 5" xfId="23924" xr:uid="{00000000-0005-0000-0000-0000B6030000}"/>
    <cellStyle name="20% - Ênfase1 2 5 2 3" xfId="3853" xr:uid="{00000000-0005-0000-0000-0000B7030000}"/>
    <cellStyle name="20% - Ênfase1 2 5 2 3 2" xfId="9204" xr:uid="{00000000-0005-0000-0000-0000B8030000}"/>
    <cellStyle name="20% - Ênfase1 2 5 2 3 2 2" xfId="19904" xr:uid="{00000000-0005-0000-0000-0000B9030000}"/>
    <cellStyle name="20% - Ênfase1 2 5 2 3 2 2 2" xfId="41299" xr:uid="{00000000-0005-0000-0000-0000BA030000}"/>
    <cellStyle name="20% - Ênfase1 2 5 2 3 2 3" xfId="30609" xr:uid="{00000000-0005-0000-0000-0000BB030000}"/>
    <cellStyle name="20% - Ênfase1 2 5 2 3 3" xfId="14559" xr:uid="{00000000-0005-0000-0000-0000BC030000}"/>
    <cellStyle name="20% - Ênfase1 2 5 2 3 3 2" xfId="35954" xr:uid="{00000000-0005-0000-0000-0000BD030000}"/>
    <cellStyle name="20% - Ênfase1 2 5 2 3 4" xfId="25261" xr:uid="{00000000-0005-0000-0000-0000BE030000}"/>
    <cellStyle name="20% - Ênfase1 2 5 2 4" xfId="6527" xr:uid="{00000000-0005-0000-0000-0000BF030000}"/>
    <cellStyle name="20% - Ênfase1 2 5 2 4 2" xfId="17231" xr:uid="{00000000-0005-0000-0000-0000C0030000}"/>
    <cellStyle name="20% - Ênfase1 2 5 2 4 2 2" xfId="38626" xr:uid="{00000000-0005-0000-0000-0000C1030000}"/>
    <cellStyle name="20% - Ênfase1 2 5 2 4 3" xfId="27933" xr:uid="{00000000-0005-0000-0000-0000C2030000}"/>
    <cellStyle name="20% - Ênfase1 2 5 2 5" xfId="11884" xr:uid="{00000000-0005-0000-0000-0000C3030000}"/>
    <cellStyle name="20% - Ênfase1 2 5 2 5 2" xfId="33281" xr:uid="{00000000-0005-0000-0000-0000C4030000}"/>
    <cellStyle name="20% - Ênfase1 2 5 2 6" xfId="22588" xr:uid="{00000000-0005-0000-0000-0000C5030000}"/>
    <cellStyle name="20% - Ênfase1 2 5 3" xfId="1831" xr:uid="{00000000-0005-0000-0000-0000C6030000}"/>
    <cellStyle name="20% - Ênfase1 2 5 3 2" xfId="4521" xr:uid="{00000000-0005-0000-0000-0000C7030000}"/>
    <cellStyle name="20% - Ênfase1 2 5 3 2 2" xfId="9872" xr:uid="{00000000-0005-0000-0000-0000C8030000}"/>
    <cellStyle name="20% - Ênfase1 2 5 3 2 2 2" xfId="20572" xr:uid="{00000000-0005-0000-0000-0000C9030000}"/>
    <cellStyle name="20% - Ênfase1 2 5 3 2 2 2 2" xfId="41967" xr:uid="{00000000-0005-0000-0000-0000CA030000}"/>
    <cellStyle name="20% - Ênfase1 2 5 3 2 2 3" xfId="31277" xr:uid="{00000000-0005-0000-0000-0000CB030000}"/>
    <cellStyle name="20% - Ênfase1 2 5 3 2 3" xfId="15227" xr:uid="{00000000-0005-0000-0000-0000CC030000}"/>
    <cellStyle name="20% - Ênfase1 2 5 3 2 3 2" xfId="36622" xr:uid="{00000000-0005-0000-0000-0000CD030000}"/>
    <cellStyle name="20% - Ênfase1 2 5 3 2 4" xfId="25929" xr:uid="{00000000-0005-0000-0000-0000CE030000}"/>
    <cellStyle name="20% - Ênfase1 2 5 3 3" xfId="7195" xr:uid="{00000000-0005-0000-0000-0000CF030000}"/>
    <cellStyle name="20% - Ênfase1 2 5 3 3 2" xfId="17899" xr:uid="{00000000-0005-0000-0000-0000D0030000}"/>
    <cellStyle name="20% - Ênfase1 2 5 3 3 2 2" xfId="39294" xr:uid="{00000000-0005-0000-0000-0000D1030000}"/>
    <cellStyle name="20% - Ênfase1 2 5 3 3 3" xfId="28601" xr:uid="{00000000-0005-0000-0000-0000D2030000}"/>
    <cellStyle name="20% - Ênfase1 2 5 3 4" xfId="12552" xr:uid="{00000000-0005-0000-0000-0000D3030000}"/>
    <cellStyle name="20% - Ênfase1 2 5 3 4 2" xfId="33949" xr:uid="{00000000-0005-0000-0000-0000D4030000}"/>
    <cellStyle name="20% - Ênfase1 2 5 3 5" xfId="23256" xr:uid="{00000000-0005-0000-0000-0000D5030000}"/>
    <cellStyle name="20% - Ênfase1 2 5 4" xfId="3185" xr:uid="{00000000-0005-0000-0000-0000D6030000}"/>
    <cellStyle name="20% - Ênfase1 2 5 4 2" xfId="8536" xr:uid="{00000000-0005-0000-0000-0000D7030000}"/>
    <cellStyle name="20% - Ênfase1 2 5 4 2 2" xfId="19236" xr:uid="{00000000-0005-0000-0000-0000D8030000}"/>
    <cellStyle name="20% - Ênfase1 2 5 4 2 2 2" xfId="40631" xr:uid="{00000000-0005-0000-0000-0000D9030000}"/>
    <cellStyle name="20% - Ênfase1 2 5 4 2 3" xfId="29941" xr:uid="{00000000-0005-0000-0000-0000DA030000}"/>
    <cellStyle name="20% - Ênfase1 2 5 4 3" xfId="13891" xr:uid="{00000000-0005-0000-0000-0000DB030000}"/>
    <cellStyle name="20% - Ênfase1 2 5 4 3 2" xfId="35286" xr:uid="{00000000-0005-0000-0000-0000DC030000}"/>
    <cellStyle name="20% - Ênfase1 2 5 4 4" xfId="24593" xr:uid="{00000000-0005-0000-0000-0000DD030000}"/>
    <cellStyle name="20% - Ênfase1 2 5 5" xfId="5859" xr:uid="{00000000-0005-0000-0000-0000DE030000}"/>
    <cellStyle name="20% - Ênfase1 2 5 5 2" xfId="16563" xr:uid="{00000000-0005-0000-0000-0000DF030000}"/>
    <cellStyle name="20% - Ênfase1 2 5 5 2 2" xfId="37958" xr:uid="{00000000-0005-0000-0000-0000E0030000}"/>
    <cellStyle name="20% - Ênfase1 2 5 5 3" xfId="27265" xr:uid="{00000000-0005-0000-0000-0000E1030000}"/>
    <cellStyle name="20% - Ênfase1 2 5 6" xfId="11216" xr:uid="{00000000-0005-0000-0000-0000E2030000}"/>
    <cellStyle name="20% - Ênfase1 2 5 6 2" xfId="32613" xr:uid="{00000000-0005-0000-0000-0000E3030000}"/>
    <cellStyle name="20% - Ênfase1 2 5 7" xfId="21920" xr:uid="{00000000-0005-0000-0000-0000E4030000}"/>
    <cellStyle name="20% - Ênfase1 2 6" xfId="842" xr:uid="{00000000-0005-0000-0000-0000E5030000}"/>
    <cellStyle name="20% - Ênfase1 2 6 2" xfId="2179" xr:uid="{00000000-0005-0000-0000-0000E6030000}"/>
    <cellStyle name="20% - Ênfase1 2 6 2 2" xfId="4869" xr:uid="{00000000-0005-0000-0000-0000E7030000}"/>
    <cellStyle name="20% - Ênfase1 2 6 2 2 2" xfId="10220" xr:uid="{00000000-0005-0000-0000-0000E8030000}"/>
    <cellStyle name="20% - Ênfase1 2 6 2 2 2 2" xfId="20920" xr:uid="{00000000-0005-0000-0000-0000E9030000}"/>
    <cellStyle name="20% - Ênfase1 2 6 2 2 2 2 2" xfId="42315" xr:uid="{00000000-0005-0000-0000-0000EA030000}"/>
    <cellStyle name="20% - Ênfase1 2 6 2 2 2 3" xfId="31625" xr:uid="{00000000-0005-0000-0000-0000EB030000}"/>
    <cellStyle name="20% - Ênfase1 2 6 2 2 3" xfId="15575" xr:uid="{00000000-0005-0000-0000-0000EC030000}"/>
    <cellStyle name="20% - Ênfase1 2 6 2 2 3 2" xfId="36970" xr:uid="{00000000-0005-0000-0000-0000ED030000}"/>
    <cellStyle name="20% - Ênfase1 2 6 2 2 4" xfId="26277" xr:uid="{00000000-0005-0000-0000-0000EE030000}"/>
    <cellStyle name="20% - Ênfase1 2 6 2 3" xfId="7543" xr:uid="{00000000-0005-0000-0000-0000EF030000}"/>
    <cellStyle name="20% - Ênfase1 2 6 2 3 2" xfId="18247" xr:uid="{00000000-0005-0000-0000-0000F0030000}"/>
    <cellStyle name="20% - Ênfase1 2 6 2 3 2 2" xfId="39642" xr:uid="{00000000-0005-0000-0000-0000F1030000}"/>
    <cellStyle name="20% - Ênfase1 2 6 2 3 3" xfId="28949" xr:uid="{00000000-0005-0000-0000-0000F2030000}"/>
    <cellStyle name="20% - Ênfase1 2 6 2 4" xfId="12900" xr:uid="{00000000-0005-0000-0000-0000F3030000}"/>
    <cellStyle name="20% - Ênfase1 2 6 2 4 2" xfId="34297" xr:uid="{00000000-0005-0000-0000-0000F4030000}"/>
    <cellStyle name="20% - Ênfase1 2 6 2 5" xfId="23604" xr:uid="{00000000-0005-0000-0000-0000F5030000}"/>
    <cellStyle name="20% - Ênfase1 2 6 3" xfId="3533" xr:uid="{00000000-0005-0000-0000-0000F6030000}"/>
    <cellStyle name="20% - Ênfase1 2 6 3 2" xfId="8884" xr:uid="{00000000-0005-0000-0000-0000F7030000}"/>
    <cellStyle name="20% - Ênfase1 2 6 3 2 2" xfId="19584" xr:uid="{00000000-0005-0000-0000-0000F8030000}"/>
    <cellStyle name="20% - Ênfase1 2 6 3 2 2 2" xfId="40979" xr:uid="{00000000-0005-0000-0000-0000F9030000}"/>
    <cellStyle name="20% - Ênfase1 2 6 3 2 3" xfId="30289" xr:uid="{00000000-0005-0000-0000-0000FA030000}"/>
    <cellStyle name="20% - Ênfase1 2 6 3 3" xfId="14239" xr:uid="{00000000-0005-0000-0000-0000FB030000}"/>
    <cellStyle name="20% - Ênfase1 2 6 3 3 2" xfId="35634" xr:uid="{00000000-0005-0000-0000-0000FC030000}"/>
    <cellStyle name="20% - Ênfase1 2 6 3 4" xfId="24941" xr:uid="{00000000-0005-0000-0000-0000FD030000}"/>
    <cellStyle name="20% - Ênfase1 2 6 4" xfId="6207" xr:uid="{00000000-0005-0000-0000-0000FE030000}"/>
    <cellStyle name="20% - Ênfase1 2 6 4 2" xfId="16911" xr:uid="{00000000-0005-0000-0000-0000FF030000}"/>
    <cellStyle name="20% - Ênfase1 2 6 4 2 2" xfId="38306" xr:uid="{00000000-0005-0000-0000-000000040000}"/>
    <cellStyle name="20% - Ênfase1 2 6 4 3" xfId="27613" xr:uid="{00000000-0005-0000-0000-000001040000}"/>
    <cellStyle name="20% - Ênfase1 2 6 5" xfId="11564" xr:uid="{00000000-0005-0000-0000-000002040000}"/>
    <cellStyle name="20% - Ênfase1 2 6 5 2" xfId="32961" xr:uid="{00000000-0005-0000-0000-000003040000}"/>
    <cellStyle name="20% - Ênfase1 2 6 6" xfId="22268" xr:uid="{00000000-0005-0000-0000-000004040000}"/>
    <cellStyle name="20% - Ênfase1 2 7" xfId="1511" xr:uid="{00000000-0005-0000-0000-000005040000}"/>
    <cellStyle name="20% - Ênfase1 2 7 2" xfId="4201" xr:uid="{00000000-0005-0000-0000-000006040000}"/>
    <cellStyle name="20% - Ênfase1 2 7 2 2" xfId="9552" xr:uid="{00000000-0005-0000-0000-000007040000}"/>
    <cellStyle name="20% - Ênfase1 2 7 2 2 2" xfId="20252" xr:uid="{00000000-0005-0000-0000-000008040000}"/>
    <cellStyle name="20% - Ênfase1 2 7 2 2 2 2" xfId="41647" xr:uid="{00000000-0005-0000-0000-000009040000}"/>
    <cellStyle name="20% - Ênfase1 2 7 2 2 3" xfId="30957" xr:uid="{00000000-0005-0000-0000-00000A040000}"/>
    <cellStyle name="20% - Ênfase1 2 7 2 3" xfId="14907" xr:uid="{00000000-0005-0000-0000-00000B040000}"/>
    <cellStyle name="20% - Ênfase1 2 7 2 3 2" xfId="36302" xr:uid="{00000000-0005-0000-0000-00000C040000}"/>
    <cellStyle name="20% - Ênfase1 2 7 2 4" xfId="25609" xr:uid="{00000000-0005-0000-0000-00000D040000}"/>
    <cellStyle name="20% - Ênfase1 2 7 3" xfId="6875" xr:uid="{00000000-0005-0000-0000-00000E040000}"/>
    <cellStyle name="20% - Ênfase1 2 7 3 2" xfId="17579" xr:uid="{00000000-0005-0000-0000-00000F040000}"/>
    <cellStyle name="20% - Ênfase1 2 7 3 2 2" xfId="38974" xr:uid="{00000000-0005-0000-0000-000010040000}"/>
    <cellStyle name="20% - Ênfase1 2 7 3 3" xfId="28281" xr:uid="{00000000-0005-0000-0000-000011040000}"/>
    <cellStyle name="20% - Ênfase1 2 7 4" xfId="12232" xr:uid="{00000000-0005-0000-0000-000012040000}"/>
    <cellStyle name="20% - Ênfase1 2 7 4 2" xfId="33629" xr:uid="{00000000-0005-0000-0000-000013040000}"/>
    <cellStyle name="20% - Ênfase1 2 7 5" xfId="22936" xr:uid="{00000000-0005-0000-0000-000014040000}"/>
    <cellStyle name="20% - Ênfase1 2 8" xfId="2865" xr:uid="{00000000-0005-0000-0000-000015040000}"/>
    <cellStyle name="20% - Ênfase1 2 8 2" xfId="8216" xr:uid="{00000000-0005-0000-0000-000016040000}"/>
    <cellStyle name="20% - Ênfase1 2 8 2 2" xfId="18916" xr:uid="{00000000-0005-0000-0000-000017040000}"/>
    <cellStyle name="20% - Ênfase1 2 8 2 2 2" xfId="40311" xr:uid="{00000000-0005-0000-0000-000018040000}"/>
    <cellStyle name="20% - Ênfase1 2 8 2 3" xfId="29621" xr:uid="{00000000-0005-0000-0000-000019040000}"/>
    <cellStyle name="20% - Ênfase1 2 8 3" xfId="13571" xr:uid="{00000000-0005-0000-0000-00001A040000}"/>
    <cellStyle name="20% - Ênfase1 2 8 3 2" xfId="34966" xr:uid="{00000000-0005-0000-0000-00001B040000}"/>
    <cellStyle name="20% - Ênfase1 2 8 4" xfId="24273" xr:uid="{00000000-0005-0000-0000-00001C040000}"/>
    <cellStyle name="20% - Ênfase1 2 9" xfId="5539" xr:uid="{00000000-0005-0000-0000-00001D040000}"/>
    <cellStyle name="20% - Ênfase1 2 9 2" xfId="16243" xr:uid="{00000000-0005-0000-0000-00001E040000}"/>
    <cellStyle name="20% - Ênfase1 2 9 2 2" xfId="37638" xr:uid="{00000000-0005-0000-0000-00001F040000}"/>
    <cellStyle name="20% - Ênfase1 2 9 3" xfId="26945" xr:uid="{00000000-0005-0000-0000-000020040000}"/>
    <cellStyle name="20% - Ênfase1 3" xfId="179" xr:uid="{00000000-0005-0000-0000-000021040000}"/>
    <cellStyle name="20% - Ênfase1 3 10" xfId="21612" xr:uid="{00000000-0005-0000-0000-000022040000}"/>
    <cellStyle name="20% - Ênfase1 3 2" xfId="262" xr:uid="{00000000-0005-0000-0000-000023040000}"/>
    <cellStyle name="20% - Ênfase1 3 2 2" xfId="423" xr:uid="{00000000-0005-0000-0000-000024040000}"/>
    <cellStyle name="20% - Ênfase1 3 2 2 2" xfId="744" xr:uid="{00000000-0005-0000-0000-000025040000}"/>
    <cellStyle name="20% - Ênfase1 3 2 2 2 2" xfId="1414" xr:uid="{00000000-0005-0000-0000-000026040000}"/>
    <cellStyle name="20% - Ênfase1 3 2 2 2 2 2" xfId="2751" xr:uid="{00000000-0005-0000-0000-000027040000}"/>
    <cellStyle name="20% - Ênfase1 3 2 2 2 2 2 2" xfId="5441" xr:uid="{00000000-0005-0000-0000-000028040000}"/>
    <cellStyle name="20% - Ênfase1 3 2 2 2 2 2 2 2" xfId="10792" xr:uid="{00000000-0005-0000-0000-000029040000}"/>
    <cellStyle name="20% - Ênfase1 3 2 2 2 2 2 2 2 2" xfId="21492" xr:uid="{00000000-0005-0000-0000-00002A040000}"/>
    <cellStyle name="20% - Ênfase1 3 2 2 2 2 2 2 2 2 2" xfId="42887" xr:uid="{00000000-0005-0000-0000-00002B040000}"/>
    <cellStyle name="20% - Ênfase1 3 2 2 2 2 2 2 2 3" xfId="32197" xr:uid="{00000000-0005-0000-0000-00002C040000}"/>
    <cellStyle name="20% - Ênfase1 3 2 2 2 2 2 2 3" xfId="16147" xr:uid="{00000000-0005-0000-0000-00002D040000}"/>
    <cellStyle name="20% - Ênfase1 3 2 2 2 2 2 2 3 2" xfId="37542" xr:uid="{00000000-0005-0000-0000-00002E040000}"/>
    <cellStyle name="20% - Ênfase1 3 2 2 2 2 2 2 4" xfId="26849" xr:uid="{00000000-0005-0000-0000-00002F040000}"/>
    <cellStyle name="20% - Ênfase1 3 2 2 2 2 2 3" xfId="8115" xr:uid="{00000000-0005-0000-0000-000030040000}"/>
    <cellStyle name="20% - Ênfase1 3 2 2 2 2 2 3 2" xfId="18819" xr:uid="{00000000-0005-0000-0000-000031040000}"/>
    <cellStyle name="20% - Ênfase1 3 2 2 2 2 2 3 2 2" xfId="40214" xr:uid="{00000000-0005-0000-0000-000032040000}"/>
    <cellStyle name="20% - Ênfase1 3 2 2 2 2 2 3 3" xfId="29521" xr:uid="{00000000-0005-0000-0000-000033040000}"/>
    <cellStyle name="20% - Ênfase1 3 2 2 2 2 2 4" xfId="13472" xr:uid="{00000000-0005-0000-0000-000034040000}"/>
    <cellStyle name="20% - Ênfase1 3 2 2 2 2 2 4 2" xfId="34869" xr:uid="{00000000-0005-0000-0000-000035040000}"/>
    <cellStyle name="20% - Ênfase1 3 2 2 2 2 2 5" xfId="24176" xr:uid="{00000000-0005-0000-0000-000036040000}"/>
    <cellStyle name="20% - Ênfase1 3 2 2 2 2 3" xfId="4105" xr:uid="{00000000-0005-0000-0000-000037040000}"/>
    <cellStyle name="20% - Ênfase1 3 2 2 2 2 3 2" xfId="9456" xr:uid="{00000000-0005-0000-0000-000038040000}"/>
    <cellStyle name="20% - Ênfase1 3 2 2 2 2 3 2 2" xfId="20156" xr:uid="{00000000-0005-0000-0000-000039040000}"/>
    <cellStyle name="20% - Ênfase1 3 2 2 2 2 3 2 2 2" xfId="41551" xr:uid="{00000000-0005-0000-0000-00003A040000}"/>
    <cellStyle name="20% - Ênfase1 3 2 2 2 2 3 2 3" xfId="30861" xr:uid="{00000000-0005-0000-0000-00003B040000}"/>
    <cellStyle name="20% - Ênfase1 3 2 2 2 2 3 3" xfId="14811" xr:uid="{00000000-0005-0000-0000-00003C040000}"/>
    <cellStyle name="20% - Ênfase1 3 2 2 2 2 3 3 2" xfId="36206" xr:uid="{00000000-0005-0000-0000-00003D040000}"/>
    <cellStyle name="20% - Ênfase1 3 2 2 2 2 3 4" xfId="25513" xr:uid="{00000000-0005-0000-0000-00003E040000}"/>
    <cellStyle name="20% - Ênfase1 3 2 2 2 2 4" xfId="6779" xr:uid="{00000000-0005-0000-0000-00003F040000}"/>
    <cellStyle name="20% - Ênfase1 3 2 2 2 2 4 2" xfId="17483" xr:uid="{00000000-0005-0000-0000-000040040000}"/>
    <cellStyle name="20% - Ênfase1 3 2 2 2 2 4 2 2" xfId="38878" xr:uid="{00000000-0005-0000-0000-000041040000}"/>
    <cellStyle name="20% - Ênfase1 3 2 2 2 2 4 3" xfId="28185" xr:uid="{00000000-0005-0000-0000-000042040000}"/>
    <cellStyle name="20% - Ênfase1 3 2 2 2 2 5" xfId="12136" xr:uid="{00000000-0005-0000-0000-000043040000}"/>
    <cellStyle name="20% - Ênfase1 3 2 2 2 2 5 2" xfId="33533" xr:uid="{00000000-0005-0000-0000-000044040000}"/>
    <cellStyle name="20% - Ênfase1 3 2 2 2 2 6" xfId="22840" xr:uid="{00000000-0005-0000-0000-000045040000}"/>
    <cellStyle name="20% - Ênfase1 3 2 2 2 3" xfId="2083" xr:uid="{00000000-0005-0000-0000-000046040000}"/>
    <cellStyle name="20% - Ênfase1 3 2 2 2 3 2" xfId="4773" xr:uid="{00000000-0005-0000-0000-000047040000}"/>
    <cellStyle name="20% - Ênfase1 3 2 2 2 3 2 2" xfId="10124" xr:uid="{00000000-0005-0000-0000-000048040000}"/>
    <cellStyle name="20% - Ênfase1 3 2 2 2 3 2 2 2" xfId="20824" xr:uid="{00000000-0005-0000-0000-000049040000}"/>
    <cellStyle name="20% - Ênfase1 3 2 2 2 3 2 2 2 2" xfId="42219" xr:uid="{00000000-0005-0000-0000-00004A040000}"/>
    <cellStyle name="20% - Ênfase1 3 2 2 2 3 2 2 3" xfId="31529" xr:uid="{00000000-0005-0000-0000-00004B040000}"/>
    <cellStyle name="20% - Ênfase1 3 2 2 2 3 2 3" xfId="15479" xr:uid="{00000000-0005-0000-0000-00004C040000}"/>
    <cellStyle name="20% - Ênfase1 3 2 2 2 3 2 3 2" xfId="36874" xr:uid="{00000000-0005-0000-0000-00004D040000}"/>
    <cellStyle name="20% - Ênfase1 3 2 2 2 3 2 4" xfId="26181" xr:uid="{00000000-0005-0000-0000-00004E040000}"/>
    <cellStyle name="20% - Ênfase1 3 2 2 2 3 3" xfId="7447" xr:uid="{00000000-0005-0000-0000-00004F040000}"/>
    <cellStyle name="20% - Ênfase1 3 2 2 2 3 3 2" xfId="18151" xr:uid="{00000000-0005-0000-0000-000050040000}"/>
    <cellStyle name="20% - Ênfase1 3 2 2 2 3 3 2 2" xfId="39546" xr:uid="{00000000-0005-0000-0000-000051040000}"/>
    <cellStyle name="20% - Ênfase1 3 2 2 2 3 3 3" xfId="28853" xr:uid="{00000000-0005-0000-0000-000052040000}"/>
    <cellStyle name="20% - Ênfase1 3 2 2 2 3 4" xfId="12804" xr:uid="{00000000-0005-0000-0000-000053040000}"/>
    <cellStyle name="20% - Ênfase1 3 2 2 2 3 4 2" xfId="34201" xr:uid="{00000000-0005-0000-0000-000054040000}"/>
    <cellStyle name="20% - Ênfase1 3 2 2 2 3 5" xfId="23508" xr:uid="{00000000-0005-0000-0000-000055040000}"/>
    <cellStyle name="20% - Ênfase1 3 2 2 2 4" xfId="3437" xr:uid="{00000000-0005-0000-0000-000056040000}"/>
    <cellStyle name="20% - Ênfase1 3 2 2 2 4 2" xfId="8788" xr:uid="{00000000-0005-0000-0000-000057040000}"/>
    <cellStyle name="20% - Ênfase1 3 2 2 2 4 2 2" xfId="19488" xr:uid="{00000000-0005-0000-0000-000058040000}"/>
    <cellStyle name="20% - Ênfase1 3 2 2 2 4 2 2 2" xfId="40883" xr:uid="{00000000-0005-0000-0000-000059040000}"/>
    <cellStyle name="20% - Ênfase1 3 2 2 2 4 2 3" xfId="30193" xr:uid="{00000000-0005-0000-0000-00005A040000}"/>
    <cellStyle name="20% - Ênfase1 3 2 2 2 4 3" xfId="14143" xr:uid="{00000000-0005-0000-0000-00005B040000}"/>
    <cellStyle name="20% - Ênfase1 3 2 2 2 4 3 2" xfId="35538" xr:uid="{00000000-0005-0000-0000-00005C040000}"/>
    <cellStyle name="20% - Ênfase1 3 2 2 2 4 4" xfId="24845" xr:uid="{00000000-0005-0000-0000-00005D040000}"/>
    <cellStyle name="20% - Ênfase1 3 2 2 2 5" xfId="6111" xr:uid="{00000000-0005-0000-0000-00005E040000}"/>
    <cellStyle name="20% - Ênfase1 3 2 2 2 5 2" xfId="16815" xr:uid="{00000000-0005-0000-0000-00005F040000}"/>
    <cellStyle name="20% - Ênfase1 3 2 2 2 5 2 2" xfId="38210" xr:uid="{00000000-0005-0000-0000-000060040000}"/>
    <cellStyle name="20% - Ênfase1 3 2 2 2 5 3" xfId="27517" xr:uid="{00000000-0005-0000-0000-000061040000}"/>
    <cellStyle name="20% - Ênfase1 3 2 2 2 6" xfId="11468" xr:uid="{00000000-0005-0000-0000-000062040000}"/>
    <cellStyle name="20% - Ênfase1 3 2 2 2 6 2" xfId="32865" xr:uid="{00000000-0005-0000-0000-000063040000}"/>
    <cellStyle name="20% - Ênfase1 3 2 2 2 7" xfId="22172" xr:uid="{00000000-0005-0000-0000-000064040000}"/>
    <cellStyle name="20% - Ênfase1 3 2 2 3" xfId="1094" xr:uid="{00000000-0005-0000-0000-000065040000}"/>
    <cellStyle name="20% - Ênfase1 3 2 2 3 2" xfId="2431" xr:uid="{00000000-0005-0000-0000-000066040000}"/>
    <cellStyle name="20% - Ênfase1 3 2 2 3 2 2" xfId="5121" xr:uid="{00000000-0005-0000-0000-000067040000}"/>
    <cellStyle name="20% - Ênfase1 3 2 2 3 2 2 2" xfId="10472" xr:uid="{00000000-0005-0000-0000-000068040000}"/>
    <cellStyle name="20% - Ênfase1 3 2 2 3 2 2 2 2" xfId="21172" xr:uid="{00000000-0005-0000-0000-000069040000}"/>
    <cellStyle name="20% - Ênfase1 3 2 2 3 2 2 2 2 2" xfId="42567" xr:uid="{00000000-0005-0000-0000-00006A040000}"/>
    <cellStyle name="20% - Ênfase1 3 2 2 3 2 2 2 3" xfId="31877" xr:uid="{00000000-0005-0000-0000-00006B040000}"/>
    <cellStyle name="20% - Ênfase1 3 2 2 3 2 2 3" xfId="15827" xr:uid="{00000000-0005-0000-0000-00006C040000}"/>
    <cellStyle name="20% - Ênfase1 3 2 2 3 2 2 3 2" xfId="37222" xr:uid="{00000000-0005-0000-0000-00006D040000}"/>
    <cellStyle name="20% - Ênfase1 3 2 2 3 2 2 4" xfId="26529" xr:uid="{00000000-0005-0000-0000-00006E040000}"/>
    <cellStyle name="20% - Ênfase1 3 2 2 3 2 3" xfId="7795" xr:uid="{00000000-0005-0000-0000-00006F040000}"/>
    <cellStyle name="20% - Ênfase1 3 2 2 3 2 3 2" xfId="18499" xr:uid="{00000000-0005-0000-0000-000070040000}"/>
    <cellStyle name="20% - Ênfase1 3 2 2 3 2 3 2 2" xfId="39894" xr:uid="{00000000-0005-0000-0000-000071040000}"/>
    <cellStyle name="20% - Ênfase1 3 2 2 3 2 3 3" xfId="29201" xr:uid="{00000000-0005-0000-0000-000072040000}"/>
    <cellStyle name="20% - Ênfase1 3 2 2 3 2 4" xfId="13152" xr:uid="{00000000-0005-0000-0000-000073040000}"/>
    <cellStyle name="20% - Ênfase1 3 2 2 3 2 4 2" xfId="34549" xr:uid="{00000000-0005-0000-0000-000074040000}"/>
    <cellStyle name="20% - Ênfase1 3 2 2 3 2 5" xfId="23856" xr:uid="{00000000-0005-0000-0000-000075040000}"/>
    <cellStyle name="20% - Ênfase1 3 2 2 3 3" xfId="3785" xr:uid="{00000000-0005-0000-0000-000076040000}"/>
    <cellStyle name="20% - Ênfase1 3 2 2 3 3 2" xfId="9136" xr:uid="{00000000-0005-0000-0000-000077040000}"/>
    <cellStyle name="20% - Ênfase1 3 2 2 3 3 2 2" xfId="19836" xr:uid="{00000000-0005-0000-0000-000078040000}"/>
    <cellStyle name="20% - Ênfase1 3 2 2 3 3 2 2 2" xfId="41231" xr:uid="{00000000-0005-0000-0000-000079040000}"/>
    <cellStyle name="20% - Ênfase1 3 2 2 3 3 2 3" xfId="30541" xr:uid="{00000000-0005-0000-0000-00007A040000}"/>
    <cellStyle name="20% - Ênfase1 3 2 2 3 3 3" xfId="14491" xr:uid="{00000000-0005-0000-0000-00007B040000}"/>
    <cellStyle name="20% - Ênfase1 3 2 2 3 3 3 2" xfId="35886" xr:uid="{00000000-0005-0000-0000-00007C040000}"/>
    <cellStyle name="20% - Ênfase1 3 2 2 3 3 4" xfId="25193" xr:uid="{00000000-0005-0000-0000-00007D040000}"/>
    <cellStyle name="20% - Ênfase1 3 2 2 3 4" xfId="6459" xr:uid="{00000000-0005-0000-0000-00007E040000}"/>
    <cellStyle name="20% - Ênfase1 3 2 2 3 4 2" xfId="17163" xr:uid="{00000000-0005-0000-0000-00007F040000}"/>
    <cellStyle name="20% - Ênfase1 3 2 2 3 4 2 2" xfId="38558" xr:uid="{00000000-0005-0000-0000-000080040000}"/>
    <cellStyle name="20% - Ênfase1 3 2 2 3 4 3" xfId="27865" xr:uid="{00000000-0005-0000-0000-000081040000}"/>
    <cellStyle name="20% - Ênfase1 3 2 2 3 5" xfId="11816" xr:uid="{00000000-0005-0000-0000-000082040000}"/>
    <cellStyle name="20% - Ênfase1 3 2 2 3 5 2" xfId="33213" xr:uid="{00000000-0005-0000-0000-000083040000}"/>
    <cellStyle name="20% - Ênfase1 3 2 2 3 6" xfId="22520" xr:uid="{00000000-0005-0000-0000-000084040000}"/>
    <cellStyle name="20% - Ênfase1 3 2 2 4" xfId="1763" xr:uid="{00000000-0005-0000-0000-000085040000}"/>
    <cellStyle name="20% - Ênfase1 3 2 2 4 2" xfId="4453" xr:uid="{00000000-0005-0000-0000-000086040000}"/>
    <cellStyle name="20% - Ênfase1 3 2 2 4 2 2" xfId="9804" xr:uid="{00000000-0005-0000-0000-000087040000}"/>
    <cellStyle name="20% - Ênfase1 3 2 2 4 2 2 2" xfId="20504" xr:uid="{00000000-0005-0000-0000-000088040000}"/>
    <cellStyle name="20% - Ênfase1 3 2 2 4 2 2 2 2" xfId="41899" xr:uid="{00000000-0005-0000-0000-000089040000}"/>
    <cellStyle name="20% - Ênfase1 3 2 2 4 2 2 3" xfId="31209" xr:uid="{00000000-0005-0000-0000-00008A040000}"/>
    <cellStyle name="20% - Ênfase1 3 2 2 4 2 3" xfId="15159" xr:uid="{00000000-0005-0000-0000-00008B040000}"/>
    <cellStyle name="20% - Ênfase1 3 2 2 4 2 3 2" xfId="36554" xr:uid="{00000000-0005-0000-0000-00008C040000}"/>
    <cellStyle name="20% - Ênfase1 3 2 2 4 2 4" xfId="25861" xr:uid="{00000000-0005-0000-0000-00008D040000}"/>
    <cellStyle name="20% - Ênfase1 3 2 2 4 3" xfId="7127" xr:uid="{00000000-0005-0000-0000-00008E040000}"/>
    <cellStyle name="20% - Ênfase1 3 2 2 4 3 2" xfId="17831" xr:uid="{00000000-0005-0000-0000-00008F040000}"/>
    <cellStyle name="20% - Ênfase1 3 2 2 4 3 2 2" xfId="39226" xr:uid="{00000000-0005-0000-0000-000090040000}"/>
    <cellStyle name="20% - Ênfase1 3 2 2 4 3 3" xfId="28533" xr:uid="{00000000-0005-0000-0000-000091040000}"/>
    <cellStyle name="20% - Ênfase1 3 2 2 4 4" xfId="12484" xr:uid="{00000000-0005-0000-0000-000092040000}"/>
    <cellStyle name="20% - Ênfase1 3 2 2 4 4 2" xfId="33881" xr:uid="{00000000-0005-0000-0000-000093040000}"/>
    <cellStyle name="20% - Ênfase1 3 2 2 4 5" xfId="23188" xr:uid="{00000000-0005-0000-0000-000094040000}"/>
    <cellStyle name="20% - Ênfase1 3 2 2 5" xfId="3117" xr:uid="{00000000-0005-0000-0000-000095040000}"/>
    <cellStyle name="20% - Ênfase1 3 2 2 5 2" xfId="8468" xr:uid="{00000000-0005-0000-0000-000096040000}"/>
    <cellStyle name="20% - Ênfase1 3 2 2 5 2 2" xfId="19168" xr:uid="{00000000-0005-0000-0000-000097040000}"/>
    <cellStyle name="20% - Ênfase1 3 2 2 5 2 2 2" xfId="40563" xr:uid="{00000000-0005-0000-0000-000098040000}"/>
    <cellStyle name="20% - Ênfase1 3 2 2 5 2 3" xfId="29873" xr:uid="{00000000-0005-0000-0000-000099040000}"/>
    <cellStyle name="20% - Ênfase1 3 2 2 5 3" xfId="13823" xr:uid="{00000000-0005-0000-0000-00009A040000}"/>
    <cellStyle name="20% - Ênfase1 3 2 2 5 3 2" xfId="35218" xr:uid="{00000000-0005-0000-0000-00009B040000}"/>
    <cellStyle name="20% - Ênfase1 3 2 2 5 4" xfId="24525" xr:uid="{00000000-0005-0000-0000-00009C040000}"/>
    <cellStyle name="20% - Ênfase1 3 2 2 6" xfId="5791" xr:uid="{00000000-0005-0000-0000-00009D040000}"/>
    <cellStyle name="20% - Ênfase1 3 2 2 6 2" xfId="16495" xr:uid="{00000000-0005-0000-0000-00009E040000}"/>
    <cellStyle name="20% - Ênfase1 3 2 2 6 2 2" xfId="37890" xr:uid="{00000000-0005-0000-0000-00009F040000}"/>
    <cellStyle name="20% - Ênfase1 3 2 2 6 3" xfId="27197" xr:uid="{00000000-0005-0000-0000-0000A0040000}"/>
    <cellStyle name="20% - Ênfase1 3 2 2 7" xfId="11148" xr:uid="{00000000-0005-0000-0000-0000A1040000}"/>
    <cellStyle name="20% - Ênfase1 3 2 2 7 2" xfId="32545" xr:uid="{00000000-0005-0000-0000-0000A2040000}"/>
    <cellStyle name="20% - Ênfase1 3 2 2 8" xfId="21852" xr:uid="{00000000-0005-0000-0000-0000A3040000}"/>
    <cellStyle name="20% - Ênfase1 3 2 3" xfId="584" xr:uid="{00000000-0005-0000-0000-0000A4040000}"/>
    <cellStyle name="20% - Ênfase1 3 2 3 2" xfId="1254" xr:uid="{00000000-0005-0000-0000-0000A5040000}"/>
    <cellStyle name="20% - Ênfase1 3 2 3 2 2" xfId="2591" xr:uid="{00000000-0005-0000-0000-0000A6040000}"/>
    <cellStyle name="20% - Ênfase1 3 2 3 2 2 2" xfId="5281" xr:uid="{00000000-0005-0000-0000-0000A7040000}"/>
    <cellStyle name="20% - Ênfase1 3 2 3 2 2 2 2" xfId="10632" xr:uid="{00000000-0005-0000-0000-0000A8040000}"/>
    <cellStyle name="20% - Ênfase1 3 2 3 2 2 2 2 2" xfId="21332" xr:uid="{00000000-0005-0000-0000-0000A9040000}"/>
    <cellStyle name="20% - Ênfase1 3 2 3 2 2 2 2 2 2" xfId="42727" xr:uid="{00000000-0005-0000-0000-0000AA040000}"/>
    <cellStyle name="20% - Ênfase1 3 2 3 2 2 2 2 3" xfId="32037" xr:uid="{00000000-0005-0000-0000-0000AB040000}"/>
    <cellStyle name="20% - Ênfase1 3 2 3 2 2 2 3" xfId="15987" xr:uid="{00000000-0005-0000-0000-0000AC040000}"/>
    <cellStyle name="20% - Ênfase1 3 2 3 2 2 2 3 2" xfId="37382" xr:uid="{00000000-0005-0000-0000-0000AD040000}"/>
    <cellStyle name="20% - Ênfase1 3 2 3 2 2 2 4" xfId="26689" xr:uid="{00000000-0005-0000-0000-0000AE040000}"/>
    <cellStyle name="20% - Ênfase1 3 2 3 2 2 3" xfId="7955" xr:uid="{00000000-0005-0000-0000-0000AF040000}"/>
    <cellStyle name="20% - Ênfase1 3 2 3 2 2 3 2" xfId="18659" xr:uid="{00000000-0005-0000-0000-0000B0040000}"/>
    <cellStyle name="20% - Ênfase1 3 2 3 2 2 3 2 2" xfId="40054" xr:uid="{00000000-0005-0000-0000-0000B1040000}"/>
    <cellStyle name="20% - Ênfase1 3 2 3 2 2 3 3" xfId="29361" xr:uid="{00000000-0005-0000-0000-0000B2040000}"/>
    <cellStyle name="20% - Ênfase1 3 2 3 2 2 4" xfId="13312" xr:uid="{00000000-0005-0000-0000-0000B3040000}"/>
    <cellStyle name="20% - Ênfase1 3 2 3 2 2 4 2" xfId="34709" xr:uid="{00000000-0005-0000-0000-0000B4040000}"/>
    <cellStyle name="20% - Ênfase1 3 2 3 2 2 5" xfId="24016" xr:uid="{00000000-0005-0000-0000-0000B5040000}"/>
    <cellStyle name="20% - Ênfase1 3 2 3 2 3" xfId="3945" xr:uid="{00000000-0005-0000-0000-0000B6040000}"/>
    <cellStyle name="20% - Ênfase1 3 2 3 2 3 2" xfId="9296" xr:uid="{00000000-0005-0000-0000-0000B7040000}"/>
    <cellStyle name="20% - Ênfase1 3 2 3 2 3 2 2" xfId="19996" xr:uid="{00000000-0005-0000-0000-0000B8040000}"/>
    <cellStyle name="20% - Ênfase1 3 2 3 2 3 2 2 2" xfId="41391" xr:uid="{00000000-0005-0000-0000-0000B9040000}"/>
    <cellStyle name="20% - Ênfase1 3 2 3 2 3 2 3" xfId="30701" xr:uid="{00000000-0005-0000-0000-0000BA040000}"/>
    <cellStyle name="20% - Ênfase1 3 2 3 2 3 3" xfId="14651" xr:uid="{00000000-0005-0000-0000-0000BB040000}"/>
    <cellStyle name="20% - Ênfase1 3 2 3 2 3 3 2" xfId="36046" xr:uid="{00000000-0005-0000-0000-0000BC040000}"/>
    <cellStyle name="20% - Ênfase1 3 2 3 2 3 4" xfId="25353" xr:uid="{00000000-0005-0000-0000-0000BD040000}"/>
    <cellStyle name="20% - Ênfase1 3 2 3 2 4" xfId="6619" xr:uid="{00000000-0005-0000-0000-0000BE040000}"/>
    <cellStyle name="20% - Ênfase1 3 2 3 2 4 2" xfId="17323" xr:uid="{00000000-0005-0000-0000-0000BF040000}"/>
    <cellStyle name="20% - Ênfase1 3 2 3 2 4 2 2" xfId="38718" xr:uid="{00000000-0005-0000-0000-0000C0040000}"/>
    <cellStyle name="20% - Ênfase1 3 2 3 2 4 3" xfId="28025" xr:uid="{00000000-0005-0000-0000-0000C1040000}"/>
    <cellStyle name="20% - Ênfase1 3 2 3 2 5" xfId="11976" xr:uid="{00000000-0005-0000-0000-0000C2040000}"/>
    <cellStyle name="20% - Ênfase1 3 2 3 2 5 2" xfId="33373" xr:uid="{00000000-0005-0000-0000-0000C3040000}"/>
    <cellStyle name="20% - Ênfase1 3 2 3 2 6" xfId="22680" xr:uid="{00000000-0005-0000-0000-0000C4040000}"/>
    <cellStyle name="20% - Ênfase1 3 2 3 3" xfId="1923" xr:uid="{00000000-0005-0000-0000-0000C5040000}"/>
    <cellStyle name="20% - Ênfase1 3 2 3 3 2" xfId="4613" xr:uid="{00000000-0005-0000-0000-0000C6040000}"/>
    <cellStyle name="20% - Ênfase1 3 2 3 3 2 2" xfId="9964" xr:uid="{00000000-0005-0000-0000-0000C7040000}"/>
    <cellStyle name="20% - Ênfase1 3 2 3 3 2 2 2" xfId="20664" xr:uid="{00000000-0005-0000-0000-0000C8040000}"/>
    <cellStyle name="20% - Ênfase1 3 2 3 3 2 2 2 2" xfId="42059" xr:uid="{00000000-0005-0000-0000-0000C9040000}"/>
    <cellStyle name="20% - Ênfase1 3 2 3 3 2 2 3" xfId="31369" xr:uid="{00000000-0005-0000-0000-0000CA040000}"/>
    <cellStyle name="20% - Ênfase1 3 2 3 3 2 3" xfId="15319" xr:uid="{00000000-0005-0000-0000-0000CB040000}"/>
    <cellStyle name="20% - Ênfase1 3 2 3 3 2 3 2" xfId="36714" xr:uid="{00000000-0005-0000-0000-0000CC040000}"/>
    <cellStyle name="20% - Ênfase1 3 2 3 3 2 4" xfId="26021" xr:uid="{00000000-0005-0000-0000-0000CD040000}"/>
    <cellStyle name="20% - Ênfase1 3 2 3 3 3" xfId="7287" xr:uid="{00000000-0005-0000-0000-0000CE040000}"/>
    <cellStyle name="20% - Ênfase1 3 2 3 3 3 2" xfId="17991" xr:uid="{00000000-0005-0000-0000-0000CF040000}"/>
    <cellStyle name="20% - Ênfase1 3 2 3 3 3 2 2" xfId="39386" xr:uid="{00000000-0005-0000-0000-0000D0040000}"/>
    <cellStyle name="20% - Ênfase1 3 2 3 3 3 3" xfId="28693" xr:uid="{00000000-0005-0000-0000-0000D1040000}"/>
    <cellStyle name="20% - Ênfase1 3 2 3 3 4" xfId="12644" xr:uid="{00000000-0005-0000-0000-0000D2040000}"/>
    <cellStyle name="20% - Ênfase1 3 2 3 3 4 2" xfId="34041" xr:uid="{00000000-0005-0000-0000-0000D3040000}"/>
    <cellStyle name="20% - Ênfase1 3 2 3 3 5" xfId="23348" xr:uid="{00000000-0005-0000-0000-0000D4040000}"/>
    <cellStyle name="20% - Ênfase1 3 2 3 4" xfId="3277" xr:uid="{00000000-0005-0000-0000-0000D5040000}"/>
    <cellStyle name="20% - Ênfase1 3 2 3 4 2" xfId="8628" xr:uid="{00000000-0005-0000-0000-0000D6040000}"/>
    <cellStyle name="20% - Ênfase1 3 2 3 4 2 2" xfId="19328" xr:uid="{00000000-0005-0000-0000-0000D7040000}"/>
    <cellStyle name="20% - Ênfase1 3 2 3 4 2 2 2" xfId="40723" xr:uid="{00000000-0005-0000-0000-0000D8040000}"/>
    <cellStyle name="20% - Ênfase1 3 2 3 4 2 3" xfId="30033" xr:uid="{00000000-0005-0000-0000-0000D9040000}"/>
    <cellStyle name="20% - Ênfase1 3 2 3 4 3" xfId="13983" xr:uid="{00000000-0005-0000-0000-0000DA040000}"/>
    <cellStyle name="20% - Ênfase1 3 2 3 4 3 2" xfId="35378" xr:uid="{00000000-0005-0000-0000-0000DB040000}"/>
    <cellStyle name="20% - Ênfase1 3 2 3 4 4" xfId="24685" xr:uid="{00000000-0005-0000-0000-0000DC040000}"/>
    <cellStyle name="20% - Ênfase1 3 2 3 5" xfId="5951" xr:uid="{00000000-0005-0000-0000-0000DD040000}"/>
    <cellStyle name="20% - Ênfase1 3 2 3 5 2" xfId="16655" xr:uid="{00000000-0005-0000-0000-0000DE040000}"/>
    <cellStyle name="20% - Ênfase1 3 2 3 5 2 2" xfId="38050" xr:uid="{00000000-0005-0000-0000-0000DF040000}"/>
    <cellStyle name="20% - Ênfase1 3 2 3 5 3" xfId="27357" xr:uid="{00000000-0005-0000-0000-0000E0040000}"/>
    <cellStyle name="20% - Ênfase1 3 2 3 6" xfId="11308" xr:uid="{00000000-0005-0000-0000-0000E1040000}"/>
    <cellStyle name="20% - Ênfase1 3 2 3 6 2" xfId="32705" xr:uid="{00000000-0005-0000-0000-0000E2040000}"/>
    <cellStyle name="20% - Ênfase1 3 2 3 7" xfId="22012" xr:uid="{00000000-0005-0000-0000-0000E3040000}"/>
    <cellStyle name="20% - Ênfase1 3 2 4" xfId="934" xr:uid="{00000000-0005-0000-0000-0000E4040000}"/>
    <cellStyle name="20% - Ênfase1 3 2 4 2" xfId="2271" xr:uid="{00000000-0005-0000-0000-0000E5040000}"/>
    <cellStyle name="20% - Ênfase1 3 2 4 2 2" xfId="4961" xr:uid="{00000000-0005-0000-0000-0000E6040000}"/>
    <cellStyle name="20% - Ênfase1 3 2 4 2 2 2" xfId="10312" xr:uid="{00000000-0005-0000-0000-0000E7040000}"/>
    <cellStyle name="20% - Ênfase1 3 2 4 2 2 2 2" xfId="21012" xr:uid="{00000000-0005-0000-0000-0000E8040000}"/>
    <cellStyle name="20% - Ênfase1 3 2 4 2 2 2 2 2" xfId="42407" xr:uid="{00000000-0005-0000-0000-0000E9040000}"/>
    <cellStyle name="20% - Ênfase1 3 2 4 2 2 2 3" xfId="31717" xr:uid="{00000000-0005-0000-0000-0000EA040000}"/>
    <cellStyle name="20% - Ênfase1 3 2 4 2 2 3" xfId="15667" xr:uid="{00000000-0005-0000-0000-0000EB040000}"/>
    <cellStyle name="20% - Ênfase1 3 2 4 2 2 3 2" xfId="37062" xr:uid="{00000000-0005-0000-0000-0000EC040000}"/>
    <cellStyle name="20% - Ênfase1 3 2 4 2 2 4" xfId="26369" xr:uid="{00000000-0005-0000-0000-0000ED040000}"/>
    <cellStyle name="20% - Ênfase1 3 2 4 2 3" xfId="7635" xr:uid="{00000000-0005-0000-0000-0000EE040000}"/>
    <cellStyle name="20% - Ênfase1 3 2 4 2 3 2" xfId="18339" xr:uid="{00000000-0005-0000-0000-0000EF040000}"/>
    <cellStyle name="20% - Ênfase1 3 2 4 2 3 2 2" xfId="39734" xr:uid="{00000000-0005-0000-0000-0000F0040000}"/>
    <cellStyle name="20% - Ênfase1 3 2 4 2 3 3" xfId="29041" xr:uid="{00000000-0005-0000-0000-0000F1040000}"/>
    <cellStyle name="20% - Ênfase1 3 2 4 2 4" xfId="12992" xr:uid="{00000000-0005-0000-0000-0000F2040000}"/>
    <cellStyle name="20% - Ênfase1 3 2 4 2 4 2" xfId="34389" xr:uid="{00000000-0005-0000-0000-0000F3040000}"/>
    <cellStyle name="20% - Ênfase1 3 2 4 2 5" xfId="23696" xr:uid="{00000000-0005-0000-0000-0000F4040000}"/>
    <cellStyle name="20% - Ênfase1 3 2 4 3" xfId="3625" xr:uid="{00000000-0005-0000-0000-0000F5040000}"/>
    <cellStyle name="20% - Ênfase1 3 2 4 3 2" xfId="8976" xr:uid="{00000000-0005-0000-0000-0000F6040000}"/>
    <cellStyle name="20% - Ênfase1 3 2 4 3 2 2" xfId="19676" xr:uid="{00000000-0005-0000-0000-0000F7040000}"/>
    <cellStyle name="20% - Ênfase1 3 2 4 3 2 2 2" xfId="41071" xr:uid="{00000000-0005-0000-0000-0000F8040000}"/>
    <cellStyle name="20% - Ênfase1 3 2 4 3 2 3" xfId="30381" xr:uid="{00000000-0005-0000-0000-0000F9040000}"/>
    <cellStyle name="20% - Ênfase1 3 2 4 3 3" xfId="14331" xr:uid="{00000000-0005-0000-0000-0000FA040000}"/>
    <cellStyle name="20% - Ênfase1 3 2 4 3 3 2" xfId="35726" xr:uid="{00000000-0005-0000-0000-0000FB040000}"/>
    <cellStyle name="20% - Ênfase1 3 2 4 3 4" xfId="25033" xr:uid="{00000000-0005-0000-0000-0000FC040000}"/>
    <cellStyle name="20% - Ênfase1 3 2 4 4" xfId="6299" xr:uid="{00000000-0005-0000-0000-0000FD040000}"/>
    <cellStyle name="20% - Ênfase1 3 2 4 4 2" xfId="17003" xr:uid="{00000000-0005-0000-0000-0000FE040000}"/>
    <cellStyle name="20% - Ênfase1 3 2 4 4 2 2" xfId="38398" xr:uid="{00000000-0005-0000-0000-0000FF040000}"/>
    <cellStyle name="20% - Ênfase1 3 2 4 4 3" xfId="27705" xr:uid="{00000000-0005-0000-0000-000000050000}"/>
    <cellStyle name="20% - Ênfase1 3 2 4 5" xfId="11656" xr:uid="{00000000-0005-0000-0000-000001050000}"/>
    <cellStyle name="20% - Ênfase1 3 2 4 5 2" xfId="33053" xr:uid="{00000000-0005-0000-0000-000002050000}"/>
    <cellStyle name="20% - Ênfase1 3 2 4 6" xfId="22360" xr:uid="{00000000-0005-0000-0000-000003050000}"/>
    <cellStyle name="20% - Ênfase1 3 2 5" xfId="1603" xr:uid="{00000000-0005-0000-0000-000004050000}"/>
    <cellStyle name="20% - Ênfase1 3 2 5 2" xfId="4293" xr:uid="{00000000-0005-0000-0000-000005050000}"/>
    <cellStyle name="20% - Ênfase1 3 2 5 2 2" xfId="9644" xr:uid="{00000000-0005-0000-0000-000006050000}"/>
    <cellStyle name="20% - Ênfase1 3 2 5 2 2 2" xfId="20344" xr:uid="{00000000-0005-0000-0000-000007050000}"/>
    <cellStyle name="20% - Ênfase1 3 2 5 2 2 2 2" xfId="41739" xr:uid="{00000000-0005-0000-0000-000008050000}"/>
    <cellStyle name="20% - Ênfase1 3 2 5 2 2 3" xfId="31049" xr:uid="{00000000-0005-0000-0000-000009050000}"/>
    <cellStyle name="20% - Ênfase1 3 2 5 2 3" xfId="14999" xr:uid="{00000000-0005-0000-0000-00000A050000}"/>
    <cellStyle name="20% - Ênfase1 3 2 5 2 3 2" xfId="36394" xr:uid="{00000000-0005-0000-0000-00000B050000}"/>
    <cellStyle name="20% - Ênfase1 3 2 5 2 4" xfId="25701" xr:uid="{00000000-0005-0000-0000-00000C050000}"/>
    <cellStyle name="20% - Ênfase1 3 2 5 3" xfId="6967" xr:uid="{00000000-0005-0000-0000-00000D050000}"/>
    <cellStyle name="20% - Ênfase1 3 2 5 3 2" xfId="17671" xr:uid="{00000000-0005-0000-0000-00000E050000}"/>
    <cellStyle name="20% - Ênfase1 3 2 5 3 2 2" xfId="39066" xr:uid="{00000000-0005-0000-0000-00000F050000}"/>
    <cellStyle name="20% - Ênfase1 3 2 5 3 3" xfId="28373" xr:uid="{00000000-0005-0000-0000-000010050000}"/>
    <cellStyle name="20% - Ênfase1 3 2 5 4" xfId="12324" xr:uid="{00000000-0005-0000-0000-000011050000}"/>
    <cellStyle name="20% - Ênfase1 3 2 5 4 2" xfId="33721" xr:uid="{00000000-0005-0000-0000-000012050000}"/>
    <cellStyle name="20% - Ênfase1 3 2 5 5" xfId="23028" xr:uid="{00000000-0005-0000-0000-000013050000}"/>
    <cellStyle name="20% - Ênfase1 3 2 6" xfId="2957" xr:uid="{00000000-0005-0000-0000-000014050000}"/>
    <cellStyle name="20% - Ênfase1 3 2 6 2" xfId="8308" xr:uid="{00000000-0005-0000-0000-000015050000}"/>
    <cellStyle name="20% - Ênfase1 3 2 6 2 2" xfId="19008" xr:uid="{00000000-0005-0000-0000-000016050000}"/>
    <cellStyle name="20% - Ênfase1 3 2 6 2 2 2" xfId="40403" xr:uid="{00000000-0005-0000-0000-000017050000}"/>
    <cellStyle name="20% - Ênfase1 3 2 6 2 3" xfId="29713" xr:uid="{00000000-0005-0000-0000-000018050000}"/>
    <cellStyle name="20% - Ênfase1 3 2 6 3" xfId="13663" xr:uid="{00000000-0005-0000-0000-000019050000}"/>
    <cellStyle name="20% - Ênfase1 3 2 6 3 2" xfId="35058" xr:uid="{00000000-0005-0000-0000-00001A050000}"/>
    <cellStyle name="20% - Ênfase1 3 2 6 4" xfId="24365" xr:uid="{00000000-0005-0000-0000-00001B050000}"/>
    <cellStyle name="20% - Ênfase1 3 2 7" xfId="5631" xr:uid="{00000000-0005-0000-0000-00001C050000}"/>
    <cellStyle name="20% - Ênfase1 3 2 7 2" xfId="16335" xr:uid="{00000000-0005-0000-0000-00001D050000}"/>
    <cellStyle name="20% - Ênfase1 3 2 7 2 2" xfId="37730" xr:uid="{00000000-0005-0000-0000-00001E050000}"/>
    <cellStyle name="20% - Ênfase1 3 2 7 3" xfId="27037" xr:uid="{00000000-0005-0000-0000-00001F050000}"/>
    <cellStyle name="20% - Ênfase1 3 2 8" xfId="10988" xr:uid="{00000000-0005-0000-0000-000020050000}"/>
    <cellStyle name="20% - Ênfase1 3 2 8 2" xfId="32385" xr:uid="{00000000-0005-0000-0000-000021050000}"/>
    <cellStyle name="20% - Ênfase1 3 2 9" xfId="21692" xr:uid="{00000000-0005-0000-0000-000022050000}"/>
    <cellStyle name="20% - Ênfase1 3 3" xfId="343" xr:uid="{00000000-0005-0000-0000-000023050000}"/>
    <cellStyle name="20% - Ênfase1 3 3 2" xfId="664" xr:uid="{00000000-0005-0000-0000-000024050000}"/>
    <cellStyle name="20% - Ênfase1 3 3 2 2" xfId="1334" xr:uid="{00000000-0005-0000-0000-000025050000}"/>
    <cellStyle name="20% - Ênfase1 3 3 2 2 2" xfId="2671" xr:uid="{00000000-0005-0000-0000-000026050000}"/>
    <cellStyle name="20% - Ênfase1 3 3 2 2 2 2" xfId="5361" xr:uid="{00000000-0005-0000-0000-000027050000}"/>
    <cellStyle name="20% - Ênfase1 3 3 2 2 2 2 2" xfId="10712" xr:uid="{00000000-0005-0000-0000-000028050000}"/>
    <cellStyle name="20% - Ênfase1 3 3 2 2 2 2 2 2" xfId="21412" xr:uid="{00000000-0005-0000-0000-000029050000}"/>
    <cellStyle name="20% - Ênfase1 3 3 2 2 2 2 2 2 2" xfId="42807" xr:uid="{00000000-0005-0000-0000-00002A050000}"/>
    <cellStyle name="20% - Ênfase1 3 3 2 2 2 2 2 3" xfId="32117" xr:uid="{00000000-0005-0000-0000-00002B050000}"/>
    <cellStyle name="20% - Ênfase1 3 3 2 2 2 2 3" xfId="16067" xr:uid="{00000000-0005-0000-0000-00002C050000}"/>
    <cellStyle name="20% - Ênfase1 3 3 2 2 2 2 3 2" xfId="37462" xr:uid="{00000000-0005-0000-0000-00002D050000}"/>
    <cellStyle name="20% - Ênfase1 3 3 2 2 2 2 4" xfId="26769" xr:uid="{00000000-0005-0000-0000-00002E050000}"/>
    <cellStyle name="20% - Ênfase1 3 3 2 2 2 3" xfId="8035" xr:uid="{00000000-0005-0000-0000-00002F050000}"/>
    <cellStyle name="20% - Ênfase1 3 3 2 2 2 3 2" xfId="18739" xr:uid="{00000000-0005-0000-0000-000030050000}"/>
    <cellStyle name="20% - Ênfase1 3 3 2 2 2 3 2 2" xfId="40134" xr:uid="{00000000-0005-0000-0000-000031050000}"/>
    <cellStyle name="20% - Ênfase1 3 3 2 2 2 3 3" xfId="29441" xr:uid="{00000000-0005-0000-0000-000032050000}"/>
    <cellStyle name="20% - Ênfase1 3 3 2 2 2 4" xfId="13392" xr:uid="{00000000-0005-0000-0000-000033050000}"/>
    <cellStyle name="20% - Ênfase1 3 3 2 2 2 4 2" xfId="34789" xr:uid="{00000000-0005-0000-0000-000034050000}"/>
    <cellStyle name="20% - Ênfase1 3 3 2 2 2 5" xfId="24096" xr:uid="{00000000-0005-0000-0000-000035050000}"/>
    <cellStyle name="20% - Ênfase1 3 3 2 2 3" xfId="4025" xr:uid="{00000000-0005-0000-0000-000036050000}"/>
    <cellStyle name="20% - Ênfase1 3 3 2 2 3 2" xfId="9376" xr:uid="{00000000-0005-0000-0000-000037050000}"/>
    <cellStyle name="20% - Ênfase1 3 3 2 2 3 2 2" xfId="20076" xr:uid="{00000000-0005-0000-0000-000038050000}"/>
    <cellStyle name="20% - Ênfase1 3 3 2 2 3 2 2 2" xfId="41471" xr:uid="{00000000-0005-0000-0000-000039050000}"/>
    <cellStyle name="20% - Ênfase1 3 3 2 2 3 2 3" xfId="30781" xr:uid="{00000000-0005-0000-0000-00003A050000}"/>
    <cellStyle name="20% - Ênfase1 3 3 2 2 3 3" xfId="14731" xr:uid="{00000000-0005-0000-0000-00003B050000}"/>
    <cellStyle name="20% - Ênfase1 3 3 2 2 3 3 2" xfId="36126" xr:uid="{00000000-0005-0000-0000-00003C050000}"/>
    <cellStyle name="20% - Ênfase1 3 3 2 2 3 4" xfId="25433" xr:uid="{00000000-0005-0000-0000-00003D050000}"/>
    <cellStyle name="20% - Ênfase1 3 3 2 2 4" xfId="6699" xr:uid="{00000000-0005-0000-0000-00003E050000}"/>
    <cellStyle name="20% - Ênfase1 3 3 2 2 4 2" xfId="17403" xr:uid="{00000000-0005-0000-0000-00003F050000}"/>
    <cellStyle name="20% - Ênfase1 3 3 2 2 4 2 2" xfId="38798" xr:uid="{00000000-0005-0000-0000-000040050000}"/>
    <cellStyle name="20% - Ênfase1 3 3 2 2 4 3" xfId="28105" xr:uid="{00000000-0005-0000-0000-000041050000}"/>
    <cellStyle name="20% - Ênfase1 3 3 2 2 5" xfId="12056" xr:uid="{00000000-0005-0000-0000-000042050000}"/>
    <cellStyle name="20% - Ênfase1 3 3 2 2 5 2" xfId="33453" xr:uid="{00000000-0005-0000-0000-000043050000}"/>
    <cellStyle name="20% - Ênfase1 3 3 2 2 6" xfId="22760" xr:uid="{00000000-0005-0000-0000-000044050000}"/>
    <cellStyle name="20% - Ênfase1 3 3 2 3" xfId="2003" xr:uid="{00000000-0005-0000-0000-000045050000}"/>
    <cellStyle name="20% - Ênfase1 3 3 2 3 2" xfId="4693" xr:uid="{00000000-0005-0000-0000-000046050000}"/>
    <cellStyle name="20% - Ênfase1 3 3 2 3 2 2" xfId="10044" xr:uid="{00000000-0005-0000-0000-000047050000}"/>
    <cellStyle name="20% - Ênfase1 3 3 2 3 2 2 2" xfId="20744" xr:uid="{00000000-0005-0000-0000-000048050000}"/>
    <cellStyle name="20% - Ênfase1 3 3 2 3 2 2 2 2" xfId="42139" xr:uid="{00000000-0005-0000-0000-000049050000}"/>
    <cellStyle name="20% - Ênfase1 3 3 2 3 2 2 3" xfId="31449" xr:uid="{00000000-0005-0000-0000-00004A050000}"/>
    <cellStyle name="20% - Ênfase1 3 3 2 3 2 3" xfId="15399" xr:uid="{00000000-0005-0000-0000-00004B050000}"/>
    <cellStyle name="20% - Ênfase1 3 3 2 3 2 3 2" xfId="36794" xr:uid="{00000000-0005-0000-0000-00004C050000}"/>
    <cellStyle name="20% - Ênfase1 3 3 2 3 2 4" xfId="26101" xr:uid="{00000000-0005-0000-0000-00004D050000}"/>
    <cellStyle name="20% - Ênfase1 3 3 2 3 3" xfId="7367" xr:uid="{00000000-0005-0000-0000-00004E050000}"/>
    <cellStyle name="20% - Ênfase1 3 3 2 3 3 2" xfId="18071" xr:uid="{00000000-0005-0000-0000-00004F050000}"/>
    <cellStyle name="20% - Ênfase1 3 3 2 3 3 2 2" xfId="39466" xr:uid="{00000000-0005-0000-0000-000050050000}"/>
    <cellStyle name="20% - Ênfase1 3 3 2 3 3 3" xfId="28773" xr:uid="{00000000-0005-0000-0000-000051050000}"/>
    <cellStyle name="20% - Ênfase1 3 3 2 3 4" xfId="12724" xr:uid="{00000000-0005-0000-0000-000052050000}"/>
    <cellStyle name="20% - Ênfase1 3 3 2 3 4 2" xfId="34121" xr:uid="{00000000-0005-0000-0000-000053050000}"/>
    <cellStyle name="20% - Ênfase1 3 3 2 3 5" xfId="23428" xr:uid="{00000000-0005-0000-0000-000054050000}"/>
    <cellStyle name="20% - Ênfase1 3 3 2 4" xfId="3357" xr:uid="{00000000-0005-0000-0000-000055050000}"/>
    <cellStyle name="20% - Ênfase1 3 3 2 4 2" xfId="8708" xr:uid="{00000000-0005-0000-0000-000056050000}"/>
    <cellStyle name="20% - Ênfase1 3 3 2 4 2 2" xfId="19408" xr:uid="{00000000-0005-0000-0000-000057050000}"/>
    <cellStyle name="20% - Ênfase1 3 3 2 4 2 2 2" xfId="40803" xr:uid="{00000000-0005-0000-0000-000058050000}"/>
    <cellStyle name="20% - Ênfase1 3 3 2 4 2 3" xfId="30113" xr:uid="{00000000-0005-0000-0000-000059050000}"/>
    <cellStyle name="20% - Ênfase1 3 3 2 4 3" xfId="14063" xr:uid="{00000000-0005-0000-0000-00005A050000}"/>
    <cellStyle name="20% - Ênfase1 3 3 2 4 3 2" xfId="35458" xr:uid="{00000000-0005-0000-0000-00005B050000}"/>
    <cellStyle name="20% - Ênfase1 3 3 2 4 4" xfId="24765" xr:uid="{00000000-0005-0000-0000-00005C050000}"/>
    <cellStyle name="20% - Ênfase1 3 3 2 5" xfId="6031" xr:uid="{00000000-0005-0000-0000-00005D050000}"/>
    <cellStyle name="20% - Ênfase1 3 3 2 5 2" xfId="16735" xr:uid="{00000000-0005-0000-0000-00005E050000}"/>
    <cellStyle name="20% - Ênfase1 3 3 2 5 2 2" xfId="38130" xr:uid="{00000000-0005-0000-0000-00005F050000}"/>
    <cellStyle name="20% - Ênfase1 3 3 2 5 3" xfId="27437" xr:uid="{00000000-0005-0000-0000-000060050000}"/>
    <cellStyle name="20% - Ênfase1 3 3 2 6" xfId="11388" xr:uid="{00000000-0005-0000-0000-000061050000}"/>
    <cellStyle name="20% - Ênfase1 3 3 2 6 2" xfId="32785" xr:uid="{00000000-0005-0000-0000-000062050000}"/>
    <cellStyle name="20% - Ênfase1 3 3 2 7" xfId="22092" xr:uid="{00000000-0005-0000-0000-000063050000}"/>
    <cellStyle name="20% - Ênfase1 3 3 3" xfId="1014" xr:uid="{00000000-0005-0000-0000-000064050000}"/>
    <cellStyle name="20% - Ênfase1 3 3 3 2" xfId="2351" xr:uid="{00000000-0005-0000-0000-000065050000}"/>
    <cellStyle name="20% - Ênfase1 3 3 3 2 2" xfId="5041" xr:uid="{00000000-0005-0000-0000-000066050000}"/>
    <cellStyle name="20% - Ênfase1 3 3 3 2 2 2" xfId="10392" xr:uid="{00000000-0005-0000-0000-000067050000}"/>
    <cellStyle name="20% - Ênfase1 3 3 3 2 2 2 2" xfId="21092" xr:uid="{00000000-0005-0000-0000-000068050000}"/>
    <cellStyle name="20% - Ênfase1 3 3 3 2 2 2 2 2" xfId="42487" xr:uid="{00000000-0005-0000-0000-000069050000}"/>
    <cellStyle name="20% - Ênfase1 3 3 3 2 2 2 3" xfId="31797" xr:uid="{00000000-0005-0000-0000-00006A050000}"/>
    <cellStyle name="20% - Ênfase1 3 3 3 2 2 3" xfId="15747" xr:uid="{00000000-0005-0000-0000-00006B050000}"/>
    <cellStyle name="20% - Ênfase1 3 3 3 2 2 3 2" xfId="37142" xr:uid="{00000000-0005-0000-0000-00006C050000}"/>
    <cellStyle name="20% - Ênfase1 3 3 3 2 2 4" xfId="26449" xr:uid="{00000000-0005-0000-0000-00006D050000}"/>
    <cellStyle name="20% - Ênfase1 3 3 3 2 3" xfId="7715" xr:uid="{00000000-0005-0000-0000-00006E050000}"/>
    <cellStyle name="20% - Ênfase1 3 3 3 2 3 2" xfId="18419" xr:uid="{00000000-0005-0000-0000-00006F050000}"/>
    <cellStyle name="20% - Ênfase1 3 3 3 2 3 2 2" xfId="39814" xr:uid="{00000000-0005-0000-0000-000070050000}"/>
    <cellStyle name="20% - Ênfase1 3 3 3 2 3 3" xfId="29121" xr:uid="{00000000-0005-0000-0000-000071050000}"/>
    <cellStyle name="20% - Ênfase1 3 3 3 2 4" xfId="13072" xr:uid="{00000000-0005-0000-0000-000072050000}"/>
    <cellStyle name="20% - Ênfase1 3 3 3 2 4 2" xfId="34469" xr:uid="{00000000-0005-0000-0000-000073050000}"/>
    <cellStyle name="20% - Ênfase1 3 3 3 2 5" xfId="23776" xr:uid="{00000000-0005-0000-0000-000074050000}"/>
    <cellStyle name="20% - Ênfase1 3 3 3 3" xfId="3705" xr:uid="{00000000-0005-0000-0000-000075050000}"/>
    <cellStyle name="20% - Ênfase1 3 3 3 3 2" xfId="9056" xr:uid="{00000000-0005-0000-0000-000076050000}"/>
    <cellStyle name="20% - Ênfase1 3 3 3 3 2 2" xfId="19756" xr:uid="{00000000-0005-0000-0000-000077050000}"/>
    <cellStyle name="20% - Ênfase1 3 3 3 3 2 2 2" xfId="41151" xr:uid="{00000000-0005-0000-0000-000078050000}"/>
    <cellStyle name="20% - Ênfase1 3 3 3 3 2 3" xfId="30461" xr:uid="{00000000-0005-0000-0000-000079050000}"/>
    <cellStyle name="20% - Ênfase1 3 3 3 3 3" xfId="14411" xr:uid="{00000000-0005-0000-0000-00007A050000}"/>
    <cellStyle name="20% - Ênfase1 3 3 3 3 3 2" xfId="35806" xr:uid="{00000000-0005-0000-0000-00007B050000}"/>
    <cellStyle name="20% - Ênfase1 3 3 3 3 4" xfId="25113" xr:uid="{00000000-0005-0000-0000-00007C050000}"/>
    <cellStyle name="20% - Ênfase1 3 3 3 4" xfId="6379" xr:uid="{00000000-0005-0000-0000-00007D050000}"/>
    <cellStyle name="20% - Ênfase1 3 3 3 4 2" xfId="17083" xr:uid="{00000000-0005-0000-0000-00007E050000}"/>
    <cellStyle name="20% - Ênfase1 3 3 3 4 2 2" xfId="38478" xr:uid="{00000000-0005-0000-0000-00007F050000}"/>
    <cellStyle name="20% - Ênfase1 3 3 3 4 3" xfId="27785" xr:uid="{00000000-0005-0000-0000-000080050000}"/>
    <cellStyle name="20% - Ênfase1 3 3 3 5" xfId="11736" xr:uid="{00000000-0005-0000-0000-000081050000}"/>
    <cellStyle name="20% - Ênfase1 3 3 3 5 2" xfId="33133" xr:uid="{00000000-0005-0000-0000-000082050000}"/>
    <cellStyle name="20% - Ênfase1 3 3 3 6" xfId="22440" xr:uid="{00000000-0005-0000-0000-000083050000}"/>
    <cellStyle name="20% - Ênfase1 3 3 4" xfId="1683" xr:uid="{00000000-0005-0000-0000-000084050000}"/>
    <cellStyle name="20% - Ênfase1 3 3 4 2" xfId="4373" xr:uid="{00000000-0005-0000-0000-000085050000}"/>
    <cellStyle name="20% - Ênfase1 3 3 4 2 2" xfId="9724" xr:uid="{00000000-0005-0000-0000-000086050000}"/>
    <cellStyle name="20% - Ênfase1 3 3 4 2 2 2" xfId="20424" xr:uid="{00000000-0005-0000-0000-000087050000}"/>
    <cellStyle name="20% - Ênfase1 3 3 4 2 2 2 2" xfId="41819" xr:uid="{00000000-0005-0000-0000-000088050000}"/>
    <cellStyle name="20% - Ênfase1 3 3 4 2 2 3" xfId="31129" xr:uid="{00000000-0005-0000-0000-000089050000}"/>
    <cellStyle name="20% - Ênfase1 3 3 4 2 3" xfId="15079" xr:uid="{00000000-0005-0000-0000-00008A050000}"/>
    <cellStyle name="20% - Ênfase1 3 3 4 2 3 2" xfId="36474" xr:uid="{00000000-0005-0000-0000-00008B050000}"/>
    <cellStyle name="20% - Ênfase1 3 3 4 2 4" xfId="25781" xr:uid="{00000000-0005-0000-0000-00008C050000}"/>
    <cellStyle name="20% - Ênfase1 3 3 4 3" xfId="7047" xr:uid="{00000000-0005-0000-0000-00008D050000}"/>
    <cellStyle name="20% - Ênfase1 3 3 4 3 2" xfId="17751" xr:uid="{00000000-0005-0000-0000-00008E050000}"/>
    <cellStyle name="20% - Ênfase1 3 3 4 3 2 2" xfId="39146" xr:uid="{00000000-0005-0000-0000-00008F050000}"/>
    <cellStyle name="20% - Ênfase1 3 3 4 3 3" xfId="28453" xr:uid="{00000000-0005-0000-0000-000090050000}"/>
    <cellStyle name="20% - Ênfase1 3 3 4 4" xfId="12404" xr:uid="{00000000-0005-0000-0000-000091050000}"/>
    <cellStyle name="20% - Ênfase1 3 3 4 4 2" xfId="33801" xr:uid="{00000000-0005-0000-0000-000092050000}"/>
    <cellStyle name="20% - Ênfase1 3 3 4 5" xfId="23108" xr:uid="{00000000-0005-0000-0000-000093050000}"/>
    <cellStyle name="20% - Ênfase1 3 3 5" xfId="3037" xr:uid="{00000000-0005-0000-0000-000094050000}"/>
    <cellStyle name="20% - Ênfase1 3 3 5 2" xfId="8388" xr:uid="{00000000-0005-0000-0000-000095050000}"/>
    <cellStyle name="20% - Ênfase1 3 3 5 2 2" xfId="19088" xr:uid="{00000000-0005-0000-0000-000096050000}"/>
    <cellStyle name="20% - Ênfase1 3 3 5 2 2 2" xfId="40483" xr:uid="{00000000-0005-0000-0000-000097050000}"/>
    <cellStyle name="20% - Ênfase1 3 3 5 2 3" xfId="29793" xr:uid="{00000000-0005-0000-0000-000098050000}"/>
    <cellStyle name="20% - Ênfase1 3 3 5 3" xfId="13743" xr:uid="{00000000-0005-0000-0000-000099050000}"/>
    <cellStyle name="20% - Ênfase1 3 3 5 3 2" xfId="35138" xr:uid="{00000000-0005-0000-0000-00009A050000}"/>
    <cellStyle name="20% - Ênfase1 3 3 5 4" xfId="24445" xr:uid="{00000000-0005-0000-0000-00009B050000}"/>
    <cellStyle name="20% - Ênfase1 3 3 6" xfId="5711" xr:uid="{00000000-0005-0000-0000-00009C050000}"/>
    <cellStyle name="20% - Ênfase1 3 3 6 2" xfId="16415" xr:uid="{00000000-0005-0000-0000-00009D050000}"/>
    <cellStyle name="20% - Ênfase1 3 3 6 2 2" xfId="37810" xr:uid="{00000000-0005-0000-0000-00009E050000}"/>
    <cellStyle name="20% - Ênfase1 3 3 6 3" xfId="27117" xr:uid="{00000000-0005-0000-0000-00009F050000}"/>
    <cellStyle name="20% - Ênfase1 3 3 7" xfId="11068" xr:uid="{00000000-0005-0000-0000-0000A0050000}"/>
    <cellStyle name="20% - Ênfase1 3 3 7 2" xfId="32465" xr:uid="{00000000-0005-0000-0000-0000A1050000}"/>
    <cellStyle name="20% - Ênfase1 3 3 8" xfId="21772" xr:uid="{00000000-0005-0000-0000-0000A2050000}"/>
    <cellStyle name="20% - Ênfase1 3 4" xfId="504" xr:uid="{00000000-0005-0000-0000-0000A3050000}"/>
    <cellStyle name="20% - Ênfase1 3 4 2" xfId="1174" xr:uid="{00000000-0005-0000-0000-0000A4050000}"/>
    <cellStyle name="20% - Ênfase1 3 4 2 2" xfId="2511" xr:uid="{00000000-0005-0000-0000-0000A5050000}"/>
    <cellStyle name="20% - Ênfase1 3 4 2 2 2" xfId="5201" xr:uid="{00000000-0005-0000-0000-0000A6050000}"/>
    <cellStyle name="20% - Ênfase1 3 4 2 2 2 2" xfId="10552" xr:uid="{00000000-0005-0000-0000-0000A7050000}"/>
    <cellStyle name="20% - Ênfase1 3 4 2 2 2 2 2" xfId="21252" xr:uid="{00000000-0005-0000-0000-0000A8050000}"/>
    <cellStyle name="20% - Ênfase1 3 4 2 2 2 2 2 2" xfId="42647" xr:uid="{00000000-0005-0000-0000-0000A9050000}"/>
    <cellStyle name="20% - Ênfase1 3 4 2 2 2 2 3" xfId="31957" xr:uid="{00000000-0005-0000-0000-0000AA050000}"/>
    <cellStyle name="20% - Ênfase1 3 4 2 2 2 3" xfId="15907" xr:uid="{00000000-0005-0000-0000-0000AB050000}"/>
    <cellStyle name="20% - Ênfase1 3 4 2 2 2 3 2" xfId="37302" xr:uid="{00000000-0005-0000-0000-0000AC050000}"/>
    <cellStyle name="20% - Ênfase1 3 4 2 2 2 4" xfId="26609" xr:uid="{00000000-0005-0000-0000-0000AD050000}"/>
    <cellStyle name="20% - Ênfase1 3 4 2 2 3" xfId="7875" xr:uid="{00000000-0005-0000-0000-0000AE050000}"/>
    <cellStyle name="20% - Ênfase1 3 4 2 2 3 2" xfId="18579" xr:uid="{00000000-0005-0000-0000-0000AF050000}"/>
    <cellStyle name="20% - Ênfase1 3 4 2 2 3 2 2" xfId="39974" xr:uid="{00000000-0005-0000-0000-0000B0050000}"/>
    <cellStyle name="20% - Ênfase1 3 4 2 2 3 3" xfId="29281" xr:uid="{00000000-0005-0000-0000-0000B1050000}"/>
    <cellStyle name="20% - Ênfase1 3 4 2 2 4" xfId="13232" xr:uid="{00000000-0005-0000-0000-0000B2050000}"/>
    <cellStyle name="20% - Ênfase1 3 4 2 2 4 2" xfId="34629" xr:uid="{00000000-0005-0000-0000-0000B3050000}"/>
    <cellStyle name="20% - Ênfase1 3 4 2 2 5" xfId="23936" xr:uid="{00000000-0005-0000-0000-0000B4050000}"/>
    <cellStyle name="20% - Ênfase1 3 4 2 3" xfId="3865" xr:uid="{00000000-0005-0000-0000-0000B5050000}"/>
    <cellStyle name="20% - Ênfase1 3 4 2 3 2" xfId="9216" xr:uid="{00000000-0005-0000-0000-0000B6050000}"/>
    <cellStyle name="20% - Ênfase1 3 4 2 3 2 2" xfId="19916" xr:uid="{00000000-0005-0000-0000-0000B7050000}"/>
    <cellStyle name="20% - Ênfase1 3 4 2 3 2 2 2" xfId="41311" xr:uid="{00000000-0005-0000-0000-0000B8050000}"/>
    <cellStyle name="20% - Ênfase1 3 4 2 3 2 3" xfId="30621" xr:uid="{00000000-0005-0000-0000-0000B9050000}"/>
    <cellStyle name="20% - Ênfase1 3 4 2 3 3" xfId="14571" xr:uid="{00000000-0005-0000-0000-0000BA050000}"/>
    <cellStyle name="20% - Ênfase1 3 4 2 3 3 2" xfId="35966" xr:uid="{00000000-0005-0000-0000-0000BB050000}"/>
    <cellStyle name="20% - Ênfase1 3 4 2 3 4" xfId="25273" xr:uid="{00000000-0005-0000-0000-0000BC050000}"/>
    <cellStyle name="20% - Ênfase1 3 4 2 4" xfId="6539" xr:uid="{00000000-0005-0000-0000-0000BD050000}"/>
    <cellStyle name="20% - Ênfase1 3 4 2 4 2" xfId="17243" xr:uid="{00000000-0005-0000-0000-0000BE050000}"/>
    <cellStyle name="20% - Ênfase1 3 4 2 4 2 2" xfId="38638" xr:uid="{00000000-0005-0000-0000-0000BF050000}"/>
    <cellStyle name="20% - Ênfase1 3 4 2 4 3" xfId="27945" xr:uid="{00000000-0005-0000-0000-0000C0050000}"/>
    <cellStyle name="20% - Ênfase1 3 4 2 5" xfId="11896" xr:uid="{00000000-0005-0000-0000-0000C1050000}"/>
    <cellStyle name="20% - Ênfase1 3 4 2 5 2" xfId="33293" xr:uid="{00000000-0005-0000-0000-0000C2050000}"/>
    <cellStyle name="20% - Ênfase1 3 4 2 6" xfId="22600" xr:uid="{00000000-0005-0000-0000-0000C3050000}"/>
    <cellStyle name="20% - Ênfase1 3 4 3" xfId="1843" xr:uid="{00000000-0005-0000-0000-0000C4050000}"/>
    <cellStyle name="20% - Ênfase1 3 4 3 2" xfId="4533" xr:uid="{00000000-0005-0000-0000-0000C5050000}"/>
    <cellStyle name="20% - Ênfase1 3 4 3 2 2" xfId="9884" xr:uid="{00000000-0005-0000-0000-0000C6050000}"/>
    <cellStyle name="20% - Ênfase1 3 4 3 2 2 2" xfId="20584" xr:uid="{00000000-0005-0000-0000-0000C7050000}"/>
    <cellStyle name="20% - Ênfase1 3 4 3 2 2 2 2" xfId="41979" xr:uid="{00000000-0005-0000-0000-0000C8050000}"/>
    <cellStyle name="20% - Ênfase1 3 4 3 2 2 3" xfId="31289" xr:uid="{00000000-0005-0000-0000-0000C9050000}"/>
    <cellStyle name="20% - Ênfase1 3 4 3 2 3" xfId="15239" xr:uid="{00000000-0005-0000-0000-0000CA050000}"/>
    <cellStyle name="20% - Ênfase1 3 4 3 2 3 2" xfId="36634" xr:uid="{00000000-0005-0000-0000-0000CB050000}"/>
    <cellStyle name="20% - Ênfase1 3 4 3 2 4" xfId="25941" xr:uid="{00000000-0005-0000-0000-0000CC050000}"/>
    <cellStyle name="20% - Ênfase1 3 4 3 3" xfId="7207" xr:uid="{00000000-0005-0000-0000-0000CD050000}"/>
    <cellStyle name="20% - Ênfase1 3 4 3 3 2" xfId="17911" xr:uid="{00000000-0005-0000-0000-0000CE050000}"/>
    <cellStyle name="20% - Ênfase1 3 4 3 3 2 2" xfId="39306" xr:uid="{00000000-0005-0000-0000-0000CF050000}"/>
    <cellStyle name="20% - Ênfase1 3 4 3 3 3" xfId="28613" xr:uid="{00000000-0005-0000-0000-0000D0050000}"/>
    <cellStyle name="20% - Ênfase1 3 4 3 4" xfId="12564" xr:uid="{00000000-0005-0000-0000-0000D1050000}"/>
    <cellStyle name="20% - Ênfase1 3 4 3 4 2" xfId="33961" xr:uid="{00000000-0005-0000-0000-0000D2050000}"/>
    <cellStyle name="20% - Ênfase1 3 4 3 5" xfId="23268" xr:uid="{00000000-0005-0000-0000-0000D3050000}"/>
    <cellStyle name="20% - Ênfase1 3 4 4" xfId="3197" xr:uid="{00000000-0005-0000-0000-0000D4050000}"/>
    <cellStyle name="20% - Ênfase1 3 4 4 2" xfId="8548" xr:uid="{00000000-0005-0000-0000-0000D5050000}"/>
    <cellStyle name="20% - Ênfase1 3 4 4 2 2" xfId="19248" xr:uid="{00000000-0005-0000-0000-0000D6050000}"/>
    <cellStyle name="20% - Ênfase1 3 4 4 2 2 2" xfId="40643" xr:uid="{00000000-0005-0000-0000-0000D7050000}"/>
    <cellStyle name="20% - Ênfase1 3 4 4 2 3" xfId="29953" xr:uid="{00000000-0005-0000-0000-0000D8050000}"/>
    <cellStyle name="20% - Ênfase1 3 4 4 3" xfId="13903" xr:uid="{00000000-0005-0000-0000-0000D9050000}"/>
    <cellStyle name="20% - Ênfase1 3 4 4 3 2" xfId="35298" xr:uid="{00000000-0005-0000-0000-0000DA050000}"/>
    <cellStyle name="20% - Ênfase1 3 4 4 4" xfId="24605" xr:uid="{00000000-0005-0000-0000-0000DB050000}"/>
    <cellStyle name="20% - Ênfase1 3 4 5" xfId="5871" xr:uid="{00000000-0005-0000-0000-0000DC050000}"/>
    <cellStyle name="20% - Ênfase1 3 4 5 2" xfId="16575" xr:uid="{00000000-0005-0000-0000-0000DD050000}"/>
    <cellStyle name="20% - Ênfase1 3 4 5 2 2" xfId="37970" xr:uid="{00000000-0005-0000-0000-0000DE050000}"/>
    <cellStyle name="20% - Ênfase1 3 4 5 3" xfId="27277" xr:uid="{00000000-0005-0000-0000-0000DF050000}"/>
    <cellStyle name="20% - Ênfase1 3 4 6" xfId="11228" xr:uid="{00000000-0005-0000-0000-0000E0050000}"/>
    <cellStyle name="20% - Ênfase1 3 4 6 2" xfId="32625" xr:uid="{00000000-0005-0000-0000-0000E1050000}"/>
    <cellStyle name="20% - Ênfase1 3 4 7" xfId="21932" xr:uid="{00000000-0005-0000-0000-0000E2050000}"/>
    <cellStyle name="20% - Ênfase1 3 5" xfId="854" xr:uid="{00000000-0005-0000-0000-0000E3050000}"/>
    <cellStyle name="20% - Ênfase1 3 5 2" xfId="2191" xr:uid="{00000000-0005-0000-0000-0000E4050000}"/>
    <cellStyle name="20% - Ênfase1 3 5 2 2" xfId="4881" xr:uid="{00000000-0005-0000-0000-0000E5050000}"/>
    <cellStyle name="20% - Ênfase1 3 5 2 2 2" xfId="10232" xr:uid="{00000000-0005-0000-0000-0000E6050000}"/>
    <cellStyle name="20% - Ênfase1 3 5 2 2 2 2" xfId="20932" xr:uid="{00000000-0005-0000-0000-0000E7050000}"/>
    <cellStyle name="20% - Ênfase1 3 5 2 2 2 2 2" xfId="42327" xr:uid="{00000000-0005-0000-0000-0000E8050000}"/>
    <cellStyle name="20% - Ênfase1 3 5 2 2 2 3" xfId="31637" xr:uid="{00000000-0005-0000-0000-0000E9050000}"/>
    <cellStyle name="20% - Ênfase1 3 5 2 2 3" xfId="15587" xr:uid="{00000000-0005-0000-0000-0000EA050000}"/>
    <cellStyle name="20% - Ênfase1 3 5 2 2 3 2" xfId="36982" xr:uid="{00000000-0005-0000-0000-0000EB050000}"/>
    <cellStyle name="20% - Ênfase1 3 5 2 2 4" xfId="26289" xr:uid="{00000000-0005-0000-0000-0000EC050000}"/>
    <cellStyle name="20% - Ênfase1 3 5 2 3" xfId="7555" xr:uid="{00000000-0005-0000-0000-0000ED050000}"/>
    <cellStyle name="20% - Ênfase1 3 5 2 3 2" xfId="18259" xr:uid="{00000000-0005-0000-0000-0000EE050000}"/>
    <cellStyle name="20% - Ênfase1 3 5 2 3 2 2" xfId="39654" xr:uid="{00000000-0005-0000-0000-0000EF050000}"/>
    <cellStyle name="20% - Ênfase1 3 5 2 3 3" xfId="28961" xr:uid="{00000000-0005-0000-0000-0000F0050000}"/>
    <cellStyle name="20% - Ênfase1 3 5 2 4" xfId="12912" xr:uid="{00000000-0005-0000-0000-0000F1050000}"/>
    <cellStyle name="20% - Ênfase1 3 5 2 4 2" xfId="34309" xr:uid="{00000000-0005-0000-0000-0000F2050000}"/>
    <cellStyle name="20% - Ênfase1 3 5 2 5" xfId="23616" xr:uid="{00000000-0005-0000-0000-0000F3050000}"/>
    <cellStyle name="20% - Ênfase1 3 5 3" xfId="3545" xr:uid="{00000000-0005-0000-0000-0000F4050000}"/>
    <cellStyle name="20% - Ênfase1 3 5 3 2" xfId="8896" xr:uid="{00000000-0005-0000-0000-0000F5050000}"/>
    <cellStyle name="20% - Ênfase1 3 5 3 2 2" xfId="19596" xr:uid="{00000000-0005-0000-0000-0000F6050000}"/>
    <cellStyle name="20% - Ênfase1 3 5 3 2 2 2" xfId="40991" xr:uid="{00000000-0005-0000-0000-0000F7050000}"/>
    <cellStyle name="20% - Ênfase1 3 5 3 2 3" xfId="30301" xr:uid="{00000000-0005-0000-0000-0000F8050000}"/>
    <cellStyle name="20% - Ênfase1 3 5 3 3" xfId="14251" xr:uid="{00000000-0005-0000-0000-0000F9050000}"/>
    <cellStyle name="20% - Ênfase1 3 5 3 3 2" xfId="35646" xr:uid="{00000000-0005-0000-0000-0000FA050000}"/>
    <cellStyle name="20% - Ênfase1 3 5 3 4" xfId="24953" xr:uid="{00000000-0005-0000-0000-0000FB050000}"/>
    <cellStyle name="20% - Ênfase1 3 5 4" xfId="6219" xr:uid="{00000000-0005-0000-0000-0000FC050000}"/>
    <cellStyle name="20% - Ênfase1 3 5 4 2" xfId="16923" xr:uid="{00000000-0005-0000-0000-0000FD050000}"/>
    <cellStyle name="20% - Ênfase1 3 5 4 2 2" xfId="38318" xr:uid="{00000000-0005-0000-0000-0000FE050000}"/>
    <cellStyle name="20% - Ênfase1 3 5 4 3" xfId="27625" xr:uid="{00000000-0005-0000-0000-0000FF050000}"/>
    <cellStyle name="20% - Ênfase1 3 5 5" xfId="11576" xr:uid="{00000000-0005-0000-0000-000000060000}"/>
    <cellStyle name="20% - Ênfase1 3 5 5 2" xfId="32973" xr:uid="{00000000-0005-0000-0000-000001060000}"/>
    <cellStyle name="20% - Ênfase1 3 5 6" xfId="22280" xr:uid="{00000000-0005-0000-0000-000002060000}"/>
    <cellStyle name="20% - Ênfase1 3 6" xfId="1523" xr:uid="{00000000-0005-0000-0000-000003060000}"/>
    <cellStyle name="20% - Ênfase1 3 6 2" xfId="4213" xr:uid="{00000000-0005-0000-0000-000004060000}"/>
    <cellStyle name="20% - Ênfase1 3 6 2 2" xfId="9564" xr:uid="{00000000-0005-0000-0000-000005060000}"/>
    <cellStyle name="20% - Ênfase1 3 6 2 2 2" xfId="20264" xr:uid="{00000000-0005-0000-0000-000006060000}"/>
    <cellStyle name="20% - Ênfase1 3 6 2 2 2 2" xfId="41659" xr:uid="{00000000-0005-0000-0000-000007060000}"/>
    <cellStyle name="20% - Ênfase1 3 6 2 2 3" xfId="30969" xr:uid="{00000000-0005-0000-0000-000008060000}"/>
    <cellStyle name="20% - Ênfase1 3 6 2 3" xfId="14919" xr:uid="{00000000-0005-0000-0000-000009060000}"/>
    <cellStyle name="20% - Ênfase1 3 6 2 3 2" xfId="36314" xr:uid="{00000000-0005-0000-0000-00000A060000}"/>
    <cellStyle name="20% - Ênfase1 3 6 2 4" xfId="25621" xr:uid="{00000000-0005-0000-0000-00000B060000}"/>
    <cellStyle name="20% - Ênfase1 3 6 3" xfId="6887" xr:uid="{00000000-0005-0000-0000-00000C060000}"/>
    <cellStyle name="20% - Ênfase1 3 6 3 2" xfId="17591" xr:uid="{00000000-0005-0000-0000-00000D060000}"/>
    <cellStyle name="20% - Ênfase1 3 6 3 2 2" xfId="38986" xr:uid="{00000000-0005-0000-0000-00000E060000}"/>
    <cellStyle name="20% - Ênfase1 3 6 3 3" xfId="28293" xr:uid="{00000000-0005-0000-0000-00000F060000}"/>
    <cellStyle name="20% - Ênfase1 3 6 4" xfId="12244" xr:uid="{00000000-0005-0000-0000-000010060000}"/>
    <cellStyle name="20% - Ênfase1 3 6 4 2" xfId="33641" xr:uid="{00000000-0005-0000-0000-000011060000}"/>
    <cellStyle name="20% - Ênfase1 3 6 5" xfId="22948" xr:uid="{00000000-0005-0000-0000-000012060000}"/>
    <cellStyle name="20% - Ênfase1 3 7" xfId="2877" xr:uid="{00000000-0005-0000-0000-000013060000}"/>
    <cellStyle name="20% - Ênfase1 3 7 2" xfId="8228" xr:uid="{00000000-0005-0000-0000-000014060000}"/>
    <cellStyle name="20% - Ênfase1 3 7 2 2" xfId="18928" xr:uid="{00000000-0005-0000-0000-000015060000}"/>
    <cellStyle name="20% - Ênfase1 3 7 2 2 2" xfId="40323" xr:uid="{00000000-0005-0000-0000-000016060000}"/>
    <cellStyle name="20% - Ênfase1 3 7 2 3" xfId="29633" xr:uid="{00000000-0005-0000-0000-000017060000}"/>
    <cellStyle name="20% - Ênfase1 3 7 3" xfId="13583" xr:uid="{00000000-0005-0000-0000-000018060000}"/>
    <cellStyle name="20% - Ênfase1 3 7 3 2" xfId="34978" xr:uid="{00000000-0005-0000-0000-000019060000}"/>
    <cellStyle name="20% - Ênfase1 3 7 4" xfId="24285" xr:uid="{00000000-0005-0000-0000-00001A060000}"/>
    <cellStyle name="20% - Ênfase1 3 8" xfId="5551" xr:uid="{00000000-0005-0000-0000-00001B060000}"/>
    <cellStyle name="20% - Ênfase1 3 8 2" xfId="16255" xr:uid="{00000000-0005-0000-0000-00001C060000}"/>
    <cellStyle name="20% - Ênfase1 3 8 2 2" xfId="37650" xr:uid="{00000000-0005-0000-0000-00001D060000}"/>
    <cellStyle name="20% - Ênfase1 3 8 3" xfId="26957" xr:uid="{00000000-0005-0000-0000-00001E060000}"/>
    <cellStyle name="20% - Ênfase1 3 9" xfId="10908" xr:uid="{00000000-0005-0000-0000-00001F060000}"/>
    <cellStyle name="20% - Ênfase1 3 9 2" xfId="32305" xr:uid="{00000000-0005-0000-0000-000020060000}"/>
    <cellStyle name="20% - Ênfase1 4" xfId="220" xr:uid="{00000000-0005-0000-0000-000021060000}"/>
    <cellStyle name="20% - Ênfase1 4 2" xfId="383" xr:uid="{00000000-0005-0000-0000-000022060000}"/>
    <cellStyle name="20% - Ênfase1 4 2 2" xfId="704" xr:uid="{00000000-0005-0000-0000-000023060000}"/>
    <cellStyle name="20% - Ênfase1 4 2 2 2" xfId="1374" xr:uid="{00000000-0005-0000-0000-000024060000}"/>
    <cellStyle name="20% - Ênfase1 4 2 2 2 2" xfId="2711" xr:uid="{00000000-0005-0000-0000-000025060000}"/>
    <cellStyle name="20% - Ênfase1 4 2 2 2 2 2" xfId="5401" xr:uid="{00000000-0005-0000-0000-000026060000}"/>
    <cellStyle name="20% - Ênfase1 4 2 2 2 2 2 2" xfId="10752" xr:uid="{00000000-0005-0000-0000-000027060000}"/>
    <cellStyle name="20% - Ênfase1 4 2 2 2 2 2 2 2" xfId="21452" xr:uid="{00000000-0005-0000-0000-000028060000}"/>
    <cellStyle name="20% - Ênfase1 4 2 2 2 2 2 2 2 2" xfId="42847" xr:uid="{00000000-0005-0000-0000-000029060000}"/>
    <cellStyle name="20% - Ênfase1 4 2 2 2 2 2 2 3" xfId="32157" xr:uid="{00000000-0005-0000-0000-00002A060000}"/>
    <cellStyle name="20% - Ênfase1 4 2 2 2 2 2 3" xfId="16107" xr:uid="{00000000-0005-0000-0000-00002B060000}"/>
    <cellStyle name="20% - Ênfase1 4 2 2 2 2 2 3 2" xfId="37502" xr:uid="{00000000-0005-0000-0000-00002C060000}"/>
    <cellStyle name="20% - Ênfase1 4 2 2 2 2 2 4" xfId="26809" xr:uid="{00000000-0005-0000-0000-00002D060000}"/>
    <cellStyle name="20% - Ênfase1 4 2 2 2 2 3" xfId="8075" xr:uid="{00000000-0005-0000-0000-00002E060000}"/>
    <cellStyle name="20% - Ênfase1 4 2 2 2 2 3 2" xfId="18779" xr:uid="{00000000-0005-0000-0000-00002F060000}"/>
    <cellStyle name="20% - Ênfase1 4 2 2 2 2 3 2 2" xfId="40174" xr:uid="{00000000-0005-0000-0000-000030060000}"/>
    <cellStyle name="20% - Ênfase1 4 2 2 2 2 3 3" xfId="29481" xr:uid="{00000000-0005-0000-0000-000031060000}"/>
    <cellStyle name="20% - Ênfase1 4 2 2 2 2 4" xfId="13432" xr:uid="{00000000-0005-0000-0000-000032060000}"/>
    <cellStyle name="20% - Ênfase1 4 2 2 2 2 4 2" xfId="34829" xr:uid="{00000000-0005-0000-0000-000033060000}"/>
    <cellStyle name="20% - Ênfase1 4 2 2 2 2 5" xfId="24136" xr:uid="{00000000-0005-0000-0000-000034060000}"/>
    <cellStyle name="20% - Ênfase1 4 2 2 2 3" xfId="4065" xr:uid="{00000000-0005-0000-0000-000035060000}"/>
    <cellStyle name="20% - Ênfase1 4 2 2 2 3 2" xfId="9416" xr:uid="{00000000-0005-0000-0000-000036060000}"/>
    <cellStyle name="20% - Ênfase1 4 2 2 2 3 2 2" xfId="20116" xr:uid="{00000000-0005-0000-0000-000037060000}"/>
    <cellStyle name="20% - Ênfase1 4 2 2 2 3 2 2 2" xfId="41511" xr:uid="{00000000-0005-0000-0000-000038060000}"/>
    <cellStyle name="20% - Ênfase1 4 2 2 2 3 2 3" xfId="30821" xr:uid="{00000000-0005-0000-0000-000039060000}"/>
    <cellStyle name="20% - Ênfase1 4 2 2 2 3 3" xfId="14771" xr:uid="{00000000-0005-0000-0000-00003A060000}"/>
    <cellStyle name="20% - Ênfase1 4 2 2 2 3 3 2" xfId="36166" xr:uid="{00000000-0005-0000-0000-00003B060000}"/>
    <cellStyle name="20% - Ênfase1 4 2 2 2 3 4" xfId="25473" xr:uid="{00000000-0005-0000-0000-00003C060000}"/>
    <cellStyle name="20% - Ênfase1 4 2 2 2 4" xfId="6739" xr:uid="{00000000-0005-0000-0000-00003D060000}"/>
    <cellStyle name="20% - Ênfase1 4 2 2 2 4 2" xfId="17443" xr:uid="{00000000-0005-0000-0000-00003E060000}"/>
    <cellStyle name="20% - Ênfase1 4 2 2 2 4 2 2" xfId="38838" xr:uid="{00000000-0005-0000-0000-00003F060000}"/>
    <cellStyle name="20% - Ênfase1 4 2 2 2 4 3" xfId="28145" xr:uid="{00000000-0005-0000-0000-000040060000}"/>
    <cellStyle name="20% - Ênfase1 4 2 2 2 5" xfId="12096" xr:uid="{00000000-0005-0000-0000-000041060000}"/>
    <cellStyle name="20% - Ênfase1 4 2 2 2 5 2" xfId="33493" xr:uid="{00000000-0005-0000-0000-000042060000}"/>
    <cellStyle name="20% - Ênfase1 4 2 2 2 6" xfId="22800" xr:uid="{00000000-0005-0000-0000-000043060000}"/>
    <cellStyle name="20% - Ênfase1 4 2 2 3" xfId="2043" xr:uid="{00000000-0005-0000-0000-000044060000}"/>
    <cellStyle name="20% - Ênfase1 4 2 2 3 2" xfId="4733" xr:uid="{00000000-0005-0000-0000-000045060000}"/>
    <cellStyle name="20% - Ênfase1 4 2 2 3 2 2" xfId="10084" xr:uid="{00000000-0005-0000-0000-000046060000}"/>
    <cellStyle name="20% - Ênfase1 4 2 2 3 2 2 2" xfId="20784" xr:uid="{00000000-0005-0000-0000-000047060000}"/>
    <cellStyle name="20% - Ênfase1 4 2 2 3 2 2 2 2" xfId="42179" xr:uid="{00000000-0005-0000-0000-000048060000}"/>
    <cellStyle name="20% - Ênfase1 4 2 2 3 2 2 3" xfId="31489" xr:uid="{00000000-0005-0000-0000-000049060000}"/>
    <cellStyle name="20% - Ênfase1 4 2 2 3 2 3" xfId="15439" xr:uid="{00000000-0005-0000-0000-00004A060000}"/>
    <cellStyle name="20% - Ênfase1 4 2 2 3 2 3 2" xfId="36834" xr:uid="{00000000-0005-0000-0000-00004B060000}"/>
    <cellStyle name="20% - Ênfase1 4 2 2 3 2 4" xfId="26141" xr:uid="{00000000-0005-0000-0000-00004C060000}"/>
    <cellStyle name="20% - Ênfase1 4 2 2 3 3" xfId="7407" xr:uid="{00000000-0005-0000-0000-00004D060000}"/>
    <cellStyle name="20% - Ênfase1 4 2 2 3 3 2" xfId="18111" xr:uid="{00000000-0005-0000-0000-00004E060000}"/>
    <cellStyle name="20% - Ênfase1 4 2 2 3 3 2 2" xfId="39506" xr:uid="{00000000-0005-0000-0000-00004F060000}"/>
    <cellStyle name="20% - Ênfase1 4 2 2 3 3 3" xfId="28813" xr:uid="{00000000-0005-0000-0000-000050060000}"/>
    <cellStyle name="20% - Ênfase1 4 2 2 3 4" xfId="12764" xr:uid="{00000000-0005-0000-0000-000051060000}"/>
    <cellStyle name="20% - Ênfase1 4 2 2 3 4 2" xfId="34161" xr:uid="{00000000-0005-0000-0000-000052060000}"/>
    <cellStyle name="20% - Ênfase1 4 2 2 3 5" xfId="23468" xr:uid="{00000000-0005-0000-0000-000053060000}"/>
    <cellStyle name="20% - Ênfase1 4 2 2 4" xfId="3397" xr:uid="{00000000-0005-0000-0000-000054060000}"/>
    <cellStyle name="20% - Ênfase1 4 2 2 4 2" xfId="8748" xr:uid="{00000000-0005-0000-0000-000055060000}"/>
    <cellStyle name="20% - Ênfase1 4 2 2 4 2 2" xfId="19448" xr:uid="{00000000-0005-0000-0000-000056060000}"/>
    <cellStyle name="20% - Ênfase1 4 2 2 4 2 2 2" xfId="40843" xr:uid="{00000000-0005-0000-0000-000057060000}"/>
    <cellStyle name="20% - Ênfase1 4 2 2 4 2 3" xfId="30153" xr:uid="{00000000-0005-0000-0000-000058060000}"/>
    <cellStyle name="20% - Ênfase1 4 2 2 4 3" xfId="14103" xr:uid="{00000000-0005-0000-0000-000059060000}"/>
    <cellStyle name="20% - Ênfase1 4 2 2 4 3 2" xfId="35498" xr:uid="{00000000-0005-0000-0000-00005A060000}"/>
    <cellStyle name="20% - Ênfase1 4 2 2 4 4" xfId="24805" xr:uid="{00000000-0005-0000-0000-00005B060000}"/>
    <cellStyle name="20% - Ênfase1 4 2 2 5" xfId="6071" xr:uid="{00000000-0005-0000-0000-00005C060000}"/>
    <cellStyle name="20% - Ênfase1 4 2 2 5 2" xfId="16775" xr:uid="{00000000-0005-0000-0000-00005D060000}"/>
    <cellStyle name="20% - Ênfase1 4 2 2 5 2 2" xfId="38170" xr:uid="{00000000-0005-0000-0000-00005E060000}"/>
    <cellStyle name="20% - Ênfase1 4 2 2 5 3" xfId="27477" xr:uid="{00000000-0005-0000-0000-00005F060000}"/>
    <cellStyle name="20% - Ênfase1 4 2 2 6" xfId="11428" xr:uid="{00000000-0005-0000-0000-000060060000}"/>
    <cellStyle name="20% - Ênfase1 4 2 2 6 2" xfId="32825" xr:uid="{00000000-0005-0000-0000-000061060000}"/>
    <cellStyle name="20% - Ênfase1 4 2 2 7" xfId="22132" xr:uid="{00000000-0005-0000-0000-000062060000}"/>
    <cellStyle name="20% - Ênfase1 4 2 3" xfId="1054" xr:uid="{00000000-0005-0000-0000-000063060000}"/>
    <cellStyle name="20% - Ênfase1 4 2 3 2" xfId="2391" xr:uid="{00000000-0005-0000-0000-000064060000}"/>
    <cellStyle name="20% - Ênfase1 4 2 3 2 2" xfId="5081" xr:uid="{00000000-0005-0000-0000-000065060000}"/>
    <cellStyle name="20% - Ênfase1 4 2 3 2 2 2" xfId="10432" xr:uid="{00000000-0005-0000-0000-000066060000}"/>
    <cellStyle name="20% - Ênfase1 4 2 3 2 2 2 2" xfId="21132" xr:uid="{00000000-0005-0000-0000-000067060000}"/>
    <cellStyle name="20% - Ênfase1 4 2 3 2 2 2 2 2" xfId="42527" xr:uid="{00000000-0005-0000-0000-000068060000}"/>
    <cellStyle name="20% - Ênfase1 4 2 3 2 2 2 3" xfId="31837" xr:uid="{00000000-0005-0000-0000-000069060000}"/>
    <cellStyle name="20% - Ênfase1 4 2 3 2 2 3" xfId="15787" xr:uid="{00000000-0005-0000-0000-00006A060000}"/>
    <cellStyle name="20% - Ênfase1 4 2 3 2 2 3 2" xfId="37182" xr:uid="{00000000-0005-0000-0000-00006B060000}"/>
    <cellStyle name="20% - Ênfase1 4 2 3 2 2 4" xfId="26489" xr:uid="{00000000-0005-0000-0000-00006C060000}"/>
    <cellStyle name="20% - Ênfase1 4 2 3 2 3" xfId="7755" xr:uid="{00000000-0005-0000-0000-00006D060000}"/>
    <cellStyle name="20% - Ênfase1 4 2 3 2 3 2" xfId="18459" xr:uid="{00000000-0005-0000-0000-00006E060000}"/>
    <cellStyle name="20% - Ênfase1 4 2 3 2 3 2 2" xfId="39854" xr:uid="{00000000-0005-0000-0000-00006F060000}"/>
    <cellStyle name="20% - Ênfase1 4 2 3 2 3 3" xfId="29161" xr:uid="{00000000-0005-0000-0000-000070060000}"/>
    <cellStyle name="20% - Ênfase1 4 2 3 2 4" xfId="13112" xr:uid="{00000000-0005-0000-0000-000071060000}"/>
    <cellStyle name="20% - Ênfase1 4 2 3 2 4 2" xfId="34509" xr:uid="{00000000-0005-0000-0000-000072060000}"/>
    <cellStyle name="20% - Ênfase1 4 2 3 2 5" xfId="23816" xr:uid="{00000000-0005-0000-0000-000073060000}"/>
    <cellStyle name="20% - Ênfase1 4 2 3 3" xfId="3745" xr:uid="{00000000-0005-0000-0000-000074060000}"/>
    <cellStyle name="20% - Ênfase1 4 2 3 3 2" xfId="9096" xr:uid="{00000000-0005-0000-0000-000075060000}"/>
    <cellStyle name="20% - Ênfase1 4 2 3 3 2 2" xfId="19796" xr:uid="{00000000-0005-0000-0000-000076060000}"/>
    <cellStyle name="20% - Ênfase1 4 2 3 3 2 2 2" xfId="41191" xr:uid="{00000000-0005-0000-0000-000077060000}"/>
    <cellStyle name="20% - Ênfase1 4 2 3 3 2 3" xfId="30501" xr:uid="{00000000-0005-0000-0000-000078060000}"/>
    <cellStyle name="20% - Ênfase1 4 2 3 3 3" xfId="14451" xr:uid="{00000000-0005-0000-0000-000079060000}"/>
    <cellStyle name="20% - Ênfase1 4 2 3 3 3 2" xfId="35846" xr:uid="{00000000-0005-0000-0000-00007A060000}"/>
    <cellStyle name="20% - Ênfase1 4 2 3 3 4" xfId="25153" xr:uid="{00000000-0005-0000-0000-00007B060000}"/>
    <cellStyle name="20% - Ênfase1 4 2 3 4" xfId="6419" xr:uid="{00000000-0005-0000-0000-00007C060000}"/>
    <cellStyle name="20% - Ênfase1 4 2 3 4 2" xfId="17123" xr:uid="{00000000-0005-0000-0000-00007D060000}"/>
    <cellStyle name="20% - Ênfase1 4 2 3 4 2 2" xfId="38518" xr:uid="{00000000-0005-0000-0000-00007E060000}"/>
    <cellStyle name="20% - Ênfase1 4 2 3 4 3" xfId="27825" xr:uid="{00000000-0005-0000-0000-00007F060000}"/>
    <cellStyle name="20% - Ênfase1 4 2 3 5" xfId="11776" xr:uid="{00000000-0005-0000-0000-000080060000}"/>
    <cellStyle name="20% - Ênfase1 4 2 3 5 2" xfId="33173" xr:uid="{00000000-0005-0000-0000-000081060000}"/>
    <cellStyle name="20% - Ênfase1 4 2 3 6" xfId="22480" xr:uid="{00000000-0005-0000-0000-000082060000}"/>
    <cellStyle name="20% - Ênfase1 4 2 4" xfId="1723" xr:uid="{00000000-0005-0000-0000-000083060000}"/>
    <cellStyle name="20% - Ênfase1 4 2 4 2" xfId="4413" xr:uid="{00000000-0005-0000-0000-000084060000}"/>
    <cellStyle name="20% - Ênfase1 4 2 4 2 2" xfId="9764" xr:uid="{00000000-0005-0000-0000-000085060000}"/>
    <cellStyle name="20% - Ênfase1 4 2 4 2 2 2" xfId="20464" xr:uid="{00000000-0005-0000-0000-000086060000}"/>
    <cellStyle name="20% - Ênfase1 4 2 4 2 2 2 2" xfId="41859" xr:uid="{00000000-0005-0000-0000-000087060000}"/>
    <cellStyle name="20% - Ênfase1 4 2 4 2 2 3" xfId="31169" xr:uid="{00000000-0005-0000-0000-000088060000}"/>
    <cellStyle name="20% - Ênfase1 4 2 4 2 3" xfId="15119" xr:uid="{00000000-0005-0000-0000-000089060000}"/>
    <cellStyle name="20% - Ênfase1 4 2 4 2 3 2" xfId="36514" xr:uid="{00000000-0005-0000-0000-00008A060000}"/>
    <cellStyle name="20% - Ênfase1 4 2 4 2 4" xfId="25821" xr:uid="{00000000-0005-0000-0000-00008B060000}"/>
    <cellStyle name="20% - Ênfase1 4 2 4 3" xfId="7087" xr:uid="{00000000-0005-0000-0000-00008C060000}"/>
    <cellStyle name="20% - Ênfase1 4 2 4 3 2" xfId="17791" xr:uid="{00000000-0005-0000-0000-00008D060000}"/>
    <cellStyle name="20% - Ênfase1 4 2 4 3 2 2" xfId="39186" xr:uid="{00000000-0005-0000-0000-00008E060000}"/>
    <cellStyle name="20% - Ênfase1 4 2 4 3 3" xfId="28493" xr:uid="{00000000-0005-0000-0000-00008F060000}"/>
    <cellStyle name="20% - Ênfase1 4 2 4 4" xfId="12444" xr:uid="{00000000-0005-0000-0000-000090060000}"/>
    <cellStyle name="20% - Ênfase1 4 2 4 4 2" xfId="33841" xr:uid="{00000000-0005-0000-0000-000091060000}"/>
    <cellStyle name="20% - Ênfase1 4 2 4 5" xfId="23148" xr:uid="{00000000-0005-0000-0000-000092060000}"/>
    <cellStyle name="20% - Ênfase1 4 2 5" xfId="3077" xr:uid="{00000000-0005-0000-0000-000093060000}"/>
    <cellStyle name="20% - Ênfase1 4 2 5 2" xfId="8428" xr:uid="{00000000-0005-0000-0000-000094060000}"/>
    <cellStyle name="20% - Ênfase1 4 2 5 2 2" xfId="19128" xr:uid="{00000000-0005-0000-0000-000095060000}"/>
    <cellStyle name="20% - Ênfase1 4 2 5 2 2 2" xfId="40523" xr:uid="{00000000-0005-0000-0000-000096060000}"/>
    <cellStyle name="20% - Ênfase1 4 2 5 2 3" xfId="29833" xr:uid="{00000000-0005-0000-0000-000097060000}"/>
    <cellStyle name="20% - Ênfase1 4 2 5 3" xfId="13783" xr:uid="{00000000-0005-0000-0000-000098060000}"/>
    <cellStyle name="20% - Ênfase1 4 2 5 3 2" xfId="35178" xr:uid="{00000000-0005-0000-0000-000099060000}"/>
    <cellStyle name="20% - Ênfase1 4 2 5 4" xfId="24485" xr:uid="{00000000-0005-0000-0000-00009A060000}"/>
    <cellStyle name="20% - Ênfase1 4 2 6" xfId="5751" xr:uid="{00000000-0005-0000-0000-00009B060000}"/>
    <cellStyle name="20% - Ênfase1 4 2 6 2" xfId="16455" xr:uid="{00000000-0005-0000-0000-00009C060000}"/>
    <cellStyle name="20% - Ênfase1 4 2 6 2 2" xfId="37850" xr:uid="{00000000-0005-0000-0000-00009D060000}"/>
    <cellStyle name="20% - Ênfase1 4 2 6 3" xfId="27157" xr:uid="{00000000-0005-0000-0000-00009E060000}"/>
    <cellStyle name="20% - Ênfase1 4 2 7" xfId="11108" xr:uid="{00000000-0005-0000-0000-00009F060000}"/>
    <cellStyle name="20% - Ênfase1 4 2 7 2" xfId="32505" xr:uid="{00000000-0005-0000-0000-0000A0060000}"/>
    <cellStyle name="20% - Ênfase1 4 2 8" xfId="21812" xr:uid="{00000000-0005-0000-0000-0000A1060000}"/>
    <cellStyle name="20% - Ênfase1 4 3" xfId="544" xr:uid="{00000000-0005-0000-0000-0000A2060000}"/>
    <cellStyle name="20% - Ênfase1 4 3 2" xfId="1214" xr:uid="{00000000-0005-0000-0000-0000A3060000}"/>
    <cellStyle name="20% - Ênfase1 4 3 2 2" xfId="2551" xr:uid="{00000000-0005-0000-0000-0000A4060000}"/>
    <cellStyle name="20% - Ênfase1 4 3 2 2 2" xfId="5241" xr:uid="{00000000-0005-0000-0000-0000A5060000}"/>
    <cellStyle name="20% - Ênfase1 4 3 2 2 2 2" xfId="10592" xr:uid="{00000000-0005-0000-0000-0000A6060000}"/>
    <cellStyle name="20% - Ênfase1 4 3 2 2 2 2 2" xfId="21292" xr:uid="{00000000-0005-0000-0000-0000A7060000}"/>
    <cellStyle name="20% - Ênfase1 4 3 2 2 2 2 2 2" xfId="42687" xr:uid="{00000000-0005-0000-0000-0000A8060000}"/>
    <cellStyle name="20% - Ênfase1 4 3 2 2 2 2 3" xfId="31997" xr:uid="{00000000-0005-0000-0000-0000A9060000}"/>
    <cellStyle name="20% - Ênfase1 4 3 2 2 2 3" xfId="15947" xr:uid="{00000000-0005-0000-0000-0000AA060000}"/>
    <cellStyle name="20% - Ênfase1 4 3 2 2 2 3 2" xfId="37342" xr:uid="{00000000-0005-0000-0000-0000AB060000}"/>
    <cellStyle name="20% - Ênfase1 4 3 2 2 2 4" xfId="26649" xr:uid="{00000000-0005-0000-0000-0000AC060000}"/>
    <cellStyle name="20% - Ênfase1 4 3 2 2 3" xfId="7915" xr:uid="{00000000-0005-0000-0000-0000AD060000}"/>
    <cellStyle name="20% - Ênfase1 4 3 2 2 3 2" xfId="18619" xr:uid="{00000000-0005-0000-0000-0000AE060000}"/>
    <cellStyle name="20% - Ênfase1 4 3 2 2 3 2 2" xfId="40014" xr:uid="{00000000-0005-0000-0000-0000AF060000}"/>
    <cellStyle name="20% - Ênfase1 4 3 2 2 3 3" xfId="29321" xr:uid="{00000000-0005-0000-0000-0000B0060000}"/>
    <cellStyle name="20% - Ênfase1 4 3 2 2 4" xfId="13272" xr:uid="{00000000-0005-0000-0000-0000B1060000}"/>
    <cellStyle name="20% - Ênfase1 4 3 2 2 4 2" xfId="34669" xr:uid="{00000000-0005-0000-0000-0000B2060000}"/>
    <cellStyle name="20% - Ênfase1 4 3 2 2 5" xfId="23976" xr:uid="{00000000-0005-0000-0000-0000B3060000}"/>
    <cellStyle name="20% - Ênfase1 4 3 2 3" xfId="3905" xr:uid="{00000000-0005-0000-0000-0000B4060000}"/>
    <cellStyle name="20% - Ênfase1 4 3 2 3 2" xfId="9256" xr:uid="{00000000-0005-0000-0000-0000B5060000}"/>
    <cellStyle name="20% - Ênfase1 4 3 2 3 2 2" xfId="19956" xr:uid="{00000000-0005-0000-0000-0000B6060000}"/>
    <cellStyle name="20% - Ênfase1 4 3 2 3 2 2 2" xfId="41351" xr:uid="{00000000-0005-0000-0000-0000B7060000}"/>
    <cellStyle name="20% - Ênfase1 4 3 2 3 2 3" xfId="30661" xr:uid="{00000000-0005-0000-0000-0000B8060000}"/>
    <cellStyle name="20% - Ênfase1 4 3 2 3 3" xfId="14611" xr:uid="{00000000-0005-0000-0000-0000B9060000}"/>
    <cellStyle name="20% - Ênfase1 4 3 2 3 3 2" xfId="36006" xr:uid="{00000000-0005-0000-0000-0000BA060000}"/>
    <cellStyle name="20% - Ênfase1 4 3 2 3 4" xfId="25313" xr:uid="{00000000-0005-0000-0000-0000BB060000}"/>
    <cellStyle name="20% - Ênfase1 4 3 2 4" xfId="6579" xr:uid="{00000000-0005-0000-0000-0000BC060000}"/>
    <cellStyle name="20% - Ênfase1 4 3 2 4 2" xfId="17283" xr:uid="{00000000-0005-0000-0000-0000BD060000}"/>
    <cellStyle name="20% - Ênfase1 4 3 2 4 2 2" xfId="38678" xr:uid="{00000000-0005-0000-0000-0000BE060000}"/>
    <cellStyle name="20% - Ênfase1 4 3 2 4 3" xfId="27985" xr:uid="{00000000-0005-0000-0000-0000BF060000}"/>
    <cellStyle name="20% - Ênfase1 4 3 2 5" xfId="11936" xr:uid="{00000000-0005-0000-0000-0000C0060000}"/>
    <cellStyle name="20% - Ênfase1 4 3 2 5 2" xfId="33333" xr:uid="{00000000-0005-0000-0000-0000C1060000}"/>
    <cellStyle name="20% - Ênfase1 4 3 2 6" xfId="22640" xr:uid="{00000000-0005-0000-0000-0000C2060000}"/>
    <cellStyle name="20% - Ênfase1 4 3 3" xfId="1883" xr:uid="{00000000-0005-0000-0000-0000C3060000}"/>
    <cellStyle name="20% - Ênfase1 4 3 3 2" xfId="4573" xr:uid="{00000000-0005-0000-0000-0000C4060000}"/>
    <cellStyle name="20% - Ênfase1 4 3 3 2 2" xfId="9924" xr:uid="{00000000-0005-0000-0000-0000C5060000}"/>
    <cellStyle name="20% - Ênfase1 4 3 3 2 2 2" xfId="20624" xr:uid="{00000000-0005-0000-0000-0000C6060000}"/>
    <cellStyle name="20% - Ênfase1 4 3 3 2 2 2 2" xfId="42019" xr:uid="{00000000-0005-0000-0000-0000C7060000}"/>
    <cellStyle name="20% - Ênfase1 4 3 3 2 2 3" xfId="31329" xr:uid="{00000000-0005-0000-0000-0000C8060000}"/>
    <cellStyle name="20% - Ênfase1 4 3 3 2 3" xfId="15279" xr:uid="{00000000-0005-0000-0000-0000C9060000}"/>
    <cellStyle name="20% - Ênfase1 4 3 3 2 3 2" xfId="36674" xr:uid="{00000000-0005-0000-0000-0000CA060000}"/>
    <cellStyle name="20% - Ênfase1 4 3 3 2 4" xfId="25981" xr:uid="{00000000-0005-0000-0000-0000CB060000}"/>
    <cellStyle name="20% - Ênfase1 4 3 3 3" xfId="7247" xr:uid="{00000000-0005-0000-0000-0000CC060000}"/>
    <cellStyle name="20% - Ênfase1 4 3 3 3 2" xfId="17951" xr:uid="{00000000-0005-0000-0000-0000CD060000}"/>
    <cellStyle name="20% - Ênfase1 4 3 3 3 2 2" xfId="39346" xr:uid="{00000000-0005-0000-0000-0000CE060000}"/>
    <cellStyle name="20% - Ênfase1 4 3 3 3 3" xfId="28653" xr:uid="{00000000-0005-0000-0000-0000CF060000}"/>
    <cellStyle name="20% - Ênfase1 4 3 3 4" xfId="12604" xr:uid="{00000000-0005-0000-0000-0000D0060000}"/>
    <cellStyle name="20% - Ênfase1 4 3 3 4 2" xfId="34001" xr:uid="{00000000-0005-0000-0000-0000D1060000}"/>
    <cellStyle name="20% - Ênfase1 4 3 3 5" xfId="23308" xr:uid="{00000000-0005-0000-0000-0000D2060000}"/>
    <cellStyle name="20% - Ênfase1 4 3 4" xfId="3237" xr:uid="{00000000-0005-0000-0000-0000D3060000}"/>
    <cellStyle name="20% - Ênfase1 4 3 4 2" xfId="8588" xr:uid="{00000000-0005-0000-0000-0000D4060000}"/>
    <cellStyle name="20% - Ênfase1 4 3 4 2 2" xfId="19288" xr:uid="{00000000-0005-0000-0000-0000D5060000}"/>
    <cellStyle name="20% - Ênfase1 4 3 4 2 2 2" xfId="40683" xr:uid="{00000000-0005-0000-0000-0000D6060000}"/>
    <cellStyle name="20% - Ênfase1 4 3 4 2 3" xfId="29993" xr:uid="{00000000-0005-0000-0000-0000D7060000}"/>
    <cellStyle name="20% - Ênfase1 4 3 4 3" xfId="13943" xr:uid="{00000000-0005-0000-0000-0000D8060000}"/>
    <cellStyle name="20% - Ênfase1 4 3 4 3 2" xfId="35338" xr:uid="{00000000-0005-0000-0000-0000D9060000}"/>
    <cellStyle name="20% - Ênfase1 4 3 4 4" xfId="24645" xr:uid="{00000000-0005-0000-0000-0000DA060000}"/>
    <cellStyle name="20% - Ênfase1 4 3 5" xfId="5911" xr:uid="{00000000-0005-0000-0000-0000DB060000}"/>
    <cellStyle name="20% - Ênfase1 4 3 5 2" xfId="16615" xr:uid="{00000000-0005-0000-0000-0000DC060000}"/>
    <cellStyle name="20% - Ênfase1 4 3 5 2 2" xfId="38010" xr:uid="{00000000-0005-0000-0000-0000DD060000}"/>
    <cellStyle name="20% - Ênfase1 4 3 5 3" xfId="27317" xr:uid="{00000000-0005-0000-0000-0000DE060000}"/>
    <cellStyle name="20% - Ênfase1 4 3 6" xfId="11268" xr:uid="{00000000-0005-0000-0000-0000DF060000}"/>
    <cellStyle name="20% - Ênfase1 4 3 6 2" xfId="32665" xr:uid="{00000000-0005-0000-0000-0000E0060000}"/>
    <cellStyle name="20% - Ênfase1 4 3 7" xfId="21972" xr:uid="{00000000-0005-0000-0000-0000E1060000}"/>
    <cellStyle name="20% - Ênfase1 4 4" xfId="894" xr:uid="{00000000-0005-0000-0000-0000E2060000}"/>
    <cellStyle name="20% - Ênfase1 4 4 2" xfId="2231" xr:uid="{00000000-0005-0000-0000-0000E3060000}"/>
    <cellStyle name="20% - Ênfase1 4 4 2 2" xfId="4921" xr:uid="{00000000-0005-0000-0000-0000E4060000}"/>
    <cellStyle name="20% - Ênfase1 4 4 2 2 2" xfId="10272" xr:uid="{00000000-0005-0000-0000-0000E5060000}"/>
    <cellStyle name="20% - Ênfase1 4 4 2 2 2 2" xfId="20972" xr:uid="{00000000-0005-0000-0000-0000E6060000}"/>
    <cellStyle name="20% - Ênfase1 4 4 2 2 2 2 2" xfId="42367" xr:uid="{00000000-0005-0000-0000-0000E7060000}"/>
    <cellStyle name="20% - Ênfase1 4 4 2 2 2 3" xfId="31677" xr:uid="{00000000-0005-0000-0000-0000E8060000}"/>
    <cellStyle name="20% - Ênfase1 4 4 2 2 3" xfId="15627" xr:uid="{00000000-0005-0000-0000-0000E9060000}"/>
    <cellStyle name="20% - Ênfase1 4 4 2 2 3 2" xfId="37022" xr:uid="{00000000-0005-0000-0000-0000EA060000}"/>
    <cellStyle name="20% - Ênfase1 4 4 2 2 4" xfId="26329" xr:uid="{00000000-0005-0000-0000-0000EB060000}"/>
    <cellStyle name="20% - Ênfase1 4 4 2 3" xfId="7595" xr:uid="{00000000-0005-0000-0000-0000EC060000}"/>
    <cellStyle name="20% - Ênfase1 4 4 2 3 2" xfId="18299" xr:uid="{00000000-0005-0000-0000-0000ED060000}"/>
    <cellStyle name="20% - Ênfase1 4 4 2 3 2 2" xfId="39694" xr:uid="{00000000-0005-0000-0000-0000EE060000}"/>
    <cellStyle name="20% - Ênfase1 4 4 2 3 3" xfId="29001" xr:uid="{00000000-0005-0000-0000-0000EF060000}"/>
    <cellStyle name="20% - Ênfase1 4 4 2 4" xfId="12952" xr:uid="{00000000-0005-0000-0000-0000F0060000}"/>
    <cellStyle name="20% - Ênfase1 4 4 2 4 2" xfId="34349" xr:uid="{00000000-0005-0000-0000-0000F1060000}"/>
    <cellStyle name="20% - Ênfase1 4 4 2 5" xfId="23656" xr:uid="{00000000-0005-0000-0000-0000F2060000}"/>
    <cellStyle name="20% - Ênfase1 4 4 3" xfId="3585" xr:uid="{00000000-0005-0000-0000-0000F3060000}"/>
    <cellStyle name="20% - Ênfase1 4 4 3 2" xfId="8936" xr:uid="{00000000-0005-0000-0000-0000F4060000}"/>
    <cellStyle name="20% - Ênfase1 4 4 3 2 2" xfId="19636" xr:uid="{00000000-0005-0000-0000-0000F5060000}"/>
    <cellStyle name="20% - Ênfase1 4 4 3 2 2 2" xfId="41031" xr:uid="{00000000-0005-0000-0000-0000F6060000}"/>
    <cellStyle name="20% - Ênfase1 4 4 3 2 3" xfId="30341" xr:uid="{00000000-0005-0000-0000-0000F7060000}"/>
    <cellStyle name="20% - Ênfase1 4 4 3 3" xfId="14291" xr:uid="{00000000-0005-0000-0000-0000F8060000}"/>
    <cellStyle name="20% - Ênfase1 4 4 3 3 2" xfId="35686" xr:uid="{00000000-0005-0000-0000-0000F9060000}"/>
    <cellStyle name="20% - Ênfase1 4 4 3 4" xfId="24993" xr:uid="{00000000-0005-0000-0000-0000FA060000}"/>
    <cellStyle name="20% - Ênfase1 4 4 4" xfId="6259" xr:uid="{00000000-0005-0000-0000-0000FB060000}"/>
    <cellStyle name="20% - Ênfase1 4 4 4 2" xfId="16963" xr:uid="{00000000-0005-0000-0000-0000FC060000}"/>
    <cellStyle name="20% - Ênfase1 4 4 4 2 2" xfId="38358" xr:uid="{00000000-0005-0000-0000-0000FD060000}"/>
    <cellStyle name="20% - Ênfase1 4 4 4 3" xfId="27665" xr:uid="{00000000-0005-0000-0000-0000FE060000}"/>
    <cellStyle name="20% - Ênfase1 4 4 5" xfId="11616" xr:uid="{00000000-0005-0000-0000-0000FF060000}"/>
    <cellStyle name="20% - Ênfase1 4 4 5 2" xfId="33013" xr:uid="{00000000-0005-0000-0000-000000070000}"/>
    <cellStyle name="20% - Ênfase1 4 4 6" xfId="22320" xr:uid="{00000000-0005-0000-0000-000001070000}"/>
    <cellStyle name="20% - Ênfase1 4 5" xfId="1563" xr:uid="{00000000-0005-0000-0000-000002070000}"/>
    <cellStyle name="20% - Ênfase1 4 5 2" xfId="4253" xr:uid="{00000000-0005-0000-0000-000003070000}"/>
    <cellStyle name="20% - Ênfase1 4 5 2 2" xfId="9604" xr:uid="{00000000-0005-0000-0000-000004070000}"/>
    <cellStyle name="20% - Ênfase1 4 5 2 2 2" xfId="20304" xr:uid="{00000000-0005-0000-0000-000005070000}"/>
    <cellStyle name="20% - Ênfase1 4 5 2 2 2 2" xfId="41699" xr:uid="{00000000-0005-0000-0000-000006070000}"/>
    <cellStyle name="20% - Ênfase1 4 5 2 2 3" xfId="31009" xr:uid="{00000000-0005-0000-0000-000007070000}"/>
    <cellStyle name="20% - Ênfase1 4 5 2 3" xfId="14959" xr:uid="{00000000-0005-0000-0000-000008070000}"/>
    <cellStyle name="20% - Ênfase1 4 5 2 3 2" xfId="36354" xr:uid="{00000000-0005-0000-0000-000009070000}"/>
    <cellStyle name="20% - Ênfase1 4 5 2 4" xfId="25661" xr:uid="{00000000-0005-0000-0000-00000A070000}"/>
    <cellStyle name="20% - Ênfase1 4 5 3" xfId="6927" xr:uid="{00000000-0005-0000-0000-00000B070000}"/>
    <cellStyle name="20% - Ênfase1 4 5 3 2" xfId="17631" xr:uid="{00000000-0005-0000-0000-00000C070000}"/>
    <cellStyle name="20% - Ênfase1 4 5 3 2 2" xfId="39026" xr:uid="{00000000-0005-0000-0000-00000D070000}"/>
    <cellStyle name="20% - Ênfase1 4 5 3 3" xfId="28333" xr:uid="{00000000-0005-0000-0000-00000E070000}"/>
    <cellStyle name="20% - Ênfase1 4 5 4" xfId="12284" xr:uid="{00000000-0005-0000-0000-00000F070000}"/>
    <cellStyle name="20% - Ênfase1 4 5 4 2" xfId="33681" xr:uid="{00000000-0005-0000-0000-000010070000}"/>
    <cellStyle name="20% - Ênfase1 4 5 5" xfId="22988" xr:uid="{00000000-0005-0000-0000-000011070000}"/>
    <cellStyle name="20% - Ênfase1 4 6" xfId="2917" xr:uid="{00000000-0005-0000-0000-000012070000}"/>
    <cellStyle name="20% - Ênfase1 4 6 2" xfId="8268" xr:uid="{00000000-0005-0000-0000-000013070000}"/>
    <cellStyle name="20% - Ênfase1 4 6 2 2" xfId="18968" xr:uid="{00000000-0005-0000-0000-000014070000}"/>
    <cellStyle name="20% - Ênfase1 4 6 2 2 2" xfId="40363" xr:uid="{00000000-0005-0000-0000-000015070000}"/>
    <cellStyle name="20% - Ênfase1 4 6 2 3" xfId="29673" xr:uid="{00000000-0005-0000-0000-000016070000}"/>
    <cellStyle name="20% - Ênfase1 4 6 3" xfId="13623" xr:uid="{00000000-0005-0000-0000-000017070000}"/>
    <cellStyle name="20% - Ênfase1 4 6 3 2" xfId="35018" xr:uid="{00000000-0005-0000-0000-000018070000}"/>
    <cellStyle name="20% - Ênfase1 4 6 4" xfId="24325" xr:uid="{00000000-0005-0000-0000-000019070000}"/>
    <cellStyle name="20% - Ênfase1 4 7" xfId="5591" xr:uid="{00000000-0005-0000-0000-00001A070000}"/>
    <cellStyle name="20% - Ênfase1 4 7 2" xfId="16295" xr:uid="{00000000-0005-0000-0000-00001B070000}"/>
    <cellStyle name="20% - Ênfase1 4 7 2 2" xfId="37690" xr:uid="{00000000-0005-0000-0000-00001C070000}"/>
    <cellStyle name="20% - Ênfase1 4 7 3" xfId="26997" xr:uid="{00000000-0005-0000-0000-00001D070000}"/>
    <cellStyle name="20% - Ênfase1 4 8" xfId="10948" xr:uid="{00000000-0005-0000-0000-00001E070000}"/>
    <cellStyle name="20% - Ênfase1 4 8 2" xfId="32345" xr:uid="{00000000-0005-0000-0000-00001F070000}"/>
    <cellStyle name="20% - Ênfase1 4 9" xfId="21652" xr:uid="{00000000-0005-0000-0000-000020070000}"/>
    <cellStyle name="20% - Ênfase1 5" xfId="302" xr:uid="{00000000-0005-0000-0000-000021070000}"/>
    <cellStyle name="20% - Ênfase1 5 2" xfId="624" xr:uid="{00000000-0005-0000-0000-000022070000}"/>
    <cellStyle name="20% - Ênfase1 5 2 2" xfId="1294" xr:uid="{00000000-0005-0000-0000-000023070000}"/>
    <cellStyle name="20% - Ênfase1 5 2 2 2" xfId="2631" xr:uid="{00000000-0005-0000-0000-000024070000}"/>
    <cellStyle name="20% - Ênfase1 5 2 2 2 2" xfId="5321" xr:uid="{00000000-0005-0000-0000-000025070000}"/>
    <cellStyle name="20% - Ênfase1 5 2 2 2 2 2" xfId="10672" xr:uid="{00000000-0005-0000-0000-000026070000}"/>
    <cellStyle name="20% - Ênfase1 5 2 2 2 2 2 2" xfId="21372" xr:uid="{00000000-0005-0000-0000-000027070000}"/>
    <cellStyle name="20% - Ênfase1 5 2 2 2 2 2 2 2" xfId="42767" xr:uid="{00000000-0005-0000-0000-000028070000}"/>
    <cellStyle name="20% - Ênfase1 5 2 2 2 2 2 3" xfId="32077" xr:uid="{00000000-0005-0000-0000-000029070000}"/>
    <cellStyle name="20% - Ênfase1 5 2 2 2 2 3" xfId="16027" xr:uid="{00000000-0005-0000-0000-00002A070000}"/>
    <cellStyle name="20% - Ênfase1 5 2 2 2 2 3 2" xfId="37422" xr:uid="{00000000-0005-0000-0000-00002B070000}"/>
    <cellStyle name="20% - Ênfase1 5 2 2 2 2 4" xfId="26729" xr:uid="{00000000-0005-0000-0000-00002C070000}"/>
    <cellStyle name="20% - Ênfase1 5 2 2 2 3" xfId="7995" xr:uid="{00000000-0005-0000-0000-00002D070000}"/>
    <cellStyle name="20% - Ênfase1 5 2 2 2 3 2" xfId="18699" xr:uid="{00000000-0005-0000-0000-00002E070000}"/>
    <cellStyle name="20% - Ênfase1 5 2 2 2 3 2 2" xfId="40094" xr:uid="{00000000-0005-0000-0000-00002F070000}"/>
    <cellStyle name="20% - Ênfase1 5 2 2 2 3 3" xfId="29401" xr:uid="{00000000-0005-0000-0000-000030070000}"/>
    <cellStyle name="20% - Ênfase1 5 2 2 2 4" xfId="13352" xr:uid="{00000000-0005-0000-0000-000031070000}"/>
    <cellStyle name="20% - Ênfase1 5 2 2 2 4 2" xfId="34749" xr:uid="{00000000-0005-0000-0000-000032070000}"/>
    <cellStyle name="20% - Ênfase1 5 2 2 2 5" xfId="24056" xr:uid="{00000000-0005-0000-0000-000033070000}"/>
    <cellStyle name="20% - Ênfase1 5 2 2 3" xfId="3985" xr:uid="{00000000-0005-0000-0000-000034070000}"/>
    <cellStyle name="20% - Ênfase1 5 2 2 3 2" xfId="9336" xr:uid="{00000000-0005-0000-0000-000035070000}"/>
    <cellStyle name="20% - Ênfase1 5 2 2 3 2 2" xfId="20036" xr:uid="{00000000-0005-0000-0000-000036070000}"/>
    <cellStyle name="20% - Ênfase1 5 2 2 3 2 2 2" xfId="41431" xr:uid="{00000000-0005-0000-0000-000037070000}"/>
    <cellStyle name="20% - Ênfase1 5 2 2 3 2 3" xfId="30741" xr:uid="{00000000-0005-0000-0000-000038070000}"/>
    <cellStyle name="20% - Ênfase1 5 2 2 3 3" xfId="14691" xr:uid="{00000000-0005-0000-0000-000039070000}"/>
    <cellStyle name="20% - Ênfase1 5 2 2 3 3 2" xfId="36086" xr:uid="{00000000-0005-0000-0000-00003A070000}"/>
    <cellStyle name="20% - Ênfase1 5 2 2 3 4" xfId="25393" xr:uid="{00000000-0005-0000-0000-00003B070000}"/>
    <cellStyle name="20% - Ênfase1 5 2 2 4" xfId="6659" xr:uid="{00000000-0005-0000-0000-00003C070000}"/>
    <cellStyle name="20% - Ênfase1 5 2 2 4 2" xfId="17363" xr:uid="{00000000-0005-0000-0000-00003D070000}"/>
    <cellStyle name="20% - Ênfase1 5 2 2 4 2 2" xfId="38758" xr:uid="{00000000-0005-0000-0000-00003E070000}"/>
    <cellStyle name="20% - Ênfase1 5 2 2 4 3" xfId="28065" xr:uid="{00000000-0005-0000-0000-00003F070000}"/>
    <cellStyle name="20% - Ênfase1 5 2 2 5" xfId="12016" xr:uid="{00000000-0005-0000-0000-000040070000}"/>
    <cellStyle name="20% - Ênfase1 5 2 2 5 2" xfId="33413" xr:uid="{00000000-0005-0000-0000-000041070000}"/>
    <cellStyle name="20% - Ênfase1 5 2 2 6" xfId="22720" xr:uid="{00000000-0005-0000-0000-000042070000}"/>
    <cellStyle name="20% - Ênfase1 5 2 3" xfId="1963" xr:uid="{00000000-0005-0000-0000-000043070000}"/>
    <cellStyle name="20% - Ênfase1 5 2 3 2" xfId="4653" xr:uid="{00000000-0005-0000-0000-000044070000}"/>
    <cellStyle name="20% - Ênfase1 5 2 3 2 2" xfId="10004" xr:uid="{00000000-0005-0000-0000-000045070000}"/>
    <cellStyle name="20% - Ênfase1 5 2 3 2 2 2" xfId="20704" xr:uid="{00000000-0005-0000-0000-000046070000}"/>
    <cellStyle name="20% - Ênfase1 5 2 3 2 2 2 2" xfId="42099" xr:uid="{00000000-0005-0000-0000-000047070000}"/>
    <cellStyle name="20% - Ênfase1 5 2 3 2 2 3" xfId="31409" xr:uid="{00000000-0005-0000-0000-000048070000}"/>
    <cellStyle name="20% - Ênfase1 5 2 3 2 3" xfId="15359" xr:uid="{00000000-0005-0000-0000-000049070000}"/>
    <cellStyle name="20% - Ênfase1 5 2 3 2 3 2" xfId="36754" xr:uid="{00000000-0005-0000-0000-00004A070000}"/>
    <cellStyle name="20% - Ênfase1 5 2 3 2 4" xfId="26061" xr:uid="{00000000-0005-0000-0000-00004B070000}"/>
    <cellStyle name="20% - Ênfase1 5 2 3 3" xfId="7327" xr:uid="{00000000-0005-0000-0000-00004C070000}"/>
    <cellStyle name="20% - Ênfase1 5 2 3 3 2" xfId="18031" xr:uid="{00000000-0005-0000-0000-00004D070000}"/>
    <cellStyle name="20% - Ênfase1 5 2 3 3 2 2" xfId="39426" xr:uid="{00000000-0005-0000-0000-00004E070000}"/>
    <cellStyle name="20% - Ênfase1 5 2 3 3 3" xfId="28733" xr:uid="{00000000-0005-0000-0000-00004F070000}"/>
    <cellStyle name="20% - Ênfase1 5 2 3 4" xfId="12684" xr:uid="{00000000-0005-0000-0000-000050070000}"/>
    <cellStyle name="20% - Ênfase1 5 2 3 4 2" xfId="34081" xr:uid="{00000000-0005-0000-0000-000051070000}"/>
    <cellStyle name="20% - Ênfase1 5 2 3 5" xfId="23388" xr:uid="{00000000-0005-0000-0000-000052070000}"/>
    <cellStyle name="20% - Ênfase1 5 2 4" xfId="3317" xr:uid="{00000000-0005-0000-0000-000053070000}"/>
    <cellStyle name="20% - Ênfase1 5 2 4 2" xfId="8668" xr:uid="{00000000-0005-0000-0000-000054070000}"/>
    <cellStyle name="20% - Ênfase1 5 2 4 2 2" xfId="19368" xr:uid="{00000000-0005-0000-0000-000055070000}"/>
    <cellStyle name="20% - Ênfase1 5 2 4 2 2 2" xfId="40763" xr:uid="{00000000-0005-0000-0000-000056070000}"/>
    <cellStyle name="20% - Ênfase1 5 2 4 2 3" xfId="30073" xr:uid="{00000000-0005-0000-0000-000057070000}"/>
    <cellStyle name="20% - Ênfase1 5 2 4 3" xfId="14023" xr:uid="{00000000-0005-0000-0000-000058070000}"/>
    <cellStyle name="20% - Ênfase1 5 2 4 3 2" xfId="35418" xr:uid="{00000000-0005-0000-0000-000059070000}"/>
    <cellStyle name="20% - Ênfase1 5 2 4 4" xfId="24725" xr:uid="{00000000-0005-0000-0000-00005A070000}"/>
    <cellStyle name="20% - Ênfase1 5 2 5" xfId="5991" xr:uid="{00000000-0005-0000-0000-00005B070000}"/>
    <cellStyle name="20% - Ênfase1 5 2 5 2" xfId="16695" xr:uid="{00000000-0005-0000-0000-00005C070000}"/>
    <cellStyle name="20% - Ênfase1 5 2 5 2 2" xfId="38090" xr:uid="{00000000-0005-0000-0000-00005D070000}"/>
    <cellStyle name="20% - Ênfase1 5 2 5 3" xfId="27397" xr:uid="{00000000-0005-0000-0000-00005E070000}"/>
    <cellStyle name="20% - Ênfase1 5 2 6" xfId="11348" xr:uid="{00000000-0005-0000-0000-00005F070000}"/>
    <cellStyle name="20% - Ênfase1 5 2 6 2" xfId="32745" xr:uid="{00000000-0005-0000-0000-000060070000}"/>
    <cellStyle name="20% - Ênfase1 5 2 7" xfId="22052" xr:uid="{00000000-0005-0000-0000-000061070000}"/>
    <cellStyle name="20% - Ênfase1 5 3" xfId="974" xr:uid="{00000000-0005-0000-0000-000062070000}"/>
    <cellStyle name="20% - Ênfase1 5 3 2" xfId="2311" xr:uid="{00000000-0005-0000-0000-000063070000}"/>
    <cellStyle name="20% - Ênfase1 5 3 2 2" xfId="5001" xr:uid="{00000000-0005-0000-0000-000064070000}"/>
    <cellStyle name="20% - Ênfase1 5 3 2 2 2" xfId="10352" xr:uid="{00000000-0005-0000-0000-000065070000}"/>
    <cellStyle name="20% - Ênfase1 5 3 2 2 2 2" xfId="21052" xr:uid="{00000000-0005-0000-0000-000066070000}"/>
    <cellStyle name="20% - Ênfase1 5 3 2 2 2 2 2" xfId="42447" xr:uid="{00000000-0005-0000-0000-000067070000}"/>
    <cellStyle name="20% - Ênfase1 5 3 2 2 2 3" xfId="31757" xr:uid="{00000000-0005-0000-0000-000068070000}"/>
    <cellStyle name="20% - Ênfase1 5 3 2 2 3" xfId="15707" xr:uid="{00000000-0005-0000-0000-000069070000}"/>
    <cellStyle name="20% - Ênfase1 5 3 2 2 3 2" xfId="37102" xr:uid="{00000000-0005-0000-0000-00006A070000}"/>
    <cellStyle name="20% - Ênfase1 5 3 2 2 4" xfId="26409" xr:uid="{00000000-0005-0000-0000-00006B070000}"/>
    <cellStyle name="20% - Ênfase1 5 3 2 3" xfId="7675" xr:uid="{00000000-0005-0000-0000-00006C070000}"/>
    <cellStyle name="20% - Ênfase1 5 3 2 3 2" xfId="18379" xr:uid="{00000000-0005-0000-0000-00006D070000}"/>
    <cellStyle name="20% - Ênfase1 5 3 2 3 2 2" xfId="39774" xr:uid="{00000000-0005-0000-0000-00006E070000}"/>
    <cellStyle name="20% - Ênfase1 5 3 2 3 3" xfId="29081" xr:uid="{00000000-0005-0000-0000-00006F070000}"/>
    <cellStyle name="20% - Ênfase1 5 3 2 4" xfId="13032" xr:uid="{00000000-0005-0000-0000-000070070000}"/>
    <cellStyle name="20% - Ênfase1 5 3 2 4 2" xfId="34429" xr:uid="{00000000-0005-0000-0000-000071070000}"/>
    <cellStyle name="20% - Ênfase1 5 3 2 5" xfId="23736" xr:uid="{00000000-0005-0000-0000-000072070000}"/>
    <cellStyle name="20% - Ênfase1 5 3 3" xfId="3665" xr:uid="{00000000-0005-0000-0000-000073070000}"/>
    <cellStyle name="20% - Ênfase1 5 3 3 2" xfId="9016" xr:uid="{00000000-0005-0000-0000-000074070000}"/>
    <cellStyle name="20% - Ênfase1 5 3 3 2 2" xfId="19716" xr:uid="{00000000-0005-0000-0000-000075070000}"/>
    <cellStyle name="20% - Ênfase1 5 3 3 2 2 2" xfId="41111" xr:uid="{00000000-0005-0000-0000-000076070000}"/>
    <cellStyle name="20% - Ênfase1 5 3 3 2 3" xfId="30421" xr:uid="{00000000-0005-0000-0000-000077070000}"/>
    <cellStyle name="20% - Ênfase1 5 3 3 3" xfId="14371" xr:uid="{00000000-0005-0000-0000-000078070000}"/>
    <cellStyle name="20% - Ênfase1 5 3 3 3 2" xfId="35766" xr:uid="{00000000-0005-0000-0000-000079070000}"/>
    <cellStyle name="20% - Ênfase1 5 3 3 4" xfId="25073" xr:uid="{00000000-0005-0000-0000-00007A070000}"/>
    <cellStyle name="20% - Ênfase1 5 3 4" xfId="6339" xr:uid="{00000000-0005-0000-0000-00007B070000}"/>
    <cellStyle name="20% - Ênfase1 5 3 4 2" xfId="17043" xr:uid="{00000000-0005-0000-0000-00007C070000}"/>
    <cellStyle name="20% - Ênfase1 5 3 4 2 2" xfId="38438" xr:uid="{00000000-0005-0000-0000-00007D070000}"/>
    <cellStyle name="20% - Ênfase1 5 3 4 3" xfId="27745" xr:uid="{00000000-0005-0000-0000-00007E070000}"/>
    <cellStyle name="20% - Ênfase1 5 3 5" xfId="11696" xr:uid="{00000000-0005-0000-0000-00007F070000}"/>
    <cellStyle name="20% - Ênfase1 5 3 5 2" xfId="33093" xr:uid="{00000000-0005-0000-0000-000080070000}"/>
    <cellStyle name="20% - Ênfase1 5 3 6" xfId="22400" xr:uid="{00000000-0005-0000-0000-000081070000}"/>
    <cellStyle name="20% - Ênfase1 5 4" xfId="1643" xr:uid="{00000000-0005-0000-0000-000082070000}"/>
    <cellStyle name="20% - Ênfase1 5 4 2" xfId="4333" xr:uid="{00000000-0005-0000-0000-000083070000}"/>
    <cellStyle name="20% - Ênfase1 5 4 2 2" xfId="9684" xr:uid="{00000000-0005-0000-0000-000084070000}"/>
    <cellStyle name="20% - Ênfase1 5 4 2 2 2" xfId="20384" xr:uid="{00000000-0005-0000-0000-000085070000}"/>
    <cellStyle name="20% - Ênfase1 5 4 2 2 2 2" xfId="41779" xr:uid="{00000000-0005-0000-0000-000086070000}"/>
    <cellStyle name="20% - Ênfase1 5 4 2 2 3" xfId="31089" xr:uid="{00000000-0005-0000-0000-000087070000}"/>
    <cellStyle name="20% - Ênfase1 5 4 2 3" xfId="15039" xr:uid="{00000000-0005-0000-0000-000088070000}"/>
    <cellStyle name="20% - Ênfase1 5 4 2 3 2" xfId="36434" xr:uid="{00000000-0005-0000-0000-000089070000}"/>
    <cellStyle name="20% - Ênfase1 5 4 2 4" xfId="25741" xr:uid="{00000000-0005-0000-0000-00008A070000}"/>
    <cellStyle name="20% - Ênfase1 5 4 3" xfId="7007" xr:uid="{00000000-0005-0000-0000-00008B070000}"/>
    <cellStyle name="20% - Ênfase1 5 4 3 2" xfId="17711" xr:uid="{00000000-0005-0000-0000-00008C070000}"/>
    <cellStyle name="20% - Ênfase1 5 4 3 2 2" xfId="39106" xr:uid="{00000000-0005-0000-0000-00008D070000}"/>
    <cellStyle name="20% - Ênfase1 5 4 3 3" xfId="28413" xr:uid="{00000000-0005-0000-0000-00008E070000}"/>
    <cellStyle name="20% - Ênfase1 5 4 4" xfId="12364" xr:uid="{00000000-0005-0000-0000-00008F070000}"/>
    <cellStyle name="20% - Ênfase1 5 4 4 2" xfId="33761" xr:uid="{00000000-0005-0000-0000-000090070000}"/>
    <cellStyle name="20% - Ênfase1 5 4 5" xfId="23068" xr:uid="{00000000-0005-0000-0000-000091070000}"/>
    <cellStyle name="20% - Ênfase1 5 5" xfId="2997" xr:uid="{00000000-0005-0000-0000-000092070000}"/>
    <cellStyle name="20% - Ênfase1 5 5 2" xfId="8348" xr:uid="{00000000-0005-0000-0000-000093070000}"/>
    <cellStyle name="20% - Ênfase1 5 5 2 2" xfId="19048" xr:uid="{00000000-0005-0000-0000-000094070000}"/>
    <cellStyle name="20% - Ênfase1 5 5 2 2 2" xfId="40443" xr:uid="{00000000-0005-0000-0000-000095070000}"/>
    <cellStyle name="20% - Ênfase1 5 5 2 3" xfId="29753" xr:uid="{00000000-0005-0000-0000-000096070000}"/>
    <cellStyle name="20% - Ênfase1 5 5 3" xfId="13703" xr:uid="{00000000-0005-0000-0000-000097070000}"/>
    <cellStyle name="20% - Ênfase1 5 5 3 2" xfId="35098" xr:uid="{00000000-0005-0000-0000-000098070000}"/>
    <cellStyle name="20% - Ênfase1 5 5 4" xfId="24405" xr:uid="{00000000-0005-0000-0000-000099070000}"/>
    <cellStyle name="20% - Ênfase1 5 6" xfId="5671" xr:uid="{00000000-0005-0000-0000-00009A070000}"/>
    <cellStyle name="20% - Ênfase1 5 6 2" xfId="16375" xr:uid="{00000000-0005-0000-0000-00009B070000}"/>
    <cellStyle name="20% - Ênfase1 5 6 2 2" xfId="37770" xr:uid="{00000000-0005-0000-0000-00009C070000}"/>
    <cellStyle name="20% - Ênfase1 5 6 3" xfId="27077" xr:uid="{00000000-0005-0000-0000-00009D070000}"/>
    <cellStyle name="20% - Ênfase1 5 7" xfId="11028" xr:uid="{00000000-0005-0000-0000-00009E070000}"/>
    <cellStyle name="20% - Ênfase1 5 7 2" xfId="32425" xr:uid="{00000000-0005-0000-0000-00009F070000}"/>
    <cellStyle name="20% - Ênfase1 5 8" xfId="21732" xr:uid="{00000000-0005-0000-0000-0000A0070000}"/>
    <cellStyle name="20% - Ênfase1 6" xfId="463" xr:uid="{00000000-0005-0000-0000-0000A1070000}"/>
    <cellStyle name="20% - Ênfase1 6 2" xfId="1134" xr:uid="{00000000-0005-0000-0000-0000A2070000}"/>
    <cellStyle name="20% - Ênfase1 6 2 2" xfId="2471" xr:uid="{00000000-0005-0000-0000-0000A3070000}"/>
    <cellStyle name="20% - Ênfase1 6 2 2 2" xfId="5161" xr:uid="{00000000-0005-0000-0000-0000A4070000}"/>
    <cellStyle name="20% - Ênfase1 6 2 2 2 2" xfId="10512" xr:uid="{00000000-0005-0000-0000-0000A5070000}"/>
    <cellStyle name="20% - Ênfase1 6 2 2 2 2 2" xfId="21212" xr:uid="{00000000-0005-0000-0000-0000A6070000}"/>
    <cellStyle name="20% - Ênfase1 6 2 2 2 2 2 2" xfId="42607" xr:uid="{00000000-0005-0000-0000-0000A7070000}"/>
    <cellStyle name="20% - Ênfase1 6 2 2 2 2 3" xfId="31917" xr:uid="{00000000-0005-0000-0000-0000A8070000}"/>
    <cellStyle name="20% - Ênfase1 6 2 2 2 3" xfId="15867" xr:uid="{00000000-0005-0000-0000-0000A9070000}"/>
    <cellStyle name="20% - Ênfase1 6 2 2 2 3 2" xfId="37262" xr:uid="{00000000-0005-0000-0000-0000AA070000}"/>
    <cellStyle name="20% - Ênfase1 6 2 2 2 4" xfId="26569" xr:uid="{00000000-0005-0000-0000-0000AB070000}"/>
    <cellStyle name="20% - Ênfase1 6 2 2 3" xfId="7835" xr:uid="{00000000-0005-0000-0000-0000AC070000}"/>
    <cellStyle name="20% - Ênfase1 6 2 2 3 2" xfId="18539" xr:uid="{00000000-0005-0000-0000-0000AD070000}"/>
    <cellStyle name="20% - Ênfase1 6 2 2 3 2 2" xfId="39934" xr:uid="{00000000-0005-0000-0000-0000AE070000}"/>
    <cellStyle name="20% - Ênfase1 6 2 2 3 3" xfId="29241" xr:uid="{00000000-0005-0000-0000-0000AF070000}"/>
    <cellStyle name="20% - Ênfase1 6 2 2 4" xfId="13192" xr:uid="{00000000-0005-0000-0000-0000B0070000}"/>
    <cellStyle name="20% - Ênfase1 6 2 2 4 2" xfId="34589" xr:uid="{00000000-0005-0000-0000-0000B1070000}"/>
    <cellStyle name="20% - Ênfase1 6 2 2 5" xfId="23896" xr:uid="{00000000-0005-0000-0000-0000B2070000}"/>
    <cellStyle name="20% - Ênfase1 6 2 3" xfId="3825" xr:uid="{00000000-0005-0000-0000-0000B3070000}"/>
    <cellStyle name="20% - Ênfase1 6 2 3 2" xfId="9176" xr:uid="{00000000-0005-0000-0000-0000B4070000}"/>
    <cellStyle name="20% - Ênfase1 6 2 3 2 2" xfId="19876" xr:uid="{00000000-0005-0000-0000-0000B5070000}"/>
    <cellStyle name="20% - Ênfase1 6 2 3 2 2 2" xfId="41271" xr:uid="{00000000-0005-0000-0000-0000B6070000}"/>
    <cellStyle name="20% - Ênfase1 6 2 3 2 3" xfId="30581" xr:uid="{00000000-0005-0000-0000-0000B7070000}"/>
    <cellStyle name="20% - Ênfase1 6 2 3 3" xfId="14531" xr:uid="{00000000-0005-0000-0000-0000B8070000}"/>
    <cellStyle name="20% - Ênfase1 6 2 3 3 2" xfId="35926" xr:uid="{00000000-0005-0000-0000-0000B9070000}"/>
    <cellStyle name="20% - Ênfase1 6 2 3 4" xfId="25233" xr:uid="{00000000-0005-0000-0000-0000BA070000}"/>
    <cellStyle name="20% - Ênfase1 6 2 4" xfId="6499" xr:uid="{00000000-0005-0000-0000-0000BB070000}"/>
    <cellStyle name="20% - Ênfase1 6 2 4 2" xfId="17203" xr:uid="{00000000-0005-0000-0000-0000BC070000}"/>
    <cellStyle name="20% - Ênfase1 6 2 4 2 2" xfId="38598" xr:uid="{00000000-0005-0000-0000-0000BD070000}"/>
    <cellStyle name="20% - Ênfase1 6 2 4 3" xfId="27905" xr:uid="{00000000-0005-0000-0000-0000BE070000}"/>
    <cellStyle name="20% - Ênfase1 6 2 5" xfId="11856" xr:uid="{00000000-0005-0000-0000-0000BF070000}"/>
    <cellStyle name="20% - Ênfase1 6 2 5 2" xfId="33253" xr:uid="{00000000-0005-0000-0000-0000C0070000}"/>
    <cellStyle name="20% - Ênfase1 6 2 6" xfId="22560" xr:uid="{00000000-0005-0000-0000-0000C1070000}"/>
    <cellStyle name="20% - Ênfase1 6 3" xfId="1803" xr:uid="{00000000-0005-0000-0000-0000C2070000}"/>
    <cellStyle name="20% - Ênfase1 6 3 2" xfId="4493" xr:uid="{00000000-0005-0000-0000-0000C3070000}"/>
    <cellStyle name="20% - Ênfase1 6 3 2 2" xfId="9844" xr:uid="{00000000-0005-0000-0000-0000C4070000}"/>
    <cellStyle name="20% - Ênfase1 6 3 2 2 2" xfId="20544" xr:uid="{00000000-0005-0000-0000-0000C5070000}"/>
    <cellStyle name="20% - Ênfase1 6 3 2 2 2 2" xfId="41939" xr:uid="{00000000-0005-0000-0000-0000C6070000}"/>
    <cellStyle name="20% - Ênfase1 6 3 2 2 3" xfId="31249" xr:uid="{00000000-0005-0000-0000-0000C7070000}"/>
    <cellStyle name="20% - Ênfase1 6 3 2 3" xfId="15199" xr:uid="{00000000-0005-0000-0000-0000C8070000}"/>
    <cellStyle name="20% - Ênfase1 6 3 2 3 2" xfId="36594" xr:uid="{00000000-0005-0000-0000-0000C9070000}"/>
    <cellStyle name="20% - Ênfase1 6 3 2 4" xfId="25901" xr:uid="{00000000-0005-0000-0000-0000CA070000}"/>
    <cellStyle name="20% - Ênfase1 6 3 3" xfId="7167" xr:uid="{00000000-0005-0000-0000-0000CB070000}"/>
    <cellStyle name="20% - Ênfase1 6 3 3 2" xfId="17871" xr:uid="{00000000-0005-0000-0000-0000CC070000}"/>
    <cellStyle name="20% - Ênfase1 6 3 3 2 2" xfId="39266" xr:uid="{00000000-0005-0000-0000-0000CD070000}"/>
    <cellStyle name="20% - Ênfase1 6 3 3 3" xfId="28573" xr:uid="{00000000-0005-0000-0000-0000CE070000}"/>
    <cellStyle name="20% - Ênfase1 6 3 4" xfId="12524" xr:uid="{00000000-0005-0000-0000-0000CF070000}"/>
    <cellStyle name="20% - Ênfase1 6 3 4 2" xfId="33921" xr:uid="{00000000-0005-0000-0000-0000D0070000}"/>
    <cellStyle name="20% - Ênfase1 6 3 5" xfId="23228" xr:uid="{00000000-0005-0000-0000-0000D1070000}"/>
    <cellStyle name="20% - Ênfase1 6 4" xfId="3157" xr:uid="{00000000-0005-0000-0000-0000D2070000}"/>
    <cellStyle name="20% - Ênfase1 6 4 2" xfId="8508" xr:uid="{00000000-0005-0000-0000-0000D3070000}"/>
    <cellStyle name="20% - Ênfase1 6 4 2 2" xfId="19208" xr:uid="{00000000-0005-0000-0000-0000D4070000}"/>
    <cellStyle name="20% - Ênfase1 6 4 2 2 2" xfId="40603" xr:uid="{00000000-0005-0000-0000-0000D5070000}"/>
    <cellStyle name="20% - Ênfase1 6 4 2 3" xfId="29913" xr:uid="{00000000-0005-0000-0000-0000D6070000}"/>
    <cellStyle name="20% - Ênfase1 6 4 3" xfId="13863" xr:uid="{00000000-0005-0000-0000-0000D7070000}"/>
    <cellStyle name="20% - Ênfase1 6 4 3 2" xfId="35258" xr:uid="{00000000-0005-0000-0000-0000D8070000}"/>
    <cellStyle name="20% - Ênfase1 6 4 4" xfId="24565" xr:uid="{00000000-0005-0000-0000-0000D9070000}"/>
    <cellStyle name="20% - Ênfase1 6 5" xfId="5831" xr:uid="{00000000-0005-0000-0000-0000DA070000}"/>
    <cellStyle name="20% - Ênfase1 6 5 2" xfId="16535" xr:uid="{00000000-0005-0000-0000-0000DB070000}"/>
    <cellStyle name="20% - Ênfase1 6 5 2 2" xfId="37930" xr:uid="{00000000-0005-0000-0000-0000DC070000}"/>
    <cellStyle name="20% - Ênfase1 6 5 3" xfId="27237" xr:uid="{00000000-0005-0000-0000-0000DD070000}"/>
    <cellStyle name="20% - Ênfase1 6 6" xfId="11188" xr:uid="{00000000-0005-0000-0000-0000DE070000}"/>
    <cellStyle name="20% - Ênfase1 6 6 2" xfId="32585" xr:uid="{00000000-0005-0000-0000-0000DF070000}"/>
    <cellStyle name="20% - Ênfase1 6 7" xfId="21892" xr:uid="{00000000-0005-0000-0000-0000E0070000}"/>
    <cellStyle name="20% - Ênfase1 7" xfId="786" xr:uid="{00000000-0005-0000-0000-0000E1070000}"/>
    <cellStyle name="20% - Ênfase1 7 2" xfId="1456" xr:uid="{00000000-0005-0000-0000-0000E2070000}"/>
    <cellStyle name="20% - Ênfase1 7 2 2" xfId="2793" xr:uid="{00000000-0005-0000-0000-0000E3070000}"/>
    <cellStyle name="20% - Ênfase1 7 2 2 2" xfId="5483" xr:uid="{00000000-0005-0000-0000-0000E4070000}"/>
    <cellStyle name="20% - Ênfase1 7 2 2 2 2" xfId="10834" xr:uid="{00000000-0005-0000-0000-0000E5070000}"/>
    <cellStyle name="20% - Ênfase1 7 2 2 2 2 2" xfId="21534" xr:uid="{00000000-0005-0000-0000-0000E6070000}"/>
    <cellStyle name="20% - Ênfase1 7 2 2 2 2 2 2" xfId="42929" xr:uid="{00000000-0005-0000-0000-0000E7070000}"/>
    <cellStyle name="20% - Ênfase1 7 2 2 2 2 3" xfId="32239" xr:uid="{00000000-0005-0000-0000-0000E8070000}"/>
    <cellStyle name="20% - Ênfase1 7 2 2 2 3" xfId="16189" xr:uid="{00000000-0005-0000-0000-0000E9070000}"/>
    <cellStyle name="20% - Ênfase1 7 2 2 2 3 2" xfId="37584" xr:uid="{00000000-0005-0000-0000-0000EA070000}"/>
    <cellStyle name="20% - Ênfase1 7 2 2 2 4" xfId="26891" xr:uid="{00000000-0005-0000-0000-0000EB070000}"/>
    <cellStyle name="20% - Ênfase1 7 2 2 3" xfId="8157" xr:uid="{00000000-0005-0000-0000-0000EC070000}"/>
    <cellStyle name="20% - Ênfase1 7 2 2 3 2" xfId="18861" xr:uid="{00000000-0005-0000-0000-0000ED070000}"/>
    <cellStyle name="20% - Ênfase1 7 2 2 3 2 2" xfId="40256" xr:uid="{00000000-0005-0000-0000-0000EE070000}"/>
    <cellStyle name="20% - Ênfase1 7 2 2 3 3" xfId="29563" xr:uid="{00000000-0005-0000-0000-0000EF070000}"/>
    <cellStyle name="20% - Ênfase1 7 2 2 4" xfId="13514" xr:uid="{00000000-0005-0000-0000-0000F0070000}"/>
    <cellStyle name="20% - Ênfase1 7 2 2 4 2" xfId="34911" xr:uid="{00000000-0005-0000-0000-0000F1070000}"/>
    <cellStyle name="20% - Ênfase1 7 2 2 5" xfId="24218" xr:uid="{00000000-0005-0000-0000-0000F2070000}"/>
    <cellStyle name="20% - Ênfase1 7 2 3" xfId="4147" xr:uid="{00000000-0005-0000-0000-0000F3070000}"/>
    <cellStyle name="20% - Ênfase1 7 2 3 2" xfId="9498" xr:uid="{00000000-0005-0000-0000-0000F4070000}"/>
    <cellStyle name="20% - Ênfase1 7 2 3 2 2" xfId="20198" xr:uid="{00000000-0005-0000-0000-0000F5070000}"/>
    <cellStyle name="20% - Ênfase1 7 2 3 2 2 2" xfId="41593" xr:uid="{00000000-0005-0000-0000-0000F6070000}"/>
    <cellStyle name="20% - Ênfase1 7 2 3 2 3" xfId="30903" xr:uid="{00000000-0005-0000-0000-0000F7070000}"/>
    <cellStyle name="20% - Ênfase1 7 2 3 3" xfId="14853" xr:uid="{00000000-0005-0000-0000-0000F8070000}"/>
    <cellStyle name="20% - Ênfase1 7 2 3 3 2" xfId="36248" xr:uid="{00000000-0005-0000-0000-0000F9070000}"/>
    <cellStyle name="20% - Ênfase1 7 2 3 4" xfId="25555" xr:uid="{00000000-0005-0000-0000-0000FA070000}"/>
    <cellStyle name="20% - Ênfase1 7 2 4" xfId="6821" xr:uid="{00000000-0005-0000-0000-0000FB070000}"/>
    <cellStyle name="20% - Ênfase1 7 2 4 2" xfId="17525" xr:uid="{00000000-0005-0000-0000-0000FC070000}"/>
    <cellStyle name="20% - Ênfase1 7 2 4 2 2" xfId="38920" xr:uid="{00000000-0005-0000-0000-0000FD070000}"/>
    <cellStyle name="20% - Ênfase1 7 2 4 3" xfId="28227" xr:uid="{00000000-0005-0000-0000-0000FE070000}"/>
    <cellStyle name="20% - Ênfase1 7 2 5" xfId="12178" xr:uid="{00000000-0005-0000-0000-0000FF070000}"/>
    <cellStyle name="20% - Ênfase1 7 2 5 2" xfId="33575" xr:uid="{00000000-0005-0000-0000-000000080000}"/>
    <cellStyle name="20% - Ênfase1 7 2 6" xfId="22882" xr:uid="{00000000-0005-0000-0000-000001080000}"/>
    <cellStyle name="20% - Ênfase1 7 3" xfId="2125" xr:uid="{00000000-0005-0000-0000-000002080000}"/>
    <cellStyle name="20% - Ênfase1 7 3 2" xfId="4815" xr:uid="{00000000-0005-0000-0000-000003080000}"/>
    <cellStyle name="20% - Ênfase1 7 3 2 2" xfId="10166" xr:uid="{00000000-0005-0000-0000-000004080000}"/>
    <cellStyle name="20% - Ênfase1 7 3 2 2 2" xfId="20866" xr:uid="{00000000-0005-0000-0000-000005080000}"/>
    <cellStyle name="20% - Ênfase1 7 3 2 2 2 2" xfId="42261" xr:uid="{00000000-0005-0000-0000-000006080000}"/>
    <cellStyle name="20% - Ênfase1 7 3 2 2 3" xfId="31571" xr:uid="{00000000-0005-0000-0000-000007080000}"/>
    <cellStyle name="20% - Ênfase1 7 3 2 3" xfId="15521" xr:uid="{00000000-0005-0000-0000-000008080000}"/>
    <cellStyle name="20% - Ênfase1 7 3 2 3 2" xfId="36916" xr:uid="{00000000-0005-0000-0000-000009080000}"/>
    <cellStyle name="20% - Ênfase1 7 3 2 4" xfId="26223" xr:uid="{00000000-0005-0000-0000-00000A080000}"/>
    <cellStyle name="20% - Ênfase1 7 3 3" xfId="7489" xr:uid="{00000000-0005-0000-0000-00000B080000}"/>
    <cellStyle name="20% - Ênfase1 7 3 3 2" xfId="18193" xr:uid="{00000000-0005-0000-0000-00000C080000}"/>
    <cellStyle name="20% - Ênfase1 7 3 3 2 2" xfId="39588" xr:uid="{00000000-0005-0000-0000-00000D080000}"/>
    <cellStyle name="20% - Ênfase1 7 3 3 3" xfId="28895" xr:uid="{00000000-0005-0000-0000-00000E080000}"/>
    <cellStyle name="20% - Ênfase1 7 3 4" xfId="12846" xr:uid="{00000000-0005-0000-0000-00000F080000}"/>
    <cellStyle name="20% - Ênfase1 7 3 4 2" xfId="34243" xr:uid="{00000000-0005-0000-0000-000010080000}"/>
    <cellStyle name="20% - Ênfase1 7 3 5" xfId="23550" xr:uid="{00000000-0005-0000-0000-000011080000}"/>
    <cellStyle name="20% - Ênfase1 7 4" xfId="3479" xr:uid="{00000000-0005-0000-0000-000012080000}"/>
    <cellStyle name="20% - Ênfase1 7 4 2" xfId="8830" xr:uid="{00000000-0005-0000-0000-000013080000}"/>
    <cellStyle name="20% - Ênfase1 7 4 2 2" xfId="19530" xr:uid="{00000000-0005-0000-0000-000014080000}"/>
    <cellStyle name="20% - Ênfase1 7 4 2 2 2" xfId="40925" xr:uid="{00000000-0005-0000-0000-000015080000}"/>
    <cellStyle name="20% - Ênfase1 7 4 2 3" xfId="30235" xr:uid="{00000000-0005-0000-0000-000016080000}"/>
    <cellStyle name="20% - Ênfase1 7 4 3" xfId="14185" xr:uid="{00000000-0005-0000-0000-000017080000}"/>
    <cellStyle name="20% - Ênfase1 7 4 3 2" xfId="35580" xr:uid="{00000000-0005-0000-0000-000018080000}"/>
    <cellStyle name="20% - Ênfase1 7 4 4" xfId="24887" xr:uid="{00000000-0005-0000-0000-000019080000}"/>
    <cellStyle name="20% - Ênfase1 7 5" xfId="6153" xr:uid="{00000000-0005-0000-0000-00001A080000}"/>
    <cellStyle name="20% - Ênfase1 7 5 2" xfId="16857" xr:uid="{00000000-0005-0000-0000-00001B080000}"/>
    <cellStyle name="20% - Ênfase1 7 5 2 2" xfId="38252" xr:uid="{00000000-0005-0000-0000-00001C080000}"/>
    <cellStyle name="20% - Ênfase1 7 5 3" xfId="27559" xr:uid="{00000000-0005-0000-0000-00001D080000}"/>
    <cellStyle name="20% - Ênfase1 7 6" xfId="11510" xr:uid="{00000000-0005-0000-0000-00001E080000}"/>
    <cellStyle name="20% - Ênfase1 7 6 2" xfId="32907" xr:uid="{00000000-0005-0000-0000-00001F080000}"/>
    <cellStyle name="20% - Ênfase1 7 7" xfId="22214" xr:uid="{00000000-0005-0000-0000-000020080000}"/>
    <cellStyle name="20% - Ênfase1 8" xfId="800" xr:uid="{00000000-0005-0000-0000-000021080000}"/>
    <cellStyle name="20% - Ênfase1 8 2" xfId="1470" xr:uid="{00000000-0005-0000-0000-000022080000}"/>
    <cellStyle name="20% - Ênfase1 8 2 2" xfId="2807" xr:uid="{00000000-0005-0000-0000-000023080000}"/>
    <cellStyle name="20% - Ênfase1 8 2 2 2" xfId="5497" xr:uid="{00000000-0005-0000-0000-000024080000}"/>
    <cellStyle name="20% - Ênfase1 8 2 2 2 2" xfId="10848" xr:uid="{00000000-0005-0000-0000-000025080000}"/>
    <cellStyle name="20% - Ênfase1 8 2 2 2 2 2" xfId="21548" xr:uid="{00000000-0005-0000-0000-000026080000}"/>
    <cellStyle name="20% - Ênfase1 8 2 2 2 2 2 2" xfId="42943" xr:uid="{00000000-0005-0000-0000-000027080000}"/>
    <cellStyle name="20% - Ênfase1 8 2 2 2 2 3" xfId="32253" xr:uid="{00000000-0005-0000-0000-000028080000}"/>
    <cellStyle name="20% - Ênfase1 8 2 2 2 3" xfId="16203" xr:uid="{00000000-0005-0000-0000-000029080000}"/>
    <cellStyle name="20% - Ênfase1 8 2 2 2 3 2" xfId="37598" xr:uid="{00000000-0005-0000-0000-00002A080000}"/>
    <cellStyle name="20% - Ênfase1 8 2 2 2 4" xfId="26905" xr:uid="{00000000-0005-0000-0000-00002B080000}"/>
    <cellStyle name="20% - Ênfase1 8 2 2 3" xfId="8171" xr:uid="{00000000-0005-0000-0000-00002C080000}"/>
    <cellStyle name="20% - Ênfase1 8 2 2 3 2" xfId="18875" xr:uid="{00000000-0005-0000-0000-00002D080000}"/>
    <cellStyle name="20% - Ênfase1 8 2 2 3 2 2" xfId="40270" xr:uid="{00000000-0005-0000-0000-00002E080000}"/>
    <cellStyle name="20% - Ênfase1 8 2 2 3 3" xfId="29577" xr:uid="{00000000-0005-0000-0000-00002F080000}"/>
    <cellStyle name="20% - Ênfase1 8 2 2 4" xfId="13528" xr:uid="{00000000-0005-0000-0000-000030080000}"/>
    <cellStyle name="20% - Ênfase1 8 2 2 4 2" xfId="34925" xr:uid="{00000000-0005-0000-0000-000031080000}"/>
    <cellStyle name="20% - Ênfase1 8 2 2 5" xfId="24232" xr:uid="{00000000-0005-0000-0000-000032080000}"/>
    <cellStyle name="20% - Ênfase1 8 2 3" xfId="4161" xr:uid="{00000000-0005-0000-0000-000033080000}"/>
    <cellStyle name="20% - Ênfase1 8 2 3 2" xfId="9512" xr:uid="{00000000-0005-0000-0000-000034080000}"/>
    <cellStyle name="20% - Ênfase1 8 2 3 2 2" xfId="20212" xr:uid="{00000000-0005-0000-0000-000035080000}"/>
    <cellStyle name="20% - Ênfase1 8 2 3 2 2 2" xfId="41607" xr:uid="{00000000-0005-0000-0000-000036080000}"/>
    <cellStyle name="20% - Ênfase1 8 2 3 2 3" xfId="30917" xr:uid="{00000000-0005-0000-0000-000037080000}"/>
    <cellStyle name="20% - Ênfase1 8 2 3 3" xfId="14867" xr:uid="{00000000-0005-0000-0000-000038080000}"/>
    <cellStyle name="20% - Ênfase1 8 2 3 3 2" xfId="36262" xr:uid="{00000000-0005-0000-0000-000039080000}"/>
    <cellStyle name="20% - Ênfase1 8 2 3 4" xfId="25569" xr:uid="{00000000-0005-0000-0000-00003A080000}"/>
    <cellStyle name="20% - Ênfase1 8 2 4" xfId="6835" xr:uid="{00000000-0005-0000-0000-00003B080000}"/>
    <cellStyle name="20% - Ênfase1 8 2 4 2" xfId="17539" xr:uid="{00000000-0005-0000-0000-00003C080000}"/>
    <cellStyle name="20% - Ênfase1 8 2 4 2 2" xfId="38934" xr:uid="{00000000-0005-0000-0000-00003D080000}"/>
    <cellStyle name="20% - Ênfase1 8 2 4 3" xfId="28241" xr:uid="{00000000-0005-0000-0000-00003E080000}"/>
    <cellStyle name="20% - Ênfase1 8 2 5" xfId="12192" xr:uid="{00000000-0005-0000-0000-00003F080000}"/>
    <cellStyle name="20% - Ênfase1 8 2 5 2" xfId="33589" xr:uid="{00000000-0005-0000-0000-000040080000}"/>
    <cellStyle name="20% - Ênfase1 8 2 6" xfId="22896" xr:uid="{00000000-0005-0000-0000-000041080000}"/>
    <cellStyle name="20% - Ênfase1 8 3" xfId="2139" xr:uid="{00000000-0005-0000-0000-000042080000}"/>
    <cellStyle name="20% - Ênfase1 8 3 2" xfId="4829" xr:uid="{00000000-0005-0000-0000-000043080000}"/>
    <cellStyle name="20% - Ênfase1 8 3 2 2" xfId="10180" xr:uid="{00000000-0005-0000-0000-000044080000}"/>
    <cellStyle name="20% - Ênfase1 8 3 2 2 2" xfId="20880" xr:uid="{00000000-0005-0000-0000-000045080000}"/>
    <cellStyle name="20% - Ênfase1 8 3 2 2 2 2" xfId="42275" xr:uid="{00000000-0005-0000-0000-000046080000}"/>
    <cellStyle name="20% - Ênfase1 8 3 2 2 3" xfId="31585" xr:uid="{00000000-0005-0000-0000-000047080000}"/>
    <cellStyle name="20% - Ênfase1 8 3 2 3" xfId="15535" xr:uid="{00000000-0005-0000-0000-000048080000}"/>
    <cellStyle name="20% - Ênfase1 8 3 2 3 2" xfId="36930" xr:uid="{00000000-0005-0000-0000-000049080000}"/>
    <cellStyle name="20% - Ênfase1 8 3 2 4" xfId="26237" xr:uid="{00000000-0005-0000-0000-00004A080000}"/>
    <cellStyle name="20% - Ênfase1 8 3 3" xfId="7503" xr:uid="{00000000-0005-0000-0000-00004B080000}"/>
    <cellStyle name="20% - Ênfase1 8 3 3 2" xfId="18207" xr:uid="{00000000-0005-0000-0000-00004C080000}"/>
    <cellStyle name="20% - Ênfase1 8 3 3 2 2" xfId="39602" xr:uid="{00000000-0005-0000-0000-00004D080000}"/>
    <cellStyle name="20% - Ênfase1 8 3 3 3" xfId="28909" xr:uid="{00000000-0005-0000-0000-00004E080000}"/>
    <cellStyle name="20% - Ênfase1 8 3 4" xfId="12860" xr:uid="{00000000-0005-0000-0000-00004F080000}"/>
    <cellStyle name="20% - Ênfase1 8 3 4 2" xfId="34257" xr:uid="{00000000-0005-0000-0000-000050080000}"/>
    <cellStyle name="20% - Ênfase1 8 3 5" xfId="23564" xr:uid="{00000000-0005-0000-0000-000051080000}"/>
    <cellStyle name="20% - Ênfase1 8 4" xfId="3493" xr:uid="{00000000-0005-0000-0000-000052080000}"/>
    <cellStyle name="20% - Ênfase1 8 4 2" xfId="8844" xr:uid="{00000000-0005-0000-0000-000053080000}"/>
    <cellStyle name="20% - Ênfase1 8 4 2 2" xfId="19544" xr:uid="{00000000-0005-0000-0000-000054080000}"/>
    <cellStyle name="20% - Ênfase1 8 4 2 2 2" xfId="40939" xr:uid="{00000000-0005-0000-0000-000055080000}"/>
    <cellStyle name="20% - Ênfase1 8 4 2 3" xfId="30249" xr:uid="{00000000-0005-0000-0000-000056080000}"/>
    <cellStyle name="20% - Ênfase1 8 4 3" xfId="14199" xr:uid="{00000000-0005-0000-0000-000057080000}"/>
    <cellStyle name="20% - Ênfase1 8 4 3 2" xfId="35594" xr:uid="{00000000-0005-0000-0000-000058080000}"/>
    <cellStyle name="20% - Ênfase1 8 4 4" xfId="24901" xr:uid="{00000000-0005-0000-0000-000059080000}"/>
    <cellStyle name="20% - Ênfase1 8 5" xfId="6167" xr:uid="{00000000-0005-0000-0000-00005A080000}"/>
    <cellStyle name="20% - Ênfase1 8 5 2" xfId="16871" xr:uid="{00000000-0005-0000-0000-00005B080000}"/>
    <cellStyle name="20% - Ênfase1 8 5 2 2" xfId="38266" xr:uid="{00000000-0005-0000-0000-00005C080000}"/>
    <cellStyle name="20% - Ênfase1 8 5 3" xfId="27573" xr:uid="{00000000-0005-0000-0000-00005D080000}"/>
    <cellStyle name="20% - Ênfase1 8 6" xfId="11524" xr:uid="{00000000-0005-0000-0000-00005E080000}"/>
    <cellStyle name="20% - Ênfase1 8 6 2" xfId="32921" xr:uid="{00000000-0005-0000-0000-00005F080000}"/>
    <cellStyle name="20% - Ênfase1 8 7" xfId="22228" xr:uid="{00000000-0005-0000-0000-000060080000}"/>
    <cellStyle name="20% - Ênfase1 9" xfId="812" xr:uid="{00000000-0005-0000-0000-000061080000}"/>
    <cellStyle name="20% - Ênfase1 9 2" xfId="2151" xr:uid="{00000000-0005-0000-0000-000062080000}"/>
    <cellStyle name="20% - Ênfase1 9 2 2" xfId="4841" xr:uid="{00000000-0005-0000-0000-000063080000}"/>
    <cellStyle name="20% - Ênfase1 9 2 2 2" xfId="10192" xr:uid="{00000000-0005-0000-0000-000064080000}"/>
    <cellStyle name="20% - Ênfase1 9 2 2 2 2" xfId="20892" xr:uid="{00000000-0005-0000-0000-000065080000}"/>
    <cellStyle name="20% - Ênfase1 9 2 2 2 2 2" xfId="42287" xr:uid="{00000000-0005-0000-0000-000066080000}"/>
    <cellStyle name="20% - Ênfase1 9 2 2 2 3" xfId="31597" xr:uid="{00000000-0005-0000-0000-000067080000}"/>
    <cellStyle name="20% - Ênfase1 9 2 2 3" xfId="15547" xr:uid="{00000000-0005-0000-0000-000068080000}"/>
    <cellStyle name="20% - Ênfase1 9 2 2 3 2" xfId="36942" xr:uid="{00000000-0005-0000-0000-000069080000}"/>
    <cellStyle name="20% - Ênfase1 9 2 2 4" xfId="26249" xr:uid="{00000000-0005-0000-0000-00006A080000}"/>
    <cellStyle name="20% - Ênfase1 9 2 3" xfId="7515" xr:uid="{00000000-0005-0000-0000-00006B080000}"/>
    <cellStyle name="20% - Ênfase1 9 2 3 2" xfId="18219" xr:uid="{00000000-0005-0000-0000-00006C080000}"/>
    <cellStyle name="20% - Ênfase1 9 2 3 2 2" xfId="39614" xr:uid="{00000000-0005-0000-0000-00006D080000}"/>
    <cellStyle name="20% - Ênfase1 9 2 3 3" xfId="28921" xr:uid="{00000000-0005-0000-0000-00006E080000}"/>
    <cellStyle name="20% - Ênfase1 9 2 4" xfId="12872" xr:uid="{00000000-0005-0000-0000-00006F080000}"/>
    <cellStyle name="20% - Ênfase1 9 2 4 2" xfId="34269" xr:uid="{00000000-0005-0000-0000-000070080000}"/>
    <cellStyle name="20% - Ênfase1 9 2 5" xfId="23576" xr:uid="{00000000-0005-0000-0000-000071080000}"/>
    <cellStyle name="20% - Ênfase1 9 3" xfId="3505" xr:uid="{00000000-0005-0000-0000-000072080000}"/>
    <cellStyle name="20% - Ênfase1 9 3 2" xfId="8856" xr:uid="{00000000-0005-0000-0000-000073080000}"/>
    <cellStyle name="20% - Ênfase1 9 3 2 2" xfId="19556" xr:uid="{00000000-0005-0000-0000-000074080000}"/>
    <cellStyle name="20% - Ênfase1 9 3 2 2 2" xfId="40951" xr:uid="{00000000-0005-0000-0000-000075080000}"/>
    <cellStyle name="20% - Ênfase1 9 3 2 3" xfId="30261" xr:uid="{00000000-0005-0000-0000-000076080000}"/>
    <cellStyle name="20% - Ênfase1 9 3 3" xfId="14211" xr:uid="{00000000-0005-0000-0000-000077080000}"/>
    <cellStyle name="20% - Ênfase1 9 3 3 2" xfId="35606" xr:uid="{00000000-0005-0000-0000-000078080000}"/>
    <cellStyle name="20% - Ênfase1 9 3 4" xfId="24913" xr:uid="{00000000-0005-0000-0000-000079080000}"/>
    <cellStyle name="20% - Ênfase1 9 4" xfId="6179" xr:uid="{00000000-0005-0000-0000-00007A080000}"/>
    <cellStyle name="20% - Ênfase1 9 4 2" xfId="16883" xr:uid="{00000000-0005-0000-0000-00007B080000}"/>
    <cellStyle name="20% - Ênfase1 9 4 2 2" xfId="38278" xr:uid="{00000000-0005-0000-0000-00007C080000}"/>
    <cellStyle name="20% - Ênfase1 9 4 3" xfId="27585" xr:uid="{00000000-0005-0000-0000-00007D080000}"/>
    <cellStyle name="20% - Ênfase1 9 5" xfId="11536" xr:uid="{00000000-0005-0000-0000-00007E080000}"/>
    <cellStyle name="20% - Ênfase1 9 5 2" xfId="32933" xr:uid="{00000000-0005-0000-0000-00007F080000}"/>
    <cellStyle name="20% - Ênfase1 9 6" xfId="22240" xr:uid="{00000000-0005-0000-0000-000080080000}"/>
    <cellStyle name="20% - Ênfase2" xfId="144" builtinId="34" customBuiltin="1"/>
    <cellStyle name="20% - Ênfase2 10" xfId="1484" xr:uid="{00000000-0005-0000-0000-000082080000}"/>
    <cellStyle name="20% - Ênfase2 10 2" xfId="4175" xr:uid="{00000000-0005-0000-0000-000083080000}"/>
    <cellStyle name="20% - Ênfase2 10 2 2" xfId="9526" xr:uid="{00000000-0005-0000-0000-000084080000}"/>
    <cellStyle name="20% - Ênfase2 10 2 2 2" xfId="20226" xr:uid="{00000000-0005-0000-0000-000085080000}"/>
    <cellStyle name="20% - Ênfase2 10 2 2 2 2" xfId="41621" xr:uid="{00000000-0005-0000-0000-000086080000}"/>
    <cellStyle name="20% - Ênfase2 10 2 2 3" xfId="30931" xr:uid="{00000000-0005-0000-0000-000087080000}"/>
    <cellStyle name="20% - Ênfase2 10 2 3" xfId="14881" xr:uid="{00000000-0005-0000-0000-000088080000}"/>
    <cellStyle name="20% - Ênfase2 10 2 3 2" xfId="36276" xr:uid="{00000000-0005-0000-0000-000089080000}"/>
    <cellStyle name="20% - Ênfase2 10 2 4" xfId="25583" xr:uid="{00000000-0005-0000-0000-00008A080000}"/>
    <cellStyle name="20% - Ênfase2 10 3" xfId="6849" xr:uid="{00000000-0005-0000-0000-00008B080000}"/>
    <cellStyle name="20% - Ênfase2 10 3 2" xfId="17553" xr:uid="{00000000-0005-0000-0000-00008C080000}"/>
    <cellStyle name="20% - Ênfase2 10 3 2 2" xfId="38948" xr:uid="{00000000-0005-0000-0000-00008D080000}"/>
    <cellStyle name="20% - Ênfase2 10 3 3" xfId="28255" xr:uid="{00000000-0005-0000-0000-00008E080000}"/>
    <cellStyle name="20% - Ênfase2 10 4" xfId="12206" xr:uid="{00000000-0005-0000-0000-00008F080000}"/>
    <cellStyle name="20% - Ênfase2 10 4 2" xfId="33603" xr:uid="{00000000-0005-0000-0000-000090080000}"/>
    <cellStyle name="20% - Ênfase2 10 5" xfId="22910" xr:uid="{00000000-0005-0000-0000-000091080000}"/>
    <cellStyle name="20% - Ênfase2 11" xfId="2822" xr:uid="{00000000-0005-0000-0000-000092080000}"/>
    <cellStyle name="20% - Ênfase2 11 2" xfId="8186" xr:uid="{00000000-0005-0000-0000-000093080000}"/>
    <cellStyle name="20% - Ênfase2 11 2 2" xfId="18889" xr:uid="{00000000-0005-0000-0000-000094080000}"/>
    <cellStyle name="20% - Ênfase2 11 2 2 2" xfId="40284" xr:uid="{00000000-0005-0000-0000-000095080000}"/>
    <cellStyle name="20% - Ênfase2 11 2 3" xfId="29592" xr:uid="{00000000-0005-0000-0000-000096080000}"/>
    <cellStyle name="20% - Ênfase2 11 3" xfId="13543" xr:uid="{00000000-0005-0000-0000-000097080000}"/>
    <cellStyle name="20% - Ênfase2 11 3 2" xfId="34939" xr:uid="{00000000-0005-0000-0000-000098080000}"/>
    <cellStyle name="20% - Ênfase2 11 4" xfId="24246" xr:uid="{00000000-0005-0000-0000-000099080000}"/>
    <cellStyle name="20% - Ênfase2 12" xfId="5525" xr:uid="{00000000-0005-0000-0000-00009A080000}"/>
    <cellStyle name="20% - Ênfase2 12 2" xfId="16229" xr:uid="{00000000-0005-0000-0000-00009B080000}"/>
    <cellStyle name="20% - Ênfase2 12 2 2" xfId="37624" xr:uid="{00000000-0005-0000-0000-00009C080000}"/>
    <cellStyle name="20% - Ênfase2 12 3" xfId="26931" xr:uid="{00000000-0005-0000-0000-00009D080000}"/>
    <cellStyle name="20% - Ênfase2 13" xfId="10862" xr:uid="{00000000-0005-0000-0000-00009E080000}"/>
    <cellStyle name="20% - Ênfase2 13 2" xfId="32267" xr:uid="{00000000-0005-0000-0000-00009F080000}"/>
    <cellStyle name="20% - Ênfase2 14" xfId="21562" xr:uid="{00000000-0005-0000-0000-0000A0080000}"/>
    <cellStyle name="20% - Ênfase2 2" xfId="169" xr:uid="{00000000-0005-0000-0000-0000A1080000}"/>
    <cellStyle name="20% - Ênfase2 2 10" xfId="10898" xr:uid="{00000000-0005-0000-0000-0000A2080000}"/>
    <cellStyle name="20% - Ênfase2 2 10 2" xfId="32295" xr:uid="{00000000-0005-0000-0000-0000A3080000}"/>
    <cellStyle name="20% - Ênfase2 2 11" xfId="21602" xr:uid="{00000000-0005-0000-0000-0000A4080000}"/>
    <cellStyle name="20% - Ênfase2 2 2" xfId="210" xr:uid="{00000000-0005-0000-0000-0000A5080000}"/>
    <cellStyle name="20% - Ênfase2 2 2 10" xfId="21642" xr:uid="{00000000-0005-0000-0000-0000A6080000}"/>
    <cellStyle name="20% - Ênfase2 2 2 2" xfId="292" xr:uid="{00000000-0005-0000-0000-0000A7080000}"/>
    <cellStyle name="20% - Ênfase2 2 2 2 2" xfId="453" xr:uid="{00000000-0005-0000-0000-0000A8080000}"/>
    <cellStyle name="20% - Ênfase2 2 2 2 2 2" xfId="774" xr:uid="{00000000-0005-0000-0000-0000A9080000}"/>
    <cellStyle name="20% - Ênfase2 2 2 2 2 2 2" xfId="1444" xr:uid="{00000000-0005-0000-0000-0000AA080000}"/>
    <cellStyle name="20% - Ênfase2 2 2 2 2 2 2 2" xfId="2781" xr:uid="{00000000-0005-0000-0000-0000AB080000}"/>
    <cellStyle name="20% - Ênfase2 2 2 2 2 2 2 2 2" xfId="5471" xr:uid="{00000000-0005-0000-0000-0000AC080000}"/>
    <cellStyle name="20% - Ênfase2 2 2 2 2 2 2 2 2 2" xfId="10822" xr:uid="{00000000-0005-0000-0000-0000AD080000}"/>
    <cellStyle name="20% - Ênfase2 2 2 2 2 2 2 2 2 2 2" xfId="21522" xr:uid="{00000000-0005-0000-0000-0000AE080000}"/>
    <cellStyle name="20% - Ênfase2 2 2 2 2 2 2 2 2 2 2 2" xfId="42917" xr:uid="{00000000-0005-0000-0000-0000AF080000}"/>
    <cellStyle name="20% - Ênfase2 2 2 2 2 2 2 2 2 2 3" xfId="32227" xr:uid="{00000000-0005-0000-0000-0000B0080000}"/>
    <cellStyle name="20% - Ênfase2 2 2 2 2 2 2 2 2 3" xfId="16177" xr:uid="{00000000-0005-0000-0000-0000B1080000}"/>
    <cellStyle name="20% - Ênfase2 2 2 2 2 2 2 2 2 3 2" xfId="37572" xr:uid="{00000000-0005-0000-0000-0000B2080000}"/>
    <cellStyle name="20% - Ênfase2 2 2 2 2 2 2 2 2 4" xfId="26879" xr:uid="{00000000-0005-0000-0000-0000B3080000}"/>
    <cellStyle name="20% - Ênfase2 2 2 2 2 2 2 2 3" xfId="8145" xr:uid="{00000000-0005-0000-0000-0000B4080000}"/>
    <cellStyle name="20% - Ênfase2 2 2 2 2 2 2 2 3 2" xfId="18849" xr:uid="{00000000-0005-0000-0000-0000B5080000}"/>
    <cellStyle name="20% - Ênfase2 2 2 2 2 2 2 2 3 2 2" xfId="40244" xr:uid="{00000000-0005-0000-0000-0000B6080000}"/>
    <cellStyle name="20% - Ênfase2 2 2 2 2 2 2 2 3 3" xfId="29551" xr:uid="{00000000-0005-0000-0000-0000B7080000}"/>
    <cellStyle name="20% - Ênfase2 2 2 2 2 2 2 2 4" xfId="13502" xr:uid="{00000000-0005-0000-0000-0000B8080000}"/>
    <cellStyle name="20% - Ênfase2 2 2 2 2 2 2 2 4 2" xfId="34899" xr:uid="{00000000-0005-0000-0000-0000B9080000}"/>
    <cellStyle name="20% - Ênfase2 2 2 2 2 2 2 2 5" xfId="24206" xr:uid="{00000000-0005-0000-0000-0000BA080000}"/>
    <cellStyle name="20% - Ênfase2 2 2 2 2 2 2 3" xfId="4135" xr:uid="{00000000-0005-0000-0000-0000BB080000}"/>
    <cellStyle name="20% - Ênfase2 2 2 2 2 2 2 3 2" xfId="9486" xr:uid="{00000000-0005-0000-0000-0000BC080000}"/>
    <cellStyle name="20% - Ênfase2 2 2 2 2 2 2 3 2 2" xfId="20186" xr:uid="{00000000-0005-0000-0000-0000BD080000}"/>
    <cellStyle name="20% - Ênfase2 2 2 2 2 2 2 3 2 2 2" xfId="41581" xr:uid="{00000000-0005-0000-0000-0000BE080000}"/>
    <cellStyle name="20% - Ênfase2 2 2 2 2 2 2 3 2 3" xfId="30891" xr:uid="{00000000-0005-0000-0000-0000BF080000}"/>
    <cellStyle name="20% - Ênfase2 2 2 2 2 2 2 3 3" xfId="14841" xr:uid="{00000000-0005-0000-0000-0000C0080000}"/>
    <cellStyle name="20% - Ênfase2 2 2 2 2 2 2 3 3 2" xfId="36236" xr:uid="{00000000-0005-0000-0000-0000C1080000}"/>
    <cellStyle name="20% - Ênfase2 2 2 2 2 2 2 3 4" xfId="25543" xr:uid="{00000000-0005-0000-0000-0000C2080000}"/>
    <cellStyle name="20% - Ênfase2 2 2 2 2 2 2 4" xfId="6809" xr:uid="{00000000-0005-0000-0000-0000C3080000}"/>
    <cellStyle name="20% - Ênfase2 2 2 2 2 2 2 4 2" xfId="17513" xr:uid="{00000000-0005-0000-0000-0000C4080000}"/>
    <cellStyle name="20% - Ênfase2 2 2 2 2 2 2 4 2 2" xfId="38908" xr:uid="{00000000-0005-0000-0000-0000C5080000}"/>
    <cellStyle name="20% - Ênfase2 2 2 2 2 2 2 4 3" xfId="28215" xr:uid="{00000000-0005-0000-0000-0000C6080000}"/>
    <cellStyle name="20% - Ênfase2 2 2 2 2 2 2 5" xfId="12166" xr:uid="{00000000-0005-0000-0000-0000C7080000}"/>
    <cellStyle name="20% - Ênfase2 2 2 2 2 2 2 5 2" xfId="33563" xr:uid="{00000000-0005-0000-0000-0000C8080000}"/>
    <cellStyle name="20% - Ênfase2 2 2 2 2 2 2 6" xfId="22870" xr:uid="{00000000-0005-0000-0000-0000C9080000}"/>
    <cellStyle name="20% - Ênfase2 2 2 2 2 2 3" xfId="2113" xr:uid="{00000000-0005-0000-0000-0000CA080000}"/>
    <cellStyle name="20% - Ênfase2 2 2 2 2 2 3 2" xfId="4803" xr:uid="{00000000-0005-0000-0000-0000CB080000}"/>
    <cellStyle name="20% - Ênfase2 2 2 2 2 2 3 2 2" xfId="10154" xr:uid="{00000000-0005-0000-0000-0000CC080000}"/>
    <cellStyle name="20% - Ênfase2 2 2 2 2 2 3 2 2 2" xfId="20854" xr:uid="{00000000-0005-0000-0000-0000CD080000}"/>
    <cellStyle name="20% - Ênfase2 2 2 2 2 2 3 2 2 2 2" xfId="42249" xr:uid="{00000000-0005-0000-0000-0000CE080000}"/>
    <cellStyle name="20% - Ênfase2 2 2 2 2 2 3 2 2 3" xfId="31559" xr:uid="{00000000-0005-0000-0000-0000CF080000}"/>
    <cellStyle name="20% - Ênfase2 2 2 2 2 2 3 2 3" xfId="15509" xr:uid="{00000000-0005-0000-0000-0000D0080000}"/>
    <cellStyle name="20% - Ênfase2 2 2 2 2 2 3 2 3 2" xfId="36904" xr:uid="{00000000-0005-0000-0000-0000D1080000}"/>
    <cellStyle name="20% - Ênfase2 2 2 2 2 2 3 2 4" xfId="26211" xr:uid="{00000000-0005-0000-0000-0000D2080000}"/>
    <cellStyle name="20% - Ênfase2 2 2 2 2 2 3 3" xfId="7477" xr:uid="{00000000-0005-0000-0000-0000D3080000}"/>
    <cellStyle name="20% - Ênfase2 2 2 2 2 2 3 3 2" xfId="18181" xr:uid="{00000000-0005-0000-0000-0000D4080000}"/>
    <cellStyle name="20% - Ênfase2 2 2 2 2 2 3 3 2 2" xfId="39576" xr:uid="{00000000-0005-0000-0000-0000D5080000}"/>
    <cellStyle name="20% - Ênfase2 2 2 2 2 2 3 3 3" xfId="28883" xr:uid="{00000000-0005-0000-0000-0000D6080000}"/>
    <cellStyle name="20% - Ênfase2 2 2 2 2 2 3 4" xfId="12834" xr:uid="{00000000-0005-0000-0000-0000D7080000}"/>
    <cellStyle name="20% - Ênfase2 2 2 2 2 2 3 4 2" xfId="34231" xr:uid="{00000000-0005-0000-0000-0000D8080000}"/>
    <cellStyle name="20% - Ênfase2 2 2 2 2 2 3 5" xfId="23538" xr:uid="{00000000-0005-0000-0000-0000D9080000}"/>
    <cellStyle name="20% - Ênfase2 2 2 2 2 2 4" xfId="3467" xr:uid="{00000000-0005-0000-0000-0000DA080000}"/>
    <cellStyle name="20% - Ênfase2 2 2 2 2 2 4 2" xfId="8818" xr:uid="{00000000-0005-0000-0000-0000DB080000}"/>
    <cellStyle name="20% - Ênfase2 2 2 2 2 2 4 2 2" xfId="19518" xr:uid="{00000000-0005-0000-0000-0000DC080000}"/>
    <cellStyle name="20% - Ênfase2 2 2 2 2 2 4 2 2 2" xfId="40913" xr:uid="{00000000-0005-0000-0000-0000DD080000}"/>
    <cellStyle name="20% - Ênfase2 2 2 2 2 2 4 2 3" xfId="30223" xr:uid="{00000000-0005-0000-0000-0000DE080000}"/>
    <cellStyle name="20% - Ênfase2 2 2 2 2 2 4 3" xfId="14173" xr:uid="{00000000-0005-0000-0000-0000DF080000}"/>
    <cellStyle name="20% - Ênfase2 2 2 2 2 2 4 3 2" xfId="35568" xr:uid="{00000000-0005-0000-0000-0000E0080000}"/>
    <cellStyle name="20% - Ênfase2 2 2 2 2 2 4 4" xfId="24875" xr:uid="{00000000-0005-0000-0000-0000E1080000}"/>
    <cellStyle name="20% - Ênfase2 2 2 2 2 2 5" xfId="6141" xr:uid="{00000000-0005-0000-0000-0000E2080000}"/>
    <cellStyle name="20% - Ênfase2 2 2 2 2 2 5 2" xfId="16845" xr:uid="{00000000-0005-0000-0000-0000E3080000}"/>
    <cellStyle name="20% - Ênfase2 2 2 2 2 2 5 2 2" xfId="38240" xr:uid="{00000000-0005-0000-0000-0000E4080000}"/>
    <cellStyle name="20% - Ênfase2 2 2 2 2 2 5 3" xfId="27547" xr:uid="{00000000-0005-0000-0000-0000E5080000}"/>
    <cellStyle name="20% - Ênfase2 2 2 2 2 2 6" xfId="11498" xr:uid="{00000000-0005-0000-0000-0000E6080000}"/>
    <cellStyle name="20% - Ênfase2 2 2 2 2 2 6 2" xfId="32895" xr:uid="{00000000-0005-0000-0000-0000E7080000}"/>
    <cellStyle name="20% - Ênfase2 2 2 2 2 2 7" xfId="22202" xr:uid="{00000000-0005-0000-0000-0000E8080000}"/>
    <cellStyle name="20% - Ênfase2 2 2 2 2 3" xfId="1124" xr:uid="{00000000-0005-0000-0000-0000E9080000}"/>
    <cellStyle name="20% - Ênfase2 2 2 2 2 3 2" xfId="2461" xr:uid="{00000000-0005-0000-0000-0000EA080000}"/>
    <cellStyle name="20% - Ênfase2 2 2 2 2 3 2 2" xfId="5151" xr:uid="{00000000-0005-0000-0000-0000EB080000}"/>
    <cellStyle name="20% - Ênfase2 2 2 2 2 3 2 2 2" xfId="10502" xr:uid="{00000000-0005-0000-0000-0000EC080000}"/>
    <cellStyle name="20% - Ênfase2 2 2 2 2 3 2 2 2 2" xfId="21202" xr:uid="{00000000-0005-0000-0000-0000ED080000}"/>
    <cellStyle name="20% - Ênfase2 2 2 2 2 3 2 2 2 2 2" xfId="42597" xr:uid="{00000000-0005-0000-0000-0000EE080000}"/>
    <cellStyle name="20% - Ênfase2 2 2 2 2 3 2 2 2 3" xfId="31907" xr:uid="{00000000-0005-0000-0000-0000EF080000}"/>
    <cellStyle name="20% - Ênfase2 2 2 2 2 3 2 2 3" xfId="15857" xr:uid="{00000000-0005-0000-0000-0000F0080000}"/>
    <cellStyle name="20% - Ênfase2 2 2 2 2 3 2 2 3 2" xfId="37252" xr:uid="{00000000-0005-0000-0000-0000F1080000}"/>
    <cellStyle name="20% - Ênfase2 2 2 2 2 3 2 2 4" xfId="26559" xr:uid="{00000000-0005-0000-0000-0000F2080000}"/>
    <cellStyle name="20% - Ênfase2 2 2 2 2 3 2 3" xfId="7825" xr:uid="{00000000-0005-0000-0000-0000F3080000}"/>
    <cellStyle name="20% - Ênfase2 2 2 2 2 3 2 3 2" xfId="18529" xr:uid="{00000000-0005-0000-0000-0000F4080000}"/>
    <cellStyle name="20% - Ênfase2 2 2 2 2 3 2 3 2 2" xfId="39924" xr:uid="{00000000-0005-0000-0000-0000F5080000}"/>
    <cellStyle name="20% - Ênfase2 2 2 2 2 3 2 3 3" xfId="29231" xr:uid="{00000000-0005-0000-0000-0000F6080000}"/>
    <cellStyle name="20% - Ênfase2 2 2 2 2 3 2 4" xfId="13182" xr:uid="{00000000-0005-0000-0000-0000F7080000}"/>
    <cellStyle name="20% - Ênfase2 2 2 2 2 3 2 4 2" xfId="34579" xr:uid="{00000000-0005-0000-0000-0000F8080000}"/>
    <cellStyle name="20% - Ênfase2 2 2 2 2 3 2 5" xfId="23886" xr:uid="{00000000-0005-0000-0000-0000F9080000}"/>
    <cellStyle name="20% - Ênfase2 2 2 2 2 3 3" xfId="3815" xr:uid="{00000000-0005-0000-0000-0000FA080000}"/>
    <cellStyle name="20% - Ênfase2 2 2 2 2 3 3 2" xfId="9166" xr:uid="{00000000-0005-0000-0000-0000FB080000}"/>
    <cellStyle name="20% - Ênfase2 2 2 2 2 3 3 2 2" xfId="19866" xr:uid="{00000000-0005-0000-0000-0000FC080000}"/>
    <cellStyle name="20% - Ênfase2 2 2 2 2 3 3 2 2 2" xfId="41261" xr:uid="{00000000-0005-0000-0000-0000FD080000}"/>
    <cellStyle name="20% - Ênfase2 2 2 2 2 3 3 2 3" xfId="30571" xr:uid="{00000000-0005-0000-0000-0000FE080000}"/>
    <cellStyle name="20% - Ênfase2 2 2 2 2 3 3 3" xfId="14521" xr:uid="{00000000-0005-0000-0000-0000FF080000}"/>
    <cellStyle name="20% - Ênfase2 2 2 2 2 3 3 3 2" xfId="35916" xr:uid="{00000000-0005-0000-0000-000000090000}"/>
    <cellStyle name="20% - Ênfase2 2 2 2 2 3 3 4" xfId="25223" xr:uid="{00000000-0005-0000-0000-000001090000}"/>
    <cellStyle name="20% - Ênfase2 2 2 2 2 3 4" xfId="6489" xr:uid="{00000000-0005-0000-0000-000002090000}"/>
    <cellStyle name="20% - Ênfase2 2 2 2 2 3 4 2" xfId="17193" xr:uid="{00000000-0005-0000-0000-000003090000}"/>
    <cellStyle name="20% - Ênfase2 2 2 2 2 3 4 2 2" xfId="38588" xr:uid="{00000000-0005-0000-0000-000004090000}"/>
    <cellStyle name="20% - Ênfase2 2 2 2 2 3 4 3" xfId="27895" xr:uid="{00000000-0005-0000-0000-000005090000}"/>
    <cellStyle name="20% - Ênfase2 2 2 2 2 3 5" xfId="11846" xr:uid="{00000000-0005-0000-0000-000006090000}"/>
    <cellStyle name="20% - Ênfase2 2 2 2 2 3 5 2" xfId="33243" xr:uid="{00000000-0005-0000-0000-000007090000}"/>
    <cellStyle name="20% - Ênfase2 2 2 2 2 3 6" xfId="22550" xr:uid="{00000000-0005-0000-0000-000008090000}"/>
    <cellStyle name="20% - Ênfase2 2 2 2 2 4" xfId="1793" xr:uid="{00000000-0005-0000-0000-000009090000}"/>
    <cellStyle name="20% - Ênfase2 2 2 2 2 4 2" xfId="4483" xr:uid="{00000000-0005-0000-0000-00000A090000}"/>
    <cellStyle name="20% - Ênfase2 2 2 2 2 4 2 2" xfId="9834" xr:uid="{00000000-0005-0000-0000-00000B090000}"/>
    <cellStyle name="20% - Ênfase2 2 2 2 2 4 2 2 2" xfId="20534" xr:uid="{00000000-0005-0000-0000-00000C090000}"/>
    <cellStyle name="20% - Ênfase2 2 2 2 2 4 2 2 2 2" xfId="41929" xr:uid="{00000000-0005-0000-0000-00000D090000}"/>
    <cellStyle name="20% - Ênfase2 2 2 2 2 4 2 2 3" xfId="31239" xr:uid="{00000000-0005-0000-0000-00000E090000}"/>
    <cellStyle name="20% - Ênfase2 2 2 2 2 4 2 3" xfId="15189" xr:uid="{00000000-0005-0000-0000-00000F090000}"/>
    <cellStyle name="20% - Ênfase2 2 2 2 2 4 2 3 2" xfId="36584" xr:uid="{00000000-0005-0000-0000-000010090000}"/>
    <cellStyle name="20% - Ênfase2 2 2 2 2 4 2 4" xfId="25891" xr:uid="{00000000-0005-0000-0000-000011090000}"/>
    <cellStyle name="20% - Ênfase2 2 2 2 2 4 3" xfId="7157" xr:uid="{00000000-0005-0000-0000-000012090000}"/>
    <cellStyle name="20% - Ênfase2 2 2 2 2 4 3 2" xfId="17861" xr:uid="{00000000-0005-0000-0000-000013090000}"/>
    <cellStyle name="20% - Ênfase2 2 2 2 2 4 3 2 2" xfId="39256" xr:uid="{00000000-0005-0000-0000-000014090000}"/>
    <cellStyle name="20% - Ênfase2 2 2 2 2 4 3 3" xfId="28563" xr:uid="{00000000-0005-0000-0000-000015090000}"/>
    <cellStyle name="20% - Ênfase2 2 2 2 2 4 4" xfId="12514" xr:uid="{00000000-0005-0000-0000-000016090000}"/>
    <cellStyle name="20% - Ênfase2 2 2 2 2 4 4 2" xfId="33911" xr:uid="{00000000-0005-0000-0000-000017090000}"/>
    <cellStyle name="20% - Ênfase2 2 2 2 2 4 5" xfId="23218" xr:uid="{00000000-0005-0000-0000-000018090000}"/>
    <cellStyle name="20% - Ênfase2 2 2 2 2 5" xfId="3147" xr:uid="{00000000-0005-0000-0000-000019090000}"/>
    <cellStyle name="20% - Ênfase2 2 2 2 2 5 2" xfId="8498" xr:uid="{00000000-0005-0000-0000-00001A090000}"/>
    <cellStyle name="20% - Ênfase2 2 2 2 2 5 2 2" xfId="19198" xr:uid="{00000000-0005-0000-0000-00001B090000}"/>
    <cellStyle name="20% - Ênfase2 2 2 2 2 5 2 2 2" xfId="40593" xr:uid="{00000000-0005-0000-0000-00001C090000}"/>
    <cellStyle name="20% - Ênfase2 2 2 2 2 5 2 3" xfId="29903" xr:uid="{00000000-0005-0000-0000-00001D090000}"/>
    <cellStyle name="20% - Ênfase2 2 2 2 2 5 3" xfId="13853" xr:uid="{00000000-0005-0000-0000-00001E090000}"/>
    <cellStyle name="20% - Ênfase2 2 2 2 2 5 3 2" xfId="35248" xr:uid="{00000000-0005-0000-0000-00001F090000}"/>
    <cellStyle name="20% - Ênfase2 2 2 2 2 5 4" xfId="24555" xr:uid="{00000000-0005-0000-0000-000020090000}"/>
    <cellStyle name="20% - Ênfase2 2 2 2 2 6" xfId="5821" xr:uid="{00000000-0005-0000-0000-000021090000}"/>
    <cellStyle name="20% - Ênfase2 2 2 2 2 6 2" xfId="16525" xr:uid="{00000000-0005-0000-0000-000022090000}"/>
    <cellStyle name="20% - Ênfase2 2 2 2 2 6 2 2" xfId="37920" xr:uid="{00000000-0005-0000-0000-000023090000}"/>
    <cellStyle name="20% - Ênfase2 2 2 2 2 6 3" xfId="27227" xr:uid="{00000000-0005-0000-0000-000024090000}"/>
    <cellStyle name="20% - Ênfase2 2 2 2 2 7" xfId="11178" xr:uid="{00000000-0005-0000-0000-000025090000}"/>
    <cellStyle name="20% - Ênfase2 2 2 2 2 7 2" xfId="32575" xr:uid="{00000000-0005-0000-0000-000026090000}"/>
    <cellStyle name="20% - Ênfase2 2 2 2 2 8" xfId="21882" xr:uid="{00000000-0005-0000-0000-000027090000}"/>
    <cellStyle name="20% - Ênfase2 2 2 2 3" xfId="614" xr:uid="{00000000-0005-0000-0000-000028090000}"/>
    <cellStyle name="20% - Ênfase2 2 2 2 3 2" xfId="1284" xr:uid="{00000000-0005-0000-0000-000029090000}"/>
    <cellStyle name="20% - Ênfase2 2 2 2 3 2 2" xfId="2621" xr:uid="{00000000-0005-0000-0000-00002A090000}"/>
    <cellStyle name="20% - Ênfase2 2 2 2 3 2 2 2" xfId="5311" xr:uid="{00000000-0005-0000-0000-00002B090000}"/>
    <cellStyle name="20% - Ênfase2 2 2 2 3 2 2 2 2" xfId="10662" xr:uid="{00000000-0005-0000-0000-00002C090000}"/>
    <cellStyle name="20% - Ênfase2 2 2 2 3 2 2 2 2 2" xfId="21362" xr:uid="{00000000-0005-0000-0000-00002D090000}"/>
    <cellStyle name="20% - Ênfase2 2 2 2 3 2 2 2 2 2 2" xfId="42757" xr:uid="{00000000-0005-0000-0000-00002E090000}"/>
    <cellStyle name="20% - Ênfase2 2 2 2 3 2 2 2 2 3" xfId="32067" xr:uid="{00000000-0005-0000-0000-00002F090000}"/>
    <cellStyle name="20% - Ênfase2 2 2 2 3 2 2 2 3" xfId="16017" xr:uid="{00000000-0005-0000-0000-000030090000}"/>
    <cellStyle name="20% - Ênfase2 2 2 2 3 2 2 2 3 2" xfId="37412" xr:uid="{00000000-0005-0000-0000-000031090000}"/>
    <cellStyle name="20% - Ênfase2 2 2 2 3 2 2 2 4" xfId="26719" xr:uid="{00000000-0005-0000-0000-000032090000}"/>
    <cellStyle name="20% - Ênfase2 2 2 2 3 2 2 3" xfId="7985" xr:uid="{00000000-0005-0000-0000-000033090000}"/>
    <cellStyle name="20% - Ênfase2 2 2 2 3 2 2 3 2" xfId="18689" xr:uid="{00000000-0005-0000-0000-000034090000}"/>
    <cellStyle name="20% - Ênfase2 2 2 2 3 2 2 3 2 2" xfId="40084" xr:uid="{00000000-0005-0000-0000-000035090000}"/>
    <cellStyle name="20% - Ênfase2 2 2 2 3 2 2 3 3" xfId="29391" xr:uid="{00000000-0005-0000-0000-000036090000}"/>
    <cellStyle name="20% - Ênfase2 2 2 2 3 2 2 4" xfId="13342" xr:uid="{00000000-0005-0000-0000-000037090000}"/>
    <cellStyle name="20% - Ênfase2 2 2 2 3 2 2 4 2" xfId="34739" xr:uid="{00000000-0005-0000-0000-000038090000}"/>
    <cellStyle name="20% - Ênfase2 2 2 2 3 2 2 5" xfId="24046" xr:uid="{00000000-0005-0000-0000-000039090000}"/>
    <cellStyle name="20% - Ênfase2 2 2 2 3 2 3" xfId="3975" xr:uid="{00000000-0005-0000-0000-00003A090000}"/>
    <cellStyle name="20% - Ênfase2 2 2 2 3 2 3 2" xfId="9326" xr:uid="{00000000-0005-0000-0000-00003B090000}"/>
    <cellStyle name="20% - Ênfase2 2 2 2 3 2 3 2 2" xfId="20026" xr:uid="{00000000-0005-0000-0000-00003C090000}"/>
    <cellStyle name="20% - Ênfase2 2 2 2 3 2 3 2 2 2" xfId="41421" xr:uid="{00000000-0005-0000-0000-00003D090000}"/>
    <cellStyle name="20% - Ênfase2 2 2 2 3 2 3 2 3" xfId="30731" xr:uid="{00000000-0005-0000-0000-00003E090000}"/>
    <cellStyle name="20% - Ênfase2 2 2 2 3 2 3 3" xfId="14681" xr:uid="{00000000-0005-0000-0000-00003F090000}"/>
    <cellStyle name="20% - Ênfase2 2 2 2 3 2 3 3 2" xfId="36076" xr:uid="{00000000-0005-0000-0000-000040090000}"/>
    <cellStyle name="20% - Ênfase2 2 2 2 3 2 3 4" xfId="25383" xr:uid="{00000000-0005-0000-0000-000041090000}"/>
    <cellStyle name="20% - Ênfase2 2 2 2 3 2 4" xfId="6649" xr:uid="{00000000-0005-0000-0000-000042090000}"/>
    <cellStyle name="20% - Ênfase2 2 2 2 3 2 4 2" xfId="17353" xr:uid="{00000000-0005-0000-0000-000043090000}"/>
    <cellStyle name="20% - Ênfase2 2 2 2 3 2 4 2 2" xfId="38748" xr:uid="{00000000-0005-0000-0000-000044090000}"/>
    <cellStyle name="20% - Ênfase2 2 2 2 3 2 4 3" xfId="28055" xr:uid="{00000000-0005-0000-0000-000045090000}"/>
    <cellStyle name="20% - Ênfase2 2 2 2 3 2 5" xfId="12006" xr:uid="{00000000-0005-0000-0000-000046090000}"/>
    <cellStyle name="20% - Ênfase2 2 2 2 3 2 5 2" xfId="33403" xr:uid="{00000000-0005-0000-0000-000047090000}"/>
    <cellStyle name="20% - Ênfase2 2 2 2 3 2 6" xfId="22710" xr:uid="{00000000-0005-0000-0000-000048090000}"/>
    <cellStyle name="20% - Ênfase2 2 2 2 3 3" xfId="1953" xr:uid="{00000000-0005-0000-0000-000049090000}"/>
    <cellStyle name="20% - Ênfase2 2 2 2 3 3 2" xfId="4643" xr:uid="{00000000-0005-0000-0000-00004A090000}"/>
    <cellStyle name="20% - Ênfase2 2 2 2 3 3 2 2" xfId="9994" xr:uid="{00000000-0005-0000-0000-00004B090000}"/>
    <cellStyle name="20% - Ênfase2 2 2 2 3 3 2 2 2" xfId="20694" xr:uid="{00000000-0005-0000-0000-00004C090000}"/>
    <cellStyle name="20% - Ênfase2 2 2 2 3 3 2 2 2 2" xfId="42089" xr:uid="{00000000-0005-0000-0000-00004D090000}"/>
    <cellStyle name="20% - Ênfase2 2 2 2 3 3 2 2 3" xfId="31399" xr:uid="{00000000-0005-0000-0000-00004E090000}"/>
    <cellStyle name="20% - Ênfase2 2 2 2 3 3 2 3" xfId="15349" xr:uid="{00000000-0005-0000-0000-00004F090000}"/>
    <cellStyle name="20% - Ênfase2 2 2 2 3 3 2 3 2" xfId="36744" xr:uid="{00000000-0005-0000-0000-000050090000}"/>
    <cellStyle name="20% - Ênfase2 2 2 2 3 3 2 4" xfId="26051" xr:uid="{00000000-0005-0000-0000-000051090000}"/>
    <cellStyle name="20% - Ênfase2 2 2 2 3 3 3" xfId="7317" xr:uid="{00000000-0005-0000-0000-000052090000}"/>
    <cellStyle name="20% - Ênfase2 2 2 2 3 3 3 2" xfId="18021" xr:uid="{00000000-0005-0000-0000-000053090000}"/>
    <cellStyle name="20% - Ênfase2 2 2 2 3 3 3 2 2" xfId="39416" xr:uid="{00000000-0005-0000-0000-000054090000}"/>
    <cellStyle name="20% - Ênfase2 2 2 2 3 3 3 3" xfId="28723" xr:uid="{00000000-0005-0000-0000-000055090000}"/>
    <cellStyle name="20% - Ênfase2 2 2 2 3 3 4" xfId="12674" xr:uid="{00000000-0005-0000-0000-000056090000}"/>
    <cellStyle name="20% - Ênfase2 2 2 2 3 3 4 2" xfId="34071" xr:uid="{00000000-0005-0000-0000-000057090000}"/>
    <cellStyle name="20% - Ênfase2 2 2 2 3 3 5" xfId="23378" xr:uid="{00000000-0005-0000-0000-000058090000}"/>
    <cellStyle name="20% - Ênfase2 2 2 2 3 4" xfId="3307" xr:uid="{00000000-0005-0000-0000-000059090000}"/>
    <cellStyle name="20% - Ênfase2 2 2 2 3 4 2" xfId="8658" xr:uid="{00000000-0005-0000-0000-00005A090000}"/>
    <cellStyle name="20% - Ênfase2 2 2 2 3 4 2 2" xfId="19358" xr:uid="{00000000-0005-0000-0000-00005B090000}"/>
    <cellStyle name="20% - Ênfase2 2 2 2 3 4 2 2 2" xfId="40753" xr:uid="{00000000-0005-0000-0000-00005C090000}"/>
    <cellStyle name="20% - Ênfase2 2 2 2 3 4 2 3" xfId="30063" xr:uid="{00000000-0005-0000-0000-00005D090000}"/>
    <cellStyle name="20% - Ênfase2 2 2 2 3 4 3" xfId="14013" xr:uid="{00000000-0005-0000-0000-00005E090000}"/>
    <cellStyle name="20% - Ênfase2 2 2 2 3 4 3 2" xfId="35408" xr:uid="{00000000-0005-0000-0000-00005F090000}"/>
    <cellStyle name="20% - Ênfase2 2 2 2 3 4 4" xfId="24715" xr:uid="{00000000-0005-0000-0000-000060090000}"/>
    <cellStyle name="20% - Ênfase2 2 2 2 3 5" xfId="5981" xr:uid="{00000000-0005-0000-0000-000061090000}"/>
    <cellStyle name="20% - Ênfase2 2 2 2 3 5 2" xfId="16685" xr:uid="{00000000-0005-0000-0000-000062090000}"/>
    <cellStyle name="20% - Ênfase2 2 2 2 3 5 2 2" xfId="38080" xr:uid="{00000000-0005-0000-0000-000063090000}"/>
    <cellStyle name="20% - Ênfase2 2 2 2 3 5 3" xfId="27387" xr:uid="{00000000-0005-0000-0000-000064090000}"/>
    <cellStyle name="20% - Ênfase2 2 2 2 3 6" xfId="11338" xr:uid="{00000000-0005-0000-0000-000065090000}"/>
    <cellStyle name="20% - Ênfase2 2 2 2 3 6 2" xfId="32735" xr:uid="{00000000-0005-0000-0000-000066090000}"/>
    <cellStyle name="20% - Ênfase2 2 2 2 3 7" xfId="22042" xr:uid="{00000000-0005-0000-0000-000067090000}"/>
    <cellStyle name="20% - Ênfase2 2 2 2 4" xfId="964" xr:uid="{00000000-0005-0000-0000-000068090000}"/>
    <cellStyle name="20% - Ênfase2 2 2 2 4 2" xfId="2301" xr:uid="{00000000-0005-0000-0000-000069090000}"/>
    <cellStyle name="20% - Ênfase2 2 2 2 4 2 2" xfId="4991" xr:uid="{00000000-0005-0000-0000-00006A090000}"/>
    <cellStyle name="20% - Ênfase2 2 2 2 4 2 2 2" xfId="10342" xr:uid="{00000000-0005-0000-0000-00006B090000}"/>
    <cellStyle name="20% - Ênfase2 2 2 2 4 2 2 2 2" xfId="21042" xr:uid="{00000000-0005-0000-0000-00006C090000}"/>
    <cellStyle name="20% - Ênfase2 2 2 2 4 2 2 2 2 2" xfId="42437" xr:uid="{00000000-0005-0000-0000-00006D090000}"/>
    <cellStyle name="20% - Ênfase2 2 2 2 4 2 2 2 3" xfId="31747" xr:uid="{00000000-0005-0000-0000-00006E090000}"/>
    <cellStyle name="20% - Ênfase2 2 2 2 4 2 2 3" xfId="15697" xr:uid="{00000000-0005-0000-0000-00006F090000}"/>
    <cellStyle name="20% - Ênfase2 2 2 2 4 2 2 3 2" xfId="37092" xr:uid="{00000000-0005-0000-0000-000070090000}"/>
    <cellStyle name="20% - Ênfase2 2 2 2 4 2 2 4" xfId="26399" xr:uid="{00000000-0005-0000-0000-000071090000}"/>
    <cellStyle name="20% - Ênfase2 2 2 2 4 2 3" xfId="7665" xr:uid="{00000000-0005-0000-0000-000072090000}"/>
    <cellStyle name="20% - Ênfase2 2 2 2 4 2 3 2" xfId="18369" xr:uid="{00000000-0005-0000-0000-000073090000}"/>
    <cellStyle name="20% - Ênfase2 2 2 2 4 2 3 2 2" xfId="39764" xr:uid="{00000000-0005-0000-0000-000074090000}"/>
    <cellStyle name="20% - Ênfase2 2 2 2 4 2 3 3" xfId="29071" xr:uid="{00000000-0005-0000-0000-000075090000}"/>
    <cellStyle name="20% - Ênfase2 2 2 2 4 2 4" xfId="13022" xr:uid="{00000000-0005-0000-0000-000076090000}"/>
    <cellStyle name="20% - Ênfase2 2 2 2 4 2 4 2" xfId="34419" xr:uid="{00000000-0005-0000-0000-000077090000}"/>
    <cellStyle name="20% - Ênfase2 2 2 2 4 2 5" xfId="23726" xr:uid="{00000000-0005-0000-0000-000078090000}"/>
    <cellStyle name="20% - Ênfase2 2 2 2 4 3" xfId="3655" xr:uid="{00000000-0005-0000-0000-000079090000}"/>
    <cellStyle name="20% - Ênfase2 2 2 2 4 3 2" xfId="9006" xr:uid="{00000000-0005-0000-0000-00007A090000}"/>
    <cellStyle name="20% - Ênfase2 2 2 2 4 3 2 2" xfId="19706" xr:uid="{00000000-0005-0000-0000-00007B090000}"/>
    <cellStyle name="20% - Ênfase2 2 2 2 4 3 2 2 2" xfId="41101" xr:uid="{00000000-0005-0000-0000-00007C090000}"/>
    <cellStyle name="20% - Ênfase2 2 2 2 4 3 2 3" xfId="30411" xr:uid="{00000000-0005-0000-0000-00007D090000}"/>
    <cellStyle name="20% - Ênfase2 2 2 2 4 3 3" xfId="14361" xr:uid="{00000000-0005-0000-0000-00007E090000}"/>
    <cellStyle name="20% - Ênfase2 2 2 2 4 3 3 2" xfId="35756" xr:uid="{00000000-0005-0000-0000-00007F090000}"/>
    <cellStyle name="20% - Ênfase2 2 2 2 4 3 4" xfId="25063" xr:uid="{00000000-0005-0000-0000-000080090000}"/>
    <cellStyle name="20% - Ênfase2 2 2 2 4 4" xfId="6329" xr:uid="{00000000-0005-0000-0000-000081090000}"/>
    <cellStyle name="20% - Ênfase2 2 2 2 4 4 2" xfId="17033" xr:uid="{00000000-0005-0000-0000-000082090000}"/>
    <cellStyle name="20% - Ênfase2 2 2 2 4 4 2 2" xfId="38428" xr:uid="{00000000-0005-0000-0000-000083090000}"/>
    <cellStyle name="20% - Ênfase2 2 2 2 4 4 3" xfId="27735" xr:uid="{00000000-0005-0000-0000-000084090000}"/>
    <cellStyle name="20% - Ênfase2 2 2 2 4 5" xfId="11686" xr:uid="{00000000-0005-0000-0000-000085090000}"/>
    <cellStyle name="20% - Ênfase2 2 2 2 4 5 2" xfId="33083" xr:uid="{00000000-0005-0000-0000-000086090000}"/>
    <cellStyle name="20% - Ênfase2 2 2 2 4 6" xfId="22390" xr:uid="{00000000-0005-0000-0000-000087090000}"/>
    <cellStyle name="20% - Ênfase2 2 2 2 5" xfId="1633" xr:uid="{00000000-0005-0000-0000-000088090000}"/>
    <cellStyle name="20% - Ênfase2 2 2 2 5 2" xfId="4323" xr:uid="{00000000-0005-0000-0000-000089090000}"/>
    <cellStyle name="20% - Ênfase2 2 2 2 5 2 2" xfId="9674" xr:uid="{00000000-0005-0000-0000-00008A090000}"/>
    <cellStyle name="20% - Ênfase2 2 2 2 5 2 2 2" xfId="20374" xr:uid="{00000000-0005-0000-0000-00008B090000}"/>
    <cellStyle name="20% - Ênfase2 2 2 2 5 2 2 2 2" xfId="41769" xr:uid="{00000000-0005-0000-0000-00008C090000}"/>
    <cellStyle name="20% - Ênfase2 2 2 2 5 2 2 3" xfId="31079" xr:uid="{00000000-0005-0000-0000-00008D090000}"/>
    <cellStyle name="20% - Ênfase2 2 2 2 5 2 3" xfId="15029" xr:uid="{00000000-0005-0000-0000-00008E090000}"/>
    <cellStyle name="20% - Ênfase2 2 2 2 5 2 3 2" xfId="36424" xr:uid="{00000000-0005-0000-0000-00008F090000}"/>
    <cellStyle name="20% - Ênfase2 2 2 2 5 2 4" xfId="25731" xr:uid="{00000000-0005-0000-0000-000090090000}"/>
    <cellStyle name="20% - Ênfase2 2 2 2 5 3" xfId="6997" xr:uid="{00000000-0005-0000-0000-000091090000}"/>
    <cellStyle name="20% - Ênfase2 2 2 2 5 3 2" xfId="17701" xr:uid="{00000000-0005-0000-0000-000092090000}"/>
    <cellStyle name="20% - Ênfase2 2 2 2 5 3 2 2" xfId="39096" xr:uid="{00000000-0005-0000-0000-000093090000}"/>
    <cellStyle name="20% - Ênfase2 2 2 2 5 3 3" xfId="28403" xr:uid="{00000000-0005-0000-0000-000094090000}"/>
    <cellStyle name="20% - Ênfase2 2 2 2 5 4" xfId="12354" xr:uid="{00000000-0005-0000-0000-000095090000}"/>
    <cellStyle name="20% - Ênfase2 2 2 2 5 4 2" xfId="33751" xr:uid="{00000000-0005-0000-0000-000096090000}"/>
    <cellStyle name="20% - Ênfase2 2 2 2 5 5" xfId="23058" xr:uid="{00000000-0005-0000-0000-000097090000}"/>
    <cellStyle name="20% - Ênfase2 2 2 2 6" xfId="2987" xr:uid="{00000000-0005-0000-0000-000098090000}"/>
    <cellStyle name="20% - Ênfase2 2 2 2 6 2" xfId="8338" xr:uid="{00000000-0005-0000-0000-000099090000}"/>
    <cellStyle name="20% - Ênfase2 2 2 2 6 2 2" xfId="19038" xr:uid="{00000000-0005-0000-0000-00009A090000}"/>
    <cellStyle name="20% - Ênfase2 2 2 2 6 2 2 2" xfId="40433" xr:uid="{00000000-0005-0000-0000-00009B090000}"/>
    <cellStyle name="20% - Ênfase2 2 2 2 6 2 3" xfId="29743" xr:uid="{00000000-0005-0000-0000-00009C090000}"/>
    <cellStyle name="20% - Ênfase2 2 2 2 6 3" xfId="13693" xr:uid="{00000000-0005-0000-0000-00009D090000}"/>
    <cellStyle name="20% - Ênfase2 2 2 2 6 3 2" xfId="35088" xr:uid="{00000000-0005-0000-0000-00009E090000}"/>
    <cellStyle name="20% - Ênfase2 2 2 2 6 4" xfId="24395" xr:uid="{00000000-0005-0000-0000-00009F090000}"/>
    <cellStyle name="20% - Ênfase2 2 2 2 7" xfId="5661" xr:uid="{00000000-0005-0000-0000-0000A0090000}"/>
    <cellStyle name="20% - Ênfase2 2 2 2 7 2" xfId="16365" xr:uid="{00000000-0005-0000-0000-0000A1090000}"/>
    <cellStyle name="20% - Ênfase2 2 2 2 7 2 2" xfId="37760" xr:uid="{00000000-0005-0000-0000-0000A2090000}"/>
    <cellStyle name="20% - Ênfase2 2 2 2 7 3" xfId="27067" xr:uid="{00000000-0005-0000-0000-0000A3090000}"/>
    <cellStyle name="20% - Ênfase2 2 2 2 8" xfId="11018" xr:uid="{00000000-0005-0000-0000-0000A4090000}"/>
    <cellStyle name="20% - Ênfase2 2 2 2 8 2" xfId="32415" xr:uid="{00000000-0005-0000-0000-0000A5090000}"/>
    <cellStyle name="20% - Ênfase2 2 2 2 9" xfId="21722" xr:uid="{00000000-0005-0000-0000-0000A6090000}"/>
    <cellStyle name="20% - Ênfase2 2 2 3" xfId="373" xr:uid="{00000000-0005-0000-0000-0000A7090000}"/>
    <cellStyle name="20% - Ênfase2 2 2 3 2" xfId="694" xr:uid="{00000000-0005-0000-0000-0000A8090000}"/>
    <cellStyle name="20% - Ênfase2 2 2 3 2 2" xfId="1364" xr:uid="{00000000-0005-0000-0000-0000A9090000}"/>
    <cellStyle name="20% - Ênfase2 2 2 3 2 2 2" xfId="2701" xr:uid="{00000000-0005-0000-0000-0000AA090000}"/>
    <cellStyle name="20% - Ênfase2 2 2 3 2 2 2 2" xfId="5391" xr:uid="{00000000-0005-0000-0000-0000AB090000}"/>
    <cellStyle name="20% - Ênfase2 2 2 3 2 2 2 2 2" xfId="10742" xr:uid="{00000000-0005-0000-0000-0000AC090000}"/>
    <cellStyle name="20% - Ênfase2 2 2 3 2 2 2 2 2 2" xfId="21442" xr:uid="{00000000-0005-0000-0000-0000AD090000}"/>
    <cellStyle name="20% - Ênfase2 2 2 3 2 2 2 2 2 2 2" xfId="42837" xr:uid="{00000000-0005-0000-0000-0000AE090000}"/>
    <cellStyle name="20% - Ênfase2 2 2 3 2 2 2 2 2 3" xfId="32147" xr:uid="{00000000-0005-0000-0000-0000AF090000}"/>
    <cellStyle name="20% - Ênfase2 2 2 3 2 2 2 2 3" xfId="16097" xr:uid="{00000000-0005-0000-0000-0000B0090000}"/>
    <cellStyle name="20% - Ênfase2 2 2 3 2 2 2 2 3 2" xfId="37492" xr:uid="{00000000-0005-0000-0000-0000B1090000}"/>
    <cellStyle name="20% - Ênfase2 2 2 3 2 2 2 2 4" xfId="26799" xr:uid="{00000000-0005-0000-0000-0000B2090000}"/>
    <cellStyle name="20% - Ênfase2 2 2 3 2 2 2 3" xfId="8065" xr:uid="{00000000-0005-0000-0000-0000B3090000}"/>
    <cellStyle name="20% - Ênfase2 2 2 3 2 2 2 3 2" xfId="18769" xr:uid="{00000000-0005-0000-0000-0000B4090000}"/>
    <cellStyle name="20% - Ênfase2 2 2 3 2 2 2 3 2 2" xfId="40164" xr:uid="{00000000-0005-0000-0000-0000B5090000}"/>
    <cellStyle name="20% - Ênfase2 2 2 3 2 2 2 3 3" xfId="29471" xr:uid="{00000000-0005-0000-0000-0000B6090000}"/>
    <cellStyle name="20% - Ênfase2 2 2 3 2 2 2 4" xfId="13422" xr:uid="{00000000-0005-0000-0000-0000B7090000}"/>
    <cellStyle name="20% - Ênfase2 2 2 3 2 2 2 4 2" xfId="34819" xr:uid="{00000000-0005-0000-0000-0000B8090000}"/>
    <cellStyle name="20% - Ênfase2 2 2 3 2 2 2 5" xfId="24126" xr:uid="{00000000-0005-0000-0000-0000B9090000}"/>
    <cellStyle name="20% - Ênfase2 2 2 3 2 2 3" xfId="4055" xr:uid="{00000000-0005-0000-0000-0000BA090000}"/>
    <cellStyle name="20% - Ênfase2 2 2 3 2 2 3 2" xfId="9406" xr:uid="{00000000-0005-0000-0000-0000BB090000}"/>
    <cellStyle name="20% - Ênfase2 2 2 3 2 2 3 2 2" xfId="20106" xr:uid="{00000000-0005-0000-0000-0000BC090000}"/>
    <cellStyle name="20% - Ênfase2 2 2 3 2 2 3 2 2 2" xfId="41501" xr:uid="{00000000-0005-0000-0000-0000BD090000}"/>
    <cellStyle name="20% - Ênfase2 2 2 3 2 2 3 2 3" xfId="30811" xr:uid="{00000000-0005-0000-0000-0000BE090000}"/>
    <cellStyle name="20% - Ênfase2 2 2 3 2 2 3 3" xfId="14761" xr:uid="{00000000-0005-0000-0000-0000BF090000}"/>
    <cellStyle name="20% - Ênfase2 2 2 3 2 2 3 3 2" xfId="36156" xr:uid="{00000000-0005-0000-0000-0000C0090000}"/>
    <cellStyle name="20% - Ênfase2 2 2 3 2 2 3 4" xfId="25463" xr:uid="{00000000-0005-0000-0000-0000C1090000}"/>
    <cellStyle name="20% - Ênfase2 2 2 3 2 2 4" xfId="6729" xr:uid="{00000000-0005-0000-0000-0000C2090000}"/>
    <cellStyle name="20% - Ênfase2 2 2 3 2 2 4 2" xfId="17433" xr:uid="{00000000-0005-0000-0000-0000C3090000}"/>
    <cellStyle name="20% - Ênfase2 2 2 3 2 2 4 2 2" xfId="38828" xr:uid="{00000000-0005-0000-0000-0000C4090000}"/>
    <cellStyle name="20% - Ênfase2 2 2 3 2 2 4 3" xfId="28135" xr:uid="{00000000-0005-0000-0000-0000C5090000}"/>
    <cellStyle name="20% - Ênfase2 2 2 3 2 2 5" xfId="12086" xr:uid="{00000000-0005-0000-0000-0000C6090000}"/>
    <cellStyle name="20% - Ênfase2 2 2 3 2 2 5 2" xfId="33483" xr:uid="{00000000-0005-0000-0000-0000C7090000}"/>
    <cellStyle name="20% - Ênfase2 2 2 3 2 2 6" xfId="22790" xr:uid="{00000000-0005-0000-0000-0000C8090000}"/>
    <cellStyle name="20% - Ênfase2 2 2 3 2 3" xfId="2033" xr:uid="{00000000-0005-0000-0000-0000C9090000}"/>
    <cellStyle name="20% - Ênfase2 2 2 3 2 3 2" xfId="4723" xr:uid="{00000000-0005-0000-0000-0000CA090000}"/>
    <cellStyle name="20% - Ênfase2 2 2 3 2 3 2 2" xfId="10074" xr:uid="{00000000-0005-0000-0000-0000CB090000}"/>
    <cellStyle name="20% - Ênfase2 2 2 3 2 3 2 2 2" xfId="20774" xr:uid="{00000000-0005-0000-0000-0000CC090000}"/>
    <cellStyle name="20% - Ênfase2 2 2 3 2 3 2 2 2 2" xfId="42169" xr:uid="{00000000-0005-0000-0000-0000CD090000}"/>
    <cellStyle name="20% - Ênfase2 2 2 3 2 3 2 2 3" xfId="31479" xr:uid="{00000000-0005-0000-0000-0000CE090000}"/>
    <cellStyle name="20% - Ênfase2 2 2 3 2 3 2 3" xfId="15429" xr:uid="{00000000-0005-0000-0000-0000CF090000}"/>
    <cellStyle name="20% - Ênfase2 2 2 3 2 3 2 3 2" xfId="36824" xr:uid="{00000000-0005-0000-0000-0000D0090000}"/>
    <cellStyle name="20% - Ênfase2 2 2 3 2 3 2 4" xfId="26131" xr:uid="{00000000-0005-0000-0000-0000D1090000}"/>
    <cellStyle name="20% - Ênfase2 2 2 3 2 3 3" xfId="7397" xr:uid="{00000000-0005-0000-0000-0000D2090000}"/>
    <cellStyle name="20% - Ênfase2 2 2 3 2 3 3 2" xfId="18101" xr:uid="{00000000-0005-0000-0000-0000D3090000}"/>
    <cellStyle name="20% - Ênfase2 2 2 3 2 3 3 2 2" xfId="39496" xr:uid="{00000000-0005-0000-0000-0000D4090000}"/>
    <cellStyle name="20% - Ênfase2 2 2 3 2 3 3 3" xfId="28803" xr:uid="{00000000-0005-0000-0000-0000D5090000}"/>
    <cellStyle name="20% - Ênfase2 2 2 3 2 3 4" xfId="12754" xr:uid="{00000000-0005-0000-0000-0000D6090000}"/>
    <cellStyle name="20% - Ênfase2 2 2 3 2 3 4 2" xfId="34151" xr:uid="{00000000-0005-0000-0000-0000D7090000}"/>
    <cellStyle name="20% - Ênfase2 2 2 3 2 3 5" xfId="23458" xr:uid="{00000000-0005-0000-0000-0000D8090000}"/>
    <cellStyle name="20% - Ênfase2 2 2 3 2 4" xfId="3387" xr:uid="{00000000-0005-0000-0000-0000D9090000}"/>
    <cellStyle name="20% - Ênfase2 2 2 3 2 4 2" xfId="8738" xr:uid="{00000000-0005-0000-0000-0000DA090000}"/>
    <cellStyle name="20% - Ênfase2 2 2 3 2 4 2 2" xfId="19438" xr:uid="{00000000-0005-0000-0000-0000DB090000}"/>
    <cellStyle name="20% - Ênfase2 2 2 3 2 4 2 2 2" xfId="40833" xr:uid="{00000000-0005-0000-0000-0000DC090000}"/>
    <cellStyle name="20% - Ênfase2 2 2 3 2 4 2 3" xfId="30143" xr:uid="{00000000-0005-0000-0000-0000DD090000}"/>
    <cellStyle name="20% - Ênfase2 2 2 3 2 4 3" xfId="14093" xr:uid="{00000000-0005-0000-0000-0000DE090000}"/>
    <cellStyle name="20% - Ênfase2 2 2 3 2 4 3 2" xfId="35488" xr:uid="{00000000-0005-0000-0000-0000DF090000}"/>
    <cellStyle name="20% - Ênfase2 2 2 3 2 4 4" xfId="24795" xr:uid="{00000000-0005-0000-0000-0000E0090000}"/>
    <cellStyle name="20% - Ênfase2 2 2 3 2 5" xfId="6061" xr:uid="{00000000-0005-0000-0000-0000E1090000}"/>
    <cellStyle name="20% - Ênfase2 2 2 3 2 5 2" xfId="16765" xr:uid="{00000000-0005-0000-0000-0000E2090000}"/>
    <cellStyle name="20% - Ênfase2 2 2 3 2 5 2 2" xfId="38160" xr:uid="{00000000-0005-0000-0000-0000E3090000}"/>
    <cellStyle name="20% - Ênfase2 2 2 3 2 5 3" xfId="27467" xr:uid="{00000000-0005-0000-0000-0000E4090000}"/>
    <cellStyle name="20% - Ênfase2 2 2 3 2 6" xfId="11418" xr:uid="{00000000-0005-0000-0000-0000E5090000}"/>
    <cellStyle name="20% - Ênfase2 2 2 3 2 6 2" xfId="32815" xr:uid="{00000000-0005-0000-0000-0000E6090000}"/>
    <cellStyle name="20% - Ênfase2 2 2 3 2 7" xfId="22122" xr:uid="{00000000-0005-0000-0000-0000E7090000}"/>
    <cellStyle name="20% - Ênfase2 2 2 3 3" xfId="1044" xr:uid="{00000000-0005-0000-0000-0000E8090000}"/>
    <cellStyle name="20% - Ênfase2 2 2 3 3 2" xfId="2381" xr:uid="{00000000-0005-0000-0000-0000E9090000}"/>
    <cellStyle name="20% - Ênfase2 2 2 3 3 2 2" xfId="5071" xr:uid="{00000000-0005-0000-0000-0000EA090000}"/>
    <cellStyle name="20% - Ênfase2 2 2 3 3 2 2 2" xfId="10422" xr:uid="{00000000-0005-0000-0000-0000EB090000}"/>
    <cellStyle name="20% - Ênfase2 2 2 3 3 2 2 2 2" xfId="21122" xr:uid="{00000000-0005-0000-0000-0000EC090000}"/>
    <cellStyle name="20% - Ênfase2 2 2 3 3 2 2 2 2 2" xfId="42517" xr:uid="{00000000-0005-0000-0000-0000ED090000}"/>
    <cellStyle name="20% - Ênfase2 2 2 3 3 2 2 2 3" xfId="31827" xr:uid="{00000000-0005-0000-0000-0000EE090000}"/>
    <cellStyle name="20% - Ênfase2 2 2 3 3 2 2 3" xfId="15777" xr:uid="{00000000-0005-0000-0000-0000EF090000}"/>
    <cellStyle name="20% - Ênfase2 2 2 3 3 2 2 3 2" xfId="37172" xr:uid="{00000000-0005-0000-0000-0000F0090000}"/>
    <cellStyle name="20% - Ênfase2 2 2 3 3 2 2 4" xfId="26479" xr:uid="{00000000-0005-0000-0000-0000F1090000}"/>
    <cellStyle name="20% - Ênfase2 2 2 3 3 2 3" xfId="7745" xr:uid="{00000000-0005-0000-0000-0000F2090000}"/>
    <cellStyle name="20% - Ênfase2 2 2 3 3 2 3 2" xfId="18449" xr:uid="{00000000-0005-0000-0000-0000F3090000}"/>
    <cellStyle name="20% - Ênfase2 2 2 3 3 2 3 2 2" xfId="39844" xr:uid="{00000000-0005-0000-0000-0000F4090000}"/>
    <cellStyle name="20% - Ênfase2 2 2 3 3 2 3 3" xfId="29151" xr:uid="{00000000-0005-0000-0000-0000F5090000}"/>
    <cellStyle name="20% - Ênfase2 2 2 3 3 2 4" xfId="13102" xr:uid="{00000000-0005-0000-0000-0000F6090000}"/>
    <cellStyle name="20% - Ênfase2 2 2 3 3 2 4 2" xfId="34499" xr:uid="{00000000-0005-0000-0000-0000F7090000}"/>
    <cellStyle name="20% - Ênfase2 2 2 3 3 2 5" xfId="23806" xr:uid="{00000000-0005-0000-0000-0000F8090000}"/>
    <cellStyle name="20% - Ênfase2 2 2 3 3 3" xfId="3735" xr:uid="{00000000-0005-0000-0000-0000F9090000}"/>
    <cellStyle name="20% - Ênfase2 2 2 3 3 3 2" xfId="9086" xr:uid="{00000000-0005-0000-0000-0000FA090000}"/>
    <cellStyle name="20% - Ênfase2 2 2 3 3 3 2 2" xfId="19786" xr:uid="{00000000-0005-0000-0000-0000FB090000}"/>
    <cellStyle name="20% - Ênfase2 2 2 3 3 3 2 2 2" xfId="41181" xr:uid="{00000000-0005-0000-0000-0000FC090000}"/>
    <cellStyle name="20% - Ênfase2 2 2 3 3 3 2 3" xfId="30491" xr:uid="{00000000-0005-0000-0000-0000FD090000}"/>
    <cellStyle name="20% - Ênfase2 2 2 3 3 3 3" xfId="14441" xr:uid="{00000000-0005-0000-0000-0000FE090000}"/>
    <cellStyle name="20% - Ênfase2 2 2 3 3 3 3 2" xfId="35836" xr:uid="{00000000-0005-0000-0000-0000FF090000}"/>
    <cellStyle name="20% - Ênfase2 2 2 3 3 3 4" xfId="25143" xr:uid="{00000000-0005-0000-0000-0000000A0000}"/>
    <cellStyle name="20% - Ênfase2 2 2 3 3 4" xfId="6409" xr:uid="{00000000-0005-0000-0000-0000010A0000}"/>
    <cellStyle name="20% - Ênfase2 2 2 3 3 4 2" xfId="17113" xr:uid="{00000000-0005-0000-0000-0000020A0000}"/>
    <cellStyle name="20% - Ênfase2 2 2 3 3 4 2 2" xfId="38508" xr:uid="{00000000-0005-0000-0000-0000030A0000}"/>
    <cellStyle name="20% - Ênfase2 2 2 3 3 4 3" xfId="27815" xr:uid="{00000000-0005-0000-0000-0000040A0000}"/>
    <cellStyle name="20% - Ênfase2 2 2 3 3 5" xfId="11766" xr:uid="{00000000-0005-0000-0000-0000050A0000}"/>
    <cellStyle name="20% - Ênfase2 2 2 3 3 5 2" xfId="33163" xr:uid="{00000000-0005-0000-0000-0000060A0000}"/>
    <cellStyle name="20% - Ênfase2 2 2 3 3 6" xfId="22470" xr:uid="{00000000-0005-0000-0000-0000070A0000}"/>
    <cellStyle name="20% - Ênfase2 2 2 3 4" xfId="1713" xr:uid="{00000000-0005-0000-0000-0000080A0000}"/>
    <cellStyle name="20% - Ênfase2 2 2 3 4 2" xfId="4403" xr:uid="{00000000-0005-0000-0000-0000090A0000}"/>
    <cellStyle name="20% - Ênfase2 2 2 3 4 2 2" xfId="9754" xr:uid="{00000000-0005-0000-0000-00000A0A0000}"/>
    <cellStyle name="20% - Ênfase2 2 2 3 4 2 2 2" xfId="20454" xr:uid="{00000000-0005-0000-0000-00000B0A0000}"/>
    <cellStyle name="20% - Ênfase2 2 2 3 4 2 2 2 2" xfId="41849" xr:uid="{00000000-0005-0000-0000-00000C0A0000}"/>
    <cellStyle name="20% - Ênfase2 2 2 3 4 2 2 3" xfId="31159" xr:uid="{00000000-0005-0000-0000-00000D0A0000}"/>
    <cellStyle name="20% - Ênfase2 2 2 3 4 2 3" xfId="15109" xr:uid="{00000000-0005-0000-0000-00000E0A0000}"/>
    <cellStyle name="20% - Ênfase2 2 2 3 4 2 3 2" xfId="36504" xr:uid="{00000000-0005-0000-0000-00000F0A0000}"/>
    <cellStyle name="20% - Ênfase2 2 2 3 4 2 4" xfId="25811" xr:uid="{00000000-0005-0000-0000-0000100A0000}"/>
    <cellStyle name="20% - Ênfase2 2 2 3 4 3" xfId="7077" xr:uid="{00000000-0005-0000-0000-0000110A0000}"/>
    <cellStyle name="20% - Ênfase2 2 2 3 4 3 2" xfId="17781" xr:uid="{00000000-0005-0000-0000-0000120A0000}"/>
    <cellStyle name="20% - Ênfase2 2 2 3 4 3 2 2" xfId="39176" xr:uid="{00000000-0005-0000-0000-0000130A0000}"/>
    <cellStyle name="20% - Ênfase2 2 2 3 4 3 3" xfId="28483" xr:uid="{00000000-0005-0000-0000-0000140A0000}"/>
    <cellStyle name="20% - Ênfase2 2 2 3 4 4" xfId="12434" xr:uid="{00000000-0005-0000-0000-0000150A0000}"/>
    <cellStyle name="20% - Ênfase2 2 2 3 4 4 2" xfId="33831" xr:uid="{00000000-0005-0000-0000-0000160A0000}"/>
    <cellStyle name="20% - Ênfase2 2 2 3 4 5" xfId="23138" xr:uid="{00000000-0005-0000-0000-0000170A0000}"/>
    <cellStyle name="20% - Ênfase2 2 2 3 5" xfId="3067" xr:uid="{00000000-0005-0000-0000-0000180A0000}"/>
    <cellStyle name="20% - Ênfase2 2 2 3 5 2" xfId="8418" xr:uid="{00000000-0005-0000-0000-0000190A0000}"/>
    <cellStyle name="20% - Ênfase2 2 2 3 5 2 2" xfId="19118" xr:uid="{00000000-0005-0000-0000-00001A0A0000}"/>
    <cellStyle name="20% - Ênfase2 2 2 3 5 2 2 2" xfId="40513" xr:uid="{00000000-0005-0000-0000-00001B0A0000}"/>
    <cellStyle name="20% - Ênfase2 2 2 3 5 2 3" xfId="29823" xr:uid="{00000000-0005-0000-0000-00001C0A0000}"/>
    <cellStyle name="20% - Ênfase2 2 2 3 5 3" xfId="13773" xr:uid="{00000000-0005-0000-0000-00001D0A0000}"/>
    <cellStyle name="20% - Ênfase2 2 2 3 5 3 2" xfId="35168" xr:uid="{00000000-0005-0000-0000-00001E0A0000}"/>
    <cellStyle name="20% - Ênfase2 2 2 3 5 4" xfId="24475" xr:uid="{00000000-0005-0000-0000-00001F0A0000}"/>
    <cellStyle name="20% - Ênfase2 2 2 3 6" xfId="5741" xr:uid="{00000000-0005-0000-0000-0000200A0000}"/>
    <cellStyle name="20% - Ênfase2 2 2 3 6 2" xfId="16445" xr:uid="{00000000-0005-0000-0000-0000210A0000}"/>
    <cellStyle name="20% - Ênfase2 2 2 3 6 2 2" xfId="37840" xr:uid="{00000000-0005-0000-0000-0000220A0000}"/>
    <cellStyle name="20% - Ênfase2 2 2 3 6 3" xfId="27147" xr:uid="{00000000-0005-0000-0000-0000230A0000}"/>
    <cellStyle name="20% - Ênfase2 2 2 3 7" xfId="11098" xr:uid="{00000000-0005-0000-0000-0000240A0000}"/>
    <cellStyle name="20% - Ênfase2 2 2 3 7 2" xfId="32495" xr:uid="{00000000-0005-0000-0000-0000250A0000}"/>
    <cellStyle name="20% - Ênfase2 2 2 3 8" xfId="21802" xr:uid="{00000000-0005-0000-0000-0000260A0000}"/>
    <cellStyle name="20% - Ênfase2 2 2 4" xfId="534" xr:uid="{00000000-0005-0000-0000-0000270A0000}"/>
    <cellStyle name="20% - Ênfase2 2 2 4 2" xfId="1204" xr:uid="{00000000-0005-0000-0000-0000280A0000}"/>
    <cellStyle name="20% - Ênfase2 2 2 4 2 2" xfId="2541" xr:uid="{00000000-0005-0000-0000-0000290A0000}"/>
    <cellStyle name="20% - Ênfase2 2 2 4 2 2 2" xfId="5231" xr:uid="{00000000-0005-0000-0000-00002A0A0000}"/>
    <cellStyle name="20% - Ênfase2 2 2 4 2 2 2 2" xfId="10582" xr:uid="{00000000-0005-0000-0000-00002B0A0000}"/>
    <cellStyle name="20% - Ênfase2 2 2 4 2 2 2 2 2" xfId="21282" xr:uid="{00000000-0005-0000-0000-00002C0A0000}"/>
    <cellStyle name="20% - Ênfase2 2 2 4 2 2 2 2 2 2" xfId="42677" xr:uid="{00000000-0005-0000-0000-00002D0A0000}"/>
    <cellStyle name="20% - Ênfase2 2 2 4 2 2 2 2 3" xfId="31987" xr:uid="{00000000-0005-0000-0000-00002E0A0000}"/>
    <cellStyle name="20% - Ênfase2 2 2 4 2 2 2 3" xfId="15937" xr:uid="{00000000-0005-0000-0000-00002F0A0000}"/>
    <cellStyle name="20% - Ênfase2 2 2 4 2 2 2 3 2" xfId="37332" xr:uid="{00000000-0005-0000-0000-0000300A0000}"/>
    <cellStyle name="20% - Ênfase2 2 2 4 2 2 2 4" xfId="26639" xr:uid="{00000000-0005-0000-0000-0000310A0000}"/>
    <cellStyle name="20% - Ênfase2 2 2 4 2 2 3" xfId="7905" xr:uid="{00000000-0005-0000-0000-0000320A0000}"/>
    <cellStyle name="20% - Ênfase2 2 2 4 2 2 3 2" xfId="18609" xr:uid="{00000000-0005-0000-0000-0000330A0000}"/>
    <cellStyle name="20% - Ênfase2 2 2 4 2 2 3 2 2" xfId="40004" xr:uid="{00000000-0005-0000-0000-0000340A0000}"/>
    <cellStyle name="20% - Ênfase2 2 2 4 2 2 3 3" xfId="29311" xr:uid="{00000000-0005-0000-0000-0000350A0000}"/>
    <cellStyle name="20% - Ênfase2 2 2 4 2 2 4" xfId="13262" xr:uid="{00000000-0005-0000-0000-0000360A0000}"/>
    <cellStyle name="20% - Ênfase2 2 2 4 2 2 4 2" xfId="34659" xr:uid="{00000000-0005-0000-0000-0000370A0000}"/>
    <cellStyle name="20% - Ênfase2 2 2 4 2 2 5" xfId="23966" xr:uid="{00000000-0005-0000-0000-0000380A0000}"/>
    <cellStyle name="20% - Ênfase2 2 2 4 2 3" xfId="3895" xr:uid="{00000000-0005-0000-0000-0000390A0000}"/>
    <cellStyle name="20% - Ênfase2 2 2 4 2 3 2" xfId="9246" xr:uid="{00000000-0005-0000-0000-00003A0A0000}"/>
    <cellStyle name="20% - Ênfase2 2 2 4 2 3 2 2" xfId="19946" xr:uid="{00000000-0005-0000-0000-00003B0A0000}"/>
    <cellStyle name="20% - Ênfase2 2 2 4 2 3 2 2 2" xfId="41341" xr:uid="{00000000-0005-0000-0000-00003C0A0000}"/>
    <cellStyle name="20% - Ênfase2 2 2 4 2 3 2 3" xfId="30651" xr:uid="{00000000-0005-0000-0000-00003D0A0000}"/>
    <cellStyle name="20% - Ênfase2 2 2 4 2 3 3" xfId="14601" xr:uid="{00000000-0005-0000-0000-00003E0A0000}"/>
    <cellStyle name="20% - Ênfase2 2 2 4 2 3 3 2" xfId="35996" xr:uid="{00000000-0005-0000-0000-00003F0A0000}"/>
    <cellStyle name="20% - Ênfase2 2 2 4 2 3 4" xfId="25303" xr:uid="{00000000-0005-0000-0000-0000400A0000}"/>
    <cellStyle name="20% - Ênfase2 2 2 4 2 4" xfId="6569" xr:uid="{00000000-0005-0000-0000-0000410A0000}"/>
    <cellStyle name="20% - Ênfase2 2 2 4 2 4 2" xfId="17273" xr:uid="{00000000-0005-0000-0000-0000420A0000}"/>
    <cellStyle name="20% - Ênfase2 2 2 4 2 4 2 2" xfId="38668" xr:uid="{00000000-0005-0000-0000-0000430A0000}"/>
    <cellStyle name="20% - Ênfase2 2 2 4 2 4 3" xfId="27975" xr:uid="{00000000-0005-0000-0000-0000440A0000}"/>
    <cellStyle name="20% - Ênfase2 2 2 4 2 5" xfId="11926" xr:uid="{00000000-0005-0000-0000-0000450A0000}"/>
    <cellStyle name="20% - Ênfase2 2 2 4 2 5 2" xfId="33323" xr:uid="{00000000-0005-0000-0000-0000460A0000}"/>
    <cellStyle name="20% - Ênfase2 2 2 4 2 6" xfId="22630" xr:uid="{00000000-0005-0000-0000-0000470A0000}"/>
    <cellStyle name="20% - Ênfase2 2 2 4 3" xfId="1873" xr:uid="{00000000-0005-0000-0000-0000480A0000}"/>
    <cellStyle name="20% - Ênfase2 2 2 4 3 2" xfId="4563" xr:uid="{00000000-0005-0000-0000-0000490A0000}"/>
    <cellStyle name="20% - Ênfase2 2 2 4 3 2 2" xfId="9914" xr:uid="{00000000-0005-0000-0000-00004A0A0000}"/>
    <cellStyle name="20% - Ênfase2 2 2 4 3 2 2 2" xfId="20614" xr:uid="{00000000-0005-0000-0000-00004B0A0000}"/>
    <cellStyle name="20% - Ênfase2 2 2 4 3 2 2 2 2" xfId="42009" xr:uid="{00000000-0005-0000-0000-00004C0A0000}"/>
    <cellStyle name="20% - Ênfase2 2 2 4 3 2 2 3" xfId="31319" xr:uid="{00000000-0005-0000-0000-00004D0A0000}"/>
    <cellStyle name="20% - Ênfase2 2 2 4 3 2 3" xfId="15269" xr:uid="{00000000-0005-0000-0000-00004E0A0000}"/>
    <cellStyle name="20% - Ênfase2 2 2 4 3 2 3 2" xfId="36664" xr:uid="{00000000-0005-0000-0000-00004F0A0000}"/>
    <cellStyle name="20% - Ênfase2 2 2 4 3 2 4" xfId="25971" xr:uid="{00000000-0005-0000-0000-0000500A0000}"/>
    <cellStyle name="20% - Ênfase2 2 2 4 3 3" xfId="7237" xr:uid="{00000000-0005-0000-0000-0000510A0000}"/>
    <cellStyle name="20% - Ênfase2 2 2 4 3 3 2" xfId="17941" xr:uid="{00000000-0005-0000-0000-0000520A0000}"/>
    <cellStyle name="20% - Ênfase2 2 2 4 3 3 2 2" xfId="39336" xr:uid="{00000000-0005-0000-0000-0000530A0000}"/>
    <cellStyle name="20% - Ênfase2 2 2 4 3 3 3" xfId="28643" xr:uid="{00000000-0005-0000-0000-0000540A0000}"/>
    <cellStyle name="20% - Ênfase2 2 2 4 3 4" xfId="12594" xr:uid="{00000000-0005-0000-0000-0000550A0000}"/>
    <cellStyle name="20% - Ênfase2 2 2 4 3 4 2" xfId="33991" xr:uid="{00000000-0005-0000-0000-0000560A0000}"/>
    <cellStyle name="20% - Ênfase2 2 2 4 3 5" xfId="23298" xr:uid="{00000000-0005-0000-0000-0000570A0000}"/>
    <cellStyle name="20% - Ênfase2 2 2 4 4" xfId="3227" xr:uid="{00000000-0005-0000-0000-0000580A0000}"/>
    <cellStyle name="20% - Ênfase2 2 2 4 4 2" xfId="8578" xr:uid="{00000000-0005-0000-0000-0000590A0000}"/>
    <cellStyle name="20% - Ênfase2 2 2 4 4 2 2" xfId="19278" xr:uid="{00000000-0005-0000-0000-00005A0A0000}"/>
    <cellStyle name="20% - Ênfase2 2 2 4 4 2 2 2" xfId="40673" xr:uid="{00000000-0005-0000-0000-00005B0A0000}"/>
    <cellStyle name="20% - Ênfase2 2 2 4 4 2 3" xfId="29983" xr:uid="{00000000-0005-0000-0000-00005C0A0000}"/>
    <cellStyle name="20% - Ênfase2 2 2 4 4 3" xfId="13933" xr:uid="{00000000-0005-0000-0000-00005D0A0000}"/>
    <cellStyle name="20% - Ênfase2 2 2 4 4 3 2" xfId="35328" xr:uid="{00000000-0005-0000-0000-00005E0A0000}"/>
    <cellStyle name="20% - Ênfase2 2 2 4 4 4" xfId="24635" xr:uid="{00000000-0005-0000-0000-00005F0A0000}"/>
    <cellStyle name="20% - Ênfase2 2 2 4 5" xfId="5901" xr:uid="{00000000-0005-0000-0000-0000600A0000}"/>
    <cellStyle name="20% - Ênfase2 2 2 4 5 2" xfId="16605" xr:uid="{00000000-0005-0000-0000-0000610A0000}"/>
    <cellStyle name="20% - Ênfase2 2 2 4 5 2 2" xfId="38000" xr:uid="{00000000-0005-0000-0000-0000620A0000}"/>
    <cellStyle name="20% - Ênfase2 2 2 4 5 3" xfId="27307" xr:uid="{00000000-0005-0000-0000-0000630A0000}"/>
    <cellStyle name="20% - Ênfase2 2 2 4 6" xfId="11258" xr:uid="{00000000-0005-0000-0000-0000640A0000}"/>
    <cellStyle name="20% - Ênfase2 2 2 4 6 2" xfId="32655" xr:uid="{00000000-0005-0000-0000-0000650A0000}"/>
    <cellStyle name="20% - Ênfase2 2 2 4 7" xfId="21962" xr:uid="{00000000-0005-0000-0000-0000660A0000}"/>
    <cellStyle name="20% - Ênfase2 2 2 5" xfId="884" xr:uid="{00000000-0005-0000-0000-0000670A0000}"/>
    <cellStyle name="20% - Ênfase2 2 2 5 2" xfId="2221" xr:uid="{00000000-0005-0000-0000-0000680A0000}"/>
    <cellStyle name="20% - Ênfase2 2 2 5 2 2" xfId="4911" xr:uid="{00000000-0005-0000-0000-0000690A0000}"/>
    <cellStyle name="20% - Ênfase2 2 2 5 2 2 2" xfId="10262" xr:uid="{00000000-0005-0000-0000-00006A0A0000}"/>
    <cellStyle name="20% - Ênfase2 2 2 5 2 2 2 2" xfId="20962" xr:uid="{00000000-0005-0000-0000-00006B0A0000}"/>
    <cellStyle name="20% - Ênfase2 2 2 5 2 2 2 2 2" xfId="42357" xr:uid="{00000000-0005-0000-0000-00006C0A0000}"/>
    <cellStyle name="20% - Ênfase2 2 2 5 2 2 2 3" xfId="31667" xr:uid="{00000000-0005-0000-0000-00006D0A0000}"/>
    <cellStyle name="20% - Ênfase2 2 2 5 2 2 3" xfId="15617" xr:uid="{00000000-0005-0000-0000-00006E0A0000}"/>
    <cellStyle name="20% - Ênfase2 2 2 5 2 2 3 2" xfId="37012" xr:uid="{00000000-0005-0000-0000-00006F0A0000}"/>
    <cellStyle name="20% - Ênfase2 2 2 5 2 2 4" xfId="26319" xr:uid="{00000000-0005-0000-0000-0000700A0000}"/>
    <cellStyle name="20% - Ênfase2 2 2 5 2 3" xfId="7585" xr:uid="{00000000-0005-0000-0000-0000710A0000}"/>
    <cellStyle name="20% - Ênfase2 2 2 5 2 3 2" xfId="18289" xr:uid="{00000000-0005-0000-0000-0000720A0000}"/>
    <cellStyle name="20% - Ênfase2 2 2 5 2 3 2 2" xfId="39684" xr:uid="{00000000-0005-0000-0000-0000730A0000}"/>
    <cellStyle name="20% - Ênfase2 2 2 5 2 3 3" xfId="28991" xr:uid="{00000000-0005-0000-0000-0000740A0000}"/>
    <cellStyle name="20% - Ênfase2 2 2 5 2 4" xfId="12942" xr:uid="{00000000-0005-0000-0000-0000750A0000}"/>
    <cellStyle name="20% - Ênfase2 2 2 5 2 4 2" xfId="34339" xr:uid="{00000000-0005-0000-0000-0000760A0000}"/>
    <cellStyle name="20% - Ênfase2 2 2 5 2 5" xfId="23646" xr:uid="{00000000-0005-0000-0000-0000770A0000}"/>
    <cellStyle name="20% - Ênfase2 2 2 5 3" xfId="3575" xr:uid="{00000000-0005-0000-0000-0000780A0000}"/>
    <cellStyle name="20% - Ênfase2 2 2 5 3 2" xfId="8926" xr:uid="{00000000-0005-0000-0000-0000790A0000}"/>
    <cellStyle name="20% - Ênfase2 2 2 5 3 2 2" xfId="19626" xr:uid="{00000000-0005-0000-0000-00007A0A0000}"/>
    <cellStyle name="20% - Ênfase2 2 2 5 3 2 2 2" xfId="41021" xr:uid="{00000000-0005-0000-0000-00007B0A0000}"/>
    <cellStyle name="20% - Ênfase2 2 2 5 3 2 3" xfId="30331" xr:uid="{00000000-0005-0000-0000-00007C0A0000}"/>
    <cellStyle name="20% - Ênfase2 2 2 5 3 3" xfId="14281" xr:uid="{00000000-0005-0000-0000-00007D0A0000}"/>
    <cellStyle name="20% - Ênfase2 2 2 5 3 3 2" xfId="35676" xr:uid="{00000000-0005-0000-0000-00007E0A0000}"/>
    <cellStyle name="20% - Ênfase2 2 2 5 3 4" xfId="24983" xr:uid="{00000000-0005-0000-0000-00007F0A0000}"/>
    <cellStyle name="20% - Ênfase2 2 2 5 4" xfId="6249" xr:uid="{00000000-0005-0000-0000-0000800A0000}"/>
    <cellStyle name="20% - Ênfase2 2 2 5 4 2" xfId="16953" xr:uid="{00000000-0005-0000-0000-0000810A0000}"/>
    <cellStyle name="20% - Ênfase2 2 2 5 4 2 2" xfId="38348" xr:uid="{00000000-0005-0000-0000-0000820A0000}"/>
    <cellStyle name="20% - Ênfase2 2 2 5 4 3" xfId="27655" xr:uid="{00000000-0005-0000-0000-0000830A0000}"/>
    <cellStyle name="20% - Ênfase2 2 2 5 5" xfId="11606" xr:uid="{00000000-0005-0000-0000-0000840A0000}"/>
    <cellStyle name="20% - Ênfase2 2 2 5 5 2" xfId="33003" xr:uid="{00000000-0005-0000-0000-0000850A0000}"/>
    <cellStyle name="20% - Ênfase2 2 2 5 6" xfId="22310" xr:uid="{00000000-0005-0000-0000-0000860A0000}"/>
    <cellStyle name="20% - Ênfase2 2 2 6" xfId="1553" xr:uid="{00000000-0005-0000-0000-0000870A0000}"/>
    <cellStyle name="20% - Ênfase2 2 2 6 2" xfId="4243" xr:uid="{00000000-0005-0000-0000-0000880A0000}"/>
    <cellStyle name="20% - Ênfase2 2 2 6 2 2" xfId="9594" xr:uid="{00000000-0005-0000-0000-0000890A0000}"/>
    <cellStyle name="20% - Ênfase2 2 2 6 2 2 2" xfId="20294" xr:uid="{00000000-0005-0000-0000-00008A0A0000}"/>
    <cellStyle name="20% - Ênfase2 2 2 6 2 2 2 2" xfId="41689" xr:uid="{00000000-0005-0000-0000-00008B0A0000}"/>
    <cellStyle name="20% - Ênfase2 2 2 6 2 2 3" xfId="30999" xr:uid="{00000000-0005-0000-0000-00008C0A0000}"/>
    <cellStyle name="20% - Ênfase2 2 2 6 2 3" xfId="14949" xr:uid="{00000000-0005-0000-0000-00008D0A0000}"/>
    <cellStyle name="20% - Ênfase2 2 2 6 2 3 2" xfId="36344" xr:uid="{00000000-0005-0000-0000-00008E0A0000}"/>
    <cellStyle name="20% - Ênfase2 2 2 6 2 4" xfId="25651" xr:uid="{00000000-0005-0000-0000-00008F0A0000}"/>
    <cellStyle name="20% - Ênfase2 2 2 6 3" xfId="6917" xr:uid="{00000000-0005-0000-0000-0000900A0000}"/>
    <cellStyle name="20% - Ênfase2 2 2 6 3 2" xfId="17621" xr:uid="{00000000-0005-0000-0000-0000910A0000}"/>
    <cellStyle name="20% - Ênfase2 2 2 6 3 2 2" xfId="39016" xr:uid="{00000000-0005-0000-0000-0000920A0000}"/>
    <cellStyle name="20% - Ênfase2 2 2 6 3 3" xfId="28323" xr:uid="{00000000-0005-0000-0000-0000930A0000}"/>
    <cellStyle name="20% - Ênfase2 2 2 6 4" xfId="12274" xr:uid="{00000000-0005-0000-0000-0000940A0000}"/>
    <cellStyle name="20% - Ênfase2 2 2 6 4 2" xfId="33671" xr:uid="{00000000-0005-0000-0000-0000950A0000}"/>
    <cellStyle name="20% - Ênfase2 2 2 6 5" xfId="22978" xr:uid="{00000000-0005-0000-0000-0000960A0000}"/>
    <cellStyle name="20% - Ênfase2 2 2 7" xfId="2907" xr:uid="{00000000-0005-0000-0000-0000970A0000}"/>
    <cellStyle name="20% - Ênfase2 2 2 7 2" xfId="8258" xr:uid="{00000000-0005-0000-0000-0000980A0000}"/>
    <cellStyle name="20% - Ênfase2 2 2 7 2 2" xfId="18958" xr:uid="{00000000-0005-0000-0000-0000990A0000}"/>
    <cellStyle name="20% - Ênfase2 2 2 7 2 2 2" xfId="40353" xr:uid="{00000000-0005-0000-0000-00009A0A0000}"/>
    <cellStyle name="20% - Ênfase2 2 2 7 2 3" xfId="29663" xr:uid="{00000000-0005-0000-0000-00009B0A0000}"/>
    <cellStyle name="20% - Ênfase2 2 2 7 3" xfId="13613" xr:uid="{00000000-0005-0000-0000-00009C0A0000}"/>
    <cellStyle name="20% - Ênfase2 2 2 7 3 2" xfId="35008" xr:uid="{00000000-0005-0000-0000-00009D0A0000}"/>
    <cellStyle name="20% - Ênfase2 2 2 7 4" xfId="24315" xr:uid="{00000000-0005-0000-0000-00009E0A0000}"/>
    <cellStyle name="20% - Ênfase2 2 2 8" xfId="5581" xr:uid="{00000000-0005-0000-0000-00009F0A0000}"/>
    <cellStyle name="20% - Ênfase2 2 2 8 2" xfId="16285" xr:uid="{00000000-0005-0000-0000-0000A00A0000}"/>
    <cellStyle name="20% - Ênfase2 2 2 8 2 2" xfId="37680" xr:uid="{00000000-0005-0000-0000-0000A10A0000}"/>
    <cellStyle name="20% - Ênfase2 2 2 8 3" xfId="26987" xr:uid="{00000000-0005-0000-0000-0000A20A0000}"/>
    <cellStyle name="20% - Ênfase2 2 2 9" xfId="10938" xr:uid="{00000000-0005-0000-0000-0000A30A0000}"/>
    <cellStyle name="20% - Ênfase2 2 2 9 2" xfId="32335" xr:uid="{00000000-0005-0000-0000-0000A40A0000}"/>
    <cellStyle name="20% - Ênfase2 2 3" xfId="252" xr:uid="{00000000-0005-0000-0000-0000A50A0000}"/>
    <cellStyle name="20% - Ênfase2 2 3 2" xfId="413" xr:uid="{00000000-0005-0000-0000-0000A60A0000}"/>
    <cellStyle name="20% - Ênfase2 2 3 2 2" xfId="734" xr:uid="{00000000-0005-0000-0000-0000A70A0000}"/>
    <cellStyle name="20% - Ênfase2 2 3 2 2 2" xfId="1404" xr:uid="{00000000-0005-0000-0000-0000A80A0000}"/>
    <cellStyle name="20% - Ênfase2 2 3 2 2 2 2" xfId="2741" xr:uid="{00000000-0005-0000-0000-0000A90A0000}"/>
    <cellStyle name="20% - Ênfase2 2 3 2 2 2 2 2" xfId="5431" xr:uid="{00000000-0005-0000-0000-0000AA0A0000}"/>
    <cellStyle name="20% - Ênfase2 2 3 2 2 2 2 2 2" xfId="10782" xr:uid="{00000000-0005-0000-0000-0000AB0A0000}"/>
    <cellStyle name="20% - Ênfase2 2 3 2 2 2 2 2 2 2" xfId="21482" xr:uid="{00000000-0005-0000-0000-0000AC0A0000}"/>
    <cellStyle name="20% - Ênfase2 2 3 2 2 2 2 2 2 2 2" xfId="42877" xr:uid="{00000000-0005-0000-0000-0000AD0A0000}"/>
    <cellStyle name="20% - Ênfase2 2 3 2 2 2 2 2 2 3" xfId="32187" xr:uid="{00000000-0005-0000-0000-0000AE0A0000}"/>
    <cellStyle name="20% - Ênfase2 2 3 2 2 2 2 2 3" xfId="16137" xr:uid="{00000000-0005-0000-0000-0000AF0A0000}"/>
    <cellStyle name="20% - Ênfase2 2 3 2 2 2 2 2 3 2" xfId="37532" xr:uid="{00000000-0005-0000-0000-0000B00A0000}"/>
    <cellStyle name="20% - Ênfase2 2 3 2 2 2 2 2 4" xfId="26839" xr:uid="{00000000-0005-0000-0000-0000B10A0000}"/>
    <cellStyle name="20% - Ênfase2 2 3 2 2 2 2 3" xfId="8105" xr:uid="{00000000-0005-0000-0000-0000B20A0000}"/>
    <cellStyle name="20% - Ênfase2 2 3 2 2 2 2 3 2" xfId="18809" xr:uid="{00000000-0005-0000-0000-0000B30A0000}"/>
    <cellStyle name="20% - Ênfase2 2 3 2 2 2 2 3 2 2" xfId="40204" xr:uid="{00000000-0005-0000-0000-0000B40A0000}"/>
    <cellStyle name="20% - Ênfase2 2 3 2 2 2 2 3 3" xfId="29511" xr:uid="{00000000-0005-0000-0000-0000B50A0000}"/>
    <cellStyle name="20% - Ênfase2 2 3 2 2 2 2 4" xfId="13462" xr:uid="{00000000-0005-0000-0000-0000B60A0000}"/>
    <cellStyle name="20% - Ênfase2 2 3 2 2 2 2 4 2" xfId="34859" xr:uid="{00000000-0005-0000-0000-0000B70A0000}"/>
    <cellStyle name="20% - Ênfase2 2 3 2 2 2 2 5" xfId="24166" xr:uid="{00000000-0005-0000-0000-0000B80A0000}"/>
    <cellStyle name="20% - Ênfase2 2 3 2 2 2 3" xfId="4095" xr:uid="{00000000-0005-0000-0000-0000B90A0000}"/>
    <cellStyle name="20% - Ênfase2 2 3 2 2 2 3 2" xfId="9446" xr:uid="{00000000-0005-0000-0000-0000BA0A0000}"/>
    <cellStyle name="20% - Ênfase2 2 3 2 2 2 3 2 2" xfId="20146" xr:uid="{00000000-0005-0000-0000-0000BB0A0000}"/>
    <cellStyle name="20% - Ênfase2 2 3 2 2 2 3 2 2 2" xfId="41541" xr:uid="{00000000-0005-0000-0000-0000BC0A0000}"/>
    <cellStyle name="20% - Ênfase2 2 3 2 2 2 3 2 3" xfId="30851" xr:uid="{00000000-0005-0000-0000-0000BD0A0000}"/>
    <cellStyle name="20% - Ênfase2 2 3 2 2 2 3 3" xfId="14801" xr:uid="{00000000-0005-0000-0000-0000BE0A0000}"/>
    <cellStyle name="20% - Ênfase2 2 3 2 2 2 3 3 2" xfId="36196" xr:uid="{00000000-0005-0000-0000-0000BF0A0000}"/>
    <cellStyle name="20% - Ênfase2 2 3 2 2 2 3 4" xfId="25503" xr:uid="{00000000-0005-0000-0000-0000C00A0000}"/>
    <cellStyle name="20% - Ênfase2 2 3 2 2 2 4" xfId="6769" xr:uid="{00000000-0005-0000-0000-0000C10A0000}"/>
    <cellStyle name="20% - Ênfase2 2 3 2 2 2 4 2" xfId="17473" xr:uid="{00000000-0005-0000-0000-0000C20A0000}"/>
    <cellStyle name="20% - Ênfase2 2 3 2 2 2 4 2 2" xfId="38868" xr:uid="{00000000-0005-0000-0000-0000C30A0000}"/>
    <cellStyle name="20% - Ênfase2 2 3 2 2 2 4 3" xfId="28175" xr:uid="{00000000-0005-0000-0000-0000C40A0000}"/>
    <cellStyle name="20% - Ênfase2 2 3 2 2 2 5" xfId="12126" xr:uid="{00000000-0005-0000-0000-0000C50A0000}"/>
    <cellStyle name="20% - Ênfase2 2 3 2 2 2 5 2" xfId="33523" xr:uid="{00000000-0005-0000-0000-0000C60A0000}"/>
    <cellStyle name="20% - Ênfase2 2 3 2 2 2 6" xfId="22830" xr:uid="{00000000-0005-0000-0000-0000C70A0000}"/>
    <cellStyle name="20% - Ênfase2 2 3 2 2 3" xfId="2073" xr:uid="{00000000-0005-0000-0000-0000C80A0000}"/>
    <cellStyle name="20% - Ênfase2 2 3 2 2 3 2" xfId="4763" xr:uid="{00000000-0005-0000-0000-0000C90A0000}"/>
    <cellStyle name="20% - Ênfase2 2 3 2 2 3 2 2" xfId="10114" xr:uid="{00000000-0005-0000-0000-0000CA0A0000}"/>
    <cellStyle name="20% - Ênfase2 2 3 2 2 3 2 2 2" xfId="20814" xr:uid="{00000000-0005-0000-0000-0000CB0A0000}"/>
    <cellStyle name="20% - Ênfase2 2 3 2 2 3 2 2 2 2" xfId="42209" xr:uid="{00000000-0005-0000-0000-0000CC0A0000}"/>
    <cellStyle name="20% - Ênfase2 2 3 2 2 3 2 2 3" xfId="31519" xr:uid="{00000000-0005-0000-0000-0000CD0A0000}"/>
    <cellStyle name="20% - Ênfase2 2 3 2 2 3 2 3" xfId="15469" xr:uid="{00000000-0005-0000-0000-0000CE0A0000}"/>
    <cellStyle name="20% - Ênfase2 2 3 2 2 3 2 3 2" xfId="36864" xr:uid="{00000000-0005-0000-0000-0000CF0A0000}"/>
    <cellStyle name="20% - Ênfase2 2 3 2 2 3 2 4" xfId="26171" xr:uid="{00000000-0005-0000-0000-0000D00A0000}"/>
    <cellStyle name="20% - Ênfase2 2 3 2 2 3 3" xfId="7437" xr:uid="{00000000-0005-0000-0000-0000D10A0000}"/>
    <cellStyle name="20% - Ênfase2 2 3 2 2 3 3 2" xfId="18141" xr:uid="{00000000-0005-0000-0000-0000D20A0000}"/>
    <cellStyle name="20% - Ênfase2 2 3 2 2 3 3 2 2" xfId="39536" xr:uid="{00000000-0005-0000-0000-0000D30A0000}"/>
    <cellStyle name="20% - Ênfase2 2 3 2 2 3 3 3" xfId="28843" xr:uid="{00000000-0005-0000-0000-0000D40A0000}"/>
    <cellStyle name="20% - Ênfase2 2 3 2 2 3 4" xfId="12794" xr:uid="{00000000-0005-0000-0000-0000D50A0000}"/>
    <cellStyle name="20% - Ênfase2 2 3 2 2 3 4 2" xfId="34191" xr:uid="{00000000-0005-0000-0000-0000D60A0000}"/>
    <cellStyle name="20% - Ênfase2 2 3 2 2 3 5" xfId="23498" xr:uid="{00000000-0005-0000-0000-0000D70A0000}"/>
    <cellStyle name="20% - Ênfase2 2 3 2 2 4" xfId="3427" xr:uid="{00000000-0005-0000-0000-0000D80A0000}"/>
    <cellStyle name="20% - Ênfase2 2 3 2 2 4 2" xfId="8778" xr:uid="{00000000-0005-0000-0000-0000D90A0000}"/>
    <cellStyle name="20% - Ênfase2 2 3 2 2 4 2 2" xfId="19478" xr:uid="{00000000-0005-0000-0000-0000DA0A0000}"/>
    <cellStyle name="20% - Ênfase2 2 3 2 2 4 2 2 2" xfId="40873" xr:uid="{00000000-0005-0000-0000-0000DB0A0000}"/>
    <cellStyle name="20% - Ênfase2 2 3 2 2 4 2 3" xfId="30183" xr:uid="{00000000-0005-0000-0000-0000DC0A0000}"/>
    <cellStyle name="20% - Ênfase2 2 3 2 2 4 3" xfId="14133" xr:uid="{00000000-0005-0000-0000-0000DD0A0000}"/>
    <cellStyle name="20% - Ênfase2 2 3 2 2 4 3 2" xfId="35528" xr:uid="{00000000-0005-0000-0000-0000DE0A0000}"/>
    <cellStyle name="20% - Ênfase2 2 3 2 2 4 4" xfId="24835" xr:uid="{00000000-0005-0000-0000-0000DF0A0000}"/>
    <cellStyle name="20% - Ênfase2 2 3 2 2 5" xfId="6101" xr:uid="{00000000-0005-0000-0000-0000E00A0000}"/>
    <cellStyle name="20% - Ênfase2 2 3 2 2 5 2" xfId="16805" xr:uid="{00000000-0005-0000-0000-0000E10A0000}"/>
    <cellStyle name="20% - Ênfase2 2 3 2 2 5 2 2" xfId="38200" xr:uid="{00000000-0005-0000-0000-0000E20A0000}"/>
    <cellStyle name="20% - Ênfase2 2 3 2 2 5 3" xfId="27507" xr:uid="{00000000-0005-0000-0000-0000E30A0000}"/>
    <cellStyle name="20% - Ênfase2 2 3 2 2 6" xfId="11458" xr:uid="{00000000-0005-0000-0000-0000E40A0000}"/>
    <cellStyle name="20% - Ênfase2 2 3 2 2 6 2" xfId="32855" xr:uid="{00000000-0005-0000-0000-0000E50A0000}"/>
    <cellStyle name="20% - Ênfase2 2 3 2 2 7" xfId="22162" xr:uid="{00000000-0005-0000-0000-0000E60A0000}"/>
    <cellStyle name="20% - Ênfase2 2 3 2 3" xfId="1084" xr:uid="{00000000-0005-0000-0000-0000E70A0000}"/>
    <cellStyle name="20% - Ênfase2 2 3 2 3 2" xfId="2421" xr:uid="{00000000-0005-0000-0000-0000E80A0000}"/>
    <cellStyle name="20% - Ênfase2 2 3 2 3 2 2" xfId="5111" xr:uid="{00000000-0005-0000-0000-0000E90A0000}"/>
    <cellStyle name="20% - Ênfase2 2 3 2 3 2 2 2" xfId="10462" xr:uid="{00000000-0005-0000-0000-0000EA0A0000}"/>
    <cellStyle name="20% - Ênfase2 2 3 2 3 2 2 2 2" xfId="21162" xr:uid="{00000000-0005-0000-0000-0000EB0A0000}"/>
    <cellStyle name="20% - Ênfase2 2 3 2 3 2 2 2 2 2" xfId="42557" xr:uid="{00000000-0005-0000-0000-0000EC0A0000}"/>
    <cellStyle name="20% - Ênfase2 2 3 2 3 2 2 2 3" xfId="31867" xr:uid="{00000000-0005-0000-0000-0000ED0A0000}"/>
    <cellStyle name="20% - Ênfase2 2 3 2 3 2 2 3" xfId="15817" xr:uid="{00000000-0005-0000-0000-0000EE0A0000}"/>
    <cellStyle name="20% - Ênfase2 2 3 2 3 2 2 3 2" xfId="37212" xr:uid="{00000000-0005-0000-0000-0000EF0A0000}"/>
    <cellStyle name="20% - Ênfase2 2 3 2 3 2 2 4" xfId="26519" xr:uid="{00000000-0005-0000-0000-0000F00A0000}"/>
    <cellStyle name="20% - Ênfase2 2 3 2 3 2 3" xfId="7785" xr:uid="{00000000-0005-0000-0000-0000F10A0000}"/>
    <cellStyle name="20% - Ênfase2 2 3 2 3 2 3 2" xfId="18489" xr:uid="{00000000-0005-0000-0000-0000F20A0000}"/>
    <cellStyle name="20% - Ênfase2 2 3 2 3 2 3 2 2" xfId="39884" xr:uid="{00000000-0005-0000-0000-0000F30A0000}"/>
    <cellStyle name="20% - Ênfase2 2 3 2 3 2 3 3" xfId="29191" xr:uid="{00000000-0005-0000-0000-0000F40A0000}"/>
    <cellStyle name="20% - Ênfase2 2 3 2 3 2 4" xfId="13142" xr:uid="{00000000-0005-0000-0000-0000F50A0000}"/>
    <cellStyle name="20% - Ênfase2 2 3 2 3 2 4 2" xfId="34539" xr:uid="{00000000-0005-0000-0000-0000F60A0000}"/>
    <cellStyle name="20% - Ênfase2 2 3 2 3 2 5" xfId="23846" xr:uid="{00000000-0005-0000-0000-0000F70A0000}"/>
    <cellStyle name="20% - Ênfase2 2 3 2 3 3" xfId="3775" xr:uid="{00000000-0005-0000-0000-0000F80A0000}"/>
    <cellStyle name="20% - Ênfase2 2 3 2 3 3 2" xfId="9126" xr:uid="{00000000-0005-0000-0000-0000F90A0000}"/>
    <cellStyle name="20% - Ênfase2 2 3 2 3 3 2 2" xfId="19826" xr:uid="{00000000-0005-0000-0000-0000FA0A0000}"/>
    <cellStyle name="20% - Ênfase2 2 3 2 3 3 2 2 2" xfId="41221" xr:uid="{00000000-0005-0000-0000-0000FB0A0000}"/>
    <cellStyle name="20% - Ênfase2 2 3 2 3 3 2 3" xfId="30531" xr:uid="{00000000-0005-0000-0000-0000FC0A0000}"/>
    <cellStyle name="20% - Ênfase2 2 3 2 3 3 3" xfId="14481" xr:uid="{00000000-0005-0000-0000-0000FD0A0000}"/>
    <cellStyle name="20% - Ênfase2 2 3 2 3 3 3 2" xfId="35876" xr:uid="{00000000-0005-0000-0000-0000FE0A0000}"/>
    <cellStyle name="20% - Ênfase2 2 3 2 3 3 4" xfId="25183" xr:uid="{00000000-0005-0000-0000-0000FF0A0000}"/>
    <cellStyle name="20% - Ênfase2 2 3 2 3 4" xfId="6449" xr:uid="{00000000-0005-0000-0000-0000000B0000}"/>
    <cellStyle name="20% - Ênfase2 2 3 2 3 4 2" xfId="17153" xr:uid="{00000000-0005-0000-0000-0000010B0000}"/>
    <cellStyle name="20% - Ênfase2 2 3 2 3 4 2 2" xfId="38548" xr:uid="{00000000-0005-0000-0000-0000020B0000}"/>
    <cellStyle name="20% - Ênfase2 2 3 2 3 4 3" xfId="27855" xr:uid="{00000000-0005-0000-0000-0000030B0000}"/>
    <cellStyle name="20% - Ênfase2 2 3 2 3 5" xfId="11806" xr:uid="{00000000-0005-0000-0000-0000040B0000}"/>
    <cellStyle name="20% - Ênfase2 2 3 2 3 5 2" xfId="33203" xr:uid="{00000000-0005-0000-0000-0000050B0000}"/>
    <cellStyle name="20% - Ênfase2 2 3 2 3 6" xfId="22510" xr:uid="{00000000-0005-0000-0000-0000060B0000}"/>
    <cellStyle name="20% - Ênfase2 2 3 2 4" xfId="1753" xr:uid="{00000000-0005-0000-0000-0000070B0000}"/>
    <cellStyle name="20% - Ênfase2 2 3 2 4 2" xfId="4443" xr:uid="{00000000-0005-0000-0000-0000080B0000}"/>
    <cellStyle name="20% - Ênfase2 2 3 2 4 2 2" xfId="9794" xr:uid="{00000000-0005-0000-0000-0000090B0000}"/>
    <cellStyle name="20% - Ênfase2 2 3 2 4 2 2 2" xfId="20494" xr:uid="{00000000-0005-0000-0000-00000A0B0000}"/>
    <cellStyle name="20% - Ênfase2 2 3 2 4 2 2 2 2" xfId="41889" xr:uid="{00000000-0005-0000-0000-00000B0B0000}"/>
    <cellStyle name="20% - Ênfase2 2 3 2 4 2 2 3" xfId="31199" xr:uid="{00000000-0005-0000-0000-00000C0B0000}"/>
    <cellStyle name="20% - Ênfase2 2 3 2 4 2 3" xfId="15149" xr:uid="{00000000-0005-0000-0000-00000D0B0000}"/>
    <cellStyle name="20% - Ênfase2 2 3 2 4 2 3 2" xfId="36544" xr:uid="{00000000-0005-0000-0000-00000E0B0000}"/>
    <cellStyle name="20% - Ênfase2 2 3 2 4 2 4" xfId="25851" xr:uid="{00000000-0005-0000-0000-00000F0B0000}"/>
    <cellStyle name="20% - Ênfase2 2 3 2 4 3" xfId="7117" xr:uid="{00000000-0005-0000-0000-0000100B0000}"/>
    <cellStyle name="20% - Ênfase2 2 3 2 4 3 2" xfId="17821" xr:uid="{00000000-0005-0000-0000-0000110B0000}"/>
    <cellStyle name="20% - Ênfase2 2 3 2 4 3 2 2" xfId="39216" xr:uid="{00000000-0005-0000-0000-0000120B0000}"/>
    <cellStyle name="20% - Ênfase2 2 3 2 4 3 3" xfId="28523" xr:uid="{00000000-0005-0000-0000-0000130B0000}"/>
    <cellStyle name="20% - Ênfase2 2 3 2 4 4" xfId="12474" xr:uid="{00000000-0005-0000-0000-0000140B0000}"/>
    <cellStyle name="20% - Ênfase2 2 3 2 4 4 2" xfId="33871" xr:uid="{00000000-0005-0000-0000-0000150B0000}"/>
    <cellStyle name="20% - Ênfase2 2 3 2 4 5" xfId="23178" xr:uid="{00000000-0005-0000-0000-0000160B0000}"/>
    <cellStyle name="20% - Ênfase2 2 3 2 5" xfId="3107" xr:uid="{00000000-0005-0000-0000-0000170B0000}"/>
    <cellStyle name="20% - Ênfase2 2 3 2 5 2" xfId="8458" xr:uid="{00000000-0005-0000-0000-0000180B0000}"/>
    <cellStyle name="20% - Ênfase2 2 3 2 5 2 2" xfId="19158" xr:uid="{00000000-0005-0000-0000-0000190B0000}"/>
    <cellStyle name="20% - Ênfase2 2 3 2 5 2 2 2" xfId="40553" xr:uid="{00000000-0005-0000-0000-00001A0B0000}"/>
    <cellStyle name="20% - Ênfase2 2 3 2 5 2 3" xfId="29863" xr:uid="{00000000-0005-0000-0000-00001B0B0000}"/>
    <cellStyle name="20% - Ênfase2 2 3 2 5 3" xfId="13813" xr:uid="{00000000-0005-0000-0000-00001C0B0000}"/>
    <cellStyle name="20% - Ênfase2 2 3 2 5 3 2" xfId="35208" xr:uid="{00000000-0005-0000-0000-00001D0B0000}"/>
    <cellStyle name="20% - Ênfase2 2 3 2 5 4" xfId="24515" xr:uid="{00000000-0005-0000-0000-00001E0B0000}"/>
    <cellStyle name="20% - Ênfase2 2 3 2 6" xfId="5781" xr:uid="{00000000-0005-0000-0000-00001F0B0000}"/>
    <cellStyle name="20% - Ênfase2 2 3 2 6 2" xfId="16485" xr:uid="{00000000-0005-0000-0000-0000200B0000}"/>
    <cellStyle name="20% - Ênfase2 2 3 2 6 2 2" xfId="37880" xr:uid="{00000000-0005-0000-0000-0000210B0000}"/>
    <cellStyle name="20% - Ênfase2 2 3 2 6 3" xfId="27187" xr:uid="{00000000-0005-0000-0000-0000220B0000}"/>
    <cellStyle name="20% - Ênfase2 2 3 2 7" xfId="11138" xr:uid="{00000000-0005-0000-0000-0000230B0000}"/>
    <cellStyle name="20% - Ênfase2 2 3 2 7 2" xfId="32535" xr:uid="{00000000-0005-0000-0000-0000240B0000}"/>
    <cellStyle name="20% - Ênfase2 2 3 2 8" xfId="21842" xr:uid="{00000000-0005-0000-0000-0000250B0000}"/>
    <cellStyle name="20% - Ênfase2 2 3 3" xfId="574" xr:uid="{00000000-0005-0000-0000-0000260B0000}"/>
    <cellStyle name="20% - Ênfase2 2 3 3 2" xfId="1244" xr:uid="{00000000-0005-0000-0000-0000270B0000}"/>
    <cellStyle name="20% - Ênfase2 2 3 3 2 2" xfId="2581" xr:uid="{00000000-0005-0000-0000-0000280B0000}"/>
    <cellStyle name="20% - Ênfase2 2 3 3 2 2 2" xfId="5271" xr:uid="{00000000-0005-0000-0000-0000290B0000}"/>
    <cellStyle name="20% - Ênfase2 2 3 3 2 2 2 2" xfId="10622" xr:uid="{00000000-0005-0000-0000-00002A0B0000}"/>
    <cellStyle name="20% - Ênfase2 2 3 3 2 2 2 2 2" xfId="21322" xr:uid="{00000000-0005-0000-0000-00002B0B0000}"/>
    <cellStyle name="20% - Ênfase2 2 3 3 2 2 2 2 2 2" xfId="42717" xr:uid="{00000000-0005-0000-0000-00002C0B0000}"/>
    <cellStyle name="20% - Ênfase2 2 3 3 2 2 2 2 3" xfId="32027" xr:uid="{00000000-0005-0000-0000-00002D0B0000}"/>
    <cellStyle name="20% - Ênfase2 2 3 3 2 2 2 3" xfId="15977" xr:uid="{00000000-0005-0000-0000-00002E0B0000}"/>
    <cellStyle name="20% - Ênfase2 2 3 3 2 2 2 3 2" xfId="37372" xr:uid="{00000000-0005-0000-0000-00002F0B0000}"/>
    <cellStyle name="20% - Ênfase2 2 3 3 2 2 2 4" xfId="26679" xr:uid="{00000000-0005-0000-0000-0000300B0000}"/>
    <cellStyle name="20% - Ênfase2 2 3 3 2 2 3" xfId="7945" xr:uid="{00000000-0005-0000-0000-0000310B0000}"/>
    <cellStyle name="20% - Ênfase2 2 3 3 2 2 3 2" xfId="18649" xr:uid="{00000000-0005-0000-0000-0000320B0000}"/>
    <cellStyle name="20% - Ênfase2 2 3 3 2 2 3 2 2" xfId="40044" xr:uid="{00000000-0005-0000-0000-0000330B0000}"/>
    <cellStyle name="20% - Ênfase2 2 3 3 2 2 3 3" xfId="29351" xr:uid="{00000000-0005-0000-0000-0000340B0000}"/>
    <cellStyle name="20% - Ênfase2 2 3 3 2 2 4" xfId="13302" xr:uid="{00000000-0005-0000-0000-0000350B0000}"/>
    <cellStyle name="20% - Ênfase2 2 3 3 2 2 4 2" xfId="34699" xr:uid="{00000000-0005-0000-0000-0000360B0000}"/>
    <cellStyle name="20% - Ênfase2 2 3 3 2 2 5" xfId="24006" xr:uid="{00000000-0005-0000-0000-0000370B0000}"/>
    <cellStyle name="20% - Ênfase2 2 3 3 2 3" xfId="3935" xr:uid="{00000000-0005-0000-0000-0000380B0000}"/>
    <cellStyle name="20% - Ênfase2 2 3 3 2 3 2" xfId="9286" xr:uid="{00000000-0005-0000-0000-0000390B0000}"/>
    <cellStyle name="20% - Ênfase2 2 3 3 2 3 2 2" xfId="19986" xr:uid="{00000000-0005-0000-0000-00003A0B0000}"/>
    <cellStyle name="20% - Ênfase2 2 3 3 2 3 2 2 2" xfId="41381" xr:uid="{00000000-0005-0000-0000-00003B0B0000}"/>
    <cellStyle name="20% - Ênfase2 2 3 3 2 3 2 3" xfId="30691" xr:uid="{00000000-0005-0000-0000-00003C0B0000}"/>
    <cellStyle name="20% - Ênfase2 2 3 3 2 3 3" xfId="14641" xr:uid="{00000000-0005-0000-0000-00003D0B0000}"/>
    <cellStyle name="20% - Ênfase2 2 3 3 2 3 3 2" xfId="36036" xr:uid="{00000000-0005-0000-0000-00003E0B0000}"/>
    <cellStyle name="20% - Ênfase2 2 3 3 2 3 4" xfId="25343" xr:uid="{00000000-0005-0000-0000-00003F0B0000}"/>
    <cellStyle name="20% - Ênfase2 2 3 3 2 4" xfId="6609" xr:uid="{00000000-0005-0000-0000-0000400B0000}"/>
    <cellStyle name="20% - Ênfase2 2 3 3 2 4 2" xfId="17313" xr:uid="{00000000-0005-0000-0000-0000410B0000}"/>
    <cellStyle name="20% - Ênfase2 2 3 3 2 4 2 2" xfId="38708" xr:uid="{00000000-0005-0000-0000-0000420B0000}"/>
    <cellStyle name="20% - Ênfase2 2 3 3 2 4 3" xfId="28015" xr:uid="{00000000-0005-0000-0000-0000430B0000}"/>
    <cellStyle name="20% - Ênfase2 2 3 3 2 5" xfId="11966" xr:uid="{00000000-0005-0000-0000-0000440B0000}"/>
    <cellStyle name="20% - Ênfase2 2 3 3 2 5 2" xfId="33363" xr:uid="{00000000-0005-0000-0000-0000450B0000}"/>
    <cellStyle name="20% - Ênfase2 2 3 3 2 6" xfId="22670" xr:uid="{00000000-0005-0000-0000-0000460B0000}"/>
    <cellStyle name="20% - Ênfase2 2 3 3 3" xfId="1913" xr:uid="{00000000-0005-0000-0000-0000470B0000}"/>
    <cellStyle name="20% - Ênfase2 2 3 3 3 2" xfId="4603" xr:uid="{00000000-0005-0000-0000-0000480B0000}"/>
    <cellStyle name="20% - Ênfase2 2 3 3 3 2 2" xfId="9954" xr:uid="{00000000-0005-0000-0000-0000490B0000}"/>
    <cellStyle name="20% - Ênfase2 2 3 3 3 2 2 2" xfId="20654" xr:uid="{00000000-0005-0000-0000-00004A0B0000}"/>
    <cellStyle name="20% - Ênfase2 2 3 3 3 2 2 2 2" xfId="42049" xr:uid="{00000000-0005-0000-0000-00004B0B0000}"/>
    <cellStyle name="20% - Ênfase2 2 3 3 3 2 2 3" xfId="31359" xr:uid="{00000000-0005-0000-0000-00004C0B0000}"/>
    <cellStyle name="20% - Ênfase2 2 3 3 3 2 3" xfId="15309" xr:uid="{00000000-0005-0000-0000-00004D0B0000}"/>
    <cellStyle name="20% - Ênfase2 2 3 3 3 2 3 2" xfId="36704" xr:uid="{00000000-0005-0000-0000-00004E0B0000}"/>
    <cellStyle name="20% - Ênfase2 2 3 3 3 2 4" xfId="26011" xr:uid="{00000000-0005-0000-0000-00004F0B0000}"/>
    <cellStyle name="20% - Ênfase2 2 3 3 3 3" xfId="7277" xr:uid="{00000000-0005-0000-0000-0000500B0000}"/>
    <cellStyle name="20% - Ênfase2 2 3 3 3 3 2" xfId="17981" xr:uid="{00000000-0005-0000-0000-0000510B0000}"/>
    <cellStyle name="20% - Ênfase2 2 3 3 3 3 2 2" xfId="39376" xr:uid="{00000000-0005-0000-0000-0000520B0000}"/>
    <cellStyle name="20% - Ênfase2 2 3 3 3 3 3" xfId="28683" xr:uid="{00000000-0005-0000-0000-0000530B0000}"/>
    <cellStyle name="20% - Ênfase2 2 3 3 3 4" xfId="12634" xr:uid="{00000000-0005-0000-0000-0000540B0000}"/>
    <cellStyle name="20% - Ênfase2 2 3 3 3 4 2" xfId="34031" xr:uid="{00000000-0005-0000-0000-0000550B0000}"/>
    <cellStyle name="20% - Ênfase2 2 3 3 3 5" xfId="23338" xr:uid="{00000000-0005-0000-0000-0000560B0000}"/>
    <cellStyle name="20% - Ênfase2 2 3 3 4" xfId="3267" xr:uid="{00000000-0005-0000-0000-0000570B0000}"/>
    <cellStyle name="20% - Ênfase2 2 3 3 4 2" xfId="8618" xr:uid="{00000000-0005-0000-0000-0000580B0000}"/>
    <cellStyle name="20% - Ênfase2 2 3 3 4 2 2" xfId="19318" xr:uid="{00000000-0005-0000-0000-0000590B0000}"/>
    <cellStyle name="20% - Ênfase2 2 3 3 4 2 2 2" xfId="40713" xr:uid="{00000000-0005-0000-0000-00005A0B0000}"/>
    <cellStyle name="20% - Ênfase2 2 3 3 4 2 3" xfId="30023" xr:uid="{00000000-0005-0000-0000-00005B0B0000}"/>
    <cellStyle name="20% - Ênfase2 2 3 3 4 3" xfId="13973" xr:uid="{00000000-0005-0000-0000-00005C0B0000}"/>
    <cellStyle name="20% - Ênfase2 2 3 3 4 3 2" xfId="35368" xr:uid="{00000000-0005-0000-0000-00005D0B0000}"/>
    <cellStyle name="20% - Ênfase2 2 3 3 4 4" xfId="24675" xr:uid="{00000000-0005-0000-0000-00005E0B0000}"/>
    <cellStyle name="20% - Ênfase2 2 3 3 5" xfId="5941" xr:uid="{00000000-0005-0000-0000-00005F0B0000}"/>
    <cellStyle name="20% - Ênfase2 2 3 3 5 2" xfId="16645" xr:uid="{00000000-0005-0000-0000-0000600B0000}"/>
    <cellStyle name="20% - Ênfase2 2 3 3 5 2 2" xfId="38040" xr:uid="{00000000-0005-0000-0000-0000610B0000}"/>
    <cellStyle name="20% - Ênfase2 2 3 3 5 3" xfId="27347" xr:uid="{00000000-0005-0000-0000-0000620B0000}"/>
    <cellStyle name="20% - Ênfase2 2 3 3 6" xfId="11298" xr:uid="{00000000-0005-0000-0000-0000630B0000}"/>
    <cellStyle name="20% - Ênfase2 2 3 3 6 2" xfId="32695" xr:uid="{00000000-0005-0000-0000-0000640B0000}"/>
    <cellStyle name="20% - Ênfase2 2 3 3 7" xfId="22002" xr:uid="{00000000-0005-0000-0000-0000650B0000}"/>
    <cellStyle name="20% - Ênfase2 2 3 4" xfId="924" xr:uid="{00000000-0005-0000-0000-0000660B0000}"/>
    <cellStyle name="20% - Ênfase2 2 3 4 2" xfId="2261" xr:uid="{00000000-0005-0000-0000-0000670B0000}"/>
    <cellStyle name="20% - Ênfase2 2 3 4 2 2" xfId="4951" xr:uid="{00000000-0005-0000-0000-0000680B0000}"/>
    <cellStyle name="20% - Ênfase2 2 3 4 2 2 2" xfId="10302" xr:uid="{00000000-0005-0000-0000-0000690B0000}"/>
    <cellStyle name="20% - Ênfase2 2 3 4 2 2 2 2" xfId="21002" xr:uid="{00000000-0005-0000-0000-00006A0B0000}"/>
    <cellStyle name="20% - Ênfase2 2 3 4 2 2 2 2 2" xfId="42397" xr:uid="{00000000-0005-0000-0000-00006B0B0000}"/>
    <cellStyle name="20% - Ênfase2 2 3 4 2 2 2 3" xfId="31707" xr:uid="{00000000-0005-0000-0000-00006C0B0000}"/>
    <cellStyle name="20% - Ênfase2 2 3 4 2 2 3" xfId="15657" xr:uid="{00000000-0005-0000-0000-00006D0B0000}"/>
    <cellStyle name="20% - Ênfase2 2 3 4 2 2 3 2" xfId="37052" xr:uid="{00000000-0005-0000-0000-00006E0B0000}"/>
    <cellStyle name="20% - Ênfase2 2 3 4 2 2 4" xfId="26359" xr:uid="{00000000-0005-0000-0000-00006F0B0000}"/>
    <cellStyle name="20% - Ênfase2 2 3 4 2 3" xfId="7625" xr:uid="{00000000-0005-0000-0000-0000700B0000}"/>
    <cellStyle name="20% - Ênfase2 2 3 4 2 3 2" xfId="18329" xr:uid="{00000000-0005-0000-0000-0000710B0000}"/>
    <cellStyle name="20% - Ênfase2 2 3 4 2 3 2 2" xfId="39724" xr:uid="{00000000-0005-0000-0000-0000720B0000}"/>
    <cellStyle name="20% - Ênfase2 2 3 4 2 3 3" xfId="29031" xr:uid="{00000000-0005-0000-0000-0000730B0000}"/>
    <cellStyle name="20% - Ênfase2 2 3 4 2 4" xfId="12982" xr:uid="{00000000-0005-0000-0000-0000740B0000}"/>
    <cellStyle name="20% - Ênfase2 2 3 4 2 4 2" xfId="34379" xr:uid="{00000000-0005-0000-0000-0000750B0000}"/>
    <cellStyle name="20% - Ênfase2 2 3 4 2 5" xfId="23686" xr:uid="{00000000-0005-0000-0000-0000760B0000}"/>
    <cellStyle name="20% - Ênfase2 2 3 4 3" xfId="3615" xr:uid="{00000000-0005-0000-0000-0000770B0000}"/>
    <cellStyle name="20% - Ênfase2 2 3 4 3 2" xfId="8966" xr:uid="{00000000-0005-0000-0000-0000780B0000}"/>
    <cellStyle name="20% - Ênfase2 2 3 4 3 2 2" xfId="19666" xr:uid="{00000000-0005-0000-0000-0000790B0000}"/>
    <cellStyle name="20% - Ênfase2 2 3 4 3 2 2 2" xfId="41061" xr:uid="{00000000-0005-0000-0000-00007A0B0000}"/>
    <cellStyle name="20% - Ênfase2 2 3 4 3 2 3" xfId="30371" xr:uid="{00000000-0005-0000-0000-00007B0B0000}"/>
    <cellStyle name="20% - Ênfase2 2 3 4 3 3" xfId="14321" xr:uid="{00000000-0005-0000-0000-00007C0B0000}"/>
    <cellStyle name="20% - Ênfase2 2 3 4 3 3 2" xfId="35716" xr:uid="{00000000-0005-0000-0000-00007D0B0000}"/>
    <cellStyle name="20% - Ênfase2 2 3 4 3 4" xfId="25023" xr:uid="{00000000-0005-0000-0000-00007E0B0000}"/>
    <cellStyle name="20% - Ênfase2 2 3 4 4" xfId="6289" xr:uid="{00000000-0005-0000-0000-00007F0B0000}"/>
    <cellStyle name="20% - Ênfase2 2 3 4 4 2" xfId="16993" xr:uid="{00000000-0005-0000-0000-0000800B0000}"/>
    <cellStyle name="20% - Ênfase2 2 3 4 4 2 2" xfId="38388" xr:uid="{00000000-0005-0000-0000-0000810B0000}"/>
    <cellStyle name="20% - Ênfase2 2 3 4 4 3" xfId="27695" xr:uid="{00000000-0005-0000-0000-0000820B0000}"/>
    <cellStyle name="20% - Ênfase2 2 3 4 5" xfId="11646" xr:uid="{00000000-0005-0000-0000-0000830B0000}"/>
    <cellStyle name="20% - Ênfase2 2 3 4 5 2" xfId="33043" xr:uid="{00000000-0005-0000-0000-0000840B0000}"/>
    <cellStyle name="20% - Ênfase2 2 3 4 6" xfId="22350" xr:uid="{00000000-0005-0000-0000-0000850B0000}"/>
    <cellStyle name="20% - Ênfase2 2 3 5" xfId="1593" xr:uid="{00000000-0005-0000-0000-0000860B0000}"/>
    <cellStyle name="20% - Ênfase2 2 3 5 2" xfId="4283" xr:uid="{00000000-0005-0000-0000-0000870B0000}"/>
    <cellStyle name="20% - Ênfase2 2 3 5 2 2" xfId="9634" xr:uid="{00000000-0005-0000-0000-0000880B0000}"/>
    <cellStyle name="20% - Ênfase2 2 3 5 2 2 2" xfId="20334" xr:uid="{00000000-0005-0000-0000-0000890B0000}"/>
    <cellStyle name="20% - Ênfase2 2 3 5 2 2 2 2" xfId="41729" xr:uid="{00000000-0005-0000-0000-00008A0B0000}"/>
    <cellStyle name="20% - Ênfase2 2 3 5 2 2 3" xfId="31039" xr:uid="{00000000-0005-0000-0000-00008B0B0000}"/>
    <cellStyle name="20% - Ênfase2 2 3 5 2 3" xfId="14989" xr:uid="{00000000-0005-0000-0000-00008C0B0000}"/>
    <cellStyle name="20% - Ênfase2 2 3 5 2 3 2" xfId="36384" xr:uid="{00000000-0005-0000-0000-00008D0B0000}"/>
    <cellStyle name="20% - Ênfase2 2 3 5 2 4" xfId="25691" xr:uid="{00000000-0005-0000-0000-00008E0B0000}"/>
    <cellStyle name="20% - Ênfase2 2 3 5 3" xfId="6957" xr:uid="{00000000-0005-0000-0000-00008F0B0000}"/>
    <cellStyle name="20% - Ênfase2 2 3 5 3 2" xfId="17661" xr:uid="{00000000-0005-0000-0000-0000900B0000}"/>
    <cellStyle name="20% - Ênfase2 2 3 5 3 2 2" xfId="39056" xr:uid="{00000000-0005-0000-0000-0000910B0000}"/>
    <cellStyle name="20% - Ênfase2 2 3 5 3 3" xfId="28363" xr:uid="{00000000-0005-0000-0000-0000920B0000}"/>
    <cellStyle name="20% - Ênfase2 2 3 5 4" xfId="12314" xr:uid="{00000000-0005-0000-0000-0000930B0000}"/>
    <cellStyle name="20% - Ênfase2 2 3 5 4 2" xfId="33711" xr:uid="{00000000-0005-0000-0000-0000940B0000}"/>
    <cellStyle name="20% - Ênfase2 2 3 5 5" xfId="23018" xr:uid="{00000000-0005-0000-0000-0000950B0000}"/>
    <cellStyle name="20% - Ênfase2 2 3 6" xfId="2947" xr:uid="{00000000-0005-0000-0000-0000960B0000}"/>
    <cellStyle name="20% - Ênfase2 2 3 6 2" xfId="8298" xr:uid="{00000000-0005-0000-0000-0000970B0000}"/>
    <cellStyle name="20% - Ênfase2 2 3 6 2 2" xfId="18998" xr:uid="{00000000-0005-0000-0000-0000980B0000}"/>
    <cellStyle name="20% - Ênfase2 2 3 6 2 2 2" xfId="40393" xr:uid="{00000000-0005-0000-0000-0000990B0000}"/>
    <cellStyle name="20% - Ênfase2 2 3 6 2 3" xfId="29703" xr:uid="{00000000-0005-0000-0000-00009A0B0000}"/>
    <cellStyle name="20% - Ênfase2 2 3 6 3" xfId="13653" xr:uid="{00000000-0005-0000-0000-00009B0B0000}"/>
    <cellStyle name="20% - Ênfase2 2 3 6 3 2" xfId="35048" xr:uid="{00000000-0005-0000-0000-00009C0B0000}"/>
    <cellStyle name="20% - Ênfase2 2 3 6 4" xfId="24355" xr:uid="{00000000-0005-0000-0000-00009D0B0000}"/>
    <cellStyle name="20% - Ênfase2 2 3 7" xfId="5621" xr:uid="{00000000-0005-0000-0000-00009E0B0000}"/>
    <cellStyle name="20% - Ênfase2 2 3 7 2" xfId="16325" xr:uid="{00000000-0005-0000-0000-00009F0B0000}"/>
    <cellStyle name="20% - Ênfase2 2 3 7 2 2" xfId="37720" xr:uid="{00000000-0005-0000-0000-0000A00B0000}"/>
    <cellStyle name="20% - Ênfase2 2 3 7 3" xfId="27027" xr:uid="{00000000-0005-0000-0000-0000A10B0000}"/>
    <cellStyle name="20% - Ênfase2 2 3 8" xfId="10978" xr:uid="{00000000-0005-0000-0000-0000A20B0000}"/>
    <cellStyle name="20% - Ênfase2 2 3 8 2" xfId="32375" xr:uid="{00000000-0005-0000-0000-0000A30B0000}"/>
    <cellStyle name="20% - Ênfase2 2 3 9" xfId="21682" xr:uid="{00000000-0005-0000-0000-0000A40B0000}"/>
    <cellStyle name="20% - Ênfase2 2 4" xfId="333" xr:uid="{00000000-0005-0000-0000-0000A50B0000}"/>
    <cellStyle name="20% - Ênfase2 2 4 2" xfId="654" xr:uid="{00000000-0005-0000-0000-0000A60B0000}"/>
    <cellStyle name="20% - Ênfase2 2 4 2 2" xfId="1324" xr:uid="{00000000-0005-0000-0000-0000A70B0000}"/>
    <cellStyle name="20% - Ênfase2 2 4 2 2 2" xfId="2661" xr:uid="{00000000-0005-0000-0000-0000A80B0000}"/>
    <cellStyle name="20% - Ênfase2 2 4 2 2 2 2" xfId="5351" xr:uid="{00000000-0005-0000-0000-0000A90B0000}"/>
    <cellStyle name="20% - Ênfase2 2 4 2 2 2 2 2" xfId="10702" xr:uid="{00000000-0005-0000-0000-0000AA0B0000}"/>
    <cellStyle name="20% - Ênfase2 2 4 2 2 2 2 2 2" xfId="21402" xr:uid="{00000000-0005-0000-0000-0000AB0B0000}"/>
    <cellStyle name="20% - Ênfase2 2 4 2 2 2 2 2 2 2" xfId="42797" xr:uid="{00000000-0005-0000-0000-0000AC0B0000}"/>
    <cellStyle name="20% - Ênfase2 2 4 2 2 2 2 2 3" xfId="32107" xr:uid="{00000000-0005-0000-0000-0000AD0B0000}"/>
    <cellStyle name="20% - Ênfase2 2 4 2 2 2 2 3" xfId="16057" xr:uid="{00000000-0005-0000-0000-0000AE0B0000}"/>
    <cellStyle name="20% - Ênfase2 2 4 2 2 2 2 3 2" xfId="37452" xr:uid="{00000000-0005-0000-0000-0000AF0B0000}"/>
    <cellStyle name="20% - Ênfase2 2 4 2 2 2 2 4" xfId="26759" xr:uid="{00000000-0005-0000-0000-0000B00B0000}"/>
    <cellStyle name="20% - Ênfase2 2 4 2 2 2 3" xfId="8025" xr:uid="{00000000-0005-0000-0000-0000B10B0000}"/>
    <cellStyle name="20% - Ênfase2 2 4 2 2 2 3 2" xfId="18729" xr:uid="{00000000-0005-0000-0000-0000B20B0000}"/>
    <cellStyle name="20% - Ênfase2 2 4 2 2 2 3 2 2" xfId="40124" xr:uid="{00000000-0005-0000-0000-0000B30B0000}"/>
    <cellStyle name="20% - Ênfase2 2 4 2 2 2 3 3" xfId="29431" xr:uid="{00000000-0005-0000-0000-0000B40B0000}"/>
    <cellStyle name="20% - Ênfase2 2 4 2 2 2 4" xfId="13382" xr:uid="{00000000-0005-0000-0000-0000B50B0000}"/>
    <cellStyle name="20% - Ênfase2 2 4 2 2 2 4 2" xfId="34779" xr:uid="{00000000-0005-0000-0000-0000B60B0000}"/>
    <cellStyle name="20% - Ênfase2 2 4 2 2 2 5" xfId="24086" xr:uid="{00000000-0005-0000-0000-0000B70B0000}"/>
    <cellStyle name="20% - Ênfase2 2 4 2 2 3" xfId="4015" xr:uid="{00000000-0005-0000-0000-0000B80B0000}"/>
    <cellStyle name="20% - Ênfase2 2 4 2 2 3 2" xfId="9366" xr:uid="{00000000-0005-0000-0000-0000B90B0000}"/>
    <cellStyle name="20% - Ênfase2 2 4 2 2 3 2 2" xfId="20066" xr:uid="{00000000-0005-0000-0000-0000BA0B0000}"/>
    <cellStyle name="20% - Ênfase2 2 4 2 2 3 2 2 2" xfId="41461" xr:uid="{00000000-0005-0000-0000-0000BB0B0000}"/>
    <cellStyle name="20% - Ênfase2 2 4 2 2 3 2 3" xfId="30771" xr:uid="{00000000-0005-0000-0000-0000BC0B0000}"/>
    <cellStyle name="20% - Ênfase2 2 4 2 2 3 3" xfId="14721" xr:uid="{00000000-0005-0000-0000-0000BD0B0000}"/>
    <cellStyle name="20% - Ênfase2 2 4 2 2 3 3 2" xfId="36116" xr:uid="{00000000-0005-0000-0000-0000BE0B0000}"/>
    <cellStyle name="20% - Ênfase2 2 4 2 2 3 4" xfId="25423" xr:uid="{00000000-0005-0000-0000-0000BF0B0000}"/>
    <cellStyle name="20% - Ênfase2 2 4 2 2 4" xfId="6689" xr:uid="{00000000-0005-0000-0000-0000C00B0000}"/>
    <cellStyle name="20% - Ênfase2 2 4 2 2 4 2" xfId="17393" xr:uid="{00000000-0005-0000-0000-0000C10B0000}"/>
    <cellStyle name="20% - Ênfase2 2 4 2 2 4 2 2" xfId="38788" xr:uid="{00000000-0005-0000-0000-0000C20B0000}"/>
    <cellStyle name="20% - Ênfase2 2 4 2 2 4 3" xfId="28095" xr:uid="{00000000-0005-0000-0000-0000C30B0000}"/>
    <cellStyle name="20% - Ênfase2 2 4 2 2 5" xfId="12046" xr:uid="{00000000-0005-0000-0000-0000C40B0000}"/>
    <cellStyle name="20% - Ênfase2 2 4 2 2 5 2" xfId="33443" xr:uid="{00000000-0005-0000-0000-0000C50B0000}"/>
    <cellStyle name="20% - Ênfase2 2 4 2 2 6" xfId="22750" xr:uid="{00000000-0005-0000-0000-0000C60B0000}"/>
    <cellStyle name="20% - Ênfase2 2 4 2 3" xfId="1993" xr:uid="{00000000-0005-0000-0000-0000C70B0000}"/>
    <cellStyle name="20% - Ênfase2 2 4 2 3 2" xfId="4683" xr:uid="{00000000-0005-0000-0000-0000C80B0000}"/>
    <cellStyle name="20% - Ênfase2 2 4 2 3 2 2" xfId="10034" xr:uid="{00000000-0005-0000-0000-0000C90B0000}"/>
    <cellStyle name="20% - Ênfase2 2 4 2 3 2 2 2" xfId="20734" xr:uid="{00000000-0005-0000-0000-0000CA0B0000}"/>
    <cellStyle name="20% - Ênfase2 2 4 2 3 2 2 2 2" xfId="42129" xr:uid="{00000000-0005-0000-0000-0000CB0B0000}"/>
    <cellStyle name="20% - Ênfase2 2 4 2 3 2 2 3" xfId="31439" xr:uid="{00000000-0005-0000-0000-0000CC0B0000}"/>
    <cellStyle name="20% - Ênfase2 2 4 2 3 2 3" xfId="15389" xr:uid="{00000000-0005-0000-0000-0000CD0B0000}"/>
    <cellStyle name="20% - Ênfase2 2 4 2 3 2 3 2" xfId="36784" xr:uid="{00000000-0005-0000-0000-0000CE0B0000}"/>
    <cellStyle name="20% - Ênfase2 2 4 2 3 2 4" xfId="26091" xr:uid="{00000000-0005-0000-0000-0000CF0B0000}"/>
    <cellStyle name="20% - Ênfase2 2 4 2 3 3" xfId="7357" xr:uid="{00000000-0005-0000-0000-0000D00B0000}"/>
    <cellStyle name="20% - Ênfase2 2 4 2 3 3 2" xfId="18061" xr:uid="{00000000-0005-0000-0000-0000D10B0000}"/>
    <cellStyle name="20% - Ênfase2 2 4 2 3 3 2 2" xfId="39456" xr:uid="{00000000-0005-0000-0000-0000D20B0000}"/>
    <cellStyle name="20% - Ênfase2 2 4 2 3 3 3" xfId="28763" xr:uid="{00000000-0005-0000-0000-0000D30B0000}"/>
    <cellStyle name="20% - Ênfase2 2 4 2 3 4" xfId="12714" xr:uid="{00000000-0005-0000-0000-0000D40B0000}"/>
    <cellStyle name="20% - Ênfase2 2 4 2 3 4 2" xfId="34111" xr:uid="{00000000-0005-0000-0000-0000D50B0000}"/>
    <cellStyle name="20% - Ênfase2 2 4 2 3 5" xfId="23418" xr:uid="{00000000-0005-0000-0000-0000D60B0000}"/>
    <cellStyle name="20% - Ênfase2 2 4 2 4" xfId="3347" xr:uid="{00000000-0005-0000-0000-0000D70B0000}"/>
    <cellStyle name="20% - Ênfase2 2 4 2 4 2" xfId="8698" xr:uid="{00000000-0005-0000-0000-0000D80B0000}"/>
    <cellStyle name="20% - Ênfase2 2 4 2 4 2 2" xfId="19398" xr:uid="{00000000-0005-0000-0000-0000D90B0000}"/>
    <cellStyle name="20% - Ênfase2 2 4 2 4 2 2 2" xfId="40793" xr:uid="{00000000-0005-0000-0000-0000DA0B0000}"/>
    <cellStyle name="20% - Ênfase2 2 4 2 4 2 3" xfId="30103" xr:uid="{00000000-0005-0000-0000-0000DB0B0000}"/>
    <cellStyle name="20% - Ênfase2 2 4 2 4 3" xfId="14053" xr:uid="{00000000-0005-0000-0000-0000DC0B0000}"/>
    <cellStyle name="20% - Ênfase2 2 4 2 4 3 2" xfId="35448" xr:uid="{00000000-0005-0000-0000-0000DD0B0000}"/>
    <cellStyle name="20% - Ênfase2 2 4 2 4 4" xfId="24755" xr:uid="{00000000-0005-0000-0000-0000DE0B0000}"/>
    <cellStyle name="20% - Ênfase2 2 4 2 5" xfId="6021" xr:uid="{00000000-0005-0000-0000-0000DF0B0000}"/>
    <cellStyle name="20% - Ênfase2 2 4 2 5 2" xfId="16725" xr:uid="{00000000-0005-0000-0000-0000E00B0000}"/>
    <cellStyle name="20% - Ênfase2 2 4 2 5 2 2" xfId="38120" xr:uid="{00000000-0005-0000-0000-0000E10B0000}"/>
    <cellStyle name="20% - Ênfase2 2 4 2 5 3" xfId="27427" xr:uid="{00000000-0005-0000-0000-0000E20B0000}"/>
    <cellStyle name="20% - Ênfase2 2 4 2 6" xfId="11378" xr:uid="{00000000-0005-0000-0000-0000E30B0000}"/>
    <cellStyle name="20% - Ênfase2 2 4 2 6 2" xfId="32775" xr:uid="{00000000-0005-0000-0000-0000E40B0000}"/>
    <cellStyle name="20% - Ênfase2 2 4 2 7" xfId="22082" xr:uid="{00000000-0005-0000-0000-0000E50B0000}"/>
    <cellStyle name="20% - Ênfase2 2 4 3" xfId="1004" xr:uid="{00000000-0005-0000-0000-0000E60B0000}"/>
    <cellStyle name="20% - Ênfase2 2 4 3 2" xfId="2341" xr:uid="{00000000-0005-0000-0000-0000E70B0000}"/>
    <cellStyle name="20% - Ênfase2 2 4 3 2 2" xfId="5031" xr:uid="{00000000-0005-0000-0000-0000E80B0000}"/>
    <cellStyle name="20% - Ênfase2 2 4 3 2 2 2" xfId="10382" xr:uid="{00000000-0005-0000-0000-0000E90B0000}"/>
    <cellStyle name="20% - Ênfase2 2 4 3 2 2 2 2" xfId="21082" xr:uid="{00000000-0005-0000-0000-0000EA0B0000}"/>
    <cellStyle name="20% - Ênfase2 2 4 3 2 2 2 2 2" xfId="42477" xr:uid="{00000000-0005-0000-0000-0000EB0B0000}"/>
    <cellStyle name="20% - Ênfase2 2 4 3 2 2 2 3" xfId="31787" xr:uid="{00000000-0005-0000-0000-0000EC0B0000}"/>
    <cellStyle name="20% - Ênfase2 2 4 3 2 2 3" xfId="15737" xr:uid="{00000000-0005-0000-0000-0000ED0B0000}"/>
    <cellStyle name="20% - Ênfase2 2 4 3 2 2 3 2" xfId="37132" xr:uid="{00000000-0005-0000-0000-0000EE0B0000}"/>
    <cellStyle name="20% - Ênfase2 2 4 3 2 2 4" xfId="26439" xr:uid="{00000000-0005-0000-0000-0000EF0B0000}"/>
    <cellStyle name="20% - Ênfase2 2 4 3 2 3" xfId="7705" xr:uid="{00000000-0005-0000-0000-0000F00B0000}"/>
    <cellStyle name="20% - Ênfase2 2 4 3 2 3 2" xfId="18409" xr:uid="{00000000-0005-0000-0000-0000F10B0000}"/>
    <cellStyle name="20% - Ênfase2 2 4 3 2 3 2 2" xfId="39804" xr:uid="{00000000-0005-0000-0000-0000F20B0000}"/>
    <cellStyle name="20% - Ênfase2 2 4 3 2 3 3" xfId="29111" xr:uid="{00000000-0005-0000-0000-0000F30B0000}"/>
    <cellStyle name="20% - Ênfase2 2 4 3 2 4" xfId="13062" xr:uid="{00000000-0005-0000-0000-0000F40B0000}"/>
    <cellStyle name="20% - Ênfase2 2 4 3 2 4 2" xfId="34459" xr:uid="{00000000-0005-0000-0000-0000F50B0000}"/>
    <cellStyle name="20% - Ênfase2 2 4 3 2 5" xfId="23766" xr:uid="{00000000-0005-0000-0000-0000F60B0000}"/>
    <cellStyle name="20% - Ênfase2 2 4 3 3" xfId="3695" xr:uid="{00000000-0005-0000-0000-0000F70B0000}"/>
    <cellStyle name="20% - Ênfase2 2 4 3 3 2" xfId="9046" xr:uid="{00000000-0005-0000-0000-0000F80B0000}"/>
    <cellStyle name="20% - Ênfase2 2 4 3 3 2 2" xfId="19746" xr:uid="{00000000-0005-0000-0000-0000F90B0000}"/>
    <cellStyle name="20% - Ênfase2 2 4 3 3 2 2 2" xfId="41141" xr:uid="{00000000-0005-0000-0000-0000FA0B0000}"/>
    <cellStyle name="20% - Ênfase2 2 4 3 3 2 3" xfId="30451" xr:uid="{00000000-0005-0000-0000-0000FB0B0000}"/>
    <cellStyle name="20% - Ênfase2 2 4 3 3 3" xfId="14401" xr:uid="{00000000-0005-0000-0000-0000FC0B0000}"/>
    <cellStyle name="20% - Ênfase2 2 4 3 3 3 2" xfId="35796" xr:uid="{00000000-0005-0000-0000-0000FD0B0000}"/>
    <cellStyle name="20% - Ênfase2 2 4 3 3 4" xfId="25103" xr:uid="{00000000-0005-0000-0000-0000FE0B0000}"/>
    <cellStyle name="20% - Ênfase2 2 4 3 4" xfId="6369" xr:uid="{00000000-0005-0000-0000-0000FF0B0000}"/>
    <cellStyle name="20% - Ênfase2 2 4 3 4 2" xfId="17073" xr:uid="{00000000-0005-0000-0000-0000000C0000}"/>
    <cellStyle name="20% - Ênfase2 2 4 3 4 2 2" xfId="38468" xr:uid="{00000000-0005-0000-0000-0000010C0000}"/>
    <cellStyle name="20% - Ênfase2 2 4 3 4 3" xfId="27775" xr:uid="{00000000-0005-0000-0000-0000020C0000}"/>
    <cellStyle name="20% - Ênfase2 2 4 3 5" xfId="11726" xr:uid="{00000000-0005-0000-0000-0000030C0000}"/>
    <cellStyle name="20% - Ênfase2 2 4 3 5 2" xfId="33123" xr:uid="{00000000-0005-0000-0000-0000040C0000}"/>
    <cellStyle name="20% - Ênfase2 2 4 3 6" xfId="22430" xr:uid="{00000000-0005-0000-0000-0000050C0000}"/>
    <cellStyle name="20% - Ênfase2 2 4 4" xfId="1673" xr:uid="{00000000-0005-0000-0000-0000060C0000}"/>
    <cellStyle name="20% - Ênfase2 2 4 4 2" xfId="4363" xr:uid="{00000000-0005-0000-0000-0000070C0000}"/>
    <cellStyle name="20% - Ênfase2 2 4 4 2 2" xfId="9714" xr:uid="{00000000-0005-0000-0000-0000080C0000}"/>
    <cellStyle name="20% - Ênfase2 2 4 4 2 2 2" xfId="20414" xr:uid="{00000000-0005-0000-0000-0000090C0000}"/>
    <cellStyle name="20% - Ênfase2 2 4 4 2 2 2 2" xfId="41809" xr:uid="{00000000-0005-0000-0000-00000A0C0000}"/>
    <cellStyle name="20% - Ênfase2 2 4 4 2 2 3" xfId="31119" xr:uid="{00000000-0005-0000-0000-00000B0C0000}"/>
    <cellStyle name="20% - Ênfase2 2 4 4 2 3" xfId="15069" xr:uid="{00000000-0005-0000-0000-00000C0C0000}"/>
    <cellStyle name="20% - Ênfase2 2 4 4 2 3 2" xfId="36464" xr:uid="{00000000-0005-0000-0000-00000D0C0000}"/>
    <cellStyle name="20% - Ênfase2 2 4 4 2 4" xfId="25771" xr:uid="{00000000-0005-0000-0000-00000E0C0000}"/>
    <cellStyle name="20% - Ênfase2 2 4 4 3" xfId="7037" xr:uid="{00000000-0005-0000-0000-00000F0C0000}"/>
    <cellStyle name="20% - Ênfase2 2 4 4 3 2" xfId="17741" xr:uid="{00000000-0005-0000-0000-0000100C0000}"/>
    <cellStyle name="20% - Ênfase2 2 4 4 3 2 2" xfId="39136" xr:uid="{00000000-0005-0000-0000-0000110C0000}"/>
    <cellStyle name="20% - Ênfase2 2 4 4 3 3" xfId="28443" xr:uid="{00000000-0005-0000-0000-0000120C0000}"/>
    <cellStyle name="20% - Ênfase2 2 4 4 4" xfId="12394" xr:uid="{00000000-0005-0000-0000-0000130C0000}"/>
    <cellStyle name="20% - Ênfase2 2 4 4 4 2" xfId="33791" xr:uid="{00000000-0005-0000-0000-0000140C0000}"/>
    <cellStyle name="20% - Ênfase2 2 4 4 5" xfId="23098" xr:uid="{00000000-0005-0000-0000-0000150C0000}"/>
    <cellStyle name="20% - Ênfase2 2 4 5" xfId="3027" xr:uid="{00000000-0005-0000-0000-0000160C0000}"/>
    <cellStyle name="20% - Ênfase2 2 4 5 2" xfId="8378" xr:uid="{00000000-0005-0000-0000-0000170C0000}"/>
    <cellStyle name="20% - Ênfase2 2 4 5 2 2" xfId="19078" xr:uid="{00000000-0005-0000-0000-0000180C0000}"/>
    <cellStyle name="20% - Ênfase2 2 4 5 2 2 2" xfId="40473" xr:uid="{00000000-0005-0000-0000-0000190C0000}"/>
    <cellStyle name="20% - Ênfase2 2 4 5 2 3" xfId="29783" xr:uid="{00000000-0005-0000-0000-00001A0C0000}"/>
    <cellStyle name="20% - Ênfase2 2 4 5 3" xfId="13733" xr:uid="{00000000-0005-0000-0000-00001B0C0000}"/>
    <cellStyle name="20% - Ênfase2 2 4 5 3 2" xfId="35128" xr:uid="{00000000-0005-0000-0000-00001C0C0000}"/>
    <cellStyle name="20% - Ênfase2 2 4 5 4" xfId="24435" xr:uid="{00000000-0005-0000-0000-00001D0C0000}"/>
    <cellStyle name="20% - Ênfase2 2 4 6" xfId="5701" xr:uid="{00000000-0005-0000-0000-00001E0C0000}"/>
    <cellStyle name="20% - Ênfase2 2 4 6 2" xfId="16405" xr:uid="{00000000-0005-0000-0000-00001F0C0000}"/>
    <cellStyle name="20% - Ênfase2 2 4 6 2 2" xfId="37800" xr:uid="{00000000-0005-0000-0000-0000200C0000}"/>
    <cellStyle name="20% - Ênfase2 2 4 6 3" xfId="27107" xr:uid="{00000000-0005-0000-0000-0000210C0000}"/>
    <cellStyle name="20% - Ênfase2 2 4 7" xfId="11058" xr:uid="{00000000-0005-0000-0000-0000220C0000}"/>
    <cellStyle name="20% - Ênfase2 2 4 7 2" xfId="32455" xr:uid="{00000000-0005-0000-0000-0000230C0000}"/>
    <cellStyle name="20% - Ênfase2 2 4 8" xfId="21762" xr:uid="{00000000-0005-0000-0000-0000240C0000}"/>
    <cellStyle name="20% - Ênfase2 2 5" xfId="494" xr:uid="{00000000-0005-0000-0000-0000250C0000}"/>
    <cellStyle name="20% - Ênfase2 2 5 2" xfId="1164" xr:uid="{00000000-0005-0000-0000-0000260C0000}"/>
    <cellStyle name="20% - Ênfase2 2 5 2 2" xfId="2501" xr:uid="{00000000-0005-0000-0000-0000270C0000}"/>
    <cellStyle name="20% - Ênfase2 2 5 2 2 2" xfId="5191" xr:uid="{00000000-0005-0000-0000-0000280C0000}"/>
    <cellStyle name="20% - Ênfase2 2 5 2 2 2 2" xfId="10542" xr:uid="{00000000-0005-0000-0000-0000290C0000}"/>
    <cellStyle name="20% - Ênfase2 2 5 2 2 2 2 2" xfId="21242" xr:uid="{00000000-0005-0000-0000-00002A0C0000}"/>
    <cellStyle name="20% - Ênfase2 2 5 2 2 2 2 2 2" xfId="42637" xr:uid="{00000000-0005-0000-0000-00002B0C0000}"/>
    <cellStyle name="20% - Ênfase2 2 5 2 2 2 2 3" xfId="31947" xr:uid="{00000000-0005-0000-0000-00002C0C0000}"/>
    <cellStyle name="20% - Ênfase2 2 5 2 2 2 3" xfId="15897" xr:uid="{00000000-0005-0000-0000-00002D0C0000}"/>
    <cellStyle name="20% - Ênfase2 2 5 2 2 2 3 2" xfId="37292" xr:uid="{00000000-0005-0000-0000-00002E0C0000}"/>
    <cellStyle name="20% - Ênfase2 2 5 2 2 2 4" xfId="26599" xr:uid="{00000000-0005-0000-0000-00002F0C0000}"/>
    <cellStyle name="20% - Ênfase2 2 5 2 2 3" xfId="7865" xr:uid="{00000000-0005-0000-0000-0000300C0000}"/>
    <cellStyle name="20% - Ênfase2 2 5 2 2 3 2" xfId="18569" xr:uid="{00000000-0005-0000-0000-0000310C0000}"/>
    <cellStyle name="20% - Ênfase2 2 5 2 2 3 2 2" xfId="39964" xr:uid="{00000000-0005-0000-0000-0000320C0000}"/>
    <cellStyle name="20% - Ênfase2 2 5 2 2 3 3" xfId="29271" xr:uid="{00000000-0005-0000-0000-0000330C0000}"/>
    <cellStyle name="20% - Ênfase2 2 5 2 2 4" xfId="13222" xr:uid="{00000000-0005-0000-0000-0000340C0000}"/>
    <cellStyle name="20% - Ênfase2 2 5 2 2 4 2" xfId="34619" xr:uid="{00000000-0005-0000-0000-0000350C0000}"/>
    <cellStyle name="20% - Ênfase2 2 5 2 2 5" xfId="23926" xr:uid="{00000000-0005-0000-0000-0000360C0000}"/>
    <cellStyle name="20% - Ênfase2 2 5 2 3" xfId="3855" xr:uid="{00000000-0005-0000-0000-0000370C0000}"/>
    <cellStyle name="20% - Ênfase2 2 5 2 3 2" xfId="9206" xr:uid="{00000000-0005-0000-0000-0000380C0000}"/>
    <cellStyle name="20% - Ênfase2 2 5 2 3 2 2" xfId="19906" xr:uid="{00000000-0005-0000-0000-0000390C0000}"/>
    <cellStyle name="20% - Ênfase2 2 5 2 3 2 2 2" xfId="41301" xr:uid="{00000000-0005-0000-0000-00003A0C0000}"/>
    <cellStyle name="20% - Ênfase2 2 5 2 3 2 3" xfId="30611" xr:uid="{00000000-0005-0000-0000-00003B0C0000}"/>
    <cellStyle name="20% - Ênfase2 2 5 2 3 3" xfId="14561" xr:uid="{00000000-0005-0000-0000-00003C0C0000}"/>
    <cellStyle name="20% - Ênfase2 2 5 2 3 3 2" xfId="35956" xr:uid="{00000000-0005-0000-0000-00003D0C0000}"/>
    <cellStyle name="20% - Ênfase2 2 5 2 3 4" xfId="25263" xr:uid="{00000000-0005-0000-0000-00003E0C0000}"/>
    <cellStyle name="20% - Ênfase2 2 5 2 4" xfId="6529" xr:uid="{00000000-0005-0000-0000-00003F0C0000}"/>
    <cellStyle name="20% - Ênfase2 2 5 2 4 2" xfId="17233" xr:uid="{00000000-0005-0000-0000-0000400C0000}"/>
    <cellStyle name="20% - Ênfase2 2 5 2 4 2 2" xfId="38628" xr:uid="{00000000-0005-0000-0000-0000410C0000}"/>
    <cellStyle name="20% - Ênfase2 2 5 2 4 3" xfId="27935" xr:uid="{00000000-0005-0000-0000-0000420C0000}"/>
    <cellStyle name="20% - Ênfase2 2 5 2 5" xfId="11886" xr:uid="{00000000-0005-0000-0000-0000430C0000}"/>
    <cellStyle name="20% - Ênfase2 2 5 2 5 2" xfId="33283" xr:uid="{00000000-0005-0000-0000-0000440C0000}"/>
    <cellStyle name="20% - Ênfase2 2 5 2 6" xfId="22590" xr:uid="{00000000-0005-0000-0000-0000450C0000}"/>
    <cellStyle name="20% - Ênfase2 2 5 3" xfId="1833" xr:uid="{00000000-0005-0000-0000-0000460C0000}"/>
    <cellStyle name="20% - Ênfase2 2 5 3 2" xfId="4523" xr:uid="{00000000-0005-0000-0000-0000470C0000}"/>
    <cellStyle name="20% - Ênfase2 2 5 3 2 2" xfId="9874" xr:uid="{00000000-0005-0000-0000-0000480C0000}"/>
    <cellStyle name="20% - Ênfase2 2 5 3 2 2 2" xfId="20574" xr:uid="{00000000-0005-0000-0000-0000490C0000}"/>
    <cellStyle name="20% - Ênfase2 2 5 3 2 2 2 2" xfId="41969" xr:uid="{00000000-0005-0000-0000-00004A0C0000}"/>
    <cellStyle name="20% - Ênfase2 2 5 3 2 2 3" xfId="31279" xr:uid="{00000000-0005-0000-0000-00004B0C0000}"/>
    <cellStyle name="20% - Ênfase2 2 5 3 2 3" xfId="15229" xr:uid="{00000000-0005-0000-0000-00004C0C0000}"/>
    <cellStyle name="20% - Ênfase2 2 5 3 2 3 2" xfId="36624" xr:uid="{00000000-0005-0000-0000-00004D0C0000}"/>
    <cellStyle name="20% - Ênfase2 2 5 3 2 4" xfId="25931" xr:uid="{00000000-0005-0000-0000-00004E0C0000}"/>
    <cellStyle name="20% - Ênfase2 2 5 3 3" xfId="7197" xr:uid="{00000000-0005-0000-0000-00004F0C0000}"/>
    <cellStyle name="20% - Ênfase2 2 5 3 3 2" xfId="17901" xr:uid="{00000000-0005-0000-0000-0000500C0000}"/>
    <cellStyle name="20% - Ênfase2 2 5 3 3 2 2" xfId="39296" xr:uid="{00000000-0005-0000-0000-0000510C0000}"/>
    <cellStyle name="20% - Ênfase2 2 5 3 3 3" xfId="28603" xr:uid="{00000000-0005-0000-0000-0000520C0000}"/>
    <cellStyle name="20% - Ênfase2 2 5 3 4" xfId="12554" xr:uid="{00000000-0005-0000-0000-0000530C0000}"/>
    <cellStyle name="20% - Ênfase2 2 5 3 4 2" xfId="33951" xr:uid="{00000000-0005-0000-0000-0000540C0000}"/>
    <cellStyle name="20% - Ênfase2 2 5 3 5" xfId="23258" xr:uid="{00000000-0005-0000-0000-0000550C0000}"/>
    <cellStyle name="20% - Ênfase2 2 5 4" xfId="3187" xr:uid="{00000000-0005-0000-0000-0000560C0000}"/>
    <cellStyle name="20% - Ênfase2 2 5 4 2" xfId="8538" xr:uid="{00000000-0005-0000-0000-0000570C0000}"/>
    <cellStyle name="20% - Ênfase2 2 5 4 2 2" xfId="19238" xr:uid="{00000000-0005-0000-0000-0000580C0000}"/>
    <cellStyle name="20% - Ênfase2 2 5 4 2 2 2" xfId="40633" xr:uid="{00000000-0005-0000-0000-0000590C0000}"/>
    <cellStyle name="20% - Ênfase2 2 5 4 2 3" xfId="29943" xr:uid="{00000000-0005-0000-0000-00005A0C0000}"/>
    <cellStyle name="20% - Ênfase2 2 5 4 3" xfId="13893" xr:uid="{00000000-0005-0000-0000-00005B0C0000}"/>
    <cellStyle name="20% - Ênfase2 2 5 4 3 2" xfId="35288" xr:uid="{00000000-0005-0000-0000-00005C0C0000}"/>
    <cellStyle name="20% - Ênfase2 2 5 4 4" xfId="24595" xr:uid="{00000000-0005-0000-0000-00005D0C0000}"/>
    <cellStyle name="20% - Ênfase2 2 5 5" xfId="5861" xr:uid="{00000000-0005-0000-0000-00005E0C0000}"/>
    <cellStyle name="20% - Ênfase2 2 5 5 2" xfId="16565" xr:uid="{00000000-0005-0000-0000-00005F0C0000}"/>
    <cellStyle name="20% - Ênfase2 2 5 5 2 2" xfId="37960" xr:uid="{00000000-0005-0000-0000-0000600C0000}"/>
    <cellStyle name="20% - Ênfase2 2 5 5 3" xfId="27267" xr:uid="{00000000-0005-0000-0000-0000610C0000}"/>
    <cellStyle name="20% - Ênfase2 2 5 6" xfId="11218" xr:uid="{00000000-0005-0000-0000-0000620C0000}"/>
    <cellStyle name="20% - Ênfase2 2 5 6 2" xfId="32615" xr:uid="{00000000-0005-0000-0000-0000630C0000}"/>
    <cellStyle name="20% - Ênfase2 2 5 7" xfId="21922" xr:uid="{00000000-0005-0000-0000-0000640C0000}"/>
    <cellStyle name="20% - Ênfase2 2 6" xfId="844" xr:uid="{00000000-0005-0000-0000-0000650C0000}"/>
    <cellStyle name="20% - Ênfase2 2 6 2" xfId="2181" xr:uid="{00000000-0005-0000-0000-0000660C0000}"/>
    <cellStyle name="20% - Ênfase2 2 6 2 2" xfId="4871" xr:uid="{00000000-0005-0000-0000-0000670C0000}"/>
    <cellStyle name="20% - Ênfase2 2 6 2 2 2" xfId="10222" xr:uid="{00000000-0005-0000-0000-0000680C0000}"/>
    <cellStyle name="20% - Ênfase2 2 6 2 2 2 2" xfId="20922" xr:uid="{00000000-0005-0000-0000-0000690C0000}"/>
    <cellStyle name="20% - Ênfase2 2 6 2 2 2 2 2" xfId="42317" xr:uid="{00000000-0005-0000-0000-00006A0C0000}"/>
    <cellStyle name="20% - Ênfase2 2 6 2 2 2 3" xfId="31627" xr:uid="{00000000-0005-0000-0000-00006B0C0000}"/>
    <cellStyle name="20% - Ênfase2 2 6 2 2 3" xfId="15577" xr:uid="{00000000-0005-0000-0000-00006C0C0000}"/>
    <cellStyle name="20% - Ênfase2 2 6 2 2 3 2" xfId="36972" xr:uid="{00000000-0005-0000-0000-00006D0C0000}"/>
    <cellStyle name="20% - Ênfase2 2 6 2 2 4" xfId="26279" xr:uid="{00000000-0005-0000-0000-00006E0C0000}"/>
    <cellStyle name="20% - Ênfase2 2 6 2 3" xfId="7545" xr:uid="{00000000-0005-0000-0000-00006F0C0000}"/>
    <cellStyle name="20% - Ênfase2 2 6 2 3 2" xfId="18249" xr:uid="{00000000-0005-0000-0000-0000700C0000}"/>
    <cellStyle name="20% - Ênfase2 2 6 2 3 2 2" xfId="39644" xr:uid="{00000000-0005-0000-0000-0000710C0000}"/>
    <cellStyle name="20% - Ênfase2 2 6 2 3 3" xfId="28951" xr:uid="{00000000-0005-0000-0000-0000720C0000}"/>
    <cellStyle name="20% - Ênfase2 2 6 2 4" xfId="12902" xr:uid="{00000000-0005-0000-0000-0000730C0000}"/>
    <cellStyle name="20% - Ênfase2 2 6 2 4 2" xfId="34299" xr:uid="{00000000-0005-0000-0000-0000740C0000}"/>
    <cellStyle name="20% - Ênfase2 2 6 2 5" xfId="23606" xr:uid="{00000000-0005-0000-0000-0000750C0000}"/>
    <cellStyle name="20% - Ênfase2 2 6 3" xfId="3535" xr:uid="{00000000-0005-0000-0000-0000760C0000}"/>
    <cellStyle name="20% - Ênfase2 2 6 3 2" xfId="8886" xr:uid="{00000000-0005-0000-0000-0000770C0000}"/>
    <cellStyle name="20% - Ênfase2 2 6 3 2 2" xfId="19586" xr:uid="{00000000-0005-0000-0000-0000780C0000}"/>
    <cellStyle name="20% - Ênfase2 2 6 3 2 2 2" xfId="40981" xr:uid="{00000000-0005-0000-0000-0000790C0000}"/>
    <cellStyle name="20% - Ênfase2 2 6 3 2 3" xfId="30291" xr:uid="{00000000-0005-0000-0000-00007A0C0000}"/>
    <cellStyle name="20% - Ênfase2 2 6 3 3" xfId="14241" xr:uid="{00000000-0005-0000-0000-00007B0C0000}"/>
    <cellStyle name="20% - Ênfase2 2 6 3 3 2" xfId="35636" xr:uid="{00000000-0005-0000-0000-00007C0C0000}"/>
    <cellStyle name="20% - Ênfase2 2 6 3 4" xfId="24943" xr:uid="{00000000-0005-0000-0000-00007D0C0000}"/>
    <cellStyle name="20% - Ênfase2 2 6 4" xfId="6209" xr:uid="{00000000-0005-0000-0000-00007E0C0000}"/>
    <cellStyle name="20% - Ênfase2 2 6 4 2" xfId="16913" xr:uid="{00000000-0005-0000-0000-00007F0C0000}"/>
    <cellStyle name="20% - Ênfase2 2 6 4 2 2" xfId="38308" xr:uid="{00000000-0005-0000-0000-0000800C0000}"/>
    <cellStyle name="20% - Ênfase2 2 6 4 3" xfId="27615" xr:uid="{00000000-0005-0000-0000-0000810C0000}"/>
    <cellStyle name="20% - Ênfase2 2 6 5" xfId="11566" xr:uid="{00000000-0005-0000-0000-0000820C0000}"/>
    <cellStyle name="20% - Ênfase2 2 6 5 2" xfId="32963" xr:uid="{00000000-0005-0000-0000-0000830C0000}"/>
    <cellStyle name="20% - Ênfase2 2 6 6" xfId="22270" xr:uid="{00000000-0005-0000-0000-0000840C0000}"/>
    <cellStyle name="20% - Ênfase2 2 7" xfId="1513" xr:uid="{00000000-0005-0000-0000-0000850C0000}"/>
    <cellStyle name="20% - Ênfase2 2 7 2" xfId="4203" xr:uid="{00000000-0005-0000-0000-0000860C0000}"/>
    <cellStyle name="20% - Ênfase2 2 7 2 2" xfId="9554" xr:uid="{00000000-0005-0000-0000-0000870C0000}"/>
    <cellStyle name="20% - Ênfase2 2 7 2 2 2" xfId="20254" xr:uid="{00000000-0005-0000-0000-0000880C0000}"/>
    <cellStyle name="20% - Ênfase2 2 7 2 2 2 2" xfId="41649" xr:uid="{00000000-0005-0000-0000-0000890C0000}"/>
    <cellStyle name="20% - Ênfase2 2 7 2 2 3" xfId="30959" xr:uid="{00000000-0005-0000-0000-00008A0C0000}"/>
    <cellStyle name="20% - Ênfase2 2 7 2 3" xfId="14909" xr:uid="{00000000-0005-0000-0000-00008B0C0000}"/>
    <cellStyle name="20% - Ênfase2 2 7 2 3 2" xfId="36304" xr:uid="{00000000-0005-0000-0000-00008C0C0000}"/>
    <cellStyle name="20% - Ênfase2 2 7 2 4" xfId="25611" xr:uid="{00000000-0005-0000-0000-00008D0C0000}"/>
    <cellStyle name="20% - Ênfase2 2 7 3" xfId="6877" xr:uid="{00000000-0005-0000-0000-00008E0C0000}"/>
    <cellStyle name="20% - Ênfase2 2 7 3 2" xfId="17581" xr:uid="{00000000-0005-0000-0000-00008F0C0000}"/>
    <cellStyle name="20% - Ênfase2 2 7 3 2 2" xfId="38976" xr:uid="{00000000-0005-0000-0000-0000900C0000}"/>
    <cellStyle name="20% - Ênfase2 2 7 3 3" xfId="28283" xr:uid="{00000000-0005-0000-0000-0000910C0000}"/>
    <cellStyle name="20% - Ênfase2 2 7 4" xfId="12234" xr:uid="{00000000-0005-0000-0000-0000920C0000}"/>
    <cellStyle name="20% - Ênfase2 2 7 4 2" xfId="33631" xr:uid="{00000000-0005-0000-0000-0000930C0000}"/>
    <cellStyle name="20% - Ênfase2 2 7 5" xfId="22938" xr:uid="{00000000-0005-0000-0000-0000940C0000}"/>
    <cellStyle name="20% - Ênfase2 2 8" xfId="2867" xr:uid="{00000000-0005-0000-0000-0000950C0000}"/>
    <cellStyle name="20% - Ênfase2 2 8 2" xfId="8218" xr:uid="{00000000-0005-0000-0000-0000960C0000}"/>
    <cellStyle name="20% - Ênfase2 2 8 2 2" xfId="18918" xr:uid="{00000000-0005-0000-0000-0000970C0000}"/>
    <cellStyle name="20% - Ênfase2 2 8 2 2 2" xfId="40313" xr:uid="{00000000-0005-0000-0000-0000980C0000}"/>
    <cellStyle name="20% - Ênfase2 2 8 2 3" xfId="29623" xr:uid="{00000000-0005-0000-0000-0000990C0000}"/>
    <cellStyle name="20% - Ênfase2 2 8 3" xfId="13573" xr:uid="{00000000-0005-0000-0000-00009A0C0000}"/>
    <cellStyle name="20% - Ênfase2 2 8 3 2" xfId="34968" xr:uid="{00000000-0005-0000-0000-00009B0C0000}"/>
    <cellStyle name="20% - Ênfase2 2 8 4" xfId="24275" xr:uid="{00000000-0005-0000-0000-00009C0C0000}"/>
    <cellStyle name="20% - Ênfase2 2 9" xfId="5541" xr:uid="{00000000-0005-0000-0000-00009D0C0000}"/>
    <cellStyle name="20% - Ênfase2 2 9 2" xfId="16245" xr:uid="{00000000-0005-0000-0000-00009E0C0000}"/>
    <cellStyle name="20% - Ênfase2 2 9 2 2" xfId="37640" xr:uid="{00000000-0005-0000-0000-00009F0C0000}"/>
    <cellStyle name="20% - Ênfase2 2 9 3" xfId="26947" xr:uid="{00000000-0005-0000-0000-0000A00C0000}"/>
    <cellStyle name="20% - Ênfase2 3" xfId="181" xr:uid="{00000000-0005-0000-0000-0000A10C0000}"/>
    <cellStyle name="20% - Ênfase2 3 10" xfId="21614" xr:uid="{00000000-0005-0000-0000-0000A20C0000}"/>
    <cellStyle name="20% - Ênfase2 3 2" xfId="264" xr:uid="{00000000-0005-0000-0000-0000A30C0000}"/>
    <cellStyle name="20% - Ênfase2 3 2 2" xfId="425" xr:uid="{00000000-0005-0000-0000-0000A40C0000}"/>
    <cellStyle name="20% - Ênfase2 3 2 2 2" xfId="746" xr:uid="{00000000-0005-0000-0000-0000A50C0000}"/>
    <cellStyle name="20% - Ênfase2 3 2 2 2 2" xfId="1416" xr:uid="{00000000-0005-0000-0000-0000A60C0000}"/>
    <cellStyle name="20% - Ênfase2 3 2 2 2 2 2" xfId="2753" xr:uid="{00000000-0005-0000-0000-0000A70C0000}"/>
    <cellStyle name="20% - Ênfase2 3 2 2 2 2 2 2" xfId="5443" xr:uid="{00000000-0005-0000-0000-0000A80C0000}"/>
    <cellStyle name="20% - Ênfase2 3 2 2 2 2 2 2 2" xfId="10794" xr:uid="{00000000-0005-0000-0000-0000A90C0000}"/>
    <cellStyle name="20% - Ênfase2 3 2 2 2 2 2 2 2 2" xfId="21494" xr:uid="{00000000-0005-0000-0000-0000AA0C0000}"/>
    <cellStyle name="20% - Ênfase2 3 2 2 2 2 2 2 2 2 2" xfId="42889" xr:uid="{00000000-0005-0000-0000-0000AB0C0000}"/>
    <cellStyle name="20% - Ênfase2 3 2 2 2 2 2 2 2 3" xfId="32199" xr:uid="{00000000-0005-0000-0000-0000AC0C0000}"/>
    <cellStyle name="20% - Ênfase2 3 2 2 2 2 2 2 3" xfId="16149" xr:uid="{00000000-0005-0000-0000-0000AD0C0000}"/>
    <cellStyle name="20% - Ênfase2 3 2 2 2 2 2 2 3 2" xfId="37544" xr:uid="{00000000-0005-0000-0000-0000AE0C0000}"/>
    <cellStyle name="20% - Ênfase2 3 2 2 2 2 2 2 4" xfId="26851" xr:uid="{00000000-0005-0000-0000-0000AF0C0000}"/>
    <cellStyle name="20% - Ênfase2 3 2 2 2 2 2 3" xfId="8117" xr:uid="{00000000-0005-0000-0000-0000B00C0000}"/>
    <cellStyle name="20% - Ênfase2 3 2 2 2 2 2 3 2" xfId="18821" xr:uid="{00000000-0005-0000-0000-0000B10C0000}"/>
    <cellStyle name="20% - Ênfase2 3 2 2 2 2 2 3 2 2" xfId="40216" xr:uid="{00000000-0005-0000-0000-0000B20C0000}"/>
    <cellStyle name="20% - Ênfase2 3 2 2 2 2 2 3 3" xfId="29523" xr:uid="{00000000-0005-0000-0000-0000B30C0000}"/>
    <cellStyle name="20% - Ênfase2 3 2 2 2 2 2 4" xfId="13474" xr:uid="{00000000-0005-0000-0000-0000B40C0000}"/>
    <cellStyle name="20% - Ênfase2 3 2 2 2 2 2 4 2" xfId="34871" xr:uid="{00000000-0005-0000-0000-0000B50C0000}"/>
    <cellStyle name="20% - Ênfase2 3 2 2 2 2 2 5" xfId="24178" xr:uid="{00000000-0005-0000-0000-0000B60C0000}"/>
    <cellStyle name="20% - Ênfase2 3 2 2 2 2 3" xfId="4107" xr:uid="{00000000-0005-0000-0000-0000B70C0000}"/>
    <cellStyle name="20% - Ênfase2 3 2 2 2 2 3 2" xfId="9458" xr:uid="{00000000-0005-0000-0000-0000B80C0000}"/>
    <cellStyle name="20% - Ênfase2 3 2 2 2 2 3 2 2" xfId="20158" xr:uid="{00000000-0005-0000-0000-0000B90C0000}"/>
    <cellStyle name="20% - Ênfase2 3 2 2 2 2 3 2 2 2" xfId="41553" xr:uid="{00000000-0005-0000-0000-0000BA0C0000}"/>
    <cellStyle name="20% - Ênfase2 3 2 2 2 2 3 2 3" xfId="30863" xr:uid="{00000000-0005-0000-0000-0000BB0C0000}"/>
    <cellStyle name="20% - Ênfase2 3 2 2 2 2 3 3" xfId="14813" xr:uid="{00000000-0005-0000-0000-0000BC0C0000}"/>
    <cellStyle name="20% - Ênfase2 3 2 2 2 2 3 3 2" xfId="36208" xr:uid="{00000000-0005-0000-0000-0000BD0C0000}"/>
    <cellStyle name="20% - Ênfase2 3 2 2 2 2 3 4" xfId="25515" xr:uid="{00000000-0005-0000-0000-0000BE0C0000}"/>
    <cellStyle name="20% - Ênfase2 3 2 2 2 2 4" xfId="6781" xr:uid="{00000000-0005-0000-0000-0000BF0C0000}"/>
    <cellStyle name="20% - Ênfase2 3 2 2 2 2 4 2" xfId="17485" xr:uid="{00000000-0005-0000-0000-0000C00C0000}"/>
    <cellStyle name="20% - Ênfase2 3 2 2 2 2 4 2 2" xfId="38880" xr:uid="{00000000-0005-0000-0000-0000C10C0000}"/>
    <cellStyle name="20% - Ênfase2 3 2 2 2 2 4 3" xfId="28187" xr:uid="{00000000-0005-0000-0000-0000C20C0000}"/>
    <cellStyle name="20% - Ênfase2 3 2 2 2 2 5" xfId="12138" xr:uid="{00000000-0005-0000-0000-0000C30C0000}"/>
    <cellStyle name="20% - Ênfase2 3 2 2 2 2 5 2" xfId="33535" xr:uid="{00000000-0005-0000-0000-0000C40C0000}"/>
    <cellStyle name="20% - Ênfase2 3 2 2 2 2 6" xfId="22842" xr:uid="{00000000-0005-0000-0000-0000C50C0000}"/>
    <cellStyle name="20% - Ênfase2 3 2 2 2 3" xfId="2085" xr:uid="{00000000-0005-0000-0000-0000C60C0000}"/>
    <cellStyle name="20% - Ênfase2 3 2 2 2 3 2" xfId="4775" xr:uid="{00000000-0005-0000-0000-0000C70C0000}"/>
    <cellStyle name="20% - Ênfase2 3 2 2 2 3 2 2" xfId="10126" xr:uid="{00000000-0005-0000-0000-0000C80C0000}"/>
    <cellStyle name="20% - Ênfase2 3 2 2 2 3 2 2 2" xfId="20826" xr:uid="{00000000-0005-0000-0000-0000C90C0000}"/>
    <cellStyle name="20% - Ênfase2 3 2 2 2 3 2 2 2 2" xfId="42221" xr:uid="{00000000-0005-0000-0000-0000CA0C0000}"/>
    <cellStyle name="20% - Ênfase2 3 2 2 2 3 2 2 3" xfId="31531" xr:uid="{00000000-0005-0000-0000-0000CB0C0000}"/>
    <cellStyle name="20% - Ênfase2 3 2 2 2 3 2 3" xfId="15481" xr:uid="{00000000-0005-0000-0000-0000CC0C0000}"/>
    <cellStyle name="20% - Ênfase2 3 2 2 2 3 2 3 2" xfId="36876" xr:uid="{00000000-0005-0000-0000-0000CD0C0000}"/>
    <cellStyle name="20% - Ênfase2 3 2 2 2 3 2 4" xfId="26183" xr:uid="{00000000-0005-0000-0000-0000CE0C0000}"/>
    <cellStyle name="20% - Ênfase2 3 2 2 2 3 3" xfId="7449" xr:uid="{00000000-0005-0000-0000-0000CF0C0000}"/>
    <cellStyle name="20% - Ênfase2 3 2 2 2 3 3 2" xfId="18153" xr:uid="{00000000-0005-0000-0000-0000D00C0000}"/>
    <cellStyle name="20% - Ênfase2 3 2 2 2 3 3 2 2" xfId="39548" xr:uid="{00000000-0005-0000-0000-0000D10C0000}"/>
    <cellStyle name="20% - Ênfase2 3 2 2 2 3 3 3" xfId="28855" xr:uid="{00000000-0005-0000-0000-0000D20C0000}"/>
    <cellStyle name="20% - Ênfase2 3 2 2 2 3 4" xfId="12806" xr:uid="{00000000-0005-0000-0000-0000D30C0000}"/>
    <cellStyle name="20% - Ênfase2 3 2 2 2 3 4 2" xfId="34203" xr:uid="{00000000-0005-0000-0000-0000D40C0000}"/>
    <cellStyle name="20% - Ênfase2 3 2 2 2 3 5" xfId="23510" xr:uid="{00000000-0005-0000-0000-0000D50C0000}"/>
    <cellStyle name="20% - Ênfase2 3 2 2 2 4" xfId="3439" xr:uid="{00000000-0005-0000-0000-0000D60C0000}"/>
    <cellStyle name="20% - Ênfase2 3 2 2 2 4 2" xfId="8790" xr:uid="{00000000-0005-0000-0000-0000D70C0000}"/>
    <cellStyle name="20% - Ênfase2 3 2 2 2 4 2 2" xfId="19490" xr:uid="{00000000-0005-0000-0000-0000D80C0000}"/>
    <cellStyle name="20% - Ênfase2 3 2 2 2 4 2 2 2" xfId="40885" xr:uid="{00000000-0005-0000-0000-0000D90C0000}"/>
    <cellStyle name="20% - Ênfase2 3 2 2 2 4 2 3" xfId="30195" xr:uid="{00000000-0005-0000-0000-0000DA0C0000}"/>
    <cellStyle name="20% - Ênfase2 3 2 2 2 4 3" xfId="14145" xr:uid="{00000000-0005-0000-0000-0000DB0C0000}"/>
    <cellStyle name="20% - Ênfase2 3 2 2 2 4 3 2" xfId="35540" xr:uid="{00000000-0005-0000-0000-0000DC0C0000}"/>
    <cellStyle name="20% - Ênfase2 3 2 2 2 4 4" xfId="24847" xr:uid="{00000000-0005-0000-0000-0000DD0C0000}"/>
    <cellStyle name="20% - Ênfase2 3 2 2 2 5" xfId="6113" xr:uid="{00000000-0005-0000-0000-0000DE0C0000}"/>
    <cellStyle name="20% - Ênfase2 3 2 2 2 5 2" xfId="16817" xr:uid="{00000000-0005-0000-0000-0000DF0C0000}"/>
    <cellStyle name="20% - Ênfase2 3 2 2 2 5 2 2" xfId="38212" xr:uid="{00000000-0005-0000-0000-0000E00C0000}"/>
    <cellStyle name="20% - Ênfase2 3 2 2 2 5 3" xfId="27519" xr:uid="{00000000-0005-0000-0000-0000E10C0000}"/>
    <cellStyle name="20% - Ênfase2 3 2 2 2 6" xfId="11470" xr:uid="{00000000-0005-0000-0000-0000E20C0000}"/>
    <cellStyle name="20% - Ênfase2 3 2 2 2 6 2" xfId="32867" xr:uid="{00000000-0005-0000-0000-0000E30C0000}"/>
    <cellStyle name="20% - Ênfase2 3 2 2 2 7" xfId="22174" xr:uid="{00000000-0005-0000-0000-0000E40C0000}"/>
    <cellStyle name="20% - Ênfase2 3 2 2 3" xfId="1096" xr:uid="{00000000-0005-0000-0000-0000E50C0000}"/>
    <cellStyle name="20% - Ênfase2 3 2 2 3 2" xfId="2433" xr:uid="{00000000-0005-0000-0000-0000E60C0000}"/>
    <cellStyle name="20% - Ênfase2 3 2 2 3 2 2" xfId="5123" xr:uid="{00000000-0005-0000-0000-0000E70C0000}"/>
    <cellStyle name="20% - Ênfase2 3 2 2 3 2 2 2" xfId="10474" xr:uid="{00000000-0005-0000-0000-0000E80C0000}"/>
    <cellStyle name="20% - Ênfase2 3 2 2 3 2 2 2 2" xfId="21174" xr:uid="{00000000-0005-0000-0000-0000E90C0000}"/>
    <cellStyle name="20% - Ênfase2 3 2 2 3 2 2 2 2 2" xfId="42569" xr:uid="{00000000-0005-0000-0000-0000EA0C0000}"/>
    <cellStyle name="20% - Ênfase2 3 2 2 3 2 2 2 3" xfId="31879" xr:uid="{00000000-0005-0000-0000-0000EB0C0000}"/>
    <cellStyle name="20% - Ênfase2 3 2 2 3 2 2 3" xfId="15829" xr:uid="{00000000-0005-0000-0000-0000EC0C0000}"/>
    <cellStyle name="20% - Ênfase2 3 2 2 3 2 2 3 2" xfId="37224" xr:uid="{00000000-0005-0000-0000-0000ED0C0000}"/>
    <cellStyle name="20% - Ênfase2 3 2 2 3 2 2 4" xfId="26531" xr:uid="{00000000-0005-0000-0000-0000EE0C0000}"/>
    <cellStyle name="20% - Ênfase2 3 2 2 3 2 3" xfId="7797" xr:uid="{00000000-0005-0000-0000-0000EF0C0000}"/>
    <cellStyle name="20% - Ênfase2 3 2 2 3 2 3 2" xfId="18501" xr:uid="{00000000-0005-0000-0000-0000F00C0000}"/>
    <cellStyle name="20% - Ênfase2 3 2 2 3 2 3 2 2" xfId="39896" xr:uid="{00000000-0005-0000-0000-0000F10C0000}"/>
    <cellStyle name="20% - Ênfase2 3 2 2 3 2 3 3" xfId="29203" xr:uid="{00000000-0005-0000-0000-0000F20C0000}"/>
    <cellStyle name="20% - Ênfase2 3 2 2 3 2 4" xfId="13154" xr:uid="{00000000-0005-0000-0000-0000F30C0000}"/>
    <cellStyle name="20% - Ênfase2 3 2 2 3 2 4 2" xfId="34551" xr:uid="{00000000-0005-0000-0000-0000F40C0000}"/>
    <cellStyle name="20% - Ênfase2 3 2 2 3 2 5" xfId="23858" xr:uid="{00000000-0005-0000-0000-0000F50C0000}"/>
    <cellStyle name="20% - Ênfase2 3 2 2 3 3" xfId="3787" xr:uid="{00000000-0005-0000-0000-0000F60C0000}"/>
    <cellStyle name="20% - Ênfase2 3 2 2 3 3 2" xfId="9138" xr:uid="{00000000-0005-0000-0000-0000F70C0000}"/>
    <cellStyle name="20% - Ênfase2 3 2 2 3 3 2 2" xfId="19838" xr:uid="{00000000-0005-0000-0000-0000F80C0000}"/>
    <cellStyle name="20% - Ênfase2 3 2 2 3 3 2 2 2" xfId="41233" xr:uid="{00000000-0005-0000-0000-0000F90C0000}"/>
    <cellStyle name="20% - Ênfase2 3 2 2 3 3 2 3" xfId="30543" xr:uid="{00000000-0005-0000-0000-0000FA0C0000}"/>
    <cellStyle name="20% - Ênfase2 3 2 2 3 3 3" xfId="14493" xr:uid="{00000000-0005-0000-0000-0000FB0C0000}"/>
    <cellStyle name="20% - Ênfase2 3 2 2 3 3 3 2" xfId="35888" xr:uid="{00000000-0005-0000-0000-0000FC0C0000}"/>
    <cellStyle name="20% - Ênfase2 3 2 2 3 3 4" xfId="25195" xr:uid="{00000000-0005-0000-0000-0000FD0C0000}"/>
    <cellStyle name="20% - Ênfase2 3 2 2 3 4" xfId="6461" xr:uid="{00000000-0005-0000-0000-0000FE0C0000}"/>
    <cellStyle name="20% - Ênfase2 3 2 2 3 4 2" xfId="17165" xr:uid="{00000000-0005-0000-0000-0000FF0C0000}"/>
    <cellStyle name="20% - Ênfase2 3 2 2 3 4 2 2" xfId="38560" xr:uid="{00000000-0005-0000-0000-0000000D0000}"/>
    <cellStyle name="20% - Ênfase2 3 2 2 3 4 3" xfId="27867" xr:uid="{00000000-0005-0000-0000-0000010D0000}"/>
    <cellStyle name="20% - Ênfase2 3 2 2 3 5" xfId="11818" xr:uid="{00000000-0005-0000-0000-0000020D0000}"/>
    <cellStyle name="20% - Ênfase2 3 2 2 3 5 2" xfId="33215" xr:uid="{00000000-0005-0000-0000-0000030D0000}"/>
    <cellStyle name="20% - Ênfase2 3 2 2 3 6" xfId="22522" xr:uid="{00000000-0005-0000-0000-0000040D0000}"/>
    <cellStyle name="20% - Ênfase2 3 2 2 4" xfId="1765" xr:uid="{00000000-0005-0000-0000-0000050D0000}"/>
    <cellStyle name="20% - Ênfase2 3 2 2 4 2" xfId="4455" xr:uid="{00000000-0005-0000-0000-0000060D0000}"/>
    <cellStyle name="20% - Ênfase2 3 2 2 4 2 2" xfId="9806" xr:uid="{00000000-0005-0000-0000-0000070D0000}"/>
    <cellStyle name="20% - Ênfase2 3 2 2 4 2 2 2" xfId="20506" xr:uid="{00000000-0005-0000-0000-0000080D0000}"/>
    <cellStyle name="20% - Ênfase2 3 2 2 4 2 2 2 2" xfId="41901" xr:uid="{00000000-0005-0000-0000-0000090D0000}"/>
    <cellStyle name="20% - Ênfase2 3 2 2 4 2 2 3" xfId="31211" xr:uid="{00000000-0005-0000-0000-00000A0D0000}"/>
    <cellStyle name="20% - Ênfase2 3 2 2 4 2 3" xfId="15161" xr:uid="{00000000-0005-0000-0000-00000B0D0000}"/>
    <cellStyle name="20% - Ênfase2 3 2 2 4 2 3 2" xfId="36556" xr:uid="{00000000-0005-0000-0000-00000C0D0000}"/>
    <cellStyle name="20% - Ênfase2 3 2 2 4 2 4" xfId="25863" xr:uid="{00000000-0005-0000-0000-00000D0D0000}"/>
    <cellStyle name="20% - Ênfase2 3 2 2 4 3" xfId="7129" xr:uid="{00000000-0005-0000-0000-00000E0D0000}"/>
    <cellStyle name="20% - Ênfase2 3 2 2 4 3 2" xfId="17833" xr:uid="{00000000-0005-0000-0000-00000F0D0000}"/>
    <cellStyle name="20% - Ênfase2 3 2 2 4 3 2 2" xfId="39228" xr:uid="{00000000-0005-0000-0000-0000100D0000}"/>
    <cellStyle name="20% - Ênfase2 3 2 2 4 3 3" xfId="28535" xr:uid="{00000000-0005-0000-0000-0000110D0000}"/>
    <cellStyle name="20% - Ênfase2 3 2 2 4 4" xfId="12486" xr:uid="{00000000-0005-0000-0000-0000120D0000}"/>
    <cellStyle name="20% - Ênfase2 3 2 2 4 4 2" xfId="33883" xr:uid="{00000000-0005-0000-0000-0000130D0000}"/>
    <cellStyle name="20% - Ênfase2 3 2 2 4 5" xfId="23190" xr:uid="{00000000-0005-0000-0000-0000140D0000}"/>
    <cellStyle name="20% - Ênfase2 3 2 2 5" xfId="3119" xr:uid="{00000000-0005-0000-0000-0000150D0000}"/>
    <cellStyle name="20% - Ênfase2 3 2 2 5 2" xfId="8470" xr:uid="{00000000-0005-0000-0000-0000160D0000}"/>
    <cellStyle name="20% - Ênfase2 3 2 2 5 2 2" xfId="19170" xr:uid="{00000000-0005-0000-0000-0000170D0000}"/>
    <cellStyle name="20% - Ênfase2 3 2 2 5 2 2 2" xfId="40565" xr:uid="{00000000-0005-0000-0000-0000180D0000}"/>
    <cellStyle name="20% - Ênfase2 3 2 2 5 2 3" xfId="29875" xr:uid="{00000000-0005-0000-0000-0000190D0000}"/>
    <cellStyle name="20% - Ênfase2 3 2 2 5 3" xfId="13825" xr:uid="{00000000-0005-0000-0000-00001A0D0000}"/>
    <cellStyle name="20% - Ênfase2 3 2 2 5 3 2" xfId="35220" xr:uid="{00000000-0005-0000-0000-00001B0D0000}"/>
    <cellStyle name="20% - Ênfase2 3 2 2 5 4" xfId="24527" xr:uid="{00000000-0005-0000-0000-00001C0D0000}"/>
    <cellStyle name="20% - Ênfase2 3 2 2 6" xfId="5793" xr:uid="{00000000-0005-0000-0000-00001D0D0000}"/>
    <cellStyle name="20% - Ênfase2 3 2 2 6 2" xfId="16497" xr:uid="{00000000-0005-0000-0000-00001E0D0000}"/>
    <cellStyle name="20% - Ênfase2 3 2 2 6 2 2" xfId="37892" xr:uid="{00000000-0005-0000-0000-00001F0D0000}"/>
    <cellStyle name="20% - Ênfase2 3 2 2 6 3" xfId="27199" xr:uid="{00000000-0005-0000-0000-0000200D0000}"/>
    <cellStyle name="20% - Ênfase2 3 2 2 7" xfId="11150" xr:uid="{00000000-0005-0000-0000-0000210D0000}"/>
    <cellStyle name="20% - Ênfase2 3 2 2 7 2" xfId="32547" xr:uid="{00000000-0005-0000-0000-0000220D0000}"/>
    <cellStyle name="20% - Ênfase2 3 2 2 8" xfId="21854" xr:uid="{00000000-0005-0000-0000-0000230D0000}"/>
    <cellStyle name="20% - Ênfase2 3 2 3" xfId="586" xr:uid="{00000000-0005-0000-0000-0000240D0000}"/>
    <cellStyle name="20% - Ênfase2 3 2 3 2" xfId="1256" xr:uid="{00000000-0005-0000-0000-0000250D0000}"/>
    <cellStyle name="20% - Ênfase2 3 2 3 2 2" xfId="2593" xr:uid="{00000000-0005-0000-0000-0000260D0000}"/>
    <cellStyle name="20% - Ênfase2 3 2 3 2 2 2" xfId="5283" xr:uid="{00000000-0005-0000-0000-0000270D0000}"/>
    <cellStyle name="20% - Ênfase2 3 2 3 2 2 2 2" xfId="10634" xr:uid="{00000000-0005-0000-0000-0000280D0000}"/>
    <cellStyle name="20% - Ênfase2 3 2 3 2 2 2 2 2" xfId="21334" xr:uid="{00000000-0005-0000-0000-0000290D0000}"/>
    <cellStyle name="20% - Ênfase2 3 2 3 2 2 2 2 2 2" xfId="42729" xr:uid="{00000000-0005-0000-0000-00002A0D0000}"/>
    <cellStyle name="20% - Ênfase2 3 2 3 2 2 2 2 3" xfId="32039" xr:uid="{00000000-0005-0000-0000-00002B0D0000}"/>
    <cellStyle name="20% - Ênfase2 3 2 3 2 2 2 3" xfId="15989" xr:uid="{00000000-0005-0000-0000-00002C0D0000}"/>
    <cellStyle name="20% - Ênfase2 3 2 3 2 2 2 3 2" xfId="37384" xr:uid="{00000000-0005-0000-0000-00002D0D0000}"/>
    <cellStyle name="20% - Ênfase2 3 2 3 2 2 2 4" xfId="26691" xr:uid="{00000000-0005-0000-0000-00002E0D0000}"/>
    <cellStyle name="20% - Ênfase2 3 2 3 2 2 3" xfId="7957" xr:uid="{00000000-0005-0000-0000-00002F0D0000}"/>
    <cellStyle name="20% - Ênfase2 3 2 3 2 2 3 2" xfId="18661" xr:uid="{00000000-0005-0000-0000-0000300D0000}"/>
    <cellStyle name="20% - Ênfase2 3 2 3 2 2 3 2 2" xfId="40056" xr:uid="{00000000-0005-0000-0000-0000310D0000}"/>
    <cellStyle name="20% - Ênfase2 3 2 3 2 2 3 3" xfId="29363" xr:uid="{00000000-0005-0000-0000-0000320D0000}"/>
    <cellStyle name="20% - Ênfase2 3 2 3 2 2 4" xfId="13314" xr:uid="{00000000-0005-0000-0000-0000330D0000}"/>
    <cellStyle name="20% - Ênfase2 3 2 3 2 2 4 2" xfId="34711" xr:uid="{00000000-0005-0000-0000-0000340D0000}"/>
    <cellStyle name="20% - Ênfase2 3 2 3 2 2 5" xfId="24018" xr:uid="{00000000-0005-0000-0000-0000350D0000}"/>
    <cellStyle name="20% - Ênfase2 3 2 3 2 3" xfId="3947" xr:uid="{00000000-0005-0000-0000-0000360D0000}"/>
    <cellStyle name="20% - Ênfase2 3 2 3 2 3 2" xfId="9298" xr:uid="{00000000-0005-0000-0000-0000370D0000}"/>
    <cellStyle name="20% - Ênfase2 3 2 3 2 3 2 2" xfId="19998" xr:uid="{00000000-0005-0000-0000-0000380D0000}"/>
    <cellStyle name="20% - Ênfase2 3 2 3 2 3 2 2 2" xfId="41393" xr:uid="{00000000-0005-0000-0000-0000390D0000}"/>
    <cellStyle name="20% - Ênfase2 3 2 3 2 3 2 3" xfId="30703" xr:uid="{00000000-0005-0000-0000-00003A0D0000}"/>
    <cellStyle name="20% - Ênfase2 3 2 3 2 3 3" xfId="14653" xr:uid="{00000000-0005-0000-0000-00003B0D0000}"/>
    <cellStyle name="20% - Ênfase2 3 2 3 2 3 3 2" xfId="36048" xr:uid="{00000000-0005-0000-0000-00003C0D0000}"/>
    <cellStyle name="20% - Ênfase2 3 2 3 2 3 4" xfId="25355" xr:uid="{00000000-0005-0000-0000-00003D0D0000}"/>
    <cellStyle name="20% - Ênfase2 3 2 3 2 4" xfId="6621" xr:uid="{00000000-0005-0000-0000-00003E0D0000}"/>
    <cellStyle name="20% - Ênfase2 3 2 3 2 4 2" xfId="17325" xr:uid="{00000000-0005-0000-0000-00003F0D0000}"/>
    <cellStyle name="20% - Ênfase2 3 2 3 2 4 2 2" xfId="38720" xr:uid="{00000000-0005-0000-0000-0000400D0000}"/>
    <cellStyle name="20% - Ênfase2 3 2 3 2 4 3" xfId="28027" xr:uid="{00000000-0005-0000-0000-0000410D0000}"/>
    <cellStyle name="20% - Ênfase2 3 2 3 2 5" xfId="11978" xr:uid="{00000000-0005-0000-0000-0000420D0000}"/>
    <cellStyle name="20% - Ênfase2 3 2 3 2 5 2" xfId="33375" xr:uid="{00000000-0005-0000-0000-0000430D0000}"/>
    <cellStyle name="20% - Ênfase2 3 2 3 2 6" xfId="22682" xr:uid="{00000000-0005-0000-0000-0000440D0000}"/>
    <cellStyle name="20% - Ênfase2 3 2 3 3" xfId="1925" xr:uid="{00000000-0005-0000-0000-0000450D0000}"/>
    <cellStyle name="20% - Ênfase2 3 2 3 3 2" xfId="4615" xr:uid="{00000000-0005-0000-0000-0000460D0000}"/>
    <cellStyle name="20% - Ênfase2 3 2 3 3 2 2" xfId="9966" xr:uid="{00000000-0005-0000-0000-0000470D0000}"/>
    <cellStyle name="20% - Ênfase2 3 2 3 3 2 2 2" xfId="20666" xr:uid="{00000000-0005-0000-0000-0000480D0000}"/>
    <cellStyle name="20% - Ênfase2 3 2 3 3 2 2 2 2" xfId="42061" xr:uid="{00000000-0005-0000-0000-0000490D0000}"/>
    <cellStyle name="20% - Ênfase2 3 2 3 3 2 2 3" xfId="31371" xr:uid="{00000000-0005-0000-0000-00004A0D0000}"/>
    <cellStyle name="20% - Ênfase2 3 2 3 3 2 3" xfId="15321" xr:uid="{00000000-0005-0000-0000-00004B0D0000}"/>
    <cellStyle name="20% - Ênfase2 3 2 3 3 2 3 2" xfId="36716" xr:uid="{00000000-0005-0000-0000-00004C0D0000}"/>
    <cellStyle name="20% - Ênfase2 3 2 3 3 2 4" xfId="26023" xr:uid="{00000000-0005-0000-0000-00004D0D0000}"/>
    <cellStyle name="20% - Ênfase2 3 2 3 3 3" xfId="7289" xr:uid="{00000000-0005-0000-0000-00004E0D0000}"/>
    <cellStyle name="20% - Ênfase2 3 2 3 3 3 2" xfId="17993" xr:uid="{00000000-0005-0000-0000-00004F0D0000}"/>
    <cellStyle name="20% - Ênfase2 3 2 3 3 3 2 2" xfId="39388" xr:uid="{00000000-0005-0000-0000-0000500D0000}"/>
    <cellStyle name="20% - Ênfase2 3 2 3 3 3 3" xfId="28695" xr:uid="{00000000-0005-0000-0000-0000510D0000}"/>
    <cellStyle name="20% - Ênfase2 3 2 3 3 4" xfId="12646" xr:uid="{00000000-0005-0000-0000-0000520D0000}"/>
    <cellStyle name="20% - Ênfase2 3 2 3 3 4 2" xfId="34043" xr:uid="{00000000-0005-0000-0000-0000530D0000}"/>
    <cellStyle name="20% - Ênfase2 3 2 3 3 5" xfId="23350" xr:uid="{00000000-0005-0000-0000-0000540D0000}"/>
    <cellStyle name="20% - Ênfase2 3 2 3 4" xfId="3279" xr:uid="{00000000-0005-0000-0000-0000550D0000}"/>
    <cellStyle name="20% - Ênfase2 3 2 3 4 2" xfId="8630" xr:uid="{00000000-0005-0000-0000-0000560D0000}"/>
    <cellStyle name="20% - Ênfase2 3 2 3 4 2 2" xfId="19330" xr:uid="{00000000-0005-0000-0000-0000570D0000}"/>
    <cellStyle name="20% - Ênfase2 3 2 3 4 2 2 2" xfId="40725" xr:uid="{00000000-0005-0000-0000-0000580D0000}"/>
    <cellStyle name="20% - Ênfase2 3 2 3 4 2 3" xfId="30035" xr:uid="{00000000-0005-0000-0000-0000590D0000}"/>
    <cellStyle name="20% - Ênfase2 3 2 3 4 3" xfId="13985" xr:uid="{00000000-0005-0000-0000-00005A0D0000}"/>
    <cellStyle name="20% - Ênfase2 3 2 3 4 3 2" xfId="35380" xr:uid="{00000000-0005-0000-0000-00005B0D0000}"/>
    <cellStyle name="20% - Ênfase2 3 2 3 4 4" xfId="24687" xr:uid="{00000000-0005-0000-0000-00005C0D0000}"/>
    <cellStyle name="20% - Ênfase2 3 2 3 5" xfId="5953" xr:uid="{00000000-0005-0000-0000-00005D0D0000}"/>
    <cellStyle name="20% - Ênfase2 3 2 3 5 2" xfId="16657" xr:uid="{00000000-0005-0000-0000-00005E0D0000}"/>
    <cellStyle name="20% - Ênfase2 3 2 3 5 2 2" xfId="38052" xr:uid="{00000000-0005-0000-0000-00005F0D0000}"/>
    <cellStyle name="20% - Ênfase2 3 2 3 5 3" xfId="27359" xr:uid="{00000000-0005-0000-0000-0000600D0000}"/>
    <cellStyle name="20% - Ênfase2 3 2 3 6" xfId="11310" xr:uid="{00000000-0005-0000-0000-0000610D0000}"/>
    <cellStyle name="20% - Ênfase2 3 2 3 6 2" xfId="32707" xr:uid="{00000000-0005-0000-0000-0000620D0000}"/>
    <cellStyle name="20% - Ênfase2 3 2 3 7" xfId="22014" xr:uid="{00000000-0005-0000-0000-0000630D0000}"/>
    <cellStyle name="20% - Ênfase2 3 2 4" xfId="936" xr:uid="{00000000-0005-0000-0000-0000640D0000}"/>
    <cellStyle name="20% - Ênfase2 3 2 4 2" xfId="2273" xr:uid="{00000000-0005-0000-0000-0000650D0000}"/>
    <cellStyle name="20% - Ênfase2 3 2 4 2 2" xfId="4963" xr:uid="{00000000-0005-0000-0000-0000660D0000}"/>
    <cellStyle name="20% - Ênfase2 3 2 4 2 2 2" xfId="10314" xr:uid="{00000000-0005-0000-0000-0000670D0000}"/>
    <cellStyle name="20% - Ênfase2 3 2 4 2 2 2 2" xfId="21014" xr:uid="{00000000-0005-0000-0000-0000680D0000}"/>
    <cellStyle name="20% - Ênfase2 3 2 4 2 2 2 2 2" xfId="42409" xr:uid="{00000000-0005-0000-0000-0000690D0000}"/>
    <cellStyle name="20% - Ênfase2 3 2 4 2 2 2 3" xfId="31719" xr:uid="{00000000-0005-0000-0000-00006A0D0000}"/>
    <cellStyle name="20% - Ênfase2 3 2 4 2 2 3" xfId="15669" xr:uid="{00000000-0005-0000-0000-00006B0D0000}"/>
    <cellStyle name="20% - Ênfase2 3 2 4 2 2 3 2" xfId="37064" xr:uid="{00000000-0005-0000-0000-00006C0D0000}"/>
    <cellStyle name="20% - Ênfase2 3 2 4 2 2 4" xfId="26371" xr:uid="{00000000-0005-0000-0000-00006D0D0000}"/>
    <cellStyle name="20% - Ênfase2 3 2 4 2 3" xfId="7637" xr:uid="{00000000-0005-0000-0000-00006E0D0000}"/>
    <cellStyle name="20% - Ênfase2 3 2 4 2 3 2" xfId="18341" xr:uid="{00000000-0005-0000-0000-00006F0D0000}"/>
    <cellStyle name="20% - Ênfase2 3 2 4 2 3 2 2" xfId="39736" xr:uid="{00000000-0005-0000-0000-0000700D0000}"/>
    <cellStyle name="20% - Ênfase2 3 2 4 2 3 3" xfId="29043" xr:uid="{00000000-0005-0000-0000-0000710D0000}"/>
    <cellStyle name="20% - Ênfase2 3 2 4 2 4" xfId="12994" xr:uid="{00000000-0005-0000-0000-0000720D0000}"/>
    <cellStyle name="20% - Ênfase2 3 2 4 2 4 2" xfId="34391" xr:uid="{00000000-0005-0000-0000-0000730D0000}"/>
    <cellStyle name="20% - Ênfase2 3 2 4 2 5" xfId="23698" xr:uid="{00000000-0005-0000-0000-0000740D0000}"/>
    <cellStyle name="20% - Ênfase2 3 2 4 3" xfId="3627" xr:uid="{00000000-0005-0000-0000-0000750D0000}"/>
    <cellStyle name="20% - Ênfase2 3 2 4 3 2" xfId="8978" xr:uid="{00000000-0005-0000-0000-0000760D0000}"/>
    <cellStyle name="20% - Ênfase2 3 2 4 3 2 2" xfId="19678" xr:uid="{00000000-0005-0000-0000-0000770D0000}"/>
    <cellStyle name="20% - Ênfase2 3 2 4 3 2 2 2" xfId="41073" xr:uid="{00000000-0005-0000-0000-0000780D0000}"/>
    <cellStyle name="20% - Ênfase2 3 2 4 3 2 3" xfId="30383" xr:uid="{00000000-0005-0000-0000-0000790D0000}"/>
    <cellStyle name="20% - Ênfase2 3 2 4 3 3" xfId="14333" xr:uid="{00000000-0005-0000-0000-00007A0D0000}"/>
    <cellStyle name="20% - Ênfase2 3 2 4 3 3 2" xfId="35728" xr:uid="{00000000-0005-0000-0000-00007B0D0000}"/>
    <cellStyle name="20% - Ênfase2 3 2 4 3 4" xfId="25035" xr:uid="{00000000-0005-0000-0000-00007C0D0000}"/>
    <cellStyle name="20% - Ênfase2 3 2 4 4" xfId="6301" xr:uid="{00000000-0005-0000-0000-00007D0D0000}"/>
    <cellStyle name="20% - Ênfase2 3 2 4 4 2" xfId="17005" xr:uid="{00000000-0005-0000-0000-00007E0D0000}"/>
    <cellStyle name="20% - Ênfase2 3 2 4 4 2 2" xfId="38400" xr:uid="{00000000-0005-0000-0000-00007F0D0000}"/>
    <cellStyle name="20% - Ênfase2 3 2 4 4 3" xfId="27707" xr:uid="{00000000-0005-0000-0000-0000800D0000}"/>
    <cellStyle name="20% - Ênfase2 3 2 4 5" xfId="11658" xr:uid="{00000000-0005-0000-0000-0000810D0000}"/>
    <cellStyle name="20% - Ênfase2 3 2 4 5 2" xfId="33055" xr:uid="{00000000-0005-0000-0000-0000820D0000}"/>
    <cellStyle name="20% - Ênfase2 3 2 4 6" xfId="22362" xr:uid="{00000000-0005-0000-0000-0000830D0000}"/>
    <cellStyle name="20% - Ênfase2 3 2 5" xfId="1605" xr:uid="{00000000-0005-0000-0000-0000840D0000}"/>
    <cellStyle name="20% - Ênfase2 3 2 5 2" xfId="4295" xr:uid="{00000000-0005-0000-0000-0000850D0000}"/>
    <cellStyle name="20% - Ênfase2 3 2 5 2 2" xfId="9646" xr:uid="{00000000-0005-0000-0000-0000860D0000}"/>
    <cellStyle name="20% - Ênfase2 3 2 5 2 2 2" xfId="20346" xr:uid="{00000000-0005-0000-0000-0000870D0000}"/>
    <cellStyle name="20% - Ênfase2 3 2 5 2 2 2 2" xfId="41741" xr:uid="{00000000-0005-0000-0000-0000880D0000}"/>
    <cellStyle name="20% - Ênfase2 3 2 5 2 2 3" xfId="31051" xr:uid="{00000000-0005-0000-0000-0000890D0000}"/>
    <cellStyle name="20% - Ênfase2 3 2 5 2 3" xfId="15001" xr:uid="{00000000-0005-0000-0000-00008A0D0000}"/>
    <cellStyle name="20% - Ênfase2 3 2 5 2 3 2" xfId="36396" xr:uid="{00000000-0005-0000-0000-00008B0D0000}"/>
    <cellStyle name="20% - Ênfase2 3 2 5 2 4" xfId="25703" xr:uid="{00000000-0005-0000-0000-00008C0D0000}"/>
    <cellStyle name="20% - Ênfase2 3 2 5 3" xfId="6969" xr:uid="{00000000-0005-0000-0000-00008D0D0000}"/>
    <cellStyle name="20% - Ênfase2 3 2 5 3 2" xfId="17673" xr:uid="{00000000-0005-0000-0000-00008E0D0000}"/>
    <cellStyle name="20% - Ênfase2 3 2 5 3 2 2" xfId="39068" xr:uid="{00000000-0005-0000-0000-00008F0D0000}"/>
    <cellStyle name="20% - Ênfase2 3 2 5 3 3" xfId="28375" xr:uid="{00000000-0005-0000-0000-0000900D0000}"/>
    <cellStyle name="20% - Ênfase2 3 2 5 4" xfId="12326" xr:uid="{00000000-0005-0000-0000-0000910D0000}"/>
    <cellStyle name="20% - Ênfase2 3 2 5 4 2" xfId="33723" xr:uid="{00000000-0005-0000-0000-0000920D0000}"/>
    <cellStyle name="20% - Ênfase2 3 2 5 5" xfId="23030" xr:uid="{00000000-0005-0000-0000-0000930D0000}"/>
    <cellStyle name="20% - Ênfase2 3 2 6" xfId="2959" xr:uid="{00000000-0005-0000-0000-0000940D0000}"/>
    <cellStyle name="20% - Ênfase2 3 2 6 2" xfId="8310" xr:uid="{00000000-0005-0000-0000-0000950D0000}"/>
    <cellStyle name="20% - Ênfase2 3 2 6 2 2" xfId="19010" xr:uid="{00000000-0005-0000-0000-0000960D0000}"/>
    <cellStyle name="20% - Ênfase2 3 2 6 2 2 2" xfId="40405" xr:uid="{00000000-0005-0000-0000-0000970D0000}"/>
    <cellStyle name="20% - Ênfase2 3 2 6 2 3" xfId="29715" xr:uid="{00000000-0005-0000-0000-0000980D0000}"/>
    <cellStyle name="20% - Ênfase2 3 2 6 3" xfId="13665" xr:uid="{00000000-0005-0000-0000-0000990D0000}"/>
    <cellStyle name="20% - Ênfase2 3 2 6 3 2" xfId="35060" xr:uid="{00000000-0005-0000-0000-00009A0D0000}"/>
    <cellStyle name="20% - Ênfase2 3 2 6 4" xfId="24367" xr:uid="{00000000-0005-0000-0000-00009B0D0000}"/>
    <cellStyle name="20% - Ênfase2 3 2 7" xfId="5633" xr:uid="{00000000-0005-0000-0000-00009C0D0000}"/>
    <cellStyle name="20% - Ênfase2 3 2 7 2" xfId="16337" xr:uid="{00000000-0005-0000-0000-00009D0D0000}"/>
    <cellStyle name="20% - Ênfase2 3 2 7 2 2" xfId="37732" xr:uid="{00000000-0005-0000-0000-00009E0D0000}"/>
    <cellStyle name="20% - Ênfase2 3 2 7 3" xfId="27039" xr:uid="{00000000-0005-0000-0000-00009F0D0000}"/>
    <cellStyle name="20% - Ênfase2 3 2 8" xfId="10990" xr:uid="{00000000-0005-0000-0000-0000A00D0000}"/>
    <cellStyle name="20% - Ênfase2 3 2 8 2" xfId="32387" xr:uid="{00000000-0005-0000-0000-0000A10D0000}"/>
    <cellStyle name="20% - Ênfase2 3 2 9" xfId="21694" xr:uid="{00000000-0005-0000-0000-0000A20D0000}"/>
    <cellStyle name="20% - Ênfase2 3 3" xfId="345" xr:uid="{00000000-0005-0000-0000-0000A30D0000}"/>
    <cellStyle name="20% - Ênfase2 3 3 2" xfId="666" xr:uid="{00000000-0005-0000-0000-0000A40D0000}"/>
    <cellStyle name="20% - Ênfase2 3 3 2 2" xfId="1336" xr:uid="{00000000-0005-0000-0000-0000A50D0000}"/>
    <cellStyle name="20% - Ênfase2 3 3 2 2 2" xfId="2673" xr:uid="{00000000-0005-0000-0000-0000A60D0000}"/>
    <cellStyle name="20% - Ênfase2 3 3 2 2 2 2" xfId="5363" xr:uid="{00000000-0005-0000-0000-0000A70D0000}"/>
    <cellStyle name="20% - Ênfase2 3 3 2 2 2 2 2" xfId="10714" xr:uid="{00000000-0005-0000-0000-0000A80D0000}"/>
    <cellStyle name="20% - Ênfase2 3 3 2 2 2 2 2 2" xfId="21414" xr:uid="{00000000-0005-0000-0000-0000A90D0000}"/>
    <cellStyle name="20% - Ênfase2 3 3 2 2 2 2 2 2 2" xfId="42809" xr:uid="{00000000-0005-0000-0000-0000AA0D0000}"/>
    <cellStyle name="20% - Ênfase2 3 3 2 2 2 2 2 3" xfId="32119" xr:uid="{00000000-0005-0000-0000-0000AB0D0000}"/>
    <cellStyle name="20% - Ênfase2 3 3 2 2 2 2 3" xfId="16069" xr:uid="{00000000-0005-0000-0000-0000AC0D0000}"/>
    <cellStyle name="20% - Ênfase2 3 3 2 2 2 2 3 2" xfId="37464" xr:uid="{00000000-0005-0000-0000-0000AD0D0000}"/>
    <cellStyle name="20% - Ênfase2 3 3 2 2 2 2 4" xfId="26771" xr:uid="{00000000-0005-0000-0000-0000AE0D0000}"/>
    <cellStyle name="20% - Ênfase2 3 3 2 2 2 3" xfId="8037" xr:uid="{00000000-0005-0000-0000-0000AF0D0000}"/>
    <cellStyle name="20% - Ênfase2 3 3 2 2 2 3 2" xfId="18741" xr:uid="{00000000-0005-0000-0000-0000B00D0000}"/>
    <cellStyle name="20% - Ênfase2 3 3 2 2 2 3 2 2" xfId="40136" xr:uid="{00000000-0005-0000-0000-0000B10D0000}"/>
    <cellStyle name="20% - Ênfase2 3 3 2 2 2 3 3" xfId="29443" xr:uid="{00000000-0005-0000-0000-0000B20D0000}"/>
    <cellStyle name="20% - Ênfase2 3 3 2 2 2 4" xfId="13394" xr:uid="{00000000-0005-0000-0000-0000B30D0000}"/>
    <cellStyle name="20% - Ênfase2 3 3 2 2 2 4 2" xfId="34791" xr:uid="{00000000-0005-0000-0000-0000B40D0000}"/>
    <cellStyle name="20% - Ênfase2 3 3 2 2 2 5" xfId="24098" xr:uid="{00000000-0005-0000-0000-0000B50D0000}"/>
    <cellStyle name="20% - Ênfase2 3 3 2 2 3" xfId="4027" xr:uid="{00000000-0005-0000-0000-0000B60D0000}"/>
    <cellStyle name="20% - Ênfase2 3 3 2 2 3 2" xfId="9378" xr:uid="{00000000-0005-0000-0000-0000B70D0000}"/>
    <cellStyle name="20% - Ênfase2 3 3 2 2 3 2 2" xfId="20078" xr:uid="{00000000-0005-0000-0000-0000B80D0000}"/>
    <cellStyle name="20% - Ênfase2 3 3 2 2 3 2 2 2" xfId="41473" xr:uid="{00000000-0005-0000-0000-0000B90D0000}"/>
    <cellStyle name="20% - Ênfase2 3 3 2 2 3 2 3" xfId="30783" xr:uid="{00000000-0005-0000-0000-0000BA0D0000}"/>
    <cellStyle name="20% - Ênfase2 3 3 2 2 3 3" xfId="14733" xr:uid="{00000000-0005-0000-0000-0000BB0D0000}"/>
    <cellStyle name="20% - Ênfase2 3 3 2 2 3 3 2" xfId="36128" xr:uid="{00000000-0005-0000-0000-0000BC0D0000}"/>
    <cellStyle name="20% - Ênfase2 3 3 2 2 3 4" xfId="25435" xr:uid="{00000000-0005-0000-0000-0000BD0D0000}"/>
    <cellStyle name="20% - Ênfase2 3 3 2 2 4" xfId="6701" xr:uid="{00000000-0005-0000-0000-0000BE0D0000}"/>
    <cellStyle name="20% - Ênfase2 3 3 2 2 4 2" xfId="17405" xr:uid="{00000000-0005-0000-0000-0000BF0D0000}"/>
    <cellStyle name="20% - Ênfase2 3 3 2 2 4 2 2" xfId="38800" xr:uid="{00000000-0005-0000-0000-0000C00D0000}"/>
    <cellStyle name="20% - Ênfase2 3 3 2 2 4 3" xfId="28107" xr:uid="{00000000-0005-0000-0000-0000C10D0000}"/>
    <cellStyle name="20% - Ênfase2 3 3 2 2 5" xfId="12058" xr:uid="{00000000-0005-0000-0000-0000C20D0000}"/>
    <cellStyle name="20% - Ênfase2 3 3 2 2 5 2" xfId="33455" xr:uid="{00000000-0005-0000-0000-0000C30D0000}"/>
    <cellStyle name="20% - Ênfase2 3 3 2 2 6" xfId="22762" xr:uid="{00000000-0005-0000-0000-0000C40D0000}"/>
    <cellStyle name="20% - Ênfase2 3 3 2 3" xfId="2005" xr:uid="{00000000-0005-0000-0000-0000C50D0000}"/>
    <cellStyle name="20% - Ênfase2 3 3 2 3 2" xfId="4695" xr:uid="{00000000-0005-0000-0000-0000C60D0000}"/>
    <cellStyle name="20% - Ênfase2 3 3 2 3 2 2" xfId="10046" xr:uid="{00000000-0005-0000-0000-0000C70D0000}"/>
    <cellStyle name="20% - Ênfase2 3 3 2 3 2 2 2" xfId="20746" xr:uid="{00000000-0005-0000-0000-0000C80D0000}"/>
    <cellStyle name="20% - Ênfase2 3 3 2 3 2 2 2 2" xfId="42141" xr:uid="{00000000-0005-0000-0000-0000C90D0000}"/>
    <cellStyle name="20% - Ênfase2 3 3 2 3 2 2 3" xfId="31451" xr:uid="{00000000-0005-0000-0000-0000CA0D0000}"/>
    <cellStyle name="20% - Ênfase2 3 3 2 3 2 3" xfId="15401" xr:uid="{00000000-0005-0000-0000-0000CB0D0000}"/>
    <cellStyle name="20% - Ênfase2 3 3 2 3 2 3 2" xfId="36796" xr:uid="{00000000-0005-0000-0000-0000CC0D0000}"/>
    <cellStyle name="20% - Ênfase2 3 3 2 3 2 4" xfId="26103" xr:uid="{00000000-0005-0000-0000-0000CD0D0000}"/>
    <cellStyle name="20% - Ênfase2 3 3 2 3 3" xfId="7369" xr:uid="{00000000-0005-0000-0000-0000CE0D0000}"/>
    <cellStyle name="20% - Ênfase2 3 3 2 3 3 2" xfId="18073" xr:uid="{00000000-0005-0000-0000-0000CF0D0000}"/>
    <cellStyle name="20% - Ênfase2 3 3 2 3 3 2 2" xfId="39468" xr:uid="{00000000-0005-0000-0000-0000D00D0000}"/>
    <cellStyle name="20% - Ênfase2 3 3 2 3 3 3" xfId="28775" xr:uid="{00000000-0005-0000-0000-0000D10D0000}"/>
    <cellStyle name="20% - Ênfase2 3 3 2 3 4" xfId="12726" xr:uid="{00000000-0005-0000-0000-0000D20D0000}"/>
    <cellStyle name="20% - Ênfase2 3 3 2 3 4 2" xfId="34123" xr:uid="{00000000-0005-0000-0000-0000D30D0000}"/>
    <cellStyle name="20% - Ênfase2 3 3 2 3 5" xfId="23430" xr:uid="{00000000-0005-0000-0000-0000D40D0000}"/>
    <cellStyle name="20% - Ênfase2 3 3 2 4" xfId="3359" xr:uid="{00000000-0005-0000-0000-0000D50D0000}"/>
    <cellStyle name="20% - Ênfase2 3 3 2 4 2" xfId="8710" xr:uid="{00000000-0005-0000-0000-0000D60D0000}"/>
    <cellStyle name="20% - Ênfase2 3 3 2 4 2 2" xfId="19410" xr:uid="{00000000-0005-0000-0000-0000D70D0000}"/>
    <cellStyle name="20% - Ênfase2 3 3 2 4 2 2 2" xfId="40805" xr:uid="{00000000-0005-0000-0000-0000D80D0000}"/>
    <cellStyle name="20% - Ênfase2 3 3 2 4 2 3" xfId="30115" xr:uid="{00000000-0005-0000-0000-0000D90D0000}"/>
    <cellStyle name="20% - Ênfase2 3 3 2 4 3" xfId="14065" xr:uid="{00000000-0005-0000-0000-0000DA0D0000}"/>
    <cellStyle name="20% - Ênfase2 3 3 2 4 3 2" xfId="35460" xr:uid="{00000000-0005-0000-0000-0000DB0D0000}"/>
    <cellStyle name="20% - Ênfase2 3 3 2 4 4" xfId="24767" xr:uid="{00000000-0005-0000-0000-0000DC0D0000}"/>
    <cellStyle name="20% - Ênfase2 3 3 2 5" xfId="6033" xr:uid="{00000000-0005-0000-0000-0000DD0D0000}"/>
    <cellStyle name="20% - Ênfase2 3 3 2 5 2" xfId="16737" xr:uid="{00000000-0005-0000-0000-0000DE0D0000}"/>
    <cellStyle name="20% - Ênfase2 3 3 2 5 2 2" xfId="38132" xr:uid="{00000000-0005-0000-0000-0000DF0D0000}"/>
    <cellStyle name="20% - Ênfase2 3 3 2 5 3" xfId="27439" xr:uid="{00000000-0005-0000-0000-0000E00D0000}"/>
    <cellStyle name="20% - Ênfase2 3 3 2 6" xfId="11390" xr:uid="{00000000-0005-0000-0000-0000E10D0000}"/>
    <cellStyle name="20% - Ênfase2 3 3 2 6 2" xfId="32787" xr:uid="{00000000-0005-0000-0000-0000E20D0000}"/>
    <cellStyle name="20% - Ênfase2 3 3 2 7" xfId="22094" xr:uid="{00000000-0005-0000-0000-0000E30D0000}"/>
    <cellStyle name="20% - Ênfase2 3 3 3" xfId="1016" xr:uid="{00000000-0005-0000-0000-0000E40D0000}"/>
    <cellStyle name="20% - Ênfase2 3 3 3 2" xfId="2353" xr:uid="{00000000-0005-0000-0000-0000E50D0000}"/>
    <cellStyle name="20% - Ênfase2 3 3 3 2 2" xfId="5043" xr:uid="{00000000-0005-0000-0000-0000E60D0000}"/>
    <cellStyle name="20% - Ênfase2 3 3 3 2 2 2" xfId="10394" xr:uid="{00000000-0005-0000-0000-0000E70D0000}"/>
    <cellStyle name="20% - Ênfase2 3 3 3 2 2 2 2" xfId="21094" xr:uid="{00000000-0005-0000-0000-0000E80D0000}"/>
    <cellStyle name="20% - Ênfase2 3 3 3 2 2 2 2 2" xfId="42489" xr:uid="{00000000-0005-0000-0000-0000E90D0000}"/>
    <cellStyle name="20% - Ênfase2 3 3 3 2 2 2 3" xfId="31799" xr:uid="{00000000-0005-0000-0000-0000EA0D0000}"/>
    <cellStyle name="20% - Ênfase2 3 3 3 2 2 3" xfId="15749" xr:uid="{00000000-0005-0000-0000-0000EB0D0000}"/>
    <cellStyle name="20% - Ênfase2 3 3 3 2 2 3 2" xfId="37144" xr:uid="{00000000-0005-0000-0000-0000EC0D0000}"/>
    <cellStyle name="20% - Ênfase2 3 3 3 2 2 4" xfId="26451" xr:uid="{00000000-0005-0000-0000-0000ED0D0000}"/>
    <cellStyle name="20% - Ênfase2 3 3 3 2 3" xfId="7717" xr:uid="{00000000-0005-0000-0000-0000EE0D0000}"/>
    <cellStyle name="20% - Ênfase2 3 3 3 2 3 2" xfId="18421" xr:uid="{00000000-0005-0000-0000-0000EF0D0000}"/>
    <cellStyle name="20% - Ênfase2 3 3 3 2 3 2 2" xfId="39816" xr:uid="{00000000-0005-0000-0000-0000F00D0000}"/>
    <cellStyle name="20% - Ênfase2 3 3 3 2 3 3" xfId="29123" xr:uid="{00000000-0005-0000-0000-0000F10D0000}"/>
    <cellStyle name="20% - Ênfase2 3 3 3 2 4" xfId="13074" xr:uid="{00000000-0005-0000-0000-0000F20D0000}"/>
    <cellStyle name="20% - Ênfase2 3 3 3 2 4 2" xfId="34471" xr:uid="{00000000-0005-0000-0000-0000F30D0000}"/>
    <cellStyle name="20% - Ênfase2 3 3 3 2 5" xfId="23778" xr:uid="{00000000-0005-0000-0000-0000F40D0000}"/>
    <cellStyle name="20% - Ênfase2 3 3 3 3" xfId="3707" xr:uid="{00000000-0005-0000-0000-0000F50D0000}"/>
    <cellStyle name="20% - Ênfase2 3 3 3 3 2" xfId="9058" xr:uid="{00000000-0005-0000-0000-0000F60D0000}"/>
    <cellStyle name="20% - Ênfase2 3 3 3 3 2 2" xfId="19758" xr:uid="{00000000-0005-0000-0000-0000F70D0000}"/>
    <cellStyle name="20% - Ênfase2 3 3 3 3 2 2 2" xfId="41153" xr:uid="{00000000-0005-0000-0000-0000F80D0000}"/>
    <cellStyle name="20% - Ênfase2 3 3 3 3 2 3" xfId="30463" xr:uid="{00000000-0005-0000-0000-0000F90D0000}"/>
    <cellStyle name="20% - Ênfase2 3 3 3 3 3" xfId="14413" xr:uid="{00000000-0005-0000-0000-0000FA0D0000}"/>
    <cellStyle name="20% - Ênfase2 3 3 3 3 3 2" xfId="35808" xr:uid="{00000000-0005-0000-0000-0000FB0D0000}"/>
    <cellStyle name="20% - Ênfase2 3 3 3 3 4" xfId="25115" xr:uid="{00000000-0005-0000-0000-0000FC0D0000}"/>
    <cellStyle name="20% - Ênfase2 3 3 3 4" xfId="6381" xr:uid="{00000000-0005-0000-0000-0000FD0D0000}"/>
    <cellStyle name="20% - Ênfase2 3 3 3 4 2" xfId="17085" xr:uid="{00000000-0005-0000-0000-0000FE0D0000}"/>
    <cellStyle name="20% - Ênfase2 3 3 3 4 2 2" xfId="38480" xr:uid="{00000000-0005-0000-0000-0000FF0D0000}"/>
    <cellStyle name="20% - Ênfase2 3 3 3 4 3" xfId="27787" xr:uid="{00000000-0005-0000-0000-0000000E0000}"/>
    <cellStyle name="20% - Ênfase2 3 3 3 5" xfId="11738" xr:uid="{00000000-0005-0000-0000-0000010E0000}"/>
    <cellStyle name="20% - Ênfase2 3 3 3 5 2" xfId="33135" xr:uid="{00000000-0005-0000-0000-0000020E0000}"/>
    <cellStyle name="20% - Ênfase2 3 3 3 6" xfId="22442" xr:uid="{00000000-0005-0000-0000-0000030E0000}"/>
    <cellStyle name="20% - Ênfase2 3 3 4" xfId="1685" xr:uid="{00000000-0005-0000-0000-0000040E0000}"/>
    <cellStyle name="20% - Ênfase2 3 3 4 2" xfId="4375" xr:uid="{00000000-0005-0000-0000-0000050E0000}"/>
    <cellStyle name="20% - Ênfase2 3 3 4 2 2" xfId="9726" xr:uid="{00000000-0005-0000-0000-0000060E0000}"/>
    <cellStyle name="20% - Ênfase2 3 3 4 2 2 2" xfId="20426" xr:uid="{00000000-0005-0000-0000-0000070E0000}"/>
    <cellStyle name="20% - Ênfase2 3 3 4 2 2 2 2" xfId="41821" xr:uid="{00000000-0005-0000-0000-0000080E0000}"/>
    <cellStyle name="20% - Ênfase2 3 3 4 2 2 3" xfId="31131" xr:uid="{00000000-0005-0000-0000-0000090E0000}"/>
    <cellStyle name="20% - Ênfase2 3 3 4 2 3" xfId="15081" xr:uid="{00000000-0005-0000-0000-00000A0E0000}"/>
    <cellStyle name="20% - Ênfase2 3 3 4 2 3 2" xfId="36476" xr:uid="{00000000-0005-0000-0000-00000B0E0000}"/>
    <cellStyle name="20% - Ênfase2 3 3 4 2 4" xfId="25783" xr:uid="{00000000-0005-0000-0000-00000C0E0000}"/>
    <cellStyle name="20% - Ênfase2 3 3 4 3" xfId="7049" xr:uid="{00000000-0005-0000-0000-00000D0E0000}"/>
    <cellStyle name="20% - Ênfase2 3 3 4 3 2" xfId="17753" xr:uid="{00000000-0005-0000-0000-00000E0E0000}"/>
    <cellStyle name="20% - Ênfase2 3 3 4 3 2 2" xfId="39148" xr:uid="{00000000-0005-0000-0000-00000F0E0000}"/>
    <cellStyle name="20% - Ênfase2 3 3 4 3 3" xfId="28455" xr:uid="{00000000-0005-0000-0000-0000100E0000}"/>
    <cellStyle name="20% - Ênfase2 3 3 4 4" xfId="12406" xr:uid="{00000000-0005-0000-0000-0000110E0000}"/>
    <cellStyle name="20% - Ênfase2 3 3 4 4 2" xfId="33803" xr:uid="{00000000-0005-0000-0000-0000120E0000}"/>
    <cellStyle name="20% - Ênfase2 3 3 4 5" xfId="23110" xr:uid="{00000000-0005-0000-0000-0000130E0000}"/>
    <cellStyle name="20% - Ênfase2 3 3 5" xfId="3039" xr:uid="{00000000-0005-0000-0000-0000140E0000}"/>
    <cellStyle name="20% - Ênfase2 3 3 5 2" xfId="8390" xr:uid="{00000000-0005-0000-0000-0000150E0000}"/>
    <cellStyle name="20% - Ênfase2 3 3 5 2 2" xfId="19090" xr:uid="{00000000-0005-0000-0000-0000160E0000}"/>
    <cellStyle name="20% - Ênfase2 3 3 5 2 2 2" xfId="40485" xr:uid="{00000000-0005-0000-0000-0000170E0000}"/>
    <cellStyle name="20% - Ênfase2 3 3 5 2 3" xfId="29795" xr:uid="{00000000-0005-0000-0000-0000180E0000}"/>
    <cellStyle name="20% - Ênfase2 3 3 5 3" xfId="13745" xr:uid="{00000000-0005-0000-0000-0000190E0000}"/>
    <cellStyle name="20% - Ênfase2 3 3 5 3 2" xfId="35140" xr:uid="{00000000-0005-0000-0000-00001A0E0000}"/>
    <cellStyle name="20% - Ênfase2 3 3 5 4" xfId="24447" xr:uid="{00000000-0005-0000-0000-00001B0E0000}"/>
    <cellStyle name="20% - Ênfase2 3 3 6" xfId="5713" xr:uid="{00000000-0005-0000-0000-00001C0E0000}"/>
    <cellStyle name="20% - Ênfase2 3 3 6 2" xfId="16417" xr:uid="{00000000-0005-0000-0000-00001D0E0000}"/>
    <cellStyle name="20% - Ênfase2 3 3 6 2 2" xfId="37812" xr:uid="{00000000-0005-0000-0000-00001E0E0000}"/>
    <cellStyle name="20% - Ênfase2 3 3 6 3" xfId="27119" xr:uid="{00000000-0005-0000-0000-00001F0E0000}"/>
    <cellStyle name="20% - Ênfase2 3 3 7" xfId="11070" xr:uid="{00000000-0005-0000-0000-0000200E0000}"/>
    <cellStyle name="20% - Ênfase2 3 3 7 2" xfId="32467" xr:uid="{00000000-0005-0000-0000-0000210E0000}"/>
    <cellStyle name="20% - Ênfase2 3 3 8" xfId="21774" xr:uid="{00000000-0005-0000-0000-0000220E0000}"/>
    <cellStyle name="20% - Ênfase2 3 4" xfId="506" xr:uid="{00000000-0005-0000-0000-0000230E0000}"/>
    <cellStyle name="20% - Ênfase2 3 4 2" xfId="1176" xr:uid="{00000000-0005-0000-0000-0000240E0000}"/>
    <cellStyle name="20% - Ênfase2 3 4 2 2" xfId="2513" xr:uid="{00000000-0005-0000-0000-0000250E0000}"/>
    <cellStyle name="20% - Ênfase2 3 4 2 2 2" xfId="5203" xr:uid="{00000000-0005-0000-0000-0000260E0000}"/>
    <cellStyle name="20% - Ênfase2 3 4 2 2 2 2" xfId="10554" xr:uid="{00000000-0005-0000-0000-0000270E0000}"/>
    <cellStyle name="20% - Ênfase2 3 4 2 2 2 2 2" xfId="21254" xr:uid="{00000000-0005-0000-0000-0000280E0000}"/>
    <cellStyle name="20% - Ênfase2 3 4 2 2 2 2 2 2" xfId="42649" xr:uid="{00000000-0005-0000-0000-0000290E0000}"/>
    <cellStyle name="20% - Ênfase2 3 4 2 2 2 2 3" xfId="31959" xr:uid="{00000000-0005-0000-0000-00002A0E0000}"/>
    <cellStyle name="20% - Ênfase2 3 4 2 2 2 3" xfId="15909" xr:uid="{00000000-0005-0000-0000-00002B0E0000}"/>
    <cellStyle name="20% - Ênfase2 3 4 2 2 2 3 2" xfId="37304" xr:uid="{00000000-0005-0000-0000-00002C0E0000}"/>
    <cellStyle name="20% - Ênfase2 3 4 2 2 2 4" xfId="26611" xr:uid="{00000000-0005-0000-0000-00002D0E0000}"/>
    <cellStyle name="20% - Ênfase2 3 4 2 2 3" xfId="7877" xr:uid="{00000000-0005-0000-0000-00002E0E0000}"/>
    <cellStyle name="20% - Ênfase2 3 4 2 2 3 2" xfId="18581" xr:uid="{00000000-0005-0000-0000-00002F0E0000}"/>
    <cellStyle name="20% - Ênfase2 3 4 2 2 3 2 2" xfId="39976" xr:uid="{00000000-0005-0000-0000-0000300E0000}"/>
    <cellStyle name="20% - Ênfase2 3 4 2 2 3 3" xfId="29283" xr:uid="{00000000-0005-0000-0000-0000310E0000}"/>
    <cellStyle name="20% - Ênfase2 3 4 2 2 4" xfId="13234" xr:uid="{00000000-0005-0000-0000-0000320E0000}"/>
    <cellStyle name="20% - Ênfase2 3 4 2 2 4 2" xfId="34631" xr:uid="{00000000-0005-0000-0000-0000330E0000}"/>
    <cellStyle name="20% - Ênfase2 3 4 2 2 5" xfId="23938" xr:uid="{00000000-0005-0000-0000-0000340E0000}"/>
    <cellStyle name="20% - Ênfase2 3 4 2 3" xfId="3867" xr:uid="{00000000-0005-0000-0000-0000350E0000}"/>
    <cellStyle name="20% - Ênfase2 3 4 2 3 2" xfId="9218" xr:uid="{00000000-0005-0000-0000-0000360E0000}"/>
    <cellStyle name="20% - Ênfase2 3 4 2 3 2 2" xfId="19918" xr:uid="{00000000-0005-0000-0000-0000370E0000}"/>
    <cellStyle name="20% - Ênfase2 3 4 2 3 2 2 2" xfId="41313" xr:uid="{00000000-0005-0000-0000-0000380E0000}"/>
    <cellStyle name="20% - Ênfase2 3 4 2 3 2 3" xfId="30623" xr:uid="{00000000-0005-0000-0000-0000390E0000}"/>
    <cellStyle name="20% - Ênfase2 3 4 2 3 3" xfId="14573" xr:uid="{00000000-0005-0000-0000-00003A0E0000}"/>
    <cellStyle name="20% - Ênfase2 3 4 2 3 3 2" xfId="35968" xr:uid="{00000000-0005-0000-0000-00003B0E0000}"/>
    <cellStyle name="20% - Ênfase2 3 4 2 3 4" xfId="25275" xr:uid="{00000000-0005-0000-0000-00003C0E0000}"/>
    <cellStyle name="20% - Ênfase2 3 4 2 4" xfId="6541" xr:uid="{00000000-0005-0000-0000-00003D0E0000}"/>
    <cellStyle name="20% - Ênfase2 3 4 2 4 2" xfId="17245" xr:uid="{00000000-0005-0000-0000-00003E0E0000}"/>
    <cellStyle name="20% - Ênfase2 3 4 2 4 2 2" xfId="38640" xr:uid="{00000000-0005-0000-0000-00003F0E0000}"/>
    <cellStyle name="20% - Ênfase2 3 4 2 4 3" xfId="27947" xr:uid="{00000000-0005-0000-0000-0000400E0000}"/>
    <cellStyle name="20% - Ênfase2 3 4 2 5" xfId="11898" xr:uid="{00000000-0005-0000-0000-0000410E0000}"/>
    <cellStyle name="20% - Ênfase2 3 4 2 5 2" xfId="33295" xr:uid="{00000000-0005-0000-0000-0000420E0000}"/>
    <cellStyle name="20% - Ênfase2 3 4 2 6" xfId="22602" xr:uid="{00000000-0005-0000-0000-0000430E0000}"/>
    <cellStyle name="20% - Ênfase2 3 4 3" xfId="1845" xr:uid="{00000000-0005-0000-0000-0000440E0000}"/>
    <cellStyle name="20% - Ênfase2 3 4 3 2" xfId="4535" xr:uid="{00000000-0005-0000-0000-0000450E0000}"/>
    <cellStyle name="20% - Ênfase2 3 4 3 2 2" xfId="9886" xr:uid="{00000000-0005-0000-0000-0000460E0000}"/>
    <cellStyle name="20% - Ênfase2 3 4 3 2 2 2" xfId="20586" xr:uid="{00000000-0005-0000-0000-0000470E0000}"/>
    <cellStyle name="20% - Ênfase2 3 4 3 2 2 2 2" xfId="41981" xr:uid="{00000000-0005-0000-0000-0000480E0000}"/>
    <cellStyle name="20% - Ênfase2 3 4 3 2 2 3" xfId="31291" xr:uid="{00000000-0005-0000-0000-0000490E0000}"/>
    <cellStyle name="20% - Ênfase2 3 4 3 2 3" xfId="15241" xr:uid="{00000000-0005-0000-0000-00004A0E0000}"/>
    <cellStyle name="20% - Ênfase2 3 4 3 2 3 2" xfId="36636" xr:uid="{00000000-0005-0000-0000-00004B0E0000}"/>
    <cellStyle name="20% - Ênfase2 3 4 3 2 4" xfId="25943" xr:uid="{00000000-0005-0000-0000-00004C0E0000}"/>
    <cellStyle name="20% - Ênfase2 3 4 3 3" xfId="7209" xr:uid="{00000000-0005-0000-0000-00004D0E0000}"/>
    <cellStyle name="20% - Ênfase2 3 4 3 3 2" xfId="17913" xr:uid="{00000000-0005-0000-0000-00004E0E0000}"/>
    <cellStyle name="20% - Ênfase2 3 4 3 3 2 2" xfId="39308" xr:uid="{00000000-0005-0000-0000-00004F0E0000}"/>
    <cellStyle name="20% - Ênfase2 3 4 3 3 3" xfId="28615" xr:uid="{00000000-0005-0000-0000-0000500E0000}"/>
    <cellStyle name="20% - Ênfase2 3 4 3 4" xfId="12566" xr:uid="{00000000-0005-0000-0000-0000510E0000}"/>
    <cellStyle name="20% - Ênfase2 3 4 3 4 2" xfId="33963" xr:uid="{00000000-0005-0000-0000-0000520E0000}"/>
    <cellStyle name="20% - Ênfase2 3 4 3 5" xfId="23270" xr:uid="{00000000-0005-0000-0000-0000530E0000}"/>
    <cellStyle name="20% - Ênfase2 3 4 4" xfId="3199" xr:uid="{00000000-0005-0000-0000-0000540E0000}"/>
    <cellStyle name="20% - Ênfase2 3 4 4 2" xfId="8550" xr:uid="{00000000-0005-0000-0000-0000550E0000}"/>
    <cellStyle name="20% - Ênfase2 3 4 4 2 2" xfId="19250" xr:uid="{00000000-0005-0000-0000-0000560E0000}"/>
    <cellStyle name="20% - Ênfase2 3 4 4 2 2 2" xfId="40645" xr:uid="{00000000-0005-0000-0000-0000570E0000}"/>
    <cellStyle name="20% - Ênfase2 3 4 4 2 3" xfId="29955" xr:uid="{00000000-0005-0000-0000-0000580E0000}"/>
    <cellStyle name="20% - Ênfase2 3 4 4 3" xfId="13905" xr:uid="{00000000-0005-0000-0000-0000590E0000}"/>
    <cellStyle name="20% - Ênfase2 3 4 4 3 2" xfId="35300" xr:uid="{00000000-0005-0000-0000-00005A0E0000}"/>
    <cellStyle name="20% - Ênfase2 3 4 4 4" xfId="24607" xr:uid="{00000000-0005-0000-0000-00005B0E0000}"/>
    <cellStyle name="20% - Ênfase2 3 4 5" xfId="5873" xr:uid="{00000000-0005-0000-0000-00005C0E0000}"/>
    <cellStyle name="20% - Ênfase2 3 4 5 2" xfId="16577" xr:uid="{00000000-0005-0000-0000-00005D0E0000}"/>
    <cellStyle name="20% - Ênfase2 3 4 5 2 2" xfId="37972" xr:uid="{00000000-0005-0000-0000-00005E0E0000}"/>
    <cellStyle name="20% - Ênfase2 3 4 5 3" xfId="27279" xr:uid="{00000000-0005-0000-0000-00005F0E0000}"/>
    <cellStyle name="20% - Ênfase2 3 4 6" xfId="11230" xr:uid="{00000000-0005-0000-0000-0000600E0000}"/>
    <cellStyle name="20% - Ênfase2 3 4 6 2" xfId="32627" xr:uid="{00000000-0005-0000-0000-0000610E0000}"/>
    <cellStyle name="20% - Ênfase2 3 4 7" xfId="21934" xr:uid="{00000000-0005-0000-0000-0000620E0000}"/>
    <cellStyle name="20% - Ênfase2 3 5" xfId="856" xr:uid="{00000000-0005-0000-0000-0000630E0000}"/>
    <cellStyle name="20% - Ênfase2 3 5 2" xfId="2193" xr:uid="{00000000-0005-0000-0000-0000640E0000}"/>
    <cellStyle name="20% - Ênfase2 3 5 2 2" xfId="4883" xr:uid="{00000000-0005-0000-0000-0000650E0000}"/>
    <cellStyle name="20% - Ênfase2 3 5 2 2 2" xfId="10234" xr:uid="{00000000-0005-0000-0000-0000660E0000}"/>
    <cellStyle name="20% - Ênfase2 3 5 2 2 2 2" xfId="20934" xr:uid="{00000000-0005-0000-0000-0000670E0000}"/>
    <cellStyle name="20% - Ênfase2 3 5 2 2 2 2 2" xfId="42329" xr:uid="{00000000-0005-0000-0000-0000680E0000}"/>
    <cellStyle name="20% - Ênfase2 3 5 2 2 2 3" xfId="31639" xr:uid="{00000000-0005-0000-0000-0000690E0000}"/>
    <cellStyle name="20% - Ênfase2 3 5 2 2 3" xfId="15589" xr:uid="{00000000-0005-0000-0000-00006A0E0000}"/>
    <cellStyle name="20% - Ênfase2 3 5 2 2 3 2" xfId="36984" xr:uid="{00000000-0005-0000-0000-00006B0E0000}"/>
    <cellStyle name="20% - Ênfase2 3 5 2 2 4" xfId="26291" xr:uid="{00000000-0005-0000-0000-00006C0E0000}"/>
    <cellStyle name="20% - Ênfase2 3 5 2 3" xfId="7557" xr:uid="{00000000-0005-0000-0000-00006D0E0000}"/>
    <cellStyle name="20% - Ênfase2 3 5 2 3 2" xfId="18261" xr:uid="{00000000-0005-0000-0000-00006E0E0000}"/>
    <cellStyle name="20% - Ênfase2 3 5 2 3 2 2" xfId="39656" xr:uid="{00000000-0005-0000-0000-00006F0E0000}"/>
    <cellStyle name="20% - Ênfase2 3 5 2 3 3" xfId="28963" xr:uid="{00000000-0005-0000-0000-0000700E0000}"/>
    <cellStyle name="20% - Ênfase2 3 5 2 4" xfId="12914" xr:uid="{00000000-0005-0000-0000-0000710E0000}"/>
    <cellStyle name="20% - Ênfase2 3 5 2 4 2" xfId="34311" xr:uid="{00000000-0005-0000-0000-0000720E0000}"/>
    <cellStyle name="20% - Ênfase2 3 5 2 5" xfId="23618" xr:uid="{00000000-0005-0000-0000-0000730E0000}"/>
    <cellStyle name="20% - Ênfase2 3 5 3" xfId="3547" xr:uid="{00000000-0005-0000-0000-0000740E0000}"/>
    <cellStyle name="20% - Ênfase2 3 5 3 2" xfId="8898" xr:uid="{00000000-0005-0000-0000-0000750E0000}"/>
    <cellStyle name="20% - Ênfase2 3 5 3 2 2" xfId="19598" xr:uid="{00000000-0005-0000-0000-0000760E0000}"/>
    <cellStyle name="20% - Ênfase2 3 5 3 2 2 2" xfId="40993" xr:uid="{00000000-0005-0000-0000-0000770E0000}"/>
    <cellStyle name="20% - Ênfase2 3 5 3 2 3" xfId="30303" xr:uid="{00000000-0005-0000-0000-0000780E0000}"/>
    <cellStyle name="20% - Ênfase2 3 5 3 3" xfId="14253" xr:uid="{00000000-0005-0000-0000-0000790E0000}"/>
    <cellStyle name="20% - Ênfase2 3 5 3 3 2" xfId="35648" xr:uid="{00000000-0005-0000-0000-00007A0E0000}"/>
    <cellStyle name="20% - Ênfase2 3 5 3 4" xfId="24955" xr:uid="{00000000-0005-0000-0000-00007B0E0000}"/>
    <cellStyle name="20% - Ênfase2 3 5 4" xfId="6221" xr:uid="{00000000-0005-0000-0000-00007C0E0000}"/>
    <cellStyle name="20% - Ênfase2 3 5 4 2" xfId="16925" xr:uid="{00000000-0005-0000-0000-00007D0E0000}"/>
    <cellStyle name="20% - Ênfase2 3 5 4 2 2" xfId="38320" xr:uid="{00000000-0005-0000-0000-00007E0E0000}"/>
    <cellStyle name="20% - Ênfase2 3 5 4 3" xfId="27627" xr:uid="{00000000-0005-0000-0000-00007F0E0000}"/>
    <cellStyle name="20% - Ênfase2 3 5 5" xfId="11578" xr:uid="{00000000-0005-0000-0000-0000800E0000}"/>
    <cellStyle name="20% - Ênfase2 3 5 5 2" xfId="32975" xr:uid="{00000000-0005-0000-0000-0000810E0000}"/>
    <cellStyle name="20% - Ênfase2 3 5 6" xfId="22282" xr:uid="{00000000-0005-0000-0000-0000820E0000}"/>
    <cellStyle name="20% - Ênfase2 3 6" xfId="1525" xr:uid="{00000000-0005-0000-0000-0000830E0000}"/>
    <cellStyle name="20% - Ênfase2 3 6 2" xfId="4215" xr:uid="{00000000-0005-0000-0000-0000840E0000}"/>
    <cellStyle name="20% - Ênfase2 3 6 2 2" xfId="9566" xr:uid="{00000000-0005-0000-0000-0000850E0000}"/>
    <cellStyle name="20% - Ênfase2 3 6 2 2 2" xfId="20266" xr:uid="{00000000-0005-0000-0000-0000860E0000}"/>
    <cellStyle name="20% - Ênfase2 3 6 2 2 2 2" xfId="41661" xr:uid="{00000000-0005-0000-0000-0000870E0000}"/>
    <cellStyle name="20% - Ênfase2 3 6 2 2 3" xfId="30971" xr:uid="{00000000-0005-0000-0000-0000880E0000}"/>
    <cellStyle name="20% - Ênfase2 3 6 2 3" xfId="14921" xr:uid="{00000000-0005-0000-0000-0000890E0000}"/>
    <cellStyle name="20% - Ênfase2 3 6 2 3 2" xfId="36316" xr:uid="{00000000-0005-0000-0000-00008A0E0000}"/>
    <cellStyle name="20% - Ênfase2 3 6 2 4" xfId="25623" xr:uid="{00000000-0005-0000-0000-00008B0E0000}"/>
    <cellStyle name="20% - Ênfase2 3 6 3" xfId="6889" xr:uid="{00000000-0005-0000-0000-00008C0E0000}"/>
    <cellStyle name="20% - Ênfase2 3 6 3 2" xfId="17593" xr:uid="{00000000-0005-0000-0000-00008D0E0000}"/>
    <cellStyle name="20% - Ênfase2 3 6 3 2 2" xfId="38988" xr:uid="{00000000-0005-0000-0000-00008E0E0000}"/>
    <cellStyle name="20% - Ênfase2 3 6 3 3" xfId="28295" xr:uid="{00000000-0005-0000-0000-00008F0E0000}"/>
    <cellStyle name="20% - Ênfase2 3 6 4" xfId="12246" xr:uid="{00000000-0005-0000-0000-0000900E0000}"/>
    <cellStyle name="20% - Ênfase2 3 6 4 2" xfId="33643" xr:uid="{00000000-0005-0000-0000-0000910E0000}"/>
    <cellStyle name="20% - Ênfase2 3 6 5" xfId="22950" xr:uid="{00000000-0005-0000-0000-0000920E0000}"/>
    <cellStyle name="20% - Ênfase2 3 7" xfId="2879" xr:uid="{00000000-0005-0000-0000-0000930E0000}"/>
    <cellStyle name="20% - Ênfase2 3 7 2" xfId="8230" xr:uid="{00000000-0005-0000-0000-0000940E0000}"/>
    <cellStyle name="20% - Ênfase2 3 7 2 2" xfId="18930" xr:uid="{00000000-0005-0000-0000-0000950E0000}"/>
    <cellStyle name="20% - Ênfase2 3 7 2 2 2" xfId="40325" xr:uid="{00000000-0005-0000-0000-0000960E0000}"/>
    <cellStyle name="20% - Ênfase2 3 7 2 3" xfId="29635" xr:uid="{00000000-0005-0000-0000-0000970E0000}"/>
    <cellStyle name="20% - Ênfase2 3 7 3" xfId="13585" xr:uid="{00000000-0005-0000-0000-0000980E0000}"/>
    <cellStyle name="20% - Ênfase2 3 7 3 2" xfId="34980" xr:uid="{00000000-0005-0000-0000-0000990E0000}"/>
    <cellStyle name="20% - Ênfase2 3 7 4" xfId="24287" xr:uid="{00000000-0005-0000-0000-00009A0E0000}"/>
    <cellStyle name="20% - Ênfase2 3 8" xfId="5553" xr:uid="{00000000-0005-0000-0000-00009B0E0000}"/>
    <cellStyle name="20% - Ênfase2 3 8 2" xfId="16257" xr:uid="{00000000-0005-0000-0000-00009C0E0000}"/>
    <cellStyle name="20% - Ênfase2 3 8 2 2" xfId="37652" xr:uid="{00000000-0005-0000-0000-00009D0E0000}"/>
    <cellStyle name="20% - Ênfase2 3 8 3" xfId="26959" xr:uid="{00000000-0005-0000-0000-00009E0E0000}"/>
    <cellStyle name="20% - Ênfase2 3 9" xfId="10910" xr:uid="{00000000-0005-0000-0000-00009F0E0000}"/>
    <cellStyle name="20% - Ênfase2 3 9 2" xfId="32307" xr:uid="{00000000-0005-0000-0000-0000A00E0000}"/>
    <cellStyle name="20% - Ênfase2 4" xfId="222" xr:uid="{00000000-0005-0000-0000-0000A10E0000}"/>
    <cellStyle name="20% - Ênfase2 4 2" xfId="385" xr:uid="{00000000-0005-0000-0000-0000A20E0000}"/>
    <cellStyle name="20% - Ênfase2 4 2 2" xfId="706" xr:uid="{00000000-0005-0000-0000-0000A30E0000}"/>
    <cellStyle name="20% - Ênfase2 4 2 2 2" xfId="1376" xr:uid="{00000000-0005-0000-0000-0000A40E0000}"/>
    <cellStyle name="20% - Ênfase2 4 2 2 2 2" xfId="2713" xr:uid="{00000000-0005-0000-0000-0000A50E0000}"/>
    <cellStyle name="20% - Ênfase2 4 2 2 2 2 2" xfId="5403" xr:uid="{00000000-0005-0000-0000-0000A60E0000}"/>
    <cellStyle name="20% - Ênfase2 4 2 2 2 2 2 2" xfId="10754" xr:uid="{00000000-0005-0000-0000-0000A70E0000}"/>
    <cellStyle name="20% - Ênfase2 4 2 2 2 2 2 2 2" xfId="21454" xr:uid="{00000000-0005-0000-0000-0000A80E0000}"/>
    <cellStyle name="20% - Ênfase2 4 2 2 2 2 2 2 2 2" xfId="42849" xr:uid="{00000000-0005-0000-0000-0000A90E0000}"/>
    <cellStyle name="20% - Ênfase2 4 2 2 2 2 2 2 3" xfId="32159" xr:uid="{00000000-0005-0000-0000-0000AA0E0000}"/>
    <cellStyle name="20% - Ênfase2 4 2 2 2 2 2 3" xfId="16109" xr:uid="{00000000-0005-0000-0000-0000AB0E0000}"/>
    <cellStyle name="20% - Ênfase2 4 2 2 2 2 2 3 2" xfId="37504" xr:uid="{00000000-0005-0000-0000-0000AC0E0000}"/>
    <cellStyle name="20% - Ênfase2 4 2 2 2 2 2 4" xfId="26811" xr:uid="{00000000-0005-0000-0000-0000AD0E0000}"/>
    <cellStyle name="20% - Ênfase2 4 2 2 2 2 3" xfId="8077" xr:uid="{00000000-0005-0000-0000-0000AE0E0000}"/>
    <cellStyle name="20% - Ênfase2 4 2 2 2 2 3 2" xfId="18781" xr:uid="{00000000-0005-0000-0000-0000AF0E0000}"/>
    <cellStyle name="20% - Ênfase2 4 2 2 2 2 3 2 2" xfId="40176" xr:uid="{00000000-0005-0000-0000-0000B00E0000}"/>
    <cellStyle name="20% - Ênfase2 4 2 2 2 2 3 3" xfId="29483" xr:uid="{00000000-0005-0000-0000-0000B10E0000}"/>
    <cellStyle name="20% - Ênfase2 4 2 2 2 2 4" xfId="13434" xr:uid="{00000000-0005-0000-0000-0000B20E0000}"/>
    <cellStyle name="20% - Ênfase2 4 2 2 2 2 4 2" xfId="34831" xr:uid="{00000000-0005-0000-0000-0000B30E0000}"/>
    <cellStyle name="20% - Ênfase2 4 2 2 2 2 5" xfId="24138" xr:uid="{00000000-0005-0000-0000-0000B40E0000}"/>
    <cellStyle name="20% - Ênfase2 4 2 2 2 3" xfId="4067" xr:uid="{00000000-0005-0000-0000-0000B50E0000}"/>
    <cellStyle name="20% - Ênfase2 4 2 2 2 3 2" xfId="9418" xr:uid="{00000000-0005-0000-0000-0000B60E0000}"/>
    <cellStyle name="20% - Ênfase2 4 2 2 2 3 2 2" xfId="20118" xr:uid="{00000000-0005-0000-0000-0000B70E0000}"/>
    <cellStyle name="20% - Ênfase2 4 2 2 2 3 2 2 2" xfId="41513" xr:uid="{00000000-0005-0000-0000-0000B80E0000}"/>
    <cellStyle name="20% - Ênfase2 4 2 2 2 3 2 3" xfId="30823" xr:uid="{00000000-0005-0000-0000-0000B90E0000}"/>
    <cellStyle name="20% - Ênfase2 4 2 2 2 3 3" xfId="14773" xr:uid="{00000000-0005-0000-0000-0000BA0E0000}"/>
    <cellStyle name="20% - Ênfase2 4 2 2 2 3 3 2" xfId="36168" xr:uid="{00000000-0005-0000-0000-0000BB0E0000}"/>
    <cellStyle name="20% - Ênfase2 4 2 2 2 3 4" xfId="25475" xr:uid="{00000000-0005-0000-0000-0000BC0E0000}"/>
    <cellStyle name="20% - Ênfase2 4 2 2 2 4" xfId="6741" xr:uid="{00000000-0005-0000-0000-0000BD0E0000}"/>
    <cellStyle name="20% - Ênfase2 4 2 2 2 4 2" xfId="17445" xr:uid="{00000000-0005-0000-0000-0000BE0E0000}"/>
    <cellStyle name="20% - Ênfase2 4 2 2 2 4 2 2" xfId="38840" xr:uid="{00000000-0005-0000-0000-0000BF0E0000}"/>
    <cellStyle name="20% - Ênfase2 4 2 2 2 4 3" xfId="28147" xr:uid="{00000000-0005-0000-0000-0000C00E0000}"/>
    <cellStyle name="20% - Ênfase2 4 2 2 2 5" xfId="12098" xr:uid="{00000000-0005-0000-0000-0000C10E0000}"/>
    <cellStyle name="20% - Ênfase2 4 2 2 2 5 2" xfId="33495" xr:uid="{00000000-0005-0000-0000-0000C20E0000}"/>
    <cellStyle name="20% - Ênfase2 4 2 2 2 6" xfId="22802" xr:uid="{00000000-0005-0000-0000-0000C30E0000}"/>
    <cellStyle name="20% - Ênfase2 4 2 2 3" xfId="2045" xr:uid="{00000000-0005-0000-0000-0000C40E0000}"/>
    <cellStyle name="20% - Ênfase2 4 2 2 3 2" xfId="4735" xr:uid="{00000000-0005-0000-0000-0000C50E0000}"/>
    <cellStyle name="20% - Ênfase2 4 2 2 3 2 2" xfId="10086" xr:uid="{00000000-0005-0000-0000-0000C60E0000}"/>
    <cellStyle name="20% - Ênfase2 4 2 2 3 2 2 2" xfId="20786" xr:uid="{00000000-0005-0000-0000-0000C70E0000}"/>
    <cellStyle name="20% - Ênfase2 4 2 2 3 2 2 2 2" xfId="42181" xr:uid="{00000000-0005-0000-0000-0000C80E0000}"/>
    <cellStyle name="20% - Ênfase2 4 2 2 3 2 2 3" xfId="31491" xr:uid="{00000000-0005-0000-0000-0000C90E0000}"/>
    <cellStyle name="20% - Ênfase2 4 2 2 3 2 3" xfId="15441" xr:uid="{00000000-0005-0000-0000-0000CA0E0000}"/>
    <cellStyle name="20% - Ênfase2 4 2 2 3 2 3 2" xfId="36836" xr:uid="{00000000-0005-0000-0000-0000CB0E0000}"/>
    <cellStyle name="20% - Ênfase2 4 2 2 3 2 4" xfId="26143" xr:uid="{00000000-0005-0000-0000-0000CC0E0000}"/>
    <cellStyle name="20% - Ênfase2 4 2 2 3 3" xfId="7409" xr:uid="{00000000-0005-0000-0000-0000CD0E0000}"/>
    <cellStyle name="20% - Ênfase2 4 2 2 3 3 2" xfId="18113" xr:uid="{00000000-0005-0000-0000-0000CE0E0000}"/>
    <cellStyle name="20% - Ênfase2 4 2 2 3 3 2 2" xfId="39508" xr:uid="{00000000-0005-0000-0000-0000CF0E0000}"/>
    <cellStyle name="20% - Ênfase2 4 2 2 3 3 3" xfId="28815" xr:uid="{00000000-0005-0000-0000-0000D00E0000}"/>
    <cellStyle name="20% - Ênfase2 4 2 2 3 4" xfId="12766" xr:uid="{00000000-0005-0000-0000-0000D10E0000}"/>
    <cellStyle name="20% - Ênfase2 4 2 2 3 4 2" xfId="34163" xr:uid="{00000000-0005-0000-0000-0000D20E0000}"/>
    <cellStyle name="20% - Ênfase2 4 2 2 3 5" xfId="23470" xr:uid="{00000000-0005-0000-0000-0000D30E0000}"/>
    <cellStyle name="20% - Ênfase2 4 2 2 4" xfId="3399" xr:uid="{00000000-0005-0000-0000-0000D40E0000}"/>
    <cellStyle name="20% - Ênfase2 4 2 2 4 2" xfId="8750" xr:uid="{00000000-0005-0000-0000-0000D50E0000}"/>
    <cellStyle name="20% - Ênfase2 4 2 2 4 2 2" xfId="19450" xr:uid="{00000000-0005-0000-0000-0000D60E0000}"/>
    <cellStyle name="20% - Ênfase2 4 2 2 4 2 2 2" xfId="40845" xr:uid="{00000000-0005-0000-0000-0000D70E0000}"/>
    <cellStyle name="20% - Ênfase2 4 2 2 4 2 3" xfId="30155" xr:uid="{00000000-0005-0000-0000-0000D80E0000}"/>
    <cellStyle name="20% - Ênfase2 4 2 2 4 3" xfId="14105" xr:uid="{00000000-0005-0000-0000-0000D90E0000}"/>
    <cellStyle name="20% - Ênfase2 4 2 2 4 3 2" xfId="35500" xr:uid="{00000000-0005-0000-0000-0000DA0E0000}"/>
    <cellStyle name="20% - Ênfase2 4 2 2 4 4" xfId="24807" xr:uid="{00000000-0005-0000-0000-0000DB0E0000}"/>
    <cellStyle name="20% - Ênfase2 4 2 2 5" xfId="6073" xr:uid="{00000000-0005-0000-0000-0000DC0E0000}"/>
    <cellStyle name="20% - Ênfase2 4 2 2 5 2" xfId="16777" xr:uid="{00000000-0005-0000-0000-0000DD0E0000}"/>
    <cellStyle name="20% - Ênfase2 4 2 2 5 2 2" xfId="38172" xr:uid="{00000000-0005-0000-0000-0000DE0E0000}"/>
    <cellStyle name="20% - Ênfase2 4 2 2 5 3" xfId="27479" xr:uid="{00000000-0005-0000-0000-0000DF0E0000}"/>
    <cellStyle name="20% - Ênfase2 4 2 2 6" xfId="11430" xr:uid="{00000000-0005-0000-0000-0000E00E0000}"/>
    <cellStyle name="20% - Ênfase2 4 2 2 6 2" xfId="32827" xr:uid="{00000000-0005-0000-0000-0000E10E0000}"/>
    <cellStyle name="20% - Ênfase2 4 2 2 7" xfId="22134" xr:uid="{00000000-0005-0000-0000-0000E20E0000}"/>
    <cellStyle name="20% - Ênfase2 4 2 3" xfId="1056" xr:uid="{00000000-0005-0000-0000-0000E30E0000}"/>
    <cellStyle name="20% - Ênfase2 4 2 3 2" xfId="2393" xr:uid="{00000000-0005-0000-0000-0000E40E0000}"/>
    <cellStyle name="20% - Ênfase2 4 2 3 2 2" xfId="5083" xr:uid="{00000000-0005-0000-0000-0000E50E0000}"/>
    <cellStyle name="20% - Ênfase2 4 2 3 2 2 2" xfId="10434" xr:uid="{00000000-0005-0000-0000-0000E60E0000}"/>
    <cellStyle name="20% - Ênfase2 4 2 3 2 2 2 2" xfId="21134" xr:uid="{00000000-0005-0000-0000-0000E70E0000}"/>
    <cellStyle name="20% - Ênfase2 4 2 3 2 2 2 2 2" xfId="42529" xr:uid="{00000000-0005-0000-0000-0000E80E0000}"/>
    <cellStyle name="20% - Ênfase2 4 2 3 2 2 2 3" xfId="31839" xr:uid="{00000000-0005-0000-0000-0000E90E0000}"/>
    <cellStyle name="20% - Ênfase2 4 2 3 2 2 3" xfId="15789" xr:uid="{00000000-0005-0000-0000-0000EA0E0000}"/>
    <cellStyle name="20% - Ênfase2 4 2 3 2 2 3 2" xfId="37184" xr:uid="{00000000-0005-0000-0000-0000EB0E0000}"/>
    <cellStyle name="20% - Ênfase2 4 2 3 2 2 4" xfId="26491" xr:uid="{00000000-0005-0000-0000-0000EC0E0000}"/>
    <cellStyle name="20% - Ênfase2 4 2 3 2 3" xfId="7757" xr:uid="{00000000-0005-0000-0000-0000ED0E0000}"/>
    <cellStyle name="20% - Ênfase2 4 2 3 2 3 2" xfId="18461" xr:uid="{00000000-0005-0000-0000-0000EE0E0000}"/>
    <cellStyle name="20% - Ênfase2 4 2 3 2 3 2 2" xfId="39856" xr:uid="{00000000-0005-0000-0000-0000EF0E0000}"/>
    <cellStyle name="20% - Ênfase2 4 2 3 2 3 3" xfId="29163" xr:uid="{00000000-0005-0000-0000-0000F00E0000}"/>
    <cellStyle name="20% - Ênfase2 4 2 3 2 4" xfId="13114" xr:uid="{00000000-0005-0000-0000-0000F10E0000}"/>
    <cellStyle name="20% - Ênfase2 4 2 3 2 4 2" xfId="34511" xr:uid="{00000000-0005-0000-0000-0000F20E0000}"/>
    <cellStyle name="20% - Ênfase2 4 2 3 2 5" xfId="23818" xr:uid="{00000000-0005-0000-0000-0000F30E0000}"/>
    <cellStyle name="20% - Ênfase2 4 2 3 3" xfId="3747" xr:uid="{00000000-0005-0000-0000-0000F40E0000}"/>
    <cellStyle name="20% - Ênfase2 4 2 3 3 2" xfId="9098" xr:uid="{00000000-0005-0000-0000-0000F50E0000}"/>
    <cellStyle name="20% - Ênfase2 4 2 3 3 2 2" xfId="19798" xr:uid="{00000000-0005-0000-0000-0000F60E0000}"/>
    <cellStyle name="20% - Ênfase2 4 2 3 3 2 2 2" xfId="41193" xr:uid="{00000000-0005-0000-0000-0000F70E0000}"/>
    <cellStyle name="20% - Ênfase2 4 2 3 3 2 3" xfId="30503" xr:uid="{00000000-0005-0000-0000-0000F80E0000}"/>
    <cellStyle name="20% - Ênfase2 4 2 3 3 3" xfId="14453" xr:uid="{00000000-0005-0000-0000-0000F90E0000}"/>
    <cellStyle name="20% - Ênfase2 4 2 3 3 3 2" xfId="35848" xr:uid="{00000000-0005-0000-0000-0000FA0E0000}"/>
    <cellStyle name="20% - Ênfase2 4 2 3 3 4" xfId="25155" xr:uid="{00000000-0005-0000-0000-0000FB0E0000}"/>
    <cellStyle name="20% - Ênfase2 4 2 3 4" xfId="6421" xr:uid="{00000000-0005-0000-0000-0000FC0E0000}"/>
    <cellStyle name="20% - Ênfase2 4 2 3 4 2" xfId="17125" xr:uid="{00000000-0005-0000-0000-0000FD0E0000}"/>
    <cellStyle name="20% - Ênfase2 4 2 3 4 2 2" xfId="38520" xr:uid="{00000000-0005-0000-0000-0000FE0E0000}"/>
    <cellStyle name="20% - Ênfase2 4 2 3 4 3" xfId="27827" xr:uid="{00000000-0005-0000-0000-0000FF0E0000}"/>
    <cellStyle name="20% - Ênfase2 4 2 3 5" xfId="11778" xr:uid="{00000000-0005-0000-0000-0000000F0000}"/>
    <cellStyle name="20% - Ênfase2 4 2 3 5 2" xfId="33175" xr:uid="{00000000-0005-0000-0000-0000010F0000}"/>
    <cellStyle name="20% - Ênfase2 4 2 3 6" xfId="22482" xr:uid="{00000000-0005-0000-0000-0000020F0000}"/>
    <cellStyle name="20% - Ênfase2 4 2 4" xfId="1725" xr:uid="{00000000-0005-0000-0000-0000030F0000}"/>
    <cellStyle name="20% - Ênfase2 4 2 4 2" xfId="4415" xr:uid="{00000000-0005-0000-0000-0000040F0000}"/>
    <cellStyle name="20% - Ênfase2 4 2 4 2 2" xfId="9766" xr:uid="{00000000-0005-0000-0000-0000050F0000}"/>
    <cellStyle name="20% - Ênfase2 4 2 4 2 2 2" xfId="20466" xr:uid="{00000000-0005-0000-0000-0000060F0000}"/>
    <cellStyle name="20% - Ênfase2 4 2 4 2 2 2 2" xfId="41861" xr:uid="{00000000-0005-0000-0000-0000070F0000}"/>
    <cellStyle name="20% - Ênfase2 4 2 4 2 2 3" xfId="31171" xr:uid="{00000000-0005-0000-0000-0000080F0000}"/>
    <cellStyle name="20% - Ênfase2 4 2 4 2 3" xfId="15121" xr:uid="{00000000-0005-0000-0000-0000090F0000}"/>
    <cellStyle name="20% - Ênfase2 4 2 4 2 3 2" xfId="36516" xr:uid="{00000000-0005-0000-0000-00000A0F0000}"/>
    <cellStyle name="20% - Ênfase2 4 2 4 2 4" xfId="25823" xr:uid="{00000000-0005-0000-0000-00000B0F0000}"/>
    <cellStyle name="20% - Ênfase2 4 2 4 3" xfId="7089" xr:uid="{00000000-0005-0000-0000-00000C0F0000}"/>
    <cellStyle name="20% - Ênfase2 4 2 4 3 2" xfId="17793" xr:uid="{00000000-0005-0000-0000-00000D0F0000}"/>
    <cellStyle name="20% - Ênfase2 4 2 4 3 2 2" xfId="39188" xr:uid="{00000000-0005-0000-0000-00000E0F0000}"/>
    <cellStyle name="20% - Ênfase2 4 2 4 3 3" xfId="28495" xr:uid="{00000000-0005-0000-0000-00000F0F0000}"/>
    <cellStyle name="20% - Ênfase2 4 2 4 4" xfId="12446" xr:uid="{00000000-0005-0000-0000-0000100F0000}"/>
    <cellStyle name="20% - Ênfase2 4 2 4 4 2" xfId="33843" xr:uid="{00000000-0005-0000-0000-0000110F0000}"/>
    <cellStyle name="20% - Ênfase2 4 2 4 5" xfId="23150" xr:uid="{00000000-0005-0000-0000-0000120F0000}"/>
    <cellStyle name="20% - Ênfase2 4 2 5" xfId="3079" xr:uid="{00000000-0005-0000-0000-0000130F0000}"/>
    <cellStyle name="20% - Ênfase2 4 2 5 2" xfId="8430" xr:uid="{00000000-0005-0000-0000-0000140F0000}"/>
    <cellStyle name="20% - Ênfase2 4 2 5 2 2" xfId="19130" xr:uid="{00000000-0005-0000-0000-0000150F0000}"/>
    <cellStyle name="20% - Ênfase2 4 2 5 2 2 2" xfId="40525" xr:uid="{00000000-0005-0000-0000-0000160F0000}"/>
    <cellStyle name="20% - Ênfase2 4 2 5 2 3" xfId="29835" xr:uid="{00000000-0005-0000-0000-0000170F0000}"/>
    <cellStyle name="20% - Ênfase2 4 2 5 3" xfId="13785" xr:uid="{00000000-0005-0000-0000-0000180F0000}"/>
    <cellStyle name="20% - Ênfase2 4 2 5 3 2" xfId="35180" xr:uid="{00000000-0005-0000-0000-0000190F0000}"/>
    <cellStyle name="20% - Ênfase2 4 2 5 4" xfId="24487" xr:uid="{00000000-0005-0000-0000-00001A0F0000}"/>
    <cellStyle name="20% - Ênfase2 4 2 6" xfId="5753" xr:uid="{00000000-0005-0000-0000-00001B0F0000}"/>
    <cellStyle name="20% - Ênfase2 4 2 6 2" xfId="16457" xr:uid="{00000000-0005-0000-0000-00001C0F0000}"/>
    <cellStyle name="20% - Ênfase2 4 2 6 2 2" xfId="37852" xr:uid="{00000000-0005-0000-0000-00001D0F0000}"/>
    <cellStyle name="20% - Ênfase2 4 2 6 3" xfId="27159" xr:uid="{00000000-0005-0000-0000-00001E0F0000}"/>
    <cellStyle name="20% - Ênfase2 4 2 7" xfId="11110" xr:uid="{00000000-0005-0000-0000-00001F0F0000}"/>
    <cellStyle name="20% - Ênfase2 4 2 7 2" xfId="32507" xr:uid="{00000000-0005-0000-0000-0000200F0000}"/>
    <cellStyle name="20% - Ênfase2 4 2 8" xfId="21814" xr:uid="{00000000-0005-0000-0000-0000210F0000}"/>
    <cellStyle name="20% - Ênfase2 4 3" xfId="546" xr:uid="{00000000-0005-0000-0000-0000220F0000}"/>
    <cellStyle name="20% - Ênfase2 4 3 2" xfId="1216" xr:uid="{00000000-0005-0000-0000-0000230F0000}"/>
    <cellStyle name="20% - Ênfase2 4 3 2 2" xfId="2553" xr:uid="{00000000-0005-0000-0000-0000240F0000}"/>
    <cellStyle name="20% - Ênfase2 4 3 2 2 2" xfId="5243" xr:uid="{00000000-0005-0000-0000-0000250F0000}"/>
    <cellStyle name="20% - Ênfase2 4 3 2 2 2 2" xfId="10594" xr:uid="{00000000-0005-0000-0000-0000260F0000}"/>
    <cellStyle name="20% - Ênfase2 4 3 2 2 2 2 2" xfId="21294" xr:uid="{00000000-0005-0000-0000-0000270F0000}"/>
    <cellStyle name="20% - Ênfase2 4 3 2 2 2 2 2 2" xfId="42689" xr:uid="{00000000-0005-0000-0000-0000280F0000}"/>
    <cellStyle name="20% - Ênfase2 4 3 2 2 2 2 3" xfId="31999" xr:uid="{00000000-0005-0000-0000-0000290F0000}"/>
    <cellStyle name="20% - Ênfase2 4 3 2 2 2 3" xfId="15949" xr:uid="{00000000-0005-0000-0000-00002A0F0000}"/>
    <cellStyle name="20% - Ênfase2 4 3 2 2 2 3 2" xfId="37344" xr:uid="{00000000-0005-0000-0000-00002B0F0000}"/>
    <cellStyle name="20% - Ênfase2 4 3 2 2 2 4" xfId="26651" xr:uid="{00000000-0005-0000-0000-00002C0F0000}"/>
    <cellStyle name="20% - Ênfase2 4 3 2 2 3" xfId="7917" xr:uid="{00000000-0005-0000-0000-00002D0F0000}"/>
    <cellStyle name="20% - Ênfase2 4 3 2 2 3 2" xfId="18621" xr:uid="{00000000-0005-0000-0000-00002E0F0000}"/>
    <cellStyle name="20% - Ênfase2 4 3 2 2 3 2 2" xfId="40016" xr:uid="{00000000-0005-0000-0000-00002F0F0000}"/>
    <cellStyle name="20% - Ênfase2 4 3 2 2 3 3" xfId="29323" xr:uid="{00000000-0005-0000-0000-0000300F0000}"/>
    <cellStyle name="20% - Ênfase2 4 3 2 2 4" xfId="13274" xr:uid="{00000000-0005-0000-0000-0000310F0000}"/>
    <cellStyle name="20% - Ênfase2 4 3 2 2 4 2" xfId="34671" xr:uid="{00000000-0005-0000-0000-0000320F0000}"/>
    <cellStyle name="20% - Ênfase2 4 3 2 2 5" xfId="23978" xr:uid="{00000000-0005-0000-0000-0000330F0000}"/>
    <cellStyle name="20% - Ênfase2 4 3 2 3" xfId="3907" xr:uid="{00000000-0005-0000-0000-0000340F0000}"/>
    <cellStyle name="20% - Ênfase2 4 3 2 3 2" xfId="9258" xr:uid="{00000000-0005-0000-0000-0000350F0000}"/>
    <cellStyle name="20% - Ênfase2 4 3 2 3 2 2" xfId="19958" xr:uid="{00000000-0005-0000-0000-0000360F0000}"/>
    <cellStyle name="20% - Ênfase2 4 3 2 3 2 2 2" xfId="41353" xr:uid="{00000000-0005-0000-0000-0000370F0000}"/>
    <cellStyle name="20% - Ênfase2 4 3 2 3 2 3" xfId="30663" xr:uid="{00000000-0005-0000-0000-0000380F0000}"/>
    <cellStyle name="20% - Ênfase2 4 3 2 3 3" xfId="14613" xr:uid="{00000000-0005-0000-0000-0000390F0000}"/>
    <cellStyle name="20% - Ênfase2 4 3 2 3 3 2" xfId="36008" xr:uid="{00000000-0005-0000-0000-00003A0F0000}"/>
    <cellStyle name="20% - Ênfase2 4 3 2 3 4" xfId="25315" xr:uid="{00000000-0005-0000-0000-00003B0F0000}"/>
    <cellStyle name="20% - Ênfase2 4 3 2 4" xfId="6581" xr:uid="{00000000-0005-0000-0000-00003C0F0000}"/>
    <cellStyle name="20% - Ênfase2 4 3 2 4 2" xfId="17285" xr:uid="{00000000-0005-0000-0000-00003D0F0000}"/>
    <cellStyle name="20% - Ênfase2 4 3 2 4 2 2" xfId="38680" xr:uid="{00000000-0005-0000-0000-00003E0F0000}"/>
    <cellStyle name="20% - Ênfase2 4 3 2 4 3" xfId="27987" xr:uid="{00000000-0005-0000-0000-00003F0F0000}"/>
    <cellStyle name="20% - Ênfase2 4 3 2 5" xfId="11938" xr:uid="{00000000-0005-0000-0000-0000400F0000}"/>
    <cellStyle name="20% - Ênfase2 4 3 2 5 2" xfId="33335" xr:uid="{00000000-0005-0000-0000-0000410F0000}"/>
    <cellStyle name="20% - Ênfase2 4 3 2 6" xfId="22642" xr:uid="{00000000-0005-0000-0000-0000420F0000}"/>
    <cellStyle name="20% - Ênfase2 4 3 3" xfId="1885" xr:uid="{00000000-0005-0000-0000-0000430F0000}"/>
    <cellStyle name="20% - Ênfase2 4 3 3 2" xfId="4575" xr:uid="{00000000-0005-0000-0000-0000440F0000}"/>
    <cellStyle name="20% - Ênfase2 4 3 3 2 2" xfId="9926" xr:uid="{00000000-0005-0000-0000-0000450F0000}"/>
    <cellStyle name="20% - Ênfase2 4 3 3 2 2 2" xfId="20626" xr:uid="{00000000-0005-0000-0000-0000460F0000}"/>
    <cellStyle name="20% - Ênfase2 4 3 3 2 2 2 2" xfId="42021" xr:uid="{00000000-0005-0000-0000-0000470F0000}"/>
    <cellStyle name="20% - Ênfase2 4 3 3 2 2 3" xfId="31331" xr:uid="{00000000-0005-0000-0000-0000480F0000}"/>
    <cellStyle name="20% - Ênfase2 4 3 3 2 3" xfId="15281" xr:uid="{00000000-0005-0000-0000-0000490F0000}"/>
    <cellStyle name="20% - Ênfase2 4 3 3 2 3 2" xfId="36676" xr:uid="{00000000-0005-0000-0000-00004A0F0000}"/>
    <cellStyle name="20% - Ênfase2 4 3 3 2 4" xfId="25983" xr:uid="{00000000-0005-0000-0000-00004B0F0000}"/>
    <cellStyle name="20% - Ênfase2 4 3 3 3" xfId="7249" xr:uid="{00000000-0005-0000-0000-00004C0F0000}"/>
    <cellStyle name="20% - Ênfase2 4 3 3 3 2" xfId="17953" xr:uid="{00000000-0005-0000-0000-00004D0F0000}"/>
    <cellStyle name="20% - Ênfase2 4 3 3 3 2 2" xfId="39348" xr:uid="{00000000-0005-0000-0000-00004E0F0000}"/>
    <cellStyle name="20% - Ênfase2 4 3 3 3 3" xfId="28655" xr:uid="{00000000-0005-0000-0000-00004F0F0000}"/>
    <cellStyle name="20% - Ênfase2 4 3 3 4" xfId="12606" xr:uid="{00000000-0005-0000-0000-0000500F0000}"/>
    <cellStyle name="20% - Ênfase2 4 3 3 4 2" xfId="34003" xr:uid="{00000000-0005-0000-0000-0000510F0000}"/>
    <cellStyle name="20% - Ênfase2 4 3 3 5" xfId="23310" xr:uid="{00000000-0005-0000-0000-0000520F0000}"/>
    <cellStyle name="20% - Ênfase2 4 3 4" xfId="3239" xr:uid="{00000000-0005-0000-0000-0000530F0000}"/>
    <cellStyle name="20% - Ênfase2 4 3 4 2" xfId="8590" xr:uid="{00000000-0005-0000-0000-0000540F0000}"/>
    <cellStyle name="20% - Ênfase2 4 3 4 2 2" xfId="19290" xr:uid="{00000000-0005-0000-0000-0000550F0000}"/>
    <cellStyle name="20% - Ênfase2 4 3 4 2 2 2" xfId="40685" xr:uid="{00000000-0005-0000-0000-0000560F0000}"/>
    <cellStyle name="20% - Ênfase2 4 3 4 2 3" xfId="29995" xr:uid="{00000000-0005-0000-0000-0000570F0000}"/>
    <cellStyle name="20% - Ênfase2 4 3 4 3" xfId="13945" xr:uid="{00000000-0005-0000-0000-0000580F0000}"/>
    <cellStyle name="20% - Ênfase2 4 3 4 3 2" xfId="35340" xr:uid="{00000000-0005-0000-0000-0000590F0000}"/>
    <cellStyle name="20% - Ênfase2 4 3 4 4" xfId="24647" xr:uid="{00000000-0005-0000-0000-00005A0F0000}"/>
    <cellStyle name="20% - Ênfase2 4 3 5" xfId="5913" xr:uid="{00000000-0005-0000-0000-00005B0F0000}"/>
    <cellStyle name="20% - Ênfase2 4 3 5 2" xfId="16617" xr:uid="{00000000-0005-0000-0000-00005C0F0000}"/>
    <cellStyle name="20% - Ênfase2 4 3 5 2 2" xfId="38012" xr:uid="{00000000-0005-0000-0000-00005D0F0000}"/>
    <cellStyle name="20% - Ênfase2 4 3 5 3" xfId="27319" xr:uid="{00000000-0005-0000-0000-00005E0F0000}"/>
    <cellStyle name="20% - Ênfase2 4 3 6" xfId="11270" xr:uid="{00000000-0005-0000-0000-00005F0F0000}"/>
    <cellStyle name="20% - Ênfase2 4 3 6 2" xfId="32667" xr:uid="{00000000-0005-0000-0000-0000600F0000}"/>
    <cellStyle name="20% - Ênfase2 4 3 7" xfId="21974" xr:uid="{00000000-0005-0000-0000-0000610F0000}"/>
    <cellStyle name="20% - Ênfase2 4 4" xfId="896" xr:uid="{00000000-0005-0000-0000-0000620F0000}"/>
    <cellStyle name="20% - Ênfase2 4 4 2" xfId="2233" xr:uid="{00000000-0005-0000-0000-0000630F0000}"/>
    <cellStyle name="20% - Ênfase2 4 4 2 2" xfId="4923" xr:uid="{00000000-0005-0000-0000-0000640F0000}"/>
    <cellStyle name="20% - Ênfase2 4 4 2 2 2" xfId="10274" xr:uid="{00000000-0005-0000-0000-0000650F0000}"/>
    <cellStyle name="20% - Ênfase2 4 4 2 2 2 2" xfId="20974" xr:uid="{00000000-0005-0000-0000-0000660F0000}"/>
    <cellStyle name="20% - Ênfase2 4 4 2 2 2 2 2" xfId="42369" xr:uid="{00000000-0005-0000-0000-0000670F0000}"/>
    <cellStyle name="20% - Ênfase2 4 4 2 2 2 3" xfId="31679" xr:uid="{00000000-0005-0000-0000-0000680F0000}"/>
    <cellStyle name="20% - Ênfase2 4 4 2 2 3" xfId="15629" xr:uid="{00000000-0005-0000-0000-0000690F0000}"/>
    <cellStyle name="20% - Ênfase2 4 4 2 2 3 2" xfId="37024" xr:uid="{00000000-0005-0000-0000-00006A0F0000}"/>
    <cellStyle name="20% - Ênfase2 4 4 2 2 4" xfId="26331" xr:uid="{00000000-0005-0000-0000-00006B0F0000}"/>
    <cellStyle name="20% - Ênfase2 4 4 2 3" xfId="7597" xr:uid="{00000000-0005-0000-0000-00006C0F0000}"/>
    <cellStyle name="20% - Ênfase2 4 4 2 3 2" xfId="18301" xr:uid="{00000000-0005-0000-0000-00006D0F0000}"/>
    <cellStyle name="20% - Ênfase2 4 4 2 3 2 2" xfId="39696" xr:uid="{00000000-0005-0000-0000-00006E0F0000}"/>
    <cellStyle name="20% - Ênfase2 4 4 2 3 3" xfId="29003" xr:uid="{00000000-0005-0000-0000-00006F0F0000}"/>
    <cellStyle name="20% - Ênfase2 4 4 2 4" xfId="12954" xr:uid="{00000000-0005-0000-0000-0000700F0000}"/>
    <cellStyle name="20% - Ênfase2 4 4 2 4 2" xfId="34351" xr:uid="{00000000-0005-0000-0000-0000710F0000}"/>
    <cellStyle name="20% - Ênfase2 4 4 2 5" xfId="23658" xr:uid="{00000000-0005-0000-0000-0000720F0000}"/>
    <cellStyle name="20% - Ênfase2 4 4 3" xfId="3587" xr:uid="{00000000-0005-0000-0000-0000730F0000}"/>
    <cellStyle name="20% - Ênfase2 4 4 3 2" xfId="8938" xr:uid="{00000000-0005-0000-0000-0000740F0000}"/>
    <cellStyle name="20% - Ênfase2 4 4 3 2 2" xfId="19638" xr:uid="{00000000-0005-0000-0000-0000750F0000}"/>
    <cellStyle name="20% - Ênfase2 4 4 3 2 2 2" xfId="41033" xr:uid="{00000000-0005-0000-0000-0000760F0000}"/>
    <cellStyle name="20% - Ênfase2 4 4 3 2 3" xfId="30343" xr:uid="{00000000-0005-0000-0000-0000770F0000}"/>
    <cellStyle name="20% - Ênfase2 4 4 3 3" xfId="14293" xr:uid="{00000000-0005-0000-0000-0000780F0000}"/>
    <cellStyle name="20% - Ênfase2 4 4 3 3 2" xfId="35688" xr:uid="{00000000-0005-0000-0000-0000790F0000}"/>
    <cellStyle name="20% - Ênfase2 4 4 3 4" xfId="24995" xr:uid="{00000000-0005-0000-0000-00007A0F0000}"/>
    <cellStyle name="20% - Ênfase2 4 4 4" xfId="6261" xr:uid="{00000000-0005-0000-0000-00007B0F0000}"/>
    <cellStyle name="20% - Ênfase2 4 4 4 2" xfId="16965" xr:uid="{00000000-0005-0000-0000-00007C0F0000}"/>
    <cellStyle name="20% - Ênfase2 4 4 4 2 2" xfId="38360" xr:uid="{00000000-0005-0000-0000-00007D0F0000}"/>
    <cellStyle name="20% - Ênfase2 4 4 4 3" xfId="27667" xr:uid="{00000000-0005-0000-0000-00007E0F0000}"/>
    <cellStyle name="20% - Ênfase2 4 4 5" xfId="11618" xr:uid="{00000000-0005-0000-0000-00007F0F0000}"/>
    <cellStyle name="20% - Ênfase2 4 4 5 2" xfId="33015" xr:uid="{00000000-0005-0000-0000-0000800F0000}"/>
    <cellStyle name="20% - Ênfase2 4 4 6" xfId="22322" xr:uid="{00000000-0005-0000-0000-0000810F0000}"/>
    <cellStyle name="20% - Ênfase2 4 5" xfId="1565" xr:uid="{00000000-0005-0000-0000-0000820F0000}"/>
    <cellStyle name="20% - Ênfase2 4 5 2" xfId="4255" xr:uid="{00000000-0005-0000-0000-0000830F0000}"/>
    <cellStyle name="20% - Ênfase2 4 5 2 2" xfId="9606" xr:uid="{00000000-0005-0000-0000-0000840F0000}"/>
    <cellStyle name="20% - Ênfase2 4 5 2 2 2" xfId="20306" xr:uid="{00000000-0005-0000-0000-0000850F0000}"/>
    <cellStyle name="20% - Ênfase2 4 5 2 2 2 2" xfId="41701" xr:uid="{00000000-0005-0000-0000-0000860F0000}"/>
    <cellStyle name="20% - Ênfase2 4 5 2 2 3" xfId="31011" xr:uid="{00000000-0005-0000-0000-0000870F0000}"/>
    <cellStyle name="20% - Ênfase2 4 5 2 3" xfId="14961" xr:uid="{00000000-0005-0000-0000-0000880F0000}"/>
    <cellStyle name="20% - Ênfase2 4 5 2 3 2" xfId="36356" xr:uid="{00000000-0005-0000-0000-0000890F0000}"/>
    <cellStyle name="20% - Ênfase2 4 5 2 4" xfId="25663" xr:uid="{00000000-0005-0000-0000-00008A0F0000}"/>
    <cellStyle name="20% - Ênfase2 4 5 3" xfId="6929" xr:uid="{00000000-0005-0000-0000-00008B0F0000}"/>
    <cellStyle name="20% - Ênfase2 4 5 3 2" xfId="17633" xr:uid="{00000000-0005-0000-0000-00008C0F0000}"/>
    <cellStyle name="20% - Ênfase2 4 5 3 2 2" xfId="39028" xr:uid="{00000000-0005-0000-0000-00008D0F0000}"/>
    <cellStyle name="20% - Ênfase2 4 5 3 3" xfId="28335" xr:uid="{00000000-0005-0000-0000-00008E0F0000}"/>
    <cellStyle name="20% - Ênfase2 4 5 4" xfId="12286" xr:uid="{00000000-0005-0000-0000-00008F0F0000}"/>
    <cellStyle name="20% - Ênfase2 4 5 4 2" xfId="33683" xr:uid="{00000000-0005-0000-0000-0000900F0000}"/>
    <cellStyle name="20% - Ênfase2 4 5 5" xfId="22990" xr:uid="{00000000-0005-0000-0000-0000910F0000}"/>
    <cellStyle name="20% - Ênfase2 4 6" xfId="2919" xr:uid="{00000000-0005-0000-0000-0000920F0000}"/>
    <cellStyle name="20% - Ênfase2 4 6 2" xfId="8270" xr:uid="{00000000-0005-0000-0000-0000930F0000}"/>
    <cellStyle name="20% - Ênfase2 4 6 2 2" xfId="18970" xr:uid="{00000000-0005-0000-0000-0000940F0000}"/>
    <cellStyle name="20% - Ênfase2 4 6 2 2 2" xfId="40365" xr:uid="{00000000-0005-0000-0000-0000950F0000}"/>
    <cellStyle name="20% - Ênfase2 4 6 2 3" xfId="29675" xr:uid="{00000000-0005-0000-0000-0000960F0000}"/>
    <cellStyle name="20% - Ênfase2 4 6 3" xfId="13625" xr:uid="{00000000-0005-0000-0000-0000970F0000}"/>
    <cellStyle name="20% - Ênfase2 4 6 3 2" xfId="35020" xr:uid="{00000000-0005-0000-0000-0000980F0000}"/>
    <cellStyle name="20% - Ênfase2 4 6 4" xfId="24327" xr:uid="{00000000-0005-0000-0000-0000990F0000}"/>
    <cellStyle name="20% - Ênfase2 4 7" xfId="5593" xr:uid="{00000000-0005-0000-0000-00009A0F0000}"/>
    <cellStyle name="20% - Ênfase2 4 7 2" xfId="16297" xr:uid="{00000000-0005-0000-0000-00009B0F0000}"/>
    <cellStyle name="20% - Ênfase2 4 7 2 2" xfId="37692" xr:uid="{00000000-0005-0000-0000-00009C0F0000}"/>
    <cellStyle name="20% - Ênfase2 4 7 3" xfId="26999" xr:uid="{00000000-0005-0000-0000-00009D0F0000}"/>
    <cellStyle name="20% - Ênfase2 4 8" xfId="10950" xr:uid="{00000000-0005-0000-0000-00009E0F0000}"/>
    <cellStyle name="20% - Ênfase2 4 8 2" xfId="32347" xr:uid="{00000000-0005-0000-0000-00009F0F0000}"/>
    <cellStyle name="20% - Ênfase2 4 9" xfId="21654" xr:uid="{00000000-0005-0000-0000-0000A00F0000}"/>
    <cellStyle name="20% - Ênfase2 5" xfId="304" xr:uid="{00000000-0005-0000-0000-0000A10F0000}"/>
    <cellStyle name="20% - Ênfase2 5 2" xfId="626" xr:uid="{00000000-0005-0000-0000-0000A20F0000}"/>
    <cellStyle name="20% - Ênfase2 5 2 2" xfId="1296" xr:uid="{00000000-0005-0000-0000-0000A30F0000}"/>
    <cellStyle name="20% - Ênfase2 5 2 2 2" xfId="2633" xr:uid="{00000000-0005-0000-0000-0000A40F0000}"/>
    <cellStyle name="20% - Ênfase2 5 2 2 2 2" xfId="5323" xr:uid="{00000000-0005-0000-0000-0000A50F0000}"/>
    <cellStyle name="20% - Ênfase2 5 2 2 2 2 2" xfId="10674" xr:uid="{00000000-0005-0000-0000-0000A60F0000}"/>
    <cellStyle name="20% - Ênfase2 5 2 2 2 2 2 2" xfId="21374" xr:uid="{00000000-0005-0000-0000-0000A70F0000}"/>
    <cellStyle name="20% - Ênfase2 5 2 2 2 2 2 2 2" xfId="42769" xr:uid="{00000000-0005-0000-0000-0000A80F0000}"/>
    <cellStyle name="20% - Ênfase2 5 2 2 2 2 2 3" xfId="32079" xr:uid="{00000000-0005-0000-0000-0000A90F0000}"/>
    <cellStyle name="20% - Ênfase2 5 2 2 2 2 3" xfId="16029" xr:uid="{00000000-0005-0000-0000-0000AA0F0000}"/>
    <cellStyle name="20% - Ênfase2 5 2 2 2 2 3 2" xfId="37424" xr:uid="{00000000-0005-0000-0000-0000AB0F0000}"/>
    <cellStyle name="20% - Ênfase2 5 2 2 2 2 4" xfId="26731" xr:uid="{00000000-0005-0000-0000-0000AC0F0000}"/>
    <cellStyle name="20% - Ênfase2 5 2 2 2 3" xfId="7997" xr:uid="{00000000-0005-0000-0000-0000AD0F0000}"/>
    <cellStyle name="20% - Ênfase2 5 2 2 2 3 2" xfId="18701" xr:uid="{00000000-0005-0000-0000-0000AE0F0000}"/>
    <cellStyle name="20% - Ênfase2 5 2 2 2 3 2 2" xfId="40096" xr:uid="{00000000-0005-0000-0000-0000AF0F0000}"/>
    <cellStyle name="20% - Ênfase2 5 2 2 2 3 3" xfId="29403" xr:uid="{00000000-0005-0000-0000-0000B00F0000}"/>
    <cellStyle name="20% - Ênfase2 5 2 2 2 4" xfId="13354" xr:uid="{00000000-0005-0000-0000-0000B10F0000}"/>
    <cellStyle name="20% - Ênfase2 5 2 2 2 4 2" xfId="34751" xr:uid="{00000000-0005-0000-0000-0000B20F0000}"/>
    <cellStyle name="20% - Ênfase2 5 2 2 2 5" xfId="24058" xr:uid="{00000000-0005-0000-0000-0000B30F0000}"/>
    <cellStyle name="20% - Ênfase2 5 2 2 3" xfId="3987" xr:uid="{00000000-0005-0000-0000-0000B40F0000}"/>
    <cellStyle name="20% - Ênfase2 5 2 2 3 2" xfId="9338" xr:uid="{00000000-0005-0000-0000-0000B50F0000}"/>
    <cellStyle name="20% - Ênfase2 5 2 2 3 2 2" xfId="20038" xr:uid="{00000000-0005-0000-0000-0000B60F0000}"/>
    <cellStyle name="20% - Ênfase2 5 2 2 3 2 2 2" xfId="41433" xr:uid="{00000000-0005-0000-0000-0000B70F0000}"/>
    <cellStyle name="20% - Ênfase2 5 2 2 3 2 3" xfId="30743" xr:uid="{00000000-0005-0000-0000-0000B80F0000}"/>
    <cellStyle name="20% - Ênfase2 5 2 2 3 3" xfId="14693" xr:uid="{00000000-0005-0000-0000-0000B90F0000}"/>
    <cellStyle name="20% - Ênfase2 5 2 2 3 3 2" xfId="36088" xr:uid="{00000000-0005-0000-0000-0000BA0F0000}"/>
    <cellStyle name="20% - Ênfase2 5 2 2 3 4" xfId="25395" xr:uid="{00000000-0005-0000-0000-0000BB0F0000}"/>
    <cellStyle name="20% - Ênfase2 5 2 2 4" xfId="6661" xr:uid="{00000000-0005-0000-0000-0000BC0F0000}"/>
    <cellStyle name="20% - Ênfase2 5 2 2 4 2" xfId="17365" xr:uid="{00000000-0005-0000-0000-0000BD0F0000}"/>
    <cellStyle name="20% - Ênfase2 5 2 2 4 2 2" xfId="38760" xr:uid="{00000000-0005-0000-0000-0000BE0F0000}"/>
    <cellStyle name="20% - Ênfase2 5 2 2 4 3" xfId="28067" xr:uid="{00000000-0005-0000-0000-0000BF0F0000}"/>
    <cellStyle name="20% - Ênfase2 5 2 2 5" xfId="12018" xr:uid="{00000000-0005-0000-0000-0000C00F0000}"/>
    <cellStyle name="20% - Ênfase2 5 2 2 5 2" xfId="33415" xr:uid="{00000000-0005-0000-0000-0000C10F0000}"/>
    <cellStyle name="20% - Ênfase2 5 2 2 6" xfId="22722" xr:uid="{00000000-0005-0000-0000-0000C20F0000}"/>
    <cellStyle name="20% - Ênfase2 5 2 3" xfId="1965" xr:uid="{00000000-0005-0000-0000-0000C30F0000}"/>
    <cellStyle name="20% - Ênfase2 5 2 3 2" xfId="4655" xr:uid="{00000000-0005-0000-0000-0000C40F0000}"/>
    <cellStyle name="20% - Ênfase2 5 2 3 2 2" xfId="10006" xr:uid="{00000000-0005-0000-0000-0000C50F0000}"/>
    <cellStyle name="20% - Ênfase2 5 2 3 2 2 2" xfId="20706" xr:uid="{00000000-0005-0000-0000-0000C60F0000}"/>
    <cellStyle name="20% - Ênfase2 5 2 3 2 2 2 2" xfId="42101" xr:uid="{00000000-0005-0000-0000-0000C70F0000}"/>
    <cellStyle name="20% - Ênfase2 5 2 3 2 2 3" xfId="31411" xr:uid="{00000000-0005-0000-0000-0000C80F0000}"/>
    <cellStyle name="20% - Ênfase2 5 2 3 2 3" xfId="15361" xr:uid="{00000000-0005-0000-0000-0000C90F0000}"/>
    <cellStyle name="20% - Ênfase2 5 2 3 2 3 2" xfId="36756" xr:uid="{00000000-0005-0000-0000-0000CA0F0000}"/>
    <cellStyle name="20% - Ênfase2 5 2 3 2 4" xfId="26063" xr:uid="{00000000-0005-0000-0000-0000CB0F0000}"/>
    <cellStyle name="20% - Ênfase2 5 2 3 3" xfId="7329" xr:uid="{00000000-0005-0000-0000-0000CC0F0000}"/>
    <cellStyle name="20% - Ênfase2 5 2 3 3 2" xfId="18033" xr:uid="{00000000-0005-0000-0000-0000CD0F0000}"/>
    <cellStyle name="20% - Ênfase2 5 2 3 3 2 2" xfId="39428" xr:uid="{00000000-0005-0000-0000-0000CE0F0000}"/>
    <cellStyle name="20% - Ênfase2 5 2 3 3 3" xfId="28735" xr:uid="{00000000-0005-0000-0000-0000CF0F0000}"/>
    <cellStyle name="20% - Ênfase2 5 2 3 4" xfId="12686" xr:uid="{00000000-0005-0000-0000-0000D00F0000}"/>
    <cellStyle name="20% - Ênfase2 5 2 3 4 2" xfId="34083" xr:uid="{00000000-0005-0000-0000-0000D10F0000}"/>
    <cellStyle name="20% - Ênfase2 5 2 3 5" xfId="23390" xr:uid="{00000000-0005-0000-0000-0000D20F0000}"/>
    <cellStyle name="20% - Ênfase2 5 2 4" xfId="3319" xr:uid="{00000000-0005-0000-0000-0000D30F0000}"/>
    <cellStyle name="20% - Ênfase2 5 2 4 2" xfId="8670" xr:uid="{00000000-0005-0000-0000-0000D40F0000}"/>
    <cellStyle name="20% - Ênfase2 5 2 4 2 2" xfId="19370" xr:uid="{00000000-0005-0000-0000-0000D50F0000}"/>
    <cellStyle name="20% - Ênfase2 5 2 4 2 2 2" xfId="40765" xr:uid="{00000000-0005-0000-0000-0000D60F0000}"/>
    <cellStyle name="20% - Ênfase2 5 2 4 2 3" xfId="30075" xr:uid="{00000000-0005-0000-0000-0000D70F0000}"/>
    <cellStyle name="20% - Ênfase2 5 2 4 3" xfId="14025" xr:uid="{00000000-0005-0000-0000-0000D80F0000}"/>
    <cellStyle name="20% - Ênfase2 5 2 4 3 2" xfId="35420" xr:uid="{00000000-0005-0000-0000-0000D90F0000}"/>
    <cellStyle name="20% - Ênfase2 5 2 4 4" xfId="24727" xr:uid="{00000000-0005-0000-0000-0000DA0F0000}"/>
    <cellStyle name="20% - Ênfase2 5 2 5" xfId="5993" xr:uid="{00000000-0005-0000-0000-0000DB0F0000}"/>
    <cellStyle name="20% - Ênfase2 5 2 5 2" xfId="16697" xr:uid="{00000000-0005-0000-0000-0000DC0F0000}"/>
    <cellStyle name="20% - Ênfase2 5 2 5 2 2" xfId="38092" xr:uid="{00000000-0005-0000-0000-0000DD0F0000}"/>
    <cellStyle name="20% - Ênfase2 5 2 5 3" xfId="27399" xr:uid="{00000000-0005-0000-0000-0000DE0F0000}"/>
    <cellStyle name="20% - Ênfase2 5 2 6" xfId="11350" xr:uid="{00000000-0005-0000-0000-0000DF0F0000}"/>
    <cellStyle name="20% - Ênfase2 5 2 6 2" xfId="32747" xr:uid="{00000000-0005-0000-0000-0000E00F0000}"/>
    <cellStyle name="20% - Ênfase2 5 2 7" xfId="22054" xr:uid="{00000000-0005-0000-0000-0000E10F0000}"/>
    <cellStyle name="20% - Ênfase2 5 3" xfId="976" xr:uid="{00000000-0005-0000-0000-0000E20F0000}"/>
    <cellStyle name="20% - Ênfase2 5 3 2" xfId="2313" xr:uid="{00000000-0005-0000-0000-0000E30F0000}"/>
    <cellStyle name="20% - Ênfase2 5 3 2 2" xfId="5003" xr:uid="{00000000-0005-0000-0000-0000E40F0000}"/>
    <cellStyle name="20% - Ênfase2 5 3 2 2 2" xfId="10354" xr:uid="{00000000-0005-0000-0000-0000E50F0000}"/>
    <cellStyle name="20% - Ênfase2 5 3 2 2 2 2" xfId="21054" xr:uid="{00000000-0005-0000-0000-0000E60F0000}"/>
    <cellStyle name="20% - Ênfase2 5 3 2 2 2 2 2" xfId="42449" xr:uid="{00000000-0005-0000-0000-0000E70F0000}"/>
    <cellStyle name="20% - Ênfase2 5 3 2 2 2 3" xfId="31759" xr:uid="{00000000-0005-0000-0000-0000E80F0000}"/>
    <cellStyle name="20% - Ênfase2 5 3 2 2 3" xfId="15709" xr:uid="{00000000-0005-0000-0000-0000E90F0000}"/>
    <cellStyle name="20% - Ênfase2 5 3 2 2 3 2" xfId="37104" xr:uid="{00000000-0005-0000-0000-0000EA0F0000}"/>
    <cellStyle name="20% - Ênfase2 5 3 2 2 4" xfId="26411" xr:uid="{00000000-0005-0000-0000-0000EB0F0000}"/>
    <cellStyle name="20% - Ênfase2 5 3 2 3" xfId="7677" xr:uid="{00000000-0005-0000-0000-0000EC0F0000}"/>
    <cellStyle name="20% - Ênfase2 5 3 2 3 2" xfId="18381" xr:uid="{00000000-0005-0000-0000-0000ED0F0000}"/>
    <cellStyle name="20% - Ênfase2 5 3 2 3 2 2" xfId="39776" xr:uid="{00000000-0005-0000-0000-0000EE0F0000}"/>
    <cellStyle name="20% - Ênfase2 5 3 2 3 3" xfId="29083" xr:uid="{00000000-0005-0000-0000-0000EF0F0000}"/>
    <cellStyle name="20% - Ênfase2 5 3 2 4" xfId="13034" xr:uid="{00000000-0005-0000-0000-0000F00F0000}"/>
    <cellStyle name="20% - Ênfase2 5 3 2 4 2" xfId="34431" xr:uid="{00000000-0005-0000-0000-0000F10F0000}"/>
    <cellStyle name="20% - Ênfase2 5 3 2 5" xfId="23738" xr:uid="{00000000-0005-0000-0000-0000F20F0000}"/>
    <cellStyle name="20% - Ênfase2 5 3 3" xfId="3667" xr:uid="{00000000-0005-0000-0000-0000F30F0000}"/>
    <cellStyle name="20% - Ênfase2 5 3 3 2" xfId="9018" xr:uid="{00000000-0005-0000-0000-0000F40F0000}"/>
    <cellStyle name="20% - Ênfase2 5 3 3 2 2" xfId="19718" xr:uid="{00000000-0005-0000-0000-0000F50F0000}"/>
    <cellStyle name="20% - Ênfase2 5 3 3 2 2 2" xfId="41113" xr:uid="{00000000-0005-0000-0000-0000F60F0000}"/>
    <cellStyle name="20% - Ênfase2 5 3 3 2 3" xfId="30423" xr:uid="{00000000-0005-0000-0000-0000F70F0000}"/>
    <cellStyle name="20% - Ênfase2 5 3 3 3" xfId="14373" xr:uid="{00000000-0005-0000-0000-0000F80F0000}"/>
    <cellStyle name="20% - Ênfase2 5 3 3 3 2" xfId="35768" xr:uid="{00000000-0005-0000-0000-0000F90F0000}"/>
    <cellStyle name="20% - Ênfase2 5 3 3 4" xfId="25075" xr:uid="{00000000-0005-0000-0000-0000FA0F0000}"/>
    <cellStyle name="20% - Ênfase2 5 3 4" xfId="6341" xr:uid="{00000000-0005-0000-0000-0000FB0F0000}"/>
    <cellStyle name="20% - Ênfase2 5 3 4 2" xfId="17045" xr:uid="{00000000-0005-0000-0000-0000FC0F0000}"/>
    <cellStyle name="20% - Ênfase2 5 3 4 2 2" xfId="38440" xr:uid="{00000000-0005-0000-0000-0000FD0F0000}"/>
    <cellStyle name="20% - Ênfase2 5 3 4 3" xfId="27747" xr:uid="{00000000-0005-0000-0000-0000FE0F0000}"/>
    <cellStyle name="20% - Ênfase2 5 3 5" xfId="11698" xr:uid="{00000000-0005-0000-0000-0000FF0F0000}"/>
    <cellStyle name="20% - Ênfase2 5 3 5 2" xfId="33095" xr:uid="{00000000-0005-0000-0000-000000100000}"/>
    <cellStyle name="20% - Ênfase2 5 3 6" xfId="22402" xr:uid="{00000000-0005-0000-0000-000001100000}"/>
    <cellStyle name="20% - Ênfase2 5 4" xfId="1645" xr:uid="{00000000-0005-0000-0000-000002100000}"/>
    <cellStyle name="20% - Ênfase2 5 4 2" xfId="4335" xr:uid="{00000000-0005-0000-0000-000003100000}"/>
    <cellStyle name="20% - Ênfase2 5 4 2 2" xfId="9686" xr:uid="{00000000-0005-0000-0000-000004100000}"/>
    <cellStyle name="20% - Ênfase2 5 4 2 2 2" xfId="20386" xr:uid="{00000000-0005-0000-0000-000005100000}"/>
    <cellStyle name="20% - Ênfase2 5 4 2 2 2 2" xfId="41781" xr:uid="{00000000-0005-0000-0000-000006100000}"/>
    <cellStyle name="20% - Ênfase2 5 4 2 2 3" xfId="31091" xr:uid="{00000000-0005-0000-0000-000007100000}"/>
    <cellStyle name="20% - Ênfase2 5 4 2 3" xfId="15041" xr:uid="{00000000-0005-0000-0000-000008100000}"/>
    <cellStyle name="20% - Ênfase2 5 4 2 3 2" xfId="36436" xr:uid="{00000000-0005-0000-0000-000009100000}"/>
    <cellStyle name="20% - Ênfase2 5 4 2 4" xfId="25743" xr:uid="{00000000-0005-0000-0000-00000A100000}"/>
    <cellStyle name="20% - Ênfase2 5 4 3" xfId="7009" xr:uid="{00000000-0005-0000-0000-00000B100000}"/>
    <cellStyle name="20% - Ênfase2 5 4 3 2" xfId="17713" xr:uid="{00000000-0005-0000-0000-00000C100000}"/>
    <cellStyle name="20% - Ênfase2 5 4 3 2 2" xfId="39108" xr:uid="{00000000-0005-0000-0000-00000D100000}"/>
    <cellStyle name="20% - Ênfase2 5 4 3 3" xfId="28415" xr:uid="{00000000-0005-0000-0000-00000E100000}"/>
    <cellStyle name="20% - Ênfase2 5 4 4" xfId="12366" xr:uid="{00000000-0005-0000-0000-00000F100000}"/>
    <cellStyle name="20% - Ênfase2 5 4 4 2" xfId="33763" xr:uid="{00000000-0005-0000-0000-000010100000}"/>
    <cellStyle name="20% - Ênfase2 5 4 5" xfId="23070" xr:uid="{00000000-0005-0000-0000-000011100000}"/>
    <cellStyle name="20% - Ênfase2 5 5" xfId="2999" xr:uid="{00000000-0005-0000-0000-000012100000}"/>
    <cellStyle name="20% - Ênfase2 5 5 2" xfId="8350" xr:uid="{00000000-0005-0000-0000-000013100000}"/>
    <cellStyle name="20% - Ênfase2 5 5 2 2" xfId="19050" xr:uid="{00000000-0005-0000-0000-000014100000}"/>
    <cellStyle name="20% - Ênfase2 5 5 2 2 2" xfId="40445" xr:uid="{00000000-0005-0000-0000-000015100000}"/>
    <cellStyle name="20% - Ênfase2 5 5 2 3" xfId="29755" xr:uid="{00000000-0005-0000-0000-000016100000}"/>
    <cellStyle name="20% - Ênfase2 5 5 3" xfId="13705" xr:uid="{00000000-0005-0000-0000-000017100000}"/>
    <cellStyle name="20% - Ênfase2 5 5 3 2" xfId="35100" xr:uid="{00000000-0005-0000-0000-000018100000}"/>
    <cellStyle name="20% - Ênfase2 5 5 4" xfId="24407" xr:uid="{00000000-0005-0000-0000-000019100000}"/>
    <cellStyle name="20% - Ênfase2 5 6" xfId="5673" xr:uid="{00000000-0005-0000-0000-00001A100000}"/>
    <cellStyle name="20% - Ênfase2 5 6 2" xfId="16377" xr:uid="{00000000-0005-0000-0000-00001B100000}"/>
    <cellStyle name="20% - Ênfase2 5 6 2 2" xfId="37772" xr:uid="{00000000-0005-0000-0000-00001C100000}"/>
    <cellStyle name="20% - Ênfase2 5 6 3" xfId="27079" xr:uid="{00000000-0005-0000-0000-00001D100000}"/>
    <cellStyle name="20% - Ênfase2 5 7" xfId="11030" xr:uid="{00000000-0005-0000-0000-00001E100000}"/>
    <cellStyle name="20% - Ênfase2 5 7 2" xfId="32427" xr:uid="{00000000-0005-0000-0000-00001F100000}"/>
    <cellStyle name="20% - Ênfase2 5 8" xfId="21734" xr:uid="{00000000-0005-0000-0000-000020100000}"/>
    <cellStyle name="20% - Ênfase2 6" xfId="465" xr:uid="{00000000-0005-0000-0000-000021100000}"/>
    <cellStyle name="20% - Ênfase2 6 2" xfId="1136" xr:uid="{00000000-0005-0000-0000-000022100000}"/>
    <cellStyle name="20% - Ênfase2 6 2 2" xfId="2473" xr:uid="{00000000-0005-0000-0000-000023100000}"/>
    <cellStyle name="20% - Ênfase2 6 2 2 2" xfId="5163" xr:uid="{00000000-0005-0000-0000-000024100000}"/>
    <cellStyle name="20% - Ênfase2 6 2 2 2 2" xfId="10514" xr:uid="{00000000-0005-0000-0000-000025100000}"/>
    <cellStyle name="20% - Ênfase2 6 2 2 2 2 2" xfId="21214" xr:uid="{00000000-0005-0000-0000-000026100000}"/>
    <cellStyle name="20% - Ênfase2 6 2 2 2 2 2 2" xfId="42609" xr:uid="{00000000-0005-0000-0000-000027100000}"/>
    <cellStyle name="20% - Ênfase2 6 2 2 2 2 3" xfId="31919" xr:uid="{00000000-0005-0000-0000-000028100000}"/>
    <cellStyle name="20% - Ênfase2 6 2 2 2 3" xfId="15869" xr:uid="{00000000-0005-0000-0000-000029100000}"/>
    <cellStyle name="20% - Ênfase2 6 2 2 2 3 2" xfId="37264" xr:uid="{00000000-0005-0000-0000-00002A100000}"/>
    <cellStyle name="20% - Ênfase2 6 2 2 2 4" xfId="26571" xr:uid="{00000000-0005-0000-0000-00002B100000}"/>
    <cellStyle name="20% - Ênfase2 6 2 2 3" xfId="7837" xr:uid="{00000000-0005-0000-0000-00002C100000}"/>
    <cellStyle name="20% - Ênfase2 6 2 2 3 2" xfId="18541" xr:uid="{00000000-0005-0000-0000-00002D100000}"/>
    <cellStyle name="20% - Ênfase2 6 2 2 3 2 2" xfId="39936" xr:uid="{00000000-0005-0000-0000-00002E100000}"/>
    <cellStyle name="20% - Ênfase2 6 2 2 3 3" xfId="29243" xr:uid="{00000000-0005-0000-0000-00002F100000}"/>
    <cellStyle name="20% - Ênfase2 6 2 2 4" xfId="13194" xr:uid="{00000000-0005-0000-0000-000030100000}"/>
    <cellStyle name="20% - Ênfase2 6 2 2 4 2" xfId="34591" xr:uid="{00000000-0005-0000-0000-000031100000}"/>
    <cellStyle name="20% - Ênfase2 6 2 2 5" xfId="23898" xr:uid="{00000000-0005-0000-0000-000032100000}"/>
    <cellStyle name="20% - Ênfase2 6 2 3" xfId="3827" xr:uid="{00000000-0005-0000-0000-000033100000}"/>
    <cellStyle name="20% - Ênfase2 6 2 3 2" xfId="9178" xr:uid="{00000000-0005-0000-0000-000034100000}"/>
    <cellStyle name="20% - Ênfase2 6 2 3 2 2" xfId="19878" xr:uid="{00000000-0005-0000-0000-000035100000}"/>
    <cellStyle name="20% - Ênfase2 6 2 3 2 2 2" xfId="41273" xr:uid="{00000000-0005-0000-0000-000036100000}"/>
    <cellStyle name="20% - Ênfase2 6 2 3 2 3" xfId="30583" xr:uid="{00000000-0005-0000-0000-000037100000}"/>
    <cellStyle name="20% - Ênfase2 6 2 3 3" xfId="14533" xr:uid="{00000000-0005-0000-0000-000038100000}"/>
    <cellStyle name="20% - Ênfase2 6 2 3 3 2" xfId="35928" xr:uid="{00000000-0005-0000-0000-000039100000}"/>
    <cellStyle name="20% - Ênfase2 6 2 3 4" xfId="25235" xr:uid="{00000000-0005-0000-0000-00003A100000}"/>
    <cellStyle name="20% - Ênfase2 6 2 4" xfId="6501" xr:uid="{00000000-0005-0000-0000-00003B100000}"/>
    <cellStyle name="20% - Ênfase2 6 2 4 2" xfId="17205" xr:uid="{00000000-0005-0000-0000-00003C100000}"/>
    <cellStyle name="20% - Ênfase2 6 2 4 2 2" xfId="38600" xr:uid="{00000000-0005-0000-0000-00003D100000}"/>
    <cellStyle name="20% - Ênfase2 6 2 4 3" xfId="27907" xr:uid="{00000000-0005-0000-0000-00003E100000}"/>
    <cellStyle name="20% - Ênfase2 6 2 5" xfId="11858" xr:uid="{00000000-0005-0000-0000-00003F100000}"/>
    <cellStyle name="20% - Ênfase2 6 2 5 2" xfId="33255" xr:uid="{00000000-0005-0000-0000-000040100000}"/>
    <cellStyle name="20% - Ênfase2 6 2 6" xfId="22562" xr:uid="{00000000-0005-0000-0000-000041100000}"/>
    <cellStyle name="20% - Ênfase2 6 3" xfId="1805" xr:uid="{00000000-0005-0000-0000-000042100000}"/>
    <cellStyle name="20% - Ênfase2 6 3 2" xfId="4495" xr:uid="{00000000-0005-0000-0000-000043100000}"/>
    <cellStyle name="20% - Ênfase2 6 3 2 2" xfId="9846" xr:uid="{00000000-0005-0000-0000-000044100000}"/>
    <cellStyle name="20% - Ênfase2 6 3 2 2 2" xfId="20546" xr:uid="{00000000-0005-0000-0000-000045100000}"/>
    <cellStyle name="20% - Ênfase2 6 3 2 2 2 2" xfId="41941" xr:uid="{00000000-0005-0000-0000-000046100000}"/>
    <cellStyle name="20% - Ênfase2 6 3 2 2 3" xfId="31251" xr:uid="{00000000-0005-0000-0000-000047100000}"/>
    <cellStyle name="20% - Ênfase2 6 3 2 3" xfId="15201" xr:uid="{00000000-0005-0000-0000-000048100000}"/>
    <cellStyle name="20% - Ênfase2 6 3 2 3 2" xfId="36596" xr:uid="{00000000-0005-0000-0000-000049100000}"/>
    <cellStyle name="20% - Ênfase2 6 3 2 4" xfId="25903" xr:uid="{00000000-0005-0000-0000-00004A100000}"/>
    <cellStyle name="20% - Ênfase2 6 3 3" xfId="7169" xr:uid="{00000000-0005-0000-0000-00004B100000}"/>
    <cellStyle name="20% - Ênfase2 6 3 3 2" xfId="17873" xr:uid="{00000000-0005-0000-0000-00004C100000}"/>
    <cellStyle name="20% - Ênfase2 6 3 3 2 2" xfId="39268" xr:uid="{00000000-0005-0000-0000-00004D100000}"/>
    <cellStyle name="20% - Ênfase2 6 3 3 3" xfId="28575" xr:uid="{00000000-0005-0000-0000-00004E100000}"/>
    <cellStyle name="20% - Ênfase2 6 3 4" xfId="12526" xr:uid="{00000000-0005-0000-0000-00004F100000}"/>
    <cellStyle name="20% - Ênfase2 6 3 4 2" xfId="33923" xr:uid="{00000000-0005-0000-0000-000050100000}"/>
    <cellStyle name="20% - Ênfase2 6 3 5" xfId="23230" xr:uid="{00000000-0005-0000-0000-000051100000}"/>
    <cellStyle name="20% - Ênfase2 6 4" xfId="3159" xr:uid="{00000000-0005-0000-0000-000052100000}"/>
    <cellStyle name="20% - Ênfase2 6 4 2" xfId="8510" xr:uid="{00000000-0005-0000-0000-000053100000}"/>
    <cellStyle name="20% - Ênfase2 6 4 2 2" xfId="19210" xr:uid="{00000000-0005-0000-0000-000054100000}"/>
    <cellStyle name="20% - Ênfase2 6 4 2 2 2" xfId="40605" xr:uid="{00000000-0005-0000-0000-000055100000}"/>
    <cellStyle name="20% - Ênfase2 6 4 2 3" xfId="29915" xr:uid="{00000000-0005-0000-0000-000056100000}"/>
    <cellStyle name="20% - Ênfase2 6 4 3" xfId="13865" xr:uid="{00000000-0005-0000-0000-000057100000}"/>
    <cellStyle name="20% - Ênfase2 6 4 3 2" xfId="35260" xr:uid="{00000000-0005-0000-0000-000058100000}"/>
    <cellStyle name="20% - Ênfase2 6 4 4" xfId="24567" xr:uid="{00000000-0005-0000-0000-000059100000}"/>
    <cellStyle name="20% - Ênfase2 6 5" xfId="5833" xr:uid="{00000000-0005-0000-0000-00005A100000}"/>
    <cellStyle name="20% - Ênfase2 6 5 2" xfId="16537" xr:uid="{00000000-0005-0000-0000-00005B100000}"/>
    <cellStyle name="20% - Ênfase2 6 5 2 2" xfId="37932" xr:uid="{00000000-0005-0000-0000-00005C100000}"/>
    <cellStyle name="20% - Ênfase2 6 5 3" xfId="27239" xr:uid="{00000000-0005-0000-0000-00005D100000}"/>
    <cellStyle name="20% - Ênfase2 6 6" xfId="11190" xr:uid="{00000000-0005-0000-0000-00005E100000}"/>
    <cellStyle name="20% - Ênfase2 6 6 2" xfId="32587" xr:uid="{00000000-0005-0000-0000-00005F100000}"/>
    <cellStyle name="20% - Ênfase2 6 7" xfId="21894" xr:uid="{00000000-0005-0000-0000-000060100000}"/>
    <cellStyle name="20% - Ênfase2 7" xfId="788" xr:uid="{00000000-0005-0000-0000-000061100000}"/>
    <cellStyle name="20% - Ênfase2 7 2" xfId="1458" xr:uid="{00000000-0005-0000-0000-000062100000}"/>
    <cellStyle name="20% - Ênfase2 7 2 2" xfId="2795" xr:uid="{00000000-0005-0000-0000-000063100000}"/>
    <cellStyle name="20% - Ênfase2 7 2 2 2" xfId="5485" xr:uid="{00000000-0005-0000-0000-000064100000}"/>
    <cellStyle name="20% - Ênfase2 7 2 2 2 2" xfId="10836" xr:uid="{00000000-0005-0000-0000-000065100000}"/>
    <cellStyle name="20% - Ênfase2 7 2 2 2 2 2" xfId="21536" xr:uid="{00000000-0005-0000-0000-000066100000}"/>
    <cellStyle name="20% - Ênfase2 7 2 2 2 2 2 2" xfId="42931" xr:uid="{00000000-0005-0000-0000-000067100000}"/>
    <cellStyle name="20% - Ênfase2 7 2 2 2 2 3" xfId="32241" xr:uid="{00000000-0005-0000-0000-000068100000}"/>
    <cellStyle name="20% - Ênfase2 7 2 2 2 3" xfId="16191" xr:uid="{00000000-0005-0000-0000-000069100000}"/>
    <cellStyle name="20% - Ênfase2 7 2 2 2 3 2" xfId="37586" xr:uid="{00000000-0005-0000-0000-00006A100000}"/>
    <cellStyle name="20% - Ênfase2 7 2 2 2 4" xfId="26893" xr:uid="{00000000-0005-0000-0000-00006B100000}"/>
    <cellStyle name="20% - Ênfase2 7 2 2 3" xfId="8159" xr:uid="{00000000-0005-0000-0000-00006C100000}"/>
    <cellStyle name="20% - Ênfase2 7 2 2 3 2" xfId="18863" xr:uid="{00000000-0005-0000-0000-00006D100000}"/>
    <cellStyle name="20% - Ênfase2 7 2 2 3 2 2" xfId="40258" xr:uid="{00000000-0005-0000-0000-00006E100000}"/>
    <cellStyle name="20% - Ênfase2 7 2 2 3 3" xfId="29565" xr:uid="{00000000-0005-0000-0000-00006F100000}"/>
    <cellStyle name="20% - Ênfase2 7 2 2 4" xfId="13516" xr:uid="{00000000-0005-0000-0000-000070100000}"/>
    <cellStyle name="20% - Ênfase2 7 2 2 4 2" xfId="34913" xr:uid="{00000000-0005-0000-0000-000071100000}"/>
    <cellStyle name="20% - Ênfase2 7 2 2 5" xfId="24220" xr:uid="{00000000-0005-0000-0000-000072100000}"/>
    <cellStyle name="20% - Ênfase2 7 2 3" xfId="4149" xr:uid="{00000000-0005-0000-0000-000073100000}"/>
    <cellStyle name="20% - Ênfase2 7 2 3 2" xfId="9500" xr:uid="{00000000-0005-0000-0000-000074100000}"/>
    <cellStyle name="20% - Ênfase2 7 2 3 2 2" xfId="20200" xr:uid="{00000000-0005-0000-0000-000075100000}"/>
    <cellStyle name="20% - Ênfase2 7 2 3 2 2 2" xfId="41595" xr:uid="{00000000-0005-0000-0000-000076100000}"/>
    <cellStyle name="20% - Ênfase2 7 2 3 2 3" xfId="30905" xr:uid="{00000000-0005-0000-0000-000077100000}"/>
    <cellStyle name="20% - Ênfase2 7 2 3 3" xfId="14855" xr:uid="{00000000-0005-0000-0000-000078100000}"/>
    <cellStyle name="20% - Ênfase2 7 2 3 3 2" xfId="36250" xr:uid="{00000000-0005-0000-0000-000079100000}"/>
    <cellStyle name="20% - Ênfase2 7 2 3 4" xfId="25557" xr:uid="{00000000-0005-0000-0000-00007A100000}"/>
    <cellStyle name="20% - Ênfase2 7 2 4" xfId="6823" xr:uid="{00000000-0005-0000-0000-00007B100000}"/>
    <cellStyle name="20% - Ênfase2 7 2 4 2" xfId="17527" xr:uid="{00000000-0005-0000-0000-00007C100000}"/>
    <cellStyle name="20% - Ênfase2 7 2 4 2 2" xfId="38922" xr:uid="{00000000-0005-0000-0000-00007D100000}"/>
    <cellStyle name="20% - Ênfase2 7 2 4 3" xfId="28229" xr:uid="{00000000-0005-0000-0000-00007E100000}"/>
    <cellStyle name="20% - Ênfase2 7 2 5" xfId="12180" xr:uid="{00000000-0005-0000-0000-00007F100000}"/>
    <cellStyle name="20% - Ênfase2 7 2 5 2" xfId="33577" xr:uid="{00000000-0005-0000-0000-000080100000}"/>
    <cellStyle name="20% - Ênfase2 7 2 6" xfId="22884" xr:uid="{00000000-0005-0000-0000-000081100000}"/>
    <cellStyle name="20% - Ênfase2 7 3" xfId="2127" xr:uid="{00000000-0005-0000-0000-000082100000}"/>
    <cellStyle name="20% - Ênfase2 7 3 2" xfId="4817" xr:uid="{00000000-0005-0000-0000-000083100000}"/>
    <cellStyle name="20% - Ênfase2 7 3 2 2" xfId="10168" xr:uid="{00000000-0005-0000-0000-000084100000}"/>
    <cellStyle name="20% - Ênfase2 7 3 2 2 2" xfId="20868" xr:uid="{00000000-0005-0000-0000-000085100000}"/>
    <cellStyle name="20% - Ênfase2 7 3 2 2 2 2" xfId="42263" xr:uid="{00000000-0005-0000-0000-000086100000}"/>
    <cellStyle name="20% - Ênfase2 7 3 2 2 3" xfId="31573" xr:uid="{00000000-0005-0000-0000-000087100000}"/>
    <cellStyle name="20% - Ênfase2 7 3 2 3" xfId="15523" xr:uid="{00000000-0005-0000-0000-000088100000}"/>
    <cellStyle name="20% - Ênfase2 7 3 2 3 2" xfId="36918" xr:uid="{00000000-0005-0000-0000-000089100000}"/>
    <cellStyle name="20% - Ênfase2 7 3 2 4" xfId="26225" xr:uid="{00000000-0005-0000-0000-00008A100000}"/>
    <cellStyle name="20% - Ênfase2 7 3 3" xfId="7491" xr:uid="{00000000-0005-0000-0000-00008B100000}"/>
    <cellStyle name="20% - Ênfase2 7 3 3 2" xfId="18195" xr:uid="{00000000-0005-0000-0000-00008C100000}"/>
    <cellStyle name="20% - Ênfase2 7 3 3 2 2" xfId="39590" xr:uid="{00000000-0005-0000-0000-00008D100000}"/>
    <cellStyle name="20% - Ênfase2 7 3 3 3" xfId="28897" xr:uid="{00000000-0005-0000-0000-00008E100000}"/>
    <cellStyle name="20% - Ênfase2 7 3 4" xfId="12848" xr:uid="{00000000-0005-0000-0000-00008F100000}"/>
    <cellStyle name="20% - Ênfase2 7 3 4 2" xfId="34245" xr:uid="{00000000-0005-0000-0000-000090100000}"/>
    <cellStyle name="20% - Ênfase2 7 3 5" xfId="23552" xr:uid="{00000000-0005-0000-0000-000091100000}"/>
    <cellStyle name="20% - Ênfase2 7 4" xfId="3481" xr:uid="{00000000-0005-0000-0000-000092100000}"/>
    <cellStyle name="20% - Ênfase2 7 4 2" xfId="8832" xr:uid="{00000000-0005-0000-0000-000093100000}"/>
    <cellStyle name="20% - Ênfase2 7 4 2 2" xfId="19532" xr:uid="{00000000-0005-0000-0000-000094100000}"/>
    <cellStyle name="20% - Ênfase2 7 4 2 2 2" xfId="40927" xr:uid="{00000000-0005-0000-0000-000095100000}"/>
    <cellStyle name="20% - Ênfase2 7 4 2 3" xfId="30237" xr:uid="{00000000-0005-0000-0000-000096100000}"/>
    <cellStyle name="20% - Ênfase2 7 4 3" xfId="14187" xr:uid="{00000000-0005-0000-0000-000097100000}"/>
    <cellStyle name="20% - Ênfase2 7 4 3 2" xfId="35582" xr:uid="{00000000-0005-0000-0000-000098100000}"/>
    <cellStyle name="20% - Ênfase2 7 4 4" xfId="24889" xr:uid="{00000000-0005-0000-0000-000099100000}"/>
    <cellStyle name="20% - Ênfase2 7 5" xfId="6155" xr:uid="{00000000-0005-0000-0000-00009A100000}"/>
    <cellStyle name="20% - Ênfase2 7 5 2" xfId="16859" xr:uid="{00000000-0005-0000-0000-00009B100000}"/>
    <cellStyle name="20% - Ênfase2 7 5 2 2" xfId="38254" xr:uid="{00000000-0005-0000-0000-00009C100000}"/>
    <cellStyle name="20% - Ênfase2 7 5 3" xfId="27561" xr:uid="{00000000-0005-0000-0000-00009D100000}"/>
    <cellStyle name="20% - Ênfase2 7 6" xfId="11512" xr:uid="{00000000-0005-0000-0000-00009E100000}"/>
    <cellStyle name="20% - Ênfase2 7 6 2" xfId="32909" xr:uid="{00000000-0005-0000-0000-00009F100000}"/>
    <cellStyle name="20% - Ênfase2 7 7" xfId="22216" xr:uid="{00000000-0005-0000-0000-0000A0100000}"/>
    <cellStyle name="20% - Ênfase2 8" xfId="802" xr:uid="{00000000-0005-0000-0000-0000A1100000}"/>
    <cellStyle name="20% - Ênfase2 8 2" xfId="1472" xr:uid="{00000000-0005-0000-0000-0000A2100000}"/>
    <cellStyle name="20% - Ênfase2 8 2 2" xfId="2809" xr:uid="{00000000-0005-0000-0000-0000A3100000}"/>
    <cellStyle name="20% - Ênfase2 8 2 2 2" xfId="5499" xr:uid="{00000000-0005-0000-0000-0000A4100000}"/>
    <cellStyle name="20% - Ênfase2 8 2 2 2 2" xfId="10850" xr:uid="{00000000-0005-0000-0000-0000A5100000}"/>
    <cellStyle name="20% - Ênfase2 8 2 2 2 2 2" xfId="21550" xr:uid="{00000000-0005-0000-0000-0000A6100000}"/>
    <cellStyle name="20% - Ênfase2 8 2 2 2 2 2 2" xfId="42945" xr:uid="{00000000-0005-0000-0000-0000A7100000}"/>
    <cellStyle name="20% - Ênfase2 8 2 2 2 2 3" xfId="32255" xr:uid="{00000000-0005-0000-0000-0000A8100000}"/>
    <cellStyle name="20% - Ênfase2 8 2 2 2 3" xfId="16205" xr:uid="{00000000-0005-0000-0000-0000A9100000}"/>
    <cellStyle name="20% - Ênfase2 8 2 2 2 3 2" xfId="37600" xr:uid="{00000000-0005-0000-0000-0000AA100000}"/>
    <cellStyle name="20% - Ênfase2 8 2 2 2 4" xfId="26907" xr:uid="{00000000-0005-0000-0000-0000AB100000}"/>
    <cellStyle name="20% - Ênfase2 8 2 2 3" xfId="8173" xr:uid="{00000000-0005-0000-0000-0000AC100000}"/>
    <cellStyle name="20% - Ênfase2 8 2 2 3 2" xfId="18877" xr:uid="{00000000-0005-0000-0000-0000AD100000}"/>
    <cellStyle name="20% - Ênfase2 8 2 2 3 2 2" xfId="40272" xr:uid="{00000000-0005-0000-0000-0000AE100000}"/>
    <cellStyle name="20% - Ênfase2 8 2 2 3 3" xfId="29579" xr:uid="{00000000-0005-0000-0000-0000AF100000}"/>
    <cellStyle name="20% - Ênfase2 8 2 2 4" xfId="13530" xr:uid="{00000000-0005-0000-0000-0000B0100000}"/>
    <cellStyle name="20% - Ênfase2 8 2 2 4 2" xfId="34927" xr:uid="{00000000-0005-0000-0000-0000B1100000}"/>
    <cellStyle name="20% - Ênfase2 8 2 2 5" xfId="24234" xr:uid="{00000000-0005-0000-0000-0000B2100000}"/>
    <cellStyle name="20% - Ênfase2 8 2 3" xfId="4163" xr:uid="{00000000-0005-0000-0000-0000B3100000}"/>
    <cellStyle name="20% - Ênfase2 8 2 3 2" xfId="9514" xr:uid="{00000000-0005-0000-0000-0000B4100000}"/>
    <cellStyle name="20% - Ênfase2 8 2 3 2 2" xfId="20214" xr:uid="{00000000-0005-0000-0000-0000B5100000}"/>
    <cellStyle name="20% - Ênfase2 8 2 3 2 2 2" xfId="41609" xr:uid="{00000000-0005-0000-0000-0000B6100000}"/>
    <cellStyle name="20% - Ênfase2 8 2 3 2 3" xfId="30919" xr:uid="{00000000-0005-0000-0000-0000B7100000}"/>
    <cellStyle name="20% - Ênfase2 8 2 3 3" xfId="14869" xr:uid="{00000000-0005-0000-0000-0000B8100000}"/>
    <cellStyle name="20% - Ênfase2 8 2 3 3 2" xfId="36264" xr:uid="{00000000-0005-0000-0000-0000B9100000}"/>
    <cellStyle name="20% - Ênfase2 8 2 3 4" xfId="25571" xr:uid="{00000000-0005-0000-0000-0000BA100000}"/>
    <cellStyle name="20% - Ênfase2 8 2 4" xfId="6837" xr:uid="{00000000-0005-0000-0000-0000BB100000}"/>
    <cellStyle name="20% - Ênfase2 8 2 4 2" xfId="17541" xr:uid="{00000000-0005-0000-0000-0000BC100000}"/>
    <cellStyle name="20% - Ênfase2 8 2 4 2 2" xfId="38936" xr:uid="{00000000-0005-0000-0000-0000BD100000}"/>
    <cellStyle name="20% - Ênfase2 8 2 4 3" xfId="28243" xr:uid="{00000000-0005-0000-0000-0000BE100000}"/>
    <cellStyle name="20% - Ênfase2 8 2 5" xfId="12194" xr:uid="{00000000-0005-0000-0000-0000BF100000}"/>
    <cellStyle name="20% - Ênfase2 8 2 5 2" xfId="33591" xr:uid="{00000000-0005-0000-0000-0000C0100000}"/>
    <cellStyle name="20% - Ênfase2 8 2 6" xfId="22898" xr:uid="{00000000-0005-0000-0000-0000C1100000}"/>
    <cellStyle name="20% - Ênfase2 8 3" xfId="2141" xr:uid="{00000000-0005-0000-0000-0000C2100000}"/>
    <cellStyle name="20% - Ênfase2 8 3 2" xfId="4831" xr:uid="{00000000-0005-0000-0000-0000C3100000}"/>
    <cellStyle name="20% - Ênfase2 8 3 2 2" xfId="10182" xr:uid="{00000000-0005-0000-0000-0000C4100000}"/>
    <cellStyle name="20% - Ênfase2 8 3 2 2 2" xfId="20882" xr:uid="{00000000-0005-0000-0000-0000C5100000}"/>
    <cellStyle name="20% - Ênfase2 8 3 2 2 2 2" xfId="42277" xr:uid="{00000000-0005-0000-0000-0000C6100000}"/>
    <cellStyle name="20% - Ênfase2 8 3 2 2 3" xfId="31587" xr:uid="{00000000-0005-0000-0000-0000C7100000}"/>
    <cellStyle name="20% - Ênfase2 8 3 2 3" xfId="15537" xr:uid="{00000000-0005-0000-0000-0000C8100000}"/>
    <cellStyle name="20% - Ênfase2 8 3 2 3 2" xfId="36932" xr:uid="{00000000-0005-0000-0000-0000C9100000}"/>
    <cellStyle name="20% - Ênfase2 8 3 2 4" xfId="26239" xr:uid="{00000000-0005-0000-0000-0000CA100000}"/>
    <cellStyle name="20% - Ênfase2 8 3 3" xfId="7505" xr:uid="{00000000-0005-0000-0000-0000CB100000}"/>
    <cellStyle name="20% - Ênfase2 8 3 3 2" xfId="18209" xr:uid="{00000000-0005-0000-0000-0000CC100000}"/>
    <cellStyle name="20% - Ênfase2 8 3 3 2 2" xfId="39604" xr:uid="{00000000-0005-0000-0000-0000CD100000}"/>
    <cellStyle name="20% - Ênfase2 8 3 3 3" xfId="28911" xr:uid="{00000000-0005-0000-0000-0000CE100000}"/>
    <cellStyle name="20% - Ênfase2 8 3 4" xfId="12862" xr:uid="{00000000-0005-0000-0000-0000CF100000}"/>
    <cellStyle name="20% - Ênfase2 8 3 4 2" xfId="34259" xr:uid="{00000000-0005-0000-0000-0000D0100000}"/>
    <cellStyle name="20% - Ênfase2 8 3 5" xfId="23566" xr:uid="{00000000-0005-0000-0000-0000D1100000}"/>
    <cellStyle name="20% - Ênfase2 8 4" xfId="3495" xr:uid="{00000000-0005-0000-0000-0000D2100000}"/>
    <cellStyle name="20% - Ênfase2 8 4 2" xfId="8846" xr:uid="{00000000-0005-0000-0000-0000D3100000}"/>
    <cellStyle name="20% - Ênfase2 8 4 2 2" xfId="19546" xr:uid="{00000000-0005-0000-0000-0000D4100000}"/>
    <cellStyle name="20% - Ênfase2 8 4 2 2 2" xfId="40941" xr:uid="{00000000-0005-0000-0000-0000D5100000}"/>
    <cellStyle name="20% - Ênfase2 8 4 2 3" xfId="30251" xr:uid="{00000000-0005-0000-0000-0000D6100000}"/>
    <cellStyle name="20% - Ênfase2 8 4 3" xfId="14201" xr:uid="{00000000-0005-0000-0000-0000D7100000}"/>
    <cellStyle name="20% - Ênfase2 8 4 3 2" xfId="35596" xr:uid="{00000000-0005-0000-0000-0000D8100000}"/>
    <cellStyle name="20% - Ênfase2 8 4 4" xfId="24903" xr:uid="{00000000-0005-0000-0000-0000D9100000}"/>
    <cellStyle name="20% - Ênfase2 8 5" xfId="6169" xr:uid="{00000000-0005-0000-0000-0000DA100000}"/>
    <cellStyle name="20% - Ênfase2 8 5 2" xfId="16873" xr:uid="{00000000-0005-0000-0000-0000DB100000}"/>
    <cellStyle name="20% - Ênfase2 8 5 2 2" xfId="38268" xr:uid="{00000000-0005-0000-0000-0000DC100000}"/>
    <cellStyle name="20% - Ênfase2 8 5 3" xfId="27575" xr:uid="{00000000-0005-0000-0000-0000DD100000}"/>
    <cellStyle name="20% - Ênfase2 8 6" xfId="11526" xr:uid="{00000000-0005-0000-0000-0000DE100000}"/>
    <cellStyle name="20% - Ênfase2 8 6 2" xfId="32923" xr:uid="{00000000-0005-0000-0000-0000DF100000}"/>
    <cellStyle name="20% - Ênfase2 8 7" xfId="22230" xr:uid="{00000000-0005-0000-0000-0000E0100000}"/>
    <cellStyle name="20% - Ênfase2 9" xfId="814" xr:uid="{00000000-0005-0000-0000-0000E1100000}"/>
    <cellStyle name="20% - Ênfase2 9 2" xfId="2153" xr:uid="{00000000-0005-0000-0000-0000E2100000}"/>
    <cellStyle name="20% - Ênfase2 9 2 2" xfId="4843" xr:uid="{00000000-0005-0000-0000-0000E3100000}"/>
    <cellStyle name="20% - Ênfase2 9 2 2 2" xfId="10194" xr:uid="{00000000-0005-0000-0000-0000E4100000}"/>
    <cellStyle name="20% - Ênfase2 9 2 2 2 2" xfId="20894" xr:uid="{00000000-0005-0000-0000-0000E5100000}"/>
    <cellStyle name="20% - Ênfase2 9 2 2 2 2 2" xfId="42289" xr:uid="{00000000-0005-0000-0000-0000E6100000}"/>
    <cellStyle name="20% - Ênfase2 9 2 2 2 3" xfId="31599" xr:uid="{00000000-0005-0000-0000-0000E7100000}"/>
    <cellStyle name="20% - Ênfase2 9 2 2 3" xfId="15549" xr:uid="{00000000-0005-0000-0000-0000E8100000}"/>
    <cellStyle name="20% - Ênfase2 9 2 2 3 2" xfId="36944" xr:uid="{00000000-0005-0000-0000-0000E9100000}"/>
    <cellStyle name="20% - Ênfase2 9 2 2 4" xfId="26251" xr:uid="{00000000-0005-0000-0000-0000EA100000}"/>
    <cellStyle name="20% - Ênfase2 9 2 3" xfId="7517" xr:uid="{00000000-0005-0000-0000-0000EB100000}"/>
    <cellStyle name="20% - Ênfase2 9 2 3 2" xfId="18221" xr:uid="{00000000-0005-0000-0000-0000EC100000}"/>
    <cellStyle name="20% - Ênfase2 9 2 3 2 2" xfId="39616" xr:uid="{00000000-0005-0000-0000-0000ED100000}"/>
    <cellStyle name="20% - Ênfase2 9 2 3 3" xfId="28923" xr:uid="{00000000-0005-0000-0000-0000EE100000}"/>
    <cellStyle name="20% - Ênfase2 9 2 4" xfId="12874" xr:uid="{00000000-0005-0000-0000-0000EF100000}"/>
    <cellStyle name="20% - Ênfase2 9 2 4 2" xfId="34271" xr:uid="{00000000-0005-0000-0000-0000F0100000}"/>
    <cellStyle name="20% - Ênfase2 9 2 5" xfId="23578" xr:uid="{00000000-0005-0000-0000-0000F1100000}"/>
    <cellStyle name="20% - Ênfase2 9 3" xfId="3507" xr:uid="{00000000-0005-0000-0000-0000F2100000}"/>
    <cellStyle name="20% - Ênfase2 9 3 2" xfId="8858" xr:uid="{00000000-0005-0000-0000-0000F3100000}"/>
    <cellStyle name="20% - Ênfase2 9 3 2 2" xfId="19558" xr:uid="{00000000-0005-0000-0000-0000F4100000}"/>
    <cellStyle name="20% - Ênfase2 9 3 2 2 2" xfId="40953" xr:uid="{00000000-0005-0000-0000-0000F5100000}"/>
    <cellStyle name="20% - Ênfase2 9 3 2 3" xfId="30263" xr:uid="{00000000-0005-0000-0000-0000F6100000}"/>
    <cellStyle name="20% - Ênfase2 9 3 3" xfId="14213" xr:uid="{00000000-0005-0000-0000-0000F7100000}"/>
    <cellStyle name="20% - Ênfase2 9 3 3 2" xfId="35608" xr:uid="{00000000-0005-0000-0000-0000F8100000}"/>
    <cellStyle name="20% - Ênfase2 9 3 4" xfId="24915" xr:uid="{00000000-0005-0000-0000-0000F9100000}"/>
    <cellStyle name="20% - Ênfase2 9 4" xfId="6181" xr:uid="{00000000-0005-0000-0000-0000FA100000}"/>
    <cellStyle name="20% - Ênfase2 9 4 2" xfId="16885" xr:uid="{00000000-0005-0000-0000-0000FB100000}"/>
    <cellStyle name="20% - Ênfase2 9 4 2 2" xfId="38280" xr:uid="{00000000-0005-0000-0000-0000FC100000}"/>
    <cellStyle name="20% - Ênfase2 9 4 3" xfId="27587" xr:uid="{00000000-0005-0000-0000-0000FD100000}"/>
    <cellStyle name="20% - Ênfase2 9 5" xfId="11538" xr:uid="{00000000-0005-0000-0000-0000FE100000}"/>
    <cellStyle name="20% - Ênfase2 9 5 2" xfId="32935" xr:uid="{00000000-0005-0000-0000-0000FF100000}"/>
    <cellStyle name="20% - Ênfase2 9 6" xfId="22242" xr:uid="{00000000-0005-0000-0000-000000110000}"/>
    <cellStyle name="20% - Ênfase3" xfId="148" builtinId="38" customBuiltin="1"/>
    <cellStyle name="20% - Ênfase3 10" xfId="1486" xr:uid="{00000000-0005-0000-0000-000002110000}"/>
    <cellStyle name="20% - Ênfase3 10 2" xfId="4177" xr:uid="{00000000-0005-0000-0000-000003110000}"/>
    <cellStyle name="20% - Ênfase3 10 2 2" xfId="9528" xr:uid="{00000000-0005-0000-0000-000004110000}"/>
    <cellStyle name="20% - Ênfase3 10 2 2 2" xfId="20228" xr:uid="{00000000-0005-0000-0000-000005110000}"/>
    <cellStyle name="20% - Ênfase3 10 2 2 2 2" xfId="41623" xr:uid="{00000000-0005-0000-0000-000006110000}"/>
    <cellStyle name="20% - Ênfase3 10 2 2 3" xfId="30933" xr:uid="{00000000-0005-0000-0000-000007110000}"/>
    <cellStyle name="20% - Ênfase3 10 2 3" xfId="14883" xr:uid="{00000000-0005-0000-0000-000008110000}"/>
    <cellStyle name="20% - Ênfase3 10 2 3 2" xfId="36278" xr:uid="{00000000-0005-0000-0000-000009110000}"/>
    <cellStyle name="20% - Ênfase3 10 2 4" xfId="25585" xr:uid="{00000000-0005-0000-0000-00000A110000}"/>
    <cellStyle name="20% - Ênfase3 10 3" xfId="6851" xr:uid="{00000000-0005-0000-0000-00000B110000}"/>
    <cellStyle name="20% - Ênfase3 10 3 2" xfId="17555" xr:uid="{00000000-0005-0000-0000-00000C110000}"/>
    <cellStyle name="20% - Ênfase3 10 3 2 2" xfId="38950" xr:uid="{00000000-0005-0000-0000-00000D110000}"/>
    <cellStyle name="20% - Ênfase3 10 3 3" xfId="28257" xr:uid="{00000000-0005-0000-0000-00000E110000}"/>
    <cellStyle name="20% - Ênfase3 10 4" xfId="12208" xr:uid="{00000000-0005-0000-0000-00000F110000}"/>
    <cellStyle name="20% - Ênfase3 10 4 2" xfId="33605" xr:uid="{00000000-0005-0000-0000-000010110000}"/>
    <cellStyle name="20% - Ênfase3 10 5" xfId="22912" xr:uid="{00000000-0005-0000-0000-000011110000}"/>
    <cellStyle name="20% - Ênfase3 11" xfId="2824" xr:uid="{00000000-0005-0000-0000-000012110000}"/>
    <cellStyle name="20% - Ênfase3 11 2" xfId="8188" xr:uid="{00000000-0005-0000-0000-000013110000}"/>
    <cellStyle name="20% - Ênfase3 11 2 2" xfId="18891" xr:uid="{00000000-0005-0000-0000-000014110000}"/>
    <cellStyle name="20% - Ênfase3 11 2 2 2" xfId="40286" xr:uid="{00000000-0005-0000-0000-000015110000}"/>
    <cellStyle name="20% - Ênfase3 11 2 3" xfId="29594" xr:uid="{00000000-0005-0000-0000-000016110000}"/>
    <cellStyle name="20% - Ênfase3 11 3" xfId="13545" xr:uid="{00000000-0005-0000-0000-000017110000}"/>
    <cellStyle name="20% - Ênfase3 11 3 2" xfId="34941" xr:uid="{00000000-0005-0000-0000-000018110000}"/>
    <cellStyle name="20% - Ênfase3 11 4" xfId="24248" xr:uid="{00000000-0005-0000-0000-000019110000}"/>
    <cellStyle name="20% - Ênfase3 12" xfId="5527" xr:uid="{00000000-0005-0000-0000-00001A110000}"/>
    <cellStyle name="20% - Ênfase3 12 2" xfId="16231" xr:uid="{00000000-0005-0000-0000-00001B110000}"/>
    <cellStyle name="20% - Ênfase3 12 2 2" xfId="37626" xr:uid="{00000000-0005-0000-0000-00001C110000}"/>
    <cellStyle name="20% - Ênfase3 12 3" xfId="26933" xr:uid="{00000000-0005-0000-0000-00001D110000}"/>
    <cellStyle name="20% - Ênfase3 13" xfId="10864" xr:uid="{00000000-0005-0000-0000-00001E110000}"/>
    <cellStyle name="20% - Ênfase3 13 2" xfId="32269" xr:uid="{00000000-0005-0000-0000-00001F110000}"/>
    <cellStyle name="20% - Ênfase3 14" xfId="21564" xr:uid="{00000000-0005-0000-0000-000020110000}"/>
    <cellStyle name="20% - Ênfase3 2" xfId="171" xr:uid="{00000000-0005-0000-0000-000021110000}"/>
    <cellStyle name="20% - Ênfase3 2 10" xfId="10900" xr:uid="{00000000-0005-0000-0000-000022110000}"/>
    <cellStyle name="20% - Ênfase3 2 10 2" xfId="32297" xr:uid="{00000000-0005-0000-0000-000023110000}"/>
    <cellStyle name="20% - Ênfase3 2 11" xfId="21604" xr:uid="{00000000-0005-0000-0000-000024110000}"/>
    <cellStyle name="20% - Ênfase3 2 2" xfId="212" xr:uid="{00000000-0005-0000-0000-000025110000}"/>
    <cellStyle name="20% - Ênfase3 2 2 10" xfId="21644" xr:uid="{00000000-0005-0000-0000-000026110000}"/>
    <cellStyle name="20% - Ênfase3 2 2 2" xfId="294" xr:uid="{00000000-0005-0000-0000-000027110000}"/>
    <cellStyle name="20% - Ênfase3 2 2 2 2" xfId="455" xr:uid="{00000000-0005-0000-0000-000028110000}"/>
    <cellStyle name="20% - Ênfase3 2 2 2 2 2" xfId="776" xr:uid="{00000000-0005-0000-0000-000029110000}"/>
    <cellStyle name="20% - Ênfase3 2 2 2 2 2 2" xfId="1446" xr:uid="{00000000-0005-0000-0000-00002A110000}"/>
    <cellStyle name="20% - Ênfase3 2 2 2 2 2 2 2" xfId="2783" xr:uid="{00000000-0005-0000-0000-00002B110000}"/>
    <cellStyle name="20% - Ênfase3 2 2 2 2 2 2 2 2" xfId="5473" xr:uid="{00000000-0005-0000-0000-00002C110000}"/>
    <cellStyle name="20% - Ênfase3 2 2 2 2 2 2 2 2 2" xfId="10824" xr:uid="{00000000-0005-0000-0000-00002D110000}"/>
    <cellStyle name="20% - Ênfase3 2 2 2 2 2 2 2 2 2 2" xfId="21524" xr:uid="{00000000-0005-0000-0000-00002E110000}"/>
    <cellStyle name="20% - Ênfase3 2 2 2 2 2 2 2 2 2 2 2" xfId="42919" xr:uid="{00000000-0005-0000-0000-00002F110000}"/>
    <cellStyle name="20% - Ênfase3 2 2 2 2 2 2 2 2 2 3" xfId="32229" xr:uid="{00000000-0005-0000-0000-000030110000}"/>
    <cellStyle name="20% - Ênfase3 2 2 2 2 2 2 2 2 3" xfId="16179" xr:uid="{00000000-0005-0000-0000-000031110000}"/>
    <cellStyle name="20% - Ênfase3 2 2 2 2 2 2 2 2 3 2" xfId="37574" xr:uid="{00000000-0005-0000-0000-000032110000}"/>
    <cellStyle name="20% - Ênfase3 2 2 2 2 2 2 2 2 4" xfId="26881" xr:uid="{00000000-0005-0000-0000-000033110000}"/>
    <cellStyle name="20% - Ênfase3 2 2 2 2 2 2 2 3" xfId="8147" xr:uid="{00000000-0005-0000-0000-000034110000}"/>
    <cellStyle name="20% - Ênfase3 2 2 2 2 2 2 2 3 2" xfId="18851" xr:uid="{00000000-0005-0000-0000-000035110000}"/>
    <cellStyle name="20% - Ênfase3 2 2 2 2 2 2 2 3 2 2" xfId="40246" xr:uid="{00000000-0005-0000-0000-000036110000}"/>
    <cellStyle name="20% - Ênfase3 2 2 2 2 2 2 2 3 3" xfId="29553" xr:uid="{00000000-0005-0000-0000-000037110000}"/>
    <cellStyle name="20% - Ênfase3 2 2 2 2 2 2 2 4" xfId="13504" xr:uid="{00000000-0005-0000-0000-000038110000}"/>
    <cellStyle name="20% - Ênfase3 2 2 2 2 2 2 2 4 2" xfId="34901" xr:uid="{00000000-0005-0000-0000-000039110000}"/>
    <cellStyle name="20% - Ênfase3 2 2 2 2 2 2 2 5" xfId="24208" xr:uid="{00000000-0005-0000-0000-00003A110000}"/>
    <cellStyle name="20% - Ênfase3 2 2 2 2 2 2 3" xfId="4137" xr:uid="{00000000-0005-0000-0000-00003B110000}"/>
    <cellStyle name="20% - Ênfase3 2 2 2 2 2 2 3 2" xfId="9488" xr:uid="{00000000-0005-0000-0000-00003C110000}"/>
    <cellStyle name="20% - Ênfase3 2 2 2 2 2 2 3 2 2" xfId="20188" xr:uid="{00000000-0005-0000-0000-00003D110000}"/>
    <cellStyle name="20% - Ênfase3 2 2 2 2 2 2 3 2 2 2" xfId="41583" xr:uid="{00000000-0005-0000-0000-00003E110000}"/>
    <cellStyle name="20% - Ênfase3 2 2 2 2 2 2 3 2 3" xfId="30893" xr:uid="{00000000-0005-0000-0000-00003F110000}"/>
    <cellStyle name="20% - Ênfase3 2 2 2 2 2 2 3 3" xfId="14843" xr:uid="{00000000-0005-0000-0000-000040110000}"/>
    <cellStyle name="20% - Ênfase3 2 2 2 2 2 2 3 3 2" xfId="36238" xr:uid="{00000000-0005-0000-0000-000041110000}"/>
    <cellStyle name="20% - Ênfase3 2 2 2 2 2 2 3 4" xfId="25545" xr:uid="{00000000-0005-0000-0000-000042110000}"/>
    <cellStyle name="20% - Ênfase3 2 2 2 2 2 2 4" xfId="6811" xr:uid="{00000000-0005-0000-0000-000043110000}"/>
    <cellStyle name="20% - Ênfase3 2 2 2 2 2 2 4 2" xfId="17515" xr:uid="{00000000-0005-0000-0000-000044110000}"/>
    <cellStyle name="20% - Ênfase3 2 2 2 2 2 2 4 2 2" xfId="38910" xr:uid="{00000000-0005-0000-0000-000045110000}"/>
    <cellStyle name="20% - Ênfase3 2 2 2 2 2 2 4 3" xfId="28217" xr:uid="{00000000-0005-0000-0000-000046110000}"/>
    <cellStyle name="20% - Ênfase3 2 2 2 2 2 2 5" xfId="12168" xr:uid="{00000000-0005-0000-0000-000047110000}"/>
    <cellStyle name="20% - Ênfase3 2 2 2 2 2 2 5 2" xfId="33565" xr:uid="{00000000-0005-0000-0000-000048110000}"/>
    <cellStyle name="20% - Ênfase3 2 2 2 2 2 2 6" xfId="22872" xr:uid="{00000000-0005-0000-0000-000049110000}"/>
    <cellStyle name="20% - Ênfase3 2 2 2 2 2 3" xfId="2115" xr:uid="{00000000-0005-0000-0000-00004A110000}"/>
    <cellStyle name="20% - Ênfase3 2 2 2 2 2 3 2" xfId="4805" xr:uid="{00000000-0005-0000-0000-00004B110000}"/>
    <cellStyle name="20% - Ênfase3 2 2 2 2 2 3 2 2" xfId="10156" xr:uid="{00000000-0005-0000-0000-00004C110000}"/>
    <cellStyle name="20% - Ênfase3 2 2 2 2 2 3 2 2 2" xfId="20856" xr:uid="{00000000-0005-0000-0000-00004D110000}"/>
    <cellStyle name="20% - Ênfase3 2 2 2 2 2 3 2 2 2 2" xfId="42251" xr:uid="{00000000-0005-0000-0000-00004E110000}"/>
    <cellStyle name="20% - Ênfase3 2 2 2 2 2 3 2 2 3" xfId="31561" xr:uid="{00000000-0005-0000-0000-00004F110000}"/>
    <cellStyle name="20% - Ênfase3 2 2 2 2 2 3 2 3" xfId="15511" xr:uid="{00000000-0005-0000-0000-000050110000}"/>
    <cellStyle name="20% - Ênfase3 2 2 2 2 2 3 2 3 2" xfId="36906" xr:uid="{00000000-0005-0000-0000-000051110000}"/>
    <cellStyle name="20% - Ênfase3 2 2 2 2 2 3 2 4" xfId="26213" xr:uid="{00000000-0005-0000-0000-000052110000}"/>
    <cellStyle name="20% - Ênfase3 2 2 2 2 2 3 3" xfId="7479" xr:uid="{00000000-0005-0000-0000-000053110000}"/>
    <cellStyle name="20% - Ênfase3 2 2 2 2 2 3 3 2" xfId="18183" xr:uid="{00000000-0005-0000-0000-000054110000}"/>
    <cellStyle name="20% - Ênfase3 2 2 2 2 2 3 3 2 2" xfId="39578" xr:uid="{00000000-0005-0000-0000-000055110000}"/>
    <cellStyle name="20% - Ênfase3 2 2 2 2 2 3 3 3" xfId="28885" xr:uid="{00000000-0005-0000-0000-000056110000}"/>
    <cellStyle name="20% - Ênfase3 2 2 2 2 2 3 4" xfId="12836" xr:uid="{00000000-0005-0000-0000-000057110000}"/>
    <cellStyle name="20% - Ênfase3 2 2 2 2 2 3 4 2" xfId="34233" xr:uid="{00000000-0005-0000-0000-000058110000}"/>
    <cellStyle name="20% - Ênfase3 2 2 2 2 2 3 5" xfId="23540" xr:uid="{00000000-0005-0000-0000-000059110000}"/>
    <cellStyle name="20% - Ênfase3 2 2 2 2 2 4" xfId="3469" xr:uid="{00000000-0005-0000-0000-00005A110000}"/>
    <cellStyle name="20% - Ênfase3 2 2 2 2 2 4 2" xfId="8820" xr:uid="{00000000-0005-0000-0000-00005B110000}"/>
    <cellStyle name="20% - Ênfase3 2 2 2 2 2 4 2 2" xfId="19520" xr:uid="{00000000-0005-0000-0000-00005C110000}"/>
    <cellStyle name="20% - Ênfase3 2 2 2 2 2 4 2 2 2" xfId="40915" xr:uid="{00000000-0005-0000-0000-00005D110000}"/>
    <cellStyle name="20% - Ênfase3 2 2 2 2 2 4 2 3" xfId="30225" xr:uid="{00000000-0005-0000-0000-00005E110000}"/>
    <cellStyle name="20% - Ênfase3 2 2 2 2 2 4 3" xfId="14175" xr:uid="{00000000-0005-0000-0000-00005F110000}"/>
    <cellStyle name="20% - Ênfase3 2 2 2 2 2 4 3 2" xfId="35570" xr:uid="{00000000-0005-0000-0000-000060110000}"/>
    <cellStyle name="20% - Ênfase3 2 2 2 2 2 4 4" xfId="24877" xr:uid="{00000000-0005-0000-0000-000061110000}"/>
    <cellStyle name="20% - Ênfase3 2 2 2 2 2 5" xfId="6143" xr:uid="{00000000-0005-0000-0000-000062110000}"/>
    <cellStyle name="20% - Ênfase3 2 2 2 2 2 5 2" xfId="16847" xr:uid="{00000000-0005-0000-0000-000063110000}"/>
    <cellStyle name="20% - Ênfase3 2 2 2 2 2 5 2 2" xfId="38242" xr:uid="{00000000-0005-0000-0000-000064110000}"/>
    <cellStyle name="20% - Ênfase3 2 2 2 2 2 5 3" xfId="27549" xr:uid="{00000000-0005-0000-0000-000065110000}"/>
    <cellStyle name="20% - Ênfase3 2 2 2 2 2 6" xfId="11500" xr:uid="{00000000-0005-0000-0000-000066110000}"/>
    <cellStyle name="20% - Ênfase3 2 2 2 2 2 6 2" xfId="32897" xr:uid="{00000000-0005-0000-0000-000067110000}"/>
    <cellStyle name="20% - Ênfase3 2 2 2 2 2 7" xfId="22204" xr:uid="{00000000-0005-0000-0000-000068110000}"/>
    <cellStyle name="20% - Ênfase3 2 2 2 2 3" xfId="1126" xr:uid="{00000000-0005-0000-0000-000069110000}"/>
    <cellStyle name="20% - Ênfase3 2 2 2 2 3 2" xfId="2463" xr:uid="{00000000-0005-0000-0000-00006A110000}"/>
    <cellStyle name="20% - Ênfase3 2 2 2 2 3 2 2" xfId="5153" xr:uid="{00000000-0005-0000-0000-00006B110000}"/>
    <cellStyle name="20% - Ênfase3 2 2 2 2 3 2 2 2" xfId="10504" xr:uid="{00000000-0005-0000-0000-00006C110000}"/>
    <cellStyle name="20% - Ênfase3 2 2 2 2 3 2 2 2 2" xfId="21204" xr:uid="{00000000-0005-0000-0000-00006D110000}"/>
    <cellStyle name="20% - Ênfase3 2 2 2 2 3 2 2 2 2 2" xfId="42599" xr:uid="{00000000-0005-0000-0000-00006E110000}"/>
    <cellStyle name="20% - Ênfase3 2 2 2 2 3 2 2 2 3" xfId="31909" xr:uid="{00000000-0005-0000-0000-00006F110000}"/>
    <cellStyle name="20% - Ênfase3 2 2 2 2 3 2 2 3" xfId="15859" xr:uid="{00000000-0005-0000-0000-000070110000}"/>
    <cellStyle name="20% - Ênfase3 2 2 2 2 3 2 2 3 2" xfId="37254" xr:uid="{00000000-0005-0000-0000-000071110000}"/>
    <cellStyle name="20% - Ênfase3 2 2 2 2 3 2 2 4" xfId="26561" xr:uid="{00000000-0005-0000-0000-000072110000}"/>
    <cellStyle name="20% - Ênfase3 2 2 2 2 3 2 3" xfId="7827" xr:uid="{00000000-0005-0000-0000-000073110000}"/>
    <cellStyle name="20% - Ênfase3 2 2 2 2 3 2 3 2" xfId="18531" xr:uid="{00000000-0005-0000-0000-000074110000}"/>
    <cellStyle name="20% - Ênfase3 2 2 2 2 3 2 3 2 2" xfId="39926" xr:uid="{00000000-0005-0000-0000-000075110000}"/>
    <cellStyle name="20% - Ênfase3 2 2 2 2 3 2 3 3" xfId="29233" xr:uid="{00000000-0005-0000-0000-000076110000}"/>
    <cellStyle name="20% - Ênfase3 2 2 2 2 3 2 4" xfId="13184" xr:uid="{00000000-0005-0000-0000-000077110000}"/>
    <cellStyle name="20% - Ênfase3 2 2 2 2 3 2 4 2" xfId="34581" xr:uid="{00000000-0005-0000-0000-000078110000}"/>
    <cellStyle name="20% - Ênfase3 2 2 2 2 3 2 5" xfId="23888" xr:uid="{00000000-0005-0000-0000-000079110000}"/>
    <cellStyle name="20% - Ênfase3 2 2 2 2 3 3" xfId="3817" xr:uid="{00000000-0005-0000-0000-00007A110000}"/>
    <cellStyle name="20% - Ênfase3 2 2 2 2 3 3 2" xfId="9168" xr:uid="{00000000-0005-0000-0000-00007B110000}"/>
    <cellStyle name="20% - Ênfase3 2 2 2 2 3 3 2 2" xfId="19868" xr:uid="{00000000-0005-0000-0000-00007C110000}"/>
    <cellStyle name="20% - Ênfase3 2 2 2 2 3 3 2 2 2" xfId="41263" xr:uid="{00000000-0005-0000-0000-00007D110000}"/>
    <cellStyle name="20% - Ênfase3 2 2 2 2 3 3 2 3" xfId="30573" xr:uid="{00000000-0005-0000-0000-00007E110000}"/>
    <cellStyle name="20% - Ênfase3 2 2 2 2 3 3 3" xfId="14523" xr:uid="{00000000-0005-0000-0000-00007F110000}"/>
    <cellStyle name="20% - Ênfase3 2 2 2 2 3 3 3 2" xfId="35918" xr:uid="{00000000-0005-0000-0000-000080110000}"/>
    <cellStyle name="20% - Ênfase3 2 2 2 2 3 3 4" xfId="25225" xr:uid="{00000000-0005-0000-0000-000081110000}"/>
    <cellStyle name="20% - Ênfase3 2 2 2 2 3 4" xfId="6491" xr:uid="{00000000-0005-0000-0000-000082110000}"/>
    <cellStyle name="20% - Ênfase3 2 2 2 2 3 4 2" xfId="17195" xr:uid="{00000000-0005-0000-0000-000083110000}"/>
    <cellStyle name="20% - Ênfase3 2 2 2 2 3 4 2 2" xfId="38590" xr:uid="{00000000-0005-0000-0000-000084110000}"/>
    <cellStyle name="20% - Ênfase3 2 2 2 2 3 4 3" xfId="27897" xr:uid="{00000000-0005-0000-0000-000085110000}"/>
    <cellStyle name="20% - Ênfase3 2 2 2 2 3 5" xfId="11848" xr:uid="{00000000-0005-0000-0000-000086110000}"/>
    <cellStyle name="20% - Ênfase3 2 2 2 2 3 5 2" xfId="33245" xr:uid="{00000000-0005-0000-0000-000087110000}"/>
    <cellStyle name="20% - Ênfase3 2 2 2 2 3 6" xfId="22552" xr:uid="{00000000-0005-0000-0000-000088110000}"/>
    <cellStyle name="20% - Ênfase3 2 2 2 2 4" xfId="1795" xr:uid="{00000000-0005-0000-0000-000089110000}"/>
    <cellStyle name="20% - Ênfase3 2 2 2 2 4 2" xfId="4485" xr:uid="{00000000-0005-0000-0000-00008A110000}"/>
    <cellStyle name="20% - Ênfase3 2 2 2 2 4 2 2" xfId="9836" xr:uid="{00000000-0005-0000-0000-00008B110000}"/>
    <cellStyle name="20% - Ênfase3 2 2 2 2 4 2 2 2" xfId="20536" xr:uid="{00000000-0005-0000-0000-00008C110000}"/>
    <cellStyle name="20% - Ênfase3 2 2 2 2 4 2 2 2 2" xfId="41931" xr:uid="{00000000-0005-0000-0000-00008D110000}"/>
    <cellStyle name="20% - Ênfase3 2 2 2 2 4 2 2 3" xfId="31241" xr:uid="{00000000-0005-0000-0000-00008E110000}"/>
    <cellStyle name="20% - Ênfase3 2 2 2 2 4 2 3" xfId="15191" xr:uid="{00000000-0005-0000-0000-00008F110000}"/>
    <cellStyle name="20% - Ênfase3 2 2 2 2 4 2 3 2" xfId="36586" xr:uid="{00000000-0005-0000-0000-000090110000}"/>
    <cellStyle name="20% - Ênfase3 2 2 2 2 4 2 4" xfId="25893" xr:uid="{00000000-0005-0000-0000-000091110000}"/>
    <cellStyle name="20% - Ênfase3 2 2 2 2 4 3" xfId="7159" xr:uid="{00000000-0005-0000-0000-000092110000}"/>
    <cellStyle name="20% - Ênfase3 2 2 2 2 4 3 2" xfId="17863" xr:uid="{00000000-0005-0000-0000-000093110000}"/>
    <cellStyle name="20% - Ênfase3 2 2 2 2 4 3 2 2" xfId="39258" xr:uid="{00000000-0005-0000-0000-000094110000}"/>
    <cellStyle name="20% - Ênfase3 2 2 2 2 4 3 3" xfId="28565" xr:uid="{00000000-0005-0000-0000-000095110000}"/>
    <cellStyle name="20% - Ênfase3 2 2 2 2 4 4" xfId="12516" xr:uid="{00000000-0005-0000-0000-000096110000}"/>
    <cellStyle name="20% - Ênfase3 2 2 2 2 4 4 2" xfId="33913" xr:uid="{00000000-0005-0000-0000-000097110000}"/>
    <cellStyle name="20% - Ênfase3 2 2 2 2 4 5" xfId="23220" xr:uid="{00000000-0005-0000-0000-000098110000}"/>
    <cellStyle name="20% - Ênfase3 2 2 2 2 5" xfId="3149" xr:uid="{00000000-0005-0000-0000-000099110000}"/>
    <cellStyle name="20% - Ênfase3 2 2 2 2 5 2" xfId="8500" xr:uid="{00000000-0005-0000-0000-00009A110000}"/>
    <cellStyle name="20% - Ênfase3 2 2 2 2 5 2 2" xfId="19200" xr:uid="{00000000-0005-0000-0000-00009B110000}"/>
    <cellStyle name="20% - Ênfase3 2 2 2 2 5 2 2 2" xfId="40595" xr:uid="{00000000-0005-0000-0000-00009C110000}"/>
    <cellStyle name="20% - Ênfase3 2 2 2 2 5 2 3" xfId="29905" xr:uid="{00000000-0005-0000-0000-00009D110000}"/>
    <cellStyle name="20% - Ênfase3 2 2 2 2 5 3" xfId="13855" xr:uid="{00000000-0005-0000-0000-00009E110000}"/>
    <cellStyle name="20% - Ênfase3 2 2 2 2 5 3 2" xfId="35250" xr:uid="{00000000-0005-0000-0000-00009F110000}"/>
    <cellStyle name="20% - Ênfase3 2 2 2 2 5 4" xfId="24557" xr:uid="{00000000-0005-0000-0000-0000A0110000}"/>
    <cellStyle name="20% - Ênfase3 2 2 2 2 6" xfId="5823" xr:uid="{00000000-0005-0000-0000-0000A1110000}"/>
    <cellStyle name="20% - Ênfase3 2 2 2 2 6 2" xfId="16527" xr:uid="{00000000-0005-0000-0000-0000A2110000}"/>
    <cellStyle name="20% - Ênfase3 2 2 2 2 6 2 2" xfId="37922" xr:uid="{00000000-0005-0000-0000-0000A3110000}"/>
    <cellStyle name="20% - Ênfase3 2 2 2 2 6 3" xfId="27229" xr:uid="{00000000-0005-0000-0000-0000A4110000}"/>
    <cellStyle name="20% - Ênfase3 2 2 2 2 7" xfId="11180" xr:uid="{00000000-0005-0000-0000-0000A5110000}"/>
    <cellStyle name="20% - Ênfase3 2 2 2 2 7 2" xfId="32577" xr:uid="{00000000-0005-0000-0000-0000A6110000}"/>
    <cellStyle name="20% - Ênfase3 2 2 2 2 8" xfId="21884" xr:uid="{00000000-0005-0000-0000-0000A7110000}"/>
    <cellStyle name="20% - Ênfase3 2 2 2 3" xfId="616" xr:uid="{00000000-0005-0000-0000-0000A8110000}"/>
    <cellStyle name="20% - Ênfase3 2 2 2 3 2" xfId="1286" xr:uid="{00000000-0005-0000-0000-0000A9110000}"/>
    <cellStyle name="20% - Ênfase3 2 2 2 3 2 2" xfId="2623" xr:uid="{00000000-0005-0000-0000-0000AA110000}"/>
    <cellStyle name="20% - Ênfase3 2 2 2 3 2 2 2" xfId="5313" xr:uid="{00000000-0005-0000-0000-0000AB110000}"/>
    <cellStyle name="20% - Ênfase3 2 2 2 3 2 2 2 2" xfId="10664" xr:uid="{00000000-0005-0000-0000-0000AC110000}"/>
    <cellStyle name="20% - Ênfase3 2 2 2 3 2 2 2 2 2" xfId="21364" xr:uid="{00000000-0005-0000-0000-0000AD110000}"/>
    <cellStyle name="20% - Ênfase3 2 2 2 3 2 2 2 2 2 2" xfId="42759" xr:uid="{00000000-0005-0000-0000-0000AE110000}"/>
    <cellStyle name="20% - Ênfase3 2 2 2 3 2 2 2 2 3" xfId="32069" xr:uid="{00000000-0005-0000-0000-0000AF110000}"/>
    <cellStyle name="20% - Ênfase3 2 2 2 3 2 2 2 3" xfId="16019" xr:uid="{00000000-0005-0000-0000-0000B0110000}"/>
    <cellStyle name="20% - Ênfase3 2 2 2 3 2 2 2 3 2" xfId="37414" xr:uid="{00000000-0005-0000-0000-0000B1110000}"/>
    <cellStyle name="20% - Ênfase3 2 2 2 3 2 2 2 4" xfId="26721" xr:uid="{00000000-0005-0000-0000-0000B2110000}"/>
    <cellStyle name="20% - Ênfase3 2 2 2 3 2 2 3" xfId="7987" xr:uid="{00000000-0005-0000-0000-0000B3110000}"/>
    <cellStyle name="20% - Ênfase3 2 2 2 3 2 2 3 2" xfId="18691" xr:uid="{00000000-0005-0000-0000-0000B4110000}"/>
    <cellStyle name="20% - Ênfase3 2 2 2 3 2 2 3 2 2" xfId="40086" xr:uid="{00000000-0005-0000-0000-0000B5110000}"/>
    <cellStyle name="20% - Ênfase3 2 2 2 3 2 2 3 3" xfId="29393" xr:uid="{00000000-0005-0000-0000-0000B6110000}"/>
    <cellStyle name="20% - Ênfase3 2 2 2 3 2 2 4" xfId="13344" xr:uid="{00000000-0005-0000-0000-0000B7110000}"/>
    <cellStyle name="20% - Ênfase3 2 2 2 3 2 2 4 2" xfId="34741" xr:uid="{00000000-0005-0000-0000-0000B8110000}"/>
    <cellStyle name="20% - Ênfase3 2 2 2 3 2 2 5" xfId="24048" xr:uid="{00000000-0005-0000-0000-0000B9110000}"/>
    <cellStyle name="20% - Ênfase3 2 2 2 3 2 3" xfId="3977" xr:uid="{00000000-0005-0000-0000-0000BA110000}"/>
    <cellStyle name="20% - Ênfase3 2 2 2 3 2 3 2" xfId="9328" xr:uid="{00000000-0005-0000-0000-0000BB110000}"/>
    <cellStyle name="20% - Ênfase3 2 2 2 3 2 3 2 2" xfId="20028" xr:uid="{00000000-0005-0000-0000-0000BC110000}"/>
    <cellStyle name="20% - Ênfase3 2 2 2 3 2 3 2 2 2" xfId="41423" xr:uid="{00000000-0005-0000-0000-0000BD110000}"/>
    <cellStyle name="20% - Ênfase3 2 2 2 3 2 3 2 3" xfId="30733" xr:uid="{00000000-0005-0000-0000-0000BE110000}"/>
    <cellStyle name="20% - Ênfase3 2 2 2 3 2 3 3" xfId="14683" xr:uid="{00000000-0005-0000-0000-0000BF110000}"/>
    <cellStyle name="20% - Ênfase3 2 2 2 3 2 3 3 2" xfId="36078" xr:uid="{00000000-0005-0000-0000-0000C0110000}"/>
    <cellStyle name="20% - Ênfase3 2 2 2 3 2 3 4" xfId="25385" xr:uid="{00000000-0005-0000-0000-0000C1110000}"/>
    <cellStyle name="20% - Ênfase3 2 2 2 3 2 4" xfId="6651" xr:uid="{00000000-0005-0000-0000-0000C2110000}"/>
    <cellStyle name="20% - Ênfase3 2 2 2 3 2 4 2" xfId="17355" xr:uid="{00000000-0005-0000-0000-0000C3110000}"/>
    <cellStyle name="20% - Ênfase3 2 2 2 3 2 4 2 2" xfId="38750" xr:uid="{00000000-0005-0000-0000-0000C4110000}"/>
    <cellStyle name="20% - Ênfase3 2 2 2 3 2 4 3" xfId="28057" xr:uid="{00000000-0005-0000-0000-0000C5110000}"/>
    <cellStyle name="20% - Ênfase3 2 2 2 3 2 5" xfId="12008" xr:uid="{00000000-0005-0000-0000-0000C6110000}"/>
    <cellStyle name="20% - Ênfase3 2 2 2 3 2 5 2" xfId="33405" xr:uid="{00000000-0005-0000-0000-0000C7110000}"/>
    <cellStyle name="20% - Ênfase3 2 2 2 3 2 6" xfId="22712" xr:uid="{00000000-0005-0000-0000-0000C8110000}"/>
    <cellStyle name="20% - Ênfase3 2 2 2 3 3" xfId="1955" xr:uid="{00000000-0005-0000-0000-0000C9110000}"/>
    <cellStyle name="20% - Ênfase3 2 2 2 3 3 2" xfId="4645" xr:uid="{00000000-0005-0000-0000-0000CA110000}"/>
    <cellStyle name="20% - Ênfase3 2 2 2 3 3 2 2" xfId="9996" xr:uid="{00000000-0005-0000-0000-0000CB110000}"/>
    <cellStyle name="20% - Ênfase3 2 2 2 3 3 2 2 2" xfId="20696" xr:uid="{00000000-0005-0000-0000-0000CC110000}"/>
    <cellStyle name="20% - Ênfase3 2 2 2 3 3 2 2 2 2" xfId="42091" xr:uid="{00000000-0005-0000-0000-0000CD110000}"/>
    <cellStyle name="20% - Ênfase3 2 2 2 3 3 2 2 3" xfId="31401" xr:uid="{00000000-0005-0000-0000-0000CE110000}"/>
    <cellStyle name="20% - Ênfase3 2 2 2 3 3 2 3" xfId="15351" xr:uid="{00000000-0005-0000-0000-0000CF110000}"/>
    <cellStyle name="20% - Ênfase3 2 2 2 3 3 2 3 2" xfId="36746" xr:uid="{00000000-0005-0000-0000-0000D0110000}"/>
    <cellStyle name="20% - Ênfase3 2 2 2 3 3 2 4" xfId="26053" xr:uid="{00000000-0005-0000-0000-0000D1110000}"/>
    <cellStyle name="20% - Ênfase3 2 2 2 3 3 3" xfId="7319" xr:uid="{00000000-0005-0000-0000-0000D2110000}"/>
    <cellStyle name="20% - Ênfase3 2 2 2 3 3 3 2" xfId="18023" xr:uid="{00000000-0005-0000-0000-0000D3110000}"/>
    <cellStyle name="20% - Ênfase3 2 2 2 3 3 3 2 2" xfId="39418" xr:uid="{00000000-0005-0000-0000-0000D4110000}"/>
    <cellStyle name="20% - Ênfase3 2 2 2 3 3 3 3" xfId="28725" xr:uid="{00000000-0005-0000-0000-0000D5110000}"/>
    <cellStyle name="20% - Ênfase3 2 2 2 3 3 4" xfId="12676" xr:uid="{00000000-0005-0000-0000-0000D6110000}"/>
    <cellStyle name="20% - Ênfase3 2 2 2 3 3 4 2" xfId="34073" xr:uid="{00000000-0005-0000-0000-0000D7110000}"/>
    <cellStyle name="20% - Ênfase3 2 2 2 3 3 5" xfId="23380" xr:uid="{00000000-0005-0000-0000-0000D8110000}"/>
    <cellStyle name="20% - Ênfase3 2 2 2 3 4" xfId="3309" xr:uid="{00000000-0005-0000-0000-0000D9110000}"/>
    <cellStyle name="20% - Ênfase3 2 2 2 3 4 2" xfId="8660" xr:uid="{00000000-0005-0000-0000-0000DA110000}"/>
    <cellStyle name="20% - Ênfase3 2 2 2 3 4 2 2" xfId="19360" xr:uid="{00000000-0005-0000-0000-0000DB110000}"/>
    <cellStyle name="20% - Ênfase3 2 2 2 3 4 2 2 2" xfId="40755" xr:uid="{00000000-0005-0000-0000-0000DC110000}"/>
    <cellStyle name="20% - Ênfase3 2 2 2 3 4 2 3" xfId="30065" xr:uid="{00000000-0005-0000-0000-0000DD110000}"/>
    <cellStyle name="20% - Ênfase3 2 2 2 3 4 3" xfId="14015" xr:uid="{00000000-0005-0000-0000-0000DE110000}"/>
    <cellStyle name="20% - Ênfase3 2 2 2 3 4 3 2" xfId="35410" xr:uid="{00000000-0005-0000-0000-0000DF110000}"/>
    <cellStyle name="20% - Ênfase3 2 2 2 3 4 4" xfId="24717" xr:uid="{00000000-0005-0000-0000-0000E0110000}"/>
    <cellStyle name="20% - Ênfase3 2 2 2 3 5" xfId="5983" xr:uid="{00000000-0005-0000-0000-0000E1110000}"/>
    <cellStyle name="20% - Ênfase3 2 2 2 3 5 2" xfId="16687" xr:uid="{00000000-0005-0000-0000-0000E2110000}"/>
    <cellStyle name="20% - Ênfase3 2 2 2 3 5 2 2" xfId="38082" xr:uid="{00000000-0005-0000-0000-0000E3110000}"/>
    <cellStyle name="20% - Ênfase3 2 2 2 3 5 3" xfId="27389" xr:uid="{00000000-0005-0000-0000-0000E4110000}"/>
    <cellStyle name="20% - Ênfase3 2 2 2 3 6" xfId="11340" xr:uid="{00000000-0005-0000-0000-0000E5110000}"/>
    <cellStyle name="20% - Ênfase3 2 2 2 3 6 2" xfId="32737" xr:uid="{00000000-0005-0000-0000-0000E6110000}"/>
    <cellStyle name="20% - Ênfase3 2 2 2 3 7" xfId="22044" xr:uid="{00000000-0005-0000-0000-0000E7110000}"/>
    <cellStyle name="20% - Ênfase3 2 2 2 4" xfId="966" xr:uid="{00000000-0005-0000-0000-0000E8110000}"/>
    <cellStyle name="20% - Ênfase3 2 2 2 4 2" xfId="2303" xr:uid="{00000000-0005-0000-0000-0000E9110000}"/>
    <cellStyle name="20% - Ênfase3 2 2 2 4 2 2" xfId="4993" xr:uid="{00000000-0005-0000-0000-0000EA110000}"/>
    <cellStyle name="20% - Ênfase3 2 2 2 4 2 2 2" xfId="10344" xr:uid="{00000000-0005-0000-0000-0000EB110000}"/>
    <cellStyle name="20% - Ênfase3 2 2 2 4 2 2 2 2" xfId="21044" xr:uid="{00000000-0005-0000-0000-0000EC110000}"/>
    <cellStyle name="20% - Ênfase3 2 2 2 4 2 2 2 2 2" xfId="42439" xr:uid="{00000000-0005-0000-0000-0000ED110000}"/>
    <cellStyle name="20% - Ênfase3 2 2 2 4 2 2 2 3" xfId="31749" xr:uid="{00000000-0005-0000-0000-0000EE110000}"/>
    <cellStyle name="20% - Ênfase3 2 2 2 4 2 2 3" xfId="15699" xr:uid="{00000000-0005-0000-0000-0000EF110000}"/>
    <cellStyle name="20% - Ênfase3 2 2 2 4 2 2 3 2" xfId="37094" xr:uid="{00000000-0005-0000-0000-0000F0110000}"/>
    <cellStyle name="20% - Ênfase3 2 2 2 4 2 2 4" xfId="26401" xr:uid="{00000000-0005-0000-0000-0000F1110000}"/>
    <cellStyle name="20% - Ênfase3 2 2 2 4 2 3" xfId="7667" xr:uid="{00000000-0005-0000-0000-0000F2110000}"/>
    <cellStyle name="20% - Ênfase3 2 2 2 4 2 3 2" xfId="18371" xr:uid="{00000000-0005-0000-0000-0000F3110000}"/>
    <cellStyle name="20% - Ênfase3 2 2 2 4 2 3 2 2" xfId="39766" xr:uid="{00000000-0005-0000-0000-0000F4110000}"/>
    <cellStyle name="20% - Ênfase3 2 2 2 4 2 3 3" xfId="29073" xr:uid="{00000000-0005-0000-0000-0000F5110000}"/>
    <cellStyle name="20% - Ênfase3 2 2 2 4 2 4" xfId="13024" xr:uid="{00000000-0005-0000-0000-0000F6110000}"/>
    <cellStyle name="20% - Ênfase3 2 2 2 4 2 4 2" xfId="34421" xr:uid="{00000000-0005-0000-0000-0000F7110000}"/>
    <cellStyle name="20% - Ênfase3 2 2 2 4 2 5" xfId="23728" xr:uid="{00000000-0005-0000-0000-0000F8110000}"/>
    <cellStyle name="20% - Ênfase3 2 2 2 4 3" xfId="3657" xr:uid="{00000000-0005-0000-0000-0000F9110000}"/>
    <cellStyle name="20% - Ênfase3 2 2 2 4 3 2" xfId="9008" xr:uid="{00000000-0005-0000-0000-0000FA110000}"/>
    <cellStyle name="20% - Ênfase3 2 2 2 4 3 2 2" xfId="19708" xr:uid="{00000000-0005-0000-0000-0000FB110000}"/>
    <cellStyle name="20% - Ênfase3 2 2 2 4 3 2 2 2" xfId="41103" xr:uid="{00000000-0005-0000-0000-0000FC110000}"/>
    <cellStyle name="20% - Ênfase3 2 2 2 4 3 2 3" xfId="30413" xr:uid="{00000000-0005-0000-0000-0000FD110000}"/>
    <cellStyle name="20% - Ênfase3 2 2 2 4 3 3" xfId="14363" xr:uid="{00000000-0005-0000-0000-0000FE110000}"/>
    <cellStyle name="20% - Ênfase3 2 2 2 4 3 3 2" xfId="35758" xr:uid="{00000000-0005-0000-0000-0000FF110000}"/>
    <cellStyle name="20% - Ênfase3 2 2 2 4 3 4" xfId="25065" xr:uid="{00000000-0005-0000-0000-000000120000}"/>
    <cellStyle name="20% - Ênfase3 2 2 2 4 4" xfId="6331" xr:uid="{00000000-0005-0000-0000-000001120000}"/>
    <cellStyle name="20% - Ênfase3 2 2 2 4 4 2" xfId="17035" xr:uid="{00000000-0005-0000-0000-000002120000}"/>
    <cellStyle name="20% - Ênfase3 2 2 2 4 4 2 2" xfId="38430" xr:uid="{00000000-0005-0000-0000-000003120000}"/>
    <cellStyle name="20% - Ênfase3 2 2 2 4 4 3" xfId="27737" xr:uid="{00000000-0005-0000-0000-000004120000}"/>
    <cellStyle name="20% - Ênfase3 2 2 2 4 5" xfId="11688" xr:uid="{00000000-0005-0000-0000-000005120000}"/>
    <cellStyle name="20% - Ênfase3 2 2 2 4 5 2" xfId="33085" xr:uid="{00000000-0005-0000-0000-000006120000}"/>
    <cellStyle name="20% - Ênfase3 2 2 2 4 6" xfId="22392" xr:uid="{00000000-0005-0000-0000-000007120000}"/>
    <cellStyle name="20% - Ênfase3 2 2 2 5" xfId="1635" xr:uid="{00000000-0005-0000-0000-000008120000}"/>
    <cellStyle name="20% - Ênfase3 2 2 2 5 2" xfId="4325" xr:uid="{00000000-0005-0000-0000-000009120000}"/>
    <cellStyle name="20% - Ênfase3 2 2 2 5 2 2" xfId="9676" xr:uid="{00000000-0005-0000-0000-00000A120000}"/>
    <cellStyle name="20% - Ênfase3 2 2 2 5 2 2 2" xfId="20376" xr:uid="{00000000-0005-0000-0000-00000B120000}"/>
    <cellStyle name="20% - Ênfase3 2 2 2 5 2 2 2 2" xfId="41771" xr:uid="{00000000-0005-0000-0000-00000C120000}"/>
    <cellStyle name="20% - Ênfase3 2 2 2 5 2 2 3" xfId="31081" xr:uid="{00000000-0005-0000-0000-00000D120000}"/>
    <cellStyle name="20% - Ênfase3 2 2 2 5 2 3" xfId="15031" xr:uid="{00000000-0005-0000-0000-00000E120000}"/>
    <cellStyle name="20% - Ênfase3 2 2 2 5 2 3 2" xfId="36426" xr:uid="{00000000-0005-0000-0000-00000F120000}"/>
    <cellStyle name="20% - Ênfase3 2 2 2 5 2 4" xfId="25733" xr:uid="{00000000-0005-0000-0000-000010120000}"/>
    <cellStyle name="20% - Ênfase3 2 2 2 5 3" xfId="6999" xr:uid="{00000000-0005-0000-0000-000011120000}"/>
    <cellStyle name="20% - Ênfase3 2 2 2 5 3 2" xfId="17703" xr:uid="{00000000-0005-0000-0000-000012120000}"/>
    <cellStyle name="20% - Ênfase3 2 2 2 5 3 2 2" xfId="39098" xr:uid="{00000000-0005-0000-0000-000013120000}"/>
    <cellStyle name="20% - Ênfase3 2 2 2 5 3 3" xfId="28405" xr:uid="{00000000-0005-0000-0000-000014120000}"/>
    <cellStyle name="20% - Ênfase3 2 2 2 5 4" xfId="12356" xr:uid="{00000000-0005-0000-0000-000015120000}"/>
    <cellStyle name="20% - Ênfase3 2 2 2 5 4 2" xfId="33753" xr:uid="{00000000-0005-0000-0000-000016120000}"/>
    <cellStyle name="20% - Ênfase3 2 2 2 5 5" xfId="23060" xr:uid="{00000000-0005-0000-0000-000017120000}"/>
    <cellStyle name="20% - Ênfase3 2 2 2 6" xfId="2989" xr:uid="{00000000-0005-0000-0000-000018120000}"/>
    <cellStyle name="20% - Ênfase3 2 2 2 6 2" xfId="8340" xr:uid="{00000000-0005-0000-0000-000019120000}"/>
    <cellStyle name="20% - Ênfase3 2 2 2 6 2 2" xfId="19040" xr:uid="{00000000-0005-0000-0000-00001A120000}"/>
    <cellStyle name="20% - Ênfase3 2 2 2 6 2 2 2" xfId="40435" xr:uid="{00000000-0005-0000-0000-00001B120000}"/>
    <cellStyle name="20% - Ênfase3 2 2 2 6 2 3" xfId="29745" xr:uid="{00000000-0005-0000-0000-00001C120000}"/>
    <cellStyle name="20% - Ênfase3 2 2 2 6 3" xfId="13695" xr:uid="{00000000-0005-0000-0000-00001D120000}"/>
    <cellStyle name="20% - Ênfase3 2 2 2 6 3 2" xfId="35090" xr:uid="{00000000-0005-0000-0000-00001E120000}"/>
    <cellStyle name="20% - Ênfase3 2 2 2 6 4" xfId="24397" xr:uid="{00000000-0005-0000-0000-00001F120000}"/>
    <cellStyle name="20% - Ênfase3 2 2 2 7" xfId="5663" xr:uid="{00000000-0005-0000-0000-000020120000}"/>
    <cellStyle name="20% - Ênfase3 2 2 2 7 2" xfId="16367" xr:uid="{00000000-0005-0000-0000-000021120000}"/>
    <cellStyle name="20% - Ênfase3 2 2 2 7 2 2" xfId="37762" xr:uid="{00000000-0005-0000-0000-000022120000}"/>
    <cellStyle name="20% - Ênfase3 2 2 2 7 3" xfId="27069" xr:uid="{00000000-0005-0000-0000-000023120000}"/>
    <cellStyle name="20% - Ênfase3 2 2 2 8" xfId="11020" xr:uid="{00000000-0005-0000-0000-000024120000}"/>
    <cellStyle name="20% - Ênfase3 2 2 2 8 2" xfId="32417" xr:uid="{00000000-0005-0000-0000-000025120000}"/>
    <cellStyle name="20% - Ênfase3 2 2 2 9" xfId="21724" xr:uid="{00000000-0005-0000-0000-000026120000}"/>
    <cellStyle name="20% - Ênfase3 2 2 3" xfId="375" xr:uid="{00000000-0005-0000-0000-000027120000}"/>
    <cellStyle name="20% - Ênfase3 2 2 3 2" xfId="696" xr:uid="{00000000-0005-0000-0000-000028120000}"/>
    <cellStyle name="20% - Ênfase3 2 2 3 2 2" xfId="1366" xr:uid="{00000000-0005-0000-0000-000029120000}"/>
    <cellStyle name="20% - Ênfase3 2 2 3 2 2 2" xfId="2703" xr:uid="{00000000-0005-0000-0000-00002A120000}"/>
    <cellStyle name="20% - Ênfase3 2 2 3 2 2 2 2" xfId="5393" xr:uid="{00000000-0005-0000-0000-00002B120000}"/>
    <cellStyle name="20% - Ênfase3 2 2 3 2 2 2 2 2" xfId="10744" xr:uid="{00000000-0005-0000-0000-00002C120000}"/>
    <cellStyle name="20% - Ênfase3 2 2 3 2 2 2 2 2 2" xfId="21444" xr:uid="{00000000-0005-0000-0000-00002D120000}"/>
    <cellStyle name="20% - Ênfase3 2 2 3 2 2 2 2 2 2 2" xfId="42839" xr:uid="{00000000-0005-0000-0000-00002E120000}"/>
    <cellStyle name="20% - Ênfase3 2 2 3 2 2 2 2 2 3" xfId="32149" xr:uid="{00000000-0005-0000-0000-00002F120000}"/>
    <cellStyle name="20% - Ênfase3 2 2 3 2 2 2 2 3" xfId="16099" xr:uid="{00000000-0005-0000-0000-000030120000}"/>
    <cellStyle name="20% - Ênfase3 2 2 3 2 2 2 2 3 2" xfId="37494" xr:uid="{00000000-0005-0000-0000-000031120000}"/>
    <cellStyle name="20% - Ênfase3 2 2 3 2 2 2 2 4" xfId="26801" xr:uid="{00000000-0005-0000-0000-000032120000}"/>
    <cellStyle name="20% - Ênfase3 2 2 3 2 2 2 3" xfId="8067" xr:uid="{00000000-0005-0000-0000-000033120000}"/>
    <cellStyle name="20% - Ênfase3 2 2 3 2 2 2 3 2" xfId="18771" xr:uid="{00000000-0005-0000-0000-000034120000}"/>
    <cellStyle name="20% - Ênfase3 2 2 3 2 2 2 3 2 2" xfId="40166" xr:uid="{00000000-0005-0000-0000-000035120000}"/>
    <cellStyle name="20% - Ênfase3 2 2 3 2 2 2 3 3" xfId="29473" xr:uid="{00000000-0005-0000-0000-000036120000}"/>
    <cellStyle name="20% - Ênfase3 2 2 3 2 2 2 4" xfId="13424" xr:uid="{00000000-0005-0000-0000-000037120000}"/>
    <cellStyle name="20% - Ênfase3 2 2 3 2 2 2 4 2" xfId="34821" xr:uid="{00000000-0005-0000-0000-000038120000}"/>
    <cellStyle name="20% - Ênfase3 2 2 3 2 2 2 5" xfId="24128" xr:uid="{00000000-0005-0000-0000-000039120000}"/>
    <cellStyle name="20% - Ênfase3 2 2 3 2 2 3" xfId="4057" xr:uid="{00000000-0005-0000-0000-00003A120000}"/>
    <cellStyle name="20% - Ênfase3 2 2 3 2 2 3 2" xfId="9408" xr:uid="{00000000-0005-0000-0000-00003B120000}"/>
    <cellStyle name="20% - Ênfase3 2 2 3 2 2 3 2 2" xfId="20108" xr:uid="{00000000-0005-0000-0000-00003C120000}"/>
    <cellStyle name="20% - Ênfase3 2 2 3 2 2 3 2 2 2" xfId="41503" xr:uid="{00000000-0005-0000-0000-00003D120000}"/>
    <cellStyle name="20% - Ênfase3 2 2 3 2 2 3 2 3" xfId="30813" xr:uid="{00000000-0005-0000-0000-00003E120000}"/>
    <cellStyle name="20% - Ênfase3 2 2 3 2 2 3 3" xfId="14763" xr:uid="{00000000-0005-0000-0000-00003F120000}"/>
    <cellStyle name="20% - Ênfase3 2 2 3 2 2 3 3 2" xfId="36158" xr:uid="{00000000-0005-0000-0000-000040120000}"/>
    <cellStyle name="20% - Ênfase3 2 2 3 2 2 3 4" xfId="25465" xr:uid="{00000000-0005-0000-0000-000041120000}"/>
    <cellStyle name="20% - Ênfase3 2 2 3 2 2 4" xfId="6731" xr:uid="{00000000-0005-0000-0000-000042120000}"/>
    <cellStyle name="20% - Ênfase3 2 2 3 2 2 4 2" xfId="17435" xr:uid="{00000000-0005-0000-0000-000043120000}"/>
    <cellStyle name="20% - Ênfase3 2 2 3 2 2 4 2 2" xfId="38830" xr:uid="{00000000-0005-0000-0000-000044120000}"/>
    <cellStyle name="20% - Ênfase3 2 2 3 2 2 4 3" xfId="28137" xr:uid="{00000000-0005-0000-0000-000045120000}"/>
    <cellStyle name="20% - Ênfase3 2 2 3 2 2 5" xfId="12088" xr:uid="{00000000-0005-0000-0000-000046120000}"/>
    <cellStyle name="20% - Ênfase3 2 2 3 2 2 5 2" xfId="33485" xr:uid="{00000000-0005-0000-0000-000047120000}"/>
    <cellStyle name="20% - Ênfase3 2 2 3 2 2 6" xfId="22792" xr:uid="{00000000-0005-0000-0000-000048120000}"/>
    <cellStyle name="20% - Ênfase3 2 2 3 2 3" xfId="2035" xr:uid="{00000000-0005-0000-0000-000049120000}"/>
    <cellStyle name="20% - Ênfase3 2 2 3 2 3 2" xfId="4725" xr:uid="{00000000-0005-0000-0000-00004A120000}"/>
    <cellStyle name="20% - Ênfase3 2 2 3 2 3 2 2" xfId="10076" xr:uid="{00000000-0005-0000-0000-00004B120000}"/>
    <cellStyle name="20% - Ênfase3 2 2 3 2 3 2 2 2" xfId="20776" xr:uid="{00000000-0005-0000-0000-00004C120000}"/>
    <cellStyle name="20% - Ênfase3 2 2 3 2 3 2 2 2 2" xfId="42171" xr:uid="{00000000-0005-0000-0000-00004D120000}"/>
    <cellStyle name="20% - Ênfase3 2 2 3 2 3 2 2 3" xfId="31481" xr:uid="{00000000-0005-0000-0000-00004E120000}"/>
    <cellStyle name="20% - Ênfase3 2 2 3 2 3 2 3" xfId="15431" xr:uid="{00000000-0005-0000-0000-00004F120000}"/>
    <cellStyle name="20% - Ênfase3 2 2 3 2 3 2 3 2" xfId="36826" xr:uid="{00000000-0005-0000-0000-000050120000}"/>
    <cellStyle name="20% - Ênfase3 2 2 3 2 3 2 4" xfId="26133" xr:uid="{00000000-0005-0000-0000-000051120000}"/>
    <cellStyle name="20% - Ênfase3 2 2 3 2 3 3" xfId="7399" xr:uid="{00000000-0005-0000-0000-000052120000}"/>
    <cellStyle name="20% - Ênfase3 2 2 3 2 3 3 2" xfId="18103" xr:uid="{00000000-0005-0000-0000-000053120000}"/>
    <cellStyle name="20% - Ênfase3 2 2 3 2 3 3 2 2" xfId="39498" xr:uid="{00000000-0005-0000-0000-000054120000}"/>
    <cellStyle name="20% - Ênfase3 2 2 3 2 3 3 3" xfId="28805" xr:uid="{00000000-0005-0000-0000-000055120000}"/>
    <cellStyle name="20% - Ênfase3 2 2 3 2 3 4" xfId="12756" xr:uid="{00000000-0005-0000-0000-000056120000}"/>
    <cellStyle name="20% - Ênfase3 2 2 3 2 3 4 2" xfId="34153" xr:uid="{00000000-0005-0000-0000-000057120000}"/>
    <cellStyle name="20% - Ênfase3 2 2 3 2 3 5" xfId="23460" xr:uid="{00000000-0005-0000-0000-000058120000}"/>
    <cellStyle name="20% - Ênfase3 2 2 3 2 4" xfId="3389" xr:uid="{00000000-0005-0000-0000-000059120000}"/>
    <cellStyle name="20% - Ênfase3 2 2 3 2 4 2" xfId="8740" xr:uid="{00000000-0005-0000-0000-00005A120000}"/>
    <cellStyle name="20% - Ênfase3 2 2 3 2 4 2 2" xfId="19440" xr:uid="{00000000-0005-0000-0000-00005B120000}"/>
    <cellStyle name="20% - Ênfase3 2 2 3 2 4 2 2 2" xfId="40835" xr:uid="{00000000-0005-0000-0000-00005C120000}"/>
    <cellStyle name="20% - Ênfase3 2 2 3 2 4 2 3" xfId="30145" xr:uid="{00000000-0005-0000-0000-00005D120000}"/>
    <cellStyle name="20% - Ênfase3 2 2 3 2 4 3" xfId="14095" xr:uid="{00000000-0005-0000-0000-00005E120000}"/>
    <cellStyle name="20% - Ênfase3 2 2 3 2 4 3 2" xfId="35490" xr:uid="{00000000-0005-0000-0000-00005F120000}"/>
    <cellStyle name="20% - Ênfase3 2 2 3 2 4 4" xfId="24797" xr:uid="{00000000-0005-0000-0000-000060120000}"/>
    <cellStyle name="20% - Ênfase3 2 2 3 2 5" xfId="6063" xr:uid="{00000000-0005-0000-0000-000061120000}"/>
    <cellStyle name="20% - Ênfase3 2 2 3 2 5 2" xfId="16767" xr:uid="{00000000-0005-0000-0000-000062120000}"/>
    <cellStyle name="20% - Ênfase3 2 2 3 2 5 2 2" xfId="38162" xr:uid="{00000000-0005-0000-0000-000063120000}"/>
    <cellStyle name="20% - Ênfase3 2 2 3 2 5 3" xfId="27469" xr:uid="{00000000-0005-0000-0000-000064120000}"/>
    <cellStyle name="20% - Ênfase3 2 2 3 2 6" xfId="11420" xr:uid="{00000000-0005-0000-0000-000065120000}"/>
    <cellStyle name="20% - Ênfase3 2 2 3 2 6 2" xfId="32817" xr:uid="{00000000-0005-0000-0000-000066120000}"/>
    <cellStyle name="20% - Ênfase3 2 2 3 2 7" xfId="22124" xr:uid="{00000000-0005-0000-0000-000067120000}"/>
    <cellStyle name="20% - Ênfase3 2 2 3 3" xfId="1046" xr:uid="{00000000-0005-0000-0000-000068120000}"/>
    <cellStyle name="20% - Ênfase3 2 2 3 3 2" xfId="2383" xr:uid="{00000000-0005-0000-0000-000069120000}"/>
    <cellStyle name="20% - Ênfase3 2 2 3 3 2 2" xfId="5073" xr:uid="{00000000-0005-0000-0000-00006A120000}"/>
    <cellStyle name="20% - Ênfase3 2 2 3 3 2 2 2" xfId="10424" xr:uid="{00000000-0005-0000-0000-00006B120000}"/>
    <cellStyle name="20% - Ênfase3 2 2 3 3 2 2 2 2" xfId="21124" xr:uid="{00000000-0005-0000-0000-00006C120000}"/>
    <cellStyle name="20% - Ênfase3 2 2 3 3 2 2 2 2 2" xfId="42519" xr:uid="{00000000-0005-0000-0000-00006D120000}"/>
    <cellStyle name="20% - Ênfase3 2 2 3 3 2 2 2 3" xfId="31829" xr:uid="{00000000-0005-0000-0000-00006E120000}"/>
    <cellStyle name="20% - Ênfase3 2 2 3 3 2 2 3" xfId="15779" xr:uid="{00000000-0005-0000-0000-00006F120000}"/>
    <cellStyle name="20% - Ênfase3 2 2 3 3 2 2 3 2" xfId="37174" xr:uid="{00000000-0005-0000-0000-000070120000}"/>
    <cellStyle name="20% - Ênfase3 2 2 3 3 2 2 4" xfId="26481" xr:uid="{00000000-0005-0000-0000-000071120000}"/>
    <cellStyle name="20% - Ênfase3 2 2 3 3 2 3" xfId="7747" xr:uid="{00000000-0005-0000-0000-000072120000}"/>
    <cellStyle name="20% - Ênfase3 2 2 3 3 2 3 2" xfId="18451" xr:uid="{00000000-0005-0000-0000-000073120000}"/>
    <cellStyle name="20% - Ênfase3 2 2 3 3 2 3 2 2" xfId="39846" xr:uid="{00000000-0005-0000-0000-000074120000}"/>
    <cellStyle name="20% - Ênfase3 2 2 3 3 2 3 3" xfId="29153" xr:uid="{00000000-0005-0000-0000-000075120000}"/>
    <cellStyle name="20% - Ênfase3 2 2 3 3 2 4" xfId="13104" xr:uid="{00000000-0005-0000-0000-000076120000}"/>
    <cellStyle name="20% - Ênfase3 2 2 3 3 2 4 2" xfId="34501" xr:uid="{00000000-0005-0000-0000-000077120000}"/>
    <cellStyle name="20% - Ênfase3 2 2 3 3 2 5" xfId="23808" xr:uid="{00000000-0005-0000-0000-000078120000}"/>
    <cellStyle name="20% - Ênfase3 2 2 3 3 3" xfId="3737" xr:uid="{00000000-0005-0000-0000-000079120000}"/>
    <cellStyle name="20% - Ênfase3 2 2 3 3 3 2" xfId="9088" xr:uid="{00000000-0005-0000-0000-00007A120000}"/>
    <cellStyle name="20% - Ênfase3 2 2 3 3 3 2 2" xfId="19788" xr:uid="{00000000-0005-0000-0000-00007B120000}"/>
    <cellStyle name="20% - Ênfase3 2 2 3 3 3 2 2 2" xfId="41183" xr:uid="{00000000-0005-0000-0000-00007C120000}"/>
    <cellStyle name="20% - Ênfase3 2 2 3 3 3 2 3" xfId="30493" xr:uid="{00000000-0005-0000-0000-00007D120000}"/>
    <cellStyle name="20% - Ênfase3 2 2 3 3 3 3" xfId="14443" xr:uid="{00000000-0005-0000-0000-00007E120000}"/>
    <cellStyle name="20% - Ênfase3 2 2 3 3 3 3 2" xfId="35838" xr:uid="{00000000-0005-0000-0000-00007F120000}"/>
    <cellStyle name="20% - Ênfase3 2 2 3 3 3 4" xfId="25145" xr:uid="{00000000-0005-0000-0000-000080120000}"/>
    <cellStyle name="20% - Ênfase3 2 2 3 3 4" xfId="6411" xr:uid="{00000000-0005-0000-0000-000081120000}"/>
    <cellStyle name="20% - Ênfase3 2 2 3 3 4 2" xfId="17115" xr:uid="{00000000-0005-0000-0000-000082120000}"/>
    <cellStyle name="20% - Ênfase3 2 2 3 3 4 2 2" xfId="38510" xr:uid="{00000000-0005-0000-0000-000083120000}"/>
    <cellStyle name="20% - Ênfase3 2 2 3 3 4 3" xfId="27817" xr:uid="{00000000-0005-0000-0000-000084120000}"/>
    <cellStyle name="20% - Ênfase3 2 2 3 3 5" xfId="11768" xr:uid="{00000000-0005-0000-0000-000085120000}"/>
    <cellStyle name="20% - Ênfase3 2 2 3 3 5 2" xfId="33165" xr:uid="{00000000-0005-0000-0000-000086120000}"/>
    <cellStyle name="20% - Ênfase3 2 2 3 3 6" xfId="22472" xr:uid="{00000000-0005-0000-0000-000087120000}"/>
    <cellStyle name="20% - Ênfase3 2 2 3 4" xfId="1715" xr:uid="{00000000-0005-0000-0000-000088120000}"/>
    <cellStyle name="20% - Ênfase3 2 2 3 4 2" xfId="4405" xr:uid="{00000000-0005-0000-0000-000089120000}"/>
    <cellStyle name="20% - Ênfase3 2 2 3 4 2 2" xfId="9756" xr:uid="{00000000-0005-0000-0000-00008A120000}"/>
    <cellStyle name="20% - Ênfase3 2 2 3 4 2 2 2" xfId="20456" xr:uid="{00000000-0005-0000-0000-00008B120000}"/>
    <cellStyle name="20% - Ênfase3 2 2 3 4 2 2 2 2" xfId="41851" xr:uid="{00000000-0005-0000-0000-00008C120000}"/>
    <cellStyle name="20% - Ênfase3 2 2 3 4 2 2 3" xfId="31161" xr:uid="{00000000-0005-0000-0000-00008D120000}"/>
    <cellStyle name="20% - Ênfase3 2 2 3 4 2 3" xfId="15111" xr:uid="{00000000-0005-0000-0000-00008E120000}"/>
    <cellStyle name="20% - Ênfase3 2 2 3 4 2 3 2" xfId="36506" xr:uid="{00000000-0005-0000-0000-00008F120000}"/>
    <cellStyle name="20% - Ênfase3 2 2 3 4 2 4" xfId="25813" xr:uid="{00000000-0005-0000-0000-000090120000}"/>
    <cellStyle name="20% - Ênfase3 2 2 3 4 3" xfId="7079" xr:uid="{00000000-0005-0000-0000-000091120000}"/>
    <cellStyle name="20% - Ênfase3 2 2 3 4 3 2" xfId="17783" xr:uid="{00000000-0005-0000-0000-000092120000}"/>
    <cellStyle name="20% - Ênfase3 2 2 3 4 3 2 2" xfId="39178" xr:uid="{00000000-0005-0000-0000-000093120000}"/>
    <cellStyle name="20% - Ênfase3 2 2 3 4 3 3" xfId="28485" xr:uid="{00000000-0005-0000-0000-000094120000}"/>
    <cellStyle name="20% - Ênfase3 2 2 3 4 4" xfId="12436" xr:uid="{00000000-0005-0000-0000-000095120000}"/>
    <cellStyle name="20% - Ênfase3 2 2 3 4 4 2" xfId="33833" xr:uid="{00000000-0005-0000-0000-000096120000}"/>
    <cellStyle name="20% - Ênfase3 2 2 3 4 5" xfId="23140" xr:uid="{00000000-0005-0000-0000-000097120000}"/>
    <cellStyle name="20% - Ênfase3 2 2 3 5" xfId="3069" xr:uid="{00000000-0005-0000-0000-000098120000}"/>
    <cellStyle name="20% - Ênfase3 2 2 3 5 2" xfId="8420" xr:uid="{00000000-0005-0000-0000-000099120000}"/>
    <cellStyle name="20% - Ênfase3 2 2 3 5 2 2" xfId="19120" xr:uid="{00000000-0005-0000-0000-00009A120000}"/>
    <cellStyle name="20% - Ênfase3 2 2 3 5 2 2 2" xfId="40515" xr:uid="{00000000-0005-0000-0000-00009B120000}"/>
    <cellStyle name="20% - Ênfase3 2 2 3 5 2 3" xfId="29825" xr:uid="{00000000-0005-0000-0000-00009C120000}"/>
    <cellStyle name="20% - Ênfase3 2 2 3 5 3" xfId="13775" xr:uid="{00000000-0005-0000-0000-00009D120000}"/>
    <cellStyle name="20% - Ênfase3 2 2 3 5 3 2" xfId="35170" xr:uid="{00000000-0005-0000-0000-00009E120000}"/>
    <cellStyle name="20% - Ênfase3 2 2 3 5 4" xfId="24477" xr:uid="{00000000-0005-0000-0000-00009F120000}"/>
    <cellStyle name="20% - Ênfase3 2 2 3 6" xfId="5743" xr:uid="{00000000-0005-0000-0000-0000A0120000}"/>
    <cellStyle name="20% - Ênfase3 2 2 3 6 2" xfId="16447" xr:uid="{00000000-0005-0000-0000-0000A1120000}"/>
    <cellStyle name="20% - Ênfase3 2 2 3 6 2 2" xfId="37842" xr:uid="{00000000-0005-0000-0000-0000A2120000}"/>
    <cellStyle name="20% - Ênfase3 2 2 3 6 3" xfId="27149" xr:uid="{00000000-0005-0000-0000-0000A3120000}"/>
    <cellStyle name="20% - Ênfase3 2 2 3 7" xfId="11100" xr:uid="{00000000-0005-0000-0000-0000A4120000}"/>
    <cellStyle name="20% - Ênfase3 2 2 3 7 2" xfId="32497" xr:uid="{00000000-0005-0000-0000-0000A5120000}"/>
    <cellStyle name="20% - Ênfase3 2 2 3 8" xfId="21804" xr:uid="{00000000-0005-0000-0000-0000A6120000}"/>
    <cellStyle name="20% - Ênfase3 2 2 4" xfId="536" xr:uid="{00000000-0005-0000-0000-0000A7120000}"/>
    <cellStyle name="20% - Ênfase3 2 2 4 2" xfId="1206" xr:uid="{00000000-0005-0000-0000-0000A8120000}"/>
    <cellStyle name="20% - Ênfase3 2 2 4 2 2" xfId="2543" xr:uid="{00000000-0005-0000-0000-0000A9120000}"/>
    <cellStyle name="20% - Ênfase3 2 2 4 2 2 2" xfId="5233" xr:uid="{00000000-0005-0000-0000-0000AA120000}"/>
    <cellStyle name="20% - Ênfase3 2 2 4 2 2 2 2" xfId="10584" xr:uid="{00000000-0005-0000-0000-0000AB120000}"/>
    <cellStyle name="20% - Ênfase3 2 2 4 2 2 2 2 2" xfId="21284" xr:uid="{00000000-0005-0000-0000-0000AC120000}"/>
    <cellStyle name="20% - Ênfase3 2 2 4 2 2 2 2 2 2" xfId="42679" xr:uid="{00000000-0005-0000-0000-0000AD120000}"/>
    <cellStyle name="20% - Ênfase3 2 2 4 2 2 2 2 3" xfId="31989" xr:uid="{00000000-0005-0000-0000-0000AE120000}"/>
    <cellStyle name="20% - Ênfase3 2 2 4 2 2 2 3" xfId="15939" xr:uid="{00000000-0005-0000-0000-0000AF120000}"/>
    <cellStyle name="20% - Ênfase3 2 2 4 2 2 2 3 2" xfId="37334" xr:uid="{00000000-0005-0000-0000-0000B0120000}"/>
    <cellStyle name="20% - Ênfase3 2 2 4 2 2 2 4" xfId="26641" xr:uid="{00000000-0005-0000-0000-0000B1120000}"/>
    <cellStyle name="20% - Ênfase3 2 2 4 2 2 3" xfId="7907" xr:uid="{00000000-0005-0000-0000-0000B2120000}"/>
    <cellStyle name="20% - Ênfase3 2 2 4 2 2 3 2" xfId="18611" xr:uid="{00000000-0005-0000-0000-0000B3120000}"/>
    <cellStyle name="20% - Ênfase3 2 2 4 2 2 3 2 2" xfId="40006" xr:uid="{00000000-0005-0000-0000-0000B4120000}"/>
    <cellStyle name="20% - Ênfase3 2 2 4 2 2 3 3" xfId="29313" xr:uid="{00000000-0005-0000-0000-0000B5120000}"/>
    <cellStyle name="20% - Ênfase3 2 2 4 2 2 4" xfId="13264" xr:uid="{00000000-0005-0000-0000-0000B6120000}"/>
    <cellStyle name="20% - Ênfase3 2 2 4 2 2 4 2" xfId="34661" xr:uid="{00000000-0005-0000-0000-0000B7120000}"/>
    <cellStyle name="20% - Ênfase3 2 2 4 2 2 5" xfId="23968" xr:uid="{00000000-0005-0000-0000-0000B8120000}"/>
    <cellStyle name="20% - Ênfase3 2 2 4 2 3" xfId="3897" xr:uid="{00000000-0005-0000-0000-0000B9120000}"/>
    <cellStyle name="20% - Ênfase3 2 2 4 2 3 2" xfId="9248" xr:uid="{00000000-0005-0000-0000-0000BA120000}"/>
    <cellStyle name="20% - Ênfase3 2 2 4 2 3 2 2" xfId="19948" xr:uid="{00000000-0005-0000-0000-0000BB120000}"/>
    <cellStyle name="20% - Ênfase3 2 2 4 2 3 2 2 2" xfId="41343" xr:uid="{00000000-0005-0000-0000-0000BC120000}"/>
    <cellStyle name="20% - Ênfase3 2 2 4 2 3 2 3" xfId="30653" xr:uid="{00000000-0005-0000-0000-0000BD120000}"/>
    <cellStyle name="20% - Ênfase3 2 2 4 2 3 3" xfId="14603" xr:uid="{00000000-0005-0000-0000-0000BE120000}"/>
    <cellStyle name="20% - Ênfase3 2 2 4 2 3 3 2" xfId="35998" xr:uid="{00000000-0005-0000-0000-0000BF120000}"/>
    <cellStyle name="20% - Ênfase3 2 2 4 2 3 4" xfId="25305" xr:uid="{00000000-0005-0000-0000-0000C0120000}"/>
    <cellStyle name="20% - Ênfase3 2 2 4 2 4" xfId="6571" xr:uid="{00000000-0005-0000-0000-0000C1120000}"/>
    <cellStyle name="20% - Ênfase3 2 2 4 2 4 2" xfId="17275" xr:uid="{00000000-0005-0000-0000-0000C2120000}"/>
    <cellStyle name="20% - Ênfase3 2 2 4 2 4 2 2" xfId="38670" xr:uid="{00000000-0005-0000-0000-0000C3120000}"/>
    <cellStyle name="20% - Ênfase3 2 2 4 2 4 3" xfId="27977" xr:uid="{00000000-0005-0000-0000-0000C4120000}"/>
    <cellStyle name="20% - Ênfase3 2 2 4 2 5" xfId="11928" xr:uid="{00000000-0005-0000-0000-0000C5120000}"/>
    <cellStyle name="20% - Ênfase3 2 2 4 2 5 2" xfId="33325" xr:uid="{00000000-0005-0000-0000-0000C6120000}"/>
    <cellStyle name="20% - Ênfase3 2 2 4 2 6" xfId="22632" xr:uid="{00000000-0005-0000-0000-0000C7120000}"/>
    <cellStyle name="20% - Ênfase3 2 2 4 3" xfId="1875" xr:uid="{00000000-0005-0000-0000-0000C8120000}"/>
    <cellStyle name="20% - Ênfase3 2 2 4 3 2" xfId="4565" xr:uid="{00000000-0005-0000-0000-0000C9120000}"/>
    <cellStyle name="20% - Ênfase3 2 2 4 3 2 2" xfId="9916" xr:uid="{00000000-0005-0000-0000-0000CA120000}"/>
    <cellStyle name="20% - Ênfase3 2 2 4 3 2 2 2" xfId="20616" xr:uid="{00000000-0005-0000-0000-0000CB120000}"/>
    <cellStyle name="20% - Ênfase3 2 2 4 3 2 2 2 2" xfId="42011" xr:uid="{00000000-0005-0000-0000-0000CC120000}"/>
    <cellStyle name="20% - Ênfase3 2 2 4 3 2 2 3" xfId="31321" xr:uid="{00000000-0005-0000-0000-0000CD120000}"/>
    <cellStyle name="20% - Ênfase3 2 2 4 3 2 3" xfId="15271" xr:uid="{00000000-0005-0000-0000-0000CE120000}"/>
    <cellStyle name="20% - Ênfase3 2 2 4 3 2 3 2" xfId="36666" xr:uid="{00000000-0005-0000-0000-0000CF120000}"/>
    <cellStyle name="20% - Ênfase3 2 2 4 3 2 4" xfId="25973" xr:uid="{00000000-0005-0000-0000-0000D0120000}"/>
    <cellStyle name="20% - Ênfase3 2 2 4 3 3" xfId="7239" xr:uid="{00000000-0005-0000-0000-0000D1120000}"/>
    <cellStyle name="20% - Ênfase3 2 2 4 3 3 2" xfId="17943" xr:uid="{00000000-0005-0000-0000-0000D2120000}"/>
    <cellStyle name="20% - Ênfase3 2 2 4 3 3 2 2" xfId="39338" xr:uid="{00000000-0005-0000-0000-0000D3120000}"/>
    <cellStyle name="20% - Ênfase3 2 2 4 3 3 3" xfId="28645" xr:uid="{00000000-0005-0000-0000-0000D4120000}"/>
    <cellStyle name="20% - Ênfase3 2 2 4 3 4" xfId="12596" xr:uid="{00000000-0005-0000-0000-0000D5120000}"/>
    <cellStyle name="20% - Ênfase3 2 2 4 3 4 2" xfId="33993" xr:uid="{00000000-0005-0000-0000-0000D6120000}"/>
    <cellStyle name="20% - Ênfase3 2 2 4 3 5" xfId="23300" xr:uid="{00000000-0005-0000-0000-0000D7120000}"/>
    <cellStyle name="20% - Ênfase3 2 2 4 4" xfId="3229" xr:uid="{00000000-0005-0000-0000-0000D8120000}"/>
    <cellStyle name="20% - Ênfase3 2 2 4 4 2" xfId="8580" xr:uid="{00000000-0005-0000-0000-0000D9120000}"/>
    <cellStyle name="20% - Ênfase3 2 2 4 4 2 2" xfId="19280" xr:uid="{00000000-0005-0000-0000-0000DA120000}"/>
    <cellStyle name="20% - Ênfase3 2 2 4 4 2 2 2" xfId="40675" xr:uid="{00000000-0005-0000-0000-0000DB120000}"/>
    <cellStyle name="20% - Ênfase3 2 2 4 4 2 3" xfId="29985" xr:uid="{00000000-0005-0000-0000-0000DC120000}"/>
    <cellStyle name="20% - Ênfase3 2 2 4 4 3" xfId="13935" xr:uid="{00000000-0005-0000-0000-0000DD120000}"/>
    <cellStyle name="20% - Ênfase3 2 2 4 4 3 2" xfId="35330" xr:uid="{00000000-0005-0000-0000-0000DE120000}"/>
    <cellStyle name="20% - Ênfase3 2 2 4 4 4" xfId="24637" xr:uid="{00000000-0005-0000-0000-0000DF120000}"/>
    <cellStyle name="20% - Ênfase3 2 2 4 5" xfId="5903" xr:uid="{00000000-0005-0000-0000-0000E0120000}"/>
    <cellStyle name="20% - Ênfase3 2 2 4 5 2" xfId="16607" xr:uid="{00000000-0005-0000-0000-0000E1120000}"/>
    <cellStyle name="20% - Ênfase3 2 2 4 5 2 2" xfId="38002" xr:uid="{00000000-0005-0000-0000-0000E2120000}"/>
    <cellStyle name="20% - Ênfase3 2 2 4 5 3" xfId="27309" xr:uid="{00000000-0005-0000-0000-0000E3120000}"/>
    <cellStyle name="20% - Ênfase3 2 2 4 6" xfId="11260" xr:uid="{00000000-0005-0000-0000-0000E4120000}"/>
    <cellStyle name="20% - Ênfase3 2 2 4 6 2" xfId="32657" xr:uid="{00000000-0005-0000-0000-0000E5120000}"/>
    <cellStyle name="20% - Ênfase3 2 2 4 7" xfId="21964" xr:uid="{00000000-0005-0000-0000-0000E6120000}"/>
    <cellStyle name="20% - Ênfase3 2 2 5" xfId="886" xr:uid="{00000000-0005-0000-0000-0000E7120000}"/>
    <cellStyle name="20% - Ênfase3 2 2 5 2" xfId="2223" xr:uid="{00000000-0005-0000-0000-0000E8120000}"/>
    <cellStyle name="20% - Ênfase3 2 2 5 2 2" xfId="4913" xr:uid="{00000000-0005-0000-0000-0000E9120000}"/>
    <cellStyle name="20% - Ênfase3 2 2 5 2 2 2" xfId="10264" xr:uid="{00000000-0005-0000-0000-0000EA120000}"/>
    <cellStyle name="20% - Ênfase3 2 2 5 2 2 2 2" xfId="20964" xr:uid="{00000000-0005-0000-0000-0000EB120000}"/>
    <cellStyle name="20% - Ênfase3 2 2 5 2 2 2 2 2" xfId="42359" xr:uid="{00000000-0005-0000-0000-0000EC120000}"/>
    <cellStyle name="20% - Ênfase3 2 2 5 2 2 2 3" xfId="31669" xr:uid="{00000000-0005-0000-0000-0000ED120000}"/>
    <cellStyle name="20% - Ênfase3 2 2 5 2 2 3" xfId="15619" xr:uid="{00000000-0005-0000-0000-0000EE120000}"/>
    <cellStyle name="20% - Ênfase3 2 2 5 2 2 3 2" xfId="37014" xr:uid="{00000000-0005-0000-0000-0000EF120000}"/>
    <cellStyle name="20% - Ênfase3 2 2 5 2 2 4" xfId="26321" xr:uid="{00000000-0005-0000-0000-0000F0120000}"/>
    <cellStyle name="20% - Ênfase3 2 2 5 2 3" xfId="7587" xr:uid="{00000000-0005-0000-0000-0000F1120000}"/>
    <cellStyle name="20% - Ênfase3 2 2 5 2 3 2" xfId="18291" xr:uid="{00000000-0005-0000-0000-0000F2120000}"/>
    <cellStyle name="20% - Ênfase3 2 2 5 2 3 2 2" xfId="39686" xr:uid="{00000000-0005-0000-0000-0000F3120000}"/>
    <cellStyle name="20% - Ênfase3 2 2 5 2 3 3" xfId="28993" xr:uid="{00000000-0005-0000-0000-0000F4120000}"/>
    <cellStyle name="20% - Ênfase3 2 2 5 2 4" xfId="12944" xr:uid="{00000000-0005-0000-0000-0000F5120000}"/>
    <cellStyle name="20% - Ênfase3 2 2 5 2 4 2" xfId="34341" xr:uid="{00000000-0005-0000-0000-0000F6120000}"/>
    <cellStyle name="20% - Ênfase3 2 2 5 2 5" xfId="23648" xr:uid="{00000000-0005-0000-0000-0000F7120000}"/>
    <cellStyle name="20% - Ênfase3 2 2 5 3" xfId="3577" xr:uid="{00000000-0005-0000-0000-0000F8120000}"/>
    <cellStyle name="20% - Ênfase3 2 2 5 3 2" xfId="8928" xr:uid="{00000000-0005-0000-0000-0000F9120000}"/>
    <cellStyle name="20% - Ênfase3 2 2 5 3 2 2" xfId="19628" xr:uid="{00000000-0005-0000-0000-0000FA120000}"/>
    <cellStyle name="20% - Ênfase3 2 2 5 3 2 2 2" xfId="41023" xr:uid="{00000000-0005-0000-0000-0000FB120000}"/>
    <cellStyle name="20% - Ênfase3 2 2 5 3 2 3" xfId="30333" xr:uid="{00000000-0005-0000-0000-0000FC120000}"/>
    <cellStyle name="20% - Ênfase3 2 2 5 3 3" xfId="14283" xr:uid="{00000000-0005-0000-0000-0000FD120000}"/>
    <cellStyle name="20% - Ênfase3 2 2 5 3 3 2" xfId="35678" xr:uid="{00000000-0005-0000-0000-0000FE120000}"/>
    <cellStyle name="20% - Ênfase3 2 2 5 3 4" xfId="24985" xr:uid="{00000000-0005-0000-0000-0000FF120000}"/>
    <cellStyle name="20% - Ênfase3 2 2 5 4" xfId="6251" xr:uid="{00000000-0005-0000-0000-000000130000}"/>
    <cellStyle name="20% - Ênfase3 2 2 5 4 2" xfId="16955" xr:uid="{00000000-0005-0000-0000-000001130000}"/>
    <cellStyle name="20% - Ênfase3 2 2 5 4 2 2" xfId="38350" xr:uid="{00000000-0005-0000-0000-000002130000}"/>
    <cellStyle name="20% - Ênfase3 2 2 5 4 3" xfId="27657" xr:uid="{00000000-0005-0000-0000-000003130000}"/>
    <cellStyle name="20% - Ênfase3 2 2 5 5" xfId="11608" xr:uid="{00000000-0005-0000-0000-000004130000}"/>
    <cellStyle name="20% - Ênfase3 2 2 5 5 2" xfId="33005" xr:uid="{00000000-0005-0000-0000-000005130000}"/>
    <cellStyle name="20% - Ênfase3 2 2 5 6" xfId="22312" xr:uid="{00000000-0005-0000-0000-000006130000}"/>
    <cellStyle name="20% - Ênfase3 2 2 6" xfId="1555" xr:uid="{00000000-0005-0000-0000-000007130000}"/>
    <cellStyle name="20% - Ênfase3 2 2 6 2" xfId="4245" xr:uid="{00000000-0005-0000-0000-000008130000}"/>
    <cellStyle name="20% - Ênfase3 2 2 6 2 2" xfId="9596" xr:uid="{00000000-0005-0000-0000-000009130000}"/>
    <cellStyle name="20% - Ênfase3 2 2 6 2 2 2" xfId="20296" xr:uid="{00000000-0005-0000-0000-00000A130000}"/>
    <cellStyle name="20% - Ênfase3 2 2 6 2 2 2 2" xfId="41691" xr:uid="{00000000-0005-0000-0000-00000B130000}"/>
    <cellStyle name="20% - Ênfase3 2 2 6 2 2 3" xfId="31001" xr:uid="{00000000-0005-0000-0000-00000C130000}"/>
    <cellStyle name="20% - Ênfase3 2 2 6 2 3" xfId="14951" xr:uid="{00000000-0005-0000-0000-00000D130000}"/>
    <cellStyle name="20% - Ênfase3 2 2 6 2 3 2" xfId="36346" xr:uid="{00000000-0005-0000-0000-00000E130000}"/>
    <cellStyle name="20% - Ênfase3 2 2 6 2 4" xfId="25653" xr:uid="{00000000-0005-0000-0000-00000F130000}"/>
    <cellStyle name="20% - Ênfase3 2 2 6 3" xfId="6919" xr:uid="{00000000-0005-0000-0000-000010130000}"/>
    <cellStyle name="20% - Ênfase3 2 2 6 3 2" xfId="17623" xr:uid="{00000000-0005-0000-0000-000011130000}"/>
    <cellStyle name="20% - Ênfase3 2 2 6 3 2 2" xfId="39018" xr:uid="{00000000-0005-0000-0000-000012130000}"/>
    <cellStyle name="20% - Ênfase3 2 2 6 3 3" xfId="28325" xr:uid="{00000000-0005-0000-0000-000013130000}"/>
    <cellStyle name="20% - Ênfase3 2 2 6 4" xfId="12276" xr:uid="{00000000-0005-0000-0000-000014130000}"/>
    <cellStyle name="20% - Ênfase3 2 2 6 4 2" xfId="33673" xr:uid="{00000000-0005-0000-0000-000015130000}"/>
    <cellStyle name="20% - Ênfase3 2 2 6 5" xfId="22980" xr:uid="{00000000-0005-0000-0000-000016130000}"/>
    <cellStyle name="20% - Ênfase3 2 2 7" xfId="2909" xr:uid="{00000000-0005-0000-0000-000017130000}"/>
    <cellStyle name="20% - Ênfase3 2 2 7 2" xfId="8260" xr:uid="{00000000-0005-0000-0000-000018130000}"/>
    <cellStyle name="20% - Ênfase3 2 2 7 2 2" xfId="18960" xr:uid="{00000000-0005-0000-0000-000019130000}"/>
    <cellStyle name="20% - Ênfase3 2 2 7 2 2 2" xfId="40355" xr:uid="{00000000-0005-0000-0000-00001A130000}"/>
    <cellStyle name="20% - Ênfase3 2 2 7 2 3" xfId="29665" xr:uid="{00000000-0005-0000-0000-00001B130000}"/>
    <cellStyle name="20% - Ênfase3 2 2 7 3" xfId="13615" xr:uid="{00000000-0005-0000-0000-00001C130000}"/>
    <cellStyle name="20% - Ênfase3 2 2 7 3 2" xfId="35010" xr:uid="{00000000-0005-0000-0000-00001D130000}"/>
    <cellStyle name="20% - Ênfase3 2 2 7 4" xfId="24317" xr:uid="{00000000-0005-0000-0000-00001E130000}"/>
    <cellStyle name="20% - Ênfase3 2 2 8" xfId="5583" xr:uid="{00000000-0005-0000-0000-00001F130000}"/>
    <cellStyle name="20% - Ênfase3 2 2 8 2" xfId="16287" xr:uid="{00000000-0005-0000-0000-000020130000}"/>
    <cellStyle name="20% - Ênfase3 2 2 8 2 2" xfId="37682" xr:uid="{00000000-0005-0000-0000-000021130000}"/>
    <cellStyle name="20% - Ênfase3 2 2 8 3" xfId="26989" xr:uid="{00000000-0005-0000-0000-000022130000}"/>
    <cellStyle name="20% - Ênfase3 2 2 9" xfId="10940" xr:uid="{00000000-0005-0000-0000-000023130000}"/>
    <cellStyle name="20% - Ênfase3 2 2 9 2" xfId="32337" xr:uid="{00000000-0005-0000-0000-000024130000}"/>
    <cellStyle name="20% - Ênfase3 2 3" xfId="254" xr:uid="{00000000-0005-0000-0000-000025130000}"/>
    <cellStyle name="20% - Ênfase3 2 3 2" xfId="415" xr:uid="{00000000-0005-0000-0000-000026130000}"/>
    <cellStyle name="20% - Ênfase3 2 3 2 2" xfId="736" xr:uid="{00000000-0005-0000-0000-000027130000}"/>
    <cellStyle name="20% - Ênfase3 2 3 2 2 2" xfId="1406" xr:uid="{00000000-0005-0000-0000-000028130000}"/>
    <cellStyle name="20% - Ênfase3 2 3 2 2 2 2" xfId="2743" xr:uid="{00000000-0005-0000-0000-000029130000}"/>
    <cellStyle name="20% - Ênfase3 2 3 2 2 2 2 2" xfId="5433" xr:uid="{00000000-0005-0000-0000-00002A130000}"/>
    <cellStyle name="20% - Ênfase3 2 3 2 2 2 2 2 2" xfId="10784" xr:uid="{00000000-0005-0000-0000-00002B130000}"/>
    <cellStyle name="20% - Ênfase3 2 3 2 2 2 2 2 2 2" xfId="21484" xr:uid="{00000000-0005-0000-0000-00002C130000}"/>
    <cellStyle name="20% - Ênfase3 2 3 2 2 2 2 2 2 2 2" xfId="42879" xr:uid="{00000000-0005-0000-0000-00002D130000}"/>
    <cellStyle name="20% - Ênfase3 2 3 2 2 2 2 2 2 3" xfId="32189" xr:uid="{00000000-0005-0000-0000-00002E130000}"/>
    <cellStyle name="20% - Ênfase3 2 3 2 2 2 2 2 3" xfId="16139" xr:uid="{00000000-0005-0000-0000-00002F130000}"/>
    <cellStyle name="20% - Ênfase3 2 3 2 2 2 2 2 3 2" xfId="37534" xr:uid="{00000000-0005-0000-0000-000030130000}"/>
    <cellStyle name="20% - Ênfase3 2 3 2 2 2 2 2 4" xfId="26841" xr:uid="{00000000-0005-0000-0000-000031130000}"/>
    <cellStyle name="20% - Ênfase3 2 3 2 2 2 2 3" xfId="8107" xr:uid="{00000000-0005-0000-0000-000032130000}"/>
    <cellStyle name="20% - Ênfase3 2 3 2 2 2 2 3 2" xfId="18811" xr:uid="{00000000-0005-0000-0000-000033130000}"/>
    <cellStyle name="20% - Ênfase3 2 3 2 2 2 2 3 2 2" xfId="40206" xr:uid="{00000000-0005-0000-0000-000034130000}"/>
    <cellStyle name="20% - Ênfase3 2 3 2 2 2 2 3 3" xfId="29513" xr:uid="{00000000-0005-0000-0000-000035130000}"/>
    <cellStyle name="20% - Ênfase3 2 3 2 2 2 2 4" xfId="13464" xr:uid="{00000000-0005-0000-0000-000036130000}"/>
    <cellStyle name="20% - Ênfase3 2 3 2 2 2 2 4 2" xfId="34861" xr:uid="{00000000-0005-0000-0000-000037130000}"/>
    <cellStyle name="20% - Ênfase3 2 3 2 2 2 2 5" xfId="24168" xr:uid="{00000000-0005-0000-0000-000038130000}"/>
    <cellStyle name="20% - Ênfase3 2 3 2 2 2 3" xfId="4097" xr:uid="{00000000-0005-0000-0000-000039130000}"/>
    <cellStyle name="20% - Ênfase3 2 3 2 2 2 3 2" xfId="9448" xr:uid="{00000000-0005-0000-0000-00003A130000}"/>
    <cellStyle name="20% - Ênfase3 2 3 2 2 2 3 2 2" xfId="20148" xr:uid="{00000000-0005-0000-0000-00003B130000}"/>
    <cellStyle name="20% - Ênfase3 2 3 2 2 2 3 2 2 2" xfId="41543" xr:uid="{00000000-0005-0000-0000-00003C130000}"/>
    <cellStyle name="20% - Ênfase3 2 3 2 2 2 3 2 3" xfId="30853" xr:uid="{00000000-0005-0000-0000-00003D130000}"/>
    <cellStyle name="20% - Ênfase3 2 3 2 2 2 3 3" xfId="14803" xr:uid="{00000000-0005-0000-0000-00003E130000}"/>
    <cellStyle name="20% - Ênfase3 2 3 2 2 2 3 3 2" xfId="36198" xr:uid="{00000000-0005-0000-0000-00003F130000}"/>
    <cellStyle name="20% - Ênfase3 2 3 2 2 2 3 4" xfId="25505" xr:uid="{00000000-0005-0000-0000-000040130000}"/>
    <cellStyle name="20% - Ênfase3 2 3 2 2 2 4" xfId="6771" xr:uid="{00000000-0005-0000-0000-000041130000}"/>
    <cellStyle name="20% - Ênfase3 2 3 2 2 2 4 2" xfId="17475" xr:uid="{00000000-0005-0000-0000-000042130000}"/>
    <cellStyle name="20% - Ênfase3 2 3 2 2 2 4 2 2" xfId="38870" xr:uid="{00000000-0005-0000-0000-000043130000}"/>
    <cellStyle name="20% - Ênfase3 2 3 2 2 2 4 3" xfId="28177" xr:uid="{00000000-0005-0000-0000-000044130000}"/>
    <cellStyle name="20% - Ênfase3 2 3 2 2 2 5" xfId="12128" xr:uid="{00000000-0005-0000-0000-000045130000}"/>
    <cellStyle name="20% - Ênfase3 2 3 2 2 2 5 2" xfId="33525" xr:uid="{00000000-0005-0000-0000-000046130000}"/>
    <cellStyle name="20% - Ênfase3 2 3 2 2 2 6" xfId="22832" xr:uid="{00000000-0005-0000-0000-000047130000}"/>
    <cellStyle name="20% - Ênfase3 2 3 2 2 3" xfId="2075" xr:uid="{00000000-0005-0000-0000-000048130000}"/>
    <cellStyle name="20% - Ênfase3 2 3 2 2 3 2" xfId="4765" xr:uid="{00000000-0005-0000-0000-000049130000}"/>
    <cellStyle name="20% - Ênfase3 2 3 2 2 3 2 2" xfId="10116" xr:uid="{00000000-0005-0000-0000-00004A130000}"/>
    <cellStyle name="20% - Ênfase3 2 3 2 2 3 2 2 2" xfId="20816" xr:uid="{00000000-0005-0000-0000-00004B130000}"/>
    <cellStyle name="20% - Ênfase3 2 3 2 2 3 2 2 2 2" xfId="42211" xr:uid="{00000000-0005-0000-0000-00004C130000}"/>
    <cellStyle name="20% - Ênfase3 2 3 2 2 3 2 2 3" xfId="31521" xr:uid="{00000000-0005-0000-0000-00004D130000}"/>
    <cellStyle name="20% - Ênfase3 2 3 2 2 3 2 3" xfId="15471" xr:uid="{00000000-0005-0000-0000-00004E130000}"/>
    <cellStyle name="20% - Ênfase3 2 3 2 2 3 2 3 2" xfId="36866" xr:uid="{00000000-0005-0000-0000-00004F130000}"/>
    <cellStyle name="20% - Ênfase3 2 3 2 2 3 2 4" xfId="26173" xr:uid="{00000000-0005-0000-0000-000050130000}"/>
    <cellStyle name="20% - Ênfase3 2 3 2 2 3 3" xfId="7439" xr:uid="{00000000-0005-0000-0000-000051130000}"/>
    <cellStyle name="20% - Ênfase3 2 3 2 2 3 3 2" xfId="18143" xr:uid="{00000000-0005-0000-0000-000052130000}"/>
    <cellStyle name="20% - Ênfase3 2 3 2 2 3 3 2 2" xfId="39538" xr:uid="{00000000-0005-0000-0000-000053130000}"/>
    <cellStyle name="20% - Ênfase3 2 3 2 2 3 3 3" xfId="28845" xr:uid="{00000000-0005-0000-0000-000054130000}"/>
    <cellStyle name="20% - Ênfase3 2 3 2 2 3 4" xfId="12796" xr:uid="{00000000-0005-0000-0000-000055130000}"/>
    <cellStyle name="20% - Ênfase3 2 3 2 2 3 4 2" xfId="34193" xr:uid="{00000000-0005-0000-0000-000056130000}"/>
    <cellStyle name="20% - Ênfase3 2 3 2 2 3 5" xfId="23500" xr:uid="{00000000-0005-0000-0000-000057130000}"/>
    <cellStyle name="20% - Ênfase3 2 3 2 2 4" xfId="3429" xr:uid="{00000000-0005-0000-0000-000058130000}"/>
    <cellStyle name="20% - Ênfase3 2 3 2 2 4 2" xfId="8780" xr:uid="{00000000-0005-0000-0000-000059130000}"/>
    <cellStyle name="20% - Ênfase3 2 3 2 2 4 2 2" xfId="19480" xr:uid="{00000000-0005-0000-0000-00005A130000}"/>
    <cellStyle name="20% - Ênfase3 2 3 2 2 4 2 2 2" xfId="40875" xr:uid="{00000000-0005-0000-0000-00005B130000}"/>
    <cellStyle name="20% - Ênfase3 2 3 2 2 4 2 3" xfId="30185" xr:uid="{00000000-0005-0000-0000-00005C130000}"/>
    <cellStyle name="20% - Ênfase3 2 3 2 2 4 3" xfId="14135" xr:uid="{00000000-0005-0000-0000-00005D130000}"/>
    <cellStyle name="20% - Ênfase3 2 3 2 2 4 3 2" xfId="35530" xr:uid="{00000000-0005-0000-0000-00005E130000}"/>
    <cellStyle name="20% - Ênfase3 2 3 2 2 4 4" xfId="24837" xr:uid="{00000000-0005-0000-0000-00005F130000}"/>
    <cellStyle name="20% - Ênfase3 2 3 2 2 5" xfId="6103" xr:uid="{00000000-0005-0000-0000-000060130000}"/>
    <cellStyle name="20% - Ênfase3 2 3 2 2 5 2" xfId="16807" xr:uid="{00000000-0005-0000-0000-000061130000}"/>
    <cellStyle name="20% - Ênfase3 2 3 2 2 5 2 2" xfId="38202" xr:uid="{00000000-0005-0000-0000-000062130000}"/>
    <cellStyle name="20% - Ênfase3 2 3 2 2 5 3" xfId="27509" xr:uid="{00000000-0005-0000-0000-000063130000}"/>
    <cellStyle name="20% - Ênfase3 2 3 2 2 6" xfId="11460" xr:uid="{00000000-0005-0000-0000-000064130000}"/>
    <cellStyle name="20% - Ênfase3 2 3 2 2 6 2" xfId="32857" xr:uid="{00000000-0005-0000-0000-000065130000}"/>
    <cellStyle name="20% - Ênfase3 2 3 2 2 7" xfId="22164" xr:uid="{00000000-0005-0000-0000-000066130000}"/>
    <cellStyle name="20% - Ênfase3 2 3 2 3" xfId="1086" xr:uid="{00000000-0005-0000-0000-000067130000}"/>
    <cellStyle name="20% - Ênfase3 2 3 2 3 2" xfId="2423" xr:uid="{00000000-0005-0000-0000-000068130000}"/>
    <cellStyle name="20% - Ênfase3 2 3 2 3 2 2" xfId="5113" xr:uid="{00000000-0005-0000-0000-000069130000}"/>
    <cellStyle name="20% - Ênfase3 2 3 2 3 2 2 2" xfId="10464" xr:uid="{00000000-0005-0000-0000-00006A130000}"/>
    <cellStyle name="20% - Ênfase3 2 3 2 3 2 2 2 2" xfId="21164" xr:uid="{00000000-0005-0000-0000-00006B130000}"/>
    <cellStyle name="20% - Ênfase3 2 3 2 3 2 2 2 2 2" xfId="42559" xr:uid="{00000000-0005-0000-0000-00006C130000}"/>
    <cellStyle name="20% - Ênfase3 2 3 2 3 2 2 2 3" xfId="31869" xr:uid="{00000000-0005-0000-0000-00006D130000}"/>
    <cellStyle name="20% - Ênfase3 2 3 2 3 2 2 3" xfId="15819" xr:uid="{00000000-0005-0000-0000-00006E130000}"/>
    <cellStyle name="20% - Ênfase3 2 3 2 3 2 2 3 2" xfId="37214" xr:uid="{00000000-0005-0000-0000-00006F130000}"/>
    <cellStyle name="20% - Ênfase3 2 3 2 3 2 2 4" xfId="26521" xr:uid="{00000000-0005-0000-0000-000070130000}"/>
    <cellStyle name="20% - Ênfase3 2 3 2 3 2 3" xfId="7787" xr:uid="{00000000-0005-0000-0000-000071130000}"/>
    <cellStyle name="20% - Ênfase3 2 3 2 3 2 3 2" xfId="18491" xr:uid="{00000000-0005-0000-0000-000072130000}"/>
    <cellStyle name="20% - Ênfase3 2 3 2 3 2 3 2 2" xfId="39886" xr:uid="{00000000-0005-0000-0000-000073130000}"/>
    <cellStyle name="20% - Ênfase3 2 3 2 3 2 3 3" xfId="29193" xr:uid="{00000000-0005-0000-0000-000074130000}"/>
    <cellStyle name="20% - Ênfase3 2 3 2 3 2 4" xfId="13144" xr:uid="{00000000-0005-0000-0000-000075130000}"/>
    <cellStyle name="20% - Ênfase3 2 3 2 3 2 4 2" xfId="34541" xr:uid="{00000000-0005-0000-0000-000076130000}"/>
    <cellStyle name="20% - Ênfase3 2 3 2 3 2 5" xfId="23848" xr:uid="{00000000-0005-0000-0000-000077130000}"/>
    <cellStyle name="20% - Ênfase3 2 3 2 3 3" xfId="3777" xr:uid="{00000000-0005-0000-0000-000078130000}"/>
    <cellStyle name="20% - Ênfase3 2 3 2 3 3 2" xfId="9128" xr:uid="{00000000-0005-0000-0000-000079130000}"/>
    <cellStyle name="20% - Ênfase3 2 3 2 3 3 2 2" xfId="19828" xr:uid="{00000000-0005-0000-0000-00007A130000}"/>
    <cellStyle name="20% - Ênfase3 2 3 2 3 3 2 2 2" xfId="41223" xr:uid="{00000000-0005-0000-0000-00007B130000}"/>
    <cellStyle name="20% - Ênfase3 2 3 2 3 3 2 3" xfId="30533" xr:uid="{00000000-0005-0000-0000-00007C130000}"/>
    <cellStyle name="20% - Ênfase3 2 3 2 3 3 3" xfId="14483" xr:uid="{00000000-0005-0000-0000-00007D130000}"/>
    <cellStyle name="20% - Ênfase3 2 3 2 3 3 3 2" xfId="35878" xr:uid="{00000000-0005-0000-0000-00007E130000}"/>
    <cellStyle name="20% - Ênfase3 2 3 2 3 3 4" xfId="25185" xr:uid="{00000000-0005-0000-0000-00007F130000}"/>
    <cellStyle name="20% - Ênfase3 2 3 2 3 4" xfId="6451" xr:uid="{00000000-0005-0000-0000-000080130000}"/>
    <cellStyle name="20% - Ênfase3 2 3 2 3 4 2" xfId="17155" xr:uid="{00000000-0005-0000-0000-000081130000}"/>
    <cellStyle name="20% - Ênfase3 2 3 2 3 4 2 2" xfId="38550" xr:uid="{00000000-0005-0000-0000-000082130000}"/>
    <cellStyle name="20% - Ênfase3 2 3 2 3 4 3" xfId="27857" xr:uid="{00000000-0005-0000-0000-000083130000}"/>
    <cellStyle name="20% - Ênfase3 2 3 2 3 5" xfId="11808" xr:uid="{00000000-0005-0000-0000-000084130000}"/>
    <cellStyle name="20% - Ênfase3 2 3 2 3 5 2" xfId="33205" xr:uid="{00000000-0005-0000-0000-000085130000}"/>
    <cellStyle name="20% - Ênfase3 2 3 2 3 6" xfId="22512" xr:uid="{00000000-0005-0000-0000-000086130000}"/>
    <cellStyle name="20% - Ênfase3 2 3 2 4" xfId="1755" xr:uid="{00000000-0005-0000-0000-000087130000}"/>
    <cellStyle name="20% - Ênfase3 2 3 2 4 2" xfId="4445" xr:uid="{00000000-0005-0000-0000-000088130000}"/>
    <cellStyle name="20% - Ênfase3 2 3 2 4 2 2" xfId="9796" xr:uid="{00000000-0005-0000-0000-000089130000}"/>
    <cellStyle name="20% - Ênfase3 2 3 2 4 2 2 2" xfId="20496" xr:uid="{00000000-0005-0000-0000-00008A130000}"/>
    <cellStyle name="20% - Ênfase3 2 3 2 4 2 2 2 2" xfId="41891" xr:uid="{00000000-0005-0000-0000-00008B130000}"/>
    <cellStyle name="20% - Ênfase3 2 3 2 4 2 2 3" xfId="31201" xr:uid="{00000000-0005-0000-0000-00008C130000}"/>
    <cellStyle name="20% - Ênfase3 2 3 2 4 2 3" xfId="15151" xr:uid="{00000000-0005-0000-0000-00008D130000}"/>
    <cellStyle name="20% - Ênfase3 2 3 2 4 2 3 2" xfId="36546" xr:uid="{00000000-0005-0000-0000-00008E130000}"/>
    <cellStyle name="20% - Ênfase3 2 3 2 4 2 4" xfId="25853" xr:uid="{00000000-0005-0000-0000-00008F130000}"/>
    <cellStyle name="20% - Ênfase3 2 3 2 4 3" xfId="7119" xr:uid="{00000000-0005-0000-0000-000090130000}"/>
    <cellStyle name="20% - Ênfase3 2 3 2 4 3 2" xfId="17823" xr:uid="{00000000-0005-0000-0000-000091130000}"/>
    <cellStyle name="20% - Ênfase3 2 3 2 4 3 2 2" xfId="39218" xr:uid="{00000000-0005-0000-0000-000092130000}"/>
    <cellStyle name="20% - Ênfase3 2 3 2 4 3 3" xfId="28525" xr:uid="{00000000-0005-0000-0000-000093130000}"/>
    <cellStyle name="20% - Ênfase3 2 3 2 4 4" xfId="12476" xr:uid="{00000000-0005-0000-0000-000094130000}"/>
    <cellStyle name="20% - Ênfase3 2 3 2 4 4 2" xfId="33873" xr:uid="{00000000-0005-0000-0000-000095130000}"/>
    <cellStyle name="20% - Ênfase3 2 3 2 4 5" xfId="23180" xr:uid="{00000000-0005-0000-0000-000096130000}"/>
    <cellStyle name="20% - Ênfase3 2 3 2 5" xfId="3109" xr:uid="{00000000-0005-0000-0000-000097130000}"/>
    <cellStyle name="20% - Ênfase3 2 3 2 5 2" xfId="8460" xr:uid="{00000000-0005-0000-0000-000098130000}"/>
    <cellStyle name="20% - Ênfase3 2 3 2 5 2 2" xfId="19160" xr:uid="{00000000-0005-0000-0000-000099130000}"/>
    <cellStyle name="20% - Ênfase3 2 3 2 5 2 2 2" xfId="40555" xr:uid="{00000000-0005-0000-0000-00009A130000}"/>
    <cellStyle name="20% - Ênfase3 2 3 2 5 2 3" xfId="29865" xr:uid="{00000000-0005-0000-0000-00009B130000}"/>
    <cellStyle name="20% - Ênfase3 2 3 2 5 3" xfId="13815" xr:uid="{00000000-0005-0000-0000-00009C130000}"/>
    <cellStyle name="20% - Ênfase3 2 3 2 5 3 2" xfId="35210" xr:uid="{00000000-0005-0000-0000-00009D130000}"/>
    <cellStyle name="20% - Ênfase3 2 3 2 5 4" xfId="24517" xr:uid="{00000000-0005-0000-0000-00009E130000}"/>
    <cellStyle name="20% - Ênfase3 2 3 2 6" xfId="5783" xr:uid="{00000000-0005-0000-0000-00009F130000}"/>
    <cellStyle name="20% - Ênfase3 2 3 2 6 2" xfId="16487" xr:uid="{00000000-0005-0000-0000-0000A0130000}"/>
    <cellStyle name="20% - Ênfase3 2 3 2 6 2 2" xfId="37882" xr:uid="{00000000-0005-0000-0000-0000A1130000}"/>
    <cellStyle name="20% - Ênfase3 2 3 2 6 3" xfId="27189" xr:uid="{00000000-0005-0000-0000-0000A2130000}"/>
    <cellStyle name="20% - Ênfase3 2 3 2 7" xfId="11140" xr:uid="{00000000-0005-0000-0000-0000A3130000}"/>
    <cellStyle name="20% - Ênfase3 2 3 2 7 2" xfId="32537" xr:uid="{00000000-0005-0000-0000-0000A4130000}"/>
    <cellStyle name="20% - Ênfase3 2 3 2 8" xfId="21844" xr:uid="{00000000-0005-0000-0000-0000A5130000}"/>
    <cellStyle name="20% - Ênfase3 2 3 3" xfId="576" xr:uid="{00000000-0005-0000-0000-0000A6130000}"/>
    <cellStyle name="20% - Ênfase3 2 3 3 2" xfId="1246" xr:uid="{00000000-0005-0000-0000-0000A7130000}"/>
    <cellStyle name="20% - Ênfase3 2 3 3 2 2" xfId="2583" xr:uid="{00000000-0005-0000-0000-0000A8130000}"/>
    <cellStyle name="20% - Ênfase3 2 3 3 2 2 2" xfId="5273" xr:uid="{00000000-0005-0000-0000-0000A9130000}"/>
    <cellStyle name="20% - Ênfase3 2 3 3 2 2 2 2" xfId="10624" xr:uid="{00000000-0005-0000-0000-0000AA130000}"/>
    <cellStyle name="20% - Ênfase3 2 3 3 2 2 2 2 2" xfId="21324" xr:uid="{00000000-0005-0000-0000-0000AB130000}"/>
    <cellStyle name="20% - Ênfase3 2 3 3 2 2 2 2 2 2" xfId="42719" xr:uid="{00000000-0005-0000-0000-0000AC130000}"/>
    <cellStyle name="20% - Ênfase3 2 3 3 2 2 2 2 3" xfId="32029" xr:uid="{00000000-0005-0000-0000-0000AD130000}"/>
    <cellStyle name="20% - Ênfase3 2 3 3 2 2 2 3" xfId="15979" xr:uid="{00000000-0005-0000-0000-0000AE130000}"/>
    <cellStyle name="20% - Ênfase3 2 3 3 2 2 2 3 2" xfId="37374" xr:uid="{00000000-0005-0000-0000-0000AF130000}"/>
    <cellStyle name="20% - Ênfase3 2 3 3 2 2 2 4" xfId="26681" xr:uid="{00000000-0005-0000-0000-0000B0130000}"/>
    <cellStyle name="20% - Ênfase3 2 3 3 2 2 3" xfId="7947" xr:uid="{00000000-0005-0000-0000-0000B1130000}"/>
    <cellStyle name="20% - Ênfase3 2 3 3 2 2 3 2" xfId="18651" xr:uid="{00000000-0005-0000-0000-0000B2130000}"/>
    <cellStyle name="20% - Ênfase3 2 3 3 2 2 3 2 2" xfId="40046" xr:uid="{00000000-0005-0000-0000-0000B3130000}"/>
    <cellStyle name="20% - Ênfase3 2 3 3 2 2 3 3" xfId="29353" xr:uid="{00000000-0005-0000-0000-0000B4130000}"/>
    <cellStyle name="20% - Ênfase3 2 3 3 2 2 4" xfId="13304" xr:uid="{00000000-0005-0000-0000-0000B5130000}"/>
    <cellStyle name="20% - Ênfase3 2 3 3 2 2 4 2" xfId="34701" xr:uid="{00000000-0005-0000-0000-0000B6130000}"/>
    <cellStyle name="20% - Ênfase3 2 3 3 2 2 5" xfId="24008" xr:uid="{00000000-0005-0000-0000-0000B7130000}"/>
    <cellStyle name="20% - Ênfase3 2 3 3 2 3" xfId="3937" xr:uid="{00000000-0005-0000-0000-0000B8130000}"/>
    <cellStyle name="20% - Ênfase3 2 3 3 2 3 2" xfId="9288" xr:uid="{00000000-0005-0000-0000-0000B9130000}"/>
    <cellStyle name="20% - Ênfase3 2 3 3 2 3 2 2" xfId="19988" xr:uid="{00000000-0005-0000-0000-0000BA130000}"/>
    <cellStyle name="20% - Ênfase3 2 3 3 2 3 2 2 2" xfId="41383" xr:uid="{00000000-0005-0000-0000-0000BB130000}"/>
    <cellStyle name="20% - Ênfase3 2 3 3 2 3 2 3" xfId="30693" xr:uid="{00000000-0005-0000-0000-0000BC130000}"/>
    <cellStyle name="20% - Ênfase3 2 3 3 2 3 3" xfId="14643" xr:uid="{00000000-0005-0000-0000-0000BD130000}"/>
    <cellStyle name="20% - Ênfase3 2 3 3 2 3 3 2" xfId="36038" xr:uid="{00000000-0005-0000-0000-0000BE130000}"/>
    <cellStyle name="20% - Ênfase3 2 3 3 2 3 4" xfId="25345" xr:uid="{00000000-0005-0000-0000-0000BF130000}"/>
    <cellStyle name="20% - Ênfase3 2 3 3 2 4" xfId="6611" xr:uid="{00000000-0005-0000-0000-0000C0130000}"/>
    <cellStyle name="20% - Ênfase3 2 3 3 2 4 2" xfId="17315" xr:uid="{00000000-0005-0000-0000-0000C1130000}"/>
    <cellStyle name="20% - Ênfase3 2 3 3 2 4 2 2" xfId="38710" xr:uid="{00000000-0005-0000-0000-0000C2130000}"/>
    <cellStyle name="20% - Ênfase3 2 3 3 2 4 3" xfId="28017" xr:uid="{00000000-0005-0000-0000-0000C3130000}"/>
    <cellStyle name="20% - Ênfase3 2 3 3 2 5" xfId="11968" xr:uid="{00000000-0005-0000-0000-0000C4130000}"/>
    <cellStyle name="20% - Ênfase3 2 3 3 2 5 2" xfId="33365" xr:uid="{00000000-0005-0000-0000-0000C5130000}"/>
    <cellStyle name="20% - Ênfase3 2 3 3 2 6" xfId="22672" xr:uid="{00000000-0005-0000-0000-0000C6130000}"/>
    <cellStyle name="20% - Ênfase3 2 3 3 3" xfId="1915" xr:uid="{00000000-0005-0000-0000-0000C7130000}"/>
    <cellStyle name="20% - Ênfase3 2 3 3 3 2" xfId="4605" xr:uid="{00000000-0005-0000-0000-0000C8130000}"/>
    <cellStyle name="20% - Ênfase3 2 3 3 3 2 2" xfId="9956" xr:uid="{00000000-0005-0000-0000-0000C9130000}"/>
    <cellStyle name="20% - Ênfase3 2 3 3 3 2 2 2" xfId="20656" xr:uid="{00000000-0005-0000-0000-0000CA130000}"/>
    <cellStyle name="20% - Ênfase3 2 3 3 3 2 2 2 2" xfId="42051" xr:uid="{00000000-0005-0000-0000-0000CB130000}"/>
    <cellStyle name="20% - Ênfase3 2 3 3 3 2 2 3" xfId="31361" xr:uid="{00000000-0005-0000-0000-0000CC130000}"/>
    <cellStyle name="20% - Ênfase3 2 3 3 3 2 3" xfId="15311" xr:uid="{00000000-0005-0000-0000-0000CD130000}"/>
    <cellStyle name="20% - Ênfase3 2 3 3 3 2 3 2" xfId="36706" xr:uid="{00000000-0005-0000-0000-0000CE130000}"/>
    <cellStyle name="20% - Ênfase3 2 3 3 3 2 4" xfId="26013" xr:uid="{00000000-0005-0000-0000-0000CF130000}"/>
    <cellStyle name="20% - Ênfase3 2 3 3 3 3" xfId="7279" xr:uid="{00000000-0005-0000-0000-0000D0130000}"/>
    <cellStyle name="20% - Ênfase3 2 3 3 3 3 2" xfId="17983" xr:uid="{00000000-0005-0000-0000-0000D1130000}"/>
    <cellStyle name="20% - Ênfase3 2 3 3 3 3 2 2" xfId="39378" xr:uid="{00000000-0005-0000-0000-0000D2130000}"/>
    <cellStyle name="20% - Ênfase3 2 3 3 3 3 3" xfId="28685" xr:uid="{00000000-0005-0000-0000-0000D3130000}"/>
    <cellStyle name="20% - Ênfase3 2 3 3 3 4" xfId="12636" xr:uid="{00000000-0005-0000-0000-0000D4130000}"/>
    <cellStyle name="20% - Ênfase3 2 3 3 3 4 2" xfId="34033" xr:uid="{00000000-0005-0000-0000-0000D5130000}"/>
    <cellStyle name="20% - Ênfase3 2 3 3 3 5" xfId="23340" xr:uid="{00000000-0005-0000-0000-0000D6130000}"/>
    <cellStyle name="20% - Ênfase3 2 3 3 4" xfId="3269" xr:uid="{00000000-0005-0000-0000-0000D7130000}"/>
    <cellStyle name="20% - Ênfase3 2 3 3 4 2" xfId="8620" xr:uid="{00000000-0005-0000-0000-0000D8130000}"/>
    <cellStyle name="20% - Ênfase3 2 3 3 4 2 2" xfId="19320" xr:uid="{00000000-0005-0000-0000-0000D9130000}"/>
    <cellStyle name="20% - Ênfase3 2 3 3 4 2 2 2" xfId="40715" xr:uid="{00000000-0005-0000-0000-0000DA130000}"/>
    <cellStyle name="20% - Ênfase3 2 3 3 4 2 3" xfId="30025" xr:uid="{00000000-0005-0000-0000-0000DB130000}"/>
    <cellStyle name="20% - Ênfase3 2 3 3 4 3" xfId="13975" xr:uid="{00000000-0005-0000-0000-0000DC130000}"/>
    <cellStyle name="20% - Ênfase3 2 3 3 4 3 2" xfId="35370" xr:uid="{00000000-0005-0000-0000-0000DD130000}"/>
    <cellStyle name="20% - Ênfase3 2 3 3 4 4" xfId="24677" xr:uid="{00000000-0005-0000-0000-0000DE130000}"/>
    <cellStyle name="20% - Ênfase3 2 3 3 5" xfId="5943" xr:uid="{00000000-0005-0000-0000-0000DF130000}"/>
    <cellStyle name="20% - Ênfase3 2 3 3 5 2" xfId="16647" xr:uid="{00000000-0005-0000-0000-0000E0130000}"/>
    <cellStyle name="20% - Ênfase3 2 3 3 5 2 2" xfId="38042" xr:uid="{00000000-0005-0000-0000-0000E1130000}"/>
    <cellStyle name="20% - Ênfase3 2 3 3 5 3" xfId="27349" xr:uid="{00000000-0005-0000-0000-0000E2130000}"/>
    <cellStyle name="20% - Ênfase3 2 3 3 6" xfId="11300" xr:uid="{00000000-0005-0000-0000-0000E3130000}"/>
    <cellStyle name="20% - Ênfase3 2 3 3 6 2" xfId="32697" xr:uid="{00000000-0005-0000-0000-0000E4130000}"/>
    <cellStyle name="20% - Ênfase3 2 3 3 7" xfId="22004" xr:uid="{00000000-0005-0000-0000-0000E5130000}"/>
    <cellStyle name="20% - Ênfase3 2 3 4" xfId="926" xr:uid="{00000000-0005-0000-0000-0000E6130000}"/>
    <cellStyle name="20% - Ênfase3 2 3 4 2" xfId="2263" xr:uid="{00000000-0005-0000-0000-0000E7130000}"/>
    <cellStyle name="20% - Ênfase3 2 3 4 2 2" xfId="4953" xr:uid="{00000000-0005-0000-0000-0000E8130000}"/>
    <cellStyle name="20% - Ênfase3 2 3 4 2 2 2" xfId="10304" xr:uid="{00000000-0005-0000-0000-0000E9130000}"/>
    <cellStyle name="20% - Ênfase3 2 3 4 2 2 2 2" xfId="21004" xr:uid="{00000000-0005-0000-0000-0000EA130000}"/>
    <cellStyle name="20% - Ênfase3 2 3 4 2 2 2 2 2" xfId="42399" xr:uid="{00000000-0005-0000-0000-0000EB130000}"/>
    <cellStyle name="20% - Ênfase3 2 3 4 2 2 2 3" xfId="31709" xr:uid="{00000000-0005-0000-0000-0000EC130000}"/>
    <cellStyle name="20% - Ênfase3 2 3 4 2 2 3" xfId="15659" xr:uid="{00000000-0005-0000-0000-0000ED130000}"/>
    <cellStyle name="20% - Ênfase3 2 3 4 2 2 3 2" xfId="37054" xr:uid="{00000000-0005-0000-0000-0000EE130000}"/>
    <cellStyle name="20% - Ênfase3 2 3 4 2 2 4" xfId="26361" xr:uid="{00000000-0005-0000-0000-0000EF130000}"/>
    <cellStyle name="20% - Ênfase3 2 3 4 2 3" xfId="7627" xr:uid="{00000000-0005-0000-0000-0000F0130000}"/>
    <cellStyle name="20% - Ênfase3 2 3 4 2 3 2" xfId="18331" xr:uid="{00000000-0005-0000-0000-0000F1130000}"/>
    <cellStyle name="20% - Ênfase3 2 3 4 2 3 2 2" xfId="39726" xr:uid="{00000000-0005-0000-0000-0000F2130000}"/>
    <cellStyle name="20% - Ênfase3 2 3 4 2 3 3" xfId="29033" xr:uid="{00000000-0005-0000-0000-0000F3130000}"/>
    <cellStyle name="20% - Ênfase3 2 3 4 2 4" xfId="12984" xr:uid="{00000000-0005-0000-0000-0000F4130000}"/>
    <cellStyle name="20% - Ênfase3 2 3 4 2 4 2" xfId="34381" xr:uid="{00000000-0005-0000-0000-0000F5130000}"/>
    <cellStyle name="20% - Ênfase3 2 3 4 2 5" xfId="23688" xr:uid="{00000000-0005-0000-0000-0000F6130000}"/>
    <cellStyle name="20% - Ênfase3 2 3 4 3" xfId="3617" xr:uid="{00000000-0005-0000-0000-0000F7130000}"/>
    <cellStyle name="20% - Ênfase3 2 3 4 3 2" xfId="8968" xr:uid="{00000000-0005-0000-0000-0000F8130000}"/>
    <cellStyle name="20% - Ênfase3 2 3 4 3 2 2" xfId="19668" xr:uid="{00000000-0005-0000-0000-0000F9130000}"/>
    <cellStyle name="20% - Ênfase3 2 3 4 3 2 2 2" xfId="41063" xr:uid="{00000000-0005-0000-0000-0000FA130000}"/>
    <cellStyle name="20% - Ênfase3 2 3 4 3 2 3" xfId="30373" xr:uid="{00000000-0005-0000-0000-0000FB130000}"/>
    <cellStyle name="20% - Ênfase3 2 3 4 3 3" xfId="14323" xr:uid="{00000000-0005-0000-0000-0000FC130000}"/>
    <cellStyle name="20% - Ênfase3 2 3 4 3 3 2" xfId="35718" xr:uid="{00000000-0005-0000-0000-0000FD130000}"/>
    <cellStyle name="20% - Ênfase3 2 3 4 3 4" xfId="25025" xr:uid="{00000000-0005-0000-0000-0000FE130000}"/>
    <cellStyle name="20% - Ênfase3 2 3 4 4" xfId="6291" xr:uid="{00000000-0005-0000-0000-0000FF130000}"/>
    <cellStyle name="20% - Ênfase3 2 3 4 4 2" xfId="16995" xr:uid="{00000000-0005-0000-0000-000000140000}"/>
    <cellStyle name="20% - Ênfase3 2 3 4 4 2 2" xfId="38390" xr:uid="{00000000-0005-0000-0000-000001140000}"/>
    <cellStyle name="20% - Ênfase3 2 3 4 4 3" xfId="27697" xr:uid="{00000000-0005-0000-0000-000002140000}"/>
    <cellStyle name="20% - Ênfase3 2 3 4 5" xfId="11648" xr:uid="{00000000-0005-0000-0000-000003140000}"/>
    <cellStyle name="20% - Ênfase3 2 3 4 5 2" xfId="33045" xr:uid="{00000000-0005-0000-0000-000004140000}"/>
    <cellStyle name="20% - Ênfase3 2 3 4 6" xfId="22352" xr:uid="{00000000-0005-0000-0000-000005140000}"/>
    <cellStyle name="20% - Ênfase3 2 3 5" xfId="1595" xr:uid="{00000000-0005-0000-0000-000006140000}"/>
    <cellStyle name="20% - Ênfase3 2 3 5 2" xfId="4285" xr:uid="{00000000-0005-0000-0000-000007140000}"/>
    <cellStyle name="20% - Ênfase3 2 3 5 2 2" xfId="9636" xr:uid="{00000000-0005-0000-0000-000008140000}"/>
    <cellStyle name="20% - Ênfase3 2 3 5 2 2 2" xfId="20336" xr:uid="{00000000-0005-0000-0000-000009140000}"/>
    <cellStyle name="20% - Ênfase3 2 3 5 2 2 2 2" xfId="41731" xr:uid="{00000000-0005-0000-0000-00000A140000}"/>
    <cellStyle name="20% - Ênfase3 2 3 5 2 2 3" xfId="31041" xr:uid="{00000000-0005-0000-0000-00000B140000}"/>
    <cellStyle name="20% - Ênfase3 2 3 5 2 3" xfId="14991" xr:uid="{00000000-0005-0000-0000-00000C140000}"/>
    <cellStyle name="20% - Ênfase3 2 3 5 2 3 2" xfId="36386" xr:uid="{00000000-0005-0000-0000-00000D140000}"/>
    <cellStyle name="20% - Ênfase3 2 3 5 2 4" xfId="25693" xr:uid="{00000000-0005-0000-0000-00000E140000}"/>
    <cellStyle name="20% - Ênfase3 2 3 5 3" xfId="6959" xr:uid="{00000000-0005-0000-0000-00000F140000}"/>
    <cellStyle name="20% - Ênfase3 2 3 5 3 2" xfId="17663" xr:uid="{00000000-0005-0000-0000-000010140000}"/>
    <cellStyle name="20% - Ênfase3 2 3 5 3 2 2" xfId="39058" xr:uid="{00000000-0005-0000-0000-000011140000}"/>
    <cellStyle name="20% - Ênfase3 2 3 5 3 3" xfId="28365" xr:uid="{00000000-0005-0000-0000-000012140000}"/>
    <cellStyle name="20% - Ênfase3 2 3 5 4" xfId="12316" xr:uid="{00000000-0005-0000-0000-000013140000}"/>
    <cellStyle name="20% - Ênfase3 2 3 5 4 2" xfId="33713" xr:uid="{00000000-0005-0000-0000-000014140000}"/>
    <cellStyle name="20% - Ênfase3 2 3 5 5" xfId="23020" xr:uid="{00000000-0005-0000-0000-000015140000}"/>
    <cellStyle name="20% - Ênfase3 2 3 6" xfId="2949" xr:uid="{00000000-0005-0000-0000-000016140000}"/>
    <cellStyle name="20% - Ênfase3 2 3 6 2" xfId="8300" xr:uid="{00000000-0005-0000-0000-000017140000}"/>
    <cellStyle name="20% - Ênfase3 2 3 6 2 2" xfId="19000" xr:uid="{00000000-0005-0000-0000-000018140000}"/>
    <cellStyle name="20% - Ênfase3 2 3 6 2 2 2" xfId="40395" xr:uid="{00000000-0005-0000-0000-000019140000}"/>
    <cellStyle name="20% - Ênfase3 2 3 6 2 3" xfId="29705" xr:uid="{00000000-0005-0000-0000-00001A140000}"/>
    <cellStyle name="20% - Ênfase3 2 3 6 3" xfId="13655" xr:uid="{00000000-0005-0000-0000-00001B140000}"/>
    <cellStyle name="20% - Ênfase3 2 3 6 3 2" xfId="35050" xr:uid="{00000000-0005-0000-0000-00001C140000}"/>
    <cellStyle name="20% - Ênfase3 2 3 6 4" xfId="24357" xr:uid="{00000000-0005-0000-0000-00001D140000}"/>
    <cellStyle name="20% - Ênfase3 2 3 7" xfId="5623" xr:uid="{00000000-0005-0000-0000-00001E140000}"/>
    <cellStyle name="20% - Ênfase3 2 3 7 2" xfId="16327" xr:uid="{00000000-0005-0000-0000-00001F140000}"/>
    <cellStyle name="20% - Ênfase3 2 3 7 2 2" xfId="37722" xr:uid="{00000000-0005-0000-0000-000020140000}"/>
    <cellStyle name="20% - Ênfase3 2 3 7 3" xfId="27029" xr:uid="{00000000-0005-0000-0000-000021140000}"/>
    <cellStyle name="20% - Ênfase3 2 3 8" xfId="10980" xr:uid="{00000000-0005-0000-0000-000022140000}"/>
    <cellStyle name="20% - Ênfase3 2 3 8 2" xfId="32377" xr:uid="{00000000-0005-0000-0000-000023140000}"/>
    <cellStyle name="20% - Ênfase3 2 3 9" xfId="21684" xr:uid="{00000000-0005-0000-0000-000024140000}"/>
    <cellStyle name="20% - Ênfase3 2 4" xfId="335" xr:uid="{00000000-0005-0000-0000-000025140000}"/>
    <cellStyle name="20% - Ênfase3 2 4 2" xfId="656" xr:uid="{00000000-0005-0000-0000-000026140000}"/>
    <cellStyle name="20% - Ênfase3 2 4 2 2" xfId="1326" xr:uid="{00000000-0005-0000-0000-000027140000}"/>
    <cellStyle name="20% - Ênfase3 2 4 2 2 2" xfId="2663" xr:uid="{00000000-0005-0000-0000-000028140000}"/>
    <cellStyle name="20% - Ênfase3 2 4 2 2 2 2" xfId="5353" xr:uid="{00000000-0005-0000-0000-000029140000}"/>
    <cellStyle name="20% - Ênfase3 2 4 2 2 2 2 2" xfId="10704" xr:uid="{00000000-0005-0000-0000-00002A140000}"/>
    <cellStyle name="20% - Ênfase3 2 4 2 2 2 2 2 2" xfId="21404" xr:uid="{00000000-0005-0000-0000-00002B140000}"/>
    <cellStyle name="20% - Ênfase3 2 4 2 2 2 2 2 2 2" xfId="42799" xr:uid="{00000000-0005-0000-0000-00002C140000}"/>
    <cellStyle name="20% - Ênfase3 2 4 2 2 2 2 2 3" xfId="32109" xr:uid="{00000000-0005-0000-0000-00002D140000}"/>
    <cellStyle name="20% - Ênfase3 2 4 2 2 2 2 3" xfId="16059" xr:uid="{00000000-0005-0000-0000-00002E140000}"/>
    <cellStyle name="20% - Ênfase3 2 4 2 2 2 2 3 2" xfId="37454" xr:uid="{00000000-0005-0000-0000-00002F140000}"/>
    <cellStyle name="20% - Ênfase3 2 4 2 2 2 2 4" xfId="26761" xr:uid="{00000000-0005-0000-0000-000030140000}"/>
    <cellStyle name="20% - Ênfase3 2 4 2 2 2 3" xfId="8027" xr:uid="{00000000-0005-0000-0000-000031140000}"/>
    <cellStyle name="20% - Ênfase3 2 4 2 2 2 3 2" xfId="18731" xr:uid="{00000000-0005-0000-0000-000032140000}"/>
    <cellStyle name="20% - Ênfase3 2 4 2 2 2 3 2 2" xfId="40126" xr:uid="{00000000-0005-0000-0000-000033140000}"/>
    <cellStyle name="20% - Ênfase3 2 4 2 2 2 3 3" xfId="29433" xr:uid="{00000000-0005-0000-0000-000034140000}"/>
    <cellStyle name="20% - Ênfase3 2 4 2 2 2 4" xfId="13384" xr:uid="{00000000-0005-0000-0000-000035140000}"/>
    <cellStyle name="20% - Ênfase3 2 4 2 2 2 4 2" xfId="34781" xr:uid="{00000000-0005-0000-0000-000036140000}"/>
    <cellStyle name="20% - Ênfase3 2 4 2 2 2 5" xfId="24088" xr:uid="{00000000-0005-0000-0000-000037140000}"/>
    <cellStyle name="20% - Ênfase3 2 4 2 2 3" xfId="4017" xr:uid="{00000000-0005-0000-0000-000038140000}"/>
    <cellStyle name="20% - Ênfase3 2 4 2 2 3 2" xfId="9368" xr:uid="{00000000-0005-0000-0000-000039140000}"/>
    <cellStyle name="20% - Ênfase3 2 4 2 2 3 2 2" xfId="20068" xr:uid="{00000000-0005-0000-0000-00003A140000}"/>
    <cellStyle name="20% - Ênfase3 2 4 2 2 3 2 2 2" xfId="41463" xr:uid="{00000000-0005-0000-0000-00003B140000}"/>
    <cellStyle name="20% - Ênfase3 2 4 2 2 3 2 3" xfId="30773" xr:uid="{00000000-0005-0000-0000-00003C140000}"/>
    <cellStyle name="20% - Ênfase3 2 4 2 2 3 3" xfId="14723" xr:uid="{00000000-0005-0000-0000-00003D140000}"/>
    <cellStyle name="20% - Ênfase3 2 4 2 2 3 3 2" xfId="36118" xr:uid="{00000000-0005-0000-0000-00003E140000}"/>
    <cellStyle name="20% - Ênfase3 2 4 2 2 3 4" xfId="25425" xr:uid="{00000000-0005-0000-0000-00003F140000}"/>
    <cellStyle name="20% - Ênfase3 2 4 2 2 4" xfId="6691" xr:uid="{00000000-0005-0000-0000-000040140000}"/>
    <cellStyle name="20% - Ênfase3 2 4 2 2 4 2" xfId="17395" xr:uid="{00000000-0005-0000-0000-000041140000}"/>
    <cellStyle name="20% - Ênfase3 2 4 2 2 4 2 2" xfId="38790" xr:uid="{00000000-0005-0000-0000-000042140000}"/>
    <cellStyle name="20% - Ênfase3 2 4 2 2 4 3" xfId="28097" xr:uid="{00000000-0005-0000-0000-000043140000}"/>
    <cellStyle name="20% - Ênfase3 2 4 2 2 5" xfId="12048" xr:uid="{00000000-0005-0000-0000-000044140000}"/>
    <cellStyle name="20% - Ênfase3 2 4 2 2 5 2" xfId="33445" xr:uid="{00000000-0005-0000-0000-000045140000}"/>
    <cellStyle name="20% - Ênfase3 2 4 2 2 6" xfId="22752" xr:uid="{00000000-0005-0000-0000-000046140000}"/>
    <cellStyle name="20% - Ênfase3 2 4 2 3" xfId="1995" xr:uid="{00000000-0005-0000-0000-000047140000}"/>
    <cellStyle name="20% - Ênfase3 2 4 2 3 2" xfId="4685" xr:uid="{00000000-0005-0000-0000-000048140000}"/>
    <cellStyle name="20% - Ênfase3 2 4 2 3 2 2" xfId="10036" xr:uid="{00000000-0005-0000-0000-000049140000}"/>
    <cellStyle name="20% - Ênfase3 2 4 2 3 2 2 2" xfId="20736" xr:uid="{00000000-0005-0000-0000-00004A140000}"/>
    <cellStyle name="20% - Ênfase3 2 4 2 3 2 2 2 2" xfId="42131" xr:uid="{00000000-0005-0000-0000-00004B140000}"/>
    <cellStyle name="20% - Ênfase3 2 4 2 3 2 2 3" xfId="31441" xr:uid="{00000000-0005-0000-0000-00004C140000}"/>
    <cellStyle name="20% - Ênfase3 2 4 2 3 2 3" xfId="15391" xr:uid="{00000000-0005-0000-0000-00004D140000}"/>
    <cellStyle name="20% - Ênfase3 2 4 2 3 2 3 2" xfId="36786" xr:uid="{00000000-0005-0000-0000-00004E140000}"/>
    <cellStyle name="20% - Ênfase3 2 4 2 3 2 4" xfId="26093" xr:uid="{00000000-0005-0000-0000-00004F140000}"/>
    <cellStyle name="20% - Ênfase3 2 4 2 3 3" xfId="7359" xr:uid="{00000000-0005-0000-0000-000050140000}"/>
    <cellStyle name="20% - Ênfase3 2 4 2 3 3 2" xfId="18063" xr:uid="{00000000-0005-0000-0000-000051140000}"/>
    <cellStyle name="20% - Ênfase3 2 4 2 3 3 2 2" xfId="39458" xr:uid="{00000000-0005-0000-0000-000052140000}"/>
    <cellStyle name="20% - Ênfase3 2 4 2 3 3 3" xfId="28765" xr:uid="{00000000-0005-0000-0000-000053140000}"/>
    <cellStyle name="20% - Ênfase3 2 4 2 3 4" xfId="12716" xr:uid="{00000000-0005-0000-0000-000054140000}"/>
    <cellStyle name="20% - Ênfase3 2 4 2 3 4 2" xfId="34113" xr:uid="{00000000-0005-0000-0000-000055140000}"/>
    <cellStyle name="20% - Ênfase3 2 4 2 3 5" xfId="23420" xr:uid="{00000000-0005-0000-0000-000056140000}"/>
    <cellStyle name="20% - Ênfase3 2 4 2 4" xfId="3349" xr:uid="{00000000-0005-0000-0000-000057140000}"/>
    <cellStyle name="20% - Ênfase3 2 4 2 4 2" xfId="8700" xr:uid="{00000000-0005-0000-0000-000058140000}"/>
    <cellStyle name="20% - Ênfase3 2 4 2 4 2 2" xfId="19400" xr:uid="{00000000-0005-0000-0000-000059140000}"/>
    <cellStyle name="20% - Ênfase3 2 4 2 4 2 2 2" xfId="40795" xr:uid="{00000000-0005-0000-0000-00005A140000}"/>
    <cellStyle name="20% - Ênfase3 2 4 2 4 2 3" xfId="30105" xr:uid="{00000000-0005-0000-0000-00005B140000}"/>
    <cellStyle name="20% - Ênfase3 2 4 2 4 3" xfId="14055" xr:uid="{00000000-0005-0000-0000-00005C140000}"/>
    <cellStyle name="20% - Ênfase3 2 4 2 4 3 2" xfId="35450" xr:uid="{00000000-0005-0000-0000-00005D140000}"/>
    <cellStyle name="20% - Ênfase3 2 4 2 4 4" xfId="24757" xr:uid="{00000000-0005-0000-0000-00005E140000}"/>
    <cellStyle name="20% - Ênfase3 2 4 2 5" xfId="6023" xr:uid="{00000000-0005-0000-0000-00005F140000}"/>
    <cellStyle name="20% - Ênfase3 2 4 2 5 2" xfId="16727" xr:uid="{00000000-0005-0000-0000-000060140000}"/>
    <cellStyle name="20% - Ênfase3 2 4 2 5 2 2" xfId="38122" xr:uid="{00000000-0005-0000-0000-000061140000}"/>
    <cellStyle name="20% - Ênfase3 2 4 2 5 3" xfId="27429" xr:uid="{00000000-0005-0000-0000-000062140000}"/>
    <cellStyle name="20% - Ênfase3 2 4 2 6" xfId="11380" xr:uid="{00000000-0005-0000-0000-000063140000}"/>
    <cellStyle name="20% - Ênfase3 2 4 2 6 2" xfId="32777" xr:uid="{00000000-0005-0000-0000-000064140000}"/>
    <cellStyle name="20% - Ênfase3 2 4 2 7" xfId="22084" xr:uid="{00000000-0005-0000-0000-000065140000}"/>
    <cellStyle name="20% - Ênfase3 2 4 3" xfId="1006" xr:uid="{00000000-0005-0000-0000-000066140000}"/>
    <cellStyle name="20% - Ênfase3 2 4 3 2" xfId="2343" xr:uid="{00000000-0005-0000-0000-000067140000}"/>
    <cellStyle name="20% - Ênfase3 2 4 3 2 2" xfId="5033" xr:uid="{00000000-0005-0000-0000-000068140000}"/>
    <cellStyle name="20% - Ênfase3 2 4 3 2 2 2" xfId="10384" xr:uid="{00000000-0005-0000-0000-000069140000}"/>
    <cellStyle name="20% - Ênfase3 2 4 3 2 2 2 2" xfId="21084" xr:uid="{00000000-0005-0000-0000-00006A140000}"/>
    <cellStyle name="20% - Ênfase3 2 4 3 2 2 2 2 2" xfId="42479" xr:uid="{00000000-0005-0000-0000-00006B140000}"/>
    <cellStyle name="20% - Ênfase3 2 4 3 2 2 2 3" xfId="31789" xr:uid="{00000000-0005-0000-0000-00006C140000}"/>
    <cellStyle name="20% - Ênfase3 2 4 3 2 2 3" xfId="15739" xr:uid="{00000000-0005-0000-0000-00006D140000}"/>
    <cellStyle name="20% - Ênfase3 2 4 3 2 2 3 2" xfId="37134" xr:uid="{00000000-0005-0000-0000-00006E140000}"/>
    <cellStyle name="20% - Ênfase3 2 4 3 2 2 4" xfId="26441" xr:uid="{00000000-0005-0000-0000-00006F140000}"/>
    <cellStyle name="20% - Ênfase3 2 4 3 2 3" xfId="7707" xr:uid="{00000000-0005-0000-0000-000070140000}"/>
    <cellStyle name="20% - Ênfase3 2 4 3 2 3 2" xfId="18411" xr:uid="{00000000-0005-0000-0000-000071140000}"/>
    <cellStyle name="20% - Ênfase3 2 4 3 2 3 2 2" xfId="39806" xr:uid="{00000000-0005-0000-0000-000072140000}"/>
    <cellStyle name="20% - Ênfase3 2 4 3 2 3 3" xfId="29113" xr:uid="{00000000-0005-0000-0000-000073140000}"/>
    <cellStyle name="20% - Ênfase3 2 4 3 2 4" xfId="13064" xr:uid="{00000000-0005-0000-0000-000074140000}"/>
    <cellStyle name="20% - Ênfase3 2 4 3 2 4 2" xfId="34461" xr:uid="{00000000-0005-0000-0000-000075140000}"/>
    <cellStyle name="20% - Ênfase3 2 4 3 2 5" xfId="23768" xr:uid="{00000000-0005-0000-0000-000076140000}"/>
    <cellStyle name="20% - Ênfase3 2 4 3 3" xfId="3697" xr:uid="{00000000-0005-0000-0000-000077140000}"/>
    <cellStyle name="20% - Ênfase3 2 4 3 3 2" xfId="9048" xr:uid="{00000000-0005-0000-0000-000078140000}"/>
    <cellStyle name="20% - Ênfase3 2 4 3 3 2 2" xfId="19748" xr:uid="{00000000-0005-0000-0000-000079140000}"/>
    <cellStyle name="20% - Ênfase3 2 4 3 3 2 2 2" xfId="41143" xr:uid="{00000000-0005-0000-0000-00007A140000}"/>
    <cellStyle name="20% - Ênfase3 2 4 3 3 2 3" xfId="30453" xr:uid="{00000000-0005-0000-0000-00007B140000}"/>
    <cellStyle name="20% - Ênfase3 2 4 3 3 3" xfId="14403" xr:uid="{00000000-0005-0000-0000-00007C140000}"/>
    <cellStyle name="20% - Ênfase3 2 4 3 3 3 2" xfId="35798" xr:uid="{00000000-0005-0000-0000-00007D140000}"/>
    <cellStyle name="20% - Ênfase3 2 4 3 3 4" xfId="25105" xr:uid="{00000000-0005-0000-0000-00007E140000}"/>
    <cellStyle name="20% - Ênfase3 2 4 3 4" xfId="6371" xr:uid="{00000000-0005-0000-0000-00007F140000}"/>
    <cellStyle name="20% - Ênfase3 2 4 3 4 2" xfId="17075" xr:uid="{00000000-0005-0000-0000-000080140000}"/>
    <cellStyle name="20% - Ênfase3 2 4 3 4 2 2" xfId="38470" xr:uid="{00000000-0005-0000-0000-000081140000}"/>
    <cellStyle name="20% - Ênfase3 2 4 3 4 3" xfId="27777" xr:uid="{00000000-0005-0000-0000-000082140000}"/>
    <cellStyle name="20% - Ênfase3 2 4 3 5" xfId="11728" xr:uid="{00000000-0005-0000-0000-000083140000}"/>
    <cellStyle name="20% - Ênfase3 2 4 3 5 2" xfId="33125" xr:uid="{00000000-0005-0000-0000-000084140000}"/>
    <cellStyle name="20% - Ênfase3 2 4 3 6" xfId="22432" xr:uid="{00000000-0005-0000-0000-000085140000}"/>
    <cellStyle name="20% - Ênfase3 2 4 4" xfId="1675" xr:uid="{00000000-0005-0000-0000-000086140000}"/>
    <cellStyle name="20% - Ênfase3 2 4 4 2" xfId="4365" xr:uid="{00000000-0005-0000-0000-000087140000}"/>
    <cellStyle name="20% - Ênfase3 2 4 4 2 2" xfId="9716" xr:uid="{00000000-0005-0000-0000-000088140000}"/>
    <cellStyle name="20% - Ênfase3 2 4 4 2 2 2" xfId="20416" xr:uid="{00000000-0005-0000-0000-000089140000}"/>
    <cellStyle name="20% - Ênfase3 2 4 4 2 2 2 2" xfId="41811" xr:uid="{00000000-0005-0000-0000-00008A140000}"/>
    <cellStyle name="20% - Ênfase3 2 4 4 2 2 3" xfId="31121" xr:uid="{00000000-0005-0000-0000-00008B140000}"/>
    <cellStyle name="20% - Ênfase3 2 4 4 2 3" xfId="15071" xr:uid="{00000000-0005-0000-0000-00008C140000}"/>
    <cellStyle name="20% - Ênfase3 2 4 4 2 3 2" xfId="36466" xr:uid="{00000000-0005-0000-0000-00008D140000}"/>
    <cellStyle name="20% - Ênfase3 2 4 4 2 4" xfId="25773" xr:uid="{00000000-0005-0000-0000-00008E140000}"/>
    <cellStyle name="20% - Ênfase3 2 4 4 3" xfId="7039" xr:uid="{00000000-0005-0000-0000-00008F140000}"/>
    <cellStyle name="20% - Ênfase3 2 4 4 3 2" xfId="17743" xr:uid="{00000000-0005-0000-0000-000090140000}"/>
    <cellStyle name="20% - Ênfase3 2 4 4 3 2 2" xfId="39138" xr:uid="{00000000-0005-0000-0000-000091140000}"/>
    <cellStyle name="20% - Ênfase3 2 4 4 3 3" xfId="28445" xr:uid="{00000000-0005-0000-0000-000092140000}"/>
    <cellStyle name="20% - Ênfase3 2 4 4 4" xfId="12396" xr:uid="{00000000-0005-0000-0000-000093140000}"/>
    <cellStyle name="20% - Ênfase3 2 4 4 4 2" xfId="33793" xr:uid="{00000000-0005-0000-0000-000094140000}"/>
    <cellStyle name="20% - Ênfase3 2 4 4 5" xfId="23100" xr:uid="{00000000-0005-0000-0000-000095140000}"/>
    <cellStyle name="20% - Ênfase3 2 4 5" xfId="3029" xr:uid="{00000000-0005-0000-0000-000096140000}"/>
    <cellStyle name="20% - Ênfase3 2 4 5 2" xfId="8380" xr:uid="{00000000-0005-0000-0000-000097140000}"/>
    <cellStyle name="20% - Ênfase3 2 4 5 2 2" xfId="19080" xr:uid="{00000000-0005-0000-0000-000098140000}"/>
    <cellStyle name="20% - Ênfase3 2 4 5 2 2 2" xfId="40475" xr:uid="{00000000-0005-0000-0000-000099140000}"/>
    <cellStyle name="20% - Ênfase3 2 4 5 2 3" xfId="29785" xr:uid="{00000000-0005-0000-0000-00009A140000}"/>
    <cellStyle name="20% - Ênfase3 2 4 5 3" xfId="13735" xr:uid="{00000000-0005-0000-0000-00009B140000}"/>
    <cellStyle name="20% - Ênfase3 2 4 5 3 2" xfId="35130" xr:uid="{00000000-0005-0000-0000-00009C140000}"/>
    <cellStyle name="20% - Ênfase3 2 4 5 4" xfId="24437" xr:uid="{00000000-0005-0000-0000-00009D140000}"/>
    <cellStyle name="20% - Ênfase3 2 4 6" xfId="5703" xr:uid="{00000000-0005-0000-0000-00009E140000}"/>
    <cellStyle name="20% - Ênfase3 2 4 6 2" xfId="16407" xr:uid="{00000000-0005-0000-0000-00009F140000}"/>
    <cellStyle name="20% - Ênfase3 2 4 6 2 2" xfId="37802" xr:uid="{00000000-0005-0000-0000-0000A0140000}"/>
    <cellStyle name="20% - Ênfase3 2 4 6 3" xfId="27109" xr:uid="{00000000-0005-0000-0000-0000A1140000}"/>
    <cellStyle name="20% - Ênfase3 2 4 7" xfId="11060" xr:uid="{00000000-0005-0000-0000-0000A2140000}"/>
    <cellStyle name="20% - Ênfase3 2 4 7 2" xfId="32457" xr:uid="{00000000-0005-0000-0000-0000A3140000}"/>
    <cellStyle name="20% - Ênfase3 2 4 8" xfId="21764" xr:uid="{00000000-0005-0000-0000-0000A4140000}"/>
    <cellStyle name="20% - Ênfase3 2 5" xfId="496" xr:uid="{00000000-0005-0000-0000-0000A5140000}"/>
    <cellStyle name="20% - Ênfase3 2 5 2" xfId="1166" xr:uid="{00000000-0005-0000-0000-0000A6140000}"/>
    <cellStyle name="20% - Ênfase3 2 5 2 2" xfId="2503" xr:uid="{00000000-0005-0000-0000-0000A7140000}"/>
    <cellStyle name="20% - Ênfase3 2 5 2 2 2" xfId="5193" xr:uid="{00000000-0005-0000-0000-0000A8140000}"/>
    <cellStyle name="20% - Ênfase3 2 5 2 2 2 2" xfId="10544" xr:uid="{00000000-0005-0000-0000-0000A9140000}"/>
    <cellStyle name="20% - Ênfase3 2 5 2 2 2 2 2" xfId="21244" xr:uid="{00000000-0005-0000-0000-0000AA140000}"/>
    <cellStyle name="20% - Ênfase3 2 5 2 2 2 2 2 2" xfId="42639" xr:uid="{00000000-0005-0000-0000-0000AB140000}"/>
    <cellStyle name="20% - Ênfase3 2 5 2 2 2 2 3" xfId="31949" xr:uid="{00000000-0005-0000-0000-0000AC140000}"/>
    <cellStyle name="20% - Ênfase3 2 5 2 2 2 3" xfId="15899" xr:uid="{00000000-0005-0000-0000-0000AD140000}"/>
    <cellStyle name="20% - Ênfase3 2 5 2 2 2 3 2" xfId="37294" xr:uid="{00000000-0005-0000-0000-0000AE140000}"/>
    <cellStyle name="20% - Ênfase3 2 5 2 2 2 4" xfId="26601" xr:uid="{00000000-0005-0000-0000-0000AF140000}"/>
    <cellStyle name="20% - Ênfase3 2 5 2 2 3" xfId="7867" xr:uid="{00000000-0005-0000-0000-0000B0140000}"/>
    <cellStyle name="20% - Ênfase3 2 5 2 2 3 2" xfId="18571" xr:uid="{00000000-0005-0000-0000-0000B1140000}"/>
    <cellStyle name="20% - Ênfase3 2 5 2 2 3 2 2" xfId="39966" xr:uid="{00000000-0005-0000-0000-0000B2140000}"/>
    <cellStyle name="20% - Ênfase3 2 5 2 2 3 3" xfId="29273" xr:uid="{00000000-0005-0000-0000-0000B3140000}"/>
    <cellStyle name="20% - Ênfase3 2 5 2 2 4" xfId="13224" xr:uid="{00000000-0005-0000-0000-0000B4140000}"/>
    <cellStyle name="20% - Ênfase3 2 5 2 2 4 2" xfId="34621" xr:uid="{00000000-0005-0000-0000-0000B5140000}"/>
    <cellStyle name="20% - Ênfase3 2 5 2 2 5" xfId="23928" xr:uid="{00000000-0005-0000-0000-0000B6140000}"/>
    <cellStyle name="20% - Ênfase3 2 5 2 3" xfId="3857" xr:uid="{00000000-0005-0000-0000-0000B7140000}"/>
    <cellStyle name="20% - Ênfase3 2 5 2 3 2" xfId="9208" xr:uid="{00000000-0005-0000-0000-0000B8140000}"/>
    <cellStyle name="20% - Ênfase3 2 5 2 3 2 2" xfId="19908" xr:uid="{00000000-0005-0000-0000-0000B9140000}"/>
    <cellStyle name="20% - Ênfase3 2 5 2 3 2 2 2" xfId="41303" xr:uid="{00000000-0005-0000-0000-0000BA140000}"/>
    <cellStyle name="20% - Ênfase3 2 5 2 3 2 3" xfId="30613" xr:uid="{00000000-0005-0000-0000-0000BB140000}"/>
    <cellStyle name="20% - Ênfase3 2 5 2 3 3" xfId="14563" xr:uid="{00000000-0005-0000-0000-0000BC140000}"/>
    <cellStyle name="20% - Ênfase3 2 5 2 3 3 2" xfId="35958" xr:uid="{00000000-0005-0000-0000-0000BD140000}"/>
    <cellStyle name="20% - Ênfase3 2 5 2 3 4" xfId="25265" xr:uid="{00000000-0005-0000-0000-0000BE140000}"/>
    <cellStyle name="20% - Ênfase3 2 5 2 4" xfId="6531" xr:uid="{00000000-0005-0000-0000-0000BF140000}"/>
    <cellStyle name="20% - Ênfase3 2 5 2 4 2" xfId="17235" xr:uid="{00000000-0005-0000-0000-0000C0140000}"/>
    <cellStyle name="20% - Ênfase3 2 5 2 4 2 2" xfId="38630" xr:uid="{00000000-0005-0000-0000-0000C1140000}"/>
    <cellStyle name="20% - Ênfase3 2 5 2 4 3" xfId="27937" xr:uid="{00000000-0005-0000-0000-0000C2140000}"/>
    <cellStyle name="20% - Ênfase3 2 5 2 5" xfId="11888" xr:uid="{00000000-0005-0000-0000-0000C3140000}"/>
    <cellStyle name="20% - Ênfase3 2 5 2 5 2" xfId="33285" xr:uid="{00000000-0005-0000-0000-0000C4140000}"/>
    <cellStyle name="20% - Ênfase3 2 5 2 6" xfId="22592" xr:uid="{00000000-0005-0000-0000-0000C5140000}"/>
    <cellStyle name="20% - Ênfase3 2 5 3" xfId="1835" xr:uid="{00000000-0005-0000-0000-0000C6140000}"/>
    <cellStyle name="20% - Ênfase3 2 5 3 2" xfId="4525" xr:uid="{00000000-0005-0000-0000-0000C7140000}"/>
    <cellStyle name="20% - Ênfase3 2 5 3 2 2" xfId="9876" xr:uid="{00000000-0005-0000-0000-0000C8140000}"/>
    <cellStyle name="20% - Ênfase3 2 5 3 2 2 2" xfId="20576" xr:uid="{00000000-0005-0000-0000-0000C9140000}"/>
    <cellStyle name="20% - Ênfase3 2 5 3 2 2 2 2" xfId="41971" xr:uid="{00000000-0005-0000-0000-0000CA140000}"/>
    <cellStyle name="20% - Ênfase3 2 5 3 2 2 3" xfId="31281" xr:uid="{00000000-0005-0000-0000-0000CB140000}"/>
    <cellStyle name="20% - Ênfase3 2 5 3 2 3" xfId="15231" xr:uid="{00000000-0005-0000-0000-0000CC140000}"/>
    <cellStyle name="20% - Ênfase3 2 5 3 2 3 2" xfId="36626" xr:uid="{00000000-0005-0000-0000-0000CD140000}"/>
    <cellStyle name="20% - Ênfase3 2 5 3 2 4" xfId="25933" xr:uid="{00000000-0005-0000-0000-0000CE140000}"/>
    <cellStyle name="20% - Ênfase3 2 5 3 3" xfId="7199" xr:uid="{00000000-0005-0000-0000-0000CF140000}"/>
    <cellStyle name="20% - Ênfase3 2 5 3 3 2" xfId="17903" xr:uid="{00000000-0005-0000-0000-0000D0140000}"/>
    <cellStyle name="20% - Ênfase3 2 5 3 3 2 2" xfId="39298" xr:uid="{00000000-0005-0000-0000-0000D1140000}"/>
    <cellStyle name="20% - Ênfase3 2 5 3 3 3" xfId="28605" xr:uid="{00000000-0005-0000-0000-0000D2140000}"/>
    <cellStyle name="20% - Ênfase3 2 5 3 4" xfId="12556" xr:uid="{00000000-0005-0000-0000-0000D3140000}"/>
    <cellStyle name="20% - Ênfase3 2 5 3 4 2" xfId="33953" xr:uid="{00000000-0005-0000-0000-0000D4140000}"/>
    <cellStyle name="20% - Ênfase3 2 5 3 5" xfId="23260" xr:uid="{00000000-0005-0000-0000-0000D5140000}"/>
    <cellStyle name="20% - Ênfase3 2 5 4" xfId="3189" xr:uid="{00000000-0005-0000-0000-0000D6140000}"/>
    <cellStyle name="20% - Ênfase3 2 5 4 2" xfId="8540" xr:uid="{00000000-0005-0000-0000-0000D7140000}"/>
    <cellStyle name="20% - Ênfase3 2 5 4 2 2" xfId="19240" xr:uid="{00000000-0005-0000-0000-0000D8140000}"/>
    <cellStyle name="20% - Ênfase3 2 5 4 2 2 2" xfId="40635" xr:uid="{00000000-0005-0000-0000-0000D9140000}"/>
    <cellStyle name="20% - Ênfase3 2 5 4 2 3" xfId="29945" xr:uid="{00000000-0005-0000-0000-0000DA140000}"/>
    <cellStyle name="20% - Ênfase3 2 5 4 3" xfId="13895" xr:uid="{00000000-0005-0000-0000-0000DB140000}"/>
    <cellStyle name="20% - Ênfase3 2 5 4 3 2" xfId="35290" xr:uid="{00000000-0005-0000-0000-0000DC140000}"/>
    <cellStyle name="20% - Ênfase3 2 5 4 4" xfId="24597" xr:uid="{00000000-0005-0000-0000-0000DD140000}"/>
    <cellStyle name="20% - Ênfase3 2 5 5" xfId="5863" xr:uid="{00000000-0005-0000-0000-0000DE140000}"/>
    <cellStyle name="20% - Ênfase3 2 5 5 2" xfId="16567" xr:uid="{00000000-0005-0000-0000-0000DF140000}"/>
    <cellStyle name="20% - Ênfase3 2 5 5 2 2" xfId="37962" xr:uid="{00000000-0005-0000-0000-0000E0140000}"/>
    <cellStyle name="20% - Ênfase3 2 5 5 3" xfId="27269" xr:uid="{00000000-0005-0000-0000-0000E1140000}"/>
    <cellStyle name="20% - Ênfase3 2 5 6" xfId="11220" xr:uid="{00000000-0005-0000-0000-0000E2140000}"/>
    <cellStyle name="20% - Ênfase3 2 5 6 2" xfId="32617" xr:uid="{00000000-0005-0000-0000-0000E3140000}"/>
    <cellStyle name="20% - Ênfase3 2 5 7" xfId="21924" xr:uid="{00000000-0005-0000-0000-0000E4140000}"/>
    <cellStyle name="20% - Ênfase3 2 6" xfId="846" xr:uid="{00000000-0005-0000-0000-0000E5140000}"/>
    <cellStyle name="20% - Ênfase3 2 6 2" xfId="2183" xr:uid="{00000000-0005-0000-0000-0000E6140000}"/>
    <cellStyle name="20% - Ênfase3 2 6 2 2" xfId="4873" xr:uid="{00000000-0005-0000-0000-0000E7140000}"/>
    <cellStyle name="20% - Ênfase3 2 6 2 2 2" xfId="10224" xr:uid="{00000000-0005-0000-0000-0000E8140000}"/>
    <cellStyle name="20% - Ênfase3 2 6 2 2 2 2" xfId="20924" xr:uid="{00000000-0005-0000-0000-0000E9140000}"/>
    <cellStyle name="20% - Ênfase3 2 6 2 2 2 2 2" xfId="42319" xr:uid="{00000000-0005-0000-0000-0000EA140000}"/>
    <cellStyle name="20% - Ênfase3 2 6 2 2 2 3" xfId="31629" xr:uid="{00000000-0005-0000-0000-0000EB140000}"/>
    <cellStyle name="20% - Ênfase3 2 6 2 2 3" xfId="15579" xr:uid="{00000000-0005-0000-0000-0000EC140000}"/>
    <cellStyle name="20% - Ênfase3 2 6 2 2 3 2" xfId="36974" xr:uid="{00000000-0005-0000-0000-0000ED140000}"/>
    <cellStyle name="20% - Ênfase3 2 6 2 2 4" xfId="26281" xr:uid="{00000000-0005-0000-0000-0000EE140000}"/>
    <cellStyle name="20% - Ênfase3 2 6 2 3" xfId="7547" xr:uid="{00000000-0005-0000-0000-0000EF140000}"/>
    <cellStyle name="20% - Ênfase3 2 6 2 3 2" xfId="18251" xr:uid="{00000000-0005-0000-0000-0000F0140000}"/>
    <cellStyle name="20% - Ênfase3 2 6 2 3 2 2" xfId="39646" xr:uid="{00000000-0005-0000-0000-0000F1140000}"/>
    <cellStyle name="20% - Ênfase3 2 6 2 3 3" xfId="28953" xr:uid="{00000000-0005-0000-0000-0000F2140000}"/>
    <cellStyle name="20% - Ênfase3 2 6 2 4" xfId="12904" xr:uid="{00000000-0005-0000-0000-0000F3140000}"/>
    <cellStyle name="20% - Ênfase3 2 6 2 4 2" xfId="34301" xr:uid="{00000000-0005-0000-0000-0000F4140000}"/>
    <cellStyle name="20% - Ênfase3 2 6 2 5" xfId="23608" xr:uid="{00000000-0005-0000-0000-0000F5140000}"/>
    <cellStyle name="20% - Ênfase3 2 6 3" xfId="3537" xr:uid="{00000000-0005-0000-0000-0000F6140000}"/>
    <cellStyle name="20% - Ênfase3 2 6 3 2" xfId="8888" xr:uid="{00000000-0005-0000-0000-0000F7140000}"/>
    <cellStyle name="20% - Ênfase3 2 6 3 2 2" xfId="19588" xr:uid="{00000000-0005-0000-0000-0000F8140000}"/>
    <cellStyle name="20% - Ênfase3 2 6 3 2 2 2" xfId="40983" xr:uid="{00000000-0005-0000-0000-0000F9140000}"/>
    <cellStyle name="20% - Ênfase3 2 6 3 2 3" xfId="30293" xr:uid="{00000000-0005-0000-0000-0000FA140000}"/>
    <cellStyle name="20% - Ênfase3 2 6 3 3" xfId="14243" xr:uid="{00000000-0005-0000-0000-0000FB140000}"/>
    <cellStyle name="20% - Ênfase3 2 6 3 3 2" xfId="35638" xr:uid="{00000000-0005-0000-0000-0000FC140000}"/>
    <cellStyle name="20% - Ênfase3 2 6 3 4" xfId="24945" xr:uid="{00000000-0005-0000-0000-0000FD140000}"/>
    <cellStyle name="20% - Ênfase3 2 6 4" xfId="6211" xr:uid="{00000000-0005-0000-0000-0000FE140000}"/>
    <cellStyle name="20% - Ênfase3 2 6 4 2" xfId="16915" xr:uid="{00000000-0005-0000-0000-0000FF140000}"/>
    <cellStyle name="20% - Ênfase3 2 6 4 2 2" xfId="38310" xr:uid="{00000000-0005-0000-0000-000000150000}"/>
    <cellStyle name="20% - Ênfase3 2 6 4 3" xfId="27617" xr:uid="{00000000-0005-0000-0000-000001150000}"/>
    <cellStyle name="20% - Ênfase3 2 6 5" xfId="11568" xr:uid="{00000000-0005-0000-0000-000002150000}"/>
    <cellStyle name="20% - Ênfase3 2 6 5 2" xfId="32965" xr:uid="{00000000-0005-0000-0000-000003150000}"/>
    <cellStyle name="20% - Ênfase3 2 6 6" xfId="22272" xr:uid="{00000000-0005-0000-0000-000004150000}"/>
    <cellStyle name="20% - Ênfase3 2 7" xfId="1515" xr:uid="{00000000-0005-0000-0000-000005150000}"/>
    <cellStyle name="20% - Ênfase3 2 7 2" xfId="4205" xr:uid="{00000000-0005-0000-0000-000006150000}"/>
    <cellStyle name="20% - Ênfase3 2 7 2 2" xfId="9556" xr:uid="{00000000-0005-0000-0000-000007150000}"/>
    <cellStyle name="20% - Ênfase3 2 7 2 2 2" xfId="20256" xr:uid="{00000000-0005-0000-0000-000008150000}"/>
    <cellStyle name="20% - Ênfase3 2 7 2 2 2 2" xfId="41651" xr:uid="{00000000-0005-0000-0000-000009150000}"/>
    <cellStyle name="20% - Ênfase3 2 7 2 2 3" xfId="30961" xr:uid="{00000000-0005-0000-0000-00000A150000}"/>
    <cellStyle name="20% - Ênfase3 2 7 2 3" xfId="14911" xr:uid="{00000000-0005-0000-0000-00000B150000}"/>
    <cellStyle name="20% - Ênfase3 2 7 2 3 2" xfId="36306" xr:uid="{00000000-0005-0000-0000-00000C150000}"/>
    <cellStyle name="20% - Ênfase3 2 7 2 4" xfId="25613" xr:uid="{00000000-0005-0000-0000-00000D150000}"/>
    <cellStyle name="20% - Ênfase3 2 7 3" xfId="6879" xr:uid="{00000000-0005-0000-0000-00000E150000}"/>
    <cellStyle name="20% - Ênfase3 2 7 3 2" xfId="17583" xr:uid="{00000000-0005-0000-0000-00000F150000}"/>
    <cellStyle name="20% - Ênfase3 2 7 3 2 2" xfId="38978" xr:uid="{00000000-0005-0000-0000-000010150000}"/>
    <cellStyle name="20% - Ênfase3 2 7 3 3" xfId="28285" xr:uid="{00000000-0005-0000-0000-000011150000}"/>
    <cellStyle name="20% - Ênfase3 2 7 4" xfId="12236" xr:uid="{00000000-0005-0000-0000-000012150000}"/>
    <cellStyle name="20% - Ênfase3 2 7 4 2" xfId="33633" xr:uid="{00000000-0005-0000-0000-000013150000}"/>
    <cellStyle name="20% - Ênfase3 2 7 5" xfId="22940" xr:uid="{00000000-0005-0000-0000-000014150000}"/>
    <cellStyle name="20% - Ênfase3 2 8" xfId="2869" xr:uid="{00000000-0005-0000-0000-000015150000}"/>
    <cellStyle name="20% - Ênfase3 2 8 2" xfId="8220" xr:uid="{00000000-0005-0000-0000-000016150000}"/>
    <cellStyle name="20% - Ênfase3 2 8 2 2" xfId="18920" xr:uid="{00000000-0005-0000-0000-000017150000}"/>
    <cellStyle name="20% - Ênfase3 2 8 2 2 2" xfId="40315" xr:uid="{00000000-0005-0000-0000-000018150000}"/>
    <cellStyle name="20% - Ênfase3 2 8 2 3" xfId="29625" xr:uid="{00000000-0005-0000-0000-000019150000}"/>
    <cellStyle name="20% - Ênfase3 2 8 3" xfId="13575" xr:uid="{00000000-0005-0000-0000-00001A150000}"/>
    <cellStyle name="20% - Ênfase3 2 8 3 2" xfId="34970" xr:uid="{00000000-0005-0000-0000-00001B150000}"/>
    <cellStyle name="20% - Ênfase3 2 8 4" xfId="24277" xr:uid="{00000000-0005-0000-0000-00001C150000}"/>
    <cellStyle name="20% - Ênfase3 2 9" xfId="5543" xr:uid="{00000000-0005-0000-0000-00001D150000}"/>
    <cellStyle name="20% - Ênfase3 2 9 2" xfId="16247" xr:uid="{00000000-0005-0000-0000-00001E150000}"/>
    <cellStyle name="20% - Ênfase3 2 9 2 2" xfId="37642" xr:uid="{00000000-0005-0000-0000-00001F150000}"/>
    <cellStyle name="20% - Ênfase3 2 9 3" xfId="26949" xr:uid="{00000000-0005-0000-0000-000020150000}"/>
    <cellStyle name="20% - Ênfase3 3" xfId="183" xr:uid="{00000000-0005-0000-0000-000021150000}"/>
    <cellStyle name="20% - Ênfase3 3 10" xfId="21616" xr:uid="{00000000-0005-0000-0000-000022150000}"/>
    <cellStyle name="20% - Ênfase3 3 2" xfId="266" xr:uid="{00000000-0005-0000-0000-000023150000}"/>
    <cellStyle name="20% - Ênfase3 3 2 2" xfId="427" xr:uid="{00000000-0005-0000-0000-000024150000}"/>
    <cellStyle name="20% - Ênfase3 3 2 2 2" xfId="748" xr:uid="{00000000-0005-0000-0000-000025150000}"/>
    <cellStyle name="20% - Ênfase3 3 2 2 2 2" xfId="1418" xr:uid="{00000000-0005-0000-0000-000026150000}"/>
    <cellStyle name="20% - Ênfase3 3 2 2 2 2 2" xfId="2755" xr:uid="{00000000-0005-0000-0000-000027150000}"/>
    <cellStyle name="20% - Ênfase3 3 2 2 2 2 2 2" xfId="5445" xr:uid="{00000000-0005-0000-0000-000028150000}"/>
    <cellStyle name="20% - Ênfase3 3 2 2 2 2 2 2 2" xfId="10796" xr:uid="{00000000-0005-0000-0000-000029150000}"/>
    <cellStyle name="20% - Ênfase3 3 2 2 2 2 2 2 2 2" xfId="21496" xr:uid="{00000000-0005-0000-0000-00002A150000}"/>
    <cellStyle name="20% - Ênfase3 3 2 2 2 2 2 2 2 2 2" xfId="42891" xr:uid="{00000000-0005-0000-0000-00002B150000}"/>
    <cellStyle name="20% - Ênfase3 3 2 2 2 2 2 2 2 3" xfId="32201" xr:uid="{00000000-0005-0000-0000-00002C150000}"/>
    <cellStyle name="20% - Ênfase3 3 2 2 2 2 2 2 3" xfId="16151" xr:uid="{00000000-0005-0000-0000-00002D150000}"/>
    <cellStyle name="20% - Ênfase3 3 2 2 2 2 2 2 3 2" xfId="37546" xr:uid="{00000000-0005-0000-0000-00002E150000}"/>
    <cellStyle name="20% - Ênfase3 3 2 2 2 2 2 2 4" xfId="26853" xr:uid="{00000000-0005-0000-0000-00002F150000}"/>
    <cellStyle name="20% - Ênfase3 3 2 2 2 2 2 3" xfId="8119" xr:uid="{00000000-0005-0000-0000-000030150000}"/>
    <cellStyle name="20% - Ênfase3 3 2 2 2 2 2 3 2" xfId="18823" xr:uid="{00000000-0005-0000-0000-000031150000}"/>
    <cellStyle name="20% - Ênfase3 3 2 2 2 2 2 3 2 2" xfId="40218" xr:uid="{00000000-0005-0000-0000-000032150000}"/>
    <cellStyle name="20% - Ênfase3 3 2 2 2 2 2 3 3" xfId="29525" xr:uid="{00000000-0005-0000-0000-000033150000}"/>
    <cellStyle name="20% - Ênfase3 3 2 2 2 2 2 4" xfId="13476" xr:uid="{00000000-0005-0000-0000-000034150000}"/>
    <cellStyle name="20% - Ênfase3 3 2 2 2 2 2 4 2" xfId="34873" xr:uid="{00000000-0005-0000-0000-000035150000}"/>
    <cellStyle name="20% - Ênfase3 3 2 2 2 2 2 5" xfId="24180" xr:uid="{00000000-0005-0000-0000-000036150000}"/>
    <cellStyle name="20% - Ênfase3 3 2 2 2 2 3" xfId="4109" xr:uid="{00000000-0005-0000-0000-000037150000}"/>
    <cellStyle name="20% - Ênfase3 3 2 2 2 2 3 2" xfId="9460" xr:uid="{00000000-0005-0000-0000-000038150000}"/>
    <cellStyle name="20% - Ênfase3 3 2 2 2 2 3 2 2" xfId="20160" xr:uid="{00000000-0005-0000-0000-000039150000}"/>
    <cellStyle name="20% - Ênfase3 3 2 2 2 2 3 2 2 2" xfId="41555" xr:uid="{00000000-0005-0000-0000-00003A150000}"/>
    <cellStyle name="20% - Ênfase3 3 2 2 2 2 3 2 3" xfId="30865" xr:uid="{00000000-0005-0000-0000-00003B150000}"/>
    <cellStyle name="20% - Ênfase3 3 2 2 2 2 3 3" xfId="14815" xr:uid="{00000000-0005-0000-0000-00003C150000}"/>
    <cellStyle name="20% - Ênfase3 3 2 2 2 2 3 3 2" xfId="36210" xr:uid="{00000000-0005-0000-0000-00003D150000}"/>
    <cellStyle name="20% - Ênfase3 3 2 2 2 2 3 4" xfId="25517" xr:uid="{00000000-0005-0000-0000-00003E150000}"/>
    <cellStyle name="20% - Ênfase3 3 2 2 2 2 4" xfId="6783" xr:uid="{00000000-0005-0000-0000-00003F150000}"/>
    <cellStyle name="20% - Ênfase3 3 2 2 2 2 4 2" xfId="17487" xr:uid="{00000000-0005-0000-0000-000040150000}"/>
    <cellStyle name="20% - Ênfase3 3 2 2 2 2 4 2 2" xfId="38882" xr:uid="{00000000-0005-0000-0000-000041150000}"/>
    <cellStyle name="20% - Ênfase3 3 2 2 2 2 4 3" xfId="28189" xr:uid="{00000000-0005-0000-0000-000042150000}"/>
    <cellStyle name="20% - Ênfase3 3 2 2 2 2 5" xfId="12140" xr:uid="{00000000-0005-0000-0000-000043150000}"/>
    <cellStyle name="20% - Ênfase3 3 2 2 2 2 5 2" xfId="33537" xr:uid="{00000000-0005-0000-0000-000044150000}"/>
    <cellStyle name="20% - Ênfase3 3 2 2 2 2 6" xfId="22844" xr:uid="{00000000-0005-0000-0000-000045150000}"/>
    <cellStyle name="20% - Ênfase3 3 2 2 2 3" xfId="2087" xr:uid="{00000000-0005-0000-0000-000046150000}"/>
    <cellStyle name="20% - Ênfase3 3 2 2 2 3 2" xfId="4777" xr:uid="{00000000-0005-0000-0000-000047150000}"/>
    <cellStyle name="20% - Ênfase3 3 2 2 2 3 2 2" xfId="10128" xr:uid="{00000000-0005-0000-0000-000048150000}"/>
    <cellStyle name="20% - Ênfase3 3 2 2 2 3 2 2 2" xfId="20828" xr:uid="{00000000-0005-0000-0000-000049150000}"/>
    <cellStyle name="20% - Ênfase3 3 2 2 2 3 2 2 2 2" xfId="42223" xr:uid="{00000000-0005-0000-0000-00004A150000}"/>
    <cellStyle name="20% - Ênfase3 3 2 2 2 3 2 2 3" xfId="31533" xr:uid="{00000000-0005-0000-0000-00004B150000}"/>
    <cellStyle name="20% - Ênfase3 3 2 2 2 3 2 3" xfId="15483" xr:uid="{00000000-0005-0000-0000-00004C150000}"/>
    <cellStyle name="20% - Ênfase3 3 2 2 2 3 2 3 2" xfId="36878" xr:uid="{00000000-0005-0000-0000-00004D150000}"/>
    <cellStyle name="20% - Ênfase3 3 2 2 2 3 2 4" xfId="26185" xr:uid="{00000000-0005-0000-0000-00004E150000}"/>
    <cellStyle name="20% - Ênfase3 3 2 2 2 3 3" xfId="7451" xr:uid="{00000000-0005-0000-0000-00004F150000}"/>
    <cellStyle name="20% - Ênfase3 3 2 2 2 3 3 2" xfId="18155" xr:uid="{00000000-0005-0000-0000-000050150000}"/>
    <cellStyle name="20% - Ênfase3 3 2 2 2 3 3 2 2" xfId="39550" xr:uid="{00000000-0005-0000-0000-000051150000}"/>
    <cellStyle name="20% - Ênfase3 3 2 2 2 3 3 3" xfId="28857" xr:uid="{00000000-0005-0000-0000-000052150000}"/>
    <cellStyle name="20% - Ênfase3 3 2 2 2 3 4" xfId="12808" xr:uid="{00000000-0005-0000-0000-000053150000}"/>
    <cellStyle name="20% - Ênfase3 3 2 2 2 3 4 2" xfId="34205" xr:uid="{00000000-0005-0000-0000-000054150000}"/>
    <cellStyle name="20% - Ênfase3 3 2 2 2 3 5" xfId="23512" xr:uid="{00000000-0005-0000-0000-000055150000}"/>
    <cellStyle name="20% - Ênfase3 3 2 2 2 4" xfId="3441" xr:uid="{00000000-0005-0000-0000-000056150000}"/>
    <cellStyle name="20% - Ênfase3 3 2 2 2 4 2" xfId="8792" xr:uid="{00000000-0005-0000-0000-000057150000}"/>
    <cellStyle name="20% - Ênfase3 3 2 2 2 4 2 2" xfId="19492" xr:uid="{00000000-0005-0000-0000-000058150000}"/>
    <cellStyle name="20% - Ênfase3 3 2 2 2 4 2 2 2" xfId="40887" xr:uid="{00000000-0005-0000-0000-000059150000}"/>
    <cellStyle name="20% - Ênfase3 3 2 2 2 4 2 3" xfId="30197" xr:uid="{00000000-0005-0000-0000-00005A150000}"/>
    <cellStyle name="20% - Ênfase3 3 2 2 2 4 3" xfId="14147" xr:uid="{00000000-0005-0000-0000-00005B150000}"/>
    <cellStyle name="20% - Ênfase3 3 2 2 2 4 3 2" xfId="35542" xr:uid="{00000000-0005-0000-0000-00005C150000}"/>
    <cellStyle name="20% - Ênfase3 3 2 2 2 4 4" xfId="24849" xr:uid="{00000000-0005-0000-0000-00005D150000}"/>
    <cellStyle name="20% - Ênfase3 3 2 2 2 5" xfId="6115" xr:uid="{00000000-0005-0000-0000-00005E150000}"/>
    <cellStyle name="20% - Ênfase3 3 2 2 2 5 2" xfId="16819" xr:uid="{00000000-0005-0000-0000-00005F150000}"/>
    <cellStyle name="20% - Ênfase3 3 2 2 2 5 2 2" xfId="38214" xr:uid="{00000000-0005-0000-0000-000060150000}"/>
    <cellStyle name="20% - Ênfase3 3 2 2 2 5 3" xfId="27521" xr:uid="{00000000-0005-0000-0000-000061150000}"/>
    <cellStyle name="20% - Ênfase3 3 2 2 2 6" xfId="11472" xr:uid="{00000000-0005-0000-0000-000062150000}"/>
    <cellStyle name="20% - Ênfase3 3 2 2 2 6 2" xfId="32869" xr:uid="{00000000-0005-0000-0000-000063150000}"/>
    <cellStyle name="20% - Ênfase3 3 2 2 2 7" xfId="22176" xr:uid="{00000000-0005-0000-0000-000064150000}"/>
    <cellStyle name="20% - Ênfase3 3 2 2 3" xfId="1098" xr:uid="{00000000-0005-0000-0000-000065150000}"/>
    <cellStyle name="20% - Ênfase3 3 2 2 3 2" xfId="2435" xr:uid="{00000000-0005-0000-0000-000066150000}"/>
    <cellStyle name="20% - Ênfase3 3 2 2 3 2 2" xfId="5125" xr:uid="{00000000-0005-0000-0000-000067150000}"/>
    <cellStyle name="20% - Ênfase3 3 2 2 3 2 2 2" xfId="10476" xr:uid="{00000000-0005-0000-0000-000068150000}"/>
    <cellStyle name="20% - Ênfase3 3 2 2 3 2 2 2 2" xfId="21176" xr:uid="{00000000-0005-0000-0000-000069150000}"/>
    <cellStyle name="20% - Ênfase3 3 2 2 3 2 2 2 2 2" xfId="42571" xr:uid="{00000000-0005-0000-0000-00006A150000}"/>
    <cellStyle name="20% - Ênfase3 3 2 2 3 2 2 2 3" xfId="31881" xr:uid="{00000000-0005-0000-0000-00006B150000}"/>
    <cellStyle name="20% - Ênfase3 3 2 2 3 2 2 3" xfId="15831" xr:uid="{00000000-0005-0000-0000-00006C150000}"/>
    <cellStyle name="20% - Ênfase3 3 2 2 3 2 2 3 2" xfId="37226" xr:uid="{00000000-0005-0000-0000-00006D150000}"/>
    <cellStyle name="20% - Ênfase3 3 2 2 3 2 2 4" xfId="26533" xr:uid="{00000000-0005-0000-0000-00006E150000}"/>
    <cellStyle name="20% - Ênfase3 3 2 2 3 2 3" xfId="7799" xr:uid="{00000000-0005-0000-0000-00006F150000}"/>
    <cellStyle name="20% - Ênfase3 3 2 2 3 2 3 2" xfId="18503" xr:uid="{00000000-0005-0000-0000-000070150000}"/>
    <cellStyle name="20% - Ênfase3 3 2 2 3 2 3 2 2" xfId="39898" xr:uid="{00000000-0005-0000-0000-000071150000}"/>
    <cellStyle name="20% - Ênfase3 3 2 2 3 2 3 3" xfId="29205" xr:uid="{00000000-0005-0000-0000-000072150000}"/>
    <cellStyle name="20% - Ênfase3 3 2 2 3 2 4" xfId="13156" xr:uid="{00000000-0005-0000-0000-000073150000}"/>
    <cellStyle name="20% - Ênfase3 3 2 2 3 2 4 2" xfId="34553" xr:uid="{00000000-0005-0000-0000-000074150000}"/>
    <cellStyle name="20% - Ênfase3 3 2 2 3 2 5" xfId="23860" xr:uid="{00000000-0005-0000-0000-000075150000}"/>
    <cellStyle name="20% - Ênfase3 3 2 2 3 3" xfId="3789" xr:uid="{00000000-0005-0000-0000-000076150000}"/>
    <cellStyle name="20% - Ênfase3 3 2 2 3 3 2" xfId="9140" xr:uid="{00000000-0005-0000-0000-000077150000}"/>
    <cellStyle name="20% - Ênfase3 3 2 2 3 3 2 2" xfId="19840" xr:uid="{00000000-0005-0000-0000-000078150000}"/>
    <cellStyle name="20% - Ênfase3 3 2 2 3 3 2 2 2" xfId="41235" xr:uid="{00000000-0005-0000-0000-000079150000}"/>
    <cellStyle name="20% - Ênfase3 3 2 2 3 3 2 3" xfId="30545" xr:uid="{00000000-0005-0000-0000-00007A150000}"/>
    <cellStyle name="20% - Ênfase3 3 2 2 3 3 3" xfId="14495" xr:uid="{00000000-0005-0000-0000-00007B150000}"/>
    <cellStyle name="20% - Ênfase3 3 2 2 3 3 3 2" xfId="35890" xr:uid="{00000000-0005-0000-0000-00007C150000}"/>
    <cellStyle name="20% - Ênfase3 3 2 2 3 3 4" xfId="25197" xr:uid="{00000000-0005-0000-0000-00007D150000}"/>
    <cellStyle name="20% - Ênfase3 3 2 2 3 4" xfId="6463" xr:uid="{00000000-0005-0000-0000-00007E150000}"/>
    <cellStyle name="20% - Ênfase3 3 2 2 3 4 2" xfId="17167" xr:uid="{00000000-0005-0000-0000-00007F150000}"/>
    <cellStyle name="20% - Ênfase3 3 2 2 3 4 2 2" xfId="38562" xr:uid="{00000000-0005-0000-0000-000080150000}"/>
    <cellStyle name="20% - Ênfase3 3 2 2 3 4 3" xfId="27869" xr:uid="{00000000-0005-0000-0000-000081150000}"/>
    <cellStyle name="20% - Ênfase3 3 2 2 3 5" xfId="11820" xr:uid="{00000000-0005-0000-0000-000082150000}"/>
    <cellStyle name="20% - Ênfase3 3 2 2 3 5 2" xfId="33217" xr:uid="{00000000-0005-0000-0000-000083150000}"/>
    <cellStyle name="20% - Ênfase3 3 2 2 3 6" xfId="22524" xr:uid="{00000000-0005-0000-0000-000084150000}"/>
    <cellStyle name="20% - Ênfase3 3 2 2 4" xfId="1767" xr:uid="{00000000-0005-0000-0000-000085150000}"/>
    <cellStyle name="20% - Ênfase3 3 2 2 4 2" xfId="4457" xr:uid="{00000000-0005-0000-0000-000086150000}"/>
    <cellStyle name="20% - Ênfase3 3 2 2 4 2 2" xfId="9808" xr:uid="{00000000-0005-0000-0000-000087150000}"/>
    <cellStyle name="20% - Ênfase3 3 2 2 4 2 2 2" xfId="20508" xr:uid="{00000000-0005-0000-0000-000088150000}"/>
    <cellStyle name="20% - Ênfase3 3 2 2 4 2 2 2 2" xfId="41903" xr:uid="{00000000-0005-0000-0000-000089150000}"/>
    <cellStyle name="20% - Ênfase3 3 2 2 4 2 2 3" xfId="31213" xr:uid="{00000000-0005-0000-0000-00008A150000}"/>
    <cellStyle name="20% - Ênfase3 3 2 2 4 2 3" xfId="15163" xr:uid="{00000000-0005-0000-0000-00008B150000}"/>
    <cellStyle name="20% - Ênfase3 3 2 2 4 2 3 2" xfId="36558" xr:uid="{00000000-0005-0000-0000-00008C150000}"/>
    <cellStyle name="20% - Ênfase3 3 2 2 4 2 4" xfId="25865" xr:uid="{00000000-0005-0000-0000-00008D150000}"/>
    <cellStyle name="20% - Ênfase3 3 2 2 4 3" xfId="7131" xr:uid="{00000000-0005-0000-0000-00008E150000}"/>
    <cellStyle name="20% - Ênfase3 3 2 2 4 3 2" xfId="17835" xr:uid="{00000000-0005-0000-0000-00008F150000}"/>
    <cellStyle name="20% - Ênfase3 3 2 2 4 3 2 2" xfId="39230" xr:uid="{00000000-0005-0000-0000-000090150000}"/>
    <cellStyle name="20% - Ênfase3 3 2 2 4 3 3" xfId="28537" xr:uid="{00000000-0005-0000-0000-000091150000}"/>
    <cellStyle name="20% - Ênfase3 3 2 2 4 4" xfId="12488" xr:uid="{00000000-0005-0000-0000-000092150000}"/>
    <cellStyle name="20% - Ênfase3 3 2 2 4 4 2" xfId="33885" xr:uid="{00000000-0005-0000-0000-000093150000}"/>
    <cellStyle name="20% - Ênfase3 3 2 2 4 5" xfId="23192" xr:uid="{00000000-0005-0000-0000-000094150000}"/>
    <cellStyle name="20% - Ênfase3 3 2 2 5" xfId="3121" xr:uid="{00000000-0005-0000-0000-000095150000}"/>
    <cellStyle name="20% - Ênfase3 3 2 2 5 2" xfId="8472" xr:uid="{00000000-0005-0000-0000-000096150000}"/>
    <cellStyle name="20% - Ênfase3 3 2 2 5 2 2" xfId="19172" xr:uid="{00000000-0005-0000-0000-000097150000}"/>
    <cellStyle name="20% - Ênfase3 3 2 2 5 2 2 2" xfId="40567" xr:uid="{00000000-0005-0000-0000-000098150000}"/>
    <cellStyle name="20% - Ênfase3 3 2 2 5 2 3" xfId="29877" xr:uid="{00000000-0005-0000-0000-000099150000}"/>
    <cellStyle name="20% - Ênfase3 3 2 2 5 3" xfId="13827" xr:uid="{00000000-0005-0000-0000-00009A150000}"/>
    <cellStyle name="20% - Ênfase3 3 2 2 5 3 2" xfId="35222" xr:uid="{00000000-0005-0000-0000-00009B150000}"/>
    <cellStyle name="20% - Ênfase3 3 2 2 5 4" xfId="24529" xr:uid="{00000000-0005-0000-0000-00009C150000}"/>
    <cellStyle name="20% - Ênfase3 3 2 2 6" xfId="5795" xr:uid="{00000000-0005-0000-0000-00009D150000}"/>
    <cellStyle name="20% - Ênfase3 3 2 2 6 2" xfId="16499" xr:uid="{00000000-0005-0000-0000-00009E150000}"/>
    <cellStyle name="20% - Ênfase3 3 2 2 6 2 2" xfId="37894" xr:uid="{00000000-0005-0000-0000-00009F150000}"/>
    <cellStyle name="20% - Ênfase3 3 2 2 6 3" xfId="27201" xr:uid="{00000000-0005-0000-0000-0000A0150000}"/>
    <cellStyle name="20% - Ênfase3 3 2 2 7" xfId="11152" xr:uid="{00000000-0005-0000-0000-0000A1150000}"/>
    <cellStyle name="20% - Ênfase3 3 2 2 7 2" xfId="32549" xr:uid="{00000000-0005-0000-0000-0000A2150000}"/>
    <cellStyle name="20% - Ênfase3 3 2 2 8" xfId="21856" xr:uid="{00000000-0005-0000-0000-0000A3150000}"/>
    <cellStyle name="20% - Ênfase3 3 2 3" xfId="588" xr:uid="{00000000-0005-0000-0000-0000A4150000}"/>
    <cellStyle name="20% - Ênfase3 3 2 3 2" xfId="1258" xr:uid="{00000000-0005-0000-0000-0000A5150000}"/>
    <cellStyle name="20% - Ênfase3 3 2 3 2 2" xfId="2595" xr:uid="{00000000-0005-0000-0000-0000A6150000}"/>
    <cellStyle name="20% - Ênfase3 3 2 3 2 2 2" xfId="5285" xr:uid="{00000000-0005-0000-0000-0000A7150000}"/>
    <cellStyle name="20% - Ênfase3 3 2 3 2 2 2 2" xfId="10636" xr:uid="{00000000-0005-0000-0000-0000A8150000}"/>
    <cellStyle name="20% - Ênfase3 3 2 3 2 2 2 2 2" xfId="21336" xr:uid="{00000000-0005-0000-0000-0000A9150000}"/>
    <cellStyle name="20% - Ênfase3 3 2 3 2 2 2 2 2 2" xfId="42731" xr:uid="{00000000-0005-0000-0000-0000AA150000}"/>
    <cellStyle name="20% - Ênfase3 3 2 3 2 2 2 2 3" xfId="32041" xr:uid="{00000000-0005-0000-0000-0000AB150000}"/>
    <cellStyle name="20% - Ênfase3 3 2 3 2 2 2 3" xfId="15991" xr:uid="{00000000-0005-0000-0000-0000AC150000}"/>
    <cellStyle name="20% - Ênfase3 3 2 3 2 2 2 3 2" xfId="37386" xr:uid="{00000000-0005-0000-0000-0000AD150000}"/>
    <cellStyle name="20% - Ênfase3 3 2 3 2 2 2 4" xfId="26693" xr:uid="{00000000-0005-0000-0000-0000AE150000}"/>
    <cellStyle name="20% - Ênfase3 3 2 3 2 2 3" xfId="7959" xr:uid="{00000000-0005-0000-0000-0000AF150000}"/>
    <cellStyle name="20% - Ênfase3 3 2 3 2 2 3 2" xfId="18663" xr:uid="{00000000-0005-0000-0000-0000B0150000}"/>
    <cellStyle name="20% - Ênfase3 3 2 3 2 2 3 2 2" xfId="40058" xr:uid="{00000000-0005-0000-0000-0000B1150000}"/>
    <cellStyle name="20% - Ênfase3 3 2 3 2 2 3 3" xfId="29365" xr:uid="{00000000-0005-0000-0000-0000B2150000}"/>
    <cellStyle name="20% - Ênfase3 3 2 3 2 2 4" xfId="13316" xr:uid="{00000000-0005-0000-0000-0000B3150000}"/>
    <cellStyle name="20% - Ênfase3 3 2 3 2 2 4 2" xfId="34713" xr:uid="{00000000-0005-0000-0000-0000B4150000}"/>
    <cellStyle name="20% - Ênfase3 3 2 3 2 2 5" xfId="24020" xr:uid="{00000000-0005-0000-0000-0000B5150000}"/>
    <cellStyle name="20% - Ênfase3 3 2 3 2 3" xfId="3949" xr:uid="{00000000-0005-0000-0000-0000B6150000}"/>
    <cellStyle name="20% - Ênfase3 3 2 3 2 3 2" xfId="9300" xr:uid="{00000000-0005-0000-0000-0000B7150000}"/>
    <cellStyle name="20% - Ênfase3 3 2 3 2 3 2 2" xfId="20000" xr:uid="{00000000-0005-0000-0000-0000B8150000}"/>
    <cellStyle name="20% - Ênfase3 3 2 3 2 3 2 2 2" xfId="41395" xr:uid="{00000000-0005-0000-0000-0000B9150000}"/>
    <cellStyle name="20% - Ênfase3 3 2 3 2 3 2 3" xfId="30705" xr:uid="{00000000-0005-0000-0000-0000BA150000}"/>
    <cellStyle name="20% - Ênfase3 3 2 3 2 3 3" xfId="14655" xr:uid="{00000000-0005-0000-0000-0000BB150000}"/>
    <cellStyle name="20% - Ênfase3 3 2 3 2 3 3 2" xfId="36050" xr:uid="{00000000-0005-0000-0000-0000BC150000}"/>
    <cellStyle name="20% - Ênfase3 3 2 3 2 3 4" xfId="25357" xr:uid="{00000000-0005-0000-0000-0000BD150000}"/>
    <cellStyle name="20% - Ênfase3 3 2 3 2 4" xfId="6623" xr:uid="{00000000-0005-0000-0000-0000BE150000}"/>
    <cellStyle name="20% - Ênfase3 3 2 3 2 4 2" xfId="17327" xr:uid="{00000000-0005-0000-0000-0000BF150000}"/>
    <cellStyle name="20% - Ênfase3 3 2 3 2 4 2 2" xfId="38722" xr:uid="{00000000-0005-0000-0000-0000C0150000}"/>
    <cellStyle name="20% - Ênfase3 3 2 3 2 4 3" xfId="28029" xr:uid="{00000000-0005-0000-0000-0000C1150000}"/>
    <cellStyle name="20% - Ênfase3 3 2 3 2 5" xfId="11980" xr:uid="{00000000-0005-0000-0000-0000C2150000}"/>
    <cellStyle name="20% - Ênfase3 3 2 3 2 5 2" xfId="33377" xr:uid="{00000000-0005-0000-0000-0000C3150000}"/>
    <cellStyle name="20% - Ênfase3 3 2 3 2 6" xfId="22684" xr:uid="{00000000-0005-0000-0000-0000C4150000}"/>
    <cellStyle name="20% - Ênfase3 3 2 3 3" xfId="1927" xr:uid="{00000000-0005-0000-0000-0000C5150000}"/>
    <cellStyle name="20% - Ênfase3 3 2 3 3 2" xfId="4617" xr:uid="{00000000-0005-0000-0000-0000C6150000}"/>
    <cellStyle name="20% - Ênfase3 3 2 3 3 2 2" xfId="9968" xr:uid="{00000000-0005-0000-0000-0000C7150000}"/>
    <cellStyle name="20% - Ênfase3 3 2 3 3 2 2 2" xfId="20668" xr:uid="{00000000-0005-0000-0000-0000C8150000}"/>
    <cellStyle name="20% - Ênfase3 3 2 3 3 2 2 2 2" xfId="42063" xr:uid="{00000000-0005-0000-0000-0000C9150000}"/>
    <cellStyle name="20% - Ênfase3 3 2 3 3 2 2 3" xfId="31373" xr:uid="{00000000-0005-0000-0000-0000CA150000}"/>
    <cellStyle name="20% - Ênfase3 3 2 3 3 2 3" xfId="15323" xr:uid="{00000000-0005-0000-0000-0000CB150000}"/>
    <cellStyle name="20% - Ênfase3 3 2 3 3 2 3 2" xfId="36718" xr:uid="{00000000-0005-0000-0000-0000CC150000}"/>
    <cellStyle name="20% - Ênfase3 3 2 3 3 2 4" xfId="26025" xr:uid="{00000000-0005-0000-0000-0000CD150000}"/>
    <cellStyle name="20% - Ênfase3 3 2 3 3 3" xfId="7291" xr:uid="{00000000-0005-0000-0000-0000CE150000}"/>
    <cellStyle name="20% - Ênfase3 3 2 3 3 3 2" xfId="17995" xr:uid="{00000000-0005-0000-0000-0000CF150000}"/>
    <cellStyle name="20% - Ênfase3 3 2 3 3 3 2 2" xfId="39390" xr:uid="{00000000-0005-0000-0000-0000D0150000}"/>
    <cellStyle name="20% - Ênfase3 3 2 3 3 3 3" xfId="28697" xr:uid="{00000000-0005-0000-0000-0000D1150000}"/>
    <cellStyle name="20% - Ênfase3 3 2 3 3 4" xfId="12648" xr:uid="{00000000-0005-0000-0000-0000D2150000}"/>
    <cellStyle name="20% - Ênfase3 3 2 3 3 4 2" xfId="34045" xr:uid="{00000000-0005-0000-0000-0000D3150000}"/>
    <cellStyle name="20% - Ênfase3 3 2 3 3 5" xfId="23352" xr:uid="{00000000-0005-0000-0000-0000D4150000}"/>
    <cellStyle name="20% - Ênfase3 3 2 3 4" xfId="3281" xr:uid="{00000000-0005-0000-0000-0000D5150000}"/>
    <cellStyle name="20% - Ênfase3 3 2 3 4 2" xfId="8632" xr:uid="{00000000-0005-0000-0000-0000D6150000}"/>
    <cellStyle name="20% - Ênfase3 3 2 3 4 2 2" xfId="19332" xr:uid="{00000000-0005-0000-0000-0000D7150000}"/>
    <cellStyle name="20% - Ênfase3 3 2 3 4 2 2 2" xfId="40727" xr:uid="{00000000-0005-0000-0000-0000D8150000}"/>
    <cellStyle name="20% - Ênfase3 3 2 3 4 2 3" xfId="30037" xr:uid="{00000000-0005-0000-0000-0000D9150000}"/>
    <cellStyle name="20% - Ênfase3 3 2 3 4 3" xfId="13987" xr:uid="{00000000-0005-0000-0000-0000DA150000}"/>
    <cellStyle name="20% - Ênfase3 3 2 3 4 3 2" xfId="35382" xr:uid="{00000000-0005-0000-0000-0000DB150000}"/>
    <cellStyle name="20% - Ênfase3 3 2 3 4 4" xfId="24689" xr:uid="{00000000-0005-0000-0000-0000DC150000}"/>
    <cellStyle name="20% - Ênfase3 3 2 3 5" xfId="5955" xr:uid="{00000000-0005-0000-0000-0000DD150000}"/>
    <cellStyle name="20% - Ênfase3 3 2 3 5 2" xfId="16659" xr:uid="{00000000-0005-0000-0000-0000DE150000}"/>
    <cellStyle name="20% - Ênfase3 3 2 3 5 2 2" xfId="38054" xr:uid="{00000000-0005-0000-0000-0000DF150000}"/>
    <cellStyle name="20% - Ênfase3 3 2 3 5 3" xfId="27361" xr:uid="{00000000-0005-0000-0000-0000E0150000}"/>
    <cellStyle name="20% - Ênfase3 3 2 3 6" xfId="11312" xr:uid="{00000000-0005-0000-0000-0000E1150000}"/>
    <cellStyle name="20% - Ênfase3 3 2 3 6 2" xfId="32709" xr:uid="{00000000-0005-0000-0000-0000E2150000}"/>
    <cellStyle name="20% - Ênfase3 3 2 3 7" xfId="22016" xr:uid="{00000000-0005-0000-0000-0000E3150000}"/>
    <cellStyle name="20% - Ênfase3 3 2 4" xfId="938" xr:uid="{00000000-0005-0000-0000-0000E4150000}"/>
    <cellStyle name="20% - Ênfase3 3 2 4 2" xfId="2275" xr:uid="{00000000-0005-0000-0000-0000E5150000}"/>
    <cellStyle name="20% - Ênfase3 3 2 4 2 2" xfId="4965" xr:uid="{00000000-0005-0000-0000-0000E6150000}"/>
    <cellStyle name="20% - Ênfase3 3 2 4 2 2 2" xfId="10316" xr:uid="{00000000-0005-0000-0000-0000E7150000}"/>
    <cellStyle name="20% - Ênfase3 3 2 4 2 2 2 2" xfId="21016" xr:uid="{00000000-0005-0000-0000-0000E8150000}"/>
    <cellStyle name="20% - Ênfase3 3 2 4 2 2 2 2 2" xfId="42411" xr:uid="{00000000-0005-0000-0000-0000E9150000}"/>
    <cellStyle name="20% - Ênfase3 3 2 4 2 2 2 3" xfId="31721" xr:uid="{00000000-0005-0000-0000-0000EA150000}"/>
    <cellStyle name="20% - Ênfase3 3 2 4 2 2 3" xfId="15671" xr:uid="{00000000-0005-0000-0000-0000EB150000}"/>
    <cellStyle name="20% - Ênfase3 3 2 4 2 2 3 2" xfId="37066" xr:uid="{00000000-0005-0000-0000-0000EC150000}"/>
    <cellStyle name="20% - Ênfase3 3 2 4 2 2 4" xfId="26373" xr:uid="{00000000-0005-0000-0000-0000ED150000}"/>
    <cellStyle name="20% - Ênfase3 3 2 4 2 3" xfId="7639" xr:uid="{00000000-0005-0000-0000-0000EE150000}"/>
    <cellStyle name="20% - Ênfase3 3 2 4 2 3 2" xfId="18343" xr:uid="{00000000-0005-0000-0000-0000EF150000}"/>
    <cellStyle name="20% - Ênfase3 3 2 4 2 3 2 2" xfId="39738" xr:uid="{00000000-0005-0000-0000-0000F0150000}"/>
    <cellStyle name="20% - Ênfase3 3 2 4 2 3 3" xfId="29045" xr:uid="{00000000-0005-0000-0000-0000F1150000}"/>
    <cellStyle name="20% - Ênfase3 3 2 4 2 4" xfId="12996" xr:uid="{00000000-0005-0000-0000-0000F2150000}"/>
    <cellStyle name="20% - Ênfase3 3 2 4 2 4 2" xfId="34393" xr:uid="{00000000-0005-0000-0000-0000F3150000}"/>
    <cellStyle name="20% - Ênfase3 3 2 4 2 5" xfId="23700" xr:uid="{00000000-0005-0000-0000-0000F4150000}"/>
    <cellStyle name="20% - Ênfase3 3 2 4 3" xfId="3629" xr:uid="{00000000-0005-0000-0000-0000F5150000}"/>
    <cellStyle name="20% - Ênfase3 3 2 4 3 2" xfId="8980" xr:uid="{00000000-0005-0000-0000-0000F6150000}"/>
    <cellStyle name="20% - Ênfase3 3 2 4 3 2 2" xfId="19680" xr:uid="{00000000-0005-0000-0000-0000F7150000}"/>
    <cellStyle name="20% - Ênfase3 3 2 4 3 2 2 2" xfId="41075" xr:uid="{00000000-0005-0000-0000-0000F8150000}"/>
    <cellStyle name="20% - Ênfase3 3 2 4 3 2 3" xfId="30385" xr:uid="{00000000-0005-0000-0000-0000F9150000}"/>
    <cellStyle name="20% - Ênfase3 3 2 4 3 3" xfId="14335" xr:uid="{00000000-0005-0000-0000-0000FA150000}"/>
    <cellStyle name="20% - Ênfase3 3 2 4 3 3 2" xfId="35730" xr:uid="{00000000-0005-0000-0000-0000FB150000}"/>
    <cellStyle name="20% - Ênfase3 3 2 4 3 4" xfId="25037" xr:uid="{00000000-0005-0000-0000-0000FC150000}"/>
    <cellStyle name="20% - Ênfase3 3 2 4 4" xfId="6303" xr:uid="{00000000-0005-0000-0000-0000FD150000}"/>
    <cellStyle name="20% - Ênfase3 3 2 4 4 2" xfId="17007" xr:uid="{00000000-0005-0000-0000-0000FE150000}"/>
    <cellStyle name="20% - Ênfase3 3 2 4 4 2 2" xfId="38402" xr:uid="{00000000-0005-0000-0000-0000FF150000}"/>
    <cellStyle name="20% - Ênfase3 3 2 4 4 3" xfId="27709" xr:uid="{00000000-0005-0000-0000-000000160000}"/>
    <cellStyle name="20% - Ênfase3 3 2 4 5" xfId="11660" xr:uid="{00000000-0005-0000-0000-000001160000}"/>
    <cellStyle name="20% - Ênfase3 3 2 4 5 2" xfId="33057" xr:uid="{00000000-0005-0000-0000-000002160000}"/>
    <cellStyle name="20% - Ênfase3 3 2 4 6" xfId="22364" xr:uid="{00000000-0005-0000-0000-000003160000}"/>
    <cellStyle name="20% - Ênfase3 3 2 5" xfId="1607" xr:uid="{00000000-0005-0000-0000-000004160000}"/>
    <cellStyle name="20% - Ênfase3 3 2 5 2" xfId="4297" xr:uid="{00000000-0005-0000-0000-000005160000}"/>
    <cellStyle name="20% - Ênfase3 3 2 5 2 2" xfId="9648" xr:uid="{00000000-0005-0000-0000-000006160000}"/>
    <cellStyle name="20% - Ênfase3 3 2 5 2 2 2" xfId="20348" xr:uid="{00000000-0005-0000-0000-000007160000}"/>
    <cellStyle name="20% - Ênfase3 3 2 5 2 2 2 2" xfId="41743" xr:uid="{00000000-0005-0000-0000-000008160000}"/>
    <cellStyle name="20% - Ênfase3 3 2 5 2 2 3" xfId="31053" xr:uid="{00000000-0005-0000-0000-000009160000}"/>
    <cellStyle name="20% - Ênfase3 3 2 5 2 3" xfId="15003" xr:uid="{00000000-0005-0000-0000-00000A160000}"/>
    <cellStyle name="20% - Ênfase3 3 2 5 2 3 2" xfId="36398" xr:uid="{00000000-0005-0000-0000-00000B160000}"/>
    <cellStyle name="20% - Ênfase3 3 2 5 2 4" xfId="25705" xr:uid="{00000000-0005-0000-0000-00000C160000}"/>
    <cellStyle name="20% - Ênfase3 3 2 5 3" xfId="6971" xr:uid="{00000000-0005-0000-0000-00000D160000}"/>
    <cellStyle name="20% - Ênfase3 3 2 5 3 2" xfId="17675" xr:uid="{00000000-0005-0000-0000-00000E160000}"/>
    <cellStyle name="20% - Ênfase3 3 2 5 3 2 2" xfId="39070" xr:uid="{00000000-0005-0000-0000-00000F160000}"/>
    <cellStyle name="20% - Ênfase3 3 2 5 3 3" xfId="28377" xr:uid="{00000000-0005-0000-0000-000010160000}"/>
    <cellStyle name="20% - Ênfase3 3 2 5 4" xfId="12328" xr:uid="{00000000-0005-0000-0000-000011160000}"/>
    <cellStyle name="20% - Ênfase3 3 2 5 4 2" xfId="33725" xr:uid="{00000000-0005-0000-0000-000012160000}"/>
    <cellStyle name="20% - Ênfase3 3 2 5 5" xfId="23032" xr:uid="{00000000-0005-0000-0000-000013160000}"/>
    <cellStyle name="20% - Ênfase3 3 2 6" xfId="2961" xr:uid="{00000000-0005-0000-0000-000014160000}"/>
    <cellStyle name="20% - Ênfase3 3 2 6 2" xfId="8312" xr:uid="{00000000-0005-0000-0000-000015160000}"/>
    <cellStyle name="20% - Ênfase3 3 2 6 2 2" xfId="19012" xr:uid="{00000000-0005-0000-0000-000016160000}"/>
    <cellStyle name="20% - Ênfase3 3 2 6 2 2 2" xfId="40407" xr:uid="{00000000-0005-0000-0000-000017160000}"/>
    <cellStyle name="20% - Ênfase3 3 2 6 2 3" xfId="29717" xr:uid="{00000000-0005-0000-0000-000018160000}"/>
    <cellStyle name="20% - Ênfase3 3 2 6 3" xfId="13667" xr:uid="{00000000-0005-0000-0000-000019160000}"/>
    <cellStyle name="20% - Ênfase3 3 2 6 3 2" xfId="35062" xr:uid="{00000000-0005-0000-0000-00001A160000}"/>
    <cellStyle name="20% - Ênfase3 3 2 6 4" xfId="24369" xr:uid="{00000000-0005-0000-0000-00001B160000}"/>
    <cellStyle name="20% - Ênfase3 3 2 7" xfId="5635" xr:uid="{00000000-0005-0000-0000-00001C160000}"/>
    <cellStyle name="20% - Ênfase3 3 2 7 2" xfId="16339" xr:uid="{00000000-0005-0000-0000-00001D160000}"/>
    <cellStyle name="20% - Ênfase3 3 2 7 2 2" xfId="37734" xr:uid="{00000000-0005-0000-0000-00001E160000}"/>
    <cellStyle name="20% - Ênfase3 3 2 7 3" xfId="27041" xr:uid="{00000000-0005-0000-0000-00001F160000}"/>
    <cellStyle name="20% - Ênfase3 3 2 8" xfId="10992" xr:uid="{00000000-0005-0000-0000-000020160000}"/>
    <cellStyle name="20% - Ênfase3 3 2 8 2" xfId="32389" xr:uid="{00000000-0005-0000-0000-000021160000}"/>
    <cellStyle name="20% - Ênfase3 3 2 9" xfId="21696" xr:uid="{00000000-0005-0000-0000-000022160000}"/>
    <cellStyle name="20% - Ênfase3 3 3" xfId="347" xr:uid="{00000000-0005-0000-0000-000023160000}"/>
    <cellStyle name="20% - Ênfase3 3 3 2" xfId="668" xr:uid="{00000000-0005-0000-0000-000024160000}"/>
    <cellStyle name="20% - Ênfase3 3 3 2 2" xfId="1338" xr:uid="{00000000-0005-0000-0000-000025160000}"/>
    <cellStyle name="20% - Ênfase3 3 3 2 2 2" xfId="2675" xr:uid="{00000000-0005-0000-0000-000026160000}"/>
    <cellStyle name="20% - Ênfase3 3 3 2 2 2 2" xfId="5365" xr:uid="{00000000-0005-0000-0000-000027160000}"/>
    <cellStyle name="20% - Ênfase3 3 3 2 2 2 2 2" xfId="10716" xr:uid="{00000000-0005-0000-0000-000028160000}"/>
    <cellStyle name="20% - Ênfase3 3 3 2 2 2 2 2 2" xfId="21416" xr:uid="{00000000-0005-0000-0000-000029160000}"/>
    <cellStyle name="20% - Ênfase3 3 3 2 2 2 2 2 2 2" xfId="42811" xr:uid="{00000000-0005-0000-0000-00002A160000}"/>
    <cellStyle name="20% - Ênfase3 3 3 2 2 2 2 2 3" xfId="32121" xr:uid="{00000000-0005-0000-0000-00002B160000}"/>
    <cellStyle name="20% - Ênfase3 3 3 2 2 2 2 3" xfId="16071" xr:uid="{00000000-0005-0000-0000-00002C160000}"/>
    <cellStyle name="20% - Ênfase3 3 3 2 2 2 2 3 2" xfId="37466" xr:uid="{00000000-0005-0000-0000-00002D160000}"/>
    <cellStyle name="20% - Ênfase3 3 3 2 2 2 2 4" xfId="26773" xr:uid="{00000000-0005-0000-0000-00002E160000}"/>
    <cellStyle name="20% - Ênfase3 3 3 2 2 2 3" xfId="8039" xr:uid="{00000000-0005-0000-0000-00002F160000}"/>
    <cellStyle name="20% - Ênfase3 3 3 2 2 2 3 2" xfId="18743" xr:uid="{00000000-0005-0000-0000-000030160000}"/>
    <cellStyle name="20% - Ênfase3 3 3 2 2 2 3 2 2" xfId="40138" xr:uid="{00000000-0005-0000-0000-000031160000}"/>
    <cellStyle name="20% - Ênfase3 3 3 2 2 2 3 3" xfId="29445" xr:uid="{00000000-0005-0000-0000-000032160000}"/>
    <cellStyle name="20% - Ênfase3 3 3 2 2 2 4" xfId="13396" xr:uid="{00000000-0005-0000-0000-000033160000}"/>
    <cellStyle name="20% - Ênfase3 3 3 2 2 2 4 2" xfId="34793" xr:uid="{00000000-0005-0000-0000-000034160000}"/>
    <cellStyle name="20% - Ênfase3 3 3 2 2 2 5" xfId="24100" xr:uid="{00000000-0005-0000-0000-000035160000}"/>
    <cellStyle name="20% - Ênfase3 3 3 2 2 3" xfId="4029" xr:uid="{00000000-0005-0000-0000-000036160000}"/>
    <cellStyle name="20% - Ênfase3 3 3 2 2 3 2" xfId="9380" xr:uid="{00000000-0005-0000-0000-000037160000}"/>
    <cellStyle name="20% - Ênfase3 3 3 2 2 3 2 2" xfId="20080" xr:uid="{00000000-0005-0000-0000-000038160000}"/>
    <cellStyle name="20% - Ênfase3 3 3 2 2 3 2 2 2" xfId="41475" xr:uid="{00000000-0005-0000-0000-000039160000}"/>
    <cellStyle name="20% - Ênfase3 3 3 2 2 3 2 3" xfId="30785" xr:uid="{00000000-0005-0000-0000-00003A160000}"/>
    <cellStyle name="20% - Ênfase3 3 3 2 2 3 3" xfId="14735" xr:uid="{00000000-0005-0000-0000-00003B160000}"/>
    <cellStyle name="20% - Ênfase3 3 3 2 2 3 3 2" xfId="36130" xr:uid="{00000000-0005-0000-0000-00003C160000}"/>
    <cellStyle name="20% - Ênfase3 3 3 2 2 3 4" xfId="25437" xr:uid="{00000000-0005-0000-0000-00003D160000}"/>
    <cellStyle name="20% - Ênfase3 3 3 2 2 4" xfId="6703" xr:uid="{00000000-0005-0000-0000-00003E160000}"/>
    <cellStyle name="20% - Ênfase3 3 3 2 2 4 2" xfId="17407" xr:uid="{00000000-0005-0000-0000-00003F160000}"/>
    <cellStyle name="20% - Ênfase3 3 3 2 2 4 2 2" xfId="38802" xr:uid="{00000000-0005-0000-0000-000040160000}"/>
    <cellStyle name="20% - Ênfase3 3 3 2 2 4 3" xfId="28109" xr:uid="{00000000-0005-0000-0000-000041160000}"/>
    <cellStyle name="20% - Ênfase3 3 3 2 2 5" xfId="12060" xr:uid="{00000000-0005-0000-0000-000042160000}"/>
    <cellStyle name="20% - Ênfase3 3 3 2 2 5 2" xfId="33457" xr:uid="{00000000-0005-0000-0000-000043160000}"/>
    <cellStyle name="20% - Ênfase3 3 3 2 2 6" xfId="22764" xr:uid="{00000000-0005-0000-0000-000044160000}"/>
    <cellStyle name="20% - Ênfase3 3 3 2 3" xfId="2007" xr:uid="{00000000-0005-0000-0000-000045160000}"/>
    <cellStyle name="20% - Ênfase3 3 3 2 3 2" xfId="4697" xr:uid="{00000000-0005-0000-0000-000046160000}"/>
    <cellStyle name="20% - Ênfase3 3 3 2 3 2 2" xfId="10048" xr:uid="{00000000-0005-0000-0000-000047160000}"/>
    <cellStyle name="20% - Ênfase3 3 3 2 3 2 2 2" xfId="20748" xr:uid="{00000000-0005-0000-0000-000048160000}"/>
    <cellStyle name="20% - Ênfase3 3 3 2 3 2 2 2 2" xfId="42143" xr:uid="{00000000-0005-0000-0000-000049160000}"/>
    <cellStyle name="20% - Ênfase3 3 3 2 3 2 2 3" xfId="31453" xr:uid="{00000000-0005-0000-0000-00004A160000}"/>
    <cellStyle name="20% - Ênfase3 3 3 2 3 2 3" xfId="15403" xr:uid="{00000000-0005-0000-0000-00004B160000}"/>
    <cellStyle name="20% - Ênfase3 3 3 2 3 2 3 2" xfId="36798" xr:uid="{00000000-0005-0000-0000-00004C160000}"/>
    <cellStyle name="20% - Ênfase3 3 3 2 3 2 4" xfId="26105" xr:uid="{00000000-0005-0000-0000-00004D160000}"/>
    <cellStyle name="20% - Ênfase3 3 3 2 3 3" xfId="7371" xr:uid="{00000000-0005-0000-0000-00004E160000}"/>
    <cellStyle name="20% - Ênfase3 3 3 2 3 3 2" xfId="18075" xr:uid="{00000000-0005-0000-0000-00004F160000}"/>
    <cellStyle name="20% - Ênfase3 3 3 2 3 3 2 2" xfId="39470" xr:uid="{00000000-0005-0000-0000-000050160000}"/>
    <cellStyle name="20% - Ênfase3 3 3 2 3 3 3" xfId="28777" xr:uid="{00000000-0005-0000-0000-000051160000}"/>
    <cellStyle name="20% - Ênfase3 3 3 2 3 4" xfId="12728" xr:uid="{00000000-0005-0000-0000-000052160000}"/>
    <cellStyle name="20% - Ênfase3 3 3 2 3 4 2" xfId="34125" xr:uid="{00000000-0005-0000-0000-000053160000}"/>
    <cellStyle name="20% - Ênfase3 3 3 2 3 5" xfId="23432" xr:uid="{00000000-0005-0000-0000-000054160000}"/>
    <cellStyle name="20% - Ênfase3 3 3 2 4" xfId="3361" xr:uid="{00000000-0005-0000-0000-000055160000}"/>
    <cellStyle name="20% - Ênfase3 3 3 2 4 2" xfId="8712" xr:uid="{00000000-0005-0000-0000-000056160000}"/>
    <cellStyle name="20% - Ênfase3 3 3 2 4 2 2" xfId="19412" xr:uid="{00000000-0005-0000-0000-000057160000}"/>
    <cellStyle name="20% - Ênfase3 3 3 2 4 2 2 2" xfId="40807" xr:uid="{00000000-0005-0000-0000-000058160000}"/>
    <cellStyle name="20% - Ênfase3 3 3 2 4 2 3" xfId="30117" xr:uid="{00000000-0005-0000-0000-000059160000}"/>
    <cellStyle name="20% - Ênfase3 3 3 2 4 3" xfId="14067" xr:uid="{00000000-0005-0000-0000-00005A160000}"/>
    <cellStyle name="20% - Ênfase3 3 3 2 4 3 2" xfId="35462" xr:uid="{00000000-0005-0000-0000-00005B160000}"/>
    <cellStyle name="20% - Ênfase3 3 3 2 4 4" xfId="24769" xr:uid="{00000000-0005-0000-0000-00005C160000}"/>
    <cellStyle name="20% - Ênfase3 3 3 2 5" xfId="6035" xr:uid="{00000000-0005-0000-0000-00005D160000}"/>
    <cellStyle name="20% - Ênfase3 3 3 2 5 2" xfId="16739" xr:uid="{00000000-0005-0000-0000-00005E160000}"/>
    <cellStyle name="20% - Ênfase3 3 3 2 5 2 2" xfId="38134" xr:uid="{00000000-0005-0000-0000-00005F160000}"/>
    <cellStyle name="20% - Ênfase3 3 3 2 5 3" xfId="27441" xr:uid="{00000000-0005-0000-0000-000060160000}"/>
    <cellStyle name="20% - Ênfase3 3 3 2 6" xfId="11392" xr:uid="{00000000-0005-0000-0000-000061160000}"/>
    <cellStyle name="20% - Ênfase3 3 3 2 6 2" xfId="32789" xr:uid="{00000000-0005-0000-0000-000062160000}"/>
    <cellStyle name="20% - Ênfase3 3 3 2 7" xfId="22096" xr:uid="{00000000-0005-0000-0000-000063160000}"/>
    <cellStyle name="20% - Ênfase3 3 3 3" xfId="1018" xr:uid="{00000000-0005-0000-0000-000064160000}"/>
    <cellStyle name="20% - Ênfase3 3 3 3 2" xfId="2355" xr:uid="{00000000-0005-0000-0000-000065160000}"/>
    <cellStyle name="20% - Ênfase3 3 3 3 2 2" xfId="5045" xr:uid="{00000000-0005-0000-0000-000066160000}"/>
    <cellStyle name="20% - Ênfase3 3 3 3 2 2 2" xfId="10396" xr:uid="{00000000-0005-0000-0000-000067160000}"/>
    <cellStyle name="20% - Ênfase3 3 3 3 2 2 2 2" xfId="21096" xr:uid="{00000000-0005-0000-0000-000068160000}"/>
    <cellStyle name="20% - Ênfase3 3 3 3 2 2 2 2 2" xfId="42491" xr:uid="{00000000-0005-0000-0000-000069160000}"/>
    <cellStyle name="20% - Ênfase3 3 3 3 2 2 2 3" xfId="31801" xr:uid="{00000000-0005-0000-0000-00006A160000}"/>
    <cellStyle name="20% - Ênfase3 3 3 3 2 2 3" xfId="15751" xr:uid="{00000000-0005-0000-0000-00006B160000}"/>
    <cellStyle name="20% - Ênfase3 3 3 3 2 2 3 2" xfId="37146" xr:uid="{00000000-0005-0000-0000-00006C160000}"/>
    <cellStyle name="20% - Ênfase3 3 3 3 2 2 4" xfId="26453" xr:uid="{00000000-0005-0000-0000-00006D160000}"/>
    <cellStyle name="20% - Ênfase3 3 3 3 2 3" xfId="7719" xr:uid="{00000000-0005-0000-0000-00006E160000}"/>
    <cellStyle name="20% - Ênfase3 3 3 3 2 3 2" xfId="18423" xr:uid="{00000000-0005-0000-0000-00006F160000}"/>
    <cellStyle name="20% - Ênfase3 3 3 3 2 3 2 2" xfId="39818" xr:uid="{00000000-0005-0000-0000-000070160000}"/>
    <cellStyle name="20% - Ênfase3 3 3 3 2 3 3" xfId="29125" xr:uid="{00000000-0005-0000-0000-000071160000}"/>
    <cellStyle name="20% - Ênfase3 3 3 3 2 4" xfId="13076" xr:uid="{00000000-0005-0000-0000-000072160000}"/>
    <cellStyle name="20% - Ênfase3 3 3 3 2 4 2" xfId="34473" xr:uid="{00000000-0005-0000-0000-000073160000}"/>
    <cellStyle name="20% - Ênfase3 3 3 3 2 5" xfId="23780" xr:uid="{00000000-0005-0000-0000-000074160000}"/>
    <cellStyle name="20% - Ênfase3 3 3 3 3" xfId="3709" xr:uid="{00000000-0005-0000-0000-000075160000}"/>
    <cellStyle name="20% - Ênfase3 3 3 3 3 2" xfId="9060" xr:uid="{00000000-0005-0000-0000-000076160000}"/>
    <cellStyle name="20% - Ênfase3 3 3 3 3 2 2" xfId="19760" xr:uid="{00000000-0005-0000-0000-000077160000}"/>
    <cellStyle name="20% - Ênfase3 3 3 3 3 2 2 2" xfId="41155" xr:uid="{00000000-0005-0000-0000-000078160000}"/>
    <cellStyle name="20% - Ênfase3 3 3 3 3 2 3" xfId="30465" xr:uid="{00000000-0005-0000-0000-000079160000}"/>
    <cellStyle name="20% - Ênfase3 3 3 3 3 3" xfId="14415" xr:uid="{00000000-0005-0000-0000-00007A160000}"/>
    <cellStyle name="20% - Ênfase3 3 3 3 3 3 2" xfId="35810" xr:uid="{00000000-0005-0000-0000-00007B160000}"/>
    <cellStyle name="20% - Ênfase3 3 3 3 3 4" xfId="25117" xr:uid="{00000000-0005-0000-0000-00007C160000}"/>
    <cellStyle name="20% - Ênfase3 3 3 3 4" xfId="6383" xr:uid="{00000000-0005-0000-0000-00007D160000}"/>
    <cellStyle name="20% - Ênfase3 3 3 3 4 2" xfId="17087" xr:uid="{00000000-0005-0000-0000-00007E160000}"/>
    <cellStyle name="20% - Ênfase3 3 3 3 4 2 2" xfId="38482" xr:uid="{00000000-0005-0000-0000-00007F160000}"/>
    <cellStyle name="20% - Ênfase3 3 3 3 4 3" xfId="27789" xr:uid="{00000000-0005-0000-0000-000080160000}"/>
    <cellStyle name="20% - Ênfase3 3 3 3 5" xfId="11740" xr:uid="{00000000-0005-0000-0000-000081160000}"/>
    <cellStyle name="20% - Ênfase3 3 3 3 5 2" xfId="33137" xr:uid="{00000000-0005-0000-0000-000082160000}"/>
    <cellStyle name="20% - Ênfase3 3 3 3 6" xfId="22444" xr:uid="{00000000-0005-0000-0000-000083160000}"/>
    <cellStyle name="20% - Ênfase3 3 3 4" xfId="1687" xr:uid="{00000000-0005-0000-0000-000084160000}"/>
    <cellStyle name="20% - Ênfase3 3 3 4 2" xfId="4377" xr:uid="{00000000-0005-0000-0000-000085160000}"/>
    <cellStyle name="20% - Ênfase3 3 3 4 2 2" xfId="9728" xr:uid="{00000000-0005-0000-0000-000086160000}"/>
    <cellStyle name="20% - Ênfase3 3 3 4 2 2 2" xfId="20428" xr:uid="{00000000-0005-0000-0000-000087160000}"/>
    <cellStyle name="20% - Ênfase3 3 3 4 2 2 2 2" xfId="41823" xr:uid="{00000000-0005-0000-0000-000088160000}"/>
    <cellStyle name="20% - Ênfase3 3 3 4 2 2 3" xfId="31133" xr:uid="{00000000-0005-0000-0000-000089160000}"/>
    <cellStyle name="20% - Ênfase3 3 3 4 2 3" xfId="15083" xr:uid="{00000000-0005-0000-0000-00008A160000}"/>
    <cellStyle name="20% - Ênfase3 3 3 4 2 3 2" xfId="36478" xr:uid="{00000000-0005-0000-0000-00008B160000}"/>
    <cellStyle name="20% - Ênfase3 3 3 4 2 4" xfId="25785" xr:uid="{00000000-0005-0000-0000-00008C160000}"/>
    <cellStyle name="20% - Ênfase3 3 3 4 3" xfId="7051" xr:uid="{00000000-0005-0000-0000-00008D160000}"/>
    <cellStyle name="20% - Ênfase3 3 3 4 3 2" xfId="17755" xr:uid="{00000000-0005-0000-0000-00008E160000}"/>
    <cellStyle name="20% - Ênfase3 3 3 4 3 2 2" xfId="39150" xr:uid="{00000000-0005-0000-0000-00008F160000}"/>
    <cellStyle name="20% - Ênfase3 3 3 4 3 3" xfId="28457" xr:uid="{00000000-0005-0000-0000-000090160000}"/>
    <cellStyle name="20% - Ênfase3 3 3 4 4" xfId="12408" xr:uid="{00000000-0005-0000-0000-000091160000}"/>
    <cellStyle name="20% - Ênfase3 3 3 4 4 2" xfId="33805" xr:uid="{00000000-0005-0000-0000-000092160000}"/>
    <cellStyle name="20% - Ênfase3 3 3 4 5" xfId="23112" xr:uid="{00000000-0005-0000-0000-000093160000}"/>
    <cellStyle name="20% - Ênfase3 3 3 5" xfId="3041" xr:uid="{00000000-0005-0000-0000-000094160000}"/>
    <cellStyle name="20% - Ênfase3 3 3 5 2" xfId="8392" xr:uid="{00000000-0005-0000-0000-000095160000}"/>
    <cellStyle name="20% - Ênfase3 3 3 5 2 2" xfId="19092" xr:uid="{00000000-0005-0000-0000-000096160000}"/>
    <cellStyle name="20% - Ênfase3 3 3 5 2 2 2" xfId="40487" xr:uid="{00000000-0005-0000-0000-000097160000}"/>
    <cellStyle name="20% - Ênfase3 3 3 5 2 3" xfId="29797" xr:uid="{00000000-0005-0000-0000-000098160000}"/>
    <cellStyle name="20% - Ênfase3 3 3 5 3" xfId="13747" xr:uid="{00000000-0005-0000-0000-000099160000}"/>
    <cellStyle name="20% - Ênfase3 3 3 5 3 2" xfId="35142" xr:uid="{00000000-0005-0000-0000-00009A160000}"/>
    <cellStyle name="20% - Ênfase3 3 3 5 4" xfId="24449" xr:uid="{00000000-0005-0000-0000-00009B160000}"/>
    <cellStyle name="20% - Ênfase3 3 3 6" xfId="5715" xr:uid="{00000000-0005-0000-0000-00009C160000}"/>
    <cellStyle name="20% - Ênfase3 3 3 6 2" xfId="16419" xr:uid="{00000000-0005-0000-0000-00009D160000}"/>
    <cellStyle name="20% - Ênfase3 3 3 6 2 2" xfId="37814" xr:uid="{00000000-0005-0000-0000-00009E160000}"/>
    <cellStyle name="20% - Ênfase3 3 3 6 3" xfId="27121" xr:uid="{00000000-0005-0000-0000-00009F160000}"/>
    <cellStyle name="20% - Ênfase3 3 3 7" xfId="11072" xr:uid="{00000000-0005-0000-0000-0000A0160000}"/>
    <cellStyle name="20% - Ênfase3 3 3 7 2" xfId="32469" xr:uid="{00000000-0005-0000-0000-0000A1160000}"/>
    <cellStyle name="20% - Ênfase3 3 3 8" xfId="21776" xr:uid="{00000000-0005-0000-0000-0000A2160000}"/>
    <cellStyle name="20% - Ênfase3 3 4" xfId="508" xr:uid="{00000000-0005-0000-0000-0000A3160000}"/>
    <cellStyle name="20% - Ênfase3 3 4 2" xfId="1178" xr:uid="{00000000-0005-0000-0000-0000A4160000}"/>
    <cellStyle name="20% - Ênfase3 3 4 2 2" xfId="2515" xr:uid="{00000000-0005-0000-0000-0000A5160000}"/>
    <cellStyle name="20% - Ênfase3 3 4 2 2 2" xfId="5205" xr:uid="{00000000-0005-0000-0000-0000A6160000}"/>
    <cellStyle name="20% - Ênfase3 3 4 2 2 2 2" xfId="10556" xr:uid="{00000000-0005-0000-0000-0000A7160000}"/>
    <cellStyle name="20% - Ênfase3 3 4 2 2 2 2 2" xfId="21256" xr:uid="{00000000-0005-0000-0000-0000A8160000}"/>
    <cellStyle name="20% - Ênfase3 3 4 2 2 2 2 2 2" xfId="42651" xr:uid="{00000000-0005-0000-0000-0000A9160000}"/>
    <cellStyle name="20% - Ênfase3 3 4 2 2 2 2 3" xfId="31961" xr:uid="{00000000-0005-0000-0000-0000AA160000}"/>
    <cellStyle name="20% - Ênfase3 3 4 2 2 2 3" xfId="15911" xr:uid="{00000000-0005-0000-0000-0000AB160000}"/>
    <cellStyle name="20% - Ênfase3 3 4 2 2 2 3 2" xfId="37306" xr:uid="{00000000-0005-0000-0000-0000AC160000}"/>
    <cellStyle name="20% - Ênfase3 3 4 2 2 2 4" xfId="26613" xr:uid="{00000000-0005-0000-0000-0000AD160000}"/>
    <cellStyle name="20% - Ênfase3 3 4 2 2 3" xfId="7879" xr:uid="{00000000-0005-0000-0000-0000AE160000}"/>
    <cellStyle name="20% - Ênfase3 3 4 2 2 3 2" xfId="18583" xr:uid="{00000000-0005-0000-0000-0000AF160000}"/>
    <cellStyle name="20% - Ênfase3 3 4 2 2 3 2 2" xfId="39978" xr:uid="{00000000-0005-0000-0000-0000B0160000}"/>
    <cellStyle name="20% - Ênfase3 3 4 2 2 3 3" xfId="29285" xr:uid="{00000000-0005-0000-0000-0000B1160000}"/>
    <cellStyle name="20% - Ênfase3 3 4 2 2 4" xfId="13236" xr:uid="{00000000-0005-0000-0000-0000B2160000}"/>
    <cellStyle name="20% - Ênfase3 3 4 2 2 4 2" xfId="34633" xr:uid="{00000000-0005-0000-0000-0000B3160000}"/>
    <cellStyle name="20% - Ênfase3 3 4 2 2 5" xfId="23940" xr:uid="{00000000-0005-0000-0000-0000B4160000}"/>
    <cellStyle name="20% - Ênfase3 3 4 2 3" xfId="3869" xr:uid="{00000000-0005-0000-0000-0000B5160000}"/>
    <cellStyle name="20% - Ênfase3 3 4 2 3 2" xfId="9220" xr:uid="{00000000-0005-0000-0000-0000B6160000}"/>
    <cellStyle name="20% - Ênfase3 3 4 2 3 2 2" xfId="19920" xr:uid="{00000000-0005-0000-0000-0000B7160000}"/>
    <cellStyle name="20% - Ênfase3 3 4 2 3 2 2 2" xfId="41315" xr:uid="{00000000-0005-0000-0000-0000B8160000}"/>
    <cellStyle name="20% - Ênfase3 3 4 2 3 2 3" xfId="30625" xr:uid="{00000000-0005-0000-0000-0000B9160000}"/>
    <cellStyle name="20% - Ênfase3 3 4 2 3 3" xfId="14575" xr:uid="{00000000-0005-0000-0000-0000BA160000}"/>
    <cellStyle name="20% - Ênfase3 3 4 2 3 3 2" xfId="35970" xr:uid="{00000000-0005-0000-0000-0000BB160000}"/>
    <cellStyle name="20% - Ênfase3 3 4 2 3 4" xfId="25277" xr:uid="{00000000-0005-0000-0000-0000BC160000}"/>
    <cellStyle name="20% - Ênfase3 3 4 2 4" xfId="6543" xr:uid="{00000000-0005-0000-0000-0000BD160000}"/>
    <cellStyle name="20% - Ênfase3 3 4 2 4 2" xfId="17247" xr:uid="{00000000-0005-0000-0000-0000BE160000}"/>
    <cellStyle name="20% - Ênfase3 3 4 2 4 2 2" xfId="38642" xr:uid="{00000000-0005-0000-0000-0000BF160000}"/>
    <cellStyle name="20% - Ênfase3 3 4 2 4 3" xfId="27949" xr:uid="{00000000-0005-0000-0000-0000C0160000}"/>
    <cellStyle name="20% - Ênfase3 3 4 2 5" xfId="11900" xr:uid="{00000000-0005-0000-0000-0000C1160000}"/>
    <cellStyle name="20% - Ênfase3 3 4 2 5 2" xfId="33297" xr:uid="{00000000-0005-0000-0000-0000C2160000}"/>
    <cellStyle name="20% - Ênfase3 3 4 2 6" xfId="22604" xr:uid="{00000000-0005-0000-0000-0000C3160000}"/>
    <cellStyle name="20% - Ênfase3 3 4 3" xfId="1847" xr:uid="{00000000-0005-0000-0000-0000C4160000}"/>
    <cellStyle name="20% - Ênfase3 3 4 3 2" xfId="4537" xr:uid="{00000000-0005-0000-0000-0000C5160000}"/>
    <cellStyle name="20% - Ênfase3 3 4 3 2 2" xfId="9888" xr:uid="{00000000-0005-0000-0000-0000C6160000}"/>
    <cellStyle name="20% - Ênfase3 3 4 3 2 2 2" xfId="20588" xr:uid="{00000000-0005-0000-0000-0000C7160000}"/>
    <cellStyle name="20% - Ênfase3 3 4 3 2 2 2 2" xfId="41983" xr:uid="{00000000-0005-0000-0000-0000C8160000}"/>
    <cellStyle name="20% - Ênfase3 3 4 3 2 2 3" xfId="31293" xr:uid="{00000000-0005-0000-0000-0000C9160000}"/>
    <cellStyle name="20% - Ênfase3 3 4 3 2 3" xfId="15243" xr:uid="{00000000-0005-0000-0000-0000CA160000}"/>
    <cellStyle name="20% - Ênfase3 3 4 3 2 3 2" xfId="36638" xr:uid="{00000000-0005-0000-0000-0000CB160000}"/>
    <cellStyle name="20% - Ênfase3 3 4 3 2 4" xfId="25945" xr:uid="{00000000-0005-0000-0000-0000CC160000}"/>
    <cellStyle name="20% - Ênfase3 3 4 3 3" xfId="7211" xr:uid="{00000000-0005-0000-0000-0000CD160000}"/>
    <cellStyle name="20% - Ênfase3 3 4 3 3 2" xfId="17915" xr:uid="{00000000-0005-0000-0000-0000CE160000}"/>
    <cellStyle name="20% - Ênfase3 3 4 3 3 2 2" xfId="39310" xr:uid="{00000000-0005-0000-0000-0000CF160000}"/>
    <cellStyle name="20% - Ênfase3 3 4 3 3 3" xfId="28617" xr:uid="{00000000-0005-0000-0000-0000D0160000}"/>
    <cellStyle name="20% - Ênfase3 3 4 3 4" xfId="12568" xr:uid="{00000000-0005-0000-0000-0000D1160000}"/>
    <cellStyle name="20% - Ênfase3 3 4 3 4 2" xfId="33965" xr:uid="{00000000-0005-0000-0000-0000D2160000}"/>
    <cellStyle name="20% - Ênfase3 3 4 3 5" xfId="23272" xr:uid="{00000000-0005-0000-0000-0000D3160000}"/>
    <cellStyle name="20% - Ênfase3 3 4 4" xfId="3201" xr:uid="{00000000-0005-0000-0000-0000D4160000}"/>
    <cellStyle name="20% - Ênfase3 3 4 4 2" xfId="8552" xr:uid="{00000000-0005-0000-0000-0000D5160000}"/>
    <cellStyle name="20% - Ênfase3 3 4 4 2 2" xfId="19252" xr:uid="{00000000-0005-0000-0000-0000D6160000}"/>
    <cellStyle name="20% - Ênfase3 3 4 4 2 2 2" xfId="40647" xr:uid="{00000000-0005-0000-0000-0000D7160000}"/>
    <cellStyle name="20% - Ênfase3 3 4 4 2 3" xfId="29957" xr:uid="{00000000-0005-0000-0000-0000D8160000}"/>
    <cellStyle name="20% - Ênfase3 3 4 4 3" xfId="13907" xr:uid="{00000000-0005-0000-0000-0000D9160000}"/>
    <cellStyle name="20% - Ênfase3 3 4 4 3 2" xfId="35302" xr:uid="{00000000-0005-0000-0000-0000DA160000}"/>
    <cellStyle name="20% - Ênfase3 3 4 4 4" xfId="24609" xr:uid="{00000000-0005-0000-0000-0000DB160000}"/>
    <cellStyle name="20% - Ênfase3 3 4 5" xfId="5875" xr:uid="{00000000-0005-0000-0000-0000DC160000}"/>
    <cellStyle name="20% - Ênfase3 3 4 5 2" xfId="16579" xr:uid="{00000000-0005-0000-0000-0000DD160000}"/>
    <cellStyle name="20% - Ênfase3 3 4 5 2 2" xfId="37974" xr:uid="{00000000-0005-0000-0000-0000DE160000}"/>
    <cellStyle name="20% - Ênfase3 3 4 5 3" xfId="27281" xr:uid="{00000000-0005-0000-0000-0000DF160000}"/>
    <cellStyle name="20% - Ênfase3 3 4 6" xfId="11232" xr:uid="{00000000-0005-0000-0000-0000E0160000}"/>
    <cellStyle name="20% - Ênfase3 3 4 6 2" xfId="32629" xr:uid="{00000000-0005-0000-0000-0000E1160000}"/>
    <cellStyle name="20% - Ênfase3 3 4 7" xfId="21936" xr:uid="{00000000-0005-0000-0000-0000E2160000}"/>
    <cellStyle name="20% - Ênfase3 3 5" xfId="858" xr:uid="{00000000-0005-0000-0000-0000E3160000}"/>
    <cellStyle name="20% - Ênfase3 3 5 2" xfId="2195" xr:uid="{00000000-0005-0000-0000-0000E4160000}"/>
    <cellStyle name="20% - Ênfase3 3 5 2 2" xfId="4885" xr:uid="{00000000-0005-0000-0000-0000E5160000}"/>
    <cellStyle name="20% - Ênfase3 3 5 2 2 2" xfId="10236" xr:uid="{00000000-0005-0000-0000-0000E6160000}"/>
    <cellStyle name="20% - Ênfase3 3 5 2 2 2 2" xfId="20936" xr:uid="{00000000-0005-0000-0000-0000E7160000}"/>
    <cellStyle name="20% - Ênfase3 3 5 2 2 2 2 2" xfId="42331" xr:uid="{00000000-0005-0000-0000-0000E8160000}"/>
    <cellStyle name="20% - Ênfase3 3 5 2 2 2 3" xfId="31641" xr:uid="{00000000-0005-0000-0000-0000E9160000}"/>
    <cellStyle name="20% - Ênfase3 3 5 2 2 3" xfId="15591" xr:uid="{00000000-0005-0000-0000-0000EA160000}"/>
    <cellStyle name="20% - Ênfase3 3 5 2 2 3 2" xfId="36986" xr:uid="{00000000-0005-0000-0000-0000EB160000}"/>
    <cellStyle name="20% - Ênfase3 3 5 2 2 4" xfId="26293" xr:uid="{00000000-0005-0000-0000-0000EC160000}"/>
    <cellStyle name="20% - Ênfase3 3 5 2 3" xfId="7559" xr:uid="{00000000-0005-0000-0000-0000ED160000}"/>
    <cellStyle name="20% - Ênfase3 3 5 2 3 2" xfId="18263" xr:uid="{00000000-0005-0000-0000-0000EE160000}"/>
    <cellStyle name="20% - Ênfase3 3 5 2 3 2 2" xfId="39658" xr:uid="{00000000-0005-0000-0000-0000EF160000}"/>
    <cellStyle name="20% - Ênfase3 3 5 2 3 3" xfId="28965" xr:uid="{00000000-0005-0000-0000-0000F0160000}"/>
    <cellStyle name="20% - Ênfase3 3 5 2 4" xfId="12916" xr:uid="{00000000-0005-0000-0000-0000F1160000}"/>
    <cellStyle name="20% - Ênfase3 3 5 2 4 2" xfId="34313" xr:uid="{00000000-0005-0000-0000-0000F2160000}"/>
    <cellStyle name="20% - Ênfase3 3 5 2 5" xfId="23620" xr:uid="{00000000-0005-0000-0000-0000F3160000}"/>
    <cellStyle name="20% - Ênfase3 3 5 3" xfId="3549" xr:uid="{00000000-0005-0000-0000-0000F4160000}"/>
    <cellStyle name="20% - Ênfase3 3 5 3 2" xfId="8900" xr:uid="{00000000-0005-0000-0000-0000F5160000}"/>
    <cellStyle name="20% - Ênfase3 3 5 3 2 2" xfId="19600" xr:uid="{00000000-0005-0000-0000-0000F6160000}"/>
    <cellStyle name="20% - Ênfase3 3 5 3 2 2 2" xfId="40995" xr:uid="{00000000-0005-0000-0000-0000F7160000}"/>
    <cellStyle name="20% - Ênfase3 3 5 3 2 3" xfId="30305" xr:uid="{00000000-0005-0000-0000-0000F8160000}"/>
    <cellStyle name="20% - Ênfase3 3 5 3 3" xfId="14255" xr:uid="{00000000-0005-0000-0000-0000F9160000}"/>
    <cellStyle name="20% - Ênfase3 3 5 3 3 2" xfId="35650" xr:uid="{00000000-0005-0000-0000-0000FA160000}"/>
    <cellStyle name="20% - Ênfase3 3 5 3 4" xfId="24957" xr:uid="{00000000-0005-0000-0000-0000FB160000}"/>
    <cellStyle name="20% - Ênfase3 3 5 4" xfId="6223" xr:uid="{00000000-0005-0000-0000-0000FC160000}"/>
    <cellStyle name="20% - Ênfase3 3 5 4 2" xfId="16927" xr:uid="{00000000-0005-0000-0000-0000FD160000}"/>
    <cellStyle name="20% - Ênfase3 3 5 4 2 2" xfId="38322" xr:uid="{00000000-0005-0000-0000-0000FE160000}"/>
    <cellStyle name="20% - Ênfase3 3 5 4 3" xfId="27629" xr:uid="{00000000-0005-0000-0000-0000FF160000}"/>
    <cellStyle name="20% - Ênfase3 3 5 5" xfId="11580" xr:uid="{00000000-0005-0000-0000-000000170000}"/>
    <cellStyle name="20% - Ênfase3 3 5 5 2" xfId="32977" xr:uid="{00000000-0005-0000-0000-000001170000}"/>
    <cellStyle name="20% - Ênfase3 3 5 6" xfId="22284" xr:uid="{00000000-0005-0000-0000-000002170000}"/>
    <cellStyle name="20% - Ênfase3 3 6" xfId="1527" xr:uid="{00000000-0005-0000-0000-000003170000}"/>
    <cellStyle name="20% - Ênfase3 3 6 2" xfId="4217" xr:uid="{00000000-0005-0000-0000-000004170000}"/>
    <cellStyle name="20% - Ênfase3 3 6 2 2" xfId="9568" xr:uid="{00000000-0005-0000-0000-000005170000}"/>
    <cellStyle name="20% - Ênfase3 3 6 2 2 2" xfId="20268" xr:uid="{00000000-0005-0000-0000-000006170000}"/>
    <cellStyle name="20% - Ênfase3 3 6 2 2 2 2" xfId="41663" xr:uid="{00000000-0005-0000-0000-000007170000}"/>
    <cellStyle name="20% - Ênfase3 3 6 2 2 3" xfId="30973" xr:uid="{00000000-0005-0000-0000-000008170000}"/>
    <cellStyle name="20% - Ênfase3 3 6 2 3" xfId="14923" xr:uid="{00000000-0005-0000-0000-000009170000}"/>
    <cellStyle name="20% - Ênfase3 3 6 2 3 2" xfId="36318" xr:uid="{00000000-0005-0000-0000-00000A170000}"/>
    <cellStyle name="20% - Ênfase3 3 6 2 4" xfId="25625" xr:uid="{00000000-0005-0000-0000-00000B170000}"/>
    <cellStyle name="20% - Ênfase3 3 6 3" xfId="6891" xr:uid="{00000000-0005-0000-0000-00000C170000}"/>
    <cellStyle name="20% - Ênfase3 3 6 3 2" xfId="17595" xr:uid="{00000000-0005-0000-0000-00000D170000}"/>
    <cellStyle name="20% - Ênfase3 3 6 3 2 2" xfId="38990" xr:uid="{00000000-0005-0000-0000-00000E170000}"/>
    <cellStyle name="20% - Ênfase3 3 6 3 3" xfId="28297" xr:uid="{00000000-0005-0000-0000-00000F170000}"/>
    <cellStyle name="20% - Ênfase3 3 6 4" xfId="12248" xr:uid="{00000000-0005-0000-0000-000010170000}"/>
    <cellStyle name="20% - Ênfase3 3 6 4 2" xfId="33645" xr:uid="{00000000-0005-0000-0000-000011170000}"/>
    <cellStyle name="20% - Ênfase3 3 6 5" xfId="22952" xr:uid="{00000000-0005-0000-0000-000012170000}"/>
    <cellStyle name="20% - Ênfase3 3 7" xfId="2881" xr:uid="{00000000-0005-0000-0000-000013170000}"/>
    <cellStyle name="20% - Ênfase3 3 7 2" xfId="8232" xr:uid="{00000000-0005-0000-0000-000014170000}"/>
    <cellStyle name="20% - Ênfase3 3 7 2 2" xfId="18932" xr:uid="{00000000-0005-0000-0000-000015170000}"/>
    <cellStyle name="20% - Ênfase3 3 7 2 2 2" xfId="40327" xr:uid="{00000000-0005-0000-0000-000016170000}"/>
    <cellStyle name="20% - Ênfase3 3 7 2 3" xfId="29637" xr:uid="{00000000-0005-0000-0000-000017170000}"/>
    <cellStyle name="20% - Ênfase3 3 7 3" xfId="13587" xr:uid="{00000000-0005-0000-0000-000018170000}"/>
    <cellStyle name="20% - Ênfase3 3 7 3 2" xfId="34982" xr:uid="{00000000-0005-0000-0000-000019170000}"/>
    <cellStyle name="20% - Ênfase3 3 7 4" xfId="24289" xr:uid="{00000000-0005-0000-0000-00001A170000}"/>
    <cellStyle name="20% - Ênfase3 3 8" xfId="5555" xr:uid="{00000000-0005-0000-0000-00001B170000}"/>
    <cellStyle name="20% - Ênfase3 3 8 2" xfId="16259" xr:uid="{00000000-0005-0000-0000-00001C170000}"/>
    <cellStyle name="20% - Ênfase3 3 8 2 2" xfId="37654" xr:uid="{00000000-0005-0000-0000-00001D170000}"/>
    <cellStyle name="20% - Ênfase3 3 8 3" xfId="26961" xr:uid="{00000000-0005-0000-0000-00001E170000}"/>
    <cellStyle name="20% - Ênfase3 3 9" xfId="10912" xr:uid="{00000000-0005-0000-0000-00001F170000}"/>
    <cellStyle name="20% - Ênfase3 3 9 2" xfId="32309" xr:uid="{00000000-0005-0000-0000-000020170000}"/>
    <cellStyle name="20% - Ênfase3 4" xfId="224" xr:uid="{00000000-0005-0000-0000-000021170000}"/>
    <cellStyle name="20% - Ênfase3 4 2" xfId="387" xr:uid="{00000000-0005-0000-0000-000022170000}"/>
    <cellStyle name="20% - Ênfase3 4 2 2" xfId="708" xr:uid="{00000000-0005-0000-0000-000023170000}"/>
    <cellStyle name="20% - Ênfase3 4 2 2 2" xfId="1378" xr:uid="{00000000-0005-0000-0000-000024170000}"/>
    <cellStyle name="20% - Ênfase3 4 2 2 2 2" xfId="2715" xr:uid="{00000000-0005-0000-0000-000025170000}"/>
    <cellStyle name="20% - Ênfase3 4 2 2 2 2 2" xfId="5405" xr:uid="{00000000-0005-0000-0000-000026170000}"/>
    <cellStyle name="20% - Ênfase3 4 2 2 2 2 2 2" xfId="10756" xr:uid="{00000000-0005-0000-0000-000027170000}"/>
    <cellStyle name="20% - Ênfase3 4 2 2 2 2 2 2 2" xfId="21456" xr:uid="{00000000-0005-0000-0000-000028170000}"/>
    <cellStyle name="20% - Ênfase3 4 2 2 2 2 2 2 2 2" xfId="42851" xr:uid="{00000000-0005-0000-0000-000029170000}"/>
    <cellStyle name="20% - Ênfase3 4 2 2 2 2 2 2 3" xfId="32161" xr:uid="{00000000-0005-0000-0000-00002A170000}"/>
    <cellStyle name="20% - Ênfase3 4 2 2 2 2 2 3" xfId="16111" xr:uid="{00000000-0005-0000-0000-00002B170000}"/>
    <cellStyle name="20% - Ênfase3 4 2 2 2 2 2 3 2" xfId="37506" xr:uid="{00000000-0005-0000-0000-00002C170000}"/>
    <cellStyle name="20% - Ênfase3 4 2 2 2 2 2 4" xfId="26813" xr:uid="{00000000-0005-0000-0000-00002D170000}"/>
    <cellStyle name="20% - Ênfase3 4 2 2 2 2 3" xfId="8079" xr:uid="{00000000-0005-0000-0000-00002E170000}"/>
    <cellStyle name="20% - Ênfase3 4 2 2 2 2 3 2" xfId="18783" xr:uid="{00000000-0005-0000-0000-00002F170000}"/>
    <cellStyle name="20% - Ênfase3 4 2 2 2 2 3 2 2" xfId="40178" xr:uid="{00000000-0005-0000-0000-000030170000}"/>
    <cellStyle name="20% - Ênfase3 4 2 2 2 2 3 3" xfId="29485" xr:uid="{00000000-0005-0000-0000-000031170000}"/>
    <cellStyle name="20% - Ênfase3 4 2 2 2 2 4" xfId="13436" xr:uid="{00000000-0005-0000-0000-000032170000}"/>
    <cellStyle name="20% - Ênfase3 4 2 2 2 2 4 2" xfId="34833" xr:uid="{00000000-0005-0000-0000-000033170000}"/>
    <cellStyle name="20% - Ênfase3 4 2 2 2 2 5" xfId="24140" xr:uid="{00000000-0005-0000-0000-000034170000}"/>
    <cellStyle name="20% - Ênfase3 4 2 2 2 3" xfId="4069" xr:uid="{00000000-0005-0000-0000-000035170000}"/>
    <cellStyle name="20% - Ênfase3 4 2 2 2 3 2" xfId="9420" xr:uid="{00000000-0005-0000-0000-000036170000}"/>
    <cellStyle name="20% - Ênfase3 4 2 2 2 3 2 2" xfId="20120" xr:uid="{00000000-0005-0000-0000-000037170000}"/>
    <cellStyle name="20% - Ênfase3 4 2 2 2 3 2 2 2" xfId="41515" xr:uid="{00000000-0005-0000-0000-000038170000}"/>
    <cellStyle name="20% - Ênfase3 4 2 2 2 3 2 3" xfId="30825" xr:uid="{00000000-0005-0000-0000-000039170000}"/>
    <cellStyle name="20% - Ênfase3 4 2 2 2 3 3" xfId="14775" xr:uid="{00000000-0005-0000-0000-00003A170000}"/>
    <cellStyle name="20% - Ênfase3 4 2 2 2 3 3 2" xfId="36170" xr:uid="{00000000-0005-0000-0000-00003B170000}"/>
    <cellStyle name="20% - Ênfase3 4 2 2 2 3 4" xfId="25477" xr:uid="{00000000-0005-0000-0000-00003C170000}"/>
    <cellStyle name="20% - Ênfase3 4 2 2 2 4" xfId="6743" xr:uid="{00000000-0005-0000-0000-00003D170000}"/>
    <cellStyle name="20% - Ênfase3 4 2 2 2 4 2" xfId="17447" xr:uid="{00000000-0005-0000-0000-00003E170000}"/>
    <cellStyle name="20% - Ênfase3 4 2 2 2 4 2 2" xfId="38842" xr:uid="{00000000-0005-0000-0000-00003F170000}"/>
    <cellStyle name="20% - Ênfase3 4 2 2 2 4 3" xfId="28149" xr:uid="{00000000-0005-0000-0000-000040170000}"/>
    <cellStyle name="20% - Ênfase3 4 2 2 2 5" xfId="12100" xr:uid="{00000000-0005-0000-0000-000041170000}"/>
    <cellStyle name="20% - Ênfase3 4 2 2 2 5 2" xfId="33497" xr:uid="{00000000-0005-0000-0000-000042170000}"/>
    <cellStyle name="20% - Ênfase3 4 2 2 2 6" xfId="22804" xr:uid="{00000000-0005-0000-0000-000043170000}"/>
    <cellStyle name="20% - Ênfase3 4 2 2 3" xfId="2047" xr:uid="{00000000-0005-0000-0000-000044170000}"/>
    <cellStyle name="20% - Ênfase3 4 2 2 3 2" xfId="4737" xr:uid="{00000000-0005-0000-0000-000045170000}"/>
    <cellStyle name="20% - Ênfase3 4 2 2 3 2 2" xfId="10088" xr:uid="{00000000-0005-0000-0000-000046170000}"/>
    <cellStyle name="20% - Ênfase3 4 2 2 3 2 2 2" xfId="20788" xr:uid="{00000000-0005-0000-0000-000047170000}"/>
    <cellStyle name="20% - Ênfase3 4 2 2 3 2 2 2 2" xfId="42183" xr:uid="{00000000-0005-0000-0000-000048170000}"/>
    <cellStyle name="20% - Ênfase3 4 2 2 3 2 2 3" xfId="31493" xr:uid="{00000000-0005-0000-0000-000049170000}"/>
    <cellStyle name="20% - Ênfase3 4 2 2 3 2 3" xfId="15443" xr:uid="{00000000-0005-0000-0000-00004A170000}"/>
    <cellStyle name="20% - Ênfase3 4 2 2 3 2 3 2" xfId="36838" xr:uid="{00000000-0005-0000-0000-00004B170000}"/>
    <cellStyle name="20% - Ênfase3 4 2 2 3 2 4" xfId="26145" xr:uid="{00000000-0005-0000-0000-00004C170000}"/>
    <cellStyle name="20% - Ênfase3 4 2 2 3 3" xfId="7411" xr:uid="{00000000-0005-0000-0000-00004D170000}"/>
    <cellStyle name="20% - Ênfase3 4 2 2 3 3 2" xfId="18115" xr:uid="{00000000-0005-0000-0000-00004E170000}"/>
    <cellStyle name="20% - Ênfase3 4 2 2 3 3 2 2" xfId="39510" xr:uid="{00000000-0005-0000-0000-00004F170000}"/>
    <cellStyle name="20% - Ênfase3 4 2 2 3 3 3" xfId="28817" xr:uid="{00000000-0005-0000-0000-000050170000}"/>
    <cellStyle name="20% - Ênfase3 4 2 2 3 4" xfId="12768" xr:uid="{00000000-0005-0000-0000-000051170000}"/>
    <cellStyle name="20% - Ênfase3 4 2 2 3 4 2" xfId="34165" xr:uid="{00000000-0005-0000-0000-000052170000}"/>
    <cellStyle name="20% - Ênfase3 4 2 2 3 5" xfId="23472" xr:uid="{00000000-0005-0000-0000-000053170000}"/>
    <cellStyle name="20% - Ênfase3 4 2 2 4" xfId="3401" xr:uid="{00000000-0005-0000-0000-000054170000}"/>
    <cellStyle name="20% - Ênfase3 4 2 2 4 2" xfId="8752" xr:uid="{00000000-0005-0000-0000-000055170000}"/>
    <cellStyle name="20% - Ênfase3 4 2 2 4 2 2" xfId="19452" xr:uid="{00000000-0005-0000-0000-000056170000}"/>
    <cellStyle name="20% - Ênfase3 4 2 2 4 2 2 2" xfId="40847" xr:uid="{00000000-0005-0000-0000-000057170000}"/>
    <cellStyle name="20% - Ênfase3 4 2 2 4 2 3" xfId="30157" xr:uid="{00000000-0005-0000-0000-000058170000}"/>
    <cellStyle name="20% - Ênfase3 4 2 2 4 3" xfId="14107" xr:uid="{00000000-0005-0000-0000-000059170000}"/>
    <cellStyle name="20% - Ênfase3 4 2 2 4 3 2" xfId="35502" xr:uid="{00000000-0005-0000-0000-00005A170000}"/>
    <cellStyle name="20% - Ênfase3 4 2 2 4 4" xfId="24809" xr:uid="{00000000-0005-0000-0000-00005B170000}"/>
    <cellStyle name="20% - Ênfase3 4 2 2 5" xfId="6075" xr:uid="{00000000-0005-0000-0000-00005C170000}"/>
    <cellStyle name="20% - Ênfase3 4 2 2 5 2" xfId="16779" xr:uid="{00000000-0005-0000-0000-00005D170000}"/>
    <cellStyle name="20% - Ênfase3 4 2 2 5 2 2" xfId="38174" xr:uid="{00000000-0005-0000-0000-00005E170000}"/>
    <cellStyle name="20% - Ênfase3 4 2 2 5 3" xfId="27481" xr:uid="{00000000-0005-0000-0000-00005F170000}"/>
    <cellStyle name="20% - Ênfase3 4 2 2 6" xfId="11432" xr:uid="{00000000-0005-0000-0000-000060170000}"/>
    <cellStyle name="20% - Ênfase3 4 2 2 6 2" xfId="32829" xr:uid="{00000000-0005-0000-0000-000061170000}"/>
    <cellStyle name="20% - Ênfase3 4 2 2 7" xfId="22136" xr:uid="{00000000-0005-0000-0000-000062170000}"/>
    <cellStyle name="20% - Ênfase3 4 2 3" xfId="1058" xr:uid="{00000000-0005-0000-0000-000063170000}"/>
    <cellStyle name="20% - Ênfase3 4 2 3 2" xfId="2395" xr:uid="{00000000-0005-0000-0000-000064170000}"/>
    <cellStyle name="20% - Ênfase3 4 2 3 2 2" xfId="5085" xr:uid="{00000000-0005-0000-0000-000065170000}"/>
    <cellStyle name="20% - Ênfase3 4 2 3 2 2 2" xfId="10436" xr:uid="{00000000-0005-0000-0000-000066170000}"/>
    <cellStyle name="20% - Ênfase3 4 2 3 2 2 2 2" xfId="21136" xr:uid="{00000000-0005-0000-0000-000067170000}"/>
    <cellStyle name="20% - Ênfase3 4 2 3 2 2 2 2 2" xfId="42531" xr:uid="{00000000-0005-0000-0000-000068170000}"/>
    <cellStyle name="20% - Ênfase3 4 2 3 2 2 2 3" xfId="31841" xr:uid="{00000000-0005-0000-0000-000069170000}"/>
    <cellStyle name="20% - Ênfase3 4 2 3 2 2 3" xfId="15791" xr:uid="{00000000-0005-0000-0000-00006A170000}"/>
    <cellStyle name="20% - Ênfase3 4 2 3 2 2 3 2" xfId="37186" xr:uid="{00000000-0005-0000-0000-00006B170000}"/>
    <cellStyle name="20% - Ênfase3 4 2 3 2 2 4" xfId="26493" xr:uid="{00000000-0005-0000-0000-00006C170000}"/>
    <cellStyle name="20% - Ênfase3 4 2 3 2 3" xfId="7759" xr:uid="{00000000-0005-0000-0000-00006D170000}"/>
    <cellStyle name="20% - Ênfase3 4 2 3 2 3 2" xfId="18463" xr:uid="{00000000-0005-0000-0000-00006E170000}"/>
    <cellStyle name="20% - Ênfase3 4 2 3 2 3 2 2" xfId="39858" xr:uid="{00000000-0005-0000-0000-00006F170000}"/>
    <cellStyle name="20% - Ênfase3 4 2 3 2 3 3" xfId="29165" xr:uid="{00000000-0005-0000-0000-000070170000}"/>
    <cellStyle name="20% - Ênfase3 4 2 3 2 4" xfId="13116" xr:uid="{00000000-0005-0000-0000-000071170000}"/>
    <cellStyle name="20% - Ênfase3 4 2 3 2 4 2" xfId="34513" xr:uid="{00000000-0005-0000-0000-000072170000}"/>
    <cellStyle name="20% - Ênfase3 4 2 3 2 5" xfId="23820" xr:uid="{00000000-0005-0000-0000-000073170000}"/>
    <cellStyle name="20% - Ênfase3 4 2 3 3" xfId="3749" xr:uid="{00000000-0005-0000-0000-000074170000}"/>
    <cellStyle name="20% - Ênfase3 4 2 3 3 2" xfId="9100" xr:uid="{00000000-0005-0000-0000-000075170000}"/>
    <cellStyle name="20% - Ênfase3 4 2 3 3 2 2" xfId="19800" xr:uid="{00000000-0005-0000-0000-000076170000}"/>
    <cellStyle name="20% - Ênfase3 4 2 3 3 2 2 2" xfId="41195" xr:uid="{00000000-0005-0000-0000-000077170000}"/>
    <cellStyle name="20% - Ênfase3 4 2 3 3 2 3" xfId="30505" xr:uid="{00000000-0005-0000-0000-000078170000}"/>
    <cellStyle name="20% - Ênfase3 4 2 3 3 3" xfId="14455" xr:uid="{00000000-0005-0000-0000-000079170000}"/>
    <cellStyle name="20% - Ênfase3 4 2 3 3 3 2" xfId="35850" xr:uid="{00000000-0005-0000-0000-00007A170000}"/>
    <cellStyle name="20% - Ênfase3 4 2 3 3 4" xfId="25157" xr:uid="{00000000-0005-0000-0000-00007B170000}"/>
    <cellStyle name="20% - Ênfase3 4 2 3 4" xfId="6423" xr:uid="{00000000-0005-0000-0000-00007C170000}"/>
    <cellStyle name="20% - Ênfase3 4 2 3 4 2" xfId="17127" xr:uid="{00000000-0005-0000-0000-00007D170000}"/>
    <cellStyle name="20% - Ênfase3 4 2 3 4 2 2" xfId="38522" xr:uid="{00000000-0005-0000-0000-00007E170000}"/>
    <cellStyle name="20% - Ênfase3 4 2 3 4 3" xfId="27829" xr:uid="{00000000-0005-0000-0000-00007F170000}"/>
    <cellStyle name="20% - Ênfase3 4 2 3 5" xfId="11780" xr:uid="{00000000-0005-0000-0000-000080170000}"/>
    <cellStyle name="20% - Ênfase3 4 2 3 5 2" xfId="33177" xr:uid="{00000000-0005-0000-0000-000081170000}"/>
    <cellStyle name="20% - Ênfase3 4 2 3 6" xfId="22484" xr:uid="{00000000-0005-0000-0000-000082170000}"/>
    <cellStyle name="20% - Ênfase3 4 2 4" xfId="1727" xr:uid="{00000000-0005-0000-0000-000083170000}"/>
    <cellStyle name="20% - Ênfase3 4 2 4 2" xfId="4417" xr:uid="{00000000-0005-0000-0000-000084170000}"/>
    <cellStyle name="20% - Ênfase3 4 2 4 2 2" xfId="9768" xr:uid="{00000000-0005-0000-0000-000085170000}"/>
    <cellStyle name="20% - Ênfase3 4 2 4 2 2 2" xfId="20468" xr:uid="{00000000-0005-0000-0000-000086170000}"/>
    <cellStyle name="20% - Ênfase3 4 2 4 2 2 2 2" xfId="41863" xr:uid="{00000000-0005-0000-0000-000087170000}"/>
    <cellStyle name="20% - Ênfase3 4 2 4 2 2 3" xfId="31173" xr:uid="{00000000-0005-0000-0000-000088170000}"/>
    <cellStyle name="20% - Ênfase3 4 2 4 2 3" xfId="15123" xr:uid="{00000000-0005-0000-0000-000089170000}"/>
    <cellStyle name="20% - Ênfase3 4 2 4 2 3 2" xfId="36518" xr:uid="{00000000-0005-0000-0000-00008A170000}"/>
    <cellStyle name="20% - Ênfase3 4 2 4 2 4" xfId="25825" xr:uid="{00000000-0005-0000-0000-00008B170000}"/>
    <cellStyle name="20% - Ênfase3 4 2 4 3" xfId="7091" xr:uid="{00000000-0005-0000-0000-00008C170000}"/>
    <cellStyle name="20% - Ênfase3 4 2 4 3 2" xfId="17795" xr:uid="{00000000-0005-0000-0000-00008D170000}"/>
    <cellStyle name="20% - Ênfase3 4 2 4 3 2 2" xfId="39190" xr:uid="{00000000-0005-0000-0000-00008E170000}"/>
    <cellStyle name="20% - Ênfase3 4 2 4 3 3" xfId="28497" xr:uid="{00000000-0005-0000-0000-00008F170000}"/>
    <cellStyle name="20% - Ênfase3 4 2 4 4" xfId="12448" xr:uid="{00000000-0005-0000-0000-000090170000}"/>
    <cellStyle name="20% - Ênfase3 4 2 4 4 2" xfId="33845" xr:uid="{00000000-0005-0000-0000-000091170000}"/>
    <cellStyle name="20% - Ênfase3 4 2 4 5" xfId="23152" xr:uid="{00000000-0005-0000-0000-000092170000}"/>
    <cellStyle name="20% - Ênfase3 4 2 5" xfId="3081" xr:uid="{00000000-0005-0000-0000-000093170000}"/>
    <cellStyle name="20% - Ênfase3 4 2 5 2" xfId="8432" xr:uid="{00000000-0005-0000-0000-000094170000}"/>
    <cellStyle name="20% - Ênfase3 4 2 5 2 2" xfId="19132" xr:uid="{00000000-0005-0000-0000-000095170000}"/>
    <cellStyle name="20% - Ênfase3 4 2 5 2 2 2" xfId="40527" xr:uid="{00000000-0005-0000-0000-000096170000}"/>
    <cellStyle name="20% - Ênfase3 4 2 5 2 3" xfId="29837" xr:uid="{00000000-0005-0000-0000-000097170000}"/>
    <cellStyle name="20% - Ênfase3 4 2 5 3" xfId="13787" xr:uid="{00000000-0005-0000-0000-000098170000}"/>
    <cellStyle name="20% - Ênfase3 4 2 5 3 2" xfId="35182" xr:uid="{00000000-0005-0000-0000-000099170000}"/>
    <cellStyle name="20% - Ênfase3 4 2 5 4" xfId="24489" xr:uid="{00000000-0005-0000-0000-00009A170000}"/>
    <cellStyle name="20% - Ênfase3 4 2 6" xfId="5755" xr:uid="{00000000-0005-0000-0000-00009B170000}"/>
    <cellStyle name="20% - Ênfase3 4 2 6 2" xfId="16459" xr:uid="{00000000-0005-0000-0000-00009C170000}"/>
    <cellStyle name="20% - Ênfase3 4 2 6 2 2" xfId="37854" xr:uid="{00000000-0005-0000-0000-00009D170000}"/>
    <cellStyle name="20% - Ênfase3 4 2 6 3" xfId="27161" xr:uid="{00000000-0005-0000-0000-00009E170000}"/>
    <cellStyle name="20% - Ênfase3 4 2 7" xfId="11112" xr:uid="{00000000-0005-0000-0000-00009F170000}"/>
    <cellStyle name="20% - Ênfase3 4 2 7 2" xfId="32509" xr:uid="{00000000-0005-0000-0000-0000A0170000}"/>
    <cellStyle name="20% - Ênfase3 4 2 8" xfId="21816" xr:uid="{00000000-0005-0000-0000-0000A1170000}"/>
    <cellStyle name="20% - Ênfase3 4 3" xfId="548" xr:uid="{00000000-0005-0000-0000-0000A2170000}"/>
    <cellStyle name="20% - Ênfase3 4 3 2" xfId="1218" xr:uid="{00000000-0005-0000-0000-0000A3170000}"/>
    <cellStyle name="20% - Ênfase3 4 3 2 2" xfId="2555" xr:uid="{00000000-0005-0000-0000-0000A4170000}"/>
    <cellStyle name="20% - Ênfase3 4 3 2 2 2" xfId="5245" xr:uid="{00000000-0005-0000-0000-0000A5170000}"/>
    <cellStyle name="20% - Ênfase3 4 3 2 2 2 2" xfId="10596" xr:uid="{00000000-0005-0000-0000-0000A6170000}"/>
    <cellStyle name="20% - Ênfase3 4 3 2 2 2 2 2" xfId="21296" xr:uid="{00000000-0005-0000-0000-0000A7170000}"/>
    <cellStyle name="20% - Ênfase3 4 3 2 2 2 2 2 2" xfId="42691" xr:uid="{00000000-0005-0000-0000-0000A8170000}"/>
    <cellStyle name="20% - Ênfase3 4 3 2 2 2 2 3" xfId="32001" xr:uid="{00000000-0005-0000-0000-0000A9170000}"/>
    <cellStyle name="20% - Ênfase3 4 3 2 2 2 3" xfId="15951" xr:uid="{00000000-0005-0000-0000-0000AA170000}"/>
    <cellStyle name="20% - Ênfase3 4 3 2 2 2 3 2" xfId="37346" xr:uid="{00000000-0005-0000-0000-0000AB170000}"/>
    <cellStyle name="20% - Ênfase3 4 3 2 2 2 4" xfId="26653" xr:uid="{00000000-0005-0000-0000-0000AC170000}"/>
    <cellStyle name="20% - Ênfase3 4 3 2 2 3" xfId="7919" xr:uid="{00000000-0005-0000-0000-0000AD170000}"/>
    <cellStyle name="20% - Ênfase3 4 3 2 2 3 2" xfId="18623" xr:uid="{00000000-0005-0000-0000-0000AE170000}"/>
    <cellStyle name="20% - Ênfase3 4 3 2 2 3 2 2" xfId="40018" xr:uid="{00000000-0005-0000-0000-0000AF170000}"/>
    <cellStyle name="20% - Ênfase3 4 3 2 2 3 3" xfId="29325" xr:uid="{00000000-0005-0000-0000-0000B0170000}"/>
    <cellStyle name="20% - Ênfase3 4 3 2 2 4" xfId="13276" xr:uid="{00000000-0005-0000-0000-0000B1170000}"/>
    <cellStyle name="20% - Ênfase3 4 3 2 2 4 2" xfId="34673" xr:uid="{00000000-0005-0000-0000-0000B2170000}"/>
    <cellStyle name="20% - Ênfase3 4 3 2 2 5" xfId="23980" xr:uid="{00000000-0005-0000-0000-0000B3170000}"/>
    <cellStyle name="20% - Ênfase3 4 3 2 3" xfId="3909" xr:uid="{00000000-0005-0000-0000-0000B4170000}"/>
    <cellStyle name="20% - Ênfase3 4 3 2 3 2" xfId="9260" xr:uid="{00000000-0005-0000-0000-0000B5170000}"/>
    <cellStyle name="20% - Ênfase3 4 3 2 3 2 2" xfId="19960" xr:uid="{00000000-0005-0000-0000-0000B6170000}"/>
    <cellStyle name="20% - Ênfase3 4 3 2 3 2 2 2" xfId="41355" xr:uid="{00000000-0005-0000-0000-0000B7170000}"/>
    <cellStyle name="20% - Ênfase3 4 3 2 3 2 3" xfId="30665" xr:uid="{00000000-0005-0000-0000-0000B8170000}"/>
    <cellStyle name="20% - Ênfase3 4 3 2 3 3" xfId="14615" xr:uid="{00000000-0005-0000-0000-0000B9170000}"/>
    <cellStyle name="20% - Ênfase3 4 3 2 3 3 2" xfId="36010" xr:uid="{00000000-0005-0000-0000-0000BA170000}"/>
    <cellStyle name="20% - Ênfase3 4 3 2 3 4" xfId="25317" xr:uid="{00000000-0005-0000-0000-0000BB170000}"/>
    <cellStyle name="20% - Ênfase3 4 3 2 4" xfId="6583" xr:uid="{00000000-0005-0000-0000-0000BC170000}"/>
    <cellStyle name="20% - Ênfase3 4 3 2 4 2" xfId="17287" xr:uid="{00000000-0005-0000-0000-0000BD170000}"/>
    <cellStyle name="20% - Ênfase3 4 3 2 4 2 2" xfId="38682" xr:uid="{00000000-0005-0000-0000-0000BE170000}"/>
    <cellStyle name="20% - Ênfase3 4 3 2 4 3" xfId="27989" xr:uid="{00000000-0005-0000-0000-0000BF170000}"/>
    <cellStyle name="20% - Ênfase3 4 3 2 5" xfId="11940" xr:uid="{00000000-0005-0000-0000-0000C0170000}"/>
    <cellStyle name="20% - Ênfase3 4 3 2 5 2" xfId="33337" xr:uid="{00000000-0005-0000-0000-0000C1170000}"/>
    <cellStyle name="20% - Ênfase3 4 3 2 6" xfId="22644" xr:uid="{00000000-0005-0000-0000-0000C2170000}"/>
    <cellStyle name="20% - Ênfase3 4 3 3" xfId="1887" xr:uid="{00000000-0005-0000-0000-0000C3170000}"/>
    <cellStyle name="20% - Ênfase3 4 3 3 2" xfId="4577" xr:uid="{00000000-0005-0000-0000-0000C4170000}"/>
    <cellStyle name="20% - Ênfase3 4 3 3 2 2" xfId="9928" xr:uid="{00000000-0005-0000-0000-0000C5170000}"/>
    <cellStyle name="20% - Ênfase3 4 3 3 2 2 2" xfId="20628" xr:uid="{00000000-0005-0000-0000-0000C6170000}"/>
    <cellStyle name="20% - Ênfase3 4 3 3 2 2 2 2" xfId="42023" xr:uid="{00000000-0005-0000-0000-0000C7170000}"/>
    <cellStyle name="20% - Ênfase3 4 3 3 2 2 3" xfId="31333" xr:uid="{00000000-0005-0000-0000-0000C8170000}"/>
    <cellStyle name="20% - Ênfase3 4 3 3 2 3" xfId="15283" xr:uid="{00000000-0005-0000-0000-0000C9170000}"/>
    <cellStyle name="20% - Ênfase3 4 3 3 2 3 2" xfId="36678" xr:uid="{00000000-0005-0000-0000-0000CA170000}"/>
    <cellStyle name="20% - Ênfase3 4 3 3 2 4" xfId="25985" xr:uid="{00000000-0005-0000-0000-0000CB170000}"/>
    <cellStyle name="20% - Ênfase3 4 3 3 3" xfId="7251" xr:uid="{00000000-0005-0000-0000-0000CC170000}"/>
    <cellStyle name="20% - Ênfase3 4 3 3 3 2" xfId="17955" xr:uid="{00000000-0005-0000-0000-0000CD170000}"/>
    <cellStyle name="20% - Ênfase3 4 3 3 3 2 2" xfId="39350" xr:uid="{00000000-0005-0000-0000-0000CE170000}"/>
    <cellStyle name="20% - Ênfase3 4 3 3 3 3" xfId="28657" xr:uid="{00000000-0005-0000-0000-0000CF170000}"/>
    <cellStyle name="20% - Ênfase3 4 3 3 4" xfId="12608" xr:uid="{00000000-0005-0000-0000-0000D0170000}"/>
    <cellStyle name="20% - Ênfase3 4 3 3 4 2" xfId="34005" xr:uid="{00000000-0005-0000-0000-0000D1170000}"/>
    <cellStyle name="20% - Ênfase3 4 3 3 5" xfId="23312" xr:uid="{00000000-0005-0000-0000-0000D2170000}"/>
    <cellStyle name="20% - Ênfase3 4 3 4" xfId="3241" xr:uid="{00000000-0005-0000-0000-0000D3170000}"/>
    <cellStyle name="20% - Ênfase3 4 3 4 2" xfId="8592" xr:uid="{00000000-0005-0000-0000-0000D4170000}"/>
    <cellStyle name="20% - Ênfase3 4 3 4 2 2" xfId="19292" xr:uid="{00000000-0005-0000-0000-0000D5170000}"/>
    <cellStyle name="20% - Ênfase3 4 3 4 2 2 2" xfId="40687" xr:uid="{00000000-0005-0000-0000-0000D6170000}"/>
    <cellStyle name="20% - Ênfase3 4 3 4 2 3" xfId="29997" xr:uid="{00000000-0005-0000-0000-0000D7170000}"/>
    <cellStyle name="20% - Ênfase3 4 3 4 3" xfId="13947" xr:uid="{00000000-0005-0000-0000-0000D8170000}"/>
    <cellStyle name="20% - Ênfase3 4 3 4 3 2" xfId="35342" xr:uid="{00000000-0005-0000-0000-0000D9170000}"/>
    <cellStyle name="20% - Ênfase3 4 3 4 4" xfId="24649" xr:uid="{00000000-0005-0000-0000-0000DA170000}"/>
    <cellStyle name="20% - Ênfase3 4 3 5" xfId="5915" xr:uid="{00000000-0005-0000-0000-0000DB170000}"/>
    <cellStyle name="20% - Ênfase3 4 3 5 2" xfId="16619" xr:uid="{00000000-0005-0000-0000-0000DC170000}"/>
    <cellStyle name="20% - Ênfase3 4 3 5 2 2" xfId="38014" xr:uid="{00000000-0005-0000-0000-0000DD170000}"/>
    <cellStyle name="20% - Ênfase3 4 3 5 3" xfId="27321" xr:uid="{00000000-0005-0000-0000-0000DE170000}"/>
    <cellStyle name="20% - Ênfase3 4 3 6" xfId="11272" xr:uid="{00000000-0005-0000-0000-0000DF170000}"/>
    <cellStyle name="20% - Ênfase3 4 3 6 2" xfId="32669" xr:uid="{00000000-0005-0000-0000-0000E0170000}"/>
    <cellStyle name="20% - Ênfase3 4 3 7" xfId="21976" xr:uid="{00000000-0005-0000-0000-0000E1170000}"/>
    <cellStyle name="20% - Ênfase3 4 4" xfId="898" xr:uid="{00000000-0005-0000-0000-0000E2170000}"/>
    <cellStyle name="20% - Ênfase3 4 4 2" xfId="2235" xr:uid="{00000000-0005-0000-0000-0000E3170000}"/>
    <cellStyle name="20% - Ênfase3 4 4 2 2" xfId="4925" xr:uid="{00000000-0005-0000-0000-0000E4170000}"/>
    <cellStyle name="20% - Ênfase3 4 4 2 2 2" xfId="10276" xr:uid="{00000000-0005-0000-0000-0000E5170000}"/>
    <cellStyle name="20% - Ênfase3 4 4 2 2 2 2" xfId="20976" xr:uid="{00000000-0005-0000-0000-0000E6170000}"/>
    <cellStyle name="20% - Ênfase3 4 4 2 2 2 2 2" xfId="42371" xr:uid="{00000000-0005-0000-0000-0000E7170000}"/>
    <cellStyle name="20% - Ênfase3 4 4 2 2 2 3" xfId="31681" xr:uid="{00000000-0005-0000-0000-0000E8170000}"/>
    <cellStyle name="20% - Ênfase3 4 4 2 2 3" xfId="15631" xr:uid="{00000000-0005-0000-0000-0000E9170000}"/>
    <cellStyle name="20% - Ênfase3 4 4 2 2 3 2" xfId="37026" xr:uid="{00000000-0005-0000-0000-0000EA170000}"/>
    <cellStyle name="20% - Ênfase3 4 4 2 2 4" xfId="26333" xr:uid="{00000000-0005-0000-0000-0000EB170000}"/>
    <cellStyle name="20% - Ênfase3 4 4 2 3" xfId="7599" xr:uid="{00000000-0005-0000-0000-0000EC170000}"/>
    <cellStyle name="20% - Ênfase3 4 4 2 3 2" xfId="18303" xr:uid="{00000000-0005-0000-0000-0000ED170000}"/>
    <cellStyle name="20% - Ênfase3 4 4 2 3 2 2" xfId="39698" xr:uid="{00000000-0005-0000-0000-0000EE170000}"/>
    <cellStyle name="20% - Ênfase3 4 4 2 3 3" xfId="29005" xr:uid="{00000000-0005-0000-0000-0000EF170000}"/>
    <cellStyle name="20% - Ênfase3 4 4 2 4" xfId="12956" xr:uid="{00000000-0005-0000-0000-0000F0170000}"/>
    <cellStyle name="20% - Ênfase3 4 4 2 4 2" xfId="34353" xr:uid="{00000000-0005-0000-0000-0000F1170000}"/>
    <cellStyle name="20% - Ênfase3 4 4 2 5" xfId="23660" xr:uid="{00000000-0005-0000-0000-0000F2170000}"/>
    <cellStyle name="20% - Ênfase3 4 4 3" xfId="3589" xr:uid="{00000000-0005-0000-0000-0000F3170000}"/>
    <cellStyle name="20% - Ênfase3 4 4 3 2" xfId="8940" xr:uid="{00000000-0005-0000-0000-0000F4170000}"/>
    <cellStyle name="20% - Ênfase3 4 4 3 2 2" xfId="19640" xr:uid="{00000000-0005-0000-0000-0000F5170000}"/>
    <cellStyle name="20% - Ênfase3 4 4 3 2 2 2" xfId="41035" xr:uid="{00000000-0005-0000-0000-0000F6170000}"/>
    <cellStyle name="20% - Ênfase3 4 4 3 2 3" xfId="30345" xr:uid="{00000000-0005-0000-0000-0000F7170000}"/>
    <cellStyle name="20% - Ênfase3 4 4 3 3" xfId="14295" xr:uid="{00000000-0005-0000-0000-0000F8170000}"/>
    <cellStyle name="20% - Ênfase3 4 4 3 3 2" xfId="35690" xr:uid="{00000000-0005-0000-0000-0000F9170000}"/>
    <cellStyle name="20% - Ênfase3 4 4 3 4" xfId="24997" xr:uid="{00000000-0005-0000-0000-0000FA170000}"/>
    <cellStyle name="20% - Ênfase3 4 4 4" xfId="6263" xr:uid="{00000000-0005-0000-0000-0000FB170000}"/>
    <cellStyle name="20% - Ênfase3 4 4 4 2" xfId="16967" xr:uid="{00000000-0005-0000-0000-0000FC170000}"/>
    <cellStyle name="20% - Ênfase3 4 4 4 2 2" xfId="38362" xr:uid="{00000000-0005-0000-0000-0000FD170000}"/>
    <cellStyle name="20% - Ênfase3 4 4 4 3" xfId="27669" xr:uid="{00000000-0005-0000-0000-0000FE170000}"/>
    <cellStyle name="20% - Ênfase3 4 4 5" xfId="11620" xr:uid="{00000000-0005-0000-0000-0000FF170000}"/>
    <cellStyle name="20% - Ênfase3 4 4 5 2" xfId="33017" xr:uid="{00000000-0005-0000-0000-000000180000}"/>
    <cellStyle name="20% - Ênfase3 4 4 6" xfId="22324" xr:uid="{00000000-0005-0000-0000-000001180000}"/>
    <cellStyle name="20% - Ênfase3 4 5" xfId="1567" xr:uid="{00000000-0005-0000-0000-000002180000}"/>
    <cellStyle name="20% - Ênfase3 4 5 2" xfId="4257" xr:uid="{00000000-0005-0000-0000-000003180000}"/>
    <cellStyle name="20% - Ênfase3 4 5 2 2" xfId="9608" xr:uid="{00000000-0005-0000-0000-000004180000}"/>
    <cellStyle name="20% - Ênfase3 4 5 2 2 2" xfId="20308" xr:uid="{00000000-0005-0000-0000-000005180000}"/>
    <cellStyle name="20% - Ênfase3 4 5 2 2 2 2" xfId="41703" xr:uid="{00000000-0005-0000-0000-000006180000}"/>
    <cellStyle name="20% - Ênfase3 4 5 2 2 3" xfId="31013" xr:uid="{00000000-0005-0000-0000-000007180000}"/>
    <cellStyle name="20% - Ênfase3 4 5 2 3" xfId="14963" xr:uid="{00000000-0005-0000-0000-000008180000}"/>
    <cellStyle name="20% - Ênfase3 4 5 2 3 2" xfId="36358" xr:uid="{00000000-0005-0000-0000-000009180000}"/>
    <cellStyle name="20% - Ênfase3 4 5 2 4" xfId="25665" xr:uid="{00000000-0005-0000-0000-00000A180000}"/>
    <cellStyle name="20% - Ênfase3 4 5 3" xfId="6931" xr:uid="{00000000-0005-0000-0000-00000B180000}"/>
    <cellStyle name="20% - Ênfase3 4 5 3 2" xfId="17635" xr:uid="{00000000-0005-0000-0000-00000C180000}"/>
    <cellStyle name="20% - Ênfase3 4 5 3 2 2" xfId="39030" xr:uid="{00000000-0005-0000-0000-00000D180000}"/>
    <cellStyle name="20% - Ênfase3 4 5 3 3" xfId="28337" xr:uid="{00000000-0005-0000-0000-00000E180000}"/>
    <cellStyle name="20% - Ênfase3 4 5 4" xfId="12288" xr:uid="{00000000-0005-0000-0000-00000F180000}"/>
    <cellStyle name="20% - Ênfase3 4 5 4 2" xfId="33685" xr:uid="{00000000-0005-0000-0000-000010180000}"/>
    <cellStyle name="20% - Ênfase3 4 5 5" xfId="22992" xr:uid="{00000000-0005-0000-0000-000011180000}"/>
    <cellStyle name="20% - Ênfase3 4 6" xfId="2921" xr:uid="{00000000-0005-0000-0000-000012180000}"/>
    <cellStyle name="20% - Ênfase3 4 6 2" xfId="8272" xr:uid="{00000000-0005-0000-0000-000013180000}"/>
    <cellStyle name="20% - Ênfase3 4 6 2 2" xfId="18972" xr:uid="{00000000-0005-0000-0000-000014180000}"/>
    <cellStyle name="20% - Ênfase3 4 6 2 2 2" xfId="40367" xr:uid="{00000000-0005-0000-0000-000015180000}"/>
    <cellStyle name="20% - Ênfase3 4 6 2 3" xfId="29677" xr:uid="{00000000-0005-0000-0000-000016180000}"/>
    <cellStyle name="20% - Ênfase3 4 6 3" xfId="13627" xr:uid="{00000000-0005-0000-0000-000017180000}"/>
    <cellStyle name="20% - Ênfase3 4 6 3 2" xfId="35022" xr:uid="{00000000-0005-0000-0000-000018180000}"/>
    <cellStyle name="20% - Ênfase3 4 6 4" xfId="24329" xr:uid="{00000000-0005-0000-0000-000019180000}"/>
    <cellStyle name="20% - Ênfase3 4 7" xfId="5595" xr:uid="{00000000-0005-0000-0000-00001A180000}"/>
    <cellStyle name="20% - Ênfase3 4 7 2" xfId="16299" xr:uid="{00000000-0005-0000-0000-00001B180000}"/>
    <cellStyle name="20% - Ênfase3 4 7 2 2" xfId="37694" xr:uid="{00000000-0005-0000-0000-00001C180000}"/>
    <cellStyle name="20% - Ênfase3 4 7 3" xfId="27001" xr:uid="{00000000-0005-0000-0000-00001D180000}"/>
    <cellStyle name="20% - Ênfase3 4 8" xfId="10952" xr:uid="{00000000-0005-0000-0000-00001E180000}"/>
    <cellStyle name="20% - Ênfase3 4 8 2" xfId="32349" xr:uid="{00000000-0005-0000-0000-00001F180000}"/>
    <cellStyle name="20% - Ênfase3 4 9" xfId="21656" xr:uid="{00000000-0005-0000-0000-000020180000}"/>
    <cellStyle name="20% - Ênfase3 5" xfId="306" xr:uid="{00000000-0005-0000-0000-000021180000}"/>
    <cellStyle name="20% - Ênfase3 5 2" xfId="628" xr:uid="{00000000-0005-0000-0000-000022180000}"/>
    <cellStyle name="20% - Ênfase3 5 2 2" xfId="1298" xr:uid="{00000000-0005-0000-0000-000023180000}"/>
    <cellStyle name="20% - Ênfase3 5 2 2 2" xfId="2635" xr:uid="{00000000-0005-0000-0000-000024180000}"/>
    <cellStyle name="20% - Ênfase3 5 2 2 2 2" xfId="5325" xr:uid="{00000000-0005-0000-0000-000025180000}"/>
    <cellStyle name="20% - Ênfase3 5 2 2 2 2 2" xfId="10676" xr:uid="{00000000-0005-0000-0000-000026180000}"/>
    <cellStyle name="20% - Ênfase3 5 2 2 2 2 2 2" xfId="21376" xr:uid="{00000000-0005-0000-0000-000027180000}"/>
    <cellStyle name="20% - Ênfase3 5 2 2 2 2 2 2 2" xfId="42771" xr:uid="{00000000-0005-0000-0000-000028180000}"/>
    <cellStyle name="20% - Ênfase3 5 2 2 2 2 2 3" xfId="32081" xr:uid="{00000000-0005-0000-0000-000029180000}"/>
    <cellStyle name="20% - Ênfase3 5 2 2 2 2 3" xfId="16031" xr:uid="{00000000-0005-0000-0000-00002A180000}"/>
    <cellStyle name="20% - Ênfase3 5 2 2 2 2 3 2" xfId="37426" xr:uid="{00000000-0005-0000-0000-00002B180000}"/>
    <cellStyle name="20% - Ênfase3 5 2 2 2 2 4" xfId="26733" xr:uid="{00000000-0005-0000-0000-00002C180000}"/>
    <cellStyle name="20% - Ênfase3 5 2 2 2 3" xfId="7999" xr:uid="{00000000-0005-0000-0000-00002D180000}"/>
    <cellStyle name="20% - Ênfase3 5 2 2 2 3 2" xfId="18703" xr:uid="{00000000-0005-0000-0000-00002E180000}"/>
    <cellStyle name="20% - Ênfase3 5 2 2 2 3 2 2" xfId="40098" xr:uid="{00000000-0005-0000-0000-00002F180000}"/>
    <cellStyle name="20% - Ênfase3 5 2 2 2 3 3" xfId="29405" xr:uid="{00000000-0005-0000-0000-000030180000}"/>
    <cellStyle name="20% - Ênfase3 5 2 2 2 4" xfId="13356" xr:uid="{00000000-0005-0000-0000-000031180000}"/>
    <cellStyle name="20% - Ênfase3 5 2 2 2 4 2" xfId="34753" xr:uid="{00000000-0005-0000-0000-000032180000}"/>
    <cellStyle name="20% - Ênfase3 5 2 2 2 5" xfId="24060" xr:uid="{00000000-0005-0000-0000-000033180000}"/>
    <cellStyle name="20% - Ênfase3 5 2 2 3" xfId="3989" xr:uid="{00000000-0005-0000-0000-000034180000}"/>
    <cellStyle name="20% - Ênfase3 5 2 2 3 2" xfId="9340" xr:uid="{00000000-0005-0000-0000-000035180000}"/>
    <cellStyle name="20% - Ênfase3 5 2 2 3 2 2" xfId="20040" xr:uid="{00000000-0005-0000-0000-000036180000}"/>
    <cellStyle name="20% - Ênfase3 5 2 2 3 2 2 2" xfId="41435" xr:uid="{00000000-0005-0000-0000-000037180000}"/>
    <cellStyle name="20% - Ênfase3 5 2 2 3 2 3" xfId="30745" xr:uid="{00000000-0005-0000-0000-000038180000}"/>
    <cellStyle name="20% - Ênfase3 5 2 2 3 3" xfId="14695" xr:uid="{00000000-0005-0000-0000-000039180000}"/>
    <cellStyle name="20% - Ênfase3 5 2 2 3 3 2" xfId="36090" xr:uid="{00000000-0005-0000-0000-00003A180000}"/>
    <cellStyle name="20% - Ênfase3 5 2 2 3 4" xfId="25397" xr:uid="{00000000-0005-0000-0000-00003B180000}"/>
    <cellStyle name="20% - Ênfase3 5 2 2 4" xfId="6663" xr:uid="{00000000-0005-0000-0000-00003C180000}"/>
    <cellStyle name="20% - Ênfase3 5 2 2 4 2" xfId="17367" xr:uid="{00000000-0005-0000-0000-00003D180000}"/>
    <cellStyle name="20% - Ênfase3 5 2 2 4 2 2" xfId="38762" xr:uid="{00000000-0005-0000-0000-00003E180000}"/>
    <cellStyle name="20% - Ênfase3 5 2 2 4 3" xfId="28069" xr:uid="{00000000-0005-0000-0000-00003F180000}"/>
    <cellStyle name="20% - Ênfase3 5 2 2 5" xfId="12020" xr:uid="{00000000-0005-0000-0000-000040180000}"/>
    <cellStyle name="20% - Ênfase3 5 2 2 5 2" xfId="33417" xr:uid="{00000000-0005-0000-0000-000041180000}"/>
    <cellStyle name="20% - Ênfase3 5 2 2 6" xfId="22724" xr:uid="{00000000-0005-0000-0000-000042180000}"/>
    <cellStyle name="20% - Ênfase3 5 2 3" xfId="1967" xr:uid="{00000000-0005-0000-0000-000043180000}"/>
    <cellStyle name="20% - Ênfase3 5 2 3 2" xfId="4657" xr:uid="{00000000-0005-0000-0000-000044180000}"/>
    <cellStyle name="20% - Ênfase3 5 2 3 2 2" xfId="10008" xr:uid="{00000000-0005-0000-0000-000045180000}"/>
    <cellStyle name="20% - Ênfase3 5 2 3 2 2 2" xfId="20708" xr:uid="{00000000-0005-0000-0000-000046180000}"/>
    <cellStyle name="20% - Ênfase3 5 2 3 2 2 2 2" xfId="42103" xr:uid="{00000000-0005-0000-0000-000047180000}"/>
    <cellStyle name="20% - Ênfase3 5 2 3 2 2 3" xfId="31413" xr:uid="{00000000-0005-0000-0000-000048180000}"/>
    <cellStyle name="20% - Ênfase3 5 2 3 2 3" xfId="15363" xr:uid="{00000000-0005-0000-0000-000049180000}"/>
    <cellStyle name="20% - Ênfase3 5 2 3 2 3 2" xfId="36758" xr:uid="{00000000-0005-0000-0000-00004A180000}"/>
    <cellStyle name="20% - Ênfase3 5 2 3 2 4" xfId="26065" xr:uid="{00000000-0005-0000-0000-00004B180000}"/>
    <cellStyle name="20% - Ênfase3 5 2 3 3" xfId="7331" xr:uid="{00000000-0005-0000-0000-00004C180000}"/>
    <cellStyle name="20% - Ênfase3 5 2 3 3 2" xfId="18035" xr:uid="{00000000-0005-0000-0000-00004D180000}"/>
    <cellStyle name="20% - Ênfase3 5 2 3 3 2 2" xfId="39430" xr:uid="{00000000-0005-0000-0000-00004E180000}"/>
    <cellStyle name="20% - Ênfase3 5 2 3 3 3" xfId="28737" xr:uid="{00000000-0005-0000-0000-00004F180000}"/>
    <cellStyle name="20% - Ênfase3 5 2 3 4" xfId="12688" xr:uid="{00000000-0005-0000-0000-000050180000}"/>
    <cellStyle name="20% - Ênfase3 5 2 3 4 2" xfId="34085" xr:uid="{00000000-0005-0000-0000-000051180000}"/>
    <cellStyle name="20% - Ênfase3 5 2 3 5" xfId="23392" xr:uid="{00000000-0005-0000-0000-000052180000}"/>
    <cellStyle name="20% - Ênfase3 5 2 4" xfId="3321" xr:uid="{00000000-0005-0000-0000-000053180000}"/>
    <cellStyle name="20% - Ênfase3 5 2 4 2" xfId="8672" xr:uid="{00000000-0005-0000-0000-000054180000}"/>
    <cellStyle name="20% - Ênfase3 5 2 4 2 2" xfId="19372" xr:uid="{00000000-0005-0000-0000-000055180000}"/>
    <cellStyle name="20% - Ênfase3 5 2 4 2 2 2" xfId="40767" xr:uid="{00000000-0005-0000-0000-000056180000}"/>
    <cellStyle name="20% - Ênfase3 5 2 4 2 3" xfId="30077" xr:uid="{00000000-0005-0000-0000-000057180000}"/>
    <cellStyle name="20% - Ênfase3 5 2 4 3" xfId="14027" xr:uid="{00000000-0005-0000-0000-000058180000}"/>
    <cellStyle name="20% - Ênfase3 5 2 4 3 2" xfId="35422" xr:uid="{00000000-0005-0000-0000-000059180000}"/>
    <cellStyle name="20% - Ênfase3 5 2 4 4" xfId="24729" xr:uid="{00000000-0005-0000-0000-00005A180000}"/>
    <cellStyle name="20% - Ênfase3 5 2 5" xfId="5995" xr:uid="{00000000-0005-0000-0000-00005B180000}"/>
    <cellStyle name="20% - Ênfase3 5 2 5 2" xfId="16699" xr:uid="{00000000-0005-0000-0000-00005C180000}"/>
    <cellStyle name="20% - Ênfase3 5 2 5 2 2" xfId="38094" xr:uid="{00000000-0005-0000-0000-00005D180000}"/>
    <cellStyle name="20% - Ênfase3 5 2 5 3" xfId="27401" xr:uid="{00000000-0005-0000-0000-00005E180000}"/>
    <cellStyle name="20% - Ênfase3 5 2 6" xfId="11352" xr:uid="{00000000-0005-0000-0000-00005F180000}"/>
    <cellStyle name="20% - Ênfase3 5 2 6 2" xfId="32749" xr:uid="{00000000-0005-0000-0000-000060180000}"/>
    <cellStyle name="20% - Ênfase3 5 2 7" xfId="22056" xr:uid="{00000000-0005-0000-0000-000061180000}"/>
    <cellStyle name="20% - Ênfase3 5 3" xfId="978" xr:uid="{00000000-0005-0000-0000-000062180000}"/>
    <cellStyle name="20% - Ênfase3 5 3 2" xfId="2315" xr:uid="{00000000-0005-0000-0000-000063180000}"/>
    <cellStyle name="20% - Ênfase3 5 3 2 2" xfId="5005" xr:uid="{00000000-0005-0000-0000-000064180000}"/>
    <cellStyle name="20% - Ênfase3 5 3 2 2 2" xfId="10356" xr:uid="{00000000-0005-0000-0000-000065180000}"/>
    <cellStyle name="20% - Ênfase3 5 3 2 2 2 2" xfId="21056" xr:uid="{00000000-0005-0000-0000-000066180000}"/>
    <cellStyle name="20% - Ênfase3 5 3 2 2 2 2 2" xfId="42451" xr:uid="{00000000-0005-0000-0000-000067180000}"/>
    <cellStyle name="20% - Ênfase3 5 3 2 2 2 3" xfId="31761" xr:uid="{00000000-0005-0000-0000-000068180000}"/>
    <cellStyle name="20% - Ênfase3 5 3 2 2 3" xfId="15711" xr:uid="{00000000-0005-0000-0000-000069180000}"/>
    <cellStyle name="20% - Ênfase3 5 3 2 2 3 2" xfId="37106" xr:uid="{00000000-0005-0000-0000-00006A180000}"/>
    <cellStyle name="20% - Ênfase3 5 3 2 2 4" xfId="26413" xr:uid="{00000000-0005-0000-0000-00006B180000}"/>
    <cellStyle name="20% - Ênfase3 5 3 2 3" xfId="7679" xr:uid="{00000000-0005-0000-0000-00006C180000}"/>
    <cellStyle name="20% - Ênfase3 5 3 2 3 2" xfId="18383" xr:uid="{00000000-0005-0000-0000-00006D180000}"/>
    <cellStyle name="20% - Ênfase3 5 3 2 3 2 2" xfId="39778" xr:uid="{00000000-0005-0000-0000-00006E180000}"/>
    <cellStyle name="20% - Ênfase3 5 3 2 3 3" xfId="29085" xr:uid="{00000000-0005-0000-0000-00006F180000}"/>
    <cellStyle name="20% - Ênfase3 5 3 2 4" xfId="13036" xr:uid="{00000000-0005-0000-0000-000070180000}"/>
    <cellStyle name="20% - Ênfase3 5 3 2 4 2" xfId="34433" xr:uid="{00000000-0005-0000-0000-000071180000}"/>
    <cellStyle name="20% - Ênfase3 5 3 2 5" xfId="23740" xr:uid="{00000000-0005-0000-0000-000072180000}"/>
    <cellStyle name="20% - Ênfase3 5 3 3" xfId="3669" xr:uid="{00000000-0005-0000-0000-000073180000}"/>
    <cellStyle name="20% - Ênfase3 5 3 3 2" xfId="9020" xr:uid="{00000000-0005-0000-0000-000074180000}"/>
    <cellStyle name="20% - Ênfase3 5 3 3 2 2" xfId="19720" xr:uid="{00000000-0005-0000-0000-000075180000}"/>
    <cellStyle name="20% - Ênfase3 5 3 3 2 2 2" xfId="41115" xr:uid="{00000000-0005-0000-0000-000076180000}"/>
    <cellStyle name="20% - Ênfase3 5 3 3 2 3" xfId="30425" xr:uid="{00000000-0005-0000-0000-000077180000}"/>
    <cellStyle name="20% - Ênfase3 5 3 3 3" xfId="14375" xr:uid="{00000000-0005-0000-0000-000078180000}"/>
    <cellStyle name="20% - Ênfase3 5 3 3 3 2" xfId="35770" xr:uid="{00000000-0005-0000-0000-000079180000}"/>
    <cellStyle name="20% - Ênfase3 5 3 3 4" xfId="25077" xr:uid="{00000000-0005-0000-0000-00007A180000}"/>
    <cellStyle name="20% - Ênfase3 5 3 4" xfId="6343" xr:uid="{00000000-0005-0000-0000-00007B180000}"/>
    <cellStyle name="20% - Ênfase3 5 3 4 2" xfId="17047" xr:uid="{00000000-0005-0000-0000-00007C180000}"/>
    <cellStyle name="20% - Ênfase3 5 3 4 2 2" xfId="38442" xr:uid="{00000000-0005-0000-0000-00007D180000}"/>
    <cellStyle name="20% - Ênfase3 5 3 4 3" xfId="27749" xr:uid="{00000000-0005-0000-0000-00007E180000}"/>
    <cellStyle name="20% - Ênfase3 5 3 5" xfId="11700" xr:uid="{00000000-0005-0000-0000-00007F180000}"/>
    <cellStyle name="20% - Ênfase3 5 3 5 2" xfId="33097" xr:uid="{00000000-0005-0000-0000-000080180000}"/>
    <cellStyle name="20% - Ênfase3 5 3 6" xfId="22404" xr:uid="{00000000-0005-0000-0000-000081180000}"/>
    <cellStyle name="20% - Ênfase3 5 4" xfId="1647" xr:uid="{00000000-0005-0000-0000-000082180000}"/>
    <cellStyle name="20% - Ênfase3 5 4 2" xfId="4337" xr:uid="{00000000-0005-0000-0000-000083180000}"/>
    <cellStyle name="20% - Ênfase3 5 4 2 2" xfId="9688" xr:uid="{00000000-0005-0000-0000-000084180000}"/>
    <cellStyle name="20% - Ênfase3 5 4 2 2 2" xfId="20388" xr:uid="{00000000-0005-0000-0000-000085180000}"/>
    <cellStyle name="20% - Ênfase3 5 4 2 2 2 2" xfId="41783" xr:uid="{00000000-0005-0000-0000-000086180000}"/>
    <cellStyle name="20% - Ênfase3 5 4 2 2 3" xfId="31093" xr:uid="{00000000-0005-0000-0000-000087180000}"/>
    <cellStyle name="20% - Ênfase3 5 4 2 3" xfId="15043" xr:uid="{00000000-0005-0000-0000-000088180000}"/>
    <cellStyle name="20% - Ênfase3 5 4 2 3 2" xfId="36438" xr:uid="{00000000-0005-0000-0000-000089180000}"/>
    <cellStyle name="20% - Ênfase3 5 4 2 4" xfId="25745" xr:uid="{00000000-0005-0000-0000-00008A180000}"/>
    <cellStyle name="20% - Ênfase3 5 4 3" xfId="7011" xr:uid="{00000000-0005-0000-0000-00008B180000}"/>
    <cellStyle name="20% - Ênfase3 5 4 3 2" xfId="17715" xr:uid="{00000000-0005-0000-0000-00008C180000}"/>
    <cellStyle name="20% - Ênfase3 5 4 3 2 2" xfId="39110" xr:uid="{00000000-0005-0000-0000-00008D180000}"/>
    <cellStyle name="20% - Ênfase3 5 4 3 3" xfId="28417" xr:uid="{00000000-0005-0000-0000-00008E180000}"/>
    <cellStyle name="20% - Ênfase3 5 4 4" xfId="12368" xr:uid="{00000000-0005-0000-0000-00008F180000}"/>
    <cellStyle name="20% - Ênfase3 5 4 4 2" xfId="33765" xr:uid="{00000000-0005-0000-0000-000090180000}"/>
    <cellStyle name="20% - Ênfase3 5 4 5" xfId="23072" xr:uid="{00000000-0005-0000-0000-000091180000}"/>
    <cellStyle name="20% - Ênfase3 5 5" xfId="3001" xr:uid="{00000000-0005-0000-0000-000092180000}"/>
    <cellStyle name="20% - Ênfase3 5 5 2" xfId="8352" xr:uid="{00000000-0005-0000-0000-000093180000}"/>
    <cellStyle name="20% - Ênfase3 5 5 2 2" xfId="19052" xr:uid="{00000000-0005-0000-0000-000094180000}"/>
    <cellStyle name="20% - Ênfase3 5 5 2 2 2" xfId="40447" xr:uid="{00000000-0005-0000-0000-000095180000}"/>
    <cellStyle name="20% - Ênfase3 5 5 2 3" xfId="29757" xr:uid="{00000000-0005-0000-0000-000096180000}"/>
    <cellStyle name="20% - Ênfase3 5 5 3" xfId="13707" xr:uid="{00000000-0005-0000-0000-000097180000}"/>
    <cellStyle name="20% - Ênfase3 5 5 3 2" xfId="35102" xr:uid="{00000000-0005-0000-0000-000098180000}"/>
    <cellStyle name="20% - Ênfase3 5 5 4" xfId="24409" xr:uid="{00000000-0005-0000-0000-000099180000}"/>
    <cellStyle name="20% - Ênfase3 5 6" xfId="5675" xr:uid="{00000000-0005-0000-0000-00009A180000}"/>
    <cellStyle name="20% - Ênfase3 5 6 2" xfId="16379" xr:uid="{00000000-0005-0000-0000-00009B180000}"/>
    <cellStyle name="20% - Ênfase3 5 6 2 2" xfId="37774" xr:uid="{00000000-0005-0000-0000-00009C180000}"/>
    <cellStyle name="20% - Ênfase3 5 6 3" xfId="27081" xr:uid="{00000000-0005-0000-0000-00009D180000}"/>
    <cellStyle name="20% - Ênfase3 5 7" xfId="11032" xr:uid="{00000000-0005-0000-0000-00009E180000}"/>
    <cellStyle name="20% - Ênfase3 5 7 2" xfId="32429" xr:uid="{00000000-0005-0000-0000-00009F180000}"/>
    <cellStyle name="20% - Ênfase3 5 8" xfId="21736" xr:uid="{00000000-0005-0000-0000-0000A0180000}"/>
    <cellStyle name="20% - Ênfase3 6" xfId="467" xr:uid="{00000000-0005-0000-0000-0000A1180000}"/>
    <cellStyle name="20% - Ênfase3 6 2" xfId="1138" xr:uid="{00000000-0005-0000-0000-0000A2180000}"/>
    <cellStyle name="20% - Ênfase3 6 2 2" xfId="2475" xr:uid="{00000000-0005-0000-0000-0000A3180000}"/>
    <cellStyle name="20% - Ênfase3 6 2 2 2" xfId="5165" xr:uid="{00000000-0005-0000-0000-0000A4180000}"/>
    <cellStyle name="20% - Ênfase3 6 2 2 2 2" xfId="10516" xr:uid="{00000000-0005-0000-0000-0000A5180000}"/>
    <cellStyle name="20% - Ênfase3 6 2 2 2 2 2" xfId="21216" xr:uid="{00000000-0005-0000-0000-0000A6180000}"/>
    <cellStyle name="20% - Ênfase3 6 2 2 2 2 2 2" xfId="42611" xr:uid="{00000000-0005-0000-0000-0000A7180000}"/>
    <cellStyle name="20% - Ênfase3 6 2 2 2 2 3" xfId="31921" xr:uid="{00000000-0005-0000-0000-0000A8180000}"/>
    <cellStyle name="20% - Ênfase3 6 2 2 2 3" xfId="15871" xr:uid="{00000000-0005-0000-0000-0000A9180000}"/>
    <cellStyle name="20% - Ênfase3 6 2 2 2 3 2" xfId="37266" xr:uid="{00000000-0005-0000-0000-0000AA180000}"/>
    <cellStyle name="20% - Ênfase3 6 2 2 2 4" xfId="26573" xr:uid="{00000000-0005-0000-0000-0000AB180000}"/>
    <cellStyle name="20% - Ênfase3 6 2 2 3" xfId="7839" xr:uid="{00000000-0005-0000-0000-0000AC180000}"/>
    <cellStyle name="20% - Ênfase3 6 2 2 3 2" xfId="18543" xr:uid="{00000000-0005-0000-0000-0000AD180000}"/>
    <cellStyle name="20% - Ênfase3 6 2 2 3 2 2" xfId="39938" xr:uid="{00000000-0005-0000-0000-0000AE180000}"/>
    <cellStyle name="20% - Ênfase3 6 2 2 3 3" xfId="29245" xr:uid="{00000000-0005-0000-0000-0000AF180000}"/>
    <cellStyle name="20% - Ênfase3 6 2 2 4" xfId="13196" xr:uid="{00000000-0005-0000-0000-0000B0180000}"/>
    <cellStyle name="20% - Ênfase3 6 2 2 4 2" xfId="34593" xr:uid="{00000000-0005-0000-0000-0000B1180000}"/>
    <cellStyle name="20% - Ênfase3 6 2 2 5" xfId="23900" xr:uid="{00000000-0005-0000-0000-0000B2180000}"/>
    <cellStyle name="20% - Ênfase3 6 2 3" xfId="3829" xr:uid="{00000000-0005-0000-0000-0000B3180000}"/>
    <cellStyle name="20% - Ênfase3 6 2 3 2" xfId="9180" xr:uid="{00000000-0005-0000-0000-0000B4180000}"/>
    <cellStyle name="20% - Ênfase3 6 2 3 2 2" xfId="19880" xr:uid="{00000000-0005-0000-0000-0000B5180000}"/>
    <cellStyle name="20% - Ênfase3 6 2 3 2 2 2" xfId="41275" xr:uid="{00000000-0005-0000-0000-0000B6180000}"/>
    <cellStyle name="20% - Ênfase3 6 2 3 2 3" xfId="30585" xr:uid="{00000000-0005-0000-0000-0000B7180000}"/>
    <cellStyle name="20% - Ênfase3 6 2 3 3" xfId="14535" xr:uid="{00000000-0005-0000-0000-0000B8180000}"/>
    <cellStyle name="20% - Ênfase3 6 2 3 3 2" xfId="35930" xr:uid="{00000000-0005-0000-0000-0000B9180000}"/>
    <cellStyle name="20% - Ênfase3 6 2 3 4" xfId="25237" xr:uid="{00000000-0005-0000-0000-0000BA180000}"/>
    <cellStyle name="20% - Ênfase3 6 2 4" xfId="6503" xr:uid="{00000000-0005-0000-0000-0000BB180000}"/>
    <cellStyle name="20% - Ênfase3 6 2 4 2" xfId="17207" xr:uid="{00000000-0005-0000-0000-0000BC180000}"/>
    <cellStyle name="20% - Ênfase3 6 2 4 2 2" xfId="38602" xr:uid="{00000000-0005-0000-0000-0000BD180000}"/>
    <cellStyle name="20% - Ênfase3 6 2 4 3" xfId="27909" xr:uid="{00000000-0005-0000-0000-0000BE180000}"/>
    <cellStyle name="20% - Ênfase3 6 2 5" xfId="11860" xr:uid="{00000000-0005-0000-0000-0000BF180000}"/>
    <cellStyle name="20% - Ênfase3 6 2 5 2" xfId="33257" xr:uid="{00000000-0005-0000-0000-0000C0180000}"/>
    <cellStyle name="20% - Ênfase3 6 2 6" xfId="22564" xr:uid="{00000000-0005-0000-0000-0000C1180000}"/>
    <cellStyle name="20% - Ênfase3 6 3" xfId="1807" xr:uid="{00000000-0005-0000-0000-0000C2180000}"/>
    <cellStyle name="20% - Ênfase3 6 3 2" xfId="4497" xr:uid="{00000000-0005-0000-0000-0000C3180000}"/>
    <cellStyle name="20% - Ênfase3 6 3 2 2" xfId="9848" xr:uid="{00000000-0005-0000-0000-0000C4180000}"/>
    <cellStyle name="20% - Ênfase3 6 3 2 2 2" xfId="20548" xr:uid="{00000000-0005-0000-0000-0000C5180000}"/>
    <cellStyle name="20% - Ênfase3 6 3 2 2 2 2" xfId="41943" xr:uid="{00000000-0005-0000-0000-0000C6180000}"/>
    <cellStyle name="20% - Ênfase3 6 3 2 2 3" xfId="31253" xr:uid="{00000000-0005-0000-0000-0000C7180000}"/>
    <cellStyle name="20% - Ênfase3 6 3 2 3" xfId="15203" xr:uid="{00000000-0005-0000-0000-0000C8180000}"/>
    <cellStyle name="20% - Ênfase3 6 3 2 3 2" xfId="36598" xr:uid="{00000000-0005-0000-0000-0000C9180000}"/>
    <cellStyle name="20% - Ênfase3 6 3 2 4" xfId="25905" xr:uid="{00000000-0005-0000-0000-0000CA180000}"/>
    <cellStyle name="20% - Ênfase3 6 3 3" xfId="7171" xr:uid="{00000000-0005-0000-0000-0000CB180000}"/>
    <cellStyle name="20% - Ênfase3 6 3 3 2" xfId="17875" xr:uid="{00000000-0005-0000-0000-0000CC180000}"/>
    <cellStyle name="20% - Ênfase3 6 3 3 2 2" xfId="39270" xr:uid="{00000000-0005-0000-0000-0000CD180000}"/>
    <cellStyle name="20% - Ênfase3 6 3 3 3" xfId="28577" xr:uid="{00000000-0005-0000-0000-0000CE180000}"/>
    <cellStyle name="20% - Ênfase3 6 3 4" xfId="12528" xr:uid="{00000000-0005-0000-0000-0000CF180000}"/>
    <cellStyle name="20% - Ênfase3 6 3 4 2" xfId="33925" xr:uid="{00000000-0005-0000-0000-0000D0180000}"/>
    <cellStyle name="20% - Ênfase3 6 3 5" xfId="23232" xr:uid="{00000000-0005-0000-0000-0000D1180000}"/>
    <cellStyle name="20% - Ênfase3 6 4" xfId="3161" xr:uid="{00000000-0005-0000-0000-0000D2180000}"/>
    <cellStyle name="20% - Ênfase3 6 4 2" xfId="8512" xr:uid="{00000000-0005-0000-0000-0000D3180000}"/>
    <cellStyle name="20% - Ênfase3 6 4 2 2" xfId="19212" xr:uid="{00000000-0005-0000-0000-0000D4180000}"/>
    <cellStyle name="20% - Ênfase3 6 4 2 2 2" xfId="40607" xr:uid="{00000000-0005-0000-0000-0000D5180000}"/>
    <cellStyle name="20% - Ênfase3 6 4 2 3" xfId="29917" xr:uid="{00000000-0005-0000-0000-0000D6180000}"/>
    <cellStyle name="20% - Ênfase3 6 4 3" xfId="13867" xr:uid="{00000000-0005-0000-0000-0000D7180000}"/>
    <cellStyle name="20% - Ênfase3 6 4 3 2" xfId="35262" xr:uid="{00000000-0005-0000-0000-0000D8180000}"/>
    <cellStyle name="20% - Ênfase3 6 4 4" xfId="24569" xr:uid="{00000000-0005-0000-0000-0000D9180000}"/>
    <cellStyle name="20% - Ênfase3 6 5" xfId="5835" xr:uid="{00000000-0005-0000-0000-0000DA180000}"/>
    <cellStyle name="20% - Ênfase3 6 5 2" xfId="16539" xr:uid="{00000000-0005-0000-0000-0000DB180000}"/>
    <cellStyle name="20% - Ênfase3 6 5 2 2" xfId="37934" xr:uid="{00000000-0005-0000-0000-0000DC180000}"/>
    <cellStyle name="20% - Ênfase3 6 5 3" xfId="27241" xr:uid="{00000000-0005-0000-0000-0000DD180000}"/>
    <cellStyle name="20% - Ênfase3 6 6" xfId="11192" xr:uid="{00000000-0005-0000-0000-0000DE180000}"/>
    <cellStyle name="20% - Ênfase3 6 6 2" xfId="32589" xr:uid="{00000000-0005-0000-0000-0000DF180000}"/>
    <cellStyle name="20% - Ênfase3 6 7" xfId="21896" xr:uid="{00000000-0005-0000-0000-0000E0180000}"/>
    <cellStyle name="20% - Ênfase3 7" xfId="790" xr:uid="{00000000-0005-0000-0000-0000E1180000}"/>
    <cellStyle name="20% - Ênfase3 7 2" xfId="1460" xr:uid="{00000000-0005-0000-0000-0000E2180000}"/>
    <cellStyle name="20% - Ênfase3 7 2 2" xfId="2797" xr:uid="{00000000-0005-0000-0000-0000E3180000}"/>
    <cellStyle name="20% - Ênfase3 7 2 2 2" xfId="5487" xr:uid="{00000000-0005-0000-0000-0000E4180000}"/>
    <cellStyle name="20% - Ênfase3 7 2 2 2 2" xfId="10838" xr:uid="{00000000-0005-0000-0000-0000E5180000}"/>
    <cellStyle name="20% - Ênfase3 7 2 2 2 2 2" xfId="21538" xr:uid="{00000000-0005-0000-0000-0000E6180000}"/>
    <cellStyle name="20% - Ênfase3 7 2 2 2 2 2 2" xfId="42933" xr:uid="{00000000-0005-0000-0000-0000E7180000}"/>
    <cellStyle name="20% - Ênfase3 7 2 2 2 2 3" xfId="32243" xr:uid="{00000000-0005-0000-0000-0000E8180000}"/>
    <cellStyle name="20% - Ênfase3 7 2 2 2 3" xfId="16193" xr:uid="{00000000-0005-0000-0000-0000E9180000}"/>
    <cellStyle name="20% - Ênfase3 7 2 2 2 3 2" xfId="37588" xr:uid="{00000000-0005-0000-0000-0000EA180000}"/>
    <cellStyle name="20% - Ênfase3 7 2 2 2 4" xfId="26895" xr:uid="{00000000-0005-0000-0000-0000EB180000}"/>
    <cellStyle name="20% - Ênfase3 7 2 2 3" xfId="8161" xr:uid="{00000000-0005-0000-0000-0000EC180000}"/>
    <cellStyle name="20% - Ênfase3 7 2 2 3 2" xfId="18865" xr:uid="{00000000-0005-0000-0000-0000ED180000}"/>
    <cellStyle name="20% - Ênfase3 7 2 2 3 2 2" xfId="40260" xr:uid="{00000000-0005-0000-0000-0000EE180000}"/>
    <cellStyle name="20% - Ênfase3 7 2 2 3 3" xfId="29567" xr:uid="{00000000-0005-0000-0000-0000EF180000}"/>
    <cellStyle name="20% - Ênfase3 7 2 2 4" xfId="13518" xr:uid="{00000000-0005-0000-0000-0000F0180000}"/>
    <cellStyle name="20% - Ênfase3 7 2 2 4 2" xfId="34915" xr:uid="{00000000-0005-0000-0000-0000F1180000}"/>
    <cellStyle name="20% - Ênfase3 7 2 2 5" xfId="24222" xr:uid="{00000000-0005-0000-0000-0000F2180000}"/>
    <cellStyle name="20% - Ênfase3 7 2 3" xfId="4151" xr:uid="{00000000-0005-0000-0000-0000F3180000}"/>
    <cellStyle name="20% - Ênfase3 7 2 3 2" xfId="9502" xr:uid="{00000000-0005-0000-0000-0000F4180000}"/>
    <cellStyle name="20% - Ênfase3 7 2 3 2 2" xfId="20202" xr:uid="{00000000-0005-0000-0000-0000F5180000}"/>
    <cellStyle name="20% - Ênfase3 7 2 3 2 2 2" xfId="41597" xr:uid="{00000000-0005-0000-0000-0000F6180000}"/>
    <cellStyle name="20% - Ênfase3 7 2 3 2 3" xfId="30907" xr:uid="{00000000-0005-0000-0000-0000F7180000}"/>
    <cellStyle name="20% - Ênfase3 7 2 3 3" xfId="14857" xr:uid="{00000000-0005-0000-0000-0000F8180000}"/>
    <cellStyle name="20% - Ênfase3 7 2 3 3 2" xfId="36252" xr:uid="{00000000-0005-0000-0000-0000F9180000}"/>
    <cellStyle name="20% - Ênfase3 7 2 3 4" xfId="25559" xr:uid="{00000000-0005-0000-0000-0000FA180000}"/>
    <cellStyle name="20% - Ênfase3 7 2 4" xfId="6825" xr:uid="{00000000-0005-0000-0000-0000FB180000}"/>
    <cellStyle name="20% - Ênfase3 7 2 4 2" xfId="17529" xr:uid="{00000000-0005-0000-0000-0000FC180000}"/>
    <cellStyle name="20% - Ênfase3 7 2 4 2 2" xfId="38924" xr:uid="{00000000-0005-0000-0000-0000FD180000}"/>
    <cellStyle name="20% - Ênfase3 7 2 4 3" xfId="28231" xr:uid="{00000000-0005-0000-0000-0000FE180000}"/>
    <cellStyle name="20% - Ênfase3 7 2 5" xfId="12182" xr:uid="{00000000-0005-0000-0000-0000FF180000}"/>
    <cellStyle name="20% - Ênfase3 7 2 5 2" xfId="33579" xr:uid="{00000000-0005-0000-0000-000000190000}"/>
    <cellStyle name="20% - Ênfase3 7 2 6" xfId="22886" xr:uid="{00000000-0005-0000-0000-000001190000}"/>
    <cellStyle name="20% - Ênfase3 7 3" xfId="2129" xr:uid="{00000000-0005-0000-0000-000002190000}"/>
    <cellStyle name="20% - Ênfase3 7 3 2" xfId="4819" xr:uid="{00000000-0005-0000-0000-000003190000}"/>
    <cellStyle name="20% - Ênfase3 7 3 2 2" xfId="10170" xr:uid="{00000000-0005-0000-0000-000004190000}"/>
    <cellStyle name="20% - Ênfase3 7 3 2 2 2" xfId="20870" xr:uid="{00000000-0005-0000-0000-000005190000}"/>
    <cellStyle name="20% - Ênfase3 7 3 2 2 2 2" xfId="42265" xr:uid="{00000000-0005-0000-0000-000006190000}"/>
    <cellStyle name="20% - Ênfase3 7 3 2 2 3" xfId="31575" xr:uid="{00000000-0005-0000-0000-000007190000}"/>
    <cellStyle name="20% - Ênfase3 7 3 2 3" xfId="15525" xr:uid="{00000000-0005-0000-0000-000008190000}"/>
    <cellStyle name="20% - Ênfase3 7 3 2 3 2" xfId="36920" xr:uid="{00000000-0005-0000-0000-000009190000}"/>
    <cellStyle name="20% - Ênfase3 7 3 2 4" xfId="26227" xr:uid="{00000000-0005-0000-0000-00000A190000}"/>
    <cellStyle name="20% - Ênfase3 7 3 3" xfId="7493" xr:uid="{00000000-0005-0000-0000-00000B190000}"/>
    <cellStyle name="20% - Ênfase3 7 3 3 2" xfId="18197" xr:uid="{00000000-0005-0000-0000-00000C190000}"/>
    <cellStyle name="20% - Ênfase3 7 3 3 2 2" xfId="39592" xr:uid="{00000000-0005-0000-0000-00000D190000}"/>
    <cellStyle name="20% - Ênfase3 7 3 3 3" xfId="28899" xr:uid="{00000000-0005-0000-0000-00000E190000}"/>
    <cellStyle name="20% - Ênfase3 7 3 4" xfId="12850" xr:uid="{00000000-0005-0000-0000-00000F190000}"/>
    <cellStyle name="20% - Ênfase3 7 3 4 2" xfId="34247" xr:uid="{00000000-0005-0000-0000-000010190000}"/>
    <cellStyle name="20% - Ênfase3 7 3 5" xfId="23554" xr:uid="{00000000-0005-0000-0000-000011190000}"/>
    <cellStyle name="20% - Ênfase3 7 4" xfId="3483" xr:uid="{00000000-0005-0000-0000-000012190000}"/>
    <cellStyle name="20% - Ênfase3 7 4 2" xfId="8834" xr:uid="{00000000-0005-0000-0000-000013190000}"/>
    <cellStyle name="20% - Ênfase3 7 4 2 2" xfId="19534" xr:uid="{00000000-0005-0000-0000-000014190000}"/>
    <cellStyle name="20% - Ênfase3 7 4 2 2 2" xfId="40929" xr:uid="{00000000-0005-0000-0000-000015190000}"/>
    <cellStyle name="20% - Ênfase3 7 4 2 3" xfId="30239" xr:uid="{00000000-0005-0000-0000-000016190000}"/>
    <cellStyle name="20% - Ênfase3 7 4 3" xfId="14189" xr:uid="{00000000-0005-0000-0000-000017190000}"/>
    <cellStyle name="20% - Ênfase3 7 4 3 2" xfId="35584" xr:uid="{00000000-0005-0000-0000-000018190000}"/>
    <cellStyle name="20% - Ênfase3 7 4 4" xfId="24891" xr:uid="{00000000-0005-0000-0000-000019190000}"/>
    <cellStyle name="20% - Ênfase3 7 5" xfId="6157" xr:uid="{00000000-0005-0000-0000-00001A190000}"/>
    <cellStyle name="20% - Ênfase3 7 5 2" xfId="16861" xr:uid="{00000000-0005-0000-0000-00001B190000}"/>
    <cellStyle name="20% - Ênfase3 7 5 2 2" xfId="38256" xr:uid="{00000000-0005-0000-0000-00001C190000}"/>
    <cellStyle name="20% - Ênfase3 7 5 3" xfId="27563" xr:uid="{00000000-0005-0000-0000-00001D190000}"/>
    <cellStyle name="20% - Ênfase3 7 6" xfId="11514" xr:uid="{00000000-0005-0000-0000-00001E190000}"/>
    <cellStyle name="20% - Ênfase3 7 6 2" xfId="32911" xr:uid="{00000000-0005-0000-0000-00001F190000}"/>
    <cellStyle name="20% - Ênfase3 7 7" xfId="22218" xr:uid="{00000000-0005-0000-0000-000020190000}"/>
    <cellStyle name="20% - Ênfase3 8" xfId="804" xr:uid="{00000000-0005-0000-0000-000021190000}"/>
    <cellStyle name="20% - Ênfase3 8 2" xfId="1474" xr:uid="{00000000-0005-0000-0000-000022190000}"/>
    <cellStyle name="20% - Ênfase3 8 2 2" xfId="2811" xr:uid="{00000000-0005-0000-0000-000023190000}"/>
    <cellStyle name="20% - Ênfase3 8 2 2 2" xfId="5501" xr:uid="{00000000-0005-0000-0000-000024190000}"/>
    <cellStyle name="20% - Ênfase3 8 2 2 2 2" xfId="10852" xr:uid="{00000000-0005-0000-0000-000025190000}"/>
    <cellStyle name="20% - Ênfase3 8 2 2 2 2 2" xfId="21552" xr:uid="{00000000-0005-0000-0000-000026190000}"/>
    <cellStyle name="20% - Ênfase3 8 2 2 2 2 2 2" xfId="42947" xr:uid="{00000000-0005-0000-0000-000027190000}"/>
    <cellStyle name="20% - Ênfase3 8 2 2 2 2 3" xfId="32257" xr:uid="{00000000-0005-0000-0000-000028190000}"/>
    <cellStyle name="20% - Ênfase3 8 2 2 2 3" xfId="16207" xr:uid="{00000000-0005-0000-0000-000029190000}"/>
    <cellStyle name="20% - Ênfase3 8 2 2 2 3 2" xfId="37602" xr:uid="{00000000-0005-0000-0000-00002A190000}"/>
    <cellStyle name="20% - Ênfase3 8 2 2 2 4" xfId="26909" xr:uid="{00000000-0005-0000-0000-00002B190000}"/>
    <cellStyle name="20% - Ênfase3 8 2 2 3" xfId="8175" xr:uid="{00000000-0005-0000-0000-00002C190000}"/>
    <cellStyle name="20% - Ênfase3 8 2 2 3 2" xfId="18879" xr:uid="{00000000-0005-0000-0000-00002D190000}"/>
    <cellStyle name="20% - Ênfase3 8 2 2 3 2 2" xfId="40274" xr:uid="{00000000-0005-0000-0000-00002E190000}"/>
    <cellStyle name="20% - Ênfase3 8 2 2 3 3" xfId="29581" xr:uid="{00000000-0005-0000-0000-00002F190000}"/>
    <cellStyle name="20% - Ênfase3 8 2 2 4" xfId="13532" xr:uid="{00000000-0005-0000-0000-000030190000}"/>
    <cellStyle name="20% - Ênfase3 8 2 2 4 2" xfId="34929" xr:uid="{00000000-0005-0000-0000-000031190000}"/>
    <cellStyle name="20% - Ênfase3 8 2 2 5" xfId="24236" xr:uid="{00000000-0005-0000-0000-000032190000}"/>
    <cellStyle name="20% - Ênfase3 8 2 3" xfId="4165" xr:uid="{00000000-0005-0000-0000-000033190000}"/>
    <cellStyle name="20% - Ênfase3 8 2 3 2" xfId="9516" xr:uid="{00000000-0005-0000-0000-000034190000}"/>
    <cellStyle name="20% - Ênfase3 8 2 3 2 2" xfId="20216" xr:uid="{00000000-0005-0000-0000-000035190000}"/>
    <cellStyle name="20% - Ênfase3 8 2 3 2 2 2" xfId="41611" xr:uid="{00000000-0005-0000-0000-000036190000}"/>
    <cellStyle name="20% - Ênfase3 8 2 3 2 3" xfId="30921" xr:uid="{00000000-0005-0000-0000-000037190000}"/>
    <cellStyle name="20% - Ênfase3 8 2 3 3" xfId="14871" xr:uid="{00000000-0005-0000-0000-000038190000}"/>
    <cellStyle name="20% - Ênfase3 8 2 3 3 2" xfId="36266" xr:uid="{00000000-0005-0000-0000-000039190000}"/>
    <cellStyle name="20% - Ênfase3 8 2 3 4" xfId="25573" xr:uid="{00000000-0005-0000-0000-00003A190000}"/>
    <cellStyle name="20% - Ênfase3 8 2 4" xfId="6839" xr:uid="{00000000-0005-0000-0000-00003B190000}"/>
    <cellStyle name="20% - Ênfase3 8 2 4 2" xfId="17543" xr:uid="{00000000-0005-0000-0000-00003C190000}"/>
    <cellStyle name="20% - Ênfase3 8 2 4 2 2" xfId="38938" xr:uid="{00000000-0005-0000-0000-00003D190000}"/>
    <cellStyle name="20% - Ênfase3 8 2 4 3" xfId="28245" xr:uid="{00000000-0005-0000-0000-00003E190000}"/>
    <cellStyle name="20% - Ênfase3 8 2 5" xfId="12196" xr:uid="{00000000-0005-0000-0000-00003F190000}"/>
    <cellStyle name="20% - Ênfase3 8 2 5 2" xfId="33593" xr:uid="{00000000-0005-0000-0000-000040190000}"/>
    <cellStyle name="20% - Ênfase3 8 2 6" xfId="22900" xr:uid="{00000000-0005-0000-0000-000041190000}"/>
    <cellStyle name="20% - Ênfase3 8 3" xfId="2143" xr:uid="{00000000-0005-0000-0000-000042190000}"/>
    <cellStyle name="20% - Ênfase3 8 3 2" xfId="4833" xr:uid="{00000000-0005-0000-0000-000043190000}"/>
    <cellStyle name="20% - Ênfase3 8 3 2 2" xfId="10184" xr:uid="{00000000-0005-0000-0000-000044190000}"/>
    <cellStyle name="20% - Ênfase3 8 3 2 2 2" xfId="20884" xr:uid="{00000000-0005-0000-0000-000045190000}"/>
    <cellStyle name="20% - Ênfase3 8 3 2 2 2 2" xfId="42279" xr:uid="{00000000-0005-0000-0000-000046190000}"/>
    <cellStyle name="20% - Ênfase3 8 3 2 2 3" xfId="31589" xr:uid="{00000000-0005-0000-0000-000047190000}"/>
    <cellStyle name="20% - Ênfase3 8 3 2 3" xfId="15539" xr:uid="{00000000-0005-0000-0000-000048190000}"/>
    <cellStyle name="20% - Ênfase3 8 3 2 3 2" xfId="36934" xr:uid="{00000000-0005-0000-0000-000049190000}"/>
    <cellStyle name="20% - Ênfase3 8 3 2 4" xfId="26241" xr:uid="{00000000-0005-0000-0000-00004A190000}"/>
    <cellStyle name="20% - Ênfase3 8 3 3" xfId="7507" xr:uid="{00000000-0005-0000-0000-00004B190000}"/>
    <cellStyle name="20% - Ênfase3 8 3 3 2" xfId="18211" xr:uid="{00000000-0005-0000-0000-00004C190000}"/>
    <cellStyle name="20% - Ênfase3 8 3 3 2 2" xfId="39606" xr:uid="{00000000-0005-0000-0000-00004D190000}"/>
    <cellStyle name="20% - Ênfase3 8 3 3 3" xfId="28913" xr:uid="{00000000-0005-0000-0000-00004E190000}"/>
    <cellStyle name="20% - Ênfase3 8 3 4" xfId="12864" xr:uid="{00000000-0005-0000-0000-00004F190000}"/>
    <cellStyle name="20% - Ênfase3 8 3 4 2" xfId="34261" xr:uid="{00000000-0005-0000-0000-000050190000}"/>
    <cellStyle name="20% - Ênfase3 8 3 5" xfId="23568" xr:uid="{00000000-0005-0000-0000-000051190000}"/>
    <cellStyle name="20% - Ênfase3 8 4" xfId="3497" xr:uid="{00000000-0005-0000-0000-000052190000}"/>
    <cellStyle name="20% - Ênfase3 8 4 2" xfId="8848" xr:uid="{00000000-0005-0000-0000-000053190000}"/>
    <cellStyle name="20% - Ênfase3 8 4 2 2" xfId="19548" xr:uid="{00000000-0005-0000-0000-000054190000}"/>
    <cellStyle name="20% - Ênfase3 8 4 2 2 2" xfId="40943" xr:uid="{00000000-0005-0000-0000-000055190000}"/>
    <cellStyle name="20% - Ênfase3 8 4 2 3" xfId="30253" xr:uid="{00000000-0005-0000-0000-000056190000}"/>
    <cellStyle name="20% - Ênfase3 8 4 3" xfId="14203" xr:uid="{00000000-0005-0000-0000-000057190000}"/>
    <cellStyle name="20% - Ênfase3 8 4 3 2" xfId="35598" xr:uid="{00000000-0005-0000-0000-000058190000}"/>
    <cellStyle name="20% - Ênfase3 8 4 4" xfId="24905" xr:uid="{00000000-0005-0000-0000-000059190000}"/>
    <cellStyle name="20% - Ênfase3 8 5" xfId="6171" xr:uid="{00000000-0005-0000-0000-00005A190000}"/>
    <cellStyle name="20% - Ênfase3 8 5 2" xfId="16875" xr:uid="{00000000-0005-0000-0000-00005B190000}"/>
    <cellStyle name="20% - Ênfase3 8 5 2 2" xfId="38270" xr:uid="{00000000-0005-0000-0000-00005C190000}"/>
    <cellStyle name="20% - Ênfase3 8 5 3" xfId="27577" xr:uid="{00000000-0005-0000-0000-00005D190000}"/>
    <cellStyle name="20% - Ênfase3 8 6" xfId="11528" xr:uid="{00000000-0005-0000-0000-00005E190000}"/>
    <cellStyle name="20% - Ênfase3 8 6 2" xfId="32925" xr:uid="{00000000-0005-0000-0000-00005F190000}"/>
    <cellStyle name="20% - Ênfase3 8 7" xfId="22232" xr:uid="{00000000-0005-0000-0000-000060190000}"/>
    <cellStyle name="20% - Ênfase3 9" xfId="816" xr:uid="{00000000-0005-0000-0000-000061190000}"/>
    <cellStyle name="20% - Ênfase3 9 2" xfId="2155" xr:uid="{00000000-0005-0000-0000-000062190000}"/>
    <cellStyle name="20% - Ênfase3 9 2 2" xfId="4845" xr:uid="{00000000-0005-0000-0000-000063190000}"/>
    <cellStyle name="20% - Ênfase3 9 2 2 2" xfId="10196" xr:uid="{00000000-0005-0000-0000-000064190000}"/>
    <cellStyle name="20% - Ênfase3 9 2 2 2 2" xfId="20896" xr:uid="{00000000-0005-0000-0000-000065190000}"/>
    <cellStyle name="20% - Ênfase3 9 2 2 2 2 2" xfId="42291" xr:uid="{00000000-0005-0000-0000-000066190000}"/>
    <cellStyle name="20% - Ênfase3 9 2 2 2 3" xfId="31601" xr:uid="{00000000-0005-0000-0000-000067190000}"/>
    <cellStyle name="20% - Ênfase3 9 2 2 3" xfId="15551" xr:uid="{00000000-0005-0000-0000-000068190000}"/>
    <cellStyle name="20% - Ênfase3 9 2 2 3 2" xfId="36946" xr:uid="{00000000-0005-0000-0000-000069190000}"/>
    <cellStyle name="20% - Ênfase3 9 2 2 4" xfId="26253" xr:uid="{00000000-0005-0000-0000-00006A190000}"/>
    <cellStyle name="20% - Ênfase3 9 2 3" xfId="7519" xr:uid="{00000000-0005-0000-0000-00006B190000}"/>
    <cellStyle name="20% - Ênfase3 9 2 3 2" xfId="18223" xr:uid="{00000000-0005-0000-0000-00006C190000}"/>
    <cellStyle name="20% - Ênfase3 9 2 3 2 2" xfId="39618" xr:uid="{00000000-0005-0000-0000-00006D190000}"/>
    <cellStyle name="20% - Ênfase3 9 2 3 3" xfId="28925" xr:uid="{00000000-0005-0000-0000-00006E190000}"/>
    <cellStyle name="20% - Ênfase3 9 2 4" xfId="12876" xr:uid="{00000000-0005-0000-0000-00006F190000}"/>
    <cellStyle name="20% - Ênfase3 9 2 4 2" xfId="34273" xr:uid="{00000000-0005-0000-0000-000070190000}"/>
    <cellStyle name="20% - Ênfase3 9 2 5" xfId="23580" xr:uid="{00000000-0005-0000-0000-000071190000}"/>
    <cellStyle name="20% - Ênfase3 9 3" xfId="3509" xr:uid="{00000000-0005-0000-0000-000072190000}"/>
    <cellStyle name="20% - Ênfase3 9 3 2" xfId="8860" xr:uid="{00000000-0005-0000-0000-000073190000}"/>
    <cellStyle name="20% - Ênfase3 9 3 2 2" xfId="19560" xr:uid="{00000000-0005-0000-0000-000074190000}"/>
    <cellStyle name="20% - Ênfase3 9 3 2 2 2" xfId="40955" xr:uid="{00000000-0005-0000-0000-000075190000}"/>
    <cellStyle name="20% - Ênfase3 9 3 2 3" xfId="30265" xr:uid="{00000000-0005-0000-0000-000076190000}"/>
    <cellStyle name="20% - Ênfase3 9 3 3" xfId="14215" xr:uid="{00000000-0005-0000-0000-000077190000}"/>
    <cellStyle name="20% - Ênfase3 9 3 3 2" xfId="35610" xr:uid="{00000000-0005-0000-0000-000078190000}"/>
    <cellStyle name="20% - Ênfase3 9 3 4" xfId="24917" xr:uid="{00000000-0005-0000-0000-000079190000}"/>
    <cellStyle name="20% - Ênfase3 9 4" xfId="6183" xr:uid="{00000000-0005-0000-0000-00007A190000}"/>
    <cellStyle name="20% - Ênfase3 9 4 2" xfId="16887" xr:uid="{00000000-0005-0000-0000-00007B190000}"/>
    <cellStyle name="20% - Ênfase3 9 4 2 2" xfId="38282" xr:uid="{00000000-0005-0000-0000-00007C190000}"/>
    <cellStyle name="20% - Ênfase3 9 4 3" xfId="27589" xr:uid="{00000000-0005-0000-0000-00007D190000}"/>
    <cellStyle name="20% - Ênfase3 9 5" xfId="11540" xr:uid="{00000000-0005-0000-0000-00007E190000}"/>
    <cellStyle name="20% - Ênfase3 9 5 2" xfId="32937" xr:uid="{00000000-0005-0000-0000-00007F190000}"/>
    <cellStyle name="20% - Ênfase3 9 6" xfId="22244" xr:uid="{00000000-0005-0000-0000-000080190000}"/>
    <cellStyle name="20% - Ênfase4" xfId="152" builtinId="42" customBuiltin="1"/>
    <cellStyle name="20% - Ênfase4 10" xfId="1488" xr:uid="{00000000-0005-0000-0000-000082190000}"/>
    <cellStyle name="20% - Ênfase4 10 2" xfId="4179" xr:uid="{00000000-0005-0000-0000-000083190000}"/>
    <cellStyle name="20% - Ênfase4 10 2 2" xfId="9530" xr:uid="{00000000-0005-0000-0000-000084190000}"/>
    <cellStyle name="20% - Ênfase4 10 2 2 2" xfId="20230" xr:uid="{00000000-0005-0000-0000-000085190000}"/>
    <cellStyle name="20% - Ênfase4 10 2 2 2 2" xfId="41625" xr:uid="{00000000-0005-0000-0000-000086190000}"/>
    <cellStyle name="20% - Ênfase4 10 2 2 3" xfId="30935" xr:uid="{00000000-0005-0000-0000-000087190000}"/>
    <cellStyle name="20% - Ênfase4 10 2 3" xfId="14885" xr:uid="{00000000-0005-0000-0000-000088190000}"/>
    <cellStyle name="20% - Ênfase4 10 2 3 2" xfId="36280" xr:uid="{00000000-0005-0000-0000-000089190000}"/>
    <cellStyle name="20% - Ênfase4 10 2 4" xfId="25587" xr:uid="{00000000-0005-0000-0000-00008A190000}"/>
    <cellStyle name="20% - Ênfase4 10 3" xfId="6853" xr:uid="{00000000-0005-0000-0000-00008B190000}"/>
    <cellStyle name="20% - Ênfase4 10 3 2" xfId="17557" xr:uid="{00000000-0005-0000-0000-00008C190000}"/>
    <cellStyle name="20% - Ênfase4 10 3 2 2" xfId="38952" xr:uid="{00000000-0005-0000-0000-00008D190000}"/>
    <cellStyle name="20% - Ênfase4 10 3 3" xfId="28259" xr:uid="{00000000-0005-0000-0000-00008E190000}"/>
    <cellStyle name="20% - Ênfase4 10 4" xfId="12210" xr:uid="{00000000-0005-0000-0000-00008F190000}"/>
    <cellStyle name="20% - Ênfase4 10 4 2" xfId="33607" xr:uid="{00000000-0005-0000-0000-000090190000}"/>
    <cellStyle name="20% - Ênfase4 10 5" xfId="22914" xr:uid="{00000000-0005-0000-0000-000091190000}"/>
    <cellStyle name="20% - Ênfase4 11" xfId="2826" xr:uid="{00000000-0005-0000-0000-000092190000}"/>
    <cellStyle name="20% - Ênfase4 11 2" xfId="8190" xr:uid="{00000000-0005-0000-0000-000093190000}"/>
    <cellStyle name="20% - Ênfase4 11 2 2" xfId="18893" xr:uid="{00000000-0005-0000-0000-000094190000}"/>
    <cellStyle name="20% - Ênfase4 11 2 2 2" xfId="40288" xr:uid="{00000000-0005-0000-0000-000095190000}"/>
    <cellStyle name="20% - Ênfase4 11 2 3" xfId="29596" xr:uid="{00000000-0005-0000-0000-000096190000}"/>
    <cellStyle name="20% - Ênfase4 11 3" xfId="13547" xr:uid="{00000000-0005-0000-0000-000097190000}"/>
    <cellStyle name="20% - Ênfase4 11 3 2" xfId="34943" xr:uid="{00000000-0005-0000-0000-000098190000}"/>
    <cellStyle name="20% - Ênfase4 11 4" xfId="24250" xr:uid="{00000000-0005-0000-0000-000099190000}"/>
    <cellStyle name="20% - Ênfase4 12" xfId="5529" xr:uid="{00000000-0005-0000-0000-00009A190000}"/>
    <cellStyle name="20% - Ênfase4 12 2" xfId="16233" xr:uid="{00000000-0005-0000-0000-00009B190000}"/>
    <cellStyle name="20% - Ênfase4 12 2 2" xfId="37628" xr:uid="{00000000-0005-0000-0000-00009C190000}"/>
    <cellStyle name="20% - Ênfase4 12 3" xfId="26935" xr:uid="{00000000-0005-0000-0000-00009D190000}"/>
    <cellStyle name="20% - Ênfase4 13" xfId="10866" xr:uid="{00000000-0005-0000-0000-00009E190000}"/>
    <cellStyle name="20% - Ênfase4 13 2" xfId="32271" xr:uid="{00000000-0005-0000-0000-00009F190000}"/>
    <cellStyle name="20% - Ênfase4 14" xfId="21566" xr:uid="{00000000-0005-0000-0000-0000A0190000}"/>
    <cellStyle name="20% - Ênfase4 2" xfId="173" xr:uid="{00000000-0005-0000-0000-0000A1190000}"/>
    <cellStyle name="20% - Ênfase4 2 10" xfId="10902" xr:uid="{00000000-0005-0000-0000-0000A2190000}"/>
    <cellStyle name="20% - Ênfase4 2 10 2" xfId="32299" xr:uid="{00000000-0005-0000-0000-0000A3190000}"/>
    <cellStyle name="20% - Ênfase4 2 11" xfId="21606" xr:uid="{00000000-0005-0000-0000-0000A4190000}"/>
    <cellStyle name="20% - Ênfase4 2 2" xfId="214" xr:uid="{00000000-0005-0000-0000-0000A5190000}"/>
    <cellStyle name="20% - Ênfase4 2 2 10" xfId="21646" xr:uid="{00000000-0005-0000-0000-0000A6190000}"/>
    <cellStyle name="20% - Ênfase4 2 2 2" xfId="296" xr:uid="{00000000-0005-0000-0000-0000A7190000}"/>
    <cellStyle name="20% - Ênfase4 2 2 2 2" xfId="457" xr:uid="{00000000-0005-0000-0000-0000A8190000}"/>
    <cellStyle name="20% - Ênfase4 2 2 2 2 2" xfId="778" xr:uid="{00000000-0005-0000-0000-0000A9190000}"/>
    <cellStyle name="20% - Ênfase4 2 2 2 2 2 2" xfId="1448" xr:uid="{00000000-0005-0000-0000-0000AA190000}"/>
    <cellStyle name="20% - Ênfase4 2 2 2 2 2 2 2" xfId="2785" xr:uid="{00000000-0005-0000-0000-0000AB190000}"/>
    <cellStyle name="20% - Ênfase4 2 2 2 2 2 2 2 2" xfId="5475" xr:uid="{00000000-0005-0000-0000-0000AC190000}"/>
    <cellStyle name="20% - Ênfase4 2 2 2 2 2 2 2 2 2" xfId="10826" xr:uid="{00000000-0005-0000-0000-0000AD190000}"/>
    <cellStyle name="20% - Ênfase4 2 2 2 2 2 2 2 2 2 2" xfId="21526" xr:uid="{00000000-0005-0000-0000-0000AE190000}"/>
    <cellStyle name="20% - Ênfase4 2 2 2 2 2 2 2 2 2 2 2" xfId="42921" xr:uid="{00000000-0005-0000-0000-0000AF190000}"/>
    <cellStyle name="20% - Ênfase4 2 2 2 2 2 2 2 2 2 3" xfId="32231" xr:uid="{00000000-0005-0000-0000-0000B0190000}"/>
    <cellStyle name="20% - Ênfase4 2 2 2 2 2 2 2 2 3" xfId="16181" xr:uid="{00000000-0005-0000-0000-0000B1190000}"/>
    <cellStyle name="20% - Ênfase4 2 2 2 2 2 2 2 2 3 2" xfId="37576" xr:uid="{00000000-0005-0000-0000-0000B2190000}"/>
    <cellStyle name="20% - Ênfase4 2 2 2 2 2 2 2 2 4" xfId="26883" xr:uid="{00000000-0005-0000-0000-0000B3190000}"/>
    <cellStyle name="20% - Ênfase4 2 2 2 2 2 2 2 3" xfId="8149" xr:uid="{00000000-0005-0000-0000-0000B4190000}"/>
    <cellStyle name="20% - Ênfase4 2 2 2 2 2 2 2 3 2" xfId="18853" xr:uid="{00000000-0005-0000-0000-0000B5190000}"/>
    <cellStyle name="20% - Ênfase4 2 2 2 2 2 2 2 3 2 2" xfId="40248" xr:uid="{00000000-0005-0000-0000-0000B6190000}"/>
    <cellStyle name="20% - Ênfase4 2 2 2 2 2 2 2 3 3" xfId="29555" xr:uid="{00000000-0005-0000-0000-0000B7190000}"/>
    <cellStyle name="20% - Ênfase4 2 2 2 2 2 2 2 4" xfId="13506" xr:uid="{00000000-0005-0000-0000-0000B8190000}"/>
    <cellStyle name="20% - Ênfase4 2 2 2 2 2 2 2 4 2" xfId="34903" xr:uid="{00000000-0005-0000-0000-0000B9190000}"/>
    <cellStyle name="20% - Ênfase4 2 2 2 2 2 2 2 5" xfId="24210" xr:uid="{00000000-0005-0000-0000-0000BA190000}"/>
    <cellStyle name="20% - Ênfase4 2 2 2 2 2 2 3" xfId="4139" xr:uid="{00000000-0005-0000-0000-0000BB190000}"/>
    <cellStyle name="20% - Ênfase4 2 2 2 2 2 2 3 2" xfId="9490" xr:uid="{00000000-0005-0000-0000-0000BC190000}"/>
    <cellStyle name="20% - Ênfase4 2 2 2 2 2 2 3 2 2" xfId="20190" xr:uid="{00000000-0005-0000-0000-0000BD190000}"/>
    <cellStyle name="20% - Ênfase4 2 2 2 2 2 2 3 2 2 2" xfId="41585" xr:uid="{00000000-0005-0000-0000-0000BE190000}"/>
    <cellStyle name="20% - Ênfase4 2 2 2 2 2 2 3 2 3" xfId="30895" xr:uid="{00000000-0005-0000-0000-0000BF190000}"/>
    <cellStyle name="20% - Ênfase4 2 2 2 2 2 2 3 3" xfId="14845" xr:uid="{00000000-0005-0000-0000-0000C0190000}"/>
    <cellStyle name="20% - Ênfase4 2 2 2 2 2 2 3 3 2" xfId="36240" xr:uid="{00000000-0005-0000-0000-0000C1190000}"/>
    <cellStyle name="20% - Ênfase4 2 2 2 2 2 2 3 4" xfId="25547" xr:uid="{00000000-0005-0000-0000-0000C2190000}"/>
    <cellStyle name="20% - Ênfase4 2 2 2 2 2 2 4" xfId="6813" xr:uid="{00000000-0005-0000-0000-0000C3190000}"/>
    <cellStyle name="20% - Ênfase4 2 2 2 2 2 2 4 2" xfId="17517" xr:uid="{00000000-0005-0000-0000-0000C4190000}"/>
    <cellStyle name="20% - Ênfase4 2 2 2 2 2 2 4 2 2" xfId="38912" xr:uid="{00000000-0005-0000-0000-0000C5190000}"/>
    <cellStyle name="20% - Ênfase4 2 2 2 2 2 2 4 3" xfId="28219" xr:uid="{00000000-0005-0000-0000-0000C6190000}"/>
    <cellStyle name="20% - Ênfase4 2 2 2 2 2 2 5" xfId="12170" xr:uid="{00000000-0005-0000-0000-0000C7190000}"/>
    <cellStyle name="20% - Ênfase4 2 2 2 2 2 2 5 2" xfId="33567" xr:uid="{00000000-0005-0000-0000-0000C8190000}"/>
    <cellStyle name="20% - Ênfase4 2 2 2 2 2 2 6" xfId="22874" xr:uid="{00000000-0005-0000-0000-0000C9190000}"/>
    <cellStyle name="20% - Ênfase4 2 2 2 2 2 3" xfId="2117" xr:uid="{00000000-0005-0000-0000-0000CA190000}"/>
    <cellStyle name="20% - Ênfase4 2 2 2 2 2 3 2" xfId="4807" xr:uid="{00000000-0005-0000-0000-0000CB190000}"/>
    <cellStyle name="20% - Ênfase4 2 2 2 2 2 3 2 2" xfId="10158" xr:uid="{00000000-0005-0000-0000-0000CC190000}"/>
    <cellStyle name="20% - Ênfase4 2 2 2 2 2 3 2 2 2" xfId="20858" xr:uid="{00000000-0005-0000-0000-0000CD190000}"/>
    <cellStyle name="20% - Ênfase4 2 2 2 2 2 3 2 2 2 2" xfId="42253" xr:uid="{00000000-0005-0000-0000-0000CE190000}"/>
    <cellStyle name="20% - Ênfase4 2 2 2 2 2 3 2 2 3" xfId="31563" xr:uid="{00000000-0005-0000-0000-0000CF190000}"/>
    <cellStyle name="20% - Ênfase4 2 2 2 2 2 3 2 3" xfId="15513" xr:uid="{00000000-0005-0000-0000-0000D0190000}"/>
    <cellStyle name="20% - Ênfase4 2 2 2 2 2 3 2 3 2" xfId="36908" xr:uid="{00000000-0005-0000-0000-0000D1190000}"/>
    <cellStyle name="20% - Ênfase4 2 2 2 2 2 3 2 4" xfId="26215" xr:uid="{00000000-0005-0000-0000-0000D2190000}"/>
    <cellStyle name="20% - Ênfase4 2 2 2 2 2 3 3" xfId="7481" xr:uid="{00000000-0005-0000-0000-0000D3190000}"/>
    <cellStyle name="20% - Ênfase4 2 2 2 2 2 3 3 2" xfId="18185" xr:uid="{00000000-0005-0000-0000-0000D4190000}"/>
    <cellStyle name="20% - Ênfase4 2 2 2 2 2 3 3 2 2" xfId="39580" xr:uid="{00000000-0005-0000-0000-0000D5190000}"/>
    <cellStyle name="20% - Ênfase4 2 2 2 2 2 3 3 3" xfId="28887" xr:uid="{00000000-0005-0000-0000-0000D6190000}"/>
    <cellStyle name="20% - Ênfase4 2 2 2 2 2 3 4" xfId="12838" xr:uid="{00000000-0005-0000-0000-0000D7190000}"/>
    <cellStyle name="20% - Ênfase4 2 2 2 2 2 3 4 2" xfId="34235" xr:uid="{00000000-0005-0000-0000-0000D8190000}"/>
    <cellStyle name="20% - Ênfase4 2 2 2 2 2 3 5" xfId="23542" xr:uid="{00000000-0005-0000-0000-0000D9190000}"/>
    <cellStyle name="20% - Ênfase4 2 2 2 2 2 4" xfId="3471" xr:uid="{00000000-0005-0000-0000-0000DA190000}"/>
    <cellStyle name="20% - Ênfase4 2 2 2 2 2 4 2" xfId="8822" xr:uid="{00000000-0005-0000-0000-0000DB190000}"/>
    <cellStyle name="20% - Ênfase4 2 2 2 2 2 4 2 2" xfId="19522" xr:uid="{00000000-0005-0000-0000-0000DC190000}"/>
    <cellStyle name="20% - Ênfase4 2 2 2 2 2 4 2 2 2" xfId="40917" xr:uid="{00000000-0005-0000-0000-0000DD190000}"/>
    <cellStyle name="20% - Ênfase4 2 2 2 2 2 4 2 3" xfId="30227" xr:uid="{00000000-0005-0000-0000-0000DE190000}"/>
    <cellStyle name="20% - Ênfase4 2 2 2 2 2 4 3" xfId="14177" xr:uid="{00000000-0005-0000-0000-0000DF190000}"/>
    <cellStyle name="20% - Ênfase4 2 2 2 2 2 4 3 2" xfId="35572" xr:uid="{00000000-0005-0000-0000-0000E0190000}"/>
    <cellStyle name="20% - Ênfase4 2 2 2 2 2 4 4" xfId="24879" xr:uid="{00000000-0005-0000-0000-0000E1190000}"/>
    <cellStyle name="20% - Ênfase4 2 2 2 2 2 5" xfId="6145" xr:uid="{00000000-0005-0000-0000-0000E2190000}"/>
    <cellStyle name="20% - Ênfase4 2 2 2 2 2 5 2" xfId="16849" xr:uid="{00000000-0005-0000-0000-0000E3190000}"/>
    <cellStyle name="20% - Ênfase4 2 2 2 2 2 5 2 2" xfId="38244" xr:uid="{00000000-0005-0000-0000-0000E4190000}"/>
    <cellStyle name="20% - Ênfase4 2 2 2 2 2 5 3" xfId="27551" xr:uid="{00000000-0005-0000-0000-0000E5190000}"/>
    <cellStyle name="20% - Ênfase4 2 2 2 2 2 6" xfId="11502" xr:uid="{00000000-0005-0000-0000-0000E6190000}"/>
    <cellStyle name="20% - Ênfase4 2 2 2 2 2 6 2" xfId="32899" xr:uid="{00000000-0005-0000-0000-0000E7190000}"/>
    <cellStyle name="20% - Ênfase4 2 2 2 2 2 7" xfId="22206" xr:uid="{00000000-0005-0000-0000-0000E8190000}"/>
    <cellStyle name="20% - Ênfase4 2 2 2 2 3" xfId="1128" xr:uid="{00000000-0005-0000-0000-0000E9190000}"/>
    <cellStyle name="20% - Ênfase4 2 2 2 2 3 2" xfId="2465" xr:uid="{00000000-0005-0000-0000-0000EA190000}"/>
    <cellStyle name="20% - Ênfase4 2 2 2 2 3 2 2" xfId="5155" xr:uid="{00000000-0005-0000-0000-0000EB190000}"/>
    <cellStyle name="20% - Ênfase4 2 2 2 2 3 2 2 2" xfId="10506" xr:uid="{00000000-0005-0000-0000-0000EC190000}"/>
    <cellStyle name="20% - Ênfase4 2 2 2 2 3 2 2 2 2" xfId="21206" xr:uid="{00000000-0005-0000-0000-0000ED190000}"/>
    <cellStyle name="20% - Ênfase4 2 2 2 2 3 2 2 2 2 2" xfId="42601" xr:uid="{00000000-0005-0000-0000-0000EE190000}"/>
    <cellStyle name="20% - Ênfase4 2 2 2 2 3 2 2 2 3" xfId="31911" xr:uid="{00000000-0005-0000-0000-0000EF190000}"/>
    <cellStyle name="20% - Ênfase4 2 2 2 2 3 2 2 3" xfId="15861" xr:uid="{00000000-0005-0000-0000-0000F0190000}"/>
    <cellStyle name="20% - Ênfase4 2 2 2 2 3 2 2 3 2" xfId="37256" xr:uid="{00000000-0005-0000-0000-0000F1190000}"/>
    <cellStyle name="20% - Ênfase4 2 2 2 2 3 2 2 4" xfId="26563" xr:uid="{00000000-0005-0000-0000-0000F2190000}"/>
    <cellStyle name="20% - Ênfase4 2 2 2 2 3 2 3" xfId="7829" xr:uid="{00000000-0005-0000-0000-0000F3190000}"/>
    <cellStyle name="20% - Ênfase4 2 2 2 2 3 2 3 2" xfId="18533" xr:uid="{00000000-0005-0000-0000-0000F4190000}"/>
    <cellStyle name="20% - Ênfase4 2 2 2 2 3 2 3 2 2" xfId="39928" xr:uid="{00000000-0005-0000-0000-0000F5190000}"/>
    <cellStyle name="20% - Ênfase4 2 2 2 2 3 2 3 3" xfId="29235" xr:uid="{00000000-0005-0000-0000-0000F6190000}"/>
    <cellStyle name="20% - Ênfase4 2 2 2 2 3 2 4" xfId="13186" xr:uid="{00000000-0005-0000-0000-0000F7190000}"/>
    <cellStyle name="20% - Ênfase4 2 2 2 2 3 2 4 2" xfId="34583" xr:uid="{00000000-0005-0000-0000-0000F8190000}"/>
    <cellStyle name="20% - Ênfase4 2 2 2 2 3 2 5" xfId="23890" xr:uid="{00000000-0005-0000-0000-0000F9190000}"/>
    <cellStyle name="20% - Ênfase4 2 2 2 2 3 3" xfId="3819" xr:uid="{00000000-0005-0000-0000-0000FA190000}"/>
    <cellStyle name="20% - Ênfase4 2 2 2 2 3 3 2" xfId="9170" xr:uid="{00000000-0005-0000-0000-0000FB190000}"/>
    <cellStyle name="20% - Ênfase4 2 2 2 2 3 3 2 2" xfId="19870" xr:uid="{00000000-0005-0000-0000-0000FC190000}"/>
    <cellStyle name="20% - Ênfase4 2 2 2 2 3 3 2 2 2" xfId="41265" xr:uid="{00000000-0005-0000-0000-0000FD190000}"/>
    <cellStyle name="20% - Ênfase4 2 2 2 2 3 3 2 3" xfId="30575" xr:uid="{00000000-0005-0000-0000-0000FE190000}"/>
    <cellStyle name="20% - Ênfase4 2 2 2 2 3 3 3" xfId="14525" xr:uid="{00000000-0005-0000-0000-0000FF190000}"/>
    <cellStyle name="20% - Ênfase4 2 2 2 2 3 3 3 2" xfId="35920" xr:uid="{00000000-0005-0000-0000-0000001A0000}"/>
    <cellStyle name="20% - Ênfase4 2 2 2 2 3 3 4" xfId="25227" xr:uid="{00000000-0005-0000-0000-0000011A0000}"/>
    <cellStyle name="20% - Ênfase4 2 2 2 2 3 4" xfId="6493" xr:uid="{00000000-0005-0000-0000-0000021A0000}"/>
    <cellStyle name="20% - Ênfase4 2 2 2 2 3 4 2" xfId="17197" xr:uid="{00000000-0005-0000-0000-0000031A0000}"/>
    <cellStyle name="20% - Ênfase4 2 2 2 2 3 4 2 2" xfId="38592" xr:uid="{00000000-0005-0000-0000-0000041A0000}"/>
    <cellStyle name="20% - Ênfase4 2 2 2 2 3 4 3" xfId="27899" xr:uid="{00000000-0005-0000-0000-0000051A0000}"/>
    <cellStyle name="20% - Ênfase4 2 2 2 2 3 5" xfId="11850" xr:uid="{00000000-0005-0000-0000-0000061A0000}"/>
    <cellStyle name="20% - Ênfase4 2 2 2 2 3 5 2" xfId="33247" xr:uid="{00000000-0005-0000-0000-0000071A0000}"/>
    <cellStyle name="20% - Ênfase4 2 2 2 2 3 6" xfId="22554" xr:uid="{00000000-0005-0000-0000-0000081A0000}"/>
    <cellStyle name="20% - Ênfase4 2 2 2 2 4" xfId="1797" xr:uid="{00000000-0005-0000-0000-0000091A0000}"/>
    <cellStyle name="20% - Ênfase4 2 2 2 2 4 2" xfId="4487" xr:uid="{00000000-0005-0000-0000-00000A1A0000}"/>
    <cellStyle name="20% - Ênfase4 2 2 2 2 4 2 2" xfId="9838" xr:uid="{00000000-0005-0000-0000-00000B1A0000}"/>
    <cellStyle name="20% - Ênfase4 2 2 2 2 4 2 2 2" xfId="20538" xr:uid="{00000000-0005-0000-0000-00000C1A0000}"/>
    <cellStyle name="20% - Ênfase4 2 2 2 2 4 2 2 2 2" xfId="41933" xr:uid="{00000000-0005-0000-0000-00000D1A0000}"/>
    <cellStyle name="20% - Ênfase4 2 2 2 2 4 2 2 3" xfId="31243" xr:uid="{00000000-0005-0000-0000-00000E1A0000}"/>
    <cellStyle name="20% - Ênfase4 2 2 2 2 4 2 3" xfId="15193" xr:uid="{00000000-0005-0000-0000-00000F1A0000}"/>
    <cellStyle name="20% - Ênfase4 2 2 2 2 4 2 3 2" xfId="36588" xr:uid="{00000000-0005-0000-0000-0000101A0000}"/>
    <cellStyle name="20% - Ênfase4 2 2 2 2 4 2 4" xfId="25895" xr:uid="{00000000-0005-0000-0000-0000111A0000}"/>
    <cellStyle name="20% - Ênfase4 2 2 2 2 4 3" xfId="7161" xr:uid="{00000000-0005-0000-0000-0000121A0000}"/>
    <cellStyle name="20% - Ênfase4 2 2 2 2 4 3 2" xfId="17865" xr:uid="{00000000-0005-0000-0000-0000131A0000}"/>
    <cellStyle name="20% - Ênfase4 2 2 2 2 4 3 2 2" xfId="39260" xr:uid="{00000000-0005-0000-0000-0000141A0000}"/>
    <cellStyle name="20% - Ênfase4 2 2 2 2 4 3 3" xfId="28567" xr:uid="{00000000-0005-0000-0000-0000151A0000}"/>
    <cellStyle name="20% - Ênfase4 2 2 2 2 4 4" xfId="12518" xr:uid="{00000000-0005-0000-0000-0000161A0000}"/>
    <cellStyle name="20% - Ênfase4 2 2 2 2 4 4 2" xfId="33915" xr:uid="{00000000-0005-0000-0000-0000171A0000}"/>
    <cellStyle name="20% - Ênfase4 2 2 2 2 4 5" xfId="23222" xr:uid="{00000000-0005-0000-0000-0000181A0000}"/>
    <cellStyle name="20% - Ênfase4 2 2 2 2 5" xfId="3151" xr:uid="{00000000-0005-0000-0000-0000191A0000}"/>
    <cellStyle name="20% - Ênfase4 2 2 2 2 5 2" xfId="8502" xr:uid="{00000000-0005-0000-0000-00001A1A0000}"/>
    <cellStyle name="20% - Ênfase4 2 2 2 2 5 2 2" xfId="19202" xr:uid="{00000000-0005-0000-0000-00001B1A0000}"/>
    <cellStyle name="20% - Ênfase4 2 2 2 2 5 2 2 2" xfId="40597" xr:uid="{00000000-0005-0000-0000-00001C1A0000}"/>
    <cellStyle name="20% - Ênfase4 2 2 2 2 5 2 3" xfId="29907" xr:uid="{00000000-0005-0000-0000-00001D1A0000}"/>
    <cellStyle name="20% - Ênfase4 2 2 2 2 5 3" xfId="13857" xr:uid="{00000000-0005-0000-0000-00001E1A0000}"/>
    <cellStyle name="20% - Ênfase4 2 2 2 2 5 3 2" xfId="35252" xr:uid="{00000000-0005-0000-0000-00001F1A0000}"/>
    <cellStyle name="20% - Ênfase4 2 2 2 2 5 4" xfId="24559" xr:uid="{00000000-0005-0000-0000-0000201A0000}"/>
    <cellStyle name="20% - Ênfase4 2 2 2 2 6" xfId="5825" xr:uid="{00000000-0005-0000-0000-0000211A0000}"/>
    <cellStyle name="20% - Ênfase4 2 2 2 2 6 2" xfId="16529" xr:uid="{00000000-0005-0000-0000-0000221A0000}"/>
    <cellStyle name="20% - Ênfase4 2 2 2 2 6 2 2" xfId="37924" xr:uid="{00000000-0005-0000-0000-0000231A0000}"/>
    <cellStyle name="20% - Ênfase4 2 2 2 2 6 3" xfId="27231" xr:uid="{00000000-0005-0000-0000-0000241A0000}"/>
    <cellStyle name="20% - Ênfase4 2 2 2 2 7" xfId="11182" xr:uid="{00000000-0005-0000-0000-0000251A0000}"/>
    <cellStyle name="20% - Ênfase4 2 2 2 2 7 2" xfId="32579" xr:uid="{00000000-0005-0000-0000-0000261A0000}"/>
    <cellStyle name="20% - Ênfase4 2 2 2 2 8" xfId="21886" xr:uid="{00000000-0005-0000-0000-0000271A0000}"/>
    <cellStyle name="20% - Ênfase4 2 2 2 3" xfId="618" xr:uid="{00000000-0005-0000-0000-0000281A0000}"/>
    <cellStyle name="20% - Ênfase4 2 2 2 3 2" xfId="1288" xr:uid="{00000000-0005-0000-0000-0000291A0000}"/>
    <cellStyle name="20% - Ênfase4 2 2 2 3 2 2" xfId="2625" xr:uid="{00000000-0005-0000-0000-00002A1A0000}"/>
    <cellStyle name="20% - Ênfase4 2 2 2 3 2 2 2" xfId="5315" xr:uid="{00000000-0005-0000-0000-00002B1A0000}"/>
    <cellStyle name="20% - Ênfase4 2 2 2 3 2 2 2 2" xfId="10666" xr:uid="{00000000-0005-0000-0000-00002C1A0000}"/>
    <cellStyle name="20% - Ênfase4 2 2 2 3 2 2 2 2 2" xfId="21366" xr:uid="{00000000-0005-0000-0000-00002D1A0000}"/>
    <cellStyle name="20% - Ênfase4 2 2 2 3 2 2 2 2 2 2" xfId="42761" xr:uid="{00000000-0005-0000-0000-00002E1A0000}"/>
    <cellStyle name="20% - Ênfase4 2 2 2 3 2 2 2 2 3" xfId="32071" xr:uid="{00000000-0005-0000-0000-00002F1A0000}"/>
    <cellStyle name="20% - Ênfase4 2 2 2 3 2 2 2 3" xfId="16021" xr:uid="{00000000-0005-0000-0000-0000301A0000}"/>
    <cellStyle name="20% - Ênfase4 2 2 2 3 2 2 2 3 2" xfId="37416" xr:uid="{00000000-0005-0000-0000-0000311A0000}"/>
    <cellStyle name="20% - Ênfase4 2 2 2 3 2 2 2 4" xfId="26723" xr:uid="{00000000-0005-0000-0000-0000321A0000}"/>
    <cellStyle name="20% - Ênfase4 2 2 2 3 2 2 3" xfId="7989" xr:uid="{00000000-0005-0000-0000-0000331A0000}"/>
    <cellStyle name="20% - Ênfase4 2 2 2 3 2 2 3 2" xfId="18693" xr:uid="{00000000-0005-0000-0000-0000341A0000}"/>
    <cellStyle name="20% - Ênfase4 2 2 2 3 2 2 3 2 2" xfId="40088" xr:uid="{00000000-0005-0000-0000-0000351A0000}"/>
    <cellStyle name="20% - Ênfase4 2 2 2 3 2 2 3 3" xfId="29395" xr:uid="{00000000-0005-0000-0000-0000361A0000}"/>
    <cellStyle name="20% - Ênfase4 2 2 2 3 2 2 4" xfId="13346" xr:uid="{00000000-0005-0000-0000-0000371A0000}"/>
    <cellStyle name="20% - Ênfase4 2 2 2 3 2 2 4 2" xfId="34743" xr:uid="{00000000-0005-0000-0000-0000381A0000}"/>
    <cellStyle name="20% - Ênfase4 2 2 2 3 2 2 5" xfId="24050" xr:uid="{00000000-0005-0000-0000-0000391A0000}"/>
    <cellStyle name="20% - Ênfase4 2 2 2 3 2 3" xfId="3979" xr:uid="{00000000-0005-0000-0000-00003A1A0000}"/>
    <cellStyle name="20% - Ênfase4 2 2 2 3 2 3 2" xfId="9330" xr:uid="{00000000-0005-0000-0000-00003B1A0000}"/>
    <cellStyle name="20% - Ênfase4 2 2 2 3 2 3 2 2" xfId="20030" xr:uid="{00000000-0005-0000-0000-00003C1A0000}"/>
    <cellStyle name="20% - Ênfase4 2 2 2 3 2 3 2 2 2" xfId="41425" xr:uid="{00000000-0005-0000-0000-00003D1A0000}"/>
    <cellStyle name="20% - Ênfase4 2 2 2 3 2 3 2 3" xfId="30735" xr:uid="{00000000-0005-0000-0000-00003E1A0000}"/>
    <cellStyle name="20% - Ênfase4 2 2 2 3 2 3 3" xfId="14685" xr:uid="{00000000-0005-0000-0000-00003F1A0000}"/>
    <cellStyle name="20% - Ênfase4 2 2 2 3 2 3 3 2" xfId="36080" xr:uid="{00000000-0005-0000-0000-0000401A0000}"/>
    <cellStyle name="20% - Ênfase4 2 2 2 3 2 3 4" xfId="25387" xr:uid="{00000000-0005-0000-0000-0000411A0000}"/>
    <cellStyle name="20% - Ênfase4 2 2 2 3 2 4" xfId="6653" xr:uid="{00000000-0005-0000-0000-0000421A0000}"/>
    <cellStyle name="20% - Ênfase4 2 2 2 3 2 4 2" xfId="17357" xr:uid="{00000000-0005-0000-0000-0000431A0000}"/>
    <cellStyle name="20% - Ênfase4 2 2 2 3 2 4 2 2" xfId="38752" xr:uid="{00000000-0005-0000-0000-0000441A0000}"/>
    <cellStyle name="20% - Ênfase4 2 2 2 3 2 4 3" xfId="28059" xr:uid="{00000000-0005-0000-0000-0000451A0000}"/>
    <cellStyle name="20% - Ênfase4 2 2 2 3 2 5" xfId="12010" xr:uid="{00000000-0005-0000-0000-0000461A0000}"/>
    <cellStyle name="20% - Ênfase4 2 2 2 3 2 5 2" xfId="33407" xr:uid="{00000000-0005-0000-0000-0000471A0000}"/>
    <cellStyle name="20% - Ênfase4 2 2 2 3 2 6" xfId="22714" xr:uid="{00000000-0005-0000-0000-0000481A0000}"/>
    <cellStyle name="20% - Ênfase4 2 2 2 3 3" xfId="1957" xr:uid="{00000000-0005-0000-0000-0000491A0000}"/>
    <cellStyle name="20% - Ênfase4 2 2 2 3 3 2" xfId="4647" xr:uid="{00000000-0005-0000-0000-00004A1A0000}"/>
    <cellStyle name="20% - Ênfase4 2 2 2 3 3 2 2" xfId="9998" xr:uid="{00000000-0005-0000-0000-00004B1A0000}"/>
    <cellStyle name="20% - Ênfase4 2 2 2 3 3 2 2 2" xfId="20698" xr:uid="{00000000-0005-0000-0000-00004C1A0000}"/>
    <cellStyle name="20% - Ênfase4 2 2 2 3 3 2 2 2 2" xfId="42093" xr:uid="{00000000-0005-0000-0000-00004D1A0000}"/>
    <cellStyle name="20% - Ênfase4 2 2 2 3 3 2 2 3" xfId="31403" xr:uid="{00000000-0005-0000-0000-00004E1A0000}"/>
    <cellStyle name="20% - Ênfase4 2 2 2 3 3 2 3" xfId="15353" xr:uid="{00000000-0005-0000-0000-00004F1A0000}"/>
    <cellStyle name="20% - Ênfase4 2 2 2 3 3 2 3 2" xfId="36748" xr:uid="{00000000-0005-0000-0000-0000501A0000}"/>
    <cellStyle name="20% - Ênfase4 2 2 2 3 3 2 4" xfId="26055" xr:uid="{00000000-0005-0000-0000-0000511A0000}"/>
    <cellStyle name="20% - Ênfase4 2 2 2 3 3 3" xfId="7321" xr:uid="{00000000-0005-0000-0000-0000521A0000}"/>
    <cellStyle name="20% - Ênfase4 2 2 2 3 3 3 2" xfId="18025" xr:uid="{00000000-0005-0000-0000-0000531A0000}"/>
    <cellStyle name="20% - Ênfase4 2 2 2 3 3 3 2 2" xfId="39420" xr:uid="{00000000-0005-0000-0000-0000541A0000}"/>
    <cellStyle name="20% - Ênfase4 2 2 2 3 3 3 3" xfId="28727" xr:uid="{00000000-0005-0000-0000-0000551A0000}"/>
    <cellStyle name="20% - Ênfase4 2 2 2 3 3 4" xfId="12678" xr:uid="{00000000-0005-0000-0000-0000561A0000}"/>
    <cellStyle name="20% - Ênfase4 2 2 2 3 3 4 2" xfId="34075" xr:uid="{00000000-0005-0000-0000-0000571A0000}"/>
    <cellStyle name="20% - Ênfase4 2 2 2 3 3 5" xfId="23382" xr:uid="{00000000-0005-0000-0000-0000581A0000}"/>
    <cellStyle name="20% - Ênfase4 2 2 2 3 4" xfId="3311" xr:uid="{00000000-0005-0000-0000-0000591A0000}"/>
    <cellStyle name="20% - Ênfase4 2 2 2 3 4 2" xfId="8662" xr:uid="{00000000-0005-0000-0000-00005A1A0000}"/>
    <cellStyle name="20% - Ênfase4 2 2 2 3 4 2 2" xfId="19362" xr:uid="{00000000-0005-0000-0000-00005B1A0000}"/>
    <cellStyle name="20% - Ênfase4 2 2 2 3 4 2 2 2" xfId="40757" xr:uid="{00000000-0005-0000-0000-00005C1A0000}"/>
    <cellStyle name="20% - Ênfase4 2 2 2 3 4 2 3" xfId="30067" xr:uid="{00000000-0005-0000-0000-00005D1A0000}"/>
    <cellStyle name="20% - Ênfase4 2 2 2 3 4 3" xfId="14017" xr:uid="{00000000-0005-0000-0000-00005E1A0000}"/>
    <cellStyle name="20% - Ênfase4 2 2 2 3 4 3 2" xfId="35412" xr:uid="{00000000-0005-0000-0000-00005F1A0000}"/>
    <cellStyle name="20% - Ênfase4 2 2 2 3 4 4" xfId="24719" xr:uid="{00000000-0005-0000-0000-0000601A0000}"/>
    <cellStyle name="20% - Ênfase4 2 2 2 3 5" xfId="5985" xr:uid="{00000000-0005-0000-0000-0000611A0000}"/>
    <cellStyle name="20% - Ênfase4 2 2 2 3 5 2" xfId="16689" xr:uid="{00000000-0005-0000-0000-0000621A0000}"/>
    <cellStyle name="20% - Ênfase4 2 2 2 3 5 2 2" xfId="38084" xr:uid="{00000000-0005-0000-0000-0000631A0000}"/>
    <cellStyle name="20% - Ênfase4 2 2 2 3 5 3" xfId="27391" xr:uid="{00000000-0005-0000-0000-0000641A0000}"/>
    <cellStyle name="20% - Ênfase4 2 2 2 3 6" xfId="11342" xr:uid="{00000000-0005-0000-0000-0000651A0000}"/>
    <cellStyle name="20% - Ênfase4 2 2 2 3 6 2" xfId="32739" xr:uid="{00000000-0005-0000-0000-0000661A0000}"/>
    <cellStyle name="20% - Ênfase4 2 2 2 3 7" xfId="22046" xr:uid="{00000000-0005-0000-0000-0000671A0000}"/>
    <cellStyle name="20% - Ênfase4 2 2 2 4" xfId="968" xr:uid="{00000000-0005-0000-0000-0000681A0000}"/>
    <cellStyle name="20% - Ênfase4 2 2 2 4 2" xfId="2305" xr:uid="{00000000-0005-0000-0000-0000691A0000}"/>
    <cellStyle name="20% - Ênfase4 2 2 2 4 2 2" xfId="4995" xr:uid="{00000000-0005-0000-0000-00006A1A0000}"/>
    <cellStyle name="20% - Ênfase4 2 2 2 4 2 2 2" xfId="10346" xr:uid="{00000000-0005-0000-0000-00006B1A0000}"/>
    <cellStyle name="20% - Ênfase4 2 2 2 4 2 2 2 2" xfId="21046" xr:uid="{00000000-0005-0000-0000-00006C1A0000}"/>
    <cellStyle name="20% - Ênfase4 2 2 2 4 2 2 2 2 2" xfId="42441" xr:uid="{00000000-0005-0000-0000-00006D1A0000}"/>
    <cellStyle name="20% - Ênfase4 2 2 2 4 2 2 2 3" xfId="31751" xr:uid="{00000000-0005-0000-0000-00006E1A0000}"/>
    <cellStyle name="20% - Ênfase4 2 2 2 4 2 2 3" xfId="15701" xr:uid="{00000000-0005-0000-0000-00006F1A0000}"/>
    <cellStyle name="20% - Ênfase4 2 2 2 4 2 2 3 2" xfId="37096" xr:uid="{00000000-0005-0000-0000-0000701A0000}"/>
    <cellStyle name="20% - Ênfase4 2 2 2 4 2 2 4" xfId="26403" xr:uid="{00000000-0005-0000-0000-0000711A0000}"/>
    <cellStyle name="20% - Ênfase4 2 2 2 4 2 3" xfId="7669" xr:uid="{00000000-0005-0000-0000-0000721A0000}"/>
    <cellStyle name="20% - Ênfase4 2 2 2 4 2 3 2" xfId="18373" xr:uid="{00000000-0005-0000-0000-0000731A0000}"/>
    <cellStyle name="20% - Ênfase4 2 2 2 4 2 3 2 2" xfId="39768" xr:uid="{00000000-0005-0000-0000-0000741A0000}"/>
    <cellStyle name="20% - Ênfase4 2 2 2 4 2 3 3" xfId="29075" xr:uid="{00000000-0005-0000-0000-0000751A0000}"/>
    <cellStyle name="20% - Ênfase4 2 2 2 4 2 4" xfId="13026" xr:uid="{00000000-0005-0000-0000-0000761A0000}"/>
    <cellStyle name="20% - Ênfase4 2 2 2 4 2 4 2" xfId="34423" xr:uid="{00000000-0005-0000-0000-0000771A0000}"/>
    <cellStyle name="20% - Ênfase4 2 2 2 4 2 5" xfId="23730" xr:uid="{00000000-0005-0000-0000-0000781A0000}"/>
    <cellStyle name="20% - Ênfase4 2 2 2 4 3" xfId="3659" xr:uid="{00000000-0005-0000-0000-0000791A0000}"/>
    <cellStyle name="20% - Ênfase4 2 2 2 4 3 2" xfId="9010" xr:uid="{00000000-0005-0000-0000-00007A1A0000}"/>
    <cellStyle name="20% - Ênfase4 2 2 2 4 3 2 2" xfId="19710" xr:uid="{00000000-0005-0000-0000-00007B1A0000}"/>
    <cellStyle name="20% - Ênfase4 2 2 2 4 3 2 2 2" xfId="41105" xr:uid="{00000000-0005-0000-0000-00007C1A0000}"/>
    <cellStyle name="20% - Ênfase4 2 2 2 4 3 2 3" xfId="30415" xr:uid="{00000000-0005-0000-0000-00007D1A0000}"/>
    <cellStyle name="20% - Ênfase4 2 2 2 4 3 3" xfId="14365" xr:uid="{00000000-0005-0000-0000-00007E1A0000}"/>
    <cellStyle name="20% - Ênfase4 2 2 2 4 3 3 2" xfId="35760" xr:uid="{00000000-0005-0000-0000-00007F1A0000}"/>
    <cellStyle name="20% - Ênfase4 2 2 2 4 3 4" xfId="25067" xr:uid="{00000000-0005-0000-0000-0000801A0000}"/>
    <cellStyle name="20% - Ênfase4 2 2 2 4 4" xfId="6333" xr:uid="{00000000-0005-0000-0000-0000811A0000}"/>
    <cellStyle name="20% - Ênfase4 2 2 2 4 4 2" xfId="17037" xr:uid="{00000000-0005-0000-0000-0000821A0000}"/>
    <cellStyle name="20% - Ênfase4 2 2 2 4 4 2 2" xfId="38432" xr:uid="{00000000-0005-0000-0000-0000831A0000}"/>
    <cellStyle name="20% - Ênfase4 2 2 2 4 4 3" xfId="27739" xr:uid="{00000000-0005-0000-0000-0000841A0000}"/>
    <cellStyle name="20% - Ênfase4 2 2 2 4 5" xfId="11690" xr:uid="{00000000-0005-0000-0000-0000851A0000}"/>
    <cellStyle name="20% - Ênfase4 2 2 2 4 5 2" xfId="33087" xr:uid="{00000000-0005-0000-0000-0000861A0000}"/>
    <cellStyle name="20% - Ênfase4 2 2 2 4 6" xfId="22394" xr:uid="{00000000-0005-0000-0000-0000871A0000}"/>
    <cellStyle name="20% - Ênfase4 2 2 2 5" xfId="1637" xr:uid="{00000000-0005-0000-0000-0000881A0000}"/>
    <cellStyle name="20% - Ênfase4 2 2 2 5 2" xfId="4327" xr:uid="{00000000-0005-0000-0000-0000891A0000}"/>
    <cellStyle name="20% - Ênfase4 2 2 2 5 2 2" xfId="9678" xr:uid="{00000000-0005-0000-0000-00008A1A0000}"/>
    <cellStyle name="20% - Ênfase4 2 2 2 5 2 2 2" xfId="20378" xr:uid="{00000000-0005-0000-0000-00008B1A0000}"/>
    <cellStyle name="20% - Ênfase4 2 2 2 5 2 2 2 2" xfId="41773" xr:uid="{00000000-0005-0000-0000-00008C1A0000}"/>
    <cellStyle name="20% - Ênfase4 2 2 2 5 2 2 3" xfId="31083" xr:uid="{00000000-0005-0000-0000-00008D1A0000}"/>
    <cellStyle name="20% - Ênfase4 2 2 2 5 2 3" xfId="15033" xr:uid="{00000000-0005-0000-0000-00008E1A0000}"/>
    <cellStyle name="20% - Ênfase4 2 2 2 5 2 3 2" xfId="36428" xr:uid="{00000000-0005-0000-0000-00008F1A0000}"/>
    <cellStyle name="20% - Ênfase4 2 2 2 5 2 4" xfId="25735" xr:uid="{00000000-0005-0000-0000-0000901A0000}"/>
    <cellStyle name="20% - Ênfase4 2 2 2 5 3" xfId="7001" xr:uid="{00000000-0005-0000-0000-0000911A0000}"/>
    <cellStyle name="20% - Ênfase4 2 2 2 5 3 2" xfId="17705" xr:uid="{00000000-0005-0000-0000-0000921A0000}"/>
    <cellStyle name="20% - Ênfase4 2 2 2 5 3 2 2" xfId="39100" xr:uid="{00000000-0005-0000-0000-0000931A0000}"/>
    <cellStyle name="20% - Ênfase4 2 2 2 5 3 3" xfId="28407" xr:uid="{00000000-0005-0000-0000-0000941A0000}"/>
    <cellStyle name="20% - Ênfase4 2 2 2 5 4" xfId="12358" xr:uid="{00000000-0005-0000-0000-0000951A0000}"/>
    <cellStyle name="20% - Ênfase4 2 2 2 5 4 2" xfId="33755" xr:uid="{00000000-0005-0000-0000-0000961A0000}"/>
    <cellStyle name="20% - Ênfase4 2 2 2 5 5" xfId="23062" xr:uid="{00000000-0005-0000-0000-0000971A0000}"/>
    <cellStyle name="20% - Ênfase4 2 2 2 6" xfId="2991" xr:uid="{00000000-0005-0000-0000-0000981A0000}"/>
    <cellStyle name="20% - Ênfase4 2 2 2 6 2" xfId="8342" xr:uid="{00000000-0005-0000-0000-0000991A0000}"/>
    <cellStyle name="20% - Ênfase4 2 2 2 6 2 2" xfId="19042" xr:uid="{00000000-0005-0000-0000-00009A1A0000}"/>
    <cellStyle name="20% - Ênfase4 2 2 2 6 2 2 2" xfId="40437" xr:uid="{00000000-0005-0000-0000-00009B1A0000}"/>
    <cellStyle name="20% - Ênfase4 2 2 2 6 2 3" xfId="29747" xr:uid="{00000000-0005-0000-0000-00009C1A0000}"/>
    <cellStyle name="20% - Ênfase4 2 2 2 6 3" xfId="13697" xr:uid="{00000000-0005-0000-0000-00009D1A0000}"/>
    <cellStyle name="20% - Ênfase4 2 2 2 6 3 2" xfId="35092" xr:uid="{00000000-0005-0000-0000-00009E1A0000}"/>
    <cellStyle name="20% - Ênfase4 2 2 2 6 4" xfId="24399" xr:uid="{00000000-0005-0000-0000-00009F1A0000}"/>
    <cellStyle name="20% - Ênfase4 2 2 2 7" xfId="5665" xr:uid="{00000000-0005-0000-0000-0000A01A0000}"/>
    <cellStyle name="20% - Ênfase4 2 2 2 7 2" xfId="16369" xr:uid="{00000000-0005-0000-0000-0000A11A0000}"/>
    <cellStyle name="20% - Ênfase4 2 2 2 7 2 2" xfId="37764" xr:uid="{00000000-0005-0000-0000-0000A21A0000}"/>
    <cellStyle name="20% - Ênfase4 2 2 2 7 3" xfId="27071" xr:uid="{00000000-0005-0000-0000-0000A31A0000}"/>
    <cellStyle name="20% - Ênfase4 2 2 2 8" xfId="11022" xr:uid="{00000000-0005-0000-0000-0000A41A0000}"/>
    <cellStyle name="20% - Ênfase4 2 2 2 8 2" xfId="32419" xr:uid="{00000000-0005-0000-0000-0000A51A0000}"/>
    <cellStyle name="20% - Ênfase4 2 2 2 9" xfId="21726" xr:uid="{00000000-0005-0000-0000-0000A61A0000}"/>
    <cellStyle name="20% - Ênfase4 2 2 3" xfId="377" xr:uid="{00000000-0005-0000-0000-0000A71A0000}"/>
    <cellStyle name="20% - Ênfase4 2 2 3 2" xfId="698" xr:uid="{00000000-0005-0000-0000-0000A81A0000}"/>
    <cellStyle name="20% - Ênfase4 2 2 3 2 2" xfId="1368" xr:uid="{00000000-0005-0000-0000-0000A91A0000}"/>
    <cellStyle name="20% - Ênfase4 2 2 3 2 2 2" xfId="2705" xr:uid="{00000000-0005-0000-0000-0000AA1A0000}"/>
    <cellStyle name="20% - Ênfase4 2 2 3 2 2 2 2" xfId="5395" xr:uid="{00000000-0005-0000-0000-0000AB1A0000}"/>
    <cellStyle name="20% - Ênfase4 2 2 3 2 2 2 2 2" xfId="10746" xr:uid="{00000000-0005-0000-0000-0000AC1A0000}"/>
    <cellStyle name="20% - Ênfase4 2 2 3 2 2 2 2 2 2" xfId="21446" xr:uid="{00000000-0005-0000-0000-0000AD1A0000}"/>
    <cellStyle name="20% - Ênfase4 2 2 3 2 2 2 2 2 2 2" xfId="42841" xr:uid="{00000000-0005-0000-0000-0000AE1A0000}"/>
    <cellStyle name="20% - Ênfase4 2 2 3 2 2 2 2 2 3" xfId="32151" xr:uid="{00000000-0005-0000-0000-0000AF1A0000}"/>
    <cellStyle name="20% - Ênfase4 2 2 3 2 2 2 2 3" xfId="16101" xr:uid="{00000000-0005-0000-0000-0000B01A0000}"/>
    <cellStyle name="20% - Ênfase4 2 2 3 2 2 2 2 3 2" xfId="37496" xr:uid="{00000000-0005-0000-0000-0000B11A0000}"/>
    <cellStyle name="20% - Ênfase4 2 2 3 2 2 2 2 4" xfId="26803" xr:uid="{00000000-0005-0000-0000-0000B21A0000}"/>
    <cellStyle name="20% - Ênfase4 2 2 3 2 2 2 3" xfId="8069" xr:uid="{00000000-0005-0000-0000-0000B31A0000}"/>
    <cellStyle name="20% - Ênfase4 2 2 3 2 2 2 3 2" xfId="18773" xr:uid="{00000000-0005-0000-0000-0000B41A0000}"/>
    <cellStyle name="20% - Ênfase4 2 2 3 2 2 2 3 2 2" xfId="40168" xr:uid="{00000000-0005-0000-0000-0000B51A0000}"/>
    <cellStyle name="20% - Ênfase4 2 2 3 2 2 2 3 3" xfId="29475" xr:uid="{00000000-0005-0000-0000-0000B61A0000}"/>
    <cellStyle name="20% - Ênfase4 2 2 3 2 2 2 4" xfId="13426" xr:uid="{00000000-0005-0000-0000-0000B71A0000}"/>
    <cellStyle name="20% - Ênfase4 2 2 3 2 2 2 4 2" xfId="34823" xr:uid="{00000000-0005-0000-0000-0000B81A0000}"/>
    <cellStyle name="20% - Ênfase4 2 2 3 2 2 2 5" xfId="24130" xr:uid="{00000000-0005-0000-0000-0000B91A0000}"/>
    <cellStyle name="20% - Ênfase4 2 2 3 2 2 3" xfId="4059" xr:uid="{00000000-0005-0000-0000-0000BA1A0000}"/>
    <cellStyle name="20% - Ênfase4 2 2 3 2 2 3 2" xfId="9410" xr:uid="{00000000-0005-0000-0000-0000BB1A0000}"/>
    <cellStyle name="20% - Ênfase4 2 2 3 2 2 3 2 2" xfId="20110" xr:uid="{00000000-0005-0000-0000-0000BC1A0000}"/>
    <cellStyle name="20% - Ênfase4 2 2 3 2 2 3 2 2 2" xfId="41505" xr:uid="{00000000-0005-0000-0000-0000BD1A0000}"/>
    <cellStyle name="20% - Ênfase4 2 2 3 2 2 3 2 3" xfId="30815" xr:uid="{00000000-0005-0000-0000-0000BE1A0000}"/>
    <cellStyle name="20% - Ênfase4 2 2 3 2 2 3 3" xfId="14765" xr:uid="{00000000-0005-0000-0000-0000BF1A0000}"/>
    <cellStyle name="20% - Ênfase4 2 2 3 2 2 3 3 2" xfId="36160" xr:uid="{00000000-0005-0000-0000-0000C01A0000}"/>
    <cellStyle name="20% - Ênfase4 2 2 3 2 2 3 4" xfId="25467" xr:uid="{00000000-0005-0000-0000-0000C11A0000}"/>
    <cellStyle name="20% - Ênfase4 2 2 3 2 2 4" xfId="6733" xr:uid="{00000000-0005-0000-0000-0000C21A0000}"/>
    <cellStyle name="20% - Ênfase4 2 2 3 2 2 4 2" xfId="17437" xr:uid="{00000000-0005-0000-0000-0000C31A0000}"/>
    <cellStyle name="20% - Ênfase4 2 2 3 2 2 4 2 2" xfId="38832" xr:uid="{00000000-0005-0000-0000-0000C41A0000}"/>
    <cellStyle name="20% - Ênfase4 2 2 3 2 2 4 3" xfId="28139" xr:uid="{00000000-0005-0000-0000-0000C51A0000}"/>
    <cellStyle name="20% - Ênfase4 2 2 3 2 2 5" xfId="12090" xr:uid="{00000000-0005-0000-0000-0000C61A0000}"/>
    <cellStyle name="20% - Ênfase4 2 2 3 2 2 5 2" xfId="33487" xr:uid="{00000000-0005-0000-0000-0000C71A0000}"/>
    <cellStyle name="20% - Ênfase4 2 2 3 2 2 6" xfId="22794" xr:uid="{00000000-0005-0000-0000-0000C81A0000}"/>
    <cellStyle name="20% - Ênfase4 2 2 3 2 3" xfId="2037" xr:uid="{00000000-0005-0000-0000-0000C91A0000}"/>
    <cellStyle name="20% - Ênfase4 2 2 3 2 3 2" xfId="4727" xr:uid="{00000000-0005-0000-0000-0000CA1A0000}"/>
    <cellStyle name="20% - Ênfase4 2 2 3 2 3 2 2" xfId="10078" xr:uid="{00000000-0005-0000-0000-0000CB1A0000}"/>
    <cellStyle name="20% - Ênfase4 2 2 3 2 3 2 2 2" xfId="20778" xr:uid="{00000000-0005-0000-0000-0000CC1A0000}"/>
    <cellStyle name="20% - Ênfase4 2 2 3 2 3 2 2 2 2" xfId="42173" xr:uid="{00000000-0005-0000-0000-0000CD1A0000}"/>
    <cellStyle name="20% - Ênfase4 2 2 3 2 3 2 2 3" xfId="31483" xr:uid="{00000000-0005-0000-0000-0000CE1A0000}"/>
    <cellStyle name="20% - Ênfase4 2 2 3 2 3 2 3" xfId="15433" xr:uid="{00000000-0005-0000-0000-0000CF1A0000}"/>
    <cellStyle name="20% - Ênfase4 2 2 3 2 3 2 3 2" xfId="36828" xr:uid="{00000000-0005-0000-0000-0000D01A0000}"/>
    <cellStyle name="20% - Ênfase4 2 2 3 2 3 2 4" xfId="26135" xr:uid="{00000000-0005-0000-0000-0000D11A0000}"/>
    <cellStyle name="20% - Ênfase4 2 2 3 2 3 3" xfId="7401" xr:uid="{00000000-0005-0000-0000-0000D21A0000}"/>
    <cellStyle name="20% - Ênfase4 2 2 3 2 3 3 2" xfId="18105" xr:uid="{00000000-0005-0000-0000-0000D31A0000}"/>
    <cellStyle name="20% - Ênfase4 2 2 3 2 3 3 2 2" xfId="39500" xr:uid="{00000000-0005-0000-0000-0000D41A0000}"/>
    <cellStyle name="20% - Ênfase4 2 2 3 2 3 3 3" xfId="28807" xr:uid="{00000000-0005-0000-0000-0000D51A0000}"/>
    <cellStyle name="20% - Ênfase4 2 2 3 2 3 4" xfId="12758" xr:uid="{00000000-0005-0000-0000-0000D61A0000}"/>
    <cellStyle name="20% - Ênfase4 2 2 3 2 3 4 2" xfId="34155" xr:uid="{00000000-0005-0000-0000-0000D71A0000}"/>
    <cellStyle name="20% - Ênfase4 2 2 3 2 3 5" xfId="23462" xr:uid="{00000000-0005-0000-0000-0000D81A0000}"/>
    <cellStyle name="20% - Ênfase4 2 2 3 2 4" xfId="3391" xr:uid="{00000000-0005-0000-0000-0000D91A0000}"/>
    <cellStyle name="20% - Ênfase4 2 2 3 2 4 2" xfId="8742" xr:uid="{00000000-0005-0000-0000-0000DA1A0000}"/>
    <cellStyle name="20% - Ênfase4 2 2 3 2 4 2 2" xfId="19442" xr:uid="{00000000-0005-0000-0000-0000DB1A0000}"/>
    <cellStyle name="20% - Ênfase4 2 2 3 2 4 2 2 2" xfId="40837" xr:uid="{00000000-0005-0000-0000-0000DC1A0000}"/>
    <cellStyle name="20% - Ênfase4 2 2 3 2 4 2 3" xfId="30147" xr:uid="{00000000-0005-0000-0000-0000DD1A0000}"/>
    <cellStyle name="20% - Ênfase4 2 2 3 2 4 3" xfId="14097" xr:uid="{00000000-0005-0000-0000-0000DE1A0000}"/>
    <cellStyle name="20% - Ênfase4 2 2 3 2 4 3 2" xfId="35492" xr:uid="{00000000-0005-0000-0000-0000DF1A0000}"/>
    <cellStyle name="20% - Ênfase4 2 2 3 2 4 4" xfId="24799" xr:uid="{00000000-0005-0000-0000-0000E01A0000}"/>
    <cellStyle name="20% - Ênfase4 2 2 3 2 5" xfId="6065" xr:uid="{00000000-0005-0000-0000-0000E11A0000}"/>
    <cellStyle name="20% - Ênfase4 2 2 3 2 5 2" xfId="16769" xr:uid="{00000000-0005-0000-0000-0000E21A0000}"/>
    <cellStyle name="20% - Ênfase4 2 2 3 2 5 2 2" xfId="38164" xr:uid="{00000000-0005-0000-0000-0000E31A0000}"/>
    <cellStyle name="20% - Ênfase4 2 2 3 2 5 3" xfId="27471" xr:uid="{00000000-0005-0000-0000-0000E41A0000}"/>
    <cellStyle name="20% - Ênfase4 2 2 3 2 6" xfId="11422" xr:uid="{00000000-0005-0000-0000-0000E51A0000}"/>
    <cellStyle name="20% - Ênfase4 2 2 3 2 6 2" xfId="32819" xr:uid="{00000000-0005-0000-0000-0000E61A0000}"/>
    <cellStyle name="20% - Ênfase4 2 2 3 2 7" xfId="22126" xr:uid="{00000000-0005-0000-0000-0000E71A0000}"/>
    <cellStyle name="20% - Ênfase4 2 2 3 3" xfId="1048" xr:uid="{00000000-0005-0000-0000-0000E81A0000}"/>
    <cellStyle name="20% - Ênfase4 2 2 3 3 2" xfId="2385" xr:uid="{00000000-0005-0000-0000-0000E91A0000}"/>
    <cellStyle name="20% - Ênfase4 2 2 3 3 2 2" xfId="5075" xr:uid="{00000000-0005-0000-0000-0000EA1A0000}"/>
    <cellStyle name="20% - Ênfase4 2 2 3 3 2 2 2" xfId="10426" xr:uid="{00000000-0005-0000-0000-0000EB1A0000}"/>
    <cellStyle name="20% - Ênfase4 2 2 3 3 2 2 2 2" xfId="21126" xr:uid="{00000000-0005-0000-0000-0000EC1A0000}"/>
    <cellStyle name="20% - Ênfase4 2 2 3 3 2 2 2 2 2" xfId="42521" xr:uid="{00000000-0005-0000-0000-0000ED1A0000}"/>
    <cellStyle name="20% - Ênfase4 2 2 3 3 2 2 2 3" xfId="31831" xr:uid="{00000000-0005-0000-0000-0000EE1A0000}"/>
    <cellStyle name="20% - Ênfase4 2 2 3 3 2 2 3" xfId="15781" xr:uid="{00000000-0005-0000-0000-0000EF1A0000}"/>
    <cellStyle name="20% - Ênfase4 2 2 3 3 2 2 3 2" xfId="37176" xr:uid="{00000000-0005-0000-0000-0000F01A0000}"/>
    <cellStyle name="20% - Ênfase4 2 2 3 3 2 2 4" xfId="26483" xr:uid="{00000000-0005-0000-0000-0000F11A0000}"/>
    <cellStyle name="20% - Ênfase4 2 2 3 3 2 3" xfId="7749" xr:uid="{00000000-0005-0000-0000-0000F21A0000}"/>
    <cellStyle name="20% - Ênfase4 2 2 3 3 2 3 2" xfId="18453" xr:uid="{00000000-0005-0000-0000-0000F31A0000}"/>
    <cellStyle name="20% - Ênfase4 2 2 3 3 2 3 2 2" xfId="39848" xr:uid="{00000000-0005-0000-0000-0000F41A0000}"/>
    <cellStyle name="20% - Ênfase4 2 2 3 3 2 3 3" xfId="29155" xr:uid="{00000000-0005-0000-0000-0000F51A0000}"/>
    <cellStyle name="20% - Ênfase4 2 2 3 3 2 4" xfId="13106" xr:uid="{00000000-0005-0000-0000-0000F61A0000}"/>
    <cellStyle name="20% - Ênfase4 2 2 3 3 2 4 2" xfId="34503" xr:uid="{00000000-0005-0000-0000-0000F71A0000}"/>
    <cellStyle name="20% - Ênfase4 2 2 3 3 2 5" xfId="23810" xr:uid="{00000000-0005-0000-0000-0000F81A0000}"/>
    <cellStyle name="20% - Ênfase4 2 2 3 3 3" xfId="3739" xr:uid="{00000000-0005-0000-0000-0000F91A0000}"/>
    <cellStyle name="20% - Ênfase4 2 2 3 3 3 2" xfId="9090" xr:uid="{00000000-0005-0000-0000-0000FA1A0000}"/>
    <cellStyle name="20% - Ênfase4 2 2 3 3 3 2 2" xfId="19790" xr:uid="{00000000-0005-0000-0000-0000FB1A0000}"/>
    <cellStyle name="20% - Ênfase4 2 2 3 3 3 2 2 2" xfId="41185" xr:uid="{00000000-0005-0000-0000-0000FC1A0000}"/>
    <cellStyle name="20% - Ênfase4 2 2 3 3 3 2 3" xfId="30495" xr:uid="{00000000-0005-0000-0000-0000FD1A0000}"/>
    <cellStyle name="20% - Ênfase4 2 2 3 3 3 3" xfId="14445" xr:uid="{00000000-0005-0000-0000-0000FE1A0000}"/>
    <cellStyle name="20% - Ênfase4 2 2 3 3 3 3 2" xfId="35840" xr:uid="{00000000-0005-0000-0000-0000FF1A0000}"/>
    <cellStyle name="20% - Ênfase4 2 2 3 3 3 4" xfId="25147" xr:uid="{00000000-0005-0000-0000-0000001B0000}"/>
    <cellStyle name="20% - Ênfase4 2 2 3 3 4" xfId="6413" xr:uid="{00000000-0005-0000-0000-0000011B0000}"/>
    <cellStyle name="20% - Ênfase4 2 2 3 3 4 2" xfId="17117" xr:uid="{00000000-0005-0000-0000-0000021B0000}"/>
    <cellStyle name="20% - Ênfase4 2 2 3 3 4 2 2" xfId="38512" xr:uid="{00000000-0005-0000-0000-0000031B0000}"/>
    <cellStyle name="20% - Ênfase4 2 2 3 3 4 3" xfId="27819" xr:uid="{00000000-0005-0000-0000-0000041B0000}"/>
    <cellStyle name="20% - Ênfase4 2 2 3 3 5" xfId="11770" xr:uid="{00000000-0005-0000-0000-0000051B0000}"/>
    <cellStyle name="20% - Ênfase4 2 2 3 3 5 2" xfId="33167" xr:uid="{00000000-0005-0000-0000-0000061B0000}"/>
    <cellStyle name="20% - Ênfase4 2 2 3 3 6" xfId="22474" xr:uid="{00000000-0005-0000-0000-0000071B0000}"/>
    <cellStyle name="20% - Ênfase4 2 2 3 4" xfId="1717" xr:uid="{00000000-0005-0000-0000-0000081B0000}"/>
    <cellStyle name="20% - Ênfase4 2 2 3 4 2" xfId="4407" xr:uid="{00000000-0005-0000-0000-0000091B0000}"/>
    <cellStyle name="20% - Ênfase4 2 2 3 4 2 2" xfId="9758" xr:uid="{00000000-0005-0000-0000-00000A1B0000}"/>
    <cellStyle name="20% - Ênfase4 2 2 3 4 2 2 2" xfId="20458" xr:uid="{00000000-0005-0000-0000-00000B1B0000}"/>
    <cellStyle name="20% - Ênfase4 2 2 3 4 2 2 2 2" xfId="41853" xr:uid="{00000000-0005-0000-0000-00000C1B0000}"/>
    <cellStyle name="20% - Ênfase4 2 2 3 4 2 2 3" xfId="31163" xr:uid="{00000000-0005-0000-0000-00000D1B0000}"/>
    <cellStyle name="20% - Ênfase4 2 2 3 4 2 3" xfId="15113" xr:uid="{00000000-0005-0000-0000-00000E1B0000}"/>
    <cellStyle name="20% - Ênfase4 2 2 3 4 2 3 2" xfId="36508" xr:uid="{00000000-0005-0000-0000-00000F1B0000}"/>
    <cellStyle name="20% - Ênfase4 2 2 3 4 2 4" xfId="25815" xr:uid="{00000000-0005-0000-0000-0000101B0000}"/>
    <cellStyle name="20% - Ênfase4 2 2 3 4 3" xfId="7081" xr:uid="{00000000-0005-0000-0000-0000111B0000}"/>
    <cellStyle name="20% - Ênfase4 2 2 3 4 3 2" xfId="17785" xr:uid="{00000000-0005-0000-0000-0000121B0000}"/>
    <cellStyle name="20% - Ênfase4 2 2 3 4 3 2 2" xfId="39180" xr:uid="{00000000-0005-0000-0000-0000131B0000}"/>
    <cellStyle name="20% - Ênfase4 2 2 3 4 3 3" xfId="28487" xr:uid="{00000000-0005-0000-0000-0000141B0000}"/>
    <cellStyle name="20% - Ênfase4 2 2 3 4 4" xfId="12438" xr:uid="{00000000-0005-0000-0000-0000151B0000}"/>
    <cellStyle name="20% - Ênfase4 2 2 3 4 4 2" xfId="33835" xr:uid="{00000000-0005-0000-0000-0000161B0000}"/>
    <cellStyle name="20% - Ênfase4 2 2 3 4 5" xfId="23142" xr:uid="{00000000-0005-0000-0000-0000171B0000}"/>
    <cellStyle name="20% - Ênfase4 2 2 3 5" xfId="3071" xr:uid="{00000000-0005-0000-0000-0000181B0000}"/>
    <cellStyle name="20% - Ênfase4 2 2 3 5 2" xfId="8422" xr:uid="{00000000-0005-0000-0000-0000191B0000}"/>
    <cellStyle name="20% - Ênfase4 2 2 3 5 2 2" xfId="19122" xr:uid="{00000000-0005-0000-0000-00001A1B0000}"/>
    <cellStyle name="20% - Ênfase4 2 2 3 5 2 2 2" xfId="40517" xr:uid="{00000000-0005-0000-0000-00001B1B0000}"/>
    <cellStyle name="20% - Ênfase4 2 2 3 5 2 3" xfId="29827" xr:uid="{00000000-0005-0000-0000-00001C1B0000}"/>
    <cellStyle name="20% - Ênfase4 2 2 3 5 3" xfId="13777" xr:uid="{00000000-0005-0000-0000-00001D1B0000}"/>
    <cellStyle name="20% - Ênfase4 2 2 3 5 3 2" xfId="35172" xr:uid="{00000000-0005-0000-0000-00001E1B0000}"/>
    <cellStyle name="20% - Ênfase4 2 2 3 5 4" xfId="24479" xr:uid="{00000000-0005-0000-0000-00001F1B0000}"/>
    <cellStyle name="20% - Ênfase4 2 2 3 6" xfId="5745" xr:uid="{00000000-0005-0000-0000-0000201B0000}"/>
    <cellStyle name="20% - Ênfase4 2 2 3 6 2" xfId="16449" xr:uid="{00000000-0005-0000-0000-0000211B0000}"/>
    <cellStyle name="20% - Ênfase4 2 2 3 6 2 2" xfId="37844" xr:uid="{00000000-0005-0000-0000-0000221B0000}"/>
    <cellStyle name="20% - Ênfase4 2 2 3 6 3" xfId="27151" xr:uid="{00000000-0005-0000-0000-0000231B0000}"/>
    <cellStyle name="20% - Ênfase4 2 2 3 7" xfId="11102" xr:uid="{00000000-0005-0000-0000-0000241B0000}"/>
    <cellStyle name="20% - Ênfase4 2 2 3 7 2" xfId="32499" xr:uid="{00000000-0005-0000-0000-0000251B0000}"/>
    <cellStyle name="20% - Ênfase4 2 2 3 8" xfId="21806" xr:uid="{00000000-0005-0000-0000-0000261B0000}"/>
    <cellStyle name="20% - Ênfase4 2 2 4" xfId="538" xr:uid="{00000000-0005-0000-0000-0000271B0000}"/>
    <cellStyle name="20% - Ênfase4 2 2 4 2" xfId="1208" xr:uid="{00000000-0005-0000-0000-0000281B0000}"/>
    <cellStyle name="20% - Ênfase4 2 2 4 2 2" xfId="2545" xr:uid="{00000000-0005-0000-0000-0000291B0000}"/>
    <cellStyle name="20% - Ênfase4 2 2 4 2 2 2" xfId="5235" xr:uid="{00000000-0005-0000-0000-00002A1B0000}"/>
    <cellStyle name="20% - Ênfase4 2 2 4 2 2 2 2" xfId="10586" xr:uid="{00000000-0005-0000-0000-00002B1B0000}"/>
    <cellStyle name="20% - Ênfase4 2 2 4 2 2 2 2 2" xfId="21286" xr:uid="{00000000-0005-0000-0000-00002C1B0000}"/>
    <cellStyle name="20% - Ênfase4 2 2 4 2 2 2 2 2 2" xfId="42681" xr:uid="{00000000-0005-0000-0000-00002D1B0000}"/>
    <cellStyle name="20% - Ênfase4 2 2 4 2 2 2 2 3" xfId="31991" xr:uid="{00000000-0005-0000-0000-00002E1B0000}"/>
    <cellStyle name="20% - Ênfase4 2 2 4 2 2 2 3" xfId="15941" xr:uid="{00000000-0005-0000-0000-00002F1B0000}"/>
    <cellStyle name="20% - Ênfase4 2 2 4 2 2 2 3 2" xfId="37336" xr:uid="{00000000-0005-0000-0000-0000301B0000}"/>
    <cellStyle name="20% - Ênfase4 2 2 4 2 2 2 4" xfId="26643" xr:uid="{00000000-0005-0000-0000-0000311B0000}"/>
    <cellStyle name="20% - Ênfase4 2 2 4 2 2 3" xfId="7909" xr:uid="{00000000-0005-0000-0000-0000321B0000}"/>
    <cellStyle name="20% - Ênfase4 2 2 4 2 2 3 2" xfId="18613" xr:uid="{00000000-0005-0000-0000-0000331B0000}"/>
    <cellStyle name="20% - Ênfase4 2 2 4 2 2 3 2 2" xfId="40008" xr:uid="{00000000-0005-0000-0000-0000341B0000}"/>
    <cellStyle name="20% - Ênfase4 2 2 4 2 2 3 3" xfId="29315" xr:uid="{00000000-0005-0000-0000-0000351B0000}"/>
    <cellStyle name="20% - Ênfase4 2 2 4 2 2 4" xfId="13266" xr:uid="{00000000-0005-0000-0000-0000361B0000}"/>
    <cellStyle name="20% - Ênfase4 2 2 4 2 2 4 2" xfId="34663" xr:uid="{00000000-0005-0000-0000-0000371B0000}"/>
    <cellStyle name="20% - Ênfase4 2 2 4 2 2 5" xfId="23970" xr:uid="{00000000-0005-0000-0000-0000381B0000}"/>
    <cellStyle name="20% - Ênfase4 2 2 4 2 3" xfId="3899" xr:uid="{00000000-0005-0000-0000-0000391B0000}"/>
    <cellStyle name="20% - Ênfase4 2 2 4 2 3 2" xfId="9250" xr:uid="{00000000-0005-0000-0000-00003A1B0000}"/>
    <cellStyle name="20% - Ênfase4 2 2 4 2 3 2 2" xfId="19950" xr:uid="{00000000-0005-0000-0000-00003B1B0000}"/>
    <cellStyle name="20% - Ênfase4 2 2 4 2 3 2 2 2" xfId="41345" xr:uid="{00000000-0005-0000-0000-00003C1B0000}"/>
    <cellStyle name="20% - Ênfase4 2 2 4 2 3 2 3" xfId="30655" xr:uid="{00000000-0005-0000-0000-00003D1B0000}"/>
    <cellStyle name="20% - Ênfase4 2 2 4 2 3 3" xfId="14605" xr:uid="{00000000-0005-0000-0000-00003E1B0000}"/>
    <cellStyle name="20% - Ênfase4 2 2 4 2 3 3 2" xfId="36000" xr:uid="{00000000-0005-0000-0000-00003F1B0000}"/>
    <cellStyle name="20% - Ênfase4 2 2 4 2 3 4" xfId="25307" xr:uid="{00000000-0005-0000-0000-0000401B0000}"/>
    <cellStyle name="20% - Ênfase4 2 2 4 2 4" xfId="6573" xr:uid="{00000000-0005-0000-0000-0000411B0000}"/>
    <cellStyle name="20% - Ênfase4 2 2 4 2 4 2" xfId="17277" xr:uid="{00000000-0005-0000-0000-0000421B0000}"/>
    <cellStyle name="20% - Ênfase4 2 2 4 2 4 2 2" xfId="38672" xr:uid="{00000000-0005-0000-0000-0000431B0000}"/>
    <cellStyle name="20% - Ênfase4 2 2 4 2 4 3" xfId="27979" xr:uid="{00000000-0005-0000-0000-0000441B0000}"/>
    <cellStyle name="20% - Ênfase4 2 2 4 2 5" xfId="11930" xr:uid="{00000000-0005-0000-0000-0000451B0000}"/>
    <cellStyle name="20% - Ênfase4 2 2 4 2 5 2" xfId="33327" xr:uid="{00000000-0005-0000-0000-0000461B0000}"/>
    <cellStyle name="20% - Ênfase4 2 2 4 2 6" xfId="22634" xr:uid="{00000000-0005-0000-0000-0000471B0000}"/>
    <cellStyle name="20% - Ênfase4 2 2 4 3" xfId="1877" xr:uid="{00000000-0005-0000-0000-0000481B0000}"/>
    <cellStyle name="20% - Ênfase4 2 2 4 3 2" xfId="4567" xr:uid="{00000000-0005-0000-0000-0000491B0000}"/>
    <cellStyle name="20% - Ênfase4 2 2 4 3 2 2" xfId="9918" xr:uid="{00000000-0005-0000-0000-00004A1B0000}"/>
    <cellStyle name="20% - Ênfase4 2 2 4 3 2 2 2" xfId="20618" xr:uid="{00000000-0005-0000-0000-00004B1B0000}"/>
    <cellStyle name="20% - Ênfase4 2 2 4 3 2 2 2 2" xfId="42013" xr:uid="{00000000-0005-0000-0000-00004C1B0000}"/>
    <cellStyle name="20% - Ênfase4 2 2 4 3 2 2 3" xfId="31323" xr:uid="{00000000-0005-0000-0000-00004D1B0000}"/>
    <cellStyle name="20% - Ênfase4 2 2 4 3 2 3" xfId="15273" xr:uid="{00000000-0005-0000-0000-00004E1B0000}"/>
    <cellStyle name="20% - Ênfase4 2 2 4 3 2 3 2" xfId="36668" xr:uid="{00000000-0005-0000-0000-00004F1B0000}"/>
    <cellStyle name="20% - Ênfase4 2 2 4 3 2 4" xfId="25975" xr:uid="{00000000-0005-0000-0000-0000501B0000}"/>
    <cellStyle name="20% - Ênfase4 2 2 4 3 3" xfId="7241" xr:uid="{00000000-0005-0000-0000-0000511B0000}"/>
    <cellStyle name="20% - Ênfase4 2 2 4 3 3 2" xfId="17945" xr:uid="{00000000-0005-0000-0000-0000521B0000}"/>
    <cellStyle name="20% - Ênfase4 2 2 4 3 3 2 2" xfId="39340" xr:uid="{00000000-0005-0000-0000-0000531B0000}"/>
    <cellStyle name="20% - Ênfase4 2 2 4 3 3 3" xfId="28647" xr:uid="{00000000-0005-0000-0000-0000541B0000}"/>
    <cellStyle name="20% - Ênfase4 2 2 4 3 4" xfId="12598" xr:uid="{00000000-0005-0000-0000-0000551B0000}"/>
    <cellStyle name="20% - Ênfase4 2 2 4 3 4 2" xfId="33995" xr:uid="{00000000-0005-0000-0000-0000561B0000}"/>
    <cellStyle name="20% - Ênfase4 2 2 4 3 5" xfId="23302" xr:uid="{00000000-0005-0000-0000-0000571B0000}"/>
    <cellStyle name="20% - Ênfase4 2 2 4 4" xfId="3231" xr:uid="{00000000-0005-0000-0000-0000581B0000}"/>
    <cellStyle name="20% - Ênfase4 2 2 4 4 2" xfId="8582" xr:uid="{00000000-0005-0000-0000-0000591B0000}"/>
    <cellStyle name="20% - Ênfase4 2 2 4 4 2 2" xfId="19282" xr:uid="{00000000-0005-0000-0000-00005A1B0000}"/>
    <cellStyle name="20% - Ênfase4 2 2 4 4 2 2 2" xfId="40677" xr:uid="{00000000-0005-0000-0000-00005B1B0000}"/>
    <cellStyle name="20% - Ênfase4 2 2 4 4 2 3" xfId="29987" xr:uid="{00000000-0005-0000-0000-00005C1B0000}"/>
    <cellStyle name="20% - Ênfase4 2 2 4 4 3" xfId="13937" xr:uid="{00000000-0005-0000-0000-00005D1B0000}"/>
    <cellStyle name="20% - Ênfase4 2 2 4 4 3 2" xfId="35332" xr:uid="{00000000-0005-0000-0000-00005E1B0000}"/>
    <cellStyle name="20% - Ênfase4 2 2 4 4 4" xfId="24639" xr:uid="{00000000-0005-0000-0000-00005F1B0000}"/>
    <cellStyle name="20% - Ênfase4 2 2 4 5" xfId="5905" xr:uid="{00000000-0005-0000-0000-0000601B0000}"/>
    <cellStyle name="20% - Ênfase4 2 2 4 5 2" xfId="16609" xr:uid="{00000000-0005-0000-0000-0000611B0000}"/>
    <cellStyle name="20% - Ênfase4 2 2 4 5 2 2" xfId="38004" xr:uid="{00000000-0005-0000-0000-0000621B0000}"/>
    <cellStyle name="20% - Ênfase4 2 2 4 5 3" xfId="27311" xr:uid="{00000000-0005-0000-0000-0000631B0000}"/>
    <cellStyle name="20% - Ênfase4 2 2 4 6" xfId="11262" xr:uid="{00000000-0005-0000-0000-0000641B0000}"/>
    <cellStyle name="20% - Ênfase4 2 2 4 6 2" xfId="32659" xr:uid="{00000000-0005-0000-0000-0000651B0000}"/>
    <cellStyle name="20% - Ênfase4 2 2 4 7" xfId="21966" xr:uid="{00000000-0005-0000-0000-0000661B0000}"/>
    <cellStyle name="20% - Ênfase4 2 2 5" xfId="888" xr:uid="{00000000-0005-0000-0000-0000671B0000}"/>
    <cellStyle name="20% - Ênfase4 2 2 5 2" xfId="2225" xr:uid="{00000000-0005-0000-0000-0000681B0000}"/>
    <cellStyle name="20% - Ênfase4 2 2 5 2 2" xfId="4915" xr:uid="{00000000-0005-0000-0000-0000691B0000}"/>
    <cellStyle name="20% - Ênfase4 2 2 5 2 2 2" xfId="10266" xr:uid="{00000000-0005-0000-0000-00006A1B0000}"/>
    <cellStyle name="20% - Ênfase4 2 2 5 2 2 2 2" xfId="20966" xr:uid="{00000000-0005-0000-0000-00006B1B0000}"/>
    <cellStyle name="20% - Ênfase4 2 2 5 2 2 2 2 2" xfId="42361" xr:uid="{00000000-0005-0000-0000-00006C1B0000}"/>
    <cellStyle name="20% - Ênfase4 2 2 5 2 2 2 3" xfId="31671" xr:uid="{00000000-0005-0000-0000-00006D1B0000}"/>
    <cellStyle name="20% - Ênfase4 2 2 5 2 2 3" xfId="15621" xr:uid="{00000000-0005-0000-0000-00006E1B0000}"/>
    <cellStyle name="20% - Ênfase4 2 2 5 2 2 3 2" xfId="37016" xr:uid="{00000000-0005-0000-0000-00006F1B0000}"/>
    <cellStyle name="20% - Ênfase4 2 2 5 2 2 4" xfId="26323" xr:uid="{00000000-0005-0000-0000-0000701B0000}"/>
    <cellStyle name="20% - Ênfase4 2 2 5 2 3" xfId="7589" xr:uid="{00000000-0005-0000-0000-0000711B0000}"/>
    <cellStyle name="20% - Ênfase4 2 2 5 2 3 2" xfId="18293" xr:uid="{00000000-0005-0000-0000-0000721B0000}"/>
    <cellStyle name="20% - Ênfase4 2 2 5 2 3 2 2" xfId="39688" xr:uid="{00000000-0005-0000-0000-0000731B0000}"/>
    <cellStyle name="20% - Ênfase4 2 2 5 2 3 3" xfId="28995" xr:uid="{00000000-0005-0000-0000-0000741B0000}"/>
    <cellStyle name="20% - Ênfase4 2 2 5 2 4" xfId="12946" xr:uid="{00000000-0005-0000-0000-0000751B0000}"/>
    <cellStyle name="20% - Ênfase4 2 2 5 2 4 2" xfId="34343" xr:uid="{00000000-0005-0000-0000-0000761B0000}"/>
    <cellStyle name="20% - Ênfase4 2 2 5 2 5" xfId="23650" xr:uid="{00000000-0005-0000-0000-0000771B0000}"/>
    <cellStyle name="20% - Ênfase4 2 2 5 3" xfId="3579" xr:uid="{00000000-0005-0000-0000-0000781B0000}"/>
    <cellStyle name="20% - Ênfase4 2 2 5 3 2" xfId="8930" xr:uid="{00000000-0005-0000-0000-0000791B0000}"/>
    <cellStyle name="20% - Ênfase4 2 2 5 3 2 2" xfId="19630" xr:uid="{00000000-0005-0000-0000-00007A1B0000}"/>
    <cellStyle name="20% - Ênfase4 2 2 5 3 2 2 2" xfId="41025" xr:uid="{00000000-0005-0000-0000-00007B1B0000}"/>
    <cellStyle name="20% - Ênfase4 2 2 5 3 2 3" xfId="30335" xr:uid="{00000000-0005-0000-0000-00007C1B0000}"/>
    <cellStyle name="20% - Ênfase4 2 2 5 3 3" xfId="14285" xr:uid="{00000000-0005-0000-0000-00007D1B0000}"/>
    <cellStyle name="20% - Ênfase4 2 2 5 3 3 2" xfId="35680" xr:uid="{00000000-0005-0000-0000-00007E1B0000}"/>
    <cellStyle name="20% - Ênfase4 2 2 5 3 4" xfId="24987" xr:uid="{00000000-0005-0000-0000-00007F1B0000}"/>
    <cellStyle name="20% - Ênfase4 2 2 5 4" xfId="6253" xr:uid="{00000000-0005-0000-0000-0000801B0000}"/>
    <cellStyle name="20% - Ênfase4 2 2 5 4 2" xfId="16957" xr:uid="{00000000-0005-0000-0000-0000811B0000}"/>
    <cellStyle name="20% - Ênfase4 2 2 5 4 2 2" xfId="38352" xr:uid="{00000000-0005-0000-0000-0000821B0000}"/>
    <cellStyle name="20% - Ênfase4 2 2 5 4 3" xfId="27659" xr:uid="{00000000-0005-0000-0000-0000831B0000}"/>
    <cellStyle name="20% - Ênfase4 2 2 5 5" xfId="11610" xr:uid="{00000000-0005-0000-0000-0000841B0000}"/>
    <cellStyle name="20% - Ênfase4 2 2 5 5 2" xfId="33007" xr:uid="{00000000-0005-0000-0000-0000851B0000}"/>
    <cellStyle name="20% - Ênfase4 2 2 5 6" xfId="22314" xr:uid="{00000000-0005-0000-0000-0000861B0000}"/>
    <cellStyle name="20% - Ênfase4 2 2 6" xfId="1557" xr:uid="{00000000-0005-0000-0000-0000871B0000}"/>
    <cellStyle name="20% - Ênfase4 2 2 6 2" xfId="4247" xr:uid="{00000000-0005-0000-0000-0000881B0000}"/>
    <cellStyle name="20% - Ênfase4 2 2 6 2 2" xfId="9598" xr:uid="{00000000-0005-0000-0000-0000891B0000}"/>
    <cellStyle name="20% - Ênfase4 2 2 6 2 2 2" xfId="20298" xr:uid="{00000000-0005-0000-0000-00008A1B0000}"/>
    <cellStyle name="20% - Ênfase4 2 2 6 2 2 2 2" xfId="41693" xr:uid="{00000000-0005-0000-0000-00008B1B0000}"/>
    <cellStyle name="20% - Ênfase4 2 2 6 2 2 3" xfId="31003" xr:uid="{00000000-0005-0000-0000-00008C1B0000}"/>
    <cellStyle name="20% - Ênfase4 2 2 6 2 3" xfId="14953" xr:uid="{00000000-0005-0000-0000-00008D1B0000}"/>
    <cellStyle name="20% - Ênfase4 2 2 6 2 3 2" xfId="36348" xr:uid="{00000000-0005-0000-0000-00008E1B0000}"/>
    <cellStyle name="20% - Ênfase4 2 2 6 2 4" xfId="25655" xr:uid="{00000000-0005-0000-0000-00008F1B0000}"/>
    <cellStyle name="20% - Ênfase4 2 2 6 3" xfId="6921" xr:uid="{00000000-0005-0000-0000-0000901B0000}"/>
    <cellStyle name="20% - Ênfase4 2 2 6 3 2" xfId="17625" xr:uid="{00000000-0005-0000-0000-0000911B0000}"/>
    <cellStyle name="20% - Ênfase4 2 2 6 3 2 2" xfId="39020" xr:uid="{00000000-0005-0000-0000-0000921B0000}"/>
    <cellStyle name="20% - Ênfase4 2 2 6 3 3" xfId="28327" xr:uid="{00000000-0005-0000-0000-0000931B0000}"/>
    <cellStyle name="20% - Ênfase4 2 2 6 4" xfId="12278" xr:uid="{00000000-0005-0000-0000-0000941B0000}"/>
    <cellStyle name="20% - Ênfase4 2 2 6 4 2" xfId="33675" xr:uid="{00000000-0005-0000-0000-0000951B0000}"/>
    <cellStyle name="20% - Ênfase4 2 2 6 5" xfId="22982" xr:uid="{00000000-0005-0000-0000-0000961B0000}"/>
    <cellStyle name="20% - Ênfase4 2 2 7" xfId="2911" xr:uid="{00000000-0005-0000-0000-0000971B0000}"/>
    <cellStyle name="20% - Ênfase4 2 2 7 2" xfId="8262" xr:uid="{00000000-0005-0000-0000-0000981B0000}"/>
    <cellStyle name="20% - Ênfase4 2 2 7 2 2" xfId="18962" xr:uid="{00000000-0005-0000-0000-0000991B0000}"/>
    <cellStyle name="20% - Ênfase4 2 2 7 2 2 2" xfId="40357" xr:uid="{00000000-0005-0000-0000-00009A1B0000}"/>
    <cellStyle name="20% - Ênfase4 2 2 7 2 3" xfId="29667" xr:uid="{00000000-0005-0000-0000-00009B1B0000}"/>
    <cellStyle name="20% - Ênfase4 2 2 7 3" xfId="13617" xr:uid="{00000000-0005-0000-0000-00009C1B0000}"/>
    <cellStyle name="20% - Ênfase4 2 2 7 3 2" xfId="35012" xr:uid="{00000000-0005-0000-0000-00009D1B0000}"/>
    <cellStyle name="20% - Ênfase4 2 2 7 4" xfId="24319" xr:uid="{00000000-0005-0000-0000-00009E1B0000}"/>
    <cellStyle name="20% - Ênfase4 2 2 8" xfId="5585" xr:uid="{00000000-0005-0000-0000-00009F1B0000}"/>
    <cellStyle name="20% - Ênfase4 2 2 8 2" xfId="16289" xr:uid="{00000000-0005-0000-0000-0000A01B0000}"/>
    <cellStyle name="20% - Ênfase4 2 2 8 2 2" xfId="37684" xr:uid="{00000000-0005-0000-0000-0000A11B0000}"/>
    <cellStyle name="20% - Ênfase4 2 2 8 3" xfId="26991" xr:uid="{00000000-0005-0000-0000-0000A21B0000}"/>
    <cellStyle name="20% - Ênfase4 2 2 9" xfId="10942" xr:uid="{00000000-0005-0000-0000-0000A31B0000}"/>
    <cellStyle name="20% - Ênfase4 2 2 9 2" xfId="32339" xr:uid="{00000000-0005-0000-0000-0000A41B0000}"/>
    <cellStyle name="20% - Ênfase4 2 3" xfId="256" xr:uid="{00000000-0005-0000-0000-0000A51B0000}"/>
    <cellStyle name="20% - Ênfase4 2 3 2" xfId="417" xr:uid="{00000000-0005-0000-0000-0000A61B0000}"/>
    <cellStyle name="20% - Ênfase4 2 3 2 2" xfId="738" xr:uid="{00000000-0005-0000-0000-0000A71B0000}"/>
    <cellStyle name="20% - Ênfase4 2 3 2 2 2" xfId="1408" xr:uid="{00000000-0005-0000-0000-0000A81B0000}"/>
    <cellStyle name="20% - Ênfase4 2 3 2 2 2 2" xfId="2745" xr:uid="{00000000-0005-0000-0000-0000A91B0000}"/>
    <cellStyle name="20% - Ênfase4 2 3 2 2 2 2 2" xfId="5435" xr:uid="{00000000-0005-0000-0000-0000AA1B0000}"/>
    <cellStyle name="20% - Ênfase4 2 3 2 2 2 2 2 2" xfId="10786" xr:uid="{00000000-0005-0000-0000-0000AB1B0000}"/>
    <cellStyle name="20% - Ênfase4 2 3 2 2 2 2 2 2 2" xfId="21486" xr:uid="{00000000-0005-0000-0000-0000AC1B0000}"/>
    <cellStyle name="20% - Ênfase4 2 3 2 2 2 2 2 2 2 2" xfId="42881" xr:uid="{00000000-0005-0000-0000-0000AD1B0000}"/>
    <cellStyle name="20% - Ênfase4 2 3 2 2 2 2 2 2 3" xfId="32191" xr:uid="{00000000-0005-0000-0000-0000AE1B0000}"/>
    <cellStyle name="20% - Ênfase4 2 3 2 2 2 2 2 3" xfId="16141" xr:uid="{00000000-0005-0000-0000-0000AF1B0000}"/>
    <cellStyle name="20% - Ênfase4 2 3 2 2 2 2 2 3 2" xfId="37536" xr:uid="{00000000-0005-0000-0000-0000B01B0000}"/>
    <cellStyle name="20% - Ênfase4 2 3 2 2 2 2 2 4" xfId="26843" xr:uid="{00000000-0005-0000-0000-0000B11B0000}"/>
    <cellStyle name="20% - Ênfase4 2 3 2 2 2 2 3" xfId="8109" xr:uid="{00000000-0005-0000-0000-0000B21B0000}"/>
    <cellStyle name="20% - Ênfase4 2 3 2 2 2 2 3 2" xfId="18813" xr:uid="{00000000-0005-0000-0000-0000B31B0000}"/>
    <cellStyle name="20% - Ênfase4 2 3 2 2 2 2 3 2 2" xfId="40208" xr:uid="{00000000-0005-0000-0000-0000B41B0000}"/>
    <cellStyle name="20% - Ênfase4 2 3 2 2 2 2 3 3" xfId="29515" xr:uid="{00000000-0005-0000-0000-0000B51B0000}"/>
    <cellStyle name="20% - Ênfase4 2 3 2 2 2 2 4" xfId="13466" xr:uid="{00000000-0005-0000-0000-0000B61B0000}"/>
    <cellStyle name="20% - Ênfase4 2 3 2 2 2 2 4 2" xfId="34863" xr:uid="{00000000-0005-0000-0000-0000B71B0000}"/>
    <cellStyle name="20% - Ênfase4 2 3 2 2 2 2 5" xfId="24170" xr:uid="{00000000-0005-0000-0000-0000B81B0000}"/>
    <cellStyle name="20% - Ênfase4 2 3 2 2 2 3" xfId="4099" xr:uid="{00000000-0005-0000-0000-0000B91B0000}"/>
    <cellStyle name="20% - Ênfase4 2 3 2 2 2 3 2" xfId="9450" xr:uid="{00000000-0005-0000-0000-0000BA1B0000}"/>
    <cellStyle name="20% - Ênfase4 2 3 2 2 2 3 2 2" xfId="20150" xr:uid="{00000000-0005-0000-0000-0000BB1B0000}"/>
    <cellStyle name="20% - Ênfase4 2 3 2 2 2 3 2 2 2" xfId="41545" xr:uid="{00000000-0005-0000-0000-0000BC1B0000}"/>
    <cellStyle name="20% - Ênfase4 2 3 2 2 2 3 2 3" xfId="30855" xr:uid="{00000000-0005-0000-0000-0000BD1B0000}"/>
    <cellStyle name="20% - Ênfase4 2 3 2 2 2 3 3" xfId="14805" xr:uid="{00000000-0005-0000-0000-0000BE1B0000}"/>
    <cellStyle name="20% - Ênfase4 2 3 2 2 2 3 3 2" xfId="36200" xr:uid="{00000000-0005-0000-0000-0000BF1B0000}"/>
    <cellStyle name="20% - Ênfase4 2 3 2 2 2 3 4" xfId="25507" xr:uid="{00000000-0005-0000-0000-0000C01B0000}"/>
    <cellStyle name="20% - Ênfase4 2 3 2 2 2 4" xfId="6773" xr:uid="{00000000-0005-0000-0000-0000C11B0000}"/>
    <cellStyle name="20% - Ênfase4 2 3 2 2 2 4 2" xfId="17477" xr:uid="{00000000-0005-0000-0000-0000C21B0000}"/>
    <cellStyle name="20% - Ênfase4 2 3 2 2 2 4 2 2" xfId="38872" xr:uid="{00000000-0005-0000-0000-0000C31B0000}"/>
    <cellStyle name="20% - Ênfase4 2 3 2 2 2 4 3" xfId="28179" xr:uid="{00000000-0005-0000-0000-0000C41B0000}"/>
    <cellStyle name="20% - Ênfase4 2 3 2 2 2 5" xfId="12130" xr:uid="{00000000-0005-0000-0000-0000C51B0000}"/>
    <cellStyle name="20% - Ênfase4 2 3 2 2 2 5 2" xfId="33527" xr:uid="{00000000-0005-0000-0000-0000C61B0000}"/>
    <cellStyle name="20% - Ênfase4 2 3 2 2 2 6" xfId="22834" xr:uid="{00000000-0005-0000-0000-0000C71B0000}"/>
    <cellStyle name="20% - Ênfase4 2 3 2 2 3" xfId="2077" xr:uid="{00000000-0005-0000-0000-0000C81B0000}"/>
    <cellStyle name="20% - Ênfase4 2 3 2 2 3 2" xfId="4767" xr:uid="{00000000-0005-0000-0000-0000C91B0000}"/>
    <cellStyle name="20% - Ênfase4 2 3 2 2 3 2 2" xfId="10118" xr:uid="{00000000-0005-0000-0000-0000CA1B0000}"/>
    <cellStyle name="20% - Ênfase4 2 3 2 2 3 2 2 2" xfId="20818" xr:uid="{00000000-0005-0000-0000-0000CB1B0000}"/>
    <cellStyle name="20% - Ênfase4 2 3 2 2 3 2 2 2 2" xfId="42213" xr:uid="{00000000-0005-0000-0000-0000CC1B0000}"/>
    <cellStyle name="20% - Ênfase4 2 3 2 2 3 2 2 3" xfId="31523" xr:uid="{00000000-0005-0000-0000-0000CD1B0000}"/>
    <cellStyle name="20% - Ênfase4 2 3 2 2 3 2 3" xfId="15473" xr:uid="{00000000-0005-0000-0000-0000CE1B0000}"/>
    <cellStyle name="20% - Ênfase4 2 3 2 2 3 2 3 2" xfId="36868" xr:uid="{00000000-0005-0000-0000-0000CF1B0000}"/>
    <cellStyle name="20% - Ênfase4 2 3 2 2 3 2 4" xfId="26175" xr:uid="{00000000-0005-0000-0000-0000D01B0000}"/>
    <cellStyle name="20% - Ênfase4 2 3 2 2 3 3" xfId="7441" xr:uid="{00000000-0005-0000-0000-0000D11B0000}"/>
    <cellStyle name="20% - Ênfase4 2 3 2 2 3 3 2" xfId="18145" xr:uid="{00000000-0005-0000-0000-0000D21B0000}"/>
    <cellStyle name="20% - Ênfase4 2 3 2 2 3 3 2 2" xfId="39540" xr:uid="{00000000-0005-0000-0000-0000D31B0000}"/>
    <cellStyle name="20% - Ênfase4 2 3 2 2 3 3 3" xfId="28847" xr:uid="{00000000-0005-0000-0000-0000D41B0000}"/>
    <cellStyle name="20% - Ênfase4 2 3 2 2 3 4" xfId="12798" xr:uid="{00000000-0005-0000-0000-0000D51B0000}"/>
    <cellStyle name="20% - Ênfase4 2 3 2 2 3 4 2" xfId="34195" xr:uid="{00000000-0005-0000-0000-0000D61B0000}"/>
    <cellStyle name="20% - Ênfase4 2 3 2 2 3 5" xfId="23502" xr:uid="{00000000-0005-0000-0000-0000D71B0000}"/>
    <cellStyle name="20% - Ênfase4 2 3 2 2 4" xfId="3431" xr:uid="{00000000-0005-0000-0000-0000D81B0000}"/>
    <cellStyle name="20% - Ênfase4 2 3 2 2 4 2" xfId="8782" xr:uid="{00000000-0005-0000-0000-0000D91B0000}"/>
    <cellStyle name="20% - Ênfase4 2 3 2 2 4 2 2" xfId="19482" xr:uid="{00000000-0005-0000-0000-0000DA1B0000}"/>
    <cellStyle name="20% - Ênfase4 2 3 2 2 4 2 2 2" xfId="40877" xr:uid="{00000000-0005-0000-0000-0000DB1B0000}"/>
    <cellStyle name="20% - Ênfase4 2 3 2 2 4 2 3" xfId="30187" xr:uid="{00000000-0005-0000-0000-0000DC1B0000}"/>
    <cellStyle name="20% - Ênfase4 2 3 2 2 4 3" xfId="14137" xr:uid="{00000000-0005-0000-0000-0000DD1B0000}"/>
    <cellStyle name="20% - Ênfase4 2 3 2 2 4 3 2" xfId="35532" xr:uid="{00000000-0005-0000-0000-0000DE1B0000}"/>
    <cellStyle name="20% - Ênfase4 2 3 2 2 4 4" xfId="24839" xr:uid="{00000000-0005-0000-0000-0000DF1B0000}"/>
    <cellStyle name="20% - Ênfase4 2 3 2 2 5" xfId="6105" xr:uid="{00000000-0005-0000-0000-0000E01B0000}"/>
    <cellStyle name="20% - Ênfase4 2 3 2 2 5 2" xfId="16809" xr:uid="{00000000-0005-0000-0000-0000E11B0000}"/>
    <cellStyle name="20% - Ênfase4 2 3 2 2 5 2 2" xfId="38204" xr:uid="{00000000-0005-0000-0000-0000E21B0000}"/>
    <cellStyle name="20% - Ênfase4 2 3 2 2 5 3" xfId="27511" xr:uid="{00000000-0005-0000-0000-0000E31B0000}"/>
    <cellStyle name="20% - Ênfase4 2 3 2 2 6" xfId="11462" xr:uid="{00000000-0005-0000-0000-0000E41B0000}"/>
    <cellStyle name="20% - Ênfase4 2 3 2 2 6 2" xfId="32859" xr:uid="{00000000-0005-0000-0000-0000E51B0000}"/>
    <cellStyle name="20% - Ênfase4 2 3 2 2 7" xfId="22166" xr:uid="{00000000-0005-0000-0000-0000E61B0000}"/>
    <cellStyle name="20% - Ênfase4 2 3 2 3" xfId="1088" xr:uid="{00000000-0005-0000-0000-0000E71B0000}"/>
    <cellStyle name="20% - Ênfase4 2 3 2 3 2" xfId="2425" xr:uid="{00000000-0005-0000-0000-0000E81B0000}"/>
    <cellStyle name="20% - Ênfase4 2 3 2 3 2 2" xfId="5115" xr:uid="{00000000-0005-0000-0000-0000E91B0000}"/>
    <cellStyle name="20% - Ênfase4 2 3 2 3 2 2 2" xfId="10466" xr:uid="{00000000-0005-0000-0000-0000EA1B0000}"/>
    <cellStyle name="20% - Ênfase4 2 3 2 3 2 2 2 2" xfId="21166" xr:uid="{00000000-0005-0000-0000-0000EB1B0000}"/>
    <cellStyle name="20% - Ênfase4 2 3 2 3 2 2 2 2 2" xfId="42561" xr:uid="{00000000-0005-0000-0000-0000EC1B0000}"/>
    <cellStyle name="20% - Ênfase4 2 3 2 3 2 2 2 3" xfId="31871" xr:uid="{00000000-0005-0000-0000-0000ED1B0000}"/>
    <cellStyle name="20% - Ênfase4 2 3 2 3 2 2 3" xfId="15821" xr:uid="{00000000-0005-0000-0000-0000EE1B0000}"/>
    <cellStyle name="20% - Ênfase4 2 3 2 3 2 2 3 2" xfId="37216" xr:uid="{00000000-0005-0000-0000-0000EF1B0000}"/>
    <cellStyle name="20% - Ênfase4 2 3 2 3 2 2 4" xfId="26523" xr:uid="{00000000-0005-0000-0000-0000F01B0000}"/>
    <cellStyle name="20% - Ênfase4 2 3 2 3 2 3" xfId="7789" xr:uid="{00000000-0005-0000-0000-0000F11B0000}"/>
    <cellStyle name="20% - Ênfase4 2 3 2 3 2 3 2" xfId="18493" xr:uid="{00000000-0005-0000-0000-0000F21B0000}"/>
    <cellStyle name="20% - Ênfase4 2 3 2 3 2 3 2 2" xfId="39888" xr:uid="{00000000-0005-0000-0000-0000F31B0000}"/>
    <cellStyle name="20% - Ênfase4 2 3 2 3 2 3 3" xfId="29195" xr:uid="{00000000-0005-0000-0000-0000F41B0000}"/>
    <cellStyle name="20% - Ênfase4 2 3 2 3 2 4" xfId="13146" xr:uid="{00000000-0005-0000-0000-0000F51B0000}"/>
    <cellStyle name="20% - Ênfase4 2 3 2 3 2 4 2" xfId="34543" xr:uid="{00000000-0005-0000-0000-0000F61B0000}"/>
    <cellStyle name="20% - Ênfase4 2 3 2 3 2 5" xfId="23850" xr:uid="{00000000-0005-0000-0000-0000F71B0000}"/>
    <cellStyle name="20% - Ênfase4 2 3 2 3 3" xfId="3779" xr:uid="{00000000-0005-0000-0000-0000F81B0000}"/>
    <cellStyle name="20% - Ênfase4 2 3 2 3 3 2" xfId="9130" xr:uid="{00000000-0005-0000-0000-0000F91B0000}"/>
    <cellStyle name="20% - Ênfase4 2 3 2 3 3 2 2" xfId="19830" xr:uid="{00000000-0005-0000-0000-0000FA1B0000}"/>
    <cellStyle name="20% - Ênfase4 2 3 2 3 3 2 2 2" xfId="41225" xr:uid="{00000000-0005-0000-0000-0000FB1B0000}"/>
    <cellStyle name="20% - Ênfase4 2 3 2 3 3 2 3" xfId="30535" xr:uid="{00000000-0005-0000-0000-0000FC1B0000}"/>
    <cellStyle name="20% - Ênfase4 2 3 2 3 3 3" xfId="14485" xr:uid="{00000000-0005-0000-0000-0000FD1B0000}"/>
    <cellStyle name="20% - Ênfase4 2 3 2 3 3 3 2" xfId="35880" xr:uid="{00000000-0005-0000-0000-0000FE1B0000}"/>
    <cellStyle name="20% - Ênfase4 2 3 2 3 3 4" xfId="25187" xr:uid="{00000000-0005-0000-0000-0000FF1B0000}"/>
    <cellStyle name="20% - Ênfase4 2 3 2 3 4" xfId="6453" xr:uid="{00000000-0005-0000-0000-0000001C0000}"/>
    <cellStyle name="20% - Ênfase4 2 3 2 3 4 2" xfId="17157" xr:uid="{00000000-0005-0000-0000-0000011C0000}"/>
    <cellStyle name="20% - Ênfase4 2 3 2 3 4 2 2" xfId="38552" xr:uid="{00000000-0005-0000-0000-0000021C0000}"/>
    <cellStyle name="20% - Ênfase4 2 3 2 3 4 3" xfId="27859" xr:uid="{00000000-0005-0000-0000-0000031C0000}"/>
    <cellStyle name="20% - Ênfase4 2 3 2 3 5" xfId="11810" xr:uid="{00000000-0005-0000-0000-0000041C0000}"/>
    <cellStyle name="20% - Ênfase4 2 3 2 3 5 2" xfId="33207" xr:uid="{00000000-0005-0000-0000-0000051C0000}"/>
    <cellStyle name="20% - Ênfase4 2 3 2 3 6" xfId="22514" xr:uid="{00000000-0005-0000-0000-0000061C0000}"/>
    <cellStyle name="20% - Ênfase4 2 3 2 4" xfId="1757" xr:uid="{00000000-0005-0000-0000-0000071C0000}"/>
    <cellStyle name="20% - Ênfase4 2 3 2 4 2" xfId="4447" xr:uid="{00000000-0005-0000-0000-0000081C0000}"/>
    <cellStyle name="20% - Ênfase4 2 3 2 4 2 2" xfId="9798" xr:uid="{00000000-0005-0000-0000-0000091C0000}"/>
    <cellStyle name="20% - Ênfase4 2 3 2 4 2 2 2" xfId="20498" xr:uid="{00000000-0005-0000-0000-00000A1C0000}"/>
    <cellStyle name="20% - Ênfase4 2 3 2 4 2 2 2 2" xfId="41893" xr:uid="{00000000-0005-0000-0000-00000B1C0000}"/>
    <cellStyle name="20% - Ênfase4 2 3 2 4 2 2 3" xfId="31203" xr:uid="{00000000-0005-0000-0000-00000C1C0000}"/>
    <cellStyle name="20% - Ênfase4 2 3 2 4 2 3" xfId="15153" xr:uid="{00000000-0005-0000-0000-00000D1C0000}"/>
    <cellStyle name="20% - Ênfase4 2 3 2 4 2 3 2" xfId="36548" xr:uid="{00000000-0005-0000-0000-00000E1C0000}"/>
    <cellStyle name="20% - Ênfase4 2 3 2 4 2 4" xfId="25855" xr:uid="{00000000-0005-0000-0000-00000F1C0000}"/>
    <cellStyle name="20% - Ênfase4 2 3 2 4 3" xfId="7121" xr:uid="{00000000-0005-0000-0000-0000101C0000}"/>
    <cellStyle name="20% - Ênfase4 2 3 2 4 3 2" xfId="17825" xr:uid="{00000000-0005-0000-0000-0000111C0000}"/>
    <cellStyle name="20% - Ênfase4 2 3 2 4 3 2 2" xfId="39220" xr:uid="{00000000-0005-0000-0000-0000121C0000}"/>
    <cellStyle name="20% - Ênfase4 2 3 2 4 3 3" xfId="28527" xr:uid="{00000000-0005-0000-0000-0000131C0000}"/>
    <cellStyle name="20% - Ênfase4 2 3 2 4 4" xfId="12478" xr:uid="{00000000-0005-0000-0000-0000141C0000}"/>
    <cellStyle name="20% - Ênfase4 2 3 2 4 4 2" xfId="33875" xr:uid="{00000000-0005-0000-0000-0000151C0000}"/>
    <cellStyle name="20% - Ênfase4 2 3 2 4 5" xfId="23182" xr:uid="{00000000-0005-0000-0000-0000161C0000}"/>
    <cellStyle name="20% - Ênfase4 2 3 2 5" xfId="3111" xr:uid="{00000000-0005-0000-0000-0000171C0000}"/>
    <cellStyle name="20% - Ênfase4 2 3 2 5 2" xfId="8462" xr:uid="{00000000-0005-0000-0000-0000181C0000}"/>
    <cellStyle name="20% - Ênfase4 2 3 2 5 2 2" xfId="19162" xr:uid="{00000000-0005-0000-0000-0000191C0000}"/>
    <cellStyle name="20% - Ênfase4 2 3 2 5 2 2 2" xfId="40557" xr:uid="{00000000-0005-0000-0000-00001A1C0000}"/>
    <cellStyle name="20% - Ênfase4 2 3 2 5 2 3" xfId="29867" xr:uid="{00000000-0005-0000-0000-00001B1C0000}"/>
    <cellStyle name="20% - Ênfase4 2 3 2 5 3" xfId="13817" xr:uid="{00000000-0005-0000-0000-00001C1C0000}"/>
    <cellStyle name="20% - Ênfase4 2 3 2 5 3 2" xfId="35212" xr:uid="{00000000-0005-0000-0000-00001D1C0000}"/>
    <cellStyle name="20% - Ênfase4 2 3 2 5 4" xfId="24519" xr:uid="{00000000-0005-0000-0000-00001E1C0000}"/>
    <cellStyle name="20% - Ênfase4 2 3 2 6" xfId="5785" xr:uid="{00000000-0005-0000-0000-00001F1C0000}"/>
    <cellStyle name="20% - Ênfase4 2 3 2 6 2" xfId="16489" xr:uid="{00000000-0005-0000-0000-0000201C0000}"/>
    <cellStyle name="20% - Ênfase4 2 3 2 6 2 2" xfId="37884" xr:uid="{00000000-0005-0000-0000-0000211C0000}"/>
    <cellStyle name="20% - Ênfase4 2 3 2 6 3" xfId="27191" xr:uid="{00000000-0005-0000-0000-0000221C0000}"/>
    <cellStyle name="20% - Ênfase4 2 3 2 7" xfId="11142" xr:uid="{00000000-0005-0000-0000-0000231C0000}"/>
    <cellStyle name="20% - Ênfase4 2 3 2 7 2" xfId="32539" xr:uid="{00000000-0005-0000-0000-0000241C0000}"/>
    <cellStyle name="20% - Ênfase4 2 3 2 8" xfId="21846" xr:uid="{00000000-0005-0000-0000-0000251C0000}"/>
    <cellStyle name="20% - Ênfase4 2 3 3" xfId="578" xr:uid="{00000000-0005-0000-0000-0000261C0000}"/>
    <cellStyle name="20% - Ênfase4 2 3 3 2" xfId="1248" xr:uid="{00000000-0005-0000-0000-0000271C0000}"/>
    <cellStyle name="20% - Ênfase4 2 3 3 2 2" xfId="2585" xr:uid="{00000000-0005-0000-0000-0000281C0000}"/>
    <cellStyle name="20% - Ênfase4 2 3 3 2 2 2" xfId="5275" xr:uid="{00000000-0005-0000-0000-0000291C0000}"/>
    <cellStyle name="20% - Ênfase4 2 3 3 2 2 2 2" xfId="10626" xr:uid="{00000000-0005-0000-0000-00002A1C0000}"/>
    <cellStyle name="20% - Ênfase4 2 3 3 2 2 2 2 2" xfId="21326" xr:uid="{00000000-0005-0000-0000-00002B1C0000}"/>
    <cellStyle name="20% - Ênfase4 2 3 3 2 2 2 2 2 2" xfId="42721" xr:uid="{00000000-0005-0000-0000-00002C1C0000}"/>
    <cellStyle name="20% - Ênfase4 2 3 3 2 2 2 2 3" xfId="32031" xr:uid="{00000000-0005-0000-0000-00002D1C0000}"/>
    <cellStyle name="20% - Ênfase4 2 3 3 2 2 2 3" xfId="15981" xr:uid="{00000000-0005-0000-0000-00002E1C0000}"/>
    <cellStyle name="20% - Ênfase4 2 3 3 2 2 2 3 2" xfId="37376" xr:uid="{00000000-0005-0000-0000-00002F1C0000}"/>
    <cellStyle name="20% - Ênfase4 2 3 3 2 2 2 4" xfId="26683" xr:uid="{00000000-0005-0000-0000-0000301C0000}"/>
    <cellStyle name="20% - Ênfase4 2 3 3 2 2 3" xfId="7949" xr:uid="{00000000-0005-0000-0000-0000311C0000}"/>
    <cellStyle name="20% - Ênfase4 2 3 3 2 2 3 2" xfId="18653" xr:uid="{00000000-0005-0000-0000-0000321C0000}"/>
    <cellStyle name="20% - Ênfase4 2 3 3 2 2 3 2 2" xfId="40048" xr:uid="{00000000-0005-0000-0000-0000331C0000}"/>
    <cellStyle name="20% - Ênfase4 2 3 3 2 2 3 3" xfId="29355" xr:uid="{00000000-0005-0000-0000-0000341C0000}"/>
    <cellStyle name="20% - Ênfase4 2 3 3 2 2 4" xfId="13306" xr:uid="{00000000-0005-0000-0000-0000351C0000}"/>
    <cellStyle name="20% - Ênfase4 2 3 3 2 2 4 2" xfId="34703" xr:uid="{00000000-0005-0000-0000-0000361C0000}"/>
    <cellStyle name="20% - Ênfase4 2 3 3 2 2 5" xfId="24010" xr:uid="{00000000-0005-0000-0000-0000371C0000}"/>
    <cellStyle name="20% - Ênfase4 2 3 3 2 3" xfId="3939" xr:uid="{00000000-0005-0000-0000-0000381C0000}"/>
    <cellStyle name="20% - Ênfase4 2 3 3 2 3 2" xfId="9290" xr:uid="{00000000-0005-0000-0000-0000391C0000}"/>
    <cellStyle name="20% - Ênfase4 2 3 3 2 3 2 2" xfId="19990" xr:uid="{00000000-0005-0000-0000-00003A1C0000}"/>
    <cellStyle name="20% - Ênfase4 2 3 3 2 3 2 2 2" xfId="41385" xr:uid="{00000000-0005-0000-0000-00003B1C0000}"/>
    <cellStyle name="20% - Ênfase4 2 3 3 2 3 2 3" xfId="30695" xr:uid="{00000000-0005-0000-0000-00003C1C0000}"/>
    <cellStyle name="20% - Ênfase4 2 3 3 2 3 3" xfId="14645" xr:uid="{00000000-0005-0000-0000-00003D1C0000}"/>
    <cellStyle name="20% - Ênfase4 2 3 3 2 3 3 2" xfId="36040" xr:uid="{00000000-0005-0000-0000-00003E1C0000}"/>
    <cellStyle name="20% - Ênfase4 2 3 3 2 3 4" xfId="25347" xr:uid="{00000000-0005-0000-0000-00003F1C0000}"/>
    <cellStyle name="20% - Ênfase4 2 3 3 2 4" xfId="6613" xr:uid="{00000000-0005-0000-0000-0000401C0000}"/>
    <cellStyle name="20% - Ênfase4 2 3 3 2 4 2" xfId="17317" xr:uid="{00000000-0005-0000-0000-0000411C0000}"/>
    <cellStyle name="20% - Ênfase4 2 3 3 2 4 2 2" xfId="38712" xr:uid="{00000000-0005-0000-0000-0000421C0000}"/>
    <cellStyle name="20% - Ênfase4 2 3 3 2 4 3" xfId="28019" xr:uid="{00000000-0005-0000-0000-0000431C0000}"/>
    <cellStyle name="20% - Ênfase4 2 3 3 2 5" xfId="11970" xr:uid="{00000000-0005-0000-0000-0000441C0000}"/>
    <cellStyle name="20% - Ênfase4 2 3 3 2 5 2" xfId="33367" xr:uid="{00000000-0005-0000-0000-0000451C0000}"/>
    <cellStyle name="20% - Ênfase4 2 3 3 2 6" xfId="22674" xr:uid="{00000000-0005-0000-0000-0000461C0000}"/>
    <cellStyle name="20% - Ênfase4 2 3 3 3" xfId="1917" xr:uid="{00000000-0005-0000-0000-0000471C0000}"/>
    <cellStyle name="20% - Ênfase4 2 3 3 3 2" xfId="4607" xr:uid="{00000000-0005-0000-0000-0000481C0000}"/>
    <cellStyle name="20% - Ênfase4 2 3 3 3 2 2" xfId="9958" xr:uid="{00000000-0005-0000-0000-0000491C0000}"/>
    <cellStyle name="20% - Ênfase4 2 3 3 3 2 2 2" xfId="20658" xr:uid="{00000000-0005-0000-0000-00004A1C0000}"/>
    <cellStyle name="20% - Ênfase4 2 3 3 3 2 2 2 2" xfId="42053" xr:uid="{00000000-0005-0000-0000-00004B1C0000}"/>
    <cellStyle name="20% - Ênfase4 2 3 3 3 2 2 3" xfId="31363" xr:uid="{00000000-0005-0000-0000-00004C1C0000}"/>
    <cellStyle name="20% - Ênfase4 2 3 3 3 2 3" xfId="15313" xr:uid="{00000000-0005-0000-0000-00004D1C0000}"/>
    <cellStyle name="20% - Ênfase4 2 3 3 3 2 3 2" xfId="36708" xr:uid="{00000000-0005-0000-0000-00004E1C0000}"/>
    <cellStyle name="20% - Ênfase4 2 3 3 3 2 4" xfId="26015" xr:uid="{00000000-0005-0000-0000-00004F1C0000}"/>
    <cellStyle name="20% - Ênfase4 2 3 3 3 3" xfId="7281" xr:uid="{00000000-0005-0000-0000-0000501C0000}"/>
    <cellStyle name="20% - Ênfase4 2 3 3 3 3 2" xfId="17985" xr:uid="{00000000-0005-0000-0000-0000511C0000}"/>
    <cellStyle name="20% - Ênfase4 2 3 3 3 3 2 2" xfId="39380" xr:uid="{00000000-0005-0000-0000-0000521C0000}"/>
    <cellStyle name="20% - Ênfase4 2 3 3 3 3 3" xfId="28687" xr:uid="{00000000-0005-0000-0000-0000531C0000}"/>
    <cellStyle name="20% - Ênfase4 2 3 3 3 4" xfId="12638" xr:uid="{00000000-0005-0000-0000-0000541C0000}"/>
    <cellStyle name="20% - Ênfase4 2 3 3 3 4 2" xfId="34035" xr:uid="{00000000-0005-0000-0000-0000551C0000}"/>
    <cellStyle name="20% - Ênfase4 2 3 3 3 5" xfId="23342" xr:uid="{00000000-0005-0000-0000-0000561C0000}"/>
    <cellStyle name="20% - Ênfase4 2 3 3 4" xfId="3271" xr:uid="{00000000-0005-0000-0000-0000571C0000}"/>
    <cellStyle name="20% - Ênfase4 2 3 3 4 2" xfId="8622" xr:uid="{00000000-0005-0000-0000-0000581C0000}"/>
    <cellStyle name="20% - Ênfase4 2 3 3 4 2 2" xfId="19322" xr:uid="{00000000-0005-0000-0000-0000591C0000}"/>
    <cellStyle name="20% - Ênfase4 2 3 3 4 2 2 2" xfId="40717" xr:uid="{00000000-0005-0000-0000-00005A1C0000}"/>
    <cellStyle name="20% - Ênfase4 2 3 3 4 2 3" xfId="30027" xr:uid="{00000000-0005-0000-0000-00005B1C0000}"/>
    <cellStyle name="20% - Ênfase4 2 3 3 4 3" xfId="13977" xr:uid="{00000000-0005-0000-0000-00005C1C0000}"/>
    <cellStyle name="20% - Ênfase4 2 3 3 4 3 2" xfId="35372" xr:uid="{00000000-0005-0000-0000-00005D1C0000}"/>
    <cellStyle name="20% - Ênfase4 2 3 3 4 4" xfId="24679" xr:uid="{00000000-0005-0000-0000-00005E1C0000}"/>
    <cellStyle name="20% - Ênfase4 2 3 3 5" xfId="5945" xr:uid="{00000000-0005-0000-0000-00005F1C0000}"/>
    <cellStyle name="20% - Ênfase4 2 3 3 5 2" xfId="16649" xr:uid="{00000000-0005-0000-0000-0000601C0000}"/>
    <cellStyle name="20% - Ênfase4 2 3 3 5 2 2" xfId="38044" xr:uid="{00000000-0005-0000-0000-0000611C0000}"/>
    <cellStyle name="20% - Ênfase4 2 3 3 5 3" xfId="27351" xr:uid="{00000000-0005-0000-0000-0000621C0000}"/>
    <cellStyle name="20% - Ênfase4 2 3 3 6" xfId="11302" xr:uid="{00000000-0005-0000-0000-0000631C0000}"/>
    <cellStyle name="20% - Ênfase4 2 3 3 6 2" xfId="32699" xr:uid="{00000000-0005-0000-0000-0000641C0000}"/>
    <cellStyle name="20% - Ênfase4 2 3 3 7" xfId="22006" xr:uid="{00000000-0005-0000-0000-0000651C0000}"/>
    <cellStyle name="20% - Ênfase4 2 3 4" xfId="928" xr:uid="{00000000-0005-0000-0000-0000661C0000}"/>
    <cellStyle name="20% - Ênfase4 2 3 4 2" xfId="2265" xr:uid="{00000000-0005-0000-0000-0000671C0000}"/>
    <cellStyle name="20% - Ênfase4 2 3 4 2 2" xfId="4955" xr:uid="{00000000-0005-0000-0000-0000681C0000}"/>
    <cellStyle name="20% - Ênfase4 2 3 4 2 2 2" xfId="10306" xr:uid="{00000000-0005-0000-0000-0000691C0000}"/>
    <cellStyle name="20% - Ênfase4 2 3 4 2 2 2 2" xfId="21006" xr:uid="{00000000-0005-0000-0000-00006A1C0000}"/>
    <cellStyle name="20% - Ênfase4 2 3 4 2 2 2 2 2" xfId="42401" xr:uid="{00000000-0005-0000-0000-00006B1C0000}"/>
    <cellStyle name="20% - Ênfase4 2 3 4 2 2 2 3" xfId="31711" xr:uid="{00000000-0005-0000-0000-00006C1C0000}"/>
    <cellStyle name="20% - Ênfase4 2 3 4 2 2 3" xfId="15661" xr:uid="{00000000-0005-0000-0000-00006D1C0000}"/>
    <cellStyle name="20% - Ênfase4 2 3 4 2 2 3 2" xfId="37056" xr:uid="{00000000-0005-0000-0000-00006E1C0000}"/>
    <cellStyle name="20% - Ênfase4 2 3 4 2 2 4" xfId="26363" xr:uid="{00000000-0005-0000-0000-00006F1C0000}"/>
    <cellStyle name="20% - Ênfase4 2 3 4 2 3" xfId="7629" xr:uid="{00000000-0005-0000-0000-0000701C0000}"/>
    <cellStyle name="20% - Ênfase4 2 3 4 2 3 2" xfId="18333" xr:uid="{00000000-0005-0000-0000-0000711C0000}"/>
    <cellStyle name="20% - Ênfase4 2 3 4 2 3 2 2" xfId="39728" xr:uid="{00000000-0005-0000-0000-0000721C0000}"/>
    <cellStyle name="20% - Ênfase4 2 3 4 2 3 3" xfId="29035" xr:uid="{00000000-0005-0000-0000-0000731C0000}"/>
    <cellStyle name="20% - Ênfase4 2 3 4 2 4" xfId="12986" xr:uid="{00000000-0005-0000-0000-0000741C0000}"/>
    <cellStyle name="20% - Ênfase4 2 3 4 2 4 2" xfId="34383" xr:uid="{00000000-0005-0000-0000-0000751C0000}"/>
    <cellStyle name="20% - Ênfase4 2 3 4 2 5" xfId="23690" xr:uid="{00000000-0005-0000-0000-0000761C0000}"/>
    <cellStyle name="20% - Ênfase4 2 3 4 3" xfId="3619" xr:uid="{00000000-0005-0000-0000-0000771C0000}"/>
    <cellStyle name="20% - Ênfase4 2 3 4 3 2" xfId="8970" xr:uid="{00000000-0005-0000-0000-0000781C0000}"/>
    <cellStyle name="20% - Ênfase4 2 3 4 3 2 2" xfId="19670" xr:uid="{00000000-0005-0000-0000-0000791C0000}"/>
    <cellStyle name="20% - Ênfase4 2 3 4 3 2 2 2" xfId="41065" xr:uid="{00000000-0005-0000-0000-00007A1C0000}"/>
    <cellStyle name="20% - Ênfase4 2 3 4 3 2 3" xfId="30375" xr:uid="{00000000-0005-0000-0000-00007B1C0000}"/>
    <cellStyle name="20% - Ênfase4 2 3 4 3 3" xfId="14325" xr:uid="{00000000-0005-0000-0000-00007C1C0000}"/>
    <cellStyle name="20% - Ênfase4 2 3 4 3 3 2" xfId="35720" xr:uid="{00000000-0005-0000-0000-00007D1C0000}"/>
    <cellStyle name="20% - Ênfase4 2 3 4 3 4" xfId="25027" xr:uid="{00000000-0005-0000-0000-00007E1C0000}"/>
    <cellStyle name="20% - Ênfase4 2 3 4 4" xfId="6293" xr:uid="{00000000-0005-0000-0000-00007F1C0000}"/>
    <cellStyle name="20% - Ênfase4 2 3 4 4 2" xfId="16997" xr:uid="{00000000-0005-0000-0000-0000801C0000}"/>
    <cellStyle name="20% - Ênfase4 2 3 4 4 2 2" xfId="38392" xr:uid="{00000000-0005-0000-0000-0000811C0000}"/>
    <cellStyle name="20% - Ênfase4 2 3 4 4 3" xfId="27699" xr:uid="{00000000-0005-0000-0000-0000821C0000}"/>
    <cellStyle name="20% - Ênfase4 2 3 4 5" xfId="11650" xr:uid="{00000000-0005-0000-0000-0000831C0000}"/>
    <cellStyle name="20% - Ênfase4 2 3 4 5 2" xfId="33047" xr:uid="{00000000-0005-0000-0000-0000841C0000}"/>
    <cellStyle name="20% - Ênfase4 2 3 4 6" xfId="22354" xr:uid="{00000000-0005-0000-0000-0000851C0000}"/>
    <cellStyle name="20% - Ênfase4 2 3 5" xfId="1597" xr:uid="{00000000-0005-0000-0000-0000861C0000}"/>
    <cellStyle name="20% - Ênfase4 2 3 5 2" xfId="4287" xr:uid="{00000000-0005-0000-0000-0000871C0000}"/>
    <cellStyle name="20% - Ênfase4 2 3 5 2 2" xfId="9638" xr:uid="{00000000-0005-0000-0000-0000881C0000}"/>
    <cellStyle name="20% - Ênfase4 2 3 5 2 2 2" xfId="20338" xr:uid="{00000000-0005-0000-0000-0000891C0000}"/>
    <cellStyle name="20% - Ênfase4 2 3 5 2 2 2 2" xfId="41733" xr:uid="{00000000-0005-0000-0000-00008A1C0000}"/>
    <cellStyle name="20% - Ênfase4 2 3 5 2 2 3" xfId="31043" xr:uid="{00000000-0005-0000-0000-00008B1C0000}"/>
    <cellStyle name="20% - Ênfase4 2 3 5 2 3" xfId="14993" xr:uid="{00000000-0005-0000-0000-00008C1C0000}"/>
    <cellStyle name="20% - Ênfase4 2 3 5 2 3 2" xfId="36388" xr:uid="{00000000-0005-0000-0000-00008D1C0000}"/>
    <cellStyle name="20% - Ênfase4 2 3 5 2 4" xfId="25695" xr:uid="{00000000-0005-0000-0000-00008E1C0000}"/>
    <cellStyle name="20% - Ênfase4 2 3 5 3" xfId="6961" xr:uid="{00000000-0005-0000-0000-00008F1C0000}"/>
    <cellStyle name="20% - Ênfase4 2 3 5 3 2" xfId="17665" xr:uid="{00000000-0005-0000-0000-0000901C0000}"/>
    <cellStyle name="20% - Ênfase4 2 3 5 3 2 2" xfId="39060" xr:uid="{00000000-0005-0000-0000-0000911C0000}"/>
    <cellStyle name="20% - Ênfase4 2 3 5 3 3" xfId="28367" xr:uid="{00000000-0005-0000-0000-0000921C0000}"/>
    <cellStyle name="20% - Ênfase4 2 3 5 4" xfId="12318" xr:uid="{00000000-0005-0000-0000-0000931C0000}"/>
    <cellStyle name="20% - Ênfase4 2 3 5 4 2" xfId="33715" xr:uid="{00000000-0005-0000-0000-0000941C0000}"/>
    <cellStyle name="20% - Ênfase4 2 3 5 5" xfId="23022" xr:uid="{00000000-0005-0000-0000-0000951C0000}"/>
    <cellStyle name="20% - Ênfase4 2 3 6" xfId="2951" xr:uid="{00000000-0005-0000-0000-0000961C0000}"/>
    <cellStyle name="20% - Ênfase4 2 3 6 2" xfId="8302" xr:uid="{00000000-0005-0000-0000-0000971C0000}"/>
    <cellStyle name="20% - Ênfase4 2 3 6 2 2" xfId="19002" xr:uid="{00000000-0005-0000-0000-0000981C0000}"/>
    <cellStyle name="20% - Ênfase4 2 3 6 2 2 2" xfId="40397" xr:uid="{00000000-0005-0000-0000-0000991C0000}"/>
    <cellStyle name="20% - Ênfase4 2 3 6 2 3" xfId="29707" xr:uid="{00000000-0005-0000-0000-00009A1C0000}"/>
    <cellStyle name="20% - Ênfase4 2 3 6 3" xfId="13657" xr:uid="{00000000-0005-0000-0000-00009B1C0000}"/>
    <cellStyle name="20% - Ênfase4 2 3 6 3 2" xfId="35052" xr:uid="{00000000-0005-0000-0000-00009C1C0000}"/>
    <cellStyle name="20% - Ênfase4 2 3 6 4" xfId="24359" xr:uid="{00000000-0005-0000-0000-00009D1C0000}"/>
    <cellStyle name="20% - Ênfase4 2 3 7" xfId="5625" xr:uid="{00000000-0005-0000-0000-00009E1C0000}"/>
    <cellStyle name="20% - Ênfase4 2 3 7 2" xfId="16329" xr:uid="{00000000-0005-0000-0000-00009F1C0000}"/>
    <cellStyle name="20% - Ênfase4 2 3 7 2 2" xfId="37724" xr:uid="{00000000-0005-0000-0000-0000A01C0000}"/>
    <cellStyle name="20% - Ênfase4 2 3 7 3" xfId="27031" xr:uid="{00000000-0005-0000-0000-0000A11C0000}"/>
    <cellStyle name="20% - Ênfase4 2 3 8" xfId="10982" xr:uid="{00000000-0005-0000-0000-0000A21C0000}"/>
    <cellStyle name="20% - Ênfase4 2 3 8 2" xfId="32379" xr:uid="{00000000-0005-0000-0000-0000A31C0000}"/>
    <cellStyle name="20% - Ênfase4 2 3 9" xfId="21686" xr:uid="{00000000-0005-0000-0000-0000A41C0000}"/>
    <cellStyle name="20% - Ênfase4 2 4" xfId="337" xr:uid="{00000000-0005-0000-0000-0000A51C0000}"/>
    <cellStyle name="20% - Ênfase4 2 4 2" xfId="658" xr:uid="{00000000-0005-0000-0000-0000A61C0000}"/>
    <cellStyle name="20% - Ênfase4 2 4 2 2" xfId="1328" xr:uid="{00000000-0005-0000-0000-0000A71C0000}"/>
    <cellStyle name="20% - Ênfase4 2 4 2 2 2" xfId="2665" xr:uid="{00000000-0005-0000-0000-0000A81C0000}"/>
    <cellStyle name="20% - Ênfase4 2 4 2 2 2 2" xfId="5355" xr:uid="{00000000-0005-0000-0000-0000A91C0000}"/>
    <cellStyle name="20% - Ênfase4 2 4 2 2 2 2 2" xfId="10706" xr:uid="{00000000-0005-0000-0000-0000AA1C0000}"/>
    <cellStyle name="20% - Ênfase4 2 4 2 2 2 2 2 2" xfId="21406" xr:uid="{00000000-0005-0000-0000-0000AB1C0000}"/>
    <cellStyle name="20% - Ênfase4 2 4 2 2 2 2 2 2 2" xfId="42801" xr:uid="{00000000-0005-0000-0000-0000AC1C0000}"/>
    <cellStyle name="20% - Ênfase4 2 4 2 2 2 2 2 3" xfId="32111" xr:uid="{00000000-0005-0000-0000-0000AD1C0000}"/>
    <cellStyle name="20% - Ênfase4 2 4 2 2 2 2 3" xfId="16061" xr:uid="{00000000-0005-0000-0000-0000AE1C0000}"/>
    <cellStyle name="20% - Ênfase4 2 4 2 2 2 2 3 2" xfId="37456" xr:uid="{00000000-0005-0000-0000-0000AF1C0000}"/>
    <cellStyle name="20% - Ênfase4 2 4 2 2 2 2 4" xfId="26763" xr:uid="{00000000-0005-0000-0000-0000B01C0000}"/>
    <cellStyle name="20% - Ênfase4 2 4 2 2 2 3" xfId="8029" xr:uid="{00000000-0005-0000-0000-0000B11C0000}"/>
    <cellStyle name="20% - Ênfase4 2 4 2 2 2 3 2" xfId="18733" xr:uid="{00000000-0005-0000-0000-0000B21C0000}"/>
    <cellStyle name="20% - Ênfase4 2 4 2 2 2 3 2 2" xfId="40128" xr:uid="{00000000-0005-0000-0000-0000B31C0000}"/>
    <cellStyle name="20% - Ênfase4 2 4 2 2 2 3 3" xfId="29435" xr:uid="{00000000-0005-0000-0000-0000B41C0000}"/>
    <cellStyle name="20% - Ênfase4 2 4 2 2 2 4" xfId="13386" xr:uid="{00000000-0005-0000-0000-0000B51C0000}"/>
    <cellStyle name="20% - Ênfase4 2 4 2 2 2 4 2" xfId="34783" xr:uid="{00000000-0005-0000-0000-0000B61C0000}"/>
    <cellStyle name="20% - Ênfase4 2 4 2 2 2 5" xfId="24090" xr:uid="{00000000-0005-0000-0000-0000B71C0000}"/>
    <cellStyle name="20% - Ênfase4 2 4 2 2 3" xfId="4019" xr:uid="{00000000-0005-0000-0000-0000B81C0000}"/>
    <cellStyle name="20% - Ênfase4 2 4 2 2 3 2" xfId="9370" xr:uid="{00000000-0005-0000-0000-0000B91C0000}"/>
    <cellStyle name="20% - Ênfase4 2 4 2 2 3 2 2" xfId="20070" xr:uid="{00000000-0005-0000-0000-0000BA1C0000}"/>
    <cellStyle name="20% - Ênfase4 2 4 2 2 3 2 2 2" xfId="41465" xr:uid="{00000000-0005-0000-0000-0000BB1C0000}"/>
    <cellStyle name="20% - Ênfase4 2 4 2 2 3 2 3" xfId="30775" xr:uid="{00000000-0005-0000-0000-0000BC1C0000}"/>
    <cellStyle name="20% - Ênfase4 2 4 2 2 3 3" xfId="14725" xr:uid="{00000000-0005-0000-0000-0000BD1C0000}"/>
    <cellStyle name="20% - Ênfase4 2 4 2 2 3 3 2" xfId="36120" xr:uid="{00000000-0005-0000-0000-0000BE1C0000}"/>
    <cellStyle name="20% - Ênfase4 2 4 2 2 3 4" xfId="25427" xr:uid="{00000000-0005-0000-0000-0000BF1C0000}"/>
    <cellStyle name="20% - Ênfase4 2 4 2 2 4" xfId="6693" xr:uid="{00000000-0005-0000-0000-0000C01C0000}"/>
    <cellStyle name="20% - Ênfase4 2 4 2 2 4 2" xfId="17397" xr:uid="{00000000-0005-0000-0000-0000C11C0000}"/>
    <cellStyle name="20% - Ênfase4 2 4 2 2 4 2 2" xfId="38792" xr:uid="{00000000-0005-0000-0000-0000C21C0000}"/>
    <cellStyle name="20% - Ênfase4 2 4 2 2 4 3" xfId="28099" xr:uid="{00000000-0005-0000-0000-0000C31C0000}"/>
    <cellStyle name="20% - Ênfase4 2 4 2 2 5" xfId="12050" xr:uid="{00000000-0005-0000-0000-0000C41C0000}"/>
    <cellStyle name="20% - Ênfase4 2 4 2 2 5 2" xfId="33447" xr:uid="{00000000-0005-0000-0000-0000C51C0000}"/>
    <cellStyle name="20% - Ênfase4 2 4 2 2 6" xfId="22754" xr:uid="{00000000-0005-0000-0000-0000C61C0000}"/>
    <cellStyle name="20% - Ênfase4 2 4 2 3" xfId="1997" xr:uid="{00000000-0005-0000-0000-0000C71C0000}"/>
    <cellStyle name="20% - Ênfase4 2 4 2 3 2" xfId="4687" xr:uid="{00000000-0005-0000-0000-0000C81C0000}"/>
    <cellStyle name="20% - Ênfase4 2 4 2 3 2 2" xfId="10038" xr:uid="{00000000-0005-0000-0000-0000C91C0000}"/>
    <cellStyle name="20% - Ênfase4 2 4 2 3 2 2 2" xfId="20738" xr:uid="{00000000-0005-0000-0000-0000CA1C0000}"/>
    <cellStyle name="20% - Ênfase4 2 4 2 3 2 2 2 2" xfId="42133" xr:uid="{00000000-0005-0000-0000-0000CB1C0000}"/>
    <cellStyle name="20% - Ênfase4 2 4 2 3 2 2 3" xfId="31443" xr:uid="{00000000-0005-0000-0000-0000CC1C0000}"/>
    <cellStyle name="20% - Ênfase4 2 4 2 3 2 3" xfId="15393" xr:uid="{00000000-0005-0000-0000-0000CD1C0000}"/>
    <cellStyle name="20% - Ênfase4 2 4 2 3 2 3 2" xfId="36788" xr:uid="{00000000-0005-0000-0000-0000CE1C0000}"/>
    <cellStyle name="20% - Ênfase4 2 4 2 3 2 4" xfId="26095" xr:uid="{00000000-0005-0000-0000-0000CF1C0000}"/>
    <cellStyle name="20% - Ênfase4 2 4 2 3 3" xfId="7361" xr:uid="{00000000-0005-0000-0000-0000D01C0000}"/>
    <cellStyle name="20% - Ênfase4 2 4 2 3 3 2" xfId="18065" xr:uid="{00000000-0005-0000-0000-0000D11C0000}"/>
    <cellStyle name="20% - Ênfase4 2 4 2 3 3 2 2" xfId="39460" xr:uid="{00000000-0005-0000-0000-0000D21C0000}"/>
    <cellStyle name="20% - Ênfase4 2 4 2 3 3 3" xfId="28767" xr:uid="{00000000-0005-0000-0000-0000D31C0000}"/>
    <cellStyle name="20% - Ênfase4 2 4 2 3 4" xfId="12718" xr:uid="{00000000-0005-0000-0000-0000D41C0000}"/>
    <cellStyle name="20% - Ênfase4 2 4 2 3 4 2" xfId="34115" xr:uid="{00000000-0005-0000-0000-0000D51C0000}"/>
    <cellStyle name="20% - Ênfase4 2 4 2 3 5" xfId="23422" xr:uid="{00000000-0005-0000-0000-0000D61C0000}"/>
    <cellStyle name="20% - Ênfase4 2 4 2 4" xfId="3351" xr:uid="{00000000-0005-0000-0000-0000D71C0000}"/>
    <cellStyle name="20% - Ênfase4 2 4 2 4 2" xfId="8702" xr:uid="{00000000-0005-0000-0000-0000D81C0000}"/>
    <cellStyle name="20% - Ênfase4 2 4 2 4 2 2" xfId="19402" xr:uid="{00000000-0005-0000-0000-0000D91C0000}"/>
    <cellStyle name="20% - Ênfase4 2 4 2 4 2 2 2" xfId="40797" xr:uid="{00000000-0005-0000-0000-0000DA1C0000}"/>
    <cellStyle name="20% - Ênfase4 2 4 2 4 2 3" xfId="30107" xr:uid="{00000000-0005-0000-0000-0000DB1C0000}"/>
    <cellStyle name="20% - Ênfase4 2 4 2 4 3" xfId="14057" xr:uid="{00000000-0005-0000-0000-0000DC1C0000}"/>
    <cellStyle name="20% - Ênfase4 2 4 2 4 3 2" xfId="35452" xr:uid="{00000000-0005-0000-0000-0000DD1C0000}"/>
    <cellStyle name="20% - Ênfase4 2 4 2 4 4" xfId="24759" xr:uid="{00000000-0005-0000-0000-0000DE1C0000}"/>
    <cellStyle name="20% - Ênfase4 2 4 2 5" xfId="6025" xr:uid="{00000000-0005-0000-0000-0000DF1C0000}"/>
    <cellStyle name="20% - Ênfase4 2 4 2 5 2" xfId="16729" xr:uid="{00000000-0005-0000-0000-0000E01C0000}"/>
    <cellStyle name="20% - Ênfase4 2 4 2 5 2 2" xfId="38124" xr:uid="{00000000-0005-0000-0000-0000E11C0000}"/>
    <cellStyle name="20% - Ênfase4 2 4 2 5 3" xfId="27431" xr:uid="{00000000-0005-0000-0000-0000E21C0000}"/>
    <cellStyle name="20% - Ênfase4 2 4 2 6" xfId="11382" xr:uid="{00000000-0005-0000-0000-0000E31C0000}"/>
    <cellStyle name="20% - Ênfase4 2 4 2 6 2" xfId="32779" xr:uid="{00000000-0005-0000-0000-0000E41C0000}"/>
    <cellStyle name="20% - Ênfase4 2 4 2 7" xfId="22086" xr:uid="{00000000-0005-0000-0000-0000E51C0000}"/>
    <cellStyle name="20% - Ênfase4 2 4 3" xfId="1008" xr:uid="{00000000-0005-0000-0000-0000E61C0000}"/>
    <cellStyle name="20% - Ênfase4 2 4 3 2" xfId="2345" xr:uid="{00000000-0005-0000-0000-0000E71C0000}"/>
    <cellStyle name="20% - Ênfase4 2 4 3 2 2" xfId="5035" xr:uid="{00000000-0005-0000-0000-0000E81C0000}"/>
    <cellStyle name="20% - Ênfase4 2 4 3 2 2 2" xfId="10386" xr:uid="{00000000-0005-0000-0000-0000E91C0000}"/>
    <cellStyle name="20% - Ênfase4 2 4 3 2 2 2 2" xfId="21086" xr:uid="{00000000-0005-0000-0000-0000EA1C0000}"/>
    <cellStyle name="20% - Ênfase4 2 4 3 2 2 2 2 2" xfId="42481" xr:uid="{00000000-0005-0000-0000-0000EB1C0000}"/>
    <cellStyle name="20% - Ênfase4 2 4 3 2 2 2 3" xfId="31791" xr:uid="{00000000-0005-0000-0000-0000EC1C0000}"/>
    <cellStyle name="20% - Ênfase4 2 4 3 2 2 3" xfId="15741" xr:uid="{00000000-0005-0000-0000-0000ED1C0000}"/>
    <cellStyle name="20% - Ênfase4 2 4 3 2 2 3 2" xfId="37136" xr:uid="{00000000-0005-0000-0000-0000EE1C0000}"/>
    <cellStyle name="20% - Ênfase4 2 4 3 2 2 4" xfId="26443" xr:uid="{00000000-0005-0000-0000-0000EF1C0000}"/>
    <cellStyle name="20% - Ênfase4 2 4 3 2 3" xfId="7709" xr:uid="{00000000-0005-0000-0000-0000F01C0000}"/>
    <cellStyle name="20% - Ênfase4 2 4 3 2 3 2" xfId="18413" xr:uid="{00000000-0005-0000-0000-0000F11C0000}"/>
    <cellStyle name="20% - Ênfase4 2 4 3 2 3 2 2" xfId="39808" xr:uid="{00000000-0005-0000-0000-0000F21C0000}"/>
    <cellStyle name="20% - Ênfase4 2 4 3 2 3 3" xfId="29115" xr:uid="{00000000-0005-0000-0000-0000F31C0000}"/>
    <cellStyle name="20% - Ênfase4 2 4 3 2 4" xfId="13066" xr:uid="{00000000-0005-0000-0000-0000F41C0000}"/>
    <cellStyle name="20% - Ênfase4 2 4 3 2 4 2" xfId="34463" xr:uid="{00000000-0005-0000-0000-0000F51C0000}"/>
    <cellStyle name="20% - Ênfase4 2 4 3 2 5" xfId="23770" xr:uid="{00000000-0005-0000-0000-0000F61C0000}"/>
    <cellStyle name="20% - Ênfase4 2 4 3 3" xfId="3699" xr:uid="{00000000-0005-0000-0000-0000F71C0000}"/>
    <cellStyle name="20% - Ênfase4 2 4 3 3 2" xfId="9050" xr:uid="{00000000-0005-0000-0000-0000F81C0000}"/>
    <cellStyle name="20% - Ênfase4 2 4 3 3 2 2" xfId="19750" xr:uid="{00000000-0005-0000-0000-0000F91C0000}"/>
    <cellStyle name="20% - Ênfase4 2 4 3 3 2 2 2" xfId="41145" xr:uid="{00000000-0005-0000-0000-0000FA1C0000}"/>
    <cellStyle name="20% - Ênfase4 2 4 3 3 2 3" xfId="30455" xr:uid="{00000000-0005-0000-0000-0000FB1C0000}"/>
    <cellStyle name="20% - Ênfase4 2 4 3 3 3" xfId="14405" xr:uid="{00000000-0005-0000-0000-0000FC1C0000}"/>
    <cellStyle name="20% - Ênfase4 2 4 3 3 3 2" xfId="35800" xr:uid="{00000000-0005-0000-0000-0000FD1C0000}"/>
    <cellStyle name="20% - Ênfase4 2 4 3 3 4" xfId="25107" xr:uid="{00000000-0005-0000-0000-0000FE1C0000}"/>
    <cellStyle name="20% - Ênfase4 2 4 3 4" xfId="6373" xr:uid="{00000000-0005-0000-0000-0000FF1C0000}"/>
    <cellStyle name="20% - Ênfase4 2 4 3 4 2" xfId="17077" xr:uid="{00000000-0005-0000-0000-0000001D0000}"/>
    <cellStyle name="20% - Ênfase4 2 4 3 4 2 2" xfId="38472" xr:uid="{00000000-0005-0000-0000-0000011D0000}"/>
    <cellStyle name="20% - Ênfase4 2 4 3 4 3" xfId="27779" xr:uid="{00000000-0005-0000-0000-0000021D0000}"/>
    <cellStyle name="20% - Ênfase4 2 4 3 5" xfId="11730" xr:uid="{00000000-0005-0000-0000-0000031D0000}"/>
    <cellStyle name="20% - Ênfase4 2 4 3 5 2" xfId="33127" xr:uid="{00000000-0005-0000-0000-0000041D0000}"/>
    <cellStyle name="20% - Ênfase4 2 4 3 6" xfId="22434" xr:uid="{00000000-0005-0000-0000-0000051D0000}"/>
    <cellStyle name="20% - Ênfase4 2 4 4" xfId="1677" xr:uid="{00000000-0005-0000-0000-0000061D0000}"/>
    <cellStyle name="20% - Ênfase4 2 4 4 2" xfId="4367" xr:uid="{00000000-0005-0000-0000-0000071D0000}"/>
    <cellStyle name="20% - Ênfase4 2 4 4 2 2" xfId="9718" xr:uid="{00000000-0005-0000-0000-0000081D0000}"/>
    <cellStyle name="20% - Ênfase4 2 4 4 2 2 2" xfId="20418" xr:uid="{00000000-0005-0000-0000-0000091D0000}"/>
    <cellStyle name="20% - Ênfase4 2 4 4 2 2 2 2" xfId="41813" xr:uid="{00000000-0005-0000-0000-00000A1D0000}"/>
    <cellStyle name="20% - Ênfase4 2 4 4 2 2 3" xfId="31123" xr:uid="{00000000-0005-0000-0000-00000B1D0000}"/>
    <cellStyle name="20% - Ênfase4 2 4 4 2 3" xfId="15073" xr:uid="{00000000-0005-0000-0000-00000C1D0000}"/>
    <cellStyle name="20% - Ênfase4 2 4 4 2 3 2" xfId="36468" xr:uid="{00000000-0005-0000-0000-00000D1D0000}"/>
    <cellStyle name="20% - Ênfase4 2 4 4 2 4" xfId="25775" xr:uid="{00000000-0005-0000-0000-00000E1D0000}"/>
    <cellStyle name="20% - Ênfase4 2 4 4 3" xfId="7041" xr:uid="{00000000-0005-0000-0000-00000F1D0000}"/>
    <cellStyle name="20% - Ênfase4 2 4 4 3 2" xfId="17745" xr:uid="{00000000-0005-0000-0000-0000101D0000}"/>
    <cellStyle name="20% - Ênfase4 2 4 4 3 2 2" xfId="39140" xr:uid="{00000000-0005-0000-0000-0000111D0000}"/>
    <cellStyle name="20% - Ênfase4 2 4 4 3 3" xfId="28447" xr:uid="{00000000-0005-0000-0000-0000121D0000}"/>
    <cellStyle name="20% - Ênfase4 2 4 4 4" xfId="12398" xr:uid="{00000000-0005-0000-0000-0000131D0000}"/>
    <cellStyle name="20% - Ênfase4 2 4 4 4 2" xfId="33795" xr:uid="{00000000-0005-0000-0000-0000141D0000}"/>
    <cellStyle name="20% - Ênfase4 2 4 4 5" xfId="23102" xr:uid="{00000000-0005-0000-0000-0000151D0000}"/>
    <cellStyle name="20% - Ênfase4 2 4 5" xfId="3031" xr:uid="{00000000-0005-0000-0000-0000161D0000}"/>
    <cellStyle name="20% - Ênfase4 2 4 5 2" xfId="8382" xr:uid="{00000000-0005-0000-0000-0000171D0000}"/>
    <cellStyle name="20% - Ênfase4 2 4 5 2 2" xfId="19082" xr:uid="{00000000-0005-0000-0000-0000181D0000}"/>
    <cellStyle name="20% - Ênfase4 2 4 5 2 2 2" xfId="40477" xr:uid="{00000000-0005-0000-0000-0000191D0000}"/>
    <cellStyle name="20% - Ênfase4 2 4 5 2 3" xfId="29787" xr:uid="{00000000-0005-0000-0000-00001A1D0000}"/>
    <cellStyle name="20% - Ênfase4 2 4 5 3" xfId="13737" xr:uid="{00000000-0005-0000-0000-00001B1D0000}"/>
    <cellStyle name="20% - Ênfase4 2 4 5 3 2" xfId="35132" xr:uid="{00000000-0005-0000-0000-00001C1D0000}"/>
    <cellStyle name="20% - Ênfase4 2 4 5 4" xfId="24439" xr:uid="{00000000-0005-0000-0000-00001D1D0000}"/>
    <cellStyle name="20% - Ênfase4 2 4 6" xfId="5705" xr:uid="{00000000-0005-0000-0000-00001E1D0000}"/>
    <cellStyle name="20% - Ênfase4 2 4 6 2" xfId="16409" xr:uid="{00000000-0005-0000-0000-00001F1D0000}"/>
    <cellStyle name="20% - Ênfase4 2 4 6 2 2" xfId="37804" xr:uid="{00000000-0005-0000-0000-0000201D0000}"/>
    <cellStyle name="20% - Ênfase4 2 4 6 3" xfId="27111" xr:uid="{00000000-0005-0000-0000-0000211D0000}"/>
    <cellStyle name="20% - Ênfase4 2 4 7" xfId="11062" xr:uid="{00000000-0005-0000-0000-0000221D0000}"/>
    <cellStyle name="20% - Ênfase4 2 4 7 2" xfId="32459" xr:uid="{00000000-0005-0000-0000-0000231D0000}"/>
    <cellStyle name="20% - Ênfase4 2 4 8" xfId="21766" xr:uid="{00000000-0005-0000-0000-0000241D0000}"/>
    <cellStyle name="20% - Ênfase4 2 5" xfId="498" xr:uid="{00000000-0005-0000-0000-0000251D0000}"/>
    <cellStyle name="20% - Ênfase4 2 5 2" xfId="1168" xr:uid="{00000000-0005-0000-0000-0000261D0000}"/>
    <cellStyle name="20% - Ênfase4 2 5 2 2" xfId="2505" xr:uid="{00000000-0005-0000-0000-0000271D0000}"/>
    <cellStyle name="20% - Ênfase4 2 5 2 2 2" xfId="5195" xr:uid="{00000000-0005-0000-0000-0000281D0000}"/>
    <cellStyle name="20% - Ênfase4 2 5 2 2 2 2" xfId="10546" xr:uid="{00000000-0005-0000-0000-0000291D0000}"/>
    <cellStyle name="20% - Ênfase4 2 5 2 2 2 2 2" xfId="21246" xr:uid="{00000000-0005-0000-0000-00002A1D0000}"/>
    <cellStyle name="20% - Ênfase4 2 5 2 2 2 2 2 2" xfId="42641" xr:uid="{00000000-0005-0000-0000-00002B1D0000}"/>
    <cellStyle name="20% - Ênfase4 2 5 2 2 2 2 3" xfId="31951" xr:uid="{00000000-0005-0000-0000-00002C1D0000}"/>
    <cellStyle name="20% - Ênfase4 2 5 2 2 2 3" xfId="15901" xr:uid="{00000000-0005-0000-0000-00002D1D0000}"/>
    <cellStyle name="20% - Ênfase4 2 5 2 2 2 3 2" xfId="37296" xr:uid="{00000000-0005-0000-0000-00002E1D0000}"/>
    <cellStyle name="20% - Ênfase4 2 5 2 2 2 4" xfId="26603" xr:uid="{00000000-0005-0000-0000-00002F1D0000}"/>
    <cellStyle name="20% - Ênfase4 2 5 2 2 3" xfId="7869" xr:uid="{00000000-0005-0000-0000-0000301D0000}"/>
    <cellStyle name="20% - Ênfase4 2 5 2 2 3 2" xfId="18573" xr:uid="{00000000-0005-0000-0000-0000311D0000}"/>
    <cellStyle name="20% - Ênfase4 2 5 2 2 3 2 2" xfId="39968" xr:uid="{00000000-0005-0000-0000-0000321D0000}"/>
    <cellStyle name="20% - Ênfase4 2 5 2 2 3 3" xfId="29275" xr:uid="{00000000-0005-0000-0000-0000331D0000}"/>
    <cellStyle name="20% - Ênfase4 2 5 2 2 4" xfId="13226" xr:uid="{00000000-0005-0000-0000-0000341D0000}"/>
    <cellStyle name="20% - Ênfase4 2 5 2 2 4 2" xfId="34623" xr:uid="{00000000-0005-0000-0000-0000351D0000}"/>
    <cellStyle name="20% - Ênfase4 2 5 2 2 5" xfId="23930" xr:uid="{00000000-0005-0000-0000-0000361D0000}"/>
    <cellStyle name="20% - Ênfase4 2 5 2 3" xfId="3859" xr:uid="{00000000-0005-0000-0000-0000371D0000}"/>
    <cellStyle name="20% - Ênfase4 2 5 2 3 2" xfId="9210" xr:uid="{00000000-0005-0000-0000-0000381D0000}"/>
    <cellStyle name="20% - Ênfase4 2 5 2 3 2 2" xfId="19910" xr:uid="{00000000-0005-0000-0000-0000391D0000}"/>
    <cellStyle name="20% - Ênfase4 2 5 2 3 2 2 2" xfId="41305" xr:uid="{00000000-0005-0000-0000-00003A1D0000}"/>
    <cellStyle name="20% - Ênfase4 2 5 2 3 2 3" xfId="30615" xr:uid="{00000000-0005-0000-0000-00003B1D0000}"/>
    <cellStyle name="20% - Ênfase4 2 5 2 3 3" xfId="14565" xr:uid="{00000000-0005-0000-0000-00003C1D0000}"/>
    <cellStyle name="20% - Ênfase4 2 5 2 3 3 2" xfId="35960" xr:uid="{00000000-0005-0000-0000-00003D1D0000}"/>
    <cellStyle name="20% - Ênfase4 2 5 2 3 4" xfId="25267" xr:uid="{00000000-0005-0000-0000-00003E1D0000}"/>
    <cellStyle name="20% - Ênfase4 2 5 2 4" xfId="6533" xr:uid="{00000000-0005-0000-0000-00003F1D0000}"/>
    <cellStyle name="20% - Ênfase4 2 5 2 4 2" xfId="17237" xr:uid="{00000000-0005-0000-0000-0000401D0000}"/>
    <cellStyle name="20% - Ênfase4 2 5 2 4 2 2" xfId="38632" xr:uid="{00000000-0005-0000-0000-0000411D0000}"/>
    <cellStyle name="20% - Ênfase4 2 5 2 4 3" xfId="27939" xr:uid="{00000000-0005-0000-0000-0000421D0000}"/>
    <cellStyle name="20% - Ênfase4 2 5 2 5" xfId="11890" xr:uid="{00000000-0005-0000-0000-0000431D0000}"/>
    <cellStyle name="20% - Ênfase4 2 5 2 5 2" xfId="33287" xr:uid="{00000000-0005-0000-0000-0000441D0000}"/>
    <cellStyle name="20% - Ênfase4 2 5 2 6" xfId="22594" xr:uid="{00000000-0005-0000-0000-0000451D0000}"/>
    <cellStyle name="20% - Ênfase4 2 5 3" xfId="1837" xr:uid="{00000000-0005-0000-0000-0000461D0000}"/>
    <cellStyle name="20% - Ênfase4 2 5 3 2" xfId="4527" xr:uid="{00000000-0005-0000-0000-0000471D0000}"/>
    <cellStyle name="20% - Ênfase4 2 5 3 2 2" xfId="9878" xr:uid="{00000000-0005-0000-0000-0000481D0000}"/>
    <cellStyle name="20% - Ênfase4 2 5 3 2 2 2" xfId="20578" xr:uid="{00000000-0005-0000-0000-0000491D0000}"/>
    <cellStyle name="20% - Ênfase4 2 5 3 2 2 2 2" xfId="41973" xr:uid="{00000000-0005-0000-0000-00004A1D0000}"/>
    <cellStyle name="20% - Ênfase4 2 5 3 2 2 3" xfId="31283" xr:uid="{00000000-0005-0000-0000-00004B1D0000}"/>
    <cellStyle name="20% - Ênfase4 2 5 3 2 3" xfId="15233" xr:uid="{00000000-0005-0000-0000-00004C1D0000}"/>
    <cellStyle name="20% - Ênfase4 2 5 3 2 3 2" xfId="36628" xr:uid="{00000000-0005-0000-0000-00004D1D0000}"/>
    <cellStyle name="20% - Ênfase4 2 5 3 2 4" xfId="25935" xr:uid="{00000000-0005-0000-0000-00004E1D0000}"/>
    <cellStyle name="20% - Ênfase4 2 5 3 3" xfId="7201" xr:uid="{00000000-0005-0000-0000-00004F1D0000}"/>
    <cellStyle name="20% - Ênfase4 2 5 3 3 2" xfId="17905" xr:uid="{00000000-0005-0000-0000-0000501D0000}"/>
    <cellStyle name="20% - Ênfase4 2 5 3 3 2 2" xfId="39300" xr:uid="{00000000-0005-0000-0000-0000511D0000}"/>
    <cellStyle name="20% - Ênfase4 2 5 3 3 3" xfId="28607" xr:uid="{00000000-0005-0000-0000-0000521D0000}"/>
    <cellStyle name="20% - Ênfase4 2 5 3 4" xfId="12558" xr:uid="{00000000-0005-0000-0000-0000531D0000}"/>
    <cellStyle name="20% - Ênfase4 2 5 3 4 2" xfId="33955" xr:uid="{00000000-0005-0000-0000-0000541D0000}"/>
    <cellStyle name="20% - Ênfase4 2 5 3 5" xfId="23262" xr:uid="{00000000-0005-0000-0000-0000551D0000}"/>
    <cellStyle name="20% - Ênfase4 2 5 4" xfId="3191" xr:uid="{00000000-0005-0000-0000-0000561D0000}"/>
    <cellStyle name="20% - Ênfase4 2 5 4 2" xfId="8542" xr:uid="{00000000-0005-0000-0000-0000571D0000}"/>
    <cellStyle name="20% - Ênfase4 2 5 4 2 2" xfId="19242" xr:uid="{00000000-0005-0000-0000-0000581D0000}"/>
    <cellStyle name="20% - Ênfase4 2 5 4 2 2 2" xfId="40637" xr:uid="{00000000-0005-0000-0000-0000591D0000}"/>
    <cellStyle name="20% - Ênfase4 2 5 4 2 3" xfId="29947" xr:uid="{00000000-0005-0000-0000-00005A1D0000}"/>
    <cellStyle name="20% - Ênfase4 2 5 4 3" xfId="13897" xr:uid="{00000000-0005-0000-0000-00005B1D0000}"/>
    <cellStyle name="20% - Ênfase4 2 5 4 3 2" xfId="35292" xr:uid="{00000000-0005-0000-0000-00005C1D0000}"/>
    <cellStyle name="20% - Ênfase4 2 5 4 4" xfId="24599" xr:uid="{00000000-0005-0000-0000-00005D1D0000}"/>
    <cellStyle name="20% - Ênfase4 2 5 5" xfId="5865" xr:uid="{00000000-0005-0000-0000-00005E1D0000}"/>
    <cellStyle name="20% - Ênfase4 2 5 5 2" xfId="16569" xr:uid="{00000000-0005-0000-0000-00005F1D0000}"/>
    <cellStyle name="20% - Ênfase4 2 5 5 2 2" xfId="37964" xr:uid="{00000000-0005-0000-0000-0000601D0000}"/>
    <cellStyle name="20% - Ênfase4 2 5 5 3" xfId="27271" xr:uid="{00000000-0005-0000-0000-0000611D0000}"/>
    <cellStyle name="20% - Ênfase4 2 5 6" xfId="11222" xr:uid="{00000000-0005-0000-0000-0000621D0000}"/>
    <cellStyle name="20% - Ênfase4 2 5 6 2" xfId="32619" xr:uid="{00000000-0005-0000-0000-0000631D0000}"/>
    <cellStyle name="20% - Ênfase4 2 5 7" xfId="21926" xr:uid="{00000000-0005-0000-0000-0000641D0000}"/>
    <cellStyle name="20% - Ênfase4 2 6" xfId="848" xr:uid="{00000000-0005-0000-0000-0000651D0000}"/>
    <cellStyle name="20% - Ênfase4 2 6 2" xfId="2185" xr:uid="{00000000-0005-0000-0000-0000661D0000}"/>
    <cellStyle name="20% - Ênfase4 2 6 2 2" xfId="4875" xr:uid="{00000000-0005-0000-0000-0000671D0000}"/>
    <cellStyle name="20% - Ênfase4 2 6 2 2 2" xfId="10226" xr:uid="{00000000-0005-0000-0000-0000681D0000}"/>
    <cellStyle name="20% - Ênfase4 2 6 2 2 2 2" xfId="20926" xr:uid="{00000000-0005-0000-0000-0000691D0000}"/>
    <cellStyle name="20% - Ênfase4 2 6 2 2 2 2 2" xfId="42321" xr:uid="{00000000-0005-0000-0000-00006A1D0000}"/>
    <cellStyle name="20% - Ênfase4 2 6 2 2 2 3" xfId="31631" xr:uid="{00000000-0005-0000-0000-00006B1D0000}"/>
    <cellStyle name="20% - Ênfase4 2 6 2 2 3" xfId="15581" xr:uid="{00000000-0005-0000-0000-00006C1D0000}"/>
    <cellStyle name="20% - Ênfase4 2 6 2 2 3 2" xfId="36976" xr:uid="{00000000-0005-0000-0000-00006D1D0000}"/>
    <cellStyle name="20% - Ênfase4 2 6 2 2 4" xfId="26283" xr:uid="{00000000-0005-0000-0000-00006E1D0000}"/>
    <cellStyle name="20% - Ênfase4 2 6 2 3" xfId="7549" xr:uid="{00000000-0005-0000-0000-00006F1D0000}"/>
    <cellStyle name="20% - Ênfase4 2 6 2 3 2" xfId="18253" xr:uid="{00000000-0005-0000-0000-0000701D0000}"/>
    <cellStyle name="20% - Ênfase4 2 6 2 3 2 2" xfId="39648" xr:uid="{00000000-0005-0000-0000-0000711D0000}"/>
    <cellStyle name="20% - Ênfase4 2 6 2 3 3" xfId="28955" xr:uid="{00000000-0005-0000-0000-0000721D0000}"/>
    <cellStyle name="20% - Ênfase4 2 6 2 4" xfId="12906" xr:uid="{00000000-0005-0000-0000-0000731D0000}"/>
    <cellStyle name="20% - Ênfase4 2 6 2 4 2" xfId="34303" xr:uid="{00000000-0005-0000-0000-0000741D0000}"/>
    <cellStyle name="20% - Ênfase4 2 6 2 5" xfId="23610" xr:uid="{00000000-0005-0000-0000-0000751D0000}"/>
    <cellStyle name="20% - Ênfase4 2 6 3" xfId="3539" xr:uid="{00000000-0005-0000-0000-0000761D0000}"/>
    <cellStyle name="20% - Ênfase4 2 6 3 2" xfId="8890" xr:uid="{00000000-0005-0000-0000-0000771D0000}"/>
    <cellStyle name="20% - Ênfase4 2 6 3 2 2" xfId="19590" xr:uid="{00000000-0005-0000-0000-0000781D0000}"/>
    <cellStyle name="20% - Ênfase4 2 6 3 2 2 2" xfId="40985" xr:uid="{00000000-0005-0000-0000-0000791D0000}"/>
    <cellStyle name="20% - Ênfase4 2 6 3 2 3" xfId="30295" xr:uid="{00000000-0005-0000-0000-00007A1D0000}"/>
    <cellStyle name="20% - Ênfase4 2 6 3 3" xfId="14245" xr:uid="{00000000-0005-0000-0000-00007B1D0000}"/>
    <cellStyle name="20% - Ênfase4 2 6 3 3 2" xfId="35640" xr:uid="{00000000-0005-0000-0000-00007C1D0000}"/>
    <cellStyle name="20% - Ênfase4 2 6 3 4" xfId="24947" xr:uid="{00000000-0005-0000-0000-00007D1D0000}"/>
    <cellStyle name="20% - Ênfase4 2 6 4" xfId="6213" xr:uid="{00000000-0005-0000-0000-00007E1D0000}"/>
    <cellStyle name="20% - Ênfase4 2 6 4 2" xfId="16917" xr:uid="{00000000-0005-0000-0000-00007F1D0000}"/>
    <cellStyle name="20% - Ênfase4 2 6 4 2 2" xfId="38312" xr:uid="{00000000-0005-0000-0000-0000801D0000}"/>
    <cellStyle name="20% - Ênfase4 2 6 4 3" xfId="27619" xr:uid="{00000000-0005-0000-0000-0000811D0000}"/>
    <cellStyle name="20% - Ênfase4 2 6 5" xfId="11570" xr:uid="{00000000-0005-0000-0000-0000821D0000}"/>
    <cellStyle name="20% - Ênfase4 2 6 5 2" xfId="32967" xr:uid="{00000000-0005-0000-0000-0000831D0000}"/>
    <cellStyle name="20% - Ênfase4 2 6 6" xfId="22274" xr:uid="{00000000-0005-0000-0000-0000841D0000}"/>
    <cellStyle name="20% - Ênfase4 2 7" xfId="1517" xr:uid="{00000000-0005-0000-0000-0000851D0000}"/>
    <cellStyle name="20% - Ênfase4 2 7 2" xfId="4207" xr:uid="{00000000-0005-0000-0000-0000861D0000}"/>
    <cellStyle name="20% - Ênfase4 2 7 2 2" xfId="9558" xr:uid="{00000000-0005-0000-0000-0000871D0000}"/>
    <cellStyle name="20% - Ênfase4 2 7 2 2 2" xfId="20258" xr:uid="{00000000-0005-0000-0000-0000881D0000}"/>
    <cellStyle name="20% - Ênfase4 2 7 2 2 2 2" xfId="41653" xr:uid="{00000000-0005-0000-0000-0000891D0000}"/>
    <cellStyle name="20% - Ênfase4 2 7 2 2 3" xfId="30963" xr:uid="{00000000-0005-0000-0000-00008A1D0000}"/>
    <cellStyle name="20% - Ênfase4 2 7 2 3" xfId="14913" xr:uid="{00000000-0005-0000-0000-00008B1D0000}"/>
    <cellStyle name="20% - Ênfase4 2 7 2 3 2" xfId="36308" xr:uid="{00000000-0005-0000-0000-00008C1D0000}"/>
    <cellStyle name="20% - Ênfase4 2 7 2 4" xfId="25615" xr:uid="{00000000-0005-0000-0000-00008D1D0000}"/>
    <cellStyle name="20% - Ênfase4 2 7 3" xfId="6881" xr:uid="{00000000-0005-0000-0000-00008E1D0000}"/>
    <cellStyle name="20% - Ênfase4 2 7 3 2" xfId="17585" xr:uid="{00000000-0005-0000-0000-00008F1D0000}"/>
    <cellStyle name="20% - Ênfase4 2 7 3 2 2" xfId="38980" xr:uid="{00000000-0005-0000-0000-0000901D0000}"/>
    <cellStyle name="20% - Ênfase4 2 7 3 3" xfId="28287" xr:uid="{00000000-0005-0000-0000-0000911D0000}"/>
    <cellStyle name="20% - Ênfase4 2 7 4" xfId="12238" xr:uid="{00000000-0005-0000-0000-0000921D0000}"/>
    <cellStyle name="20% - Ênfase4 2 7 4 2" xfId="33635" xr:uid="{00000000-0005-0000-0000-0000931D0000}"/>
    <cellStyle name="20% - Ênfase4 2 7 5" xfId="22942" xr:uid="{00000000-0005-0000-0000-0000941D0000}"/>
    <cellStyle name="20% - Ênfase4 2 8" xfId="2871" xr:uid="{00000000-0005-0000-0000-0000951D0000}"/>
    <cellStyle name="20% - Ênfase4 2 8 2" xfId="8222" xr:uid="{00000000-0005-0000-0000-0000961D0000}"/>
    <cellStyle name="20% - Ênfase4 2 8 2 2" xfId="18922" xr:uid="{00000000-0005-0000-0000-0000971D0000}"/>
    <cellStyle name="20% - Ênfase4 2 8 2 2 2" xfId="40317" xr:uid="{00000000-0005-0000-0000-0000981D0000}"/>
    <cellStyle name="20% - Ênfase4 2 8 2 3" xfId="29627" xr:uid="{00000000-0005-0000-0000-0000991D0000}"/>
    <cellStyle name="20% - Ênfase4 2 8 3" xfId="13577" xr:uid="{00000000-0005-0000-0000-00009A1D0000}"/>
    <cellStyle name="20% - Ênfase4 2 8 3 2" xfId="34972" xr:uid="{00000000-0005-0000-0000-00009B1D0000}"/>
    <cellStyle name="20% - Ênfase4 2 8 4" xfId="24279" xr:uid="{00000000-0005-0000-0000-00009C1D0000}"/>
    <cellStyle name="20% - Ênfase4 2 9" xfId="5545" xr:uid="{00000000-0005-0000-0000-00009D1D0000}"/>
    <cellStyle name="20% - Ênfase4 2 9 2" xfId="16249" xr:uid="{00000000-0005-0000-0000-00009E1D0000}"/>
    <cellStyle name="20% - Ênfase4 2 9 2 2" xfId="37644" xr:uid="{00000000-0005-0000-0000-00009F1D0000}"/>
    <cellStyle name="20% - Ênfase4 2 9 3" xfId="26951" xr:uid="{00000000-0005-0000-0000-0000A01D0000}"/>
    <cellStyle name="20% - Ênfase4 3" xfId="185" xr:uid="{00000000-0005-0000-0000-0000A11D0000}"/>
    <cellStyle name="20% - Ênfase4 3 10" xfId="21618" xr:uid="{00000000-0005-0000-0000-0000A21D0000}"/>
    <cellStyle name="20% - Ênfase4 3 2" xfId="268" xr:uid="{00000000-0005-0000-0000-0000A31D0000}"/>
    <cellStyle name="20% - Ênfase4 3 2 2" xfId="429" xr:uid="{00000000-0005-0000-0000-0000A41D0000}"/>
    <cellStyle name="20% - Ênfase4 3 2 2 2" xfId="750" xr:uid="{00000000-0005-0000-0000-0000A51D0000}"/>
    <cellStyle name="20% - Ênfase4 3 2 2 2 2" xfId="1420" xr:uid="{00000000-0005-0000-0000-0000A61D0000}"/>
    <cellStyle name="20% - Ênfase4 3 2 2 2 2 2" xfId="2757" xr:uid="{00000000-0005-0000-0000-0000A71D0000}"/>
    <cellStyle name="20% - Ênfase4 3 2 2 2 2 2 2" xfId="5447" xr:uid="{00000000-0005-0000-0000-0000A81D0000}"/>
    <cellStyle name="20% - Ênfase4 3 2 2 2 2 2 2 2" xfId="10798" xr:uid="{00000000-0005-0000-0000-0000A91D0000}"/>
    <cellStyle name="20% - Ênfase4 3 2 2 2 2 2 2 2 2" xfId="21498" xr:uid="{00000000-0005-0000-0000-0000AA1D0000}"/>
    <cellStyle name="20% - Ênfase4 3 2 2 2 2 2 2 2 2 2" xfId="42893" xr:uid="{00000000-0005-0000-0000-0000AB1D0000}"/>
    <cellStyle name="20% - Ênfase4 3 2 2 2 2 2 2 2 3" xfId="32203" xr:uid="{00000000-0005-0000-0000-0000AC1D0000}"/>
    <cellStyle name="20% - Ênfase4 3 2 2 2 2 2 2 3" xfId="16153" xr:uid="{00000000-0005-0000-0000-0000AD1D0000}"/>
    <cellStyle name="20% - Ênfase4 3 2 2 2 2 2 2 3 2" xfId="37548" xr:uid="{00000000-0005-0000-0000-0000AE1D0000}"/>
    <cellStyle name="20% - Ênfase4 3 2 2 2 2 2 2 4" xfId="26855" xr:uid="{00000000-0005-0000-0000-0000AF1D0000}"/>
    <cellStyle name="20% - Ênfase4 3 2 2 2 2 2 3" xfId="8121" xr:uid="{00000000-0005-0000-0000-0000B01D0000}"/>
    <cellStyle name="20% - Ênfase4 3 2 2 2 2 2 3 2" xfId="18825" xr:uid="{00000000-0005-0000-0000-0000B11D0000}"/>
    <cellStyle name="20% - Ênfase4 3 2 2 2 2 2 3 2 2" xfId="40220" xr:uid="{00000000-0005-0000-0000-0000B21D0000}"/>
    <cellStyle name="20% - Ênfase4 3 2 2 2 2 2 3 3" xfId="29527" xr:uid="{00000000-0005-0000-0000-0000B31D0000}"/>
    <cellStyle name="20% - Ênfase4 3 2 2 2 2 2 4" xfId="13478" xr:uid="{00000000-0005-0000-0000-0000B41D0000}"/>
    <cellStyle name="20% - Ênfase4 3 2 2 2 2 2 4 2" xfId="34875" xr:uid="{00000000-0005-0000-0000-0000B51D0000}"/>
    <cellStyle name="20% - Ênfase4 3 2 2 2 2 2 5" xfId="24182" xr:uid="{00000000-0005-0000-0000-0000B61D0000}"/>
    <cellStyle name="20% - Ênfase4 3 2 2 2 2 3" xfId="4111" xr:uid="{00000000-0005-0000-0000-0000B71D0000}"/>
    <cellStyle name="20% - Ênfase4 3 2 2 2 2 3 2" xfId="9462" xr:uid="{00000000-0005-0000-0000-0000B81D0000}"/>
    <cellStyle name="20% - Ênfase4 3 2 2 2 2 3 2 2" xfId="20162" xr:uid="{00000000-0005-0000-0000-0000B91D0000}"/>
    <cellStyle name="20% - Ênfase4 3 2 2 2 2 3 2 2 2" xfId="41557" xr:uid="{00000000-0005-0000-0000-0000BA1D0000}"/>
    <cellStyle name="20% - Ênfase4 3 2 2 2 2 3 2 3" xfId="30867" xr:uid="{00000000-0005-0000-0000-0000BB1D0000}"/>
    <cellStyle name="20% - Ênfase4 3 2 2 2 2 3 3" xfId="14817" xr:uid="{00000000-0005-0000-0000-0000BC1D0000}"/>
    <cellStyle name="20% - Ênfase4 3 2 2 2 2 3 3 2" xfId="36212" xr:uid="{00000000-0005-0000-0000-0000BD1D0000}"/>
    <cellStyle name="20% - Ênfase4 3 2 2 2 2 3 4" xfId="25519" xr:uid="{00000000-0005-0000-0000-0000BE1D0000}"/>
    <cellStyle name="20% - Ênfase4 3 2 2 2 2 4" xfId="6785" xr:uid="{00000000-0005-0000-0000-0000BF1D0000}"/>
    <cellStyle name="20% - Ênfase4 3 2 2 2 2 4 2" xfId="17489" xr:uid="{00000000-0005-0000-0000-0000C01D0000}"/>
    <cellStyle name="20% - Ênfase4 3 2 2 2 2 4 2 2" xfId="38884" xr:uid="{00000000-0005-0000-0000-0000C11D0000}"/>
    <cellStyle name="20% - Ênfase4 3 2 2 2 2 4 3" xfId="28191" xr:uid="{00000000-0005-0000-0000-0000C21D0000}"/>
    <cellStyle name="20% - Ênfase4 3 2 2 2 2 5" xfId="12142" xr:uid="{00000000-0005-0000-0000-0000C31D0000}"/>
    <cellStyle name="20% - Ênfase4 3 2 2 2 2 5 2" xfId="33539" xr:uid="{00000000-0005-0000-0000-0000C41D0000}"/>
    <cellStyle name="20% - Ênfase4 3 2 2 2 2 6" xfId="22846" xr:uid="{00000000-0005-0000-0000-0000C51D0000}"/>
    <cellStyle name="20% - Ênfase4 3 2 2 2 3" xfId="2089" xr:uid="{00000000-0005-0000-0000-0000C61D0000}"/>
    <cellStyle name="20% - Ênfase4 3 2 2 2 3 2" xfId="4779" xr:uid="{00000000-0005-0000-0000-0000C71D0000}"/>
    <cellStyle name="20% - Ênfase4 3 2 2 2 3 2 2" xfId="10130" xr:uid="{00000000-0005-0000-0000-0000C81D0000}"/>
    <cellStyle name="20% - Ênfase4 3 2 2 2 3 2 2 2" xfId="20830" xr:uid="{00000000-0005-0000-0000-0000C91D0000}"/>
    <cellStyle name="20% - Ênfase4 3 2 2 2 3 2 2 2 2" xfId="42225" xr:uid="{00000000-0005-0000-0000-0000CA1D0000}"/>
    <cellStyle name="20% - Ênfase4 3 2 2 2 3 2 2 3" xfId="31535" xr:uid="{00000000-0005-0000-0000-0000CB1D0000}"/>
    <cellStyle name="20% - Ênfase4 3 2 2 2 3 2 3" xfId="15485" xr:uid="{00000000-0005-0000-0000-0000CC1D0000}"/>
    <cellStyle name="20% - Ênfase4 3 2 2 2 3 2 3 2" xfId="36880" xr:uid="{00000000-0005-0000-0000-0000CD1D0000}"/>
    <cellStyle name="20% - Ênfase4 3 2 2 2 3 2 4" xfId="26187" xr:uid="{00000000-0005-0000-0000-0000CE1D0000}"/>
    <cellStyle name="20% - Ênfase4 3 2 2 2 3 3" xfId="7453" xr:uid="{00000000-0005-0000-0000-0000CF1D0000}"/>
    <cellStyle name="20% - Ênfase4 3 2 2 2 3 3 2" xfId="18157" xr:uid="{00000000-0005-0000-0000-0000D01D0000}"/>
    <cellStyle name="20% - Ênfase4 3 2 2 2 3 3 2 2" xfId="39552" xr:uid="{00000000-0005-0000-0000-0000D11D0000}"/>
    <cellStyle name="20% - Ênfase4 3 2 2 2 3 3 3" xfId="28859" xr:uid="{00000000-0005-0000-0000-0000D21D0000}"/>
    <cellStyle name="20% - Ênfase4 3 2 2 2 3 4" xfId="12810" xr:uid="{00000000-0005-0000-0000-0000D31D0000}"/>
    <cellStyle name="20% - Ênfase4 3 2 2 2 3 4 2" xfId="34207" xr:uid="{00000000-0005-0000-0000-0000D41D0000}"/>
    <cellStyle name="20% - Ênfase4 3 2 2 2 3 5" xfId="23514" xr:uid="{00000000-0005-0000-0000-0000D51D0000}"/>
    <cellStyle name="20% - Ênfase4 3 2 2 2 4" xfId="3443" xr:uid="{00000000-0005-0000-0000-0000D61D0000}"/>
    <cellStyle name="20% - Ênfase4 3 2 2 2 4 2" xfId="8794" xr:uid="{00000000-0005-0000-0000-0000D71D0000}"/>
    <cellStyle name="20% - Ênfase4 3 2 2 2 4 2 2" xfId="19494" xr:uid="{00000000-0005-0000-0000-0000D81D0000}"/>
    <cellStyle name="20% - Ênfase4 3 2 2 2 4 2 2 2" xfId="40889" xr:uid="{00000000-0005-0000-0000-0000D91D0000}"/>
    <cellStyle name="20% - Ênfase4 3 2 2 2 4 2 3" xfId="30199" xr:uid="{00000000-0005-0000-0000-0000DA1D0000}"/>
    <cellStyle name="20% - Ênfase4 3 2 2 2 4 3" xfId="14149" xr:uid="{00000000-0005-0000-0000-0000DB1D0000}"/>
    <cellStyle name="20% - Ênfase4 3 2 2 2 4 3 2" xfId="35544" xr:uid="{00000000-0005-0000-0000-0000DC1D0000}"/>
    <cellStyle name="20% - Ênfase4 3 2 2 2 4 4" xfId="24851" xr:uid="{00000000-0005-0000-0000-0000DD1D0000}"/>
    <cellStyle name="20% - Ênfase4 3 2 2 2 5" xfId="6117" xr:uid="{00000000-0005-0000-0000-0000DE1D0000}"/>
    <cellStyle name="20% - Ênfase4 3 2 2 2 5 2" xfId="16821" xr:uid="{00000000-0005-0000-0000-0000DF1D0000}"/>
    <cellStyle name="20% - Ênfase4 3 2 2 2 5 2 2" xfId="38216" xr:uid="{00000000-0005-0000-0000-0000E01D0000}"/>
    <cellStyle name="20% - Ênfase4 3 2 2 2 5 3" xfId="27523" xr:uid="{00000000-0005-0000-0000-0000E11D0000}"/>
    <cellStyle name="20% - Ênfase4 3 2 2 2 6" xfId="11474" xr:uid="{00000000-0005-0000-0000-0000E21D0000}"/>
    <cellStyle name="20% - Ênfase4 3 2 2 2 6 2" xfId="32871" xr:uid="{00000000-0005-0000-0000-0000E31D0000}"/>
    <cellStyle name="20% - Ênfase4 3 2 2 2 7" xfId="22178" xr:uid="{00000000-0005-0000-0000-0000E41D0000}"/>
    <cellStyle name="20% - Ênfase4 3 2 2 3" xfId="1100" xr:uid="{00000000-0005-0000-0000-0000E51D0000}"/>
    <cellStyle name="20% - Ênfase4 3 2 2 3 2" xfId="2437" xr:uid="{00000000-0005-0000-0000-0000E61D0000}"/>
    <cellStyle name="20% - Ênfase4 3 2 2 3 2 2" xfId="5127" xr:uid="{00000000-0005-0000-0000-0000E71D0000}"/>
    <cellStyle name="20% - Ênfase4 3 2 2 3 2 2 2" xfId="10478" xr:uid="{00000000-0005-0000-0000-0000E81D0000}"/>
    <cellStyle name="20% - Ênfase4 3 2 2 3 2 2 2 2" xfId="21178" xr:uid="{00000000-0005-0000-0000-0000E91D0000}"/>
    <cellStyle name="20% - Ênfase4 3 2 2 3 2 2 2 2 2" xfId="42573" xr:uid="{00000000-0005-0000-0000-0000EA1D0000}"/>
    <cellStyle name="20% - Ênfase4 3 2 2 3 2 2 2 3" xfId="31883" xr:uid="{00000000-0005-0000-0000-0000EB1D0000}"/>
    <cellStyle name="20% - Ênfase4 3 2 2 3 2 2 3" xfId="15833" xr:uid="{00000000-0005-0000-0000-0000EC1D0000}"/>
    <cellStyle name="20% - Ênfase4 3 2 2 3 2 2 3 2" xfId="37228" xr:uid="{00000000-0005-0000-0000-0000ED1D0000}"/>
    <cellStyle name="20% - Ênfase4 3 2 2 3 2 2 4" xfId="26535" xr:uid="{00000000-0005-0000-0000-0000EE1D0000}"/>
    <cellStyle name="20% - Ênfase4 3 2 2 3 2 3" xfId="7801" xr:uid="{00000000-0005-0000-0000-0000EF1D0000}"/>
    <cellStyle name="20% - Ênfase4 3 2 2 3 2 3 2" xfId="18505" xr:uid="{00000000-0005-0000-0000-0000F01D0000}"/>
    <cellStyle name="20% - Ênfase4 3 2 2 3 2 3 2 2" xfId="39900" xr:uid="{00000000-0005-0000-0000-0000F11D0000}"/>
    <cellStyle name="20% - Ênfase4 3 2 2 3 2 3 3" xfId="29207" xr:uid="{00000000-0005-0000-0000-0000F21D0000}"/>
    <cellStyle name="20% - Ênfase4 3 2 2 3 2 4" xfId="13158" xr:uid="{00000000-0005-0000-0000-0000F31D0000}"/>
    <cellStyle name="20% - Ênfase4 3 2 2 3 2 4 2" xfId="34555" xr:uid="{00000000-0005-0000-0000-0000F41D0000}"/>
    <cellStyle name="20% - Ênfase4 3 2 2 3 2 5" xfId="23862" xr:uid="{00000000-0005-0000-0000-0000F51D0000}"/>
    <cellStyle name="20% - Ênfase4 3 2 2 3 3" xfId="3791" xr:uid="{00000000-0005-0000-0000-0000F61D0000}"/>
    <cellStyle name="20% - Ênfase4 3 2 2 3 3 2" xfId="9142" xr:uid="{00000000-0005-0000-0000-0000F71D0000}"/>
    <cellStyle name="20% - Ênfase4 3 2 2 3 3 2 2" xfId="19842" xr:uid="{00000000-0005-0000-0000-0000F81D0000}"/>
    <cellStyle name="20% - Ênfase4 3 2 2 3 3 2 2 2" xfId="41237" xr:uid="{00000000-0005-0000-0000-0000F91D0000}"/>
    <cellStyle name="20% - Ênfase4 3 2 2 3 3 2 3" xfId="30547" xr:uid="{00000000-0005-0000-0000-0000FA1D0000}"/>
    <cellStyle name="20% - Ênfase4 3 2 2 3 3 3" xfId="14497" xr:uid="{00000000-0005-0000-0000-0000FB1D0000}"/>
    <cellStyle name="20% - Ênfase4 3 2 2 3 3 3 2" xfId="35892" xr:uid="{00000000-0005-0000-0000-0000FC1D0000}"/>
    <cellStyle name="20% - Ênfase4 3 2 2 3 3 4" xfId="25199" xr:uid="{00000000-0005-0000-0000-0000FD1D0000}"/>
    <cellStyle name="20% - Ênfase4 3 2 2 3 4" xfId="6465" xr:uid="{00000000-0005-0000-0000-0000FE1D0000}"/>
    <cellStyle name="20% - Ênfase4 3 2 2 3 4 2" xfId="17169" xr:uid="{00000000-0005-0000-0000-0000FF1D0000}"/>
    <cellStyle name="20% - Ênfase4 3 2 2 3 4 2 2" xfId="38564" xr:uid="{00000000-0005-0000-0000-0000001E0000}"/>
    <cellStyle name="20% - Ênfase4 3 2 2 3 4 3" xfId="27871" xr:uid="{00000000-0005-0000-0000-0000011E0000}"/>
    <cellStyle name="20% - Ênfase4 3 2 2 3 5" xfId="11822" xr:uid="{00000000-0005-0000-0000-0000021E0000}"/>
    <cellStyle name="20% - Ênfase4 3 2 2 3 5 2" xfId="33219" xr:uid="{00000000-0005-0000-0000-0000031E0000}"/>
    <cellStyle name="20% - Ênfase4 3 2 2 3 6" xfId="22526" xr:uid="{00000000-0005-0000-0000-0000041E0000}"/>
    <cellStyle name="20% - Ênfase4 3 2 2 4" xfId="1769" xr:uid="{00000000-0005-0000-0000-0000051E0000}"/>
    <cellStyle name="20% - Ênfase4 3 2 2 4 2" xfId="4459" xr:uid="{00000000-0005-0000-0000-0000061E0000}"/>
    <cellStyle name="20% - Ênfase4 3 2 2 4 2 2" xfId="9810" xr:uid="{00000000-0005-0000-0000-0000071E0000}"/>
    <cellStyle name="20% - Ênfase4 3 2 2 4 2 2 2" xfId="20510" xr:uid="{00000000-0005-0000-0000-0000081E0000}"/>
    <cellStyle name="20% - Ênfase4 3 2 2 4 2 2 2 2" xfId="41905" xr:uid="{00000000-0005-0000-0000-0000091E0000}"/>
    <cellStyle name="20% - Ênfase4 3 2 2 4 2 2 3" xfId="31215" xr:uid="{00000000-0005-0000-0000-00000A1E0000}"/>
    <cellStyle name="20% - Ênfase4 3 2 2 4 2 3" xfId="15165" xr:uid="{00000000-0005-0000-0000-00000B1E0000}"/>
    <cellStyle name="20% - Ênfase4 3 2 2 4 2 3 2" xfId="36560" xr:uid="{00000000-0005-0000-0000-00000C1E0000}"/>
    <cellStyle name="20% - Ênfase4 3 2 2 4 2 4" xfId="25867" xr:uid="{00000000-0005-0000-0000-00000D1E0000}"/>
    <cellStyle name="20% - Ênfase4 3 2 2 4 3" xfId="7133" xr:uid="{00000000-0005-0000-0000-00000E1E0000}"/>
    <cellStyle name="20% - Ênfase4 3 2 2 4 3 2" xfId="17837" xr:uid="{00000000-0005-0000-0000-00000F1E0000}"/>
    <cellStyle name="20% - Ênfase4 3 2 2 4 3 2 2" xfId="39232" xr:uid="{00000000-0005-0000-0000-0000101E0000}"/>
    <cellStyle name="20% - Ênfase4 3 2 2 4 3 3" xfId="28539" xr:uid="{00000000-0005-0000-0000-0000111E0000}"/>
    <cellStyle name="20% - Ênfase4 3 2 2 4 4" xfId="12490" xr:uid="{00000000-0005-0000-0000-0000121E0000}"/>
    <cellStyle name="20% - Ênfase4 3 2 2 4 4 2" xfId="33887" xr:uid="{00000000-0005-0000-0000-0000131E0000}"/>
    <cellStyle name="20% - Ênfase4 3 2 2 4 5" xfId="23194" xr:uid="{00000000-0005-0000-0000-0000141E0000}"/>
    <cellStyle name="20% - Ênfase4 3 2 2 5" xfId="3123" xr:uid="{00000000-0005-0000-0000-0000151E0000}"/>
    <cellStyle name="20% - Ênfase4 3 2 2 5 2" xfId="8474" xr:uid="{00000000-0005-0000-0000-0000161E0000}"/>
    <cellStyle name="20% - Ênfase4 3 2 2 5 2 2" xfId="19174" xr:uid="{00000000-0005-0000-0000-0000171E0000}"/>
    <cellStyle name="20% - Ênfase4 3 2 2 5 2 2 2" xfId="40569" xr:uid="{00000000-0005-0000-0000-0000181E0000}"/>
    <cellStyle name="20% - Ênfase4 3 2 2 5 2 3" xfId="29879" xr:uid="{00000000-0005-0000-0000-0000191E0000}"/>
    <cellStyle name="20% - Ênfase4 3 2 2 5 3" xfId="13829" xr:uid="{00000000-0005-0000-0000-00001A1E0000}"/>
    <cellStyle name="20% - Ênfase4 3 2 2 5 3 2" xfId="35224" xr:uid="{00000000-0005-0000-0000-00001B1E0000}"/>
    <cellStyle name="20% - Ênfase4 3 2 2 5 4" xfId="24531" xr:uid="{00000000-0005-0000-0000-00001C1E0000}"/>
    <cellStyle name="20% - Ênfase4 3 2 2 6" xfId="5797" xr:uid="{00000000-0005-0000-0000-00001D1E0000}"/>
    <cellStyle name="20% - Ênfase4 3 2 2 6 2" xfId="16501" xr:uid="{00000000-0005-0000-0000-00001E1E0000}"/>
    <cellStyle name="20% - Ênfase4 3 2 2 6 2 2" xfId="37896" xr:uid="{00000000-0005-0000-0000-00001F1E0000}"/>
    <cellStyle name="20% - Ênfase4 3 2 2 6 3" xfId="27203" xr:uid="{00000000-0005-0000-0000-0000201E0000}"/>
    <cellStyle name="20% - Ênfase4 3 2 2 7" xfId="11154" xr:uid="{00000000-0005-0000-0000-0000211E0000}"/>
    <cellStyle name="20% - Ênfase4 3 2 2 7 2" xfId="32551" xr:uid="{00000000-0005-0000-0000-0000221E0000}"/>
    <cellStyle name="20% - Ênfase4 3 2 2 8" xfId="21858" xr:uid="{00000000-0005-0000-0000-0000231E0000}"/>
    <cellStyle name="20% - Ênfase4 3 2 3" xfId="590" xr:uid="{00000000-0005-0000-0000-0000241E0000}"/>
    <cellStyle name="20% - Ênfase4 3 2 3 2" xfId="1260" xr:uid="{00000000-0005-0000-0000-0000251E0000}"/>
    <cellStyle name="20% - Ênfase4 3 2 3 2 2" xfId="2597" xr:uid="{00000000-0005-0000-0000-0000261E0000}"/>
    <cellStyle name="20% - Ênfase4 3 2 3 2 2 2" xfId="5287" xr:uid="{00000000-0005-0000-0000-0000271E0000}"/>
    <cellStyle name="20% - Ênfase4 3 2 3 2 2 2 2" xfId="10638" xr:uid="{00000000-0005-0000-0000-0000281E0000}"/>
    <cellStyle name="20% - Ênfase4 3 2 3 2 2 2 2 2" xfId="21338" xr:uid="{00000000-0005-0000-0000-0000291E0000}"/>
    <cellStyle name="20% - Ênfase4 3 2 3 2 2 2 2 2 2" xfId="42733" xr:uid="{00000000-0005-0000-0000-00002A1E0000}"/>
    <cellStyle name="20% - Ênfase4 3 2 3 2 2 2 2 3" xfId="32043" xr:uid="{00000000-0005-0000-0000-00002B1E0000}"/>
    <cellStyle name="20% - Ênfase4 3 2 3 2 2 2 3" xfId="15993" xr:uid="{00000000-0005-0000-0000-00002C1E0000}"/>
    <cellStyle name="20% - Ênfase4 3 2 3 2 2 2 3 2" xfId="37388" xr:uid="{00000000-0005-0000-0000-00002D1E0000}"/>
    <cellStyle name="20% - Ênfase4 3 2 3 2 2 2 4" xfId="26695" xr:uid="{00000000-0005-0000-0000-00002E1E0000}"/>
    <cellStyle name="20% - Ênfase4 3 2 3 2 2 3" xfId="7961" xr:uid="{00000000-0005-0000-0000-00002F1E0000}"/>
    <cellStyle name="20% - Ênfase4 3 2 3 2 2 3 2" xfId="18665" xr:uid="{00000000-0005-0000-0000-0000301E0000}"/>
    <cellStyle name="20% - Ênfase4 3 2 3 2 2 3 2 2" xfId="40060" xr:uid="{00000000-0005-0000-0000-0000311E0000}"/>
    <cellStyle name="20% - Ênfase4 3 2 3 2 2 3 3" xfId="29367" xr:uid="{00000000-0005-0000-0000-0000321E0000}"/>
    <cellStyle name="20% - Ênfase4 3 2 3 2 2 4" xfId="13318" xr:uid="{00000000-0005-0000-0000-0000331E0000}"/>
    <cellStyle name="20% - Ênfase4 3 2 3 2 2 4 2" xfId="34715" xr:uid="{00000000-0005-0000-0000-0000341E0000}"/>
    <cellStyle name="20% - Ênfase4 3 2 3 2 2 5" xfId="24022" xr:uid="{00000000-0005-0000-0000-0000351E0000}"/>
    <cellStyle name="20% - Ênfase4 3 2 3 2 3" xfId="3951" xr:uid="{00000000-0005-0000-0000-0000361E0000}"/>
    <cellStyle name="20% - Ênfase4 3 2 3 2 3 2" xfId="9302" xr:uid="{00000000-0005-0000-0000-0000371E0000}"/>
    <cellStyle name="20% - Ênfase4 3 2 3 2 3 2 2" xfId="20002" xr:uid="{00000000-0005-0000-0000-0000381E0000}"/>
    <cellStyle name="20% - Ênfase4 3 2 3 2 3 2 2 2" xfId="41397" xr:uid="{00000000-0005-0000-0000-0000391E0000}"/>
    <cellStyle name="20% - Ênfase4 3 2 3 2 3 2 3" xfId="30707" xr:uid="{00000000-0005-0000-0000-00003A1E0000}"/>
    <cellStyle name="20% - Ênfase4 3 2 3 2 3 3" xfId="14657" xr:uid="{00000000-0005-0000-0000-00003B1E0000}"/>
    <cellStyle name="20% - Ênfase4 3 2 3 2 3 3 2" xfId="36052" xr:uid="{00000000-0005-0000-0000-00003C1E0000}"/>
    <cellStyle name="20% - Ênfase4 3 2 3 2 3 4" xfId="25359" xr:uid="{00000000-0005-0000-0000-00003D1E0000}"/>
    <cellStyle name="20% - Ênfase4 3 2 3 2 4" xfId="6625" xr:uid="{00000000-0005-0000-0000-00003E1E0000}"/>
    <cellStyle name="20% - Ênfase4 3 2 3 2 4 2" xfId="17329" xr:uid="{00000000-0005-0000-0000-00003F1E0000}"/>
    <cellStyle name="20% - Ênfase4 3 2 3 2 4 2 2" xfId="38724" xr:uid="{00000000-0005-0000-0000-0000401E0000}"/>
    <cellStyle name="20% - Ênfase4 3 2 3 2 4 3" xfId="28031" xr:uid="{00000000-0005-0000-0000-0000411E0000}"/>
    <cellStyle name="20% - Ênfase4 3 2 3 2 5" xfId="11982" xr:uid="{00000000-0005-0000-0000-0000421E0000}"/>
    <cellStyle name="20% - Ênfase4 3 2 3 2 5 2" xfId="33379" xr:uid="{00000000-0005-0000-0000-0000431E0000}"/>
    <cellStyle name="20% - Ênfase4 3 2 3 2 6" xfId="22686" xr:uid="{00000000-0005-0000-0000-0000441E0000}"/>
    <cellStyle name="20% - Ênfase4 3 2 3 3" xfId="1929" xr:uid="{00000000-0005-0000-0000-0000451E0000}"/>
    <cellStyle name="20% - Ênfase4 3 2 3 3 2" xfId="4619" xr:uid="{00000000-0005-0000-0000-0000461E0000}"/>
    <cellStyle name="20% - Ênfase4 3 2 3 3 2 2" xfId="9970" xr:uid="{00000000-0005-0000-0000-0000471E0000}"/>
    <cellStyle name="20% - Ênfase4 3 2 3 3 2 2 2" xfId="20670" xr:uid="{00000000-0005-0000-0000-0000481E0000}"/>
    <cellStyle name="20% - Ênfase4 3 2 3 3 2 2 2 2" xfId="42065" xr:uid="{00000000-0005-0000-0000-0000491E0000}"/>
    <cellStyle name="20% - Ênfase4 3 2 3 3 2 2 3" xfId="31375" xr:uid="{00000000-0005-0000-0000-00004A1E0000}"/>
    <cellStyle name="20% - Ênfase4 3 2 3 3 2 3" xfId="15325" xr:uid="{00000000-0005-0000-0000-00004B1E0000}"/>
    <cellStyle name="20% - Ênfase4 3 2 3 3 2 3 2" xfId="36720" xr:uid="{00000000-0005-0000-0000-00004C1E0000}"/>
    <cellStyle name="20% - Ênfase4 3 2 3 3 2 4" xfId="26027" xr:uid="{00000000-0005-0000-0000-00004D1E0000}"/>
    <cellStyle name="20% - Ênfase4 3 2 3 3 3" xfId="7293" xr:uid="{00000000-0005-0000-0000-00004E1E0000}"/>
    <cellStyle name="20% - Ênfase4 3 2 3 3 3 2" xfId="17997" xr:uid="{00000000-0005-0000-0000-00004F1E0000}"/>
    <cellStyle name="20% - Ênfase4 3 2 3 3 3 2 2" xfId="39392" xr:uid="{00000000-0005-0000-0000-0000501E0000}"/>
    <cellStyle name="20% - Ênfase4 3 2 3 3 3 3" xfId="28699" xr:uid="{00000000-0005-0000-0000-0000511E0000}"/>
    <cellStyle name="20% - Ênfase4 3 2 3 3 4" xfId="12650" xr:uid="{00000000-0005-0000-0000-0000521E0000}"/>
    <cellStyle name="20% - Ênfase4 3 2 3 3 4 2" xfId="34047" xr:uid="{00000000-0005-0000-0000-0000531E0000}"/>
    <cellStyle name="20% - Ênfase4 3 2 3 3 5" xfId="23354" xr:uid="{00000000-0005-0000-0000-0000541E0000}"/>
    <cellStyle name="20% - Ênfase4 3 2 3 4" xfId="3283" xr:uid="{00000000-0005-0000-0000-0000551E0000}"/>
    <cellStyle name="20% - Ênfase4 3 2 3 4 2" xfId="8634" xr:uid="{00000000-0005-0000-0000-0000561E0000}"/>
    <cellStyle name="20% - Ênfase4 3 2 3 4 2 2" xfId="19334" xr:uid="{00000000-0005-0000-0000-0000571E0000}"/>
    <cellStyle name="20% - Ênfase4 3 2 3 4 2 2 2" xfId="40729" xr:uid="{00000000-0005-0000-0000-0000581E0000}"/>
    <cellStyle name="20% - Ênfase4 3 2 3 4 2 3" xfId="30039" xr:uid="{00000000-0005-0000-0000-0000591E0000}"/>
    <cellStyle name="20% - Ênfase4 3 2 3 4 3" xfId="13989" xr:uid="{00000000-0005-0000-0000-00005A1E0000}"/>
    <cellStyle name="20% - Ênfase4 3 2 3 4 3 2" xfId="35384" xr:uid="{00000000-0005-0000-0000-00005B1E0000}"/>
    <cellStyle name="20% - Ênfase4 3 2 3 4 4" xfId="24691" xr:uid="{00000000-0005-0000-0000-00005C1E0000}"/>
    <cellStyle name="20% - Ênfase4 3 2 3 5" xfId="5957" xr:uid="{00000000-0005-0000-0000-00005D1E0000}"/>
    <cellStyle name="20% - Ênfase4 3 2 3 5 2" xfId="16661" xr:uid="{00000000-0005-0000-0000-00005E1E0000}"/>
    <cellStyle name="20% - Ênfase4 3 2 3 5 2 2" xfId="38056" xr:uid="{00000000-0005-0000-0000-00005F1E0000}"/>
    <cellStyle name="20% - Ênfase4 3 2 3 5 3" xfId="27363" xr:uid="{00000000-0005-0000-0000-0000601E0000}"/>
    <cellStyle name="20% - Ênfase4 3 2 3 6" xfId="11314" xr:uid="{00000000-0005-0000-0000-0000611E0000}"/>
    <cellStyle name="20% - Ênfase4 3 2 3 6 2" xfId="32711" xr:uid="{00000000-0005-0000-0000-0000621E0000}"/>
    <cellStyle name="20% - Ênfase4 3 2 3 7" xfId="22018" xr:uid="{00000000-0005-0000-0000-0000631E0000}"/>
    <cellStyle name="20% - Ênfase4 3 2 4" xfId="940" xr:uid="{00000000-0005-0000-0000-0000641E0000}"/>
    <cellStyle name="20% - Ênfase4 3 2 4 2" xfId="2277" xr:uid="{00000000-0005-0000-0000-0000651E0000}"/>
    <cellStyle name="20% - Ênfase4 3 2 4 2 2" xfId="4967" xr:uid="{00000000-0005-0000-0000-0000661E0000}"/>
    <cellStyle name="20% - Ênfase4 3 2 4 2 2 2" xfId="10318" xr:uid="{00000000-0005-0000-0000-0000671E0000}"/>
    <cellStyle name="20% - Ênfase4 3 2 4 2 2 2 2" xfId="21018" xr:uid="{00000000-0005-0000-0000-0000681E0000}"/>
    <cellStyle name="20% - Ênfase4 3 2 4 2 2 2 2 2" xfId="42413" xr:uid="{00000000-0005-0000-0000-0000691E0000}"/>
    <cellStyle name="20% - Ênfase4 3 2 4 2 2 2 3" xfId="31723" xr:uid="{00000000-0005-0000-0000-00006A1E0000}"/>
    <cellStyle name="20% - Ênfase4 3 2 4 2 2 3" xfId="15673" xr:uid="{00000000-0005-0000-0000-00006B1E0000}"/>
    <cellStyle name="20% - Ênfase4 3 2 4 2 2 3 2" xfId="37068" xr:uid="{00000000-0005-0000-0000-00006C1E0000}"/>
    <cellStyle name="20% - Ênfase4 3 2 4 2 2 4" xfId="26375" xr:uid="{00000000-0005-0000-0000-00006D1E0000}"/>
    <cellStyle name="20% - Ênfase4 3 2 4 2 3" xfId="7641" xr:uid="{00000000-0005-0000-0000-00006E1E0000}"/>
    <cellStyle name="20% - Ênfase4 3 2 4 2 3 2" xfId="18345" xr:uid="{00000000-0005-0000-0000-00006F1E0000}"/>
    <cellStyle name="20% - Ênfase4 3 2 4 2 3 2 2" xfId="39740" xr:uid="{00000000-0005-0000-0000-0000701E0000}"/>
    <cellStyle name="20% - Ênfase4 3 2 4 2 3 3" xfId="29047" xr:uid="{00000000-0005-0000-0000-0000711E0000}"/>
    <cellStyle name="20% - Ênfase4 3 2 4 2 4" xfId="12998" xr:uid="{00000000-0005-0000-0000-0000721E0000}"/>
    <cellStyle name="20% - Ênfase4 3 2 4 2 4 2" xfId="34395" xr:uid="{00000000-0005-0000-0000-0000731E0000}"/>
    <cellStyle name="20% - Ênfase4 3 2 4 2 5" xfId="23702" xr:uid="{00000000-0005-0000-0000-0000741E0000}"/>
    <cellStyle name="20% - Ênfase4 3 2 4 3" xfId="3631" xr:uid="{00000000-0005-0000-0000-0000751E0000}"/>
    <cellStyle name="20% - Ênfase4 3 2 4 3 2" xfId="8982" xr:uid="{00000000-0005-0000-0000-0000761E0000}"/>
    <cellStyle name="20% - Ênfase4 3 2 4 3 2 2" xfId="19682" xr:uid="{00000000-0005-0000-0000-0000771E0000}"/>
    <cellStyle name="20% - Ênfase4 3 2 4 3 2 2 2" xfId="41077" xr:uid="{00000000-0005-0000-0000-0000781E0000}"/>
    <cellStyle name="20% - Ênfase4 3 2 4 3 2 3" xfId="30387" xr:uid="{00000000-0005-0000-0000-0000791E0000}"/>
    <cellStyle name="20% - Ênfase4 3 2 4 3 3" xfId="14337" xr:uid="{00000000-0005-0000-0000-00007A1E0000}"/>
    <cellStyle name="20% - Ênfase4 3 2 4 3 3 2" xfId="35732" xr:uid="{00000000-0005-0000-0000-00007B1E0000}"/>
    <cellStyle name="20% - Ênfase4 3 2 4 3 4" xfId="25039" xr:uid="{00000000-0005-0000-0000-00007C1E0000}"/>
    <cellStyle name="20% - Ênfase4 3 2 4 4" xfId="6305" xr:uid="{00000000-0005-0000-0000-00007D1E0000}"/>
    <cellStyle name="20% - Ênfase4 3 2 4 4 2" xfId="17009" xr:uid="{00000000-0005-0000-0000-00007E1E0000}"/>
    <cellStyle name="20% - Ênfase4 3 2 4 4 2 2" xfId="38404" xr:uid="{00000000-0005-0000-0000-00007F1E0000}"/>
    <cellStyle name="20% - Ênfase4 3 2 4 4 3" xfId="27711" xr:uid="{00000000-0005-0000-0000-0000801E0000}"/>
    <cellStyle name="20% - Ênfase4 3 2 4 5" xfId="11662" xr:uid="{00000000-0005-0000-0000-0000811E0000}"/>
    <cellStyle name="20% - Ênfase4 3 2 4 5 2" xfId="33059" xr:uid="{00000000-0005-0000-0000-0000821E0000}"/>
    <cellStyle name="20% - Ênfase4 3 2 4 6" xfId="22366" xr:uid="{00000000-0005-0000-0000-0000831E0000}"/>
    <cellStyle name="20% - Ênfase4 3 2 5" xfId="1609" xr:uid="{00000000-0005-0000-0000-0000841E0000}"/>
    <cellStyle name="20% - Ênfase4 3 2 5 2" xfId="4299" xr:uid="{00000000-0005-0000-0000-0000851E0000}"/>
    <cellStyle name="20% - Ênfase4 3 2 5 2 2" xfId="9650" xr:uid="{00000000-0005-0000-0000-0000861E0000}"/>
    <cellStyle name="20% - Ênfase4 3 2 5 2 2 2" xfId="20350" xr:uid="{00000000-0005-0000-0000-0000871E0000}"/>
    <cellStyle name="20% - Ênfase4 3 2 5 2 2 2 2" xfId="41745" xr:uid="{00000000-0005-0000-0000-0000881E0000}"/>
    <cellStyle name="20% - Ênfase4 3 2 5 2 2 3" xfId="31055" xr:uid="{00000000-0005-0000-0000-0000891E0000}"/>
    <cellStyle name="20% - Ênfase4 3 2 5 2 3" xfId="15005" xr:uid="{00000000-0005-0000-0000-00008A1E0000}"/>
    <cellStyle name="20% - Ênfase4 3 2 5 2 3 2" xfId="36400" xr:uid="{00000000-0005-0000-0000-00008B1E0000}"/>
    <cellStyle name="20% - Ênfase4 3 2 5 2 4" xfId="25707" xr:uid="{00000000-0005-0000-0000-00008C1E0000}"/>
    <cellStyle name="20% - Ênfase4 3 2 5 3" xfId="6973" xr:uid="{00000000-0005-0000-0000-00008D1E0000}"/>
    <cellStyle name="20% - Ênfase4 3 2 5 3 2" xfId="17677" xr:uid="{00000000-0005-0000-0000-00008E1E0000}"/>
    <cellStyle name="20% - Ênfase4 3 2 5 3 2 2" xfId="39072" xr:uid="{00000000-0005-0000-0000-00008F1E0000}"/>
    <cellStyle name="20% - Ênfase4 3 2 5 3 3" xfId="28379" xr:uid="{00000000-0005-0000-0000-0000901E0000}"/>
    <cellStyle name="20% - Ênfase4 3 2 5 4" xfId="12330" xr:uid="{00000000-0005-0000-0000-0000911E0000}"/>
    <cellStyle name="20% - Ênfase4 3 2 5 4 2" xfId="33727" xr:uid="{00000000-0005-0000-0000-0000921E0000}"/>
    <cellStyle name="20% - Ênfase4 3 2 5 5" xfId="23034" xr:uid="{00000000-0005-0000-0000-0000931E0000}"/>
    <cellStyle name="20% - Ênfase4 3 2 6" xfId="2963" xr:uid="{00000000-0005-0000-0000-0000941E0000}"/>
    <cellStyle name="20% - Ênfase4 3 2 6 2" xfId="8314" xr:uid="{00000000-0005-0000-0000-0000951E0000}"/>
    <cellStyle name="20% - Ênfase4 3 2 6 2 2" xfId="19014" xr:uid="{00000000-0005-0000-0000-0000961E0000}"/>
    <cellStyle name="20% - Ênfase4 3 2 6 2 2 2" xfId="40409" xr:uid="{00000000-0005-0000-0000-0000971E0000}"/>
    <cellStyle name="20% - Ênfase4 3 2 6 2 3" xfId="29719" xr:uid="{00000000-0005-0000-0000-0000981E0000}"/>
    <cellStyle name="20% - Ênfase4 3 2 6 3" xfId="13669" xr:uid="{00000000-0005-0000-0000-0000991E0000}"/>
    <cellStyle name="20% - Ênfase4 3 2 6 3 2" xfId="35064" xr:uid="{00000000-0005-0000-0000-00009A1E0000}"/>
    <cellStyle name="20% - Ênfase4 3 2 6 4" xfId="24371" xr:uid="{00000000-0005-0000-0000-00009B1E0000}"/>
    <cellStyle name="20% - Ênfase4 3 2 7" xfId="5637" xr:uid="{00000000-0005-0000-0000-00009C1E0000}"/>
    <cellStyle name="20% - Ênfase4 3 2 7 2" xfId="16341" xr:uid="{00000000-0005-0000-0000-00009D1E0000}"/>
    <cellStyle name="20% - Ênfase4 3 2 7 2 2" xfId="37736" xr:uid="{00000000-0005-0000-0000-00009E1E0000}"/>
    <cellStyle name="20% - Ênfase4 3 2 7 3" xfId="27043" xr:uid="{00000000-0005-0000-0000-00009F1E0000}"/>
    <cellStyle name="20% - Ênfase4 3 2 8" xfId="10994" xr:uid="{00000000-0005-0000-0000-0000A01E0000}"/>
    <cellStyle name="20% - Ênfase4 3 2 8 2" xfId="32391" xr:uid="{00000000-0005-0000-0000-0000A11E0000}"/>
    <cellStyle name="20% - Ênfase4 3 2 9" xfId="21698" xr:uid="{00000000-0005-0000-0000-0000A21E0000}"/>
    <cellStyle name="20% - Ênfase4 3 3" xfId="349" xr:uid="{00000000-0005-0000-0000-0000A31E0000}"/>
    <cellStyle name="20% - Ênfase4 3 3 2" xfId="670" xr:uid="{00000000-0005-0000-0000-0000A41E0000}"/>
    <cellStyle name="20% - Ênfase4 3 3 2 2" xfId="1340" xr:uid="{00000000-0005-0000-0000-0000A51E0000}"/>
    <cellStyle name="20% - Ênfase4 3 3 2 2 2" xfId="2677" xr:uid="{00000000-0005-0000-0000-0000A61E0000}"/>
    <cellStyle name="20% - Ênfase4 3 3 2 2 2 2" xfId="5367" xr:uid="{00000000-0005-0000-0000-0000A71E0000}"/>
    <cellStyle name="20% - Ênfase4 3 3 2 2 2 2 2" xfId="10718" xr:uid="{00000000-0005-0000-0000-0000A81E0000}"/>
    <cellStyle name="20% - Ênfase4 3 3 2 2 2 2 2 2" xfId="21418" xr:uid="{00000000-0005-0000-0000-0000A91E0000}"/>
    <cellStyle name="20% - Ênfase4 3 3 2 2 2 2 2 2 2" xfId="42813" xr:uid="{00000000-0005-0000-0000-0000AA1E0000}"/>
    <cellStyle name="20% - Ênfase4 3 3 2 2 2 2 2 3" xfId="32123" xr:uid="{00000000-0005-0000-0000-0000AB1E0000}"/>
    <cellStyle name="20% - Ênfase4 3 3 2 2 2 2 3" xfId="16073" xr:uid="{00000000-0005-0000-0000-0000AC1E0000}"/>
    <cellStyle name="20% - Ênfase4 3 3 2 2 2 2 3 2" xfId="37468" xr:uid="{00000000-0005-0000-0000-0000AD1E0000}"/>
    <cellStyle name="20% - Ênfase4 3 3 2 2 2 2 4" xfId="26775" xr:uid="{00000000-0005-0000-0000-0000AE1E0000}"/>
    <cellStyle name="20% - Ênfase4 3 3 2 2 2 3" xfId="8041" xr:uid="{00000000-0005-0000-0000-0000AF1E0000}"/>
    <cellStyle name="20% - Ênfase4 3 3 2 2 2 3 2" xfId="18745" xr:uid="{00000000-0005-0000-0000-0000B01E0000}"/>
    <cellStyle name="20% - Ênfase4 3 3 2 2 2 3 2 2" xfId="40140" xr:uid="{00000000-0005-0000-0000-0000B11E0000}"/>
    <cellStyle name="20% - Ênfase4 3 3 2 2 2 3 3" xfId="29447" xr:uid="{00000000-0005-0000-0000-0000B21E0000}"/>
    <cellStyle name="20% - Ênfase4 3 3 2 2 2 4" xfId="13398" xr:uid="{00000000-0005-0000-0000-0000B31E0000}"/>
    <cellStyle name="20% - Ênfase4 3 3 2 2 2 4 2" xfId="34795" xr:uid="{00000000-0005-0000-0000-0000B41E0000}"/>
    <cellStyle name="20% - Ênfase4 3 3 2 2 2 5" xfId="24102" xr:uid="{00000000-0005-0000-0000-0000B51E0000}"/>
    <cellStyle name="20% - Ênfase4 3 3 2 2 3" xfId="4031" xr:uid="{00000000-0005-0000-0000-0000B61E0000}"/>
    <cellStyle name="20% - Ênfase4 3 3 2 2 3 2" xfId="9382" xr:uid="{00000000-0005-0000-0000-0000B71E0000}"/>
    <cellStyle name="20% - Ênfase4 3 3 2 2 3 2 2" xfId="20082" xr:uid="{00000000-0005-0000-0000-0000B81E0000}"/>
    <cellStyle name="20% - Ênfase4 3 3 2 2 3 2 2 2" xfId="41477" xr:uid="{00000000-0005-0000-0000-0000B91E0000}"/>
    <cellStyle name="20% - Ênfase4 3 3 2 2 3 2 3" xfId="30787" xr:uid="{00000000-0005-0000-0000-0000BA1E0000}"/>
    <cellStyle name="20% - Ênfase4 3 3 2 2 3 3" xfId="14737" xr:uid="{00000000-0005-0000-0000-0000BB1E0000}"/>
    <cellStyle name="20% - Ênfase4 3 3 2 2 3 3 2" xfId="36132" xr:uid="{00000000-0005-0000-0000-0000BC1E0000}"/>
    <cellStyle name="20% - Ênfase4 3 3 2 2 3 4" xfId="25439" xr:uid="{00000000-0005-0000-0000-0000BD1E0000}"/>
    <cellStyle name="20% - Ênfase4 3 3 2 2 4" xfId="6705" xr:uid="{00000000-0005-0000-0000-0000BE1E0000}"/>
    <cellStyle name="20% - Ênfase4 3 3 2 2 4 2" xfId="17409" xr:uid="{00000000-0005-0000-0000-0000BF1E0000}"/>
    <cellStyle name="20% - Ênfase4 3 3 2 2 4 2 2" xfId="38804" xr:uid="{00000000-0005-0000-0000-0000C01E0000}"/>
    <cellStyle name="20% - Ênfase4 3 3 2 2 4 3" xfId="28111" xr:uid="{00000000-0005-0000-0000-0000C11E0000}"/>
    <cellStyle name="20% - Ênfase4 3 3 2 2 5" xfId="12062" xr:uid="{00000000-0005-0000-0000-0000C21E0000}"/>
    <cellStyle name="20% - Ênfase4 3 3 2 2 5 2" xfId="33459" xr:uid="{00000000-0005-0000-0000-0000C31E0000}"/>
    <cellStyle name="20% - Ênfase4 3 3 2 2 6" xfId="22766" xr:uid="{00000000-0005-0000-0000-0000C41E0000}"/>
    <cellStyle name="20% - Ênfase4 3 3 2 3" xfId="2009" xr:uid="{00000000-0005-0000-0000-0000C51E0000}"/>
    <cellStyle name="20% - Ênfase4 3 3 2 3 2" xfId="4699" xr:uid="{00000000-0005-0000-0000-0000C61E0000}"/>
    <cellStyle name="20% - Ênfase4 3 3 2 3 2 2" xfId="10050" xr:uid="{00000000-0005-0000-0000-0000C71E0000}"/>
    <cellStyle name="20% - Ênfase4 3 3 2 3 2 2 2" xfId="20750" xr:uid="{00000000-0005-0000-0000-0000C81E0000}"/>
    <cellStyle name="20% - Ênfase4 3 3 2 3 2 2 2 2" xfId="42145" xr:uid="{00000000-0005-0000-0000-0000C91E0000}"/>
    <cellStyle name="20% - Ênfase4 3 3 2 3 2 2 3" xfId="31455" xr:uid="{00000000-0005-0000-0000-0000CA1E0000}"/>
    <cellStyle name="20% - Ênfase4 3 3 2 3 2 3" xfId="15405" xr:uid="{00000000-0005-0000-0000-0000CB1E0000}"/>
    <cellStyle name="20% - Ênfase4 3 3 2 3 2 3 2" xfId="36800" xr:uid="{00000000-0005-0000-0000-0000CC1E0000}"/>
    <cellStyle name="20% - Ênfase4 3 3 2 3 2 4" xfId="26107" xr:uid="{00000000-0005-0000-0000-0000CD1E0000}"/>
    <cellStyle name="20% - Ênfase4 3 3 2 3 3" xfId="7373" xr:uid="{00000000-0005-0000-0000-0000CE1E0000}"/>
    <cellStyle name="20% - Ênfase4 3 3 2 3 3 2" xfId="18077" xr:uid="{00000000-0005-0000-0000-0000CF1E0000}"/>
    <cellStyle name="20% - Ênfase4 3 3 2 3 3 2 2" xfId="39472" xr:uid="{00000000-0005-0000-0000-0000D01E0000}"/>
    <cellStyle name="20% - Ênfase4 3 3 2 3 3 3" xfId="28779" xr:uid="{00000000-0005-0000-0000-0000D11E0000}"/>
    <cellStyle name="20% - Ênfase4 3 3 2 3 4" xfId="12730" xr:uid="{00000000-0005-0000-0000-0000D21E0000}"/>
    <cellStyle name="20% - Ênfase4 3 3 2 3 4 2" xfId="34127" xr:uid="{00000000-0005-0000-0000-0000D31E0000}"/>
    <cellStyle name="20% - Ênfase4 3 3 2 3 5" xfId="23434" xr:uid="{00000000-0005-0000-0000-0000D41E0000}"/>
    <cellStyle name="20% - Ênfase4 3 3 2 4" xfId="3363" xr:uid="{00000000-0005-0000-0000-0000D51E0000}"/>
    <cellStyle name="20% - Ênfase4 3 3 2 4 2" xfId="8714" xr:uid="{00000000-0005-0000-0000-0000D61E0000}"/>
    <cellStyle name="20% - Ênfase4 3 3 2 4 2 2" xfId="19414" xr:uid="{00000000-0005-0000-0000-0000D71E0000}"/>
    <cellStyle name="20% - Ênfase4 3 3 2 4 2 2 2" xfId="40809" xr:uid="{00000000-0005-0000-0000-0000D81E0000}"/>
    <cellStyle name="20% - Ênfase4 3 3 2 4 2 3" xfId="30119" xr:uid="{00000000-0005-0000-0000-0000D91E0000}"/>
    <cellStyle name="20% - Ênfase4 3 3 2 4 3" xfId="14069" xr:uid="{00000000-0005-0000-0000-0000DA1E0000}"/>
    <cellStyle name="20% - Ênfase4 3 3 2 4 3 2" xfId="35464" xr:uid="{00000000-0005-0000-0000-0000DB1E0000}"/>
    <cellStyle name="20% - Ênfase4 3 3 2 4 4" xfId="24771" xr:uid="{00000000-0005-0000-0000-0000DC1E0000}"/>
    <cellStyle name="20% - Ênfase4 3 3 2 5" xfId="6037" xr:uid="{00000000-0005-0000-0000-0000DD1E0000}"/>
    <cellStyle name="20% - Ênfase4 3 3 2 5 2" xfId="16741" xr:uid="{00000000-0005-0000-0000-0000DE1E0000}"/>
    <cellStyle name="20% - Ênfase4 3 3 2 5 2 2" xfId="38136" xr:uid="{00000000-0005-0000-0000-0000DF1E0000}"/>
    <cellStyle name="20% - Ênfase4 3 3 2 5 3" xfId="27443" xr:uid="{00000000-0005-0000-0000-0000E01E0000}"/>
    <cellStyle name="20% - Ênfase4 3 3 2 6" xfId="11394" xr:uid="{00000000-0005-0000-0000-0000E11E0000}"/>
    <cellStyle name="20% - Ênfase4 3 3 2 6 2" xfId="32791" xr:uid="{00000000-0005-0000-0000-0000E21E0000}"/>
    <cellStyle name="20% - Ênfase4 3 3 2 7" xfId="22098" xr:uid="{00000000-0005-0000-0000-0000E31E0000}"/>
    <cellStyle name="20% - Ênfase4 3 3 3" xfId="1020" xr:uid="{00000000-0005-0000-0000-0000E41E0000}"/>
    <cellStyle name="20% - Ênfase4 3 3 3 2" xfId="2357" xr:uid="{00000000-0005-0000-0000-0000E51E0000}"/>
    <cellStyle name="20% - Ênfase4 3 3 3 2 2" xfId="5047" xr:uid="{00000000-0005-0000-0000-0000E61E0000}"/>
    <cellStyle name="20% - Ênfase4 3 3 3 2 2 2" xfId="10398" xr:uid="{00000000-0005-0000-0000-0000E71E0000}"/>
    <cellStyle name="20% - Ênfase4 3 3 3 2 2 2 2" xfId="21098" xr:uid="{00000000-0005-0000-0000-0000E81E0000}"/>
    <cellStyle name="20% - Ênfase4 3 3 3 2 2 2 2 2" xfId="42493" xr:uid="{00000000-0005-0000-0000-0000E91E0000}"/>
    <cellStyle name="20% - Ênfase4 3 3 3 2 2 2 3" xfId="31803" xr:uid="{00000000-0005-0000-0000-0000EA1E0000}"/>
    <cellStyle name="20% - Ênfase4 3 3 3 2 2 3" xfId="15753" xr:uid="{00000000-0005-0000-0000-0000EB1E0000}"/>
    <cellStyle name="20% - Ênfase4 3 3 3 2 2 3 2" xfId="37148" xr:uid="{00000000-0005-0000-0000-0000EC1E0000}"/>
    <cellStyle name="20% - Ênfase4 3 3 3 2 2 4" xfId="26455" xr:uid="{00000000-0005-0000-0000-0000ED1E0000}"/>
    <cellStyle name="20% - Ênfase4 3 3 3 2 3" xfId="7721" xr:uid="{00000000-0005-0000-0000-0000EE1E0000}"/>
    <cellStyle name="20% - Ênfase4 3 3 3 2 3 2" xfId="18425" xr:uid="{00000000-0005-0000-0000-0000EF1E0000}"/>
    <cellStyle name="20% - Ênfase4 3 3 3 2 3 2 2" xfId="39820" xr:uid="{00000000-0005-0000-0000-0000F01E0000}"/>
    <cellStyle name="20% - Ênfase4 3 3 3 2 3 3" xfId="29127" xr:uid="{00000000-0005-0000-0000-0000F11E0000}"/>
    <cellStyle name="20% - Ênfase4 3 3 3 2 4" xfId="13078" xr:uid="{00000000-0005-0000-0000-0000F21E0000}"/>
    <cellStyle name="20% - Ênfase4 3 3 3 2 4 2" xfId="34475" xr:uid="{00000000-0005-0000-0000-0000F31E0000}"/>
    <cellStyle name="20% - Ênfase4 3 3 3 2 5" xfId="23782" xr:uid="{00000000-0005-0000-0000-0000F41E0000}"/>
    <cellStyle name="20% - Ênfase4 3 3 3 3" xfId="3711" xr:uid="{00000000-0005-0000-0000-0000F51E0000}"/>
    <cellStyle name="20% - Ênfase4 3 3 3 3 2" xfId="9062" xr:uid="{00000000-0005-0000-0000-0000F61E0000}"/>
    <cellStyle name="20% - Ênfase4 3 3 3 3 2 2" xfId="19762" xr:uid="{00000000-0005-0000-0000-0000F71E0000}"/>
    <cellStyle name="20% - Ênfase4 3 3 3 3 2 2 2" xfId="41157" xr:uid="{00000000-0005-0000-0000-0000F81E0000}"/>
    <cellStyle name="20% - Ênfase4 3 3 3 3 2 3" xfId="30467" xr:uid="{00000000-0005-0000-0000-0000F91E0000}"/>
    <cellStyle name="20% - Ênfase4 3 3 3 3 3" xfId="14417" xr:uid="{00000000-0005-0000-0000-0000FA1E0000}"/>
    <cellStyle name="20% - Ênfase4 3 3 3 3 3 2" xfId="35812" xr:uid="{00000000-0005-0000-0000-0000FB1E0000}"/>
    <cellStyle name="20% - Ênfase4 3 3 3 3 4" xfId="25119" xr:uid="{00000000-0005-0000-0000-0000FC1E0000}"/>
    <cellStyle name="20% - Ênfase4 3 3 3 4" xfId="6385" xr:uid="{00000000-0005-0000-0000-0000FD1E0000}"/>
    <cellStyle name="20% - Ênfase4 3 3 3 4 2" xfId="17089" xr:uid="{00000000-0005-0000-0000-0000FE1E0000}"/>
    <cellStyle name="20% - Ênfase4 3 3 3 4 2 2" xfId="38484" xr:uid="{00000000-0005-0000-0000-0000FF1E0000}"/>
    <cellStyle name="20% - Ênfase4 3 3 3 4 3" xfId="27791" xr:uid="{00000000-0005-0000-0000-0000001F0000}"/>
    <cellStyle name="20% - Ênfase4 3 3 3 5" xfId="11742" xr:uid="{00000000-0005-0000-0000-0000011F0000}"/>
    <cellStyle name="20% - Ênfase4 3 3 3 5 2" xfId="33139" xr:uid="{00000000-0005-0000-0000-0000021F0000}"/>
    <cellStyle name="20% - Ênfase4 3 3 3 6" xfId="22446" xr:uid="{00000000-0005-0000-0000-0000031F0000}"/>
    <cellStyle name="20% - Ênfase4 3 3 4" xfId="1689" xr:uid="{00000000-0005-0000-0000-0000041F0000}"/>
    <cellStyle name="20% - Ênfase4 3 3 4 2" xfId="4379" xr:uid="{00000000-0005-0000-0000-0000051F0000}"/>
    <cellStyle name="20% - Ênfase4 3 3 4 2 2" xfId="9730" xr:uid="{00000000-0005-0000-0000-0000061F0000}"/>
    <cellStyle name="20% - Ênfase4 3 3 4 2 2 2" xfId="20430" xr:uid="{00000000-0005-0000-0000-0000071F0000}"/>
    <cellStyle name="20% - Ênfase4 3 3 4 2 2 2 2" xfId="41825" xr:uid="{00000000-0005-0000-0000-0000081F0000}"/>
    <cellStyle name="20% - Ênfase4 3 3 4 2 2 3" xfId="31135" xr:uid="{00000000-0005-0000-0000-0000091F0000}"/>
    <cellStyle name="20% - Ênfase4 3 3 4 2 3" xfId="15085" xr:uid="{00000000-0005-0000-0000-00000A1F0000}"/>
    <cellStyle name="20% - Ênfase4 3 3 4 2 3 2" xfId="36480" xr:uid="{00000000-0005-0000-0000-00000B1F0000}"/>
    <cellStyle name="20% - Ênfase4 3 3 4 2 4" xfId="25787" xr:uid="{00000000-0005-0000-0000-00000C1F0000}"/>
    <cellStyle name="20% - Ênfase4 3 3 4 3" xfId="7053" xr:uid="{00000000-0005-0000-0000-00000D1F0000}"/>
    <cellStyle name="20% - Ênfase4 3 3 4 3 2" xfId="17757" xr:uid="{00000000-0005-0000-0000-00000E1F0000}"/>
    <cellStyle name="20% - Ênfase4 3 3 4 3 2 2" xfId="39152" xr:uid="{00000000-0005-0000-0000-00000F1F0000}"/>
    <cellStyle name="20% - Ênfase4 3 3 4 3 3" xfId="28459" xr:uid="{00000000-0005-0000-0000-0000101F0000}"/>
    <cellStyle name="20% - Ênfase4 3 3 4 4" xfId="12410" xr:uid="{00000000-0005-0000-0000-0000111F0000}"/>
    <cellStyle name="20% - Ênfase4 3 3 4 4 2" xfId="33807" xr:uid="{00000000-0005-0000-0000-0000121F0000}"/>
    <cellStyle name="20% - Ênfase4 3 3 4 5" xfId="23114" xr:uid="{00000000-0005-0000-0000-0000131F0000}"/>
    <cellStyle name="20% - Ênfase4 3 3 5" xfId="3043" xr:uid="{00000000-0005-0000-0000-0000141F0000}"/>
    <cellStyle name="20% - Ênfase4 3 3 5 2" xfId="8394" xr:uid="{00000000-0005-0000-0000-0000151F0000}"/>
    <cellStyle name="20% - Ênfase4 3 3 5 2 2" xfId="19094" xr:uid="{00000000-0005-0000-0000-0000161F0000}"/>
    <cellStyle name="20% - Ênfase4 3 3 5 2 2 2" xfId="40489" xr:uid="{00000000-0005-0000-0000-0000171F0000}"/>
    <cellStyle name="20% - Ênfase4 3 3 5 2 3" xfId="29799" xr:uid="{00000000-0005-0000-0000-0000181F0000}"/>
    <cellStyle name="20% - Ênfase4 3 3 5 3" xfId="13749" xr:uid="{00000000-0005-0000-0000-0000191F0000}"/>
    <cellStyle name="20% - Ênfase4 3 3 5 3 2" xfId="35144" xr:uid="{00000000-0005-0000-0000-00001A1F0000}"/>
    <cellStyle name="20% - Ênfase4 3 3 5 4" xfId="24451" xr:uid="{00000000-0005-0000-0000-00001B1F0000}"/>
    <cellStyle name="20% - Ênfase4 3 3 6" xfId="5717" xr:uid="{00000000-0005-0000-0000-00001C1F0000}"/>
    <cellStyle name="20% - Ênfase4 3 3 6 2" xfId="16421" xr:uid="{00000000-0005-0000-0000-00001D1F0000}"/>
    <cellStyle name="20% - Ênfase4 3 3 6 2 2" xfId="37816" xr:uid="{00000000-0005-0000-0000-00001E1F0000}"/>
    <cellStyle name="20% - Ênfase4 3 3 6 3" xfId="27123" xr:uid="{00000000-0005-0000-0000-00001F1F0000}"/>
    <cellStyle name="20% - Ênfase4 3 3 7" xfId="11074" xr:uid="{00000000-0005-0000-0000-0000201F0000}"/>
    <cellStyle name="20% - Ênfase4 3 3 7 2" xfId="32471" xr:uid="{00000000-0005-0000-0000-0000211F0000}"/>
    <cellStyle name="20% - Ênfase4 3 3 8" xfId="21778" xr:uid="{00000000-0005-0000-0000-0000221F0000}"/>
    <cellStyle name="20% - Ênfase4 3 4" xfId="510" xr:uid="{00000000-0005-0000-0000-0000231F0000}"/>
    <cellStyle name="20% - Ênfase4 3 4 2" xfId="1180" xr:uid="{00000000-0005-0000-0000-0000241F0000}"/>
    <cellStyle name="20% - Ênfase4 3 4 2 2" xfId="2517" xr:uid="{00000000-0005-0000-0000-0000251F0000}"/>
    <cellStyle name="20% - Ênfase4 3 4 2 2 2" xfId="5207" xr:uid="{00000000-0005-0000-0000-0000261F0000}"/>
    <cellStyle name="20% - Ênfase4 3 4 2 2 2 2" xfId="10558" xr:uid="{00000000-0005-0000-0000-0000271F0000}"/>
    <cellStyle name="20% - Ênfase4 3 4 2 2 2 2 2" xfId="21258" xr:uid="{00000000-0005-0000-0000-0000281F0000}"/>
    <cellStyle name="20% - Ênfase4 3 4 2 2 2 2 2 2" xfId="42653" xr:uid="{00000000-0005-0000-0000-0000291F0000}"/>
    <cellStyle name="20% - Ênfase4 3 4 2 2 2 2 3" xfId="31963" xr:uid="{00000000-0005-0000-0000-00002A1F0000}"/>
    <cellStyle name="20% - Ênfase4 3 4 2 2 2 3" xfId="15913" xr:uid="{00000000-0005-0000-0000-00002B1F0000}"/>
    <cellStyle name="20% - Ênfase4 3 4 2 2 2 3 2" xfId="37308" xr:uid="{00000000-0005-0000-0000-00002C1F0000}"/>
    <cellStyle name="20% - Ênfase4 3 4 2 2 2 4" xfId="26615" xr:uid="{00000000-0005-0000-0000-00002D1F0000}"/>
    <cellStyle name="20% - Ênfase4 3 4 2 2 3" xfId="7881" xr:uid="{00000000-0005-0000-0000-00002E1F0000}"/>
    <cellStyle name="20% - Ênfase4 3 4 2 2 3 2" xfId="18585" xr:uid="{00000000-0005-0000-0000-00002F1F0000}"/>
    <cellStyle name="20% - Ênfase4 3 4 2 2 3 2 2" xfId="39980" xr:uid="{00000000-0005-0000-0000-0000301F0000}"/>
    <cellStyle name="20% - Ênfase4 3 4 2 2 3 3" xfId="29287" xr:uid="{00000000-0005-0000-0000-0000311F0000}"/>
    <cellStyle name="20% - Ênfase4 3 4 2 2 4" xfId="13238" xr:uid="{00000000-0005-0000-0000-0000321F0000}"/>
    <cellStyle name="20% - Ênfase4 3 4 2 2 4 2" xfId="34635" xr:uid="{00000000-0005-0000-0000-0000331F0000}"/>
    <cellStyle name="20% - Ênfase4 3 4 2 2 5" xfId="23942" xr:uid="{00000000-0005-0000-0000-0000341F0000}"/>
    <cellStyle name="20% - Ênfase4 3 4 2 3" xfId="3871" xr:uid="{00000000-0005-0000-0000-0000351F0000}"/>
    <cellStyle name="20% - Ênfase4 3 4 2 3 2" xfId="9222" xr:uid="{00000000-0005-0000-0000-0000361F0000}"/>
    <cellStyle name="20% - Ênfase4 3 4 2 3 2 2" xfId="19922" xr:uid="{00000000-0005-0000-0000-0000371F0000}"/>
    <cellStyle name="20% - Ênfase4 3 4 2 3 2 2 2" xfId="41317" xr:uid="{00000000-0005-0000-0000-0000381F0000}"/>
    <cellStyle name="20% - Ênfase4 3 4 2 3 2 3" xfId="30627" xr:uid="{00000000-0005-0000-0000-0000391F0000}"/>
    <cellStyle name="20% - Ênfase4 3 4 2 3 3" xfId="14577" xr:uid="{00000000-0005-0000-0000-00003A1F0000}"/>
    <cellStyle name="20% - Ênfase4 3 4 2 3 3 2" xfId="35972" xr:uid="{00000000-0005-0000-0000-00003B1F0000}"/>
    <cellStyle name="20% - Ênfase4 3 4 2 3 4" xfId="25279" xr:uid="{00000000-0005-0000-0000-00003C1F0000}"/>
    <cellStyle name="20% - Ênfase4 3 4 2 4" xfId="6545" xr:uid="{00000000-0005-0000-0000-00003D1F0000}"/>
    <cellStyle name="20% - Ênfase4 3 4 2 4 2" xfId="17249" xr:uid="{00000000-0005-0000-0000-00003E1F0000}"/>
    <cellStyle name="20% - Ênfase4 3 4 2 4 2 2" xfId="38644" xr:uid="{00000000-0005-0000-0000-00003F1F0000}"/>
    <cellStyle name="20% - Ênfase4 3 4 2 4 3" xfId="27951" xr:uid="{00000000-0005-0000-0000-0000401F0000}"/>
    <cellStyle name="20% - Ênfase4 3 4 2 5" xfId="11902" xr:uid="{00000000-0005-0000-0000-0000411F0000}"/>
    <cellStyle name="20% - Ênfase4 3 4 2 5 2" xfId="33299" xr:uid="{00000000-0005-0000-0000-0000421F0000}"/>
    <cellStyle name="20% - Ênfase4 3 4 2 6" xfId="22606" xr:uid="{00000000-0005-0000-0000-0000431F0000}"/>
    <cellStyle name="20% - Ênfase4 3 4 3" xfId="1849" xr:uid="{00000000-0005-0000-0000-0000441F0000}"/>
    <cellStyle name="20% - Ênfase4 3 4 3 2" xfId="4539" xr:uid="{00000000-0005-0000-0000-0000451F0000}"/>
    <cellStyle name="20% - Ênfase4 3 4 3 2 2" xfId="9890" xr:uid="{00000000-0005-0000-0000-0000461F0000}"/>
    <cellStyle name="20% - Ênfase4 3 4 3 2 2 2" xfId="20590" xr:uid="{00000000-0005-0000-0000-0000471F0000}"/>
    <cellStyle name="20% - Ênfase4 3 4 3 2 2 2 2" xfId="41985" xr:uid="{00000000-0005-0000-0000-0000481F0000}"/>
    <cellStyle name="20% - Ênfase4 3 4 3 2 2 3" xfId="31295" xr:uid="{00000000-0005-0000-0000-0000491F0000}"/>
    <cellStyle name="20% - Ênfase4 3 4 3 2 3" xfId="15245" xr:uid="{00000000-0005-0000-0000-00004A1F0000}"/>
    <cellStyle name="20% - Ênfase4 3 4 3 2 3 2" xfId="36640" xr:uid="{00000000-0005-0000-0000-00004B1F0000}"/>
    <cellStyle name="20% - Ênfase4 3 4 3 2 4" xfId="25947" xr:uid="{00000000-0005-0000-0000-00004C1F0000}"/>
    <cellStyle name="20% - Ênfase4 3 4 3 3" xfId="7213" xr:uid="{00000000-0005-0000-0000-00004D1F0000}"/>
    <cellStyle name="20% - Ênfase4 3 4 3 3 2" xfId="17917" xr:uid="{00000000-0005-0000-0000-00004E1F0000}"/>
    <cellStyle name="20% - Ênfase4 3 4 3 3 2 2" xfId="39312" xr:uid="{00000000-0005-0000-0000-00004F1F0000}"/>
    <cellStyle name="20% - Ênfase4 3 4 3 3 3" xfId="28619" xr:uid="{00000000-0005-0000-0000-0000501F0000}"/>
    <cellStyle name="20% - Ênfase4 3 4 3 4" xfId="12570" xr:uid="{00000000-0005-0000-0000-0000511F0000}"/>
    <cellStyle name="20% - Ênfase4 3 4 3 4 2" xfId="33967" xr:uid="{00000000-0005-0000-0000-0000521F0000}"/>
    <cellStyle name="20% - Ênfase4 3 4 3 5" xfId="23274" xr:uid="{00000000-0005-0000-0000-0000531F0000}"/>
    <cellStyle name="20% - Ênfase4 3 4 4" xfId="3203" xr:uid="{00000000-0005-0000-0000-0000541F0000}"/>
    <cellStyle name="20% - Ênfase4 3 4 4 2" xfId="8554" xr:uid="{00000000-0005-0000-0000-0000551F0000}"/>
    <cellStyle name="20% - Ênfase4 3 4 4 2 2" xfId="19254" xr:uid="{00000000-0005-0000-0000-0000561F0000}"/>
    <cellStyle name="20% - Ênfase4 3 4 4 2 2 2" xfId="40649" xr:uid="{00000000-0005-0000-0000-0000571F0000}"/>
    <cellStyle name="20% - Ênfase4 3 4 4 2 3" xfId="29959" xr:uid="{00000000-0005-0000-0000-0000581F0000}"/>
    <cellStyle name="20% - Ênfase4 3 4 4 3" xfId="13909" xr:uid="{00000000-0005-0000-0000-0000591F0000}"/>
    <cellStyle name="20% - Ênfase4 3 4 4 3 2" xfId="35304" xr:uid="{00000000-0005-0000-0000-00005A1F0000}"/>
    <cellStyle name="20% - Ênfase4 3 4 4 4" xfId="24611" xr:uid="{00000000-0005-0000-0000-00005B1F0000}"/>
    <cellStyle name="20% - Ênfase4 3 4 5" xfId="5877" xr:uid="{00000000-0005-0000-0000-00005C1F0000}"/>
    <cellStyle name="20% - Ênfase4 3 4 5 2" xfId="16581" xr:uid="{00000000-0005-0000-0000-00005D1F0000}"/>
    <cellStyle name="20% - Ênfase4 3 4 5 2 2" xfId="37976" xr:uid="{00000000-0005-0000-0000-00005E1F0000}"/>
    <cellStyle name="20% - Ênfase4 3 4 5 3" xfId="27283" xr:uid="{00000000-0005-0000-0000-00005F1F0000}"/>
    <cellStyle name="20% - Ênfase4 3 4 6" xfId="11234" xr:uid="{00000000-0005-0000-0000-0000601F0000}"/>
    <cellStyle name="20% - Ênfase4 3 4 6 2" xfId="32631" xr:uid="{00000000-0005-0000-0000-0000611F0000}"/>
    <cellStyle name="20% - Ênfase4 3 4 7" xfId="21938" xr:uid="{00000000-0005-0000-0000-0000621F0000}"/>
    <cellStyle name="20% - Ênfase4 3 5" xfId="860" xr:uid="{00000000-0005-0000-0000-0000631F0000}"/>
    <cellStyle name="20% - Ênfase4 3 5 2" xfId="2197" xr:uid="{00000000-0005-0000-0000-0000641F0000}"/>
    <cellStyle name="20% - Ênfase4 3 5 2 2" xfId="4887" xr:uid="{00000000-0005-0000-0000-0000651F0000}"/>
    <cellStyle name="20% - Ênfase4 3 5 2 2 2" xfId="10238" xr:uid="{00000000-0005-0000-0000-0000661F0000}"/>
    <cellStyle name="20% - Ênfase4 3 5 2 2 2 2" xfId="20938" xr:uid="{00000000-0005-0000-0000-0000671F0000}"/>
    <cellStyle name="20% - Ênfase4 3 5 2 2 2 2 2" xfId="42333" xr:uid="{00000000-0005-0000-0000-0000681F0000}"/>
    <cellStyle name="20% - Ênfase4 3 5 2 2 2 3" xfId="31643" xr:uid="{00000000-0005-0000-0000-0000691F0000}"/>
    <cellStyle name="20% - Ênfase4 3 5 2 2 3" xfId="15593" xr:uid="{00000000-0005-0000-0000-00006A1F0000}"/>
    <cellStyle name="20% - Ênfase4 3 5 2 2 3 2" xfId="36988" xr:uid="{00000000-0005-0000-0000-00006B1F0000}"/>
    <cellStyle name="20% - Ênfase4 3 5 2 2 4" xfId="26295" xr:uid="{00000000-0005-0000-0000-00006C1F0000}"/>
    <cellStyle name="20% - Ênfase4 3 5 2 3" xfId="7561" xr:uid="{00000000-0005-0000-0000-00006D1F0000}"/>
    <cellStyle name="20% - Ênfase4 3 5 2 3 2" xfId="18265" xr:uid="{00000000-0005-0000-0000-00006E1F0000}"/>
    <cellStyle name="20% - Ênfase4 3 5 2 3 2 2" xfId="39660" xr:uid="{00000000-0005-0000-0000-00006F1F0000}"/>
    <cellStyle name="20% - Ênfase4 3 5 2 3 3" xfId="28967" xr:uid="{00000000-0005-0000-0000-0000701F0000}"/>
    <cellStyle name="20% - Ênfase4 3 5 2 4" xfId="12918" xr:uid="{00000000-0005-0000-0000-0000711F0000}"/>
    <cellStyle name="20% - Ênfase4 3 5 2 4 2" xfId="34315" xr:uid="{00000000-0005-0000-0000-0000721F0000}"/>
    <cellStyle name="20% - Ênfase4 3 5 2 5" xfId="23622" xr:uid="{00000000-0005-0000-0000-0000731F0000}"/>
    <cellStyle name="20% - Ênfase4 3 5 3" xfId="3551" xr:uid="{00000000-0005-0000-0000-0000741F0000}"/>
    <cellStyle name="20% - Ênfase4 3 5 3 2" xfId="8902" xr:uid="{00000000-0005-0000-0000-0000751F0000}"/>
    <cellStyle name="20% - Ênfase4 3 5 3 2 2" xfId="19602" xr:uid="{00000000-0005-0000-0000-0000761F0000}"/>
    <cellStyle name="20% - Ênfase4 3 5 3 2 2 2" xfId="40997" xr:uid="{00000000-0005-0000-0000-0000771F0000}"/>
    <cellStyle name="20% - Ênfase4 3 5 3 2 3" xfId="30307" xr:uid="{00000000-0005-0000-0000-0000781F0000}"/>
    <cellStyle name="20% - Ênfase4 3 5 3 3" xfId="14257" xr:uid="{00000000-0005-0000-0000-0000791F0000}"/>
    <cellStyle name="20% - Ênfase4 3 5 3 3 2" xfId="35652" xr:uid="{00000000-0005-0000-0000-00007A1F0000}"/>
    <cellStyle name="20% - Ênfase4 3 5 3 4" xfId="24959" xr:uid="{00000000-0005-0000-0000-00007B1F0000}"/>
    <cellStyle name="20% - Ênfase4 3 5 4" xfId="6225" xr:uid="{00000000-0005-0000-0000-00007C1F0000}"/>
    <cellStyle name="20% - Ênfase4 3 5 4 2" xfId="16929" xr:uid="{00000000-0005-0000-0000-00007D1F0000}"/>
    <cellStyle name="20% - Ênfase4 3 5 4 2 2" xfId="38324" xr:uid="{00000000-0005-0000-0000-00007E1F0000}"/>
    <cellStyle name="20% - Ênfase4 3 5 4 3" xfId="27631" xr:uid="{00000000-0005-0000-0000-00007F1F0000}"/>
    <cellStyle name="20% - Ênfase4 3 5 5" xfId="11582" xr:uid="{00000000-0005-0000-0000-0000801F0000}"/>
    <cellStyle name="20% - Ênfase4 3 5 5 2" xfId="32979" xr:uid="{00000000-0005-0000-0000-0000811F0000}"/>
    <cellStyle name="20% - Ênfase4 3 5 6" xfId="22286" xr:uid="{00000000-0005-0000-0000-0000821F0000}"/>
    <cellStyle name="20% - Ênfase4 3 6" xfId="1529" xr:uid="{00000000-0005-0000-0000-0000831F0000}"/>
    <cellStyle name="20% - Ênfase4 3 6 2" xfId="4219" xr:uid="{00000000-0005-0000-0000-0000841F0000}"/>
    <cellStyle name="20% - Ênfase4 3 6 2 2" xfId="9570" xr:uid="{00000000-0005-0000-0000-0000851F0000}"/>
    <cellStyle name="20% - Ênfase4 3 6 2 2 2" xfId="20270" xr:uid="{00000000-0005-0000-0000-0000861F0000}"/>
    <cellStyle name="20% - Ênfase4 3 6 2 2 2 2" xfId="41665" xr:uid="{00000000-0005-0000-0000-0000871F0000}"/>
    <cellStyle name="20% - Ênfase4 3 6 2 2 3" xfId="30975" xr:uid="{00000000-0005-0000-0000-0000881F0000}"/>
    <cellStyle name="20% - Ênfase4 3 6 2 3" xfId="14925" xr:uid="{00000000-0005-0000-0000-0000891F0000}"/>
    <cellStyle name="20% - Ênfase4 3 6 2 3 2" xfId="36320" xr:uid="{00000000-0005-0000-0000-00008A1F0000}"/>
    <cellStyle name="20% - Ênfase4 3 6 2 4" xfId="25627" xr:uid="{00000000-0005-0000-0000-00008B1F0000}"/>
    <cellStyle name="20% - Ênfase4 3 6 3" xfId="6893" xr:uid="{00000000-0005-0000-0000-00008C1F0000}"/>
    <cellStyle name="20% - Ênfase4 3 6 3 2" xfId="17597" xr:uid="{00000000-0005-0000-0000-00008D1F0000}"/>
    <cellStyle name="20% - Ênfase4 3 6 3 2 2" xfId="38992" xr:uid="{00000000-0005-0000-0000-00008E1F0000}"/>
    <cellStyle name="20% - Ênfase4 3 6 3 3" xfId="28299" xr:uid="{00000000-0005-0000-0000-00008F1F0000}"/>
    <cellStyle name="20% - Ênfase4 3 6 4" xfId="12250" xr:uid="{00000000-0005-0000-0000-0000901F0000}"/>
    <cellStyle name="20% - Ênfase4 3 6 4 2" xfId="33647" xr:uid="{00000000-0005-0000-0000-0000911F0000}"/>
    <cellStyle name="20% - Ênfase4 3 6 5" xfId="22954" xr:uid="{00000000-0005-0000-0000-0000921F0000}"/>
    <cellStyle name="20% - Ênfase4 3 7" xfId="2883" xr:uid="{00000000-0005-0000-0000-0000931F0000}"/>
    <cellStyle name="20% - Ênfase4 3 7 2" xfId="8234" xr:uid="{00000000-0005-0000-0000-0000941F0000}"/>
    <cellStyle name="20% - Ênfase4 3 7 2 2" xfId="18934" xr:uid="{00000000-0005-0000-0000-0000951F0000}"/>
    <cellStyle name="20% - Ênfase4 3 7 2 2 2" xfId="40329" xr:uid="{00000000-0005-0000-0000-0000961F0000}"/>
    <cellStyle name="20% - Ênfase4 3 7 2 3" xfId="29639" xr:uid="{00000000-0005-0000-0000-0000971F0000}"/>
    <cellStyle name="20% - Ênfase4 3 7 3" xfId="13589" xr:uid="{00000000-0005-0000-0000-0000981F0000}"/>
    <cellStyle name="20% - Ênfase4 3 7 3 2" xfId="34984" xr:uid="{00000000-0005-0000-0000-0000991F0000}"/>
    <cellStyle name="20% - Ênfase4 3 7 4" xfId="24291" xr:uid="{00000000-0005-0000-0000-00009A1F0000}"/>
    <cellStyle name="20% - Ênfase4 3 8" xfId="5557" xr:uid="{00000000-0005-0000-0000-00009B1F0000}"/>
    <cellStyle name="20% - Ênfase4 3 8 2" xfId="16261" xr:uid="{00000000-0005-0000-0000-00009C1F0000}"/>
    <cellStyle name="20% - Ênfase4 3 8 2 2" xfId="37656" xr:uid="{00000000-0005-0000-0000-00009D1F0000}"/>
    <cellStyle name="20% - Ênfase4 3 8 3" xfId="26963" xr:uid="{00000000-0005-0000-0000-00009E1F0000}"/>
    <cellStyle name="20% - Ênfase4 3 9" xfId="10914" xr:uid="{00000000-0005-0000-0000-00009F1F0000}"/>
    <cellStyle name="20% - Ênfase4 3 9 2" xfId="32311" xr:uid="{00000000-0005-0000-0000-0000A01F0000}"/>
    <cellStyle name="20% - Ênfase4 4" xfId="226" xr:uid="{00000000-0005-0000-0000-0000A11F0000}"/>
    <cellStyle name="20% - Ênfase4 4 2" xfId="389" xr:uid="{00000000-0005-0000-0000-0000A21F0000}"/>
    <cellStyle name="20% - Ênfase4 4 2 2" xfId="710" xr:uid="{00000000-0005-0000-0000-0000A31F0000}"/>
    <cellStyle name="20% - Ênfase4 4 2 2 2" xfId="1380" xr:uid="{00000000-0005-0000-0000-0000A41F0000}"/>
    <cellStyle name="20% - Ênfase4 4 2 2 2 2" xfId="2717" xr:uid="{00000000-0005-0000-0000-0000A51F0000}"/>
    <cellStyle name="20% - Ênfase4 4 2 2 2 2 2" xfId="5407" xr:uid="{00000000-0005-0000-0000-0000A61F0000}"/>
    <cellStyle name="20% - Ênfase4 4 2 2 2 2 2 2" xfId="10758" xr:uid="{00000000-0005-0000-0000-0000A71F0000}"/>
    <cellStyle name="20% - Ênfase4 4 2 2 2 2 2 2 2" xfId="21458" xr:uid="{00000000-0005-0000-0000-0000A81F0000}"/>
    <cellStyle name="20% - Ênfase4 4 2 2 2 2 2 2 2 2" xfId="42853" xr:uid="{00000000-0005-0000-0000-0000A91F0000}"/>
    <cellStyle name="20% - Ênfase4 4 2 2 2 2 2 2 3" xfId="32163" xr:uid="{00000000-0005-0000-0000-0000AA1F0000}"/>
    <cellStyle name="20% - Ênfase4 4 2 2 2 2 2 3" xfId="16113" xr:uid="{00000000-0005-0000-0000-0000AB1F0000}"/>
    <cellStyle name="20% - Ênfase4 4 2 2 2 2 2 3 2" xfId="37508" xr:uid="{00000000-0005-0000-0000-0000AC1F0000}"/>
    <cellStyle name="20% - Ênfase4 4 2 2 2 2 2 4" xfId="26815" xr:uid="{00000000-0005-0000-0000-0000AD1F0000}"/>
    <cellStyle name="20% - Ênfase4 4 2 2 2 2 3" xfId="8081" xr:uid="{00000000-0005-0000-0000-0000AE1F0000}"/>
    <cellStyle name="20% - Ênfase4 4 2 2 2 2 3 2" xfId="18785" xr:uid="{00000000-0005-0000-0000-0000AF1F0000}"/>
    <cellStyle name="20% - Ênfase4 4 2 2 2 2 3 2 2" xfId="40180" xr:uid="{00000000-0005-0000-0000-0000B01F0000}"/>
    <cellStyle name="20% - Ênfase4 4 2 2 2 2 3 3" xfId="29487" xr:uid="{00000000-0005-0000-0000-0000B11F0000}"/>
    <cellStyle name="20% - Ênfase4 4 2 2 2 2 4" xfId="13438" xr:uid="{00000000-0005-0000-0000-0000B21F0000}"/>
    <cellStyle name="20% - Ênfase4 4 2 2 2 2 4 2" xfId="34835" xr:uid="{00000000-0005-0000-0000-0000B31F0000}"/>
    <cellStyle name="20% - Ênfase4 4 2 2 2 2 5" xfId="24142" xr:uid="{00000000-0005-0000-0000-0000B41F0000}"/>
    <cellStyle name="20% - Ênfase4 4 2 2 2 3" xfId="4071" xr:uid="{00000000-0005-0000-0000-0000B51F0000}"/>
    <cellStyle name="20% - Ênfase4 4 2 2 2 3 2" xfId="9422" xr:uid="{00000000-0005-0000-0000-0000B61F0000}"/>
    <cellStyle name="20% - Ênfase4 4 2 2 2 3 2 2" xfId="20122" xr:uid="{00000000-0005-0000-0000-0000B71F0000}"/>
    <cellStyle name="20% - Ênfase4 4 2 2 2 3 2 2 2" xfId="41517" xr:uid="{00000000-0005-0000-0000-0000B81F0000}"/>
    <cellStyle name="20% - Ênfase4 4 2 2 2 3 2 3" xfId="30827" xr:uid="{00000000-0005-0000-0000-0000B91F0000}"/>
    <cellStyle name="20% - Ênfase4 4 2 2 2 3 3" xfId="14777" xr:uid="{00000000-0005-0000-0000-0000BA1F0000}"/>
    <cellStyle name="20% - Ênfase4 4 2 2 2 3 3 2" xfId="36172" xr:uid="{00000000-0005-0000-0000-0000BB1F0000}"/>
    <cellStyle name="20% - Ênfase4 4 2 2 2 3 4" xfId="25479" xr:uid="{00000000-0005-0000-0000-0000BC1F0000}"/>
    <cellStyle name="20% - Ênfase4 4 2 2 2 4" xfId="6745" xr:uid="{00000000-0005-0000-0000-0000BD1F0000}"/>
    <cellStyle name="20% - Ênfase4 4 2 2 2 4 2" xfId="17449" xr:uid="{00000000-0005-0000-0000-0000BE1F0000}"/>
    <cellStyle name="20% - Ênfase4 4 2 2 2 4 2 2" xfId="38844" xr:uid="{00000000-0005-0000-0000-0000BF1F0000}"/>
    <cellStyle name="20% - Ênfase4 4 2 2 2 4 3" xfId="28151" xr:uid="{00000000-0005-0000-0000-0000C01F0000}"/>
    <cellStyle name="20% - Ênfase4 4 2 2 2 5" xfId="12102" xr:uid="{00000000-0005-0000-0000-0000C11F0000}"/>
    <cellStyle name="20% - Ênfase4 4 2 2 2 5 2" xfId="33499" xr:uid="{00000000-0005-0000-0000-0000C21F0000}"/>
    <cellStyle name="20% - Ênfase4 4 2 2 2 6" xfId="22806" xr:uid="{00000000-0005-0000-0000-0000C31F0000}"/>
    <cellStyle name="20% - Ênfase4 4 2 2 3" xfId="2049" xr:uid="{00000000-0005-0000-0000-0000C41F0000}"/>
    <cellStyle name="20% - Ênfase4 4 2 2 3 2" xfId="4739" xr:uid="{00000000-0005-0000-0000-0000C51F0000}"/>
    <cellStyle name="20% - Ênfase4 4 2 2 3 2 2" xfId="10090" xr:uid="{00000000-0005-0000-0000-0000C61F0000}"/>
    <cellStyle name="20% - Ênfase4 4 2 2 3 2 2 2" xfId="20790" xr:uid="{00000000-0005-0000-0000-0000C71F0000}"/>
    <cellStyle name="20% - Ênfase4 4 2 2 3 2 2 2 2" xfId="42185" xr:uid="{00000000-0005-0000-0000-0000C81F0000}"/>
    <cellStyle name="20% - Ênfase4 4 2 2 3 2 2 3" xfId="31495" xr:uid="{00000000-0005-0000-0000-0000C91F0000}"/>
    <cellStyle name="20% - Ênfase4 4 2 2 3 2 3" xfId="15445" xr:uid="{00000000-0005-0000-0000-0000CA1F0000}"/>
    <cellStyle name="20% - Ênfase4 4 2 2 3 2 3 2" xfId="36840" xr:uid="{00000000-0005-0000-0000-0000CB1F0000}"/>
    <cellStyle name="20% - Ênfase4 4 2 2 3 2 4" xfId="26147" xr:uid="{00000000-0005-0000-0000-0000CC1F0000}"/>
    <cellStyle name="20% - Ênfase4 4 2 2 3 3" xfId="7413" xr:uid="{00000000-0005-0000-0000-0000CD1F0000}"/>
    <cellStyle name="20% - Ênfase4 4 2 2 3 3 2" xfId="18117" xr:uid="{00000000-0005-0000-0000-0000CE1F0000}"/>
    <cellStyle name="20% - Ênfase4 4 2 2 3 3 2 2" xfId="39512" xr:uid="{00000000-0005-0000-0000-0000CF1F0000}"/>
    <cellStyle name="20% - Ênfase4 4 2 2 3 3 3" xfId="28819" xr:uid="{00000000-0005-0000-0000-0000D01F0000}"/>
    <cellStyle name="20% - Ênfase4 4 2 2 3 4" xfId="12770" xr:uid="{00000000-0005-0000-0000-0000D11F0000}"/>
    <cellStyle name="20% - Ênfase4 4 2 2 3 4 2" xfId="34167" xr:uid="{00000000-0005-0000-0000-0000D21F0000}"/>
    <cellStyle name="20% - Ênfase4 4 2 2 3 5" xfId="23474" xr:uid="{00000000-0005-0000-0000-0000D31F0000}"/>
    <cellStyle name="20% - Ênfase4 4 2 2 4" xfId="3403" xr:uid="{00000000-0005-0000-0000-0000D41F0000}"/>
    <cellStyle name="20% - Ênfase4 4 2 2 4 2" xfId="8754" xr:uid="{00000000-0005-0000-0000-0000D51F0000}"/>
    <cellStyle name="20% - Ênfase4 4 2 2 4 2 2" xfId="19454" xr:uid="{00000000-0005-0000-0000-0000D61F0000}"/>
    <cellStyle name="20% - Ênfase4 4 2 2 4 2 2 2" xfId="40849" xr:uid="{00000000-0005-0000-0000-0000D71F0000}"/>
    <cellStyle name="20% - Ênfase4 4 2 2 4 2 3" xfId="30159" xr:uid="{00000000-0005-0000-0000-0000D81F0000}"/>
    <cellStyle name="20% - Ênfase4 4 2 2 4 3" xfId="14109" xr:uid="{00000000-0005-0000-0000-0000D91F0000}"/>
    <cellStyle name="20% - Ênfase4 4 2 2 4 3 2" xfId="35504" xr:uid="{00000000-0005-0000-0000-0000DA1F0000}"/>
    <cellStyle name="20% - Ênfase4 4 2 2 4 4" xfId="24811" xr:uid="{00000000-0005-0000-0000-0000DB1F0000}"/>
    <cellStyle name="20% - Ênfase4 4 2 2 5" xfId="6077" xr:uid="{00000000-0005-0000-0000-0000DC1F0000}"/>
    <cellStyle name="20% - Ênfase4 4 2 2 5 2" xfId="16781" xr:uid="{00000000-0005-0000-0000-0000DD1F0000}"/>
    <cellStyle name="20% - Ênfase4 4 2 2 5 2 2" xfId="38176" xr:uid="{00000000-0005-0000-0000-0000DE1F0000}"/>
    <cellStyle name="20% - Ênfase4 4 2 2 5 3" xfId="27483" xr:uid="{00000000-0005-0000-0000-0000DF1F0000}"/>
    <cellStyle name="20% - Ênfase4 4 2 2 6" xfId="11434" xr:uid="{00000000-0005-0000-0000-0000E01F0000}"/>
    <cellStyle name="20% - Ênfase4 4 2 2 6 2" xfId="32831" xr:uid="{00000000-0005-0000-0000-0000E11F0000}"/>
    <cellStyle name="20% - Ênfase4 4 2 2 7" xfId="22138" xr:uid="{00000000-0005-0000-0000-0000E21F0000}"/>
    <cellStyle name="20% - Ênfase4 4 2 3" xfId="1060" xr:uid="{00000000-0005-0000-0000-0000E31F0000}"/>
    <cellStyle name="20% - Ênfase4 4 2 3 2" xfId="2397" xr:uid="{00000000-0005-0000-0000-0000E41F0000}"/>
    <cellStyle name="20% - Ênfase4 4 2 3 2 2" xfId="5087" xr:uid="{00000000-0005-0000-0000-0000E51F0000}"/>
    <cellStyle name="20% - Ênfase4 4 2 3 2 2 2" xfId="10438" xr:uid="{00000000-0005-0000-0000-0000E61F0000}"/>
    <cellStyle name="20% - Ênfase4 4 2 3 2 2 2 2" xfId="21138" xr:uid="{00000000-0005-0000-0000-0000E71F0000}"/>
    <cellStyle name="20% - Ênfase4 4 2 3 2 2 2 2 2" xfId="42533" xr:uid="{00000000-0005-0000-0000-0000E81F0000}"/>
    <cellStyle name="20% - Ênfase4 4 2 3 2 2 2 3" xfId="31843" xr:uid="{00000000-0005-0000-0000-0000E91F0000}"/>
    <cellStyle name="20% - Ênfase4 4 2 3 2 2 3" xfId="15793" xr:uid="{00000000-0005-0000-0000-0000EA1F0000}"/>
    <cellStyle name="20% - Ênfase4 4 2 3 2 2 3 2" xfId="37188" xr:uid="{00000000-0005-0000-0000-0000EB1F0000}"/>
    <cellStyle name="20% - Ênfase4 4 2 3 2 2 4" xfId="26495" xr:uid="{00000000-0005-0000-0000-0000EC1F0000}"/>
    <cellStyle name="20% - Ênfase4 4 2 3 2 3" xfId="7761" xr:uid="{00000000-0005-0000-0000-0000ED1F0000}"/>
    <cellStyle name="20% - Ênfase4 4 2 3 2 3 2" xfId="18465" xr:uid="{00000000-0005-0000-0000-0000EE1F0000}"/>
    <cellStyle name="20% - Ênfase4 4 2 3 2 3 2 2" xfId="39860" xr:uid="{00000000-0005-0000-0000-0000EF1F0000}"/>
    <cellStyle name="20% - Ênfase4 4 2 3 2 3 3" xfId="29167" xr:uid="{00000000-0005-0000-0000-0000F01F0000}"/>
    <cellStyle name="20% - Ênfase4 4 2 3 2 4" xfId="13118" xr:uid="{00000000-0005-0000-0000-0000F11F0000}"/>
    <cellStyle name="20% - Ênfase4 4 2 3 2 4 2" xfId="34515" xr:uid="{00000000-0005-0000-0000-0000F21F0000}"/>
    <cellStyle name="20% - Ênfase4 4 2 3 2 5" xfId="23822" xr:uid="{00000000-0005-0000-0000-0000F31F0000}"/>
    <cellStyle name="20% - Ênfase4 4 2 3 3" xfId="3751" xr:uid="{00000000-0005-0000-0000-0000F41F0000}"/>
    <cellStyle name="20% - Ênfase4 4 2 3 3 2" xfId="9102" xr:uid="{00000000-0005-0000-0000-0000F51F0000}"/>
    <cellStyle name="20% - Ênfase4 4 2 3 3 2 2" xfId="19802" xr:uid="{00000000-0005-0000-0000-0000F61F0000}"/>
    <cellStyle name="20% - Ênfase4 4 2 3 3 2 2 2" xfId="41197" xr:uid="{00000000-0005-0000-0000-0000F71F0000}"/>
    <cellStyle name="20% - Ênfase4 4 2 3 3 2 3" xfId="30507" xr:uid="{00000000-0005-0000-0000-0000F81F0000}"/>
    <cellStyle name="20% - Ênfase4 4 2 3 3 3" xfId="14457" xr:uid="{00000000-0005-0000-0000-0000F91F0000}"/>
    <cellStyle name="20% - Ênfase4 4 2 3 3 3 2" xfId="35852" xr:uid="{00000000-0005-0000-0000-0000FA1F0000}"/>
    <cellStyle name="20% - Ênfase4 4 2 3 3 4" xfId="25159" xr:uid="{00000000-0005-0000-0000-0000FB1F0000}"/>
    <cellStyle name="20% - Ênfase4 4 2 3 4" xfId="6425" xr:uid="{00000000-0005-0000-0000-0000FC1F0000}"/>
    <cellStyle name="20% - Ênfase4 4 2 3 4 2" xfId="17129" xr:uid="{00000000-0005-0000-0000-0000FD1F0000}"/>
    <cellStyle name="20% - Ênfase4 4 2 3 4 2 2" xfId="38524" xr:uid="{00000000-0005-0000-0000-0000FE1F0000}"/>
    <cellStyle name="20% - Ênfase4 4 2 3 4 3" xfId="27831" xr:uid="{00000000-0005-0000-0000-0000FF1F0000}"/>
    <cellStyle name="20% - Ênfase4 4 2 3 5" xfId="11782" xr:uid="{00000000-0005-0000-0000-000000200000}"/>
    <cellStyle name="20% - Ênfase4 4 2 3 5 2" xfId="33179" xr:uid="{00000000-0005-0000-0000-000001200000}"/>
    <cellStyle name="20% - Ênfase4 4 2 3 6" xfId="22486" xr:uid="{00000000-0005-0000-0000-000002200000}"/>
    <cellStyle name="20% - Ênfase4 4 2 4" xfId="1729" xr:uid="{00000000-0005-0000-0000-000003200000}"/>
    <cellStyle name="20% - Ênfase4 4 2 4 2" xfId="4419" xr:uid="{00000000-0005-0000-0000-000004200000}"/>
    <cellStyle name="20% - Ênfase4 4 2 4 2 2" xfId="9770" xr:uid="{00000000-0005-0000-0000-000005200000}"/>
    <cellStyle name="20% - Ênfase4 4 2 4 2 2 2" xfId="20470" xr:uid="{00000000-0005-0000-0000-000006200000}"/>
    <cellStyle name="20% - Ênfase4 4 2 4 2 2 2 2" xfId="41865" xr:uid="{00000000-0005-0000-0000-000007200000}"/>
    <cellStyle name="20% - Ênfase4 4 2 4 2 2 3" xfId="31175" xr:uid="{00000000-0005-0000-0000-000008200000}"/>
    <cellStyle name="20% - Ênfase4 4 2 4 2 3" xfId="15125" xr:uid="{00000000-0005-0000-0000-000009200000}"/>
    <cellStyle name="20% - Ênfase4 4 2 4 2 3 2" xfId="36520" xr:uid="{00000000-0005-0000-0000-00000A200000}"/>
    <cellStyle name="20% - Ênfase4 4 2 4 2 4" xfId="25827" xr:uid="{00000000-0005-0000-0000-00000B200000}"/>
    <cellStyle name="20% - Ênfase4 4 2 4 3" xfId="7093" xr:uid="{00000000-0005-0000-0000-00000C200000}"/>
    <cellStyle name="20% - Ênfase4 4 2 4 3 2" xfId="17797" xr:uid="{00000000-0005-0000-0000-00000D200000}"/>
    <cellStyle name="20% - Ênfase4 4 2 4 3 2 2" xfId="39192" xr:uid="{00000000-0005-0000-0000-00000E200000}"/>
    <cellStyle name="20% - Ênfase4 4 2 4 3 3" xfId="28499" xr:uid="{00000000-0005-0000-0000-00000F200000}"/>
    <cellStyle name="20% - Ênfase4 4 2 4 4" xfId="12450" xr:uid="{00000000-0005-0000-0000-000010200000}"/>
    <cellStyle name="20% - Ênfase4 4 2 4 4 2" xfId="33847" xr:uid="{00000000-0005-0000-0000-000011200000}"/>
    <cellStyle name="20% - Ênfase4 4 2 4 5" xfId="23154" xr:uid="{00000000-0005-0000-0000-000012200000}"/>
    <cellStyle name="20% - Ênfase4 4 2 5" xfId="3083" xr:uid="{00000000-0005-0000-0000-000013200000}"/>
    <cellStyle name="20% - Ênfase4 4 2 5 2" xfId="8434" xr:uid="{00000000-0005-0000-0000-000014200000}"/>
    <cellStyle name="20% - Ênfase4 4 2 5 2 2" xfId="19134" xr:uid="{00000000-0005-0000-0000-000015200000}"/>
    <cellStyle name="20% - Ênfase4 4 2 5 2 2 2" xfId="40529" xr:uid="{00000000-0005-0000-0000-000016200000}"/>
    <cellStyle name="20% - Ênfase4 4 2 5 2 3" xfId="29839" xr:uid="{00000000-0005-0000-0000-000017200000}"/>
    <cellStyle name="20% - Ênfase4 4 2 5 3" xfId="13789" xr:uid="{00000000-0005-0000-0000-000018200000}"/>
    <cellStyle name="20% - Ênfase4 4 2 5 3 2" xfId="35184" xr:uid="{00000000-0005-0000-0000-000019200000}"/>
    <cellStyle name="20% - Ênfase4 4 2 5 4" xfId="24491" xr:uid="{00000000-0005-0000-0000-00001A200000}"/>
    <cellStyle name="20% - Ênfase4 4 2 6" xfId="5757" xr:uid="{00000000-0005-0000-0000-00001B200000}"/>
    <cellStyle name="20% - Ênfase4 4 2 6 2" xfId="16461" xr:uid="{00000000-0005-0000-0000-00001C200000}"/>
    <cellStyle name="20% - Ênfase4 4 2 6 2 2" xfId="37856" xr:uid="{00000000-0005-0000-0000-00001D200000}"/>
    <cellStyle name="20% - Ênfase4 4 2 6 3" xfId="27163" xr:uid="{00000000-0005-0000-0000-00001E200000}"/>
    <cellStyle name="20% - Ênfase4 4 2 7" xfId="11114" xr:uid="{00000000-0005-0000-0000-00001F200000}"/>
    <cellStyle name="20% - Ênfase4 4 2 7 2" xfId="32511" xr:uid="{00000000-0005-0000-0000-000020200000}"/>
    <cellStyle name="20% - Ênfase4 4 2 8" xfId="21818" xr:uid="{00000000-0005-0000-0000-000021200000}"/>
    <cellStyle name="20% - Ênfase4 4 3" xfId="550" xr:uid="{00000000-0005-0000-0000-000022200000}"/>
    <cellStyle name="20% - Ênfase4 4 3 2" xfId="1220" xr:uid="{00000000-0005-0000-0000-000023200000}"/>
    <cellStyle name="20% - Ênfase4 4 3 2 2" xfId="2557" xr:uid="{00000000-0005-0000-0000-000024200000}"/>
    <cellStyle name="20% - Ênfase4 4 3 2 2 2" xfId="5247" xr:uid="{00000000-0005-0000-0000-000025200000}"/>
    <cellStyle name="20% - Ênfase4 4 3 2 2 2 2" xfId="10598" xr:uid="{00000000-0005-0000-0000-000026200000}"/>
    <cellStyle name="20% - Ênfase4 4 3 2 2 2 2 2" xfId="21298" xr:uid="{00000000-0005-0000-0000-000027200000}"/>
    <cellStyle name="20% - Ênfase4 4 3 2 2 2 2 2 2" xfId="42693" xr:uid="{00000000-0005-0000-0000-000028200000}"/>
    <cellStyle name="20% - Ênfase4 4 3 2 2 2 2 3" xfId="32003" xr:uid="{00000000-0005-0000-0000-000029200000}"/>
    <cellStyle name="20% - Ênfase4 4 3 2 2 2 3" xfId="15953" xr:uid="{00000000-0005-0000-0000-00002A200000}"/>
    <cellStyle name="20% - Ênfase4 4 3 2 2 2 3 2" xfId="37348" xr:uid="{00000000-0005-0000-0000-00002B200000}"/>
    <cellStyle name="20% - Ênfase4 4 3 2 2 2 4" xfId="26655" xr:uid="{00000000-0005-0000-0000-00002C200000}"/>
    <cellStyle name="20% - Ênfase4 4 3 2 2 3" xfId="7921" xr:uid="{00000000-0005-0000-0000-00002D200000}"/>
    <cellStyle name="20% - Ênfase4 4 3 2 2 3 2" xfId="18625" xr:uid="{00000000-0005-0000-0000-00002E200000}"/>
    <cellStyle name="20% - Ênfase4 4 3 2 2 3 2 2" xfId="40020" xr:uid="{00000000-0005-0000-0000-00002F200000}"/>
    <cellStyle name="20% - Ênfase4 4 3 2 2 3 3" xfId="29327" xr:uid="{00000000-0005-0000-0000-000030200000}"/>
    <cellStyle name="20% - Ênfase4 4 3 2 2 4" xfId="13278" xr:uid="{00000000-0005-0000-0000-000031200000}"/>
    <cellStyle name="20% - Ênfase4 4 3 2 2 4 2" xfId="34675" xr:uid="{00000000-0005-0000-0000-000032200000}"/>
    <cellStyle name="20% - Ênfase4 4 3 2 2 5" xfId="23982" xr:uid="{00000000-0005-0000-0000-000033200000}"/>
    <cellStyle name="20% - Ênfase4 4 3 2 3" xfId="3911" xr:uid="{00000000-0005-0000-0000-000034200000}"/>
    <cellStyle name="20% - Ênfase4 4 3 2 3 2" xfId="9262" xr:uid="{00000000-0005-0000-0000-000035200000}"/>
    <cellStyle name="20% - Ênfase4 4 3 2 3 2 2" xfId="19962" xr:uid="{00000000-0005-0000-0000-000036200000}"/>
    <cellStyle name="20% - Ênfase4 4 3 2 3 2 2 2" xfId="41357" xr:uid="{00000000-0005-0000-0000-000037200000}"/>
    <cellStyle name="20% - Ênfase4 4 3 2 3 2 3" xfId="30667" xr:uid="{00000000-0005-0000-0000-000038200000}"/>
    <cellStyle name="20% - Ênfase4 4 3 2 3 3" xfId="14617" xr:uid="{00000000-0005-0000-0000-000039200000}"/>
    <cellStyle name="20% - Ênfase4 4 3 2 3 3 2" xfId="36012" xr:uid="{00000000-0005-0000-0000-00003A200000}"/>
    <cellStyle name="20% - Ênfase4 4 3 2 3 4" xfId="25319" xr:uid="{00000000-0005-0000-0000-00003B200000}"/>
    <cellStyle name="20% - Ênfase4 4 3 2 4" xfId="6585" xr:uid="{00000000-0005-0000-0000-00003C200000}"/>
    <cellStyle name="20% - Ênfase4 4 3 2 4 2" xfId="17289" xr:uid="{00000000-0005-0000-0000-00003D200000}"/>
    <cellStyle name="20% - Ênfase4 4 3 2 4 2 2" xfId="38684" xr:uid="{00000000-0005-0000-0000-00003E200000}"/>
    <cellStyle name="20% - Ênfase4 4 3 2 4 3" xfId="27991" xr:uid="{00000000-0005-0000-0000-00003F200000}"/>
    <cellStyle name="20% - Ênfase4 4 3 2 5" xfId="11942" xr:uid="{00000000-0005-0000-0000-000040200000}"/>
    <cellStyle name="20% - Ênfase4 4 3 2 5 2" xfId="33339" xr:uid="{00000000-0005-0000-0000-000041200000}"/>
    <cellStyle name="20% - Ênfase4 4 3 2 6" xfId="22646" xr:uid="{00000000-0005-0000-0000-000042200000}"/>
    <cellStyle name="20% - Ênfase4 4 3 3" xfId="1889" xr:uid="{00000000-0005-0000-0000-000043200000}"/>
    <cellStyle name="20% - Ênfase4 4 3 3 2" xfId="4579" xr:uid="{00000000-0005-0000-0000-000044200000}"/>
    <cellStyle name="20% - Ênfase4 4 3 3 2 2" xfId="9930" xr:uid="{00000000-0005-0000-0000-000045200000}"/>
    <cellStyle name="20% - Ênfase4 4 3 3 2 2 2" xfId="20630" xr:uid="{00000000-0005-0000-0000-000046200000}"/>
    <cellStyle name="20% - Ênfase4 4 3 3 2 2 2 2" xfId="42025" xr:uid="{00000000-0005-0000-0000-000047200000}"/>
    <cellStyle name="20% - Ênfase4 4 3 3 2 2 3" xfId="31335" xr:uid="{00000000-0005-0000-0000-000048200000}"/>
    <cellStyle name="20% - Ênfase4 4 3 3 2 3" xfId="15285" xr:uid="{00000000-0005-0000-0000-000049200000}"/>
    <cellStyle name="20% - Ênfase4 4 3 3 2 3 2" xfId="36680" xr:uid="{00000000-0005-0000-0000-00004A200000}"/>
    <cellStyle name="20% - Ênfase4 4 3 3 2 4" xfId="25987" xr:uid="{00000000-0005-0000-0000-00004B200000}"/>
    <cellStyle name="20% - Ênfase4 4 3 3 3" xfId="7253" xr:uid="{00000000-0005-0000-0000-00004C200000}"/>
    <cellStyle name="20% - Ênfase4 4 3 3 3 2" xfId="17957" xr:uid="{00000000-0005-0000-0000-00004D200000}"/>
    <cellStyle name="20% - Ênfase4 4 3 3 3 2 2" xfId="39352" xr:uid="{00000000-0005-0000-0000-00004E200000}"/>
    <cellStyle name="20% - Ênfase4 4 3 3 3 3" xfId="28659" xr:uid="{00000000-0005-0000-0000-00004F200000}"/>
    <cellStyle name="20% - Ênfase4 4 3 3 4" xfId="12610" xr:uid="{00000000-0005-0000-0000-000050200000}"/>
    <cellStyle name="20% - Ênfase4 4 3 3 4 2" xfId="34007" xr:uid="{00000000-0005-0000-0000-000051200000}"/>
    <cellStyle name="20% - Ênfase4 4 3 3 5" xfId="23314" xr:uid="{00000000-0005-0000-0000-000052200000}"/>
    <cellStyle name="20% - Ênfase4 4 3 4" xfId="3243" xr:uid="{00000000-0005-0000-0000-000053200000}"/>
    <cellStyle name="20% - Ênfase4 4 3 4 2" xfId="8594" xr:uid="{00000000-0005-0000-0000-000054200000}"/>
    <cellStyle name="20% - Ênfase4 4 3 4 2 2" xfId="19294" xr:uid="{00000000-0005-0000-0000-000055200000}"/>
    <cellStyle name="20% - Ênfase4 4 3 4 2 2 2" xfId="40689" xr:uid="{00000000-0005-0000-0000-000056200000}"/>
    <cellStyle name="20% - Ênfase4 4 3 4 2 3" xfId="29999" xr:uid="{00000000-0005-0000-0000-000057200000}"/>
    <cellStyle name="20% - Ênfase4 4 3 4 3" xfId="13949" xr:uid="{00000000-0005-0000-0000-000058200000}"/>
    <cellStyle name="20% - Ênfase4 4 3 4 3 2" xfId="35344" xr:uid="{00000000-0005-0000-0000-000059200000}"/>
    <cellStyle name="20% - Ênfase4 4 3 4 4" xfId="24651" xr:uid="{00000000-0005-0000-0000-00005A200000}"/>
    <cellStyle name="20% - Ênfase4 4 3 5" xfId="5917" xr:uid="{00000000-0005-0000-0000-00005B200000}"/>
    <cellStyle name="20% - Ênfase4 4 3 5 2" xfId="16621" xr:uid="{00000000-0005-0000-0000-00005C200000}"/>
    <cellStyle name="20% - Ênfase4 4 3 5 2 2" xfId="38016" xr:uid="{00000000-0005-0000-0000-00005D200000}"/>
    <cellStyle name="20% - Ênfase4 4 3 5 3" xfId="27323" xr:uid="{00000000-0005-0000-0000-00005E200000}"/>
    <cellStyle name="20% - Ênfase4 4 3 6" xfId="11274" xr:uid="{00000000-0005-0000-0000-00005F200000}"/>
    <cellStyle name="20% - Ênfase4 4 3 6 2" xfId="32671" xr:uid="{00000000-0005-0000-0000-000060200000}"/>
    <cellStyle name="20% - Ênfase4 4 3 7" xfId="21978" xr:uid="{00000000-0005-0000-0000-000061200000}"/>
    <cellStyle name="20% - Ênfase4 4 4" xfId="900" xr:uid="{00000000-0005-0000-0000-000062200000}"/>
    <cellStyle name="20% - Ênfase4 4 4 2" xfId="2237" xr:uid="{00000000-0005-0000-0000-000063200000}"/>
    <cellStyle name="20% - Ênfase4 4 4 2 2" xfId="4927" xr:uid="{00000000-0005-0000-0000-000064200000}"/>
    <cellStyle name="20% - Ênfase4 4 4 2 2 2" xfId="10278" xr:uid="{00000000-0005-0000-0000-000065200000}"/>
    <cellStyle name="20% - Ênfase4 4 4 2 2 2 2" xfId="20978" xr:uid="{00000000-0005-0000-0000-000066200000}"/>
    <cellStyle name="20% - Ênfase4 4 4 2 2 2 2 2" xfId="42373" xr:uid="{00000000-0005-0000-0000-000067200000}"/>
    <cellStyle name="20% - Ênfase4 4 4 2 2 2 3" xfId="31683" xr:uid="{00000000-0005-0000-0000-000068200000}"/>
    <cellStyle name="20% - Ênfase4 4 4 2 2 3" xfId="15633" xr:uid="{00000000-0005-0000-0000-000069200000}"/>
    <cellStyle name="20% - Ênfase4 4 4 2 2 3 2" xfId="37028" xr:uid="{00000000-0005-0000-0000-00006A200000}"/>
    <cellStyle name="20% - Ênfase4 4 4 2 2 4" xfId="26335" xr:uid="{00000000-0005-0000-0000-00006B200000}"/>
    <cellStyle name="20% - Ênfase4 4 4 2 3" xfId="7601" xr:uid="{00000000-0005-0000-0000-00006C200000}"/>
    <cellStyle name="20% - Ênfase4 4 4 2 3 2" xfId="18305" xr:uid="{00000000-0005-0000-0000-00006D200000}"/>
    <cellStyle name="20% - Ênfase4 4 4 2 3 2 2" xfId="39700" xr:uid="{00000000-0005-0000-0000-00006E200000}"/>
    <cellStyle name="20% - Ênfase4 4 4 2 3 3" xfId="29007" xr:uid="{00000000-0005-0000-0000-00006F200000}"/>
    <cellStyle name="20% - Ênfase4 4 4 2 4" xfId="12958" xr:uid="{00000000-0005-0000-0000-000070200000}"/>
    <cellStyle name="20% - Ênfase4 4 4 2 4 2" xfId="34355" xr:uid="{00000000-0005-0000-0000-000071200000}"/>
    <cellStyle name="20% - Ênfase4 4 4 2 5" xfId="23662" xr:uid="{00000000-0005-0000-0000-000072200000}"/>
    <cellStyle name="20% - Ênfase4 4 4 3" xfId="3591" xr:uid="{00000000-0005-0000-0000-000073200000}"/>
    <cellStyle name="20% - Ênfase4 4 4 3 2" xfId="8942" xr:uid="{00000000-0005-0000-0000-000074200000}"/>
    <cellStyle name="20% - Ênfase4 4 4 3 2 2" xfId="19642" xr:uid="{00000000-0005-0000-0000-000075200000}"/>
    <cellStyle name="20% - Ênfase4 4 4 3 2 2 2" xfId="41037" xr:uid="{00000000-0005-0000-0000-000076200000}"/>
    <cellStyle name="20% - Ênfase4 4 4 3 2 3" xfId="30347" xr:uid="{00000000-0005-0000-0000-000077200000}"/>
    <cellStyle name="20% - Ênfase4 4 4 3 3" xfId="14297" xr:uid="{00000000-0005-0000-0000-000078200000}"/>
    <cellStyle name="20% - Ênfase4 4 4 3 3 2" xfId="35692" xr:uid="{00000000-0005-0000-0000-000079200000}"/>
    <cellStyle name="20% - Ênfase4 4 4 3 4" xfId="24999" xr:uid="{00000000-0005-0000-0000-00007A200000}"/>
    <cellStyle name="20% - Ênfase4 4 4 4" xfId="6265" xr:uid="{00000000-0005-0000-0000-00007B200000}"/>
    <cellStyle name="20% - Ênfase4 4 4 4 2" xfId="16969" xr:uid="{00000000-0005-0000-0000-00007C200000}"/>
    <cellStyle name="20% - Ênfase4 4 4 4 2 2" xfId="38364" xr:uid="{00000000-0005-0000-0000-00007D200000}"/>
    <cellStyle name="20% - Ênfase4 4 4 4 3" xfId="27671" xr:uid="{00000000-0005-0000-0000-00007E200000}"/>
    <cellStyle name="20% - Ênfase4 4 4 5" xfId="11622" xr:uid="{00000000-0005-0000-0000-00007F200000}"/>
    <cellStyle name="20% - Ênfase4 4 4 5 2" xfId="33019" xr:uid="{00000000-0005-0000-0000-000080200000}"/>
    <cellStyle name="20% - Ênfase4 4 4 6" xfId="22326" xr:uid="{00000000-0005-0000-0000-000081200000}"/>
    <cellStyle name="20% - Ênfase4 4 5" xfId="1569" xr:uid="{00000000-0005-0000-0000-000082200000}"/>
    <cellStyle name="20% - Ênfase4 4 5 2" xfId="4259" xr:uid="{00000000-0005-0000-0000-000083200000}"/>
    <cellStyle name="20% - Ênfase4 4 5 2 2" xfId="9610" xr:uid="{00000000-0005-0000-0000-000084200000}"/>
    <cellStyle name="20% - Ênfase4 4 5 2 2 2" xfId="20310" xr:uid="{00000000-0005-0000-0000-000085200000}"/>
    <cellStyle name="20% - Ênfase4 4 5 2 2 2 2" xfId="41705" xr:uid="{00000000-0005-0000-0000-000086200000}"/>
    <cellStyle name="20% - Ênfase4 4 5 2 2 3" xfId="31015" xr:uid="{00000000-0005-0000-0000-000087200000}"/>
    <cellStyle name="20% - Ênfase4 4 5 2 3" xfId="14965" xr:uid="{00000000-0005-0000-0000-000088200000}"/>
    <cellStyle name="20% - Ênfase4 4 5 2 3 2" xfId="36360" xr:uid="{00000000-0005-0000-0000-000089200000}"/>
    <cellStyle name="20% - Ênfase4 4 5 2 4" xfId="25667" xr:uid="{00000000-0005-0000-0000-00008A200000}"/>
    <cellStyle name="20% - Ênfase4 4 5 3" xfId="6933" xr:uid="{00000000-0005-0000-0000-00008B200000}"/>
    <cellStyle name="20% - Ênfase4 4 5 3 2" xfId="17637" xr:uid="{00000000-0005-0000-0000-00008C200000}"/>
    <cellStyle name="20% - Ênfase4 4 5 3 2 2" xfId="39032" xr:uid="{00000000-0005-0000-0000-00008D200000}"/>
    <cellStyle name="20% - Ênfase4 4 5 3 3" xfId="28339" xr:uid="{00000000-0005-0000-0000-00008E200000}"/>
    <cellStyle name="20% - Ênfase4 4 5 4" xfId="12290" xr:uid="{00000000-0005-0000-0000-00008F200000}"/>
    <cellStyle name="20% - Ênfase4 4 5 4 2" xfId="33687" xr:uid="{00000000-0005-0000-0000-000090200000}"/>
    <cellStyle name="20% - Ênfase4 4 5 5" xfId="22994" xr:uid="{00000000-0005-0000-0000-000091200000}"/>
    <cellStyle name="20% - Ênfase4 4 6" xfId="2923" xr:uid="{00000000-0005-0000-0000-000092200000}"/>
    <cellStyle name="20% - Ênfase4 4 6 2" xfId="8274" xr:uid="{00000000-0005-0000-0000-000093200000}"/>
    <cellStyle name="20% - Ênfase4 4 6 2 2" xfId="18974" xr:uid="{00000000-0005-0000-0000-000094200000}"/>
    <cellStyle name="20% - Ênfase4 4 6 2 2 2" xfId="40369" xr:uid="{00000000-0005-0000-0000-000095200000}"/>
    <cellStyle name="20% - Ênfase4 4 6 2 3" xfId="29679" xr:uid="{00000000-0005-0000-0000-000096200000}"/>
    <cellStyle name="20% - Ênfase4 4 6 3" xfId="13629" xr:uid="{00000000-0005-0000-0000-000097200000}"/>
    <cellStyle name="20% - Ênfase4 4 6 3 2" xfId="35024" xr:uid="{00000000-0005-0000-0000-000098200000}"/>
    <cellStyle name="20% - Ênfase4 4 6 4" xfId="24331" xr:uid="{00000000-0005-0000-0000-000099200000}"/>
    <cellStyle name="20% - Ênfase4 4 7" xfId="5597" xr:uid="{00000000-0005-0000-0000-00009A200000}"/>
    <cellStyle name="20% - Ênfase4 4 7 2" xfId="16301" xr:uid="{00000000-0005-0000-0000-00009B200000}"/>
    <cellStyle name="20% - Ênfase4 4 7 2 2" xfId="37696" xr:uid="{00000000-0005-0000-0000-00009C200000}"/>
    <cellStyle name="20% - Ênfase4 4 7 3" xfId="27003" xr:uid="{00000000-0005-0000-0000-00009D200000}"/>
    <cellStyle name="20% - Ênfase4 4 8" xfId="10954" xr:uid="{00000000-0005-0000-0000-00009E200000}"/>
    <cellStyle name="20% - Ênfase4 4 8 2" xfId="32351" xr:uid="{00000000-0005-0000-0000-00009F200000}"/>
    <cellStyle name="20% - Ênfase4 4 9" xfId="21658" xr:uid="{00000000-0005-0000-0000-0000A0200000}"/>
    <cellStyle name="20% - Ênfase4 5" xfId="308" xr:uid="{00000000-0005-0000-0000-0000A1200000}"/>
    <cellStyle name="20% - Ênfase4 5 2" xfId="630" xr:uid="{00000000-0005-0000-0000-0000A2200000}"/>
    <cellStyle name="20% - Ênfase4 5 2 2" xfId="1300" xr:uid="{00000000-0005-0000-0000-0000A3200000}"/>
    <cellStyle name="20% - Ênfase4 5 2 2 2" xfId="2637" xr:uid="{00000000-0005-0000-0000-0000A4200000}"/>
    <cellStyle name="20% - Ênfase4 5 2 2 2 2" xfId="5327" xr:uid="{00000000-0005-0000-0000-0000A5200000}"/>
    <cellStyle name="20% - Ênfase4 5 2 2 2 2 2" xfId="10678" xr:uid="{00000000-0005-0000-0000-0000A6200000}"/>
    <cellStyle name="20% - Ênfase4 5 2 2 2 2 2 2" xfId="21378" xr:uid="{00000000-0005-0000-0000-0000A7200000}"/>
    <cellStyle name="20% - Ênfase4 5 2 2 2 2 2 2 2" xfId="42773" xr:uid="{00000000-0005-0000-0000-0000A8200000}"/>
    <cellStyle name="20% - Ênfase4 5 2 2 2 2 2 3" xfId="32083" xr:uid="{00000000-0005-0000-0000-0000A9200000}"/>
    <cellStyle name="20% - Ênfase4 5 2 2 2 2 3" xfId="16033" xr:uid="{00000000-0005-0000-0000-0000AA200000}"/>
    <cellStyle name="20% - Ênfase4 5 2 2 2 2 3 2" xfId="37428" xr:uid="{00000000-0005-0000-0000-0000AB200000}"/>
    <cellStyle name="20% - Ênfase4 5 2 2 2 2 4" xfId="26735" xr:uid="{00000000-0005-0000-0000-0000AC200000}"/>
    <cellStyle name="20% - Ênfase4 5 2 2 2 3" xfId="8001" xr:uid="{00000000-0005-0000-0000-0000AD200000}"/>
    <cellStyle name="20% - Ênfase4 5 2 2 2 3 2" xfId="18705" xr:uid="{00000000-0005-0000-0000-0000AE200000}"/>
    <cellStyle name="20% - Ênfase4 5 2 2 2 3 2 2" xfId="40100" xr:uid="{00000000-0005-0000-0000-0000AF200000}"/>
    <cellStyle name="20% - Ênfase4 5 2 2 2 3 3" xfId="29407" xr:uid="{00000000-0005-0000-0000-0000B0200000}"/>
    <cellStyle name="20% - Ênfase4 5 2 2 2 4" xfId="13358" xr:uid="{00000000-0005-0000-0000-0000B1200000}"/>
    <cellStyle name="20% - Ênfase4 5 2 2 2 4 2" xfId="34755" xr:uid="{00000000-0005-0000-0000-0000B2200000}"/>
    <cellStyle name="20% - Ênfase4 5 2 2 2 5" xfId="24062" xr:uid="{00000000-0005-0000-0000-0000B3200000}"/>
    <cellStyle name="20% - Ênfase4 5 2 2 3" xfId="3991" xr:uid="{00000000-0005-0000-0000-0000B4200000}"/>
    <cellStyle name="20% - Ênfase4 5 2 2 3 2" xfId="9342" xr:uid="{00000000-0005-0000-0000-0000B5200000}"/>
    <cellStyle name="20% - Ênfase4 5 2 2 3 2 2" xfId="20042" xr:uid="{00000000-0005-0000-0000-0000B6200000}"/>
    <cellStyle name="20% - Ênfase4 5 2 2 3 2 2 2" xfId="41437" xr:uid="{00000000-0005-0000-0000-0000B7200000}"/>
    <cellStyle name="20% - Ênfase4 5 2 2 3 2 3" xfId="30747" xr:uid="{00000000-0005-0000-0000-0000B8200000}"/>
    <cellStyle name="20% - Ênfase4 5 2 2 3 3" xfId="14697" xr:uid="{00000000-0005-0000-0000-0000B9200000}"/>
    <cellStyle name="20% - Ênfase4 5 2 2 3 3 2" xfId="36092" xr:uid="{00000000-0005-0000-0000-0000BA200000}"/>
    <cellStyle name="20% - Ênfase4 5 2 2 3 4" xfId="25399" xr:uid="{00000000-0005-0000-0000-0000BB200000}"/>
    <cellStyle name="20% - Ênfase4 5 2 2 4" xfId="6665" xr:uid="{00000000-0005-0000-0000-0000BC200000}"/>
    <cellStyle name="20% - Ênfase4 5 2 2 4 2" xfId="17369" xr:uid="{00000000-0005-0000-0000-0000BD200000}"/>
    <cellStyle name="20% - Ênfase4 5 2 2 4 2 2" xfId="38764" xr:uid="{00000000-0005-0000-0000-0000BE200000}"/>
    <cellStyle name="20% - Ênfase4 5 2 2 4 3" xfId="28071" xr:uid="{00000000-0005-0000-0000-0000BF200000}"/>
    <cellStyle name="20% - Ênfase4 5 2 2 5" xfId="12022" xr:uid="{00000000-0005-0000-0000-0000C0200000}"/>
    <cellStyle name="20% - Ênfase4 5 2 2 5 2" xfId="33419" xr:uid="{00000000-0005-0000-0000-0000C1200000}"/>
    <cellStyle name="20% - Ênfase4 5 2 2 6" xfId="22726" xr:uid="{00000000-0005-0000-0000-0000C2200000}"/>
    <cellStyle name="20% - Ênfase4 5 2 3" xfId="1969" xr:uid="{00000000-0005-0000-0000-0000C3200000}"/>
    <cellStyle name="20% - Ênfase4 5 2 3 2" xfId="4659" xr:uid="{00000000-0005-0000-0000-0000C4200000}"/>
    <cellStyle name="20% - Ênfase4 5 2 3 2 2" xfId="10010" xr:uid="{00000000-0005-0000-0000-0000C5200000}"/>
    <cellStyle name="20% - Ênfase4 5 2 3 2 2 2" xfId="20710" xr:uid="{00000000-0005-0000-0000-0000C6200000}"/>
    <cellStyle name="20% - Ênfase4 5 2 3 2 2 2 2" xfId="42105" xr:uid="{00000000-0005-0000-0000-0000C7200000}"/>
    <cellStyle name="20% - Ênfase4 5 2 3 2 2 3" xfId="31415" xr:uid="{00000000-0005-0000-0000-0000C8200000}"/>
    <cellStyle name="20% - Ênfase4 5 2 3 2 3" xfId="15365" xr:uid="{00000000-0005-0000-0000-0000C9200000}"/>
    <cellStyle name="20% - Ênfase4 5 2 3 2 3 2" xfId="36760" xr:uid="{00000000-0005-0000-0000-0000CA200000}"/>
    <cellStyle name="20% - Ênfase4 5 2 3 2 4" xfId="26067" xr:uid="{00000000-0005-0000-0000-0000CB200000}"/>
    <cellStyle name="20% - Ênfase4 5 2 3 3" xfId="7333" xr:uid="{00000000-0005-0000-0000-0000CC200000}"/>
    <cellStyle name="20% - Ênfase4 5 2 3 3 2" xfId="18037" xr:uid="{00000000-0005-0000-0000-0000CD200000}"/>
    <cellStyle name="20% - Ênfase4 5 2 3 3 2 2" xfId="39432" xr:uid="{00000000-0005-0000-0000-0000CE200000}"/>
    <cellStyle name="20% - Ênfase4 5 2 3 3 3" xfId="28739" xr:uid="{00000000-0005-0000-0000-0000CF200000}"/>
    <cellStyle name="20% - Ênfase4 5 2 3 4" xfId="12690" xr:uid="{00000000-0005-0000-0000-0000D0200000}"/>
    <cellStyle name="20% - Ênfase4 5 2 3 4 2" xfId="34087" xr:uid="{00000000-0005-0000-0000-0000D1200000}"/>
    <cellStyle name="20% - Ênfase4 5 2 3 5" xfId="23394" xr:uid="{00000000-0005-0000-0000-0000D2200000}"/>
    <cellStyle name="20% - Ênfase4 5 2 4" xfId="3323" xr:uid="{00000000-0005-0000-0000-0000D3200000}"/>
    <cellStyle name="20% - Ênfase4 5 2 4 2" xfId="8674" xr:uid="{00000000-0005-0000-0000-0000D4200000}"/>
    <cellStyle name="20% - Ênfase4 5 2 4 2 2" xfId="19374" xr:uid="{00000000-0005-0000-0000-0000D5200000}"/>
    <cellStyle name="20% - Ênfase4 5 2 4 2 2 2" xfId="40769" xr:uid="{00000000-0005-0000-0000-0000D6200000}"/>
    <cellStyle name="20% - Ênfase4 5 2 4 2 3" xfId="30079" xr:uid="{00000000-0005-0000-0000-0000D7200000}"/>
    <cellStyle name="20% - Ênfase4 5 2 4 3" xfId="14029" xr:uid="{00000000-0005-0000-0000-0000D8200000}"/>
    <cellStyle name="20% - Ênfase4 5 2 4 3 2" xfId="35424" xr:uid="{00000000-0005-0000-0000-0000D9200000}"/>
    <cellStyle name="20% - Ênfase4 5 2 4 4" xfId="24731" xr:uid="{00000000-0005-0000-0000-0000DA200000}"/>
    <cellStyle name="20% - Ênfase4 5 2 5" xfId="5997" xr:uid="{00000000-0005-0000-0000-0000DB200000}"/>
    <cellStyle name="20% - Ênfase4 5 2 5 2" xfId="16701" xr:uid="{00000000-0005-0000-0000-0000DC200000}"/>
    <cellStyle name="20% - Ênfase4 5 2 5 2 2" xfId="38096" xr:uid="{00000000-0005-0000-0000-0000DD200000}"/>
    <cellStyle name="20% - Ênfase4 5 2 5 3" xfId="27403" xr:uid="{00000000-0005-0000-0000-0000DE200000}"/>
    <cellStyle name="20% - Ênfase4 5 2 6" xfId="11354" xr:uid="{00000000-0005-0000-0000-0000DF200000}"/>
    <cellStyle name="20% - Ênfase4 5 2 6 2" xfId="32751" xr:uid="{00000000-0005-0000-0000-0000E0200000}"/>
    <cellStyle name="20% - Ênfase4 5 2 7" xfId="22058" xr:uid="{00000000-0005-0000-0000-0000E1200000}"/>
    <cellStyle name="20% - Ênfase4 5 3" xfId="980" xr:uid="{00000000-0005-0000-0000-0000E2200000}"/>
    <cellStyle name="20% - Ênfase4 5 3 2" xfId="2317" xr:uid="{00000000-0005-0000-0000-0000E3200000}"/>
    <cellStyle name="20% - Ênfase4 5 3 2 2" xfId="5007" xr:uid="{00000000-0005-0000-0000-0000E4200000}"/>
    <cellStyle name="20% - Ênfase4 5 3 2 2 2" xfId="10358" xr:uid="{00000000-0005-0000-0000-0000E5200000}"/>
    <cellStyle name="20% - Ênfase4 5 3 2 2 2 2" xfId="21058" xr:uid="{00000000-0005-0000-0000-0000E6200000}"/>
    <cellStyle name="20% - Ênfase4 5 3 2 2 2 2 2" xfId="42453" xr:uid="{00000000-0005-0000-0000-0000E7200000}"/>
    <cellStyle name="20% - Ênfase4 5 3 2 2 2 3" xfId="31763" xr:uid="{00000000-0005-0000-0000-0000E8200000}"/>
    <cellStyle name="20% - Ênfase4 5 3 2 2 3" xfId="15713" xr:uid="{00000000-0005-0000-0000-0000E9200000}"/>
    <cellStyle name="20% - Ênfase4 5 3 2 2 3 2" xfId="37108" xr:uid="{00000000-0005-0000-0000-0000EA200000}"/>
    <cellStyle name="20% - Ênfase4 5 3 2 2 4" xfId="26415" xr:uid="{00000000-0005-0000-0000-0000EB200000}"/>
    <cellStyle name="20% - Ênfase4 5 3 2 3" xfId="7681" xr:uid="{00000000-0005-0000-0000-0000EC200000}"/>
    <cellStyle name="20% - Ênfase4 5 3 2 3 2" xfId="18385" xr:uid="{00000000-0005-0000-0000-0000ED200000}"/>
    <cellStyle name="20% - Ênfase4 5 3 2 3 2 2" xfId="39780" xr:uid="{00000000-0005-0000-0000-0000EE200000}"/>
    <cellStyle name="20% - Ênfase4 5 3 2 3 3" xfId="29087" xr:uid="{00000000-0005-0000-0000-0000EF200000}"/>
    <cellStyle name="20% - Ênfase4 5 3 2 4" xfId="13038" xr:uid="{00000000-0005-0000-0000-0000F0200000}"/>
    <cellStyle name="20% - Ênfase4 5 3 2 4 2" xfId="34435" xr:uid="{00000000-0005-0000-0000-0000F1200000}"/>
    <cellStyle name="20% - Ênfase4 5 3 2 5" xfId="23742" xr:uid="{00000000-0005-0000-0000-0000F2200000}"/>
    <cellStyle name="20% - Ênfase4 5 3 3" xfId="3671" xr:uid="{00000000-0005-0000-0000-0000F3200000}"/>
    <cellStyle name="20% - Ênfase4 5 3 3 2" xfId="9022" xr:uid="{00000000-0005-0000-0000-0000F4200000}"/>
    <cellStyle name="20% - Ênfase4 5 3 3 2 2" xfId="19722" xr:uid="{00000000-0005-0000-0000-0000F5200000}"/>
    <cellStyle name="20% - Ênfase4 5 3 3 2 2 2" xfId="41117" xr:uid="{00000000-0005-0000-0000-0000F6200000}"/>
    <cellStyle name="20% - Ênfase4 5 3 3 2 3" xfId="30427" xr:uid="{00000000-0005-0000-0000-0000F7200000}"/>
    <cellStyle name="20% - Ênfase4 5 3 3 3" xfId="14377" xr:uid="{00000000-0005-0000-0000-0000F8200000}"/>
    <cellStyle name="20% - Ênfase4 5 3 3 3 2" xfId="35772" xr:uid="{00000000-0005-0000-0000-0000F9200000}"/>
    <cellStyle name="20% - Ênfase4 5 3 3 4" xfId="25079" xr:uid="{00000000-0005-0000-0000-0000FA200000}"/>
    <cellStyle name="20% - Ênfase4 5 3 4" xfId="6345" xr:uid="{00000000-0005-0000-0000-0000FB200000}"/>
    <cellStyle name="20% - Ênfase4 5 3 4 2" xfId="17049" xr:uid="{00000000-0005-0000-0000-0000FC200000}"/>
    <cellStyle name="20% - Ênfase4 5 3 4 2 2" xfId="38444" xr:uid="{00000000-0005-0000-0000-0000FD200000}"/>
    <cellStyle name="20% - Ênfase4 5 3 4 3" xfId="27751" xr:uid="{00000000-0005-0000-0000-0000FE200000}"/>
    <cellStyle name="20% - Ênfase4 5 3 5" xfId="11702" xr:uid="{00000000-0005-0000-0000-0000FF200000}"/>
    <cellStyle name="20% - Ênfase4 5 3 5 2" xfId="33099" xr:uid="{00000000-0005-0000-0000-000000210000}"/>
    <cellStyle name="20% - Ênfase4 5 3 6" xfId="22406" xr:uid="{00000000-0005-0000-0000-000001210000}"/>
    <cellStyle name="20% - Ênfase4 5 4" xfId="1649" xr:uid="{00000000-0005-0000-0000-000002210000}"/>
    <cellStyle name="20% - Ênfase4 5 4 2" xfId="4339" xr:uid="{00000000-0005-0000-0000-000003210000}"/>
    <cellStyle name="20% - Ênfase4 5 4 2 2" xfId="9690" xr:uid="{00000000-0005-0000-0000-000004210000}"/>
    <cellStyle name="20% - Ênfase4 5 4 2 2 2" xfId="20390" xr:uid="{00000000-0005-0000-0000-000005210000}"/>
    <cellStyle name="20% - Ênfase4 5 4 2 2 2 2" xfId="41785" xr:uid="{00000000-0005-0000-0000-000006210000}"/>
    <cellStyle name="20% - Ênfase4 5 4 2 2 3" xfId="31095" xr:uid="{00000000-0005-0000-0000-000007210000}"/>
    <cellStyle name="20% - Ênfase4 5 4 2 3" xfId="15045" xr:uid="{00000000-0005-0000-0000-000008210000}"/>
    <cellStyle name="20% - Ênfase4 5 4 2 3 2" xfId="36440" xr:uid="{00000000-0005-0000-0000-000009210000}"/>
    <cellStyle name="20% - Ênfase4 5 4 2 4" xfId="25747" xr:uid="{00000000-0005-0000-0000-00000A210000}"/>
    <cellStyle name="20% - Ênfase4 5 4 3" xfId="7013" xr:uid="{00000000-0005-0000-0000-00000B210000}"/>
    <cellStyle name="20% - Ênfase4 5 4 3 2" xfId="17717" xr:uid="{00000000-0005-0000-0000-00000C210000}"/>
    <cellStyle name="20% - Ênfase4 5 4 3 2 2" xfId="39112" xr:uid="{00000000-0005-0000-0000-00000D210000}"/>
    <cellStyle name="20% - Ênfase4 5 4 3 3" xfId="28419" xr:uid="{00000000-0005-0000-0000-00000E210000}"/>
    <cellStyle name="20% - Ênfase4 5 4 4" xfId="12370" xr:uid="{00000000-0005-0000-0000-00000F210000}"/>
    <cellStyle name="20% - Ênfase4 5 4 4 2" xfId="33767" xr:uid="{00000000-0005-0000-0000-000010210000}"/>
    <cellStyle name="20% - Ênfase4 5 4 5" xfId="23074" xr:uid="{00000000-0005-0000-0000-000011210000}"/>
    <cellStyle name="20% - Ênfase4 5 5" xfId="3003" xr:uid="{00000000-0005-0000-0000-000012210000}"/>
    <cellStyle name="20% - Ênfase4 5 5 2" xfId="8354" xr:uid="{00000000-0005-0000-0000-000013210000}"/>
    <cellStyle name="20% - Ênfase4 5 5 2 2" xfId="19054" xr:uid="{00000000-0005-0000-0000-000014210000}"/>
    <cellStyle name="20% - Ênfase4 5 5 2 2 2" xfId="40449" xr:uid="{00000000-0005-0000-0000-000015210000}"/>
    <cellStyle name="20% - Ênfase4 5 5 2 3" xfId="29759" xr:uid="{00000000-0005-0000-0000-000016210000}"/>
    <cellStyle name="20% - Ênfase4 5 5 3" xfId="13709" xr:uid="{00000000-0005-0000-0000-000017210000}"/>
    <cellStyle name="20% - Ênfase4 5 5 3 2" xfId="35104" xr:uid="{00000000-0005-0000-0000-000018210000}"/>
    <cellStyle name="20% - Ênfase4 5 5 4" xfId="24411" xr:uid="{00000000-0005-0000-0000-000019210000}"/>
    <cellStyle name="20% - Ênfase4 5 6" xfId="5677" xr:uid="{00000000-0005-0000-0000-00001A210000}"/>
    <cellStyle name="20% - Ênfase4 5 6 2" xfId="16381" xr:uid="{00000000-0005-0000-0000-00001B210000}"/>
    <cellStyle name="20% - Ênfase4 5 6 2 2" xfId="37776" xr:uid="{00000000-0005-0000-0000-00001C210000}"/>
    <cellStyle name="20% - Ênfase4 5 6 3" xfId="27083" xr:uid="{00000000-0005-0000-0000-00001D210000}"/>
    <cellStyle name="20% - Ênfase4 5 7" xfId="11034" xr:uid="{00000000-0005-0000-0000-00001E210000}"/>
    <cellStyle name="20% - Ênfase4 5 7 2" xfId="32431" xr:uid="{00000000-0005-0000-0000-00001F210000}"/>
    <cellStyle name="20% - Ênfase4 5 8" xfId="21738" xr:uid="{00000000-0005-0000-0000-000020210000}"/>
    <cellStyle name="20% - Ênfase4 6" xfId="469" xr:uid="{00000000-0005-0000-0000-000021210000}"/>
    <cellStyle name="20% - Ênfase4 6 2" xfId="1140" xr:uid="{00000000-0005-0000-0000-000022210000}"/>
    <cellStyle name="20% - Ênfase4 6 2 2" xfId="2477" xr:uid="{00000000-0005-0000-0000-000023210000}"/>
    <cellStyle name="20% - Ênfase4 6 2 2 2" xfId="5167" xr:uid="{00000000-0005-0000-0000-000024210000}"/>
    <cellStyle name="20% - Ênfase4 6 2 2 2 2" xfId="10518" xr:uid="{00000000-0005-0000-0000-000025210000}"/>
    <cellStyle name="20% - Ênfase4 6 2 2 2 2 2" xfId="21218" xr:uid="{00000000-0005-0000-0000-000026210000}"/>
    <cellStyle name="20% - Ênfase4 6 2 2 2 2 2 2" xfId="42613" xr:uid="{00000000-0005-0000-0000-000027210000}"/>
    <cellStyle name="20% - Ênfase4 6 2 2 2 2 3" xfId="31923" xr:uid="{00000000-0005-0000-0000-000028210000}"/>
    <cellStyle name="20% - Ênfase4 6 2 2 2 3" xfId="15873" xr:uid="{00000000-0005-0000-0000-000029210000}"/>
    <cellStyle name="20% - Ênfase4 6 2 2 2 3 2" xfId="37268" xr:uid="{00000000-0005-0000-0000-00002A210000}"/>
    <cellStyle name="20% - Ênfase4 6 2 2 2 4" xfId="26575" xr:uid="{00000000-0005-0000-0000-00002B210000}"/>
    <cellStyle name="20% - Ênfase4 6 2 2 3" xfId="7841" xr:uid="{00000000-0005-0000-0000-00002C210000}"/>
    <cellStyle name="20% - Ênfase4 6 2 2 3 2" xfId="18545" xr:uid="{00000000-0005-0000-0000-00002D210000}"/>
    <cellStyle name="20% - Ênfase4 6 2 2 3 2 2" xfId="39940" xr:uid="{00000000-0005-0000-0000-00002E210000}"/>
    <cellStyle name="20% - Ênfase4 6 2 2 3 3" xfId="29247" xr:uid="{00000000-0005-0000-0000-00002F210000}"/>
    <cellStyle name="20% - Ênfase4 6 2 2 4" xfId="13198" xr:uid="{00000000-0005-0000-0000-000030210000}"/>
    <cellStyle name="20% - Ênfase4 6 2 2 4 2" xfId="34595" xr:uid="{00000000-0005-0000-0000-000031210000}"/>
    <cellStyle name="20% - Ênfase4 6 2 2 5" xfId="23902" xr:uid="{00000000-0005-0000-0000-000032210000}"/>
    <cellStyle name="20% - Ênfase4 6 2 3" xfId="3831" xr:uid="{00000000-0005-0000-0000-000033210000}"/>
    <cellStyle name="20% - Ênfase4 6 2 3 2" xfId="9182" xr:uid="{00000000-0005-0000-0000-000034210000}"/>
    <cellStyle name="20% - Ênfase4 6 2 3 2 2" xfId="19882" xr:uid="{00000000-0005-0000-0000-000035210000}"/>
    <cellStyle name="20% - Ênfase4 6 2 3 2 2 2" xfId="41277" xr:uid="{00000000-0005-0000-0000-000036210000}"/>
    <cellStyle name="20% - Ênfase4 6 2 3 2 3" xfId="30587" xr:uid="{00000000-0005-0000-0000-000037210000}"/>
    <cellStyle name="20% - Ênfase4 6 2 3 3" xfId="14537" xr:uid="{00000000-0005-0000-0000-000038210000}"/>
    <cellStyle name="20% - Ênfase4 6 2 3 3 2" xfId="35932" xr:uid="{00000000-0005-0000-0000-000039210000}"/>
    <cellStyle name="20% - Ênfase4 6 2 3 4" xfId="25239" xr:uid="{00000000-0005-0000-0000-00003A210000}"/>
    <cellStyle name="20% - Ênfase4 6 2 4" xfId="6505" xr:uid="{00000000-0005-0000-0000-00003B210000}"/>
    <cellStyle name="20% - Ênfase4 6 2 4 2" xfId="17209" xr:uid="{00000000-0005-0000-0000-00003C210000}"/>
    <cellStyle name="20% - Ênfase4 6 2 4 2 2" xfId="38604" xr:uid="{00000000-0005-0000-0000-00003D210000}"/>
    <cellStyle name="20% - Ênfase4 6 2 4 3" xfId="27911" xr:uid="{00000000-0005-0000-0000-00003E210000}"/>
    <cellStyle name="20% - Ênfase4 6 2 5" xfId="11862" xr:uid="{00000000-0005-0000-0000-00003F210000}"/>
    <cellStyle name="20% - Ênfase4 6 2 5 2" xfId="33259" xr:uid="{00000000-0005-0000-0000-000040210000}"/>
    <cellStyle name="20% - Ênfase4 6 2 6" xfId="22566" xr:uid="{00000000-0005-0000-0000-000041210000}"/>
    <cellStyle name="20% - Ênfase4 6 3" xfId="1809" xr:uid="{00000000-0005-0000-0000-000042210000}"/>
    <cellStyle name="20% - Ênfase4 6 3 2" xfId="4499" xr:uid="{00000000-0005-0000-0000-000043210000}"/>
    <cellStyle name="20% - Ênfase4 6 3 2 2" xfId="9850" xr:uid="{00000000-0005-0000-0000-000044210000}"/>
    <cellStyle name="20% - Ênfase4 6 3 2 2 2" xfId="20550" xr:uid="{00000000-0005-0000-0000-000045210000}"/>
    <cellStyle name="20% - Ênfase4 6 3 2 2 2 2" xfId="41945" xr:uid="{00000000-0005-0000-0000-000046210000}"/>
    <cellStyle name="20% - Ênfase4 6 3 2 2 3" xfId="31255" xr:uid="{00000000-0005-0000-0000-000047210000}"/>
    <cellStyle name="20% - Ênfase4 6 3 2 3" xfId="15205" xr:uid="{00000000-0005-0000-0000-000048210000}"/>
    <cellStyle name="20% - Ênfase4 6 3 2 3 2" xfId="36600" xr:uid="{00000000-0005-0000-0000-000049210000}"/>
    <cellStyle name="20% - Ênfase4 6 3 2 4" xfId="25907" xr:uid="{00000000-0005-0000-0000-00004A210000}"/>
    <cellStyle name="20% - Ênfase4 6 3 3" xfId="7173" xr:uid="{00000000-0005-0000-0000-00004B210000}"/>
    <cellStyle name="20% - Ênfase4 6 3 3 2" xfId="17877" xr:uid="{00000000-0005-0000-0000-00004C210000}"/>
    <cellStyle name="20% - Ênfase4 6 3 3 2 2" xfId="39272" xr:uid="{00000000-0005-0000-0000-00004D210000}"/>
    <cellStyle name="20% - Ênfase4 6 3 3 3" xfId="28579" xr:uid="{00000000-0005-0000-0000-00004E210000}"/>
    <cellStyle name="20% - Ênfase4 6 3 4" xfId="12530" xr:uid="{00000000-0005-0000-0000-00004F210000}"/>
    <cellStyle name="20% - Ênfase4 6 3 4 2" xfId="33927" xr:uid="{00000000-0005-0000-0000-000050210000}"/>
    <cellStyle name="20% - Ênfase4 6 3 5" xfId="23234" xr:uid="{00000000-0005-0000-0000-000051210000}"/>
    <cellStyle name="20% - Ênfase4 6 4" xfId="3163" xr:uid="{00000000-0005-0000-0000-000052210000}"/>
    <cellStyle name="20% - Ênfase4 6 4 2" xfId="8514" xr:uid="{00000000-0005-0000-0000-000053210000}"/>
    <cellStyle name="20% - Ênfase4 6 4 2 2" xfId="19214" xr:uid="{00000000-0005-0000-0000-000054210000}"/>
    <cellStyle name="20% - Ênfase4 6 4 2 2 2" xfId="40609" xr:uid="{00000000-0005-0000-0000-000055210000}"/>
    <cellStyle name="20% - Ênfase4 6 4 2 3" xfId="29919" xr:uid="{00000000-0005-0000-0000-000056210000}"/>
    <cellStyle name="20% - Ênfase4 6 4 3" xfId="13869" xr:uid="{00000000-0005-0000-0000-000057210000}"/>
    <cellStyle name="20% - Ênfase4 6 4 3 2" xfId="35264" xr:uid="{00000000-0005-0000-0000-000058210000}"/>
    <cellStyle name="20% - Ênfase4 6 4 4" xfId="24571" xr:uid="{00000000-0005-0000-0000-000059210000}"/>
    <cellStyle name="20% - Ênfase4 6 5" xfId="5837" xr:uid="{00000000-0005-0000-0000-00005A210000}"/>
    <cellStyle name="20% - Ênfase4 6 5 2" xfId="16541" xr:uid="{00000000-0005-0000-0000-00005B210000}"/>
    <cellStyle name="20% - Ênfase4 6 5 2 2" xfId="37936" xr:uid="{00000000-0005-0000-0000-00005C210000}"/>
    <cellStyle name="20% - Ênfase4 6 5 3" xfId="27243" xr:uid="{00000000-0005-0000-0000-00005D210000}"/>
    <cellStyle name="20% - Ênfase4 6 6" xfId="11194" xr:uid="{00000000-0005-0000-0000-00005E210000}"/>
    <cellStyle name="20% - Ênfase4 6 6 2" xfId="32591" xr:uid="{00000000-0005-0000-0000-00005F210000}"/>
    <cellStyle name="20% - Ênfase4 6 7" xfId="21898" xr:uid="{00000000-0005-0000-0000-000060210000}"/>
    <cellStyle name="20% - Ênfase4 7" xfId="792" xr:uid="{00000000-0005-0000-0000-000061210000}"/>
    <cellStyle name="20% - Ênfase4 7 2" xfId="1462" xr:uid="{00000000-0005-0000-0000-000062210000}"/>
    <cellStyle name="20% - Ênfase4 7 2 2" xfId="2799" xr:uid="{00000000-0005-0000-0000-000063210000}"/>
    <cellStyle name="20% - Ênfase4 7 2 2 2" xfId="5489" xr:uid="{00000000-0005-0000-0000-000064210000}"/>
    <cellStyle name="20% - Ênfase4 7 2 2 2 2" xfId="10840" xr:uid="{00000000-0005-0000-0000-000065210000}"/>
    <cellStyle name="20% - Ênfase4 7 2 2 2 2 2" xfId="21540" xr:uid="{00000000-0005-0000-0000-000066210000}"/>
    <cellStyle name="20% - Ênfase4 7 2 2 2 2 2 2" xfId="42935" xr:uid="{00000000-0005-0000-0000-000067210000}"/>
    <cellStyle name="20% - Ênfase4 7 2 2 2 2 3" xfId="32245" xr:uid="{00000000-0005-0000-0000-000068210000}"/>
    <cellStyle name="20% - Ênfase4 7 2 2 2 3" xfId="16195" xr:uid="{00000000-0005-0000-0000-000069210000}"/>
    <cellStyle name="20% - Ênfase4 7 2 2 2 3 2" xfId="37590" xr:uid="{00000000-0005-0000-0000-00006A210000}"/>
    <cellStyle name="20% - Ênfase4 7 2 2 2 4" xfId="26897" xr:uid="{00000000-0005-0000-0000-00006B210000}"/>
    <cellStyle name="20% - Ênfase4 7 2 2 3" xfId="8163" xr:uid="{00000000-0005-0000-0000-00006C210000}"/>
    <cellStyle name="20% - Ênfase4 7 2 2 3 2" xfId="18867" xr:uid="{00000000-0005-0000-0000-00006D210000}"/>
    <cellStyle name="20% - Ênfase4 7 2 2 3 2 2" xfId="40262" xr:uid="{00000000-0005-0000-0000-00006E210000}"/>
    <cellStyle name="20% - Ênfase4 7 2 2 3 3" xfId="29569" xr:uid="{00000000-0005-0000-0000-00006F210000}"/>
    <cellStyle name="20% - Ênfase4 7 2 2 4" xfId="13520" xr:uid="{00000000-0005-0000-0000-000070210000}"/>
    <cellStyle name="20% - Ênfase4 7 2 2 4 2" xfId="34917" xr:uid="{00000000-0005-0000-0000-000071210000}"/>
    <cellStyle name="20% - Ênfase4 7 2 2 5" xfId="24224" xr:uid="{00000000-0005-0000-0000-000072210000}"/>
    <cellStyle name="20% - Ênfase4 7 2 3" xfId="4153" xr:uid="{00000000-0005-0000-0000-000073210000}"/>
    <cellStyle name="20% - Ênfase4 7 2 3 2" xfId="9504" xr:uid="{00000000-0005-0000-0000-000074210000}"/>
    <cellStyle name="20% - Ênfase4 7 2 3 2 2" xfId="20204" xr:uid="{00000000-0005-0000-0000-000075210000}"/>
    <cellStyle name="20% - Ênfase4 7 2 3 2 2 2" xfId="41599" xr:uid="{00000000-0005-0000-0000-000076210000}"/>
    <cellStyle name="20% - Ênfase4 7 2 3 2 3" xfId="30909" xr:uid="{00000000-0005-0000-0000-000077210000}"/>
    <cellStyle name="20% - Ênfase4 7 2 3 3" xfId="14859" xr:uid="{00000000-0005-0000-0000-000078210000}"/>
    <cellStyle name="20% - Ênfase4 7 2 3 3 2" xfId="36254" xr:uid="{00000000-0005-0000-0000-000079210000}"/>
    <cellStyle name="20% - Ênfase4 7 2 3 4" xfId="25561" xr:uid="{00000000-0005-0000-0000-00007A210000}"/>
    <cellStyle name="20% - Ênfase4 7 2 4" xfId="6827" xr:uid="{00000000-0005-0000-0000-00007B210000}"/>
    <cellStyle name="20% - Ênfase4 7 2 4 2" xfId="17531" xr:uid="{00000000-0005-0000-0000-00007C210000}"/>
    <cellStyle name="20% - Ênfase4 7 2 4 2 2" xfId="38926" xr:uid="{00000000-0005-0000-0000-00007D210000}"/>
    <cellStyle name="20% - Ênfase4 7 2 4 3" xfId="28233" xr:uid="{00000000-0005-0000-0000-00007E210000}"/>
    <cellStyle name="20% - Ênfase4 7 2 5" xfId="12184" xr:uid="{00000000-0005-0000-0000-00007F210000}"/>
    <cellStyle name="20% - Ênfase4 7 2 5 2" xfId="33581" xr:uid="{00000000-0005-0000-0000-000080210000}"/>
    <cellStyle name="20% - Ênfase4 7 2 6" xfId="22888" xr:uid="{00000000-0005-0000-0000-000081210000}"/>
    <cellStyle name="20% - Ênfase4 7 3" xfId="2131" xr:uid="{00000000-0005-0000-0000-000082210000}"/>
    <cellStyle name="20% - Ênfase4 7 3 2" xfId="4821" xr:uid="{00000000-0005-0000-0000-000083210000}"/>
    <cellStyle name="20% - Ênfase4 7 3 2 2" xfId="10172" xr:uid="{00000000-0005-0000-0000-000084210000}"/>
    <cellStyle name="20% - Ênfase4 7 3 2 2 2" xfId="20872" xr:uid="{00000000-0005-0000-0000-000085210000}"/>
    <cellStyle name="20% - Ênfase4 7 3 2 2 2 2" xfId="42267" xr:uid="{00000000-0005-0000-0000-000086210000}"/>
    <cellStyle name="20% - Ênfase4 7 3 2 2 3" xfId="31577" xr:uid="{00000000-0005-0000-0000-000087210000}"/>
    <cellStyle name="20% - Ênfase4 7 3 2 3" xfId="15527" xr:uid="{00000000-0005-0000-0000-000088210000}"/>
    <cellStyle name="20% - Ênfase4 7 3 2 3 2" xfId="36922" xr:uid="{00000000-0005-0000-0000-000089210000}"/>
    <cellStyle name="20% - Ênfase4 7 3 2 4" xfId="26229" xr:uid="{00000000-0005-0000-0000-00008A210000}"/>
    <cellStyle name="20% - Ênfase4 7 3 3" xfId="7495" xr:uid="{00000000-0005-0000-0000-00008B210000}"/>
    <cellStyle name="20% - Ênfase4 7 3 3 2" xfId="18199" xr:uid="{00000000-0005-0000-0000-00008C210000}"/>
    <cellStyle name="20% - Ênfase4 7 3 3 2 2" xfId="39594" xr:uid="{00000000-0005-0000-0000-00008D210000}"/>
    <cellStyle name="20% - Ênfase4 7 3 3 3" xfId="28901" xr:uid="{00000000-0005-0000-0000-00008E210000}"/>
    <cellStyle name="20% - Ênfase4 7 3 4" xfId="12852" xr:uid="{00000000-0005-0000-0000-00008F210000}"/>
    <cellStyle name="20% - Ênfase4 7 3 4 2" xfId="34249" xr:uid="{00000000-0005-0000-0000-000090210000}"/>
    <cellStyle name="20% - Ênfase4 7 3 5" xfId="23556" xr:uid="{00000000-0005-0000-0000-000091210000}"/>
    <cellStyle name="20% - Ênfase4 7 4" xfId="3485" xr:uid="{00000000-0005-0000-0000-000092210000}"/>
    <cellStyle name="20% - Ênfase4 7 4 2" xfId="8836" xr:uid="{00000000-0005-0000-0000-000093210000}"/>
    <cellStyle name="20% - Ênfase4 7 4 2 2" xfId="19536" xr:uid="{00000000-0005-0000-0000-000094210000}"/>
    <cellStyle name="20% - Ênfase4 7 4 2 2 2" xfId="40931" xr:uid="{00000000-0005-0000-0000-000095210000}"/>
    <cellStyle name="20% - Ênfase4 7 4 2 3" xfId="30241" xr:uid="{00000000-0005-0000-0000-000096210000}"/>
    <cellStyle name="20% - Ênfase4 7 4 3" xfId="14191" xr:uid="{00000000-0005-0000-0000-000097210000}"/>
    <cellStyle name="20% - Ênfase4 7 4 3 2" xfId="35586" xr:uid="{00000000-0005-0000-0000-000098210000}"/>
    <cellStyle name="20% - Ênfase4 7 4 4" xfId="24893" xr:uid="{00000000-0005-0000-0000-000099210000}"/>
    <cellStyle name="20% - Ênfase4 7 5" xfId="6159" xr:uid="{00000000-0005-0000-0000-00009A210000}"/>
    <cellStyle name="20% - Ênfase4 7 5 2" xfId="16863" xr:uid="{00000000-0005-0000-0000-00009B210000}"/>
    <cellStyle name="20% - Ênfase4 7 5 2 2" xfId="38258" xr:uid="{00000000-0005-0000-0000-00009C210000}"/>
    <cellStyle name="20% - Ênfase4 7 5 3" xfId="27565" xr:uid="{00000000-0005-0000-0000-00009D210000}"/>
    <cellStyle name="20% - Ênfase4 7 6" xfId="11516" xr:uid="{00000000-0005-0000-0000-00009E210000}"/>
    <cellStyle name="20% - Ênfase4 7 6 2" xfId="32913" xr:uid="{00000000-0005-0000-0000-00009F210000}"/>
    <cellStyle name="20% - Ênfase4 7 7" xfId="22220" xr:uid="{00000000-0005-0000-0000-0000A0210000}"/>
    <cellStyle name="20% - Ênfase4 8" xfId="806" xr:uid="{00000000-0005-0000-0000-0000A1210000}"/>
    <cellStyle name="20% - Ênfase4 8 2" xfId="1476" xr:uid="{00000000-0005-0000-0000-0000A2210000}"/>
    <cellStyle name="20% - Ênfase4 8 2 2" xfId="2813" xr:uid="{00000000-0005-0000-0000-0000A3210000}"/>
    <cellStyle name="20% - Ênfase4 8 2 2 2" xfId="5503" xr:uid="{00000000-0005-0000-0000-0000A4210000}"/>
    <cellStyle name="20% - Ênfase4 8 2 2 2 2" xfId="10854" xr:uid="{00000000-0005-0000-0000-0000A5210000}"/>
    <cellStyle name="20% - Ênfase4 8 2 2 2 2 2" xfId="21554" xr:uid="{00000000-0005-0000-0000-0000A6210000}"/>
    <cellStyle name="20% - Ênfase4 8 2 2 2 2 2 2" xfId="42949" xr:uid="{00000000-0005-0000-0000-0000A7210000}"/>
    <cellStyle name="20% - Ênfase4 8 2 2 2 2 3" xfId="32259" xr:uid="{00000000-0005-0000-0000-0000A8210000}"/>
    <cellStyle name="20% - Ênfase4 8 2 2 2 3" xfId="16209" xr:uid="{00000000-0005-0000-0000-0000A9210000}"/>
    <cellStyle name="20% - Ênfase4 8 2 2 2 3 2" xfId="37604" xr:uid="{00000000-0005-0000-0000-0000AA210000}"/>
    <cellStyle name="20% - Ênfase4 8 2 2 2 4" xfId="26911" xr:uid="{00000000-0005-0000-0000-0000AB210000}"/>
    <cellStyle name="20% - Ênfase4 8 2 2 3" xfId="8177" xr:uid="{00000000-0005-0000-0000-0000AC210000}"/>
    <cellStyle name="20% - Ênfase4 8 2 2 3 2" xfId="18881" xr:uid="{00000000-0005-0000-0000-0000AD210000}"/>
    <cellStyle name="20% - Ênfase4 8 2 2 3 2 2" xfId="40276" xr:uid="{00000000-0005-0000-0000-0000AE210000}"/>
    <cellStyle name="20% - Ênfase4 8 2 2 3 3" xfId="29583" xr:uid="{00000000-0005-0000-0000-0000AF210000}"/>
    <cellStyle name="20% - Ênfase4 8 2 2 4" xfId="13534" xr:uid="{00000000-0005-0000-0000-0000B0210000}"/>
    <cellStyle name="20% - Ênfase4 8 2 2 4 2" xfId="34931" xr:uid="{00000000-0005-0000-0000-0000B1210000}"/>
    <cellStyle name="20% - Ênfase4 8 2 2 5" xfId="24238" xr:uid="{00000000-0005-0000-0000-0000B2210000}"/>
    <cellStyle name="20% - Ênfase4 8 2 3" xfId="4167" xr:uid="{00000000-0005-0000-0000-0000B3210000}"/>
    <cellStyle name="20% - Ênfase4 8 2 3 2" xfId="9518" xr:uid="{00000000-0005-0000-0000-0000B4210000}"/>
    <cellStyle name="20% - Ênfase4 8 2 3 2 2" xfId="20218" xr:uid="{00000000-0005-0000-0000-0000B5210000}"/>
    <cellStyle name="20% - Ênfase4 8 2 3 2 2 2" xfId="41613" xr:uid="{00000000-0005-0000-0000-0000B6210000}"/>
    <cellStyle name="20% - Ênfase4 8 2 3 2 3" xfId="30923" xr:uid="{00000000-0005-0000-0000-0000B7210000}"/>
    <cellStyle name="20% - Ênfase4 8 2 3 3" xfId="14873" xr:uid="{00000000-0005-0000-0000-0000B8210000}"/>
    <cellStyle name="20% - Ênfase4 8 2 3 3 2" xfId="36268" xr:uid="{00000000-0005-0000-0000-0000B9210000}"/>
    <cellStyle name="20% - Ênfase4 8 2 3 4" xfId="25575" xr:uid="{00000000-0005-0000-0000-0000BA210000}"/>
    <cellStyle name="20% - Ênfase4 8 2 4" xfId="6841" xr:uid="{00000000-0005-0000-0000-0000BB210000}"/>
    <cellStyle name="20% - Ênfase4 8 2 4 2" xfId="17545" xr:uid="{00000000-0005-0000-0000-0000BC210000}"/>
    <cellStyle name="20% - Ênfase4 8 2 4 2 2" xfId="38940" xr:uid="{00000000-0005-0000-0000-0000BD210000}"/>
    <cellStyle name="20% - Ênfase4 8 2 4 3" xfId="28247" xr:uid="{00000000-0005-0000-0000-0000BE210000}"/>
    <cellStyle name="20% - Ênfase4 8 2 5" xfId="12198" xr:uid="{00000000-0005-0000-0000-0000BF210000}"/>
    <cellStyle name="20% - Ênfase4 8 2 5 2" xfId="33595" xr:uid="{00000000-0005-0000-0000-0000C0210000}"/>
    <cellStyle name="20% - Ênfase4 8 2 6" xfId="22902" xr:uid="{00000000-0005-0000-0000-0000C1210000}"/>
    <cellStyle name="20% - Ênfase4 8 3" xfId="2145" xr:uid="{00000000-0005-0000-0000-0000C2210000}"/>
    <cellStyle name="20% - Ênfase4 8 3 2" xfId="4835" xr:uid="{00000000-0005-0000-0000-0000C3210000}"/>
    <cellStyle name="20% - Ênfase4 8 3 2 2" xfId="10186" xr:uid="{00000000-0005-0000-0000-0000C4210000}"/>
    <cellStyle name="20% - Ênfase4 8 3 2 2 2" xfId="20886" xr:uid="{00000000-0005-0000-0000-0000C5210000}"/>
    <cellStyle name="20% - Ênfase4 8 3 2 2 2 2" xfId="42281" xr:uid="{00000000-0005-0000-0000-0000C6210000}"/>
    <cellStyle name="20% - Ênfase4 8 3 2 2 3" xfId="31591" xr:uid="{00000000-0005-0000-0000-0000C7210000}"/>
    <cellStyle name="20% - Ênfase4 8 3 2 3" xfId="15541" xr:uid="{00000000-0005-0000-0000-0000C8210000}"/>
    <cellStyle name="20% - Ênfase4 8 3 2 3 2" xfId="36936" xr:uid="{00000000-0005-0000-0000-0000C9210000}"/>
    <cellStyle name="20% - Ênfase4 8 3 2 4" xfId="26243" xr:uid="{00000000-0005-0000-0000-0000CA210000}"/>
    <cellStyle name="20% - Ênfase4 8 3 3" xfId="7509" xr:uid="{00000000-0005-0000-0000-0000CB210000}"/>
    <cellStyle name="20% - Ênfase4 8 3 3 2" xfId="18213" xr:uid="{00000000-0005-0000-0000-0000CC210000}"/>
    <cellStyle name="20% - Ênfase4 8 3 3 2 2" xfId="39608" xr:uid="{00000000-0005-0000-0000-0000CD210000}"/>
    <cellStyle name="20% - Ênfase4 8 3 3 3" xfId="28915" xr:uid="{00000000-0005-0000-0000-0000CE210000}"/>
    <cellStyle name="20% - Ênfase4 8 3 4" xfId="12866" xr:uid="{00000000-0005-0000-0000-0000CF210000}"/>
    <cellStyle name="20% - Ênfase4 8 3 4 2" xfId="34263" xr:uid="{00000000-0005-0000-0000-0000D0210000}"/>
    <cellStyle name="20% - Ênfase4 8 3 5" xfId="23570" xr:uid="{00000000-0005-0000-0000-0000D1210000}"/>
    <cellStyle name="20% - Ênfase4 8 4" xfId="3499" xr:uid="{00000000-0005-0000-0000-0000D2210000}"/>
    <cellStyle name="20% - Ênfase4 8 4 2" xfId="8850" xr:uid="{00000000-0005-0000-0000-0000D3210000}"/>
    <cellStyle name="20% - Ênfase4 8 4 2 2" xfId="19550" xr:uid="{00000000-0005-0000-0000-0000D4210000}"/>
    <cellStyle name="20% - Ênfase4 8 4 2 2 2" xfId="40945" xr:uid="{00000000-0005-0000-0000-0000D5210000}"/>
    <cellStyle name="20% - Ênfase4 8 4 2 3" xfId="30255" xr:uid="{00000000-0005-0000-0000-0000D6210000}"/>
    <cellStyle name="20% - Ênfase4 8 4 3" xfId="14205" xr:uid="{00000000-0005-0000-0000-0000D7210000}"/>
    <cellStyle name="20% - Ênfase4 8 4 3 2" xfId="35600" xr:uid="{00000000-0005-0000-0000-0000D8210000}"/>
    <cellStyle name="20% - Ênfase4 8 4 4" xfId="24907" xr:uid="{00000000-0005-0000-0000-0000D9210000}"/>
    <cellStyle name="20% - Ênfase4 8 5" xfId="6173" xr:uid="{00000000-0005-0000-0000-0000DA210000}"/>
    <cellStyle name="20% - Ênfase4 8 5 2" xfId="16877" xr:uid="{00000000-0005-0000-0000-0000DB210000}"/>
    <cellStyle name="20% - Ênfase4 8 5 2 2" xfId="38272" xr:uid="{00000000-0005-0000-0000-0000DC210000}"/>
    <cellStyle name="20% - Ênfase4 8 5 3" xfId="27579" xr:uid="{00000000-0005-0000-0000-0000DD210000}"/>
    <cellStyle name="20% - Ênfase4 8 6" xfId="11530" xr:uid="{00000000-0005-0000-0000-0000DE210000}"/>
    <cellStyle name="20% - Ênfase4 8 6 2" xfId="32927" xr:uid="{00000000-0005-0000-0000-0000DF210000}"/>
    <cellStyle name="20% - Ênfase4 8 7" xfId="22234" xr:uid="{00000000-0005-0000-0000-0000E0210000}"/>
    <cellStyle name="20% - Ênfase4 9" xfId="818" xr:uid="{00000000-0005-0000-0000-0000E1210000}"/>
    <cellStyle name="20% - Ênfase4 9 2" xfId="2157" xr:uid="{00000000-0005-0000-0000-0000E2210000}"/>
    <cellStyle name="20% - Ênfase4 9 2 2" xfId="4847" xr:uid="{00000000-0005-0000-0000-0000E3210000}"/>
    <cellStyle name="20% - Ênfase4 9 2 2 2" xfId="10198" xr:uid="{00000000-0005-0000-0000-0000E4210000}"/>
    <cellStyle name="20% - Ênfase4 9 2 2 2 2" xfId="20898" xr:uid="{00000000-0005-0000-0000-0000E5210000}"/>
    <cellStyle name="20% - Ênfase4 9 2 2 2 2 2" xfId="42293" xr:uid="{00000000-0005-0000-0000-0000E6210000}"/>
    <cellStyle name="20% - Ênfase4 9 2 2 2 3" xfId="31603" xr:uid="{00000000-0005-0000-0000-0000E7210000}"/>
    <cellStyle name="20% - Ênfase4 9 2 2 3" xfId="15553" xr:uid="{00000000-0005-0000-0000-0000E8210000}"/>
    <cellStyle name="20% - Ênfase4 9 2 2 3 2" xfId="36948" xr:uid="{00000000-0005-0000-0000-0000E9210000}"/>
    <cellStyle name="20% - Ênfase4 9 2 2 4" xfId="26255" xr:uid="{00000000-0005-0000-0000-0000EA210000}"/>
    <cellStyle name="20% - Ênfase4 9 2 3" xfId="7521" xr:uid="{00000000-0005-0000-0000-0000EB210000}"/>
    <cellStyle name="20% - Ênfase4 9 2 3 2" xfId="18225" xr:uid="{00000000-0005-0000-0000-0000EC210000}"/>
    <cellStyle name="20% - Ênfase4 9 2 3 2 2" xfId="39620" xr:uid="{00000000-0005-0000-0000-0000ED210000}"/>
    <cellStyle name="20% - Ênfase4 9 2 3 3" xfId="28927" xr:uid="{00000000-0005-0000-0000-0000EE210000}"/>
    <cellStyle name="20% - Ênfase4 9 2 4" xfId="12878" xr:uid="{00000000-0005-0000-0000-0000EF210000}"/>
    <cellStyle name="20% - Ênfase4 9 2 4 2" xfId="34275" xr:uid="{00000000-0005-0000-0000-0000F0210000}"/>
    <cellStyle name="20% - Ênfase4 9 2 5" xfId="23582" xr:uid="{00000000-0005-0000-0000-0000F1210000}"/>
    <cellStyle name="20% - Ênfase4 9 3" xfId="3511" xr:uid="{00000000-0005-0000-0000-0000F2210000}"/>
    <cellStyle name="20% - Ênfase4 9 3 2" xfId="8862" xr:uid="{00000000-0005-0000-0000-0000F3210000}"/>
    <cellStyle name="20% - Ênfase4 9 3 2 2" xfId="19562" xr:uid="{00000000-0005-0000-0000-0000F4210000}"/>
    <cellStyle name="20% - Ênfase4 9 3 2 2 2" xfId="40957" xr:uid="{00000000-0005-0000-0000-0000F5210000}"/>
    <cellStyle name="20% - Ênfase4 9 3 2 3" xfId="30267" xr:uid="{00000000-0005-0000-0000-0000F6210000}"/>
    <cellStyle name="20% - Ênfase4 9 3 3" xfId="14217" xr:uid="{00000000-0005-0000-0000-0000F7210000}"/>
    <cellStyle name="20% - Ênfase4 9 3 3 2" xfId="35612" xr:uid="{00000000-0005-0000-0000-0000F8210000}"/>
    <cellStyle name="20% - Ênfase4 9 3 4" xfId="24919" xr:uid="{00000000-0005-0000-0000-0000F9210000}"/>
    <cellStyle name="20% - Ênfase4 9 4" xfId="6185" xr:uid="{00000000-0005-0000-0000-0000FA210000}"/>
    <cellStyle name="20% - Ênfase4 9 4 2" xfId="16889" xr:uid="{00000000-0005-0000-0000-0000FB210000}"/>
    <cellStyle name="20% - Ênfase4 9 4 2 2" xfId="38284" xr:uid="{00000000-0005-0000-0000-0000FC210000}"/>
    <cellStyle name="20% - Ênfase4 9 4 3" xfId="27591" xr:uid="{00000000-0005-0000-0000-0000FD210000}"/>
    <cellStyle name="20% - Ênfase4 9 5" xfId="11542" xr:uid="{00000000-0005-0000-0000-0000FE210000}"/>
    <cellStyle name="20% - Ênfase4 9 5 2" xfId="32939" xr:uid="{00000000-0005-0000-0000-0000FF210000}"/>
    <cellStyle name="20% - Ênfase4 9 6" xfId="22246" xr:uid="{00000000-0005-0000-0000-000000220000}"/>
    <cellStyle name="20% - Ênfase5" xfId="156" builtinId="46" customBuiltin="1"/>
    <cellStyle name="20% - Ênfase5 10" xfId="1490" xr:uid="{00000000-0005-0000-0000-000002220000}"/>
    <cellStyle name="20% - Ênfase5 10 2" xfId="4181" xr:uid="{00000000-0005-0000-0000-000003220000}"/>
    <cellStyle name="20% - Ênfase5 10 2 2" xfId="9532" xr:uid="{00000000-0005-0000-0000-000004220000}"/>
    <cellStyle name="20% - Ênfase5 10 2 2 2" xfId="20232" xr:uid="{00000000-0005-0000-0000-000005220000}"/>
    <cellStyle name="20% - Ênfase5 10 2 2 2 2" xfId="41627" xr:uid="{00000000-0005-0000-0000-000006220000}"/>
    <cellStyle name="20% - Ênfase5 10 2 2 3" xfId="30937" xr:uid="{00000000-0005-0000-0000-000007220000}"/>
    <cellStyle name="20% - Ênfase5 10 2 3" xfId="14887" xr:uid="{00000000-0005-0000-0000-000008220000}"/>
    <cellStyle name="20% - Ênfase5 10 2 3 2" xfId="36282" xr:uid="{00000000-0005-0000-0000-000009220000}"/>
    <cellStyle name="20% - Ênfase5 10 2 4" xfId="25589" xr:uid="{00000000-0005-0000-0000-00000A220000}"/>
    <cellStyle name="20% - Ênfase5 10 3" xfId="6855" xr:uid="{00000000-0005-0000-0000-00000B220000}"/>
    <cellStyle name="20% - Ênfase5 10 3 2" xfId="17559" xr:uid="{00000000-0005-0000-0000-00000C220000}"/>
    <cellStyle name="20% - Ênfase5 10 3 2 2" xfId="38954" xr:uid="{00000000-0005-0000-0000-00000D220000}"/>
    <cellStyle name="20% - Ênfase5 10 3 3" xfId="28261" xr:uid="{00000000-0005-0000-0000-00000E220000}"/>
    <cellStyle name="20% - Ênfase5 10 4" xfId="12212" xr:uid="{00000000-0005-0000-0000-00000F220000}"/>
    <cellStyle name="20% - Ênfase5 10 4 2" xfId="33609" xr:uid="{00000000-0005-0000-0000-000010220000}"/>
    <cellStyle name="20% - Ênfase5 10 5" xfId="22916" xr:uid="{00000000-0005-0000-0000-000011220000}"/>
    <cellStyle name="20% - Ênfase5 11" xfId="2828" xr:uid="{00000000-0005-0000-0000-000012220000}"/>
    <cellStyle name="20% - Ênfase5 11 2" xfId="8192" xr:uid="{00000000-0005-0000-0000-000013220000}"/>
    <cellStyle name="20% - Ênfase5 11 2 2" xfId="18895" xr:uid="{00000000-0005-0000-0000-000014220000}"/>
    <cellStyle name="20% - Ênfase5 11 2 2 2" xfId="40290" xr:uid="{00000000-0005-0000-0000-000015220000}"/>
    <cellStyle name="20% - Ênfase5 11 2 3" xfId="29598" xr:uid="{00000000-0005-0000-0000-000016220000}"/>
    <cellStyle name="20% - Ênfase5 11 3" xfId="13549" xr:uid="{00000000-0005-0000-0000-000017220000}"/>
    <cellStyle name="20% - Ênfase5 11 3 2" xfId="34945" xr:uid="{00000000-0005-0000-0000-000018220000}"/>
    <cellStyle name="20% - Ênfase5 11 4" xfId="24252" xr:uid="{00000000-0005-0000-0000-000019220000}"/>
    <cellStyle name="20% - Ênfase5 12" xfId="5531" xr:uid="{00000000-0005-0000-0000-00001A220000}"/>
    <cellStyle name="20% - Ênfase5 12 2" xfId="16235" xr:uid="{00000000-0005-0000-0000-00001B220000}"/>
    <cellStyle name="20% - Ênfase5 12 2 2" xfId="37630" xr:uid="{00000000-0005-0000-0000-00001C220000}"/>
    <cellStyle name="20% - Ênfase5 12 3" xfId="26937" xr:uid="{00000000-0005-0000-0000-00001D220000}"/>
    <cellStyle name="20% - Ênfase5 13" xfId="10868" xr:uid="{00000000-0005-0000-0000-00001E220000}"/>
    <cellStyle name="20% - Ênfase5 13 2" xfId="32273" xr:uid="{00000000-0005-0000-0000-00001F220000}"/>
    <cellStyle name="20% - Ênfase5 14" xfId="21568" xr:uid="{00000000-0005-0000-0000-000020220000}"/>
    <cellStyle name="20% - Ênfase5 2" xfId="175" xr:uid="{00000000-0005-0000-0000-000021220000}"/>
    <cellStyle name="20% - Ênfase5 2 10" xfId="10904" xr:uid="{00000000-0005-0000-0000-000022220000}"/>
    <cellStyle name="20% - Ênfase5 2 10 2" xfId="32301" xr:uid="{00000000-0005-0000-0000-000023220000}"/>
    <cellStyle name="20% - Ênfase5 2 11" xfId="21608" xr:uid="{00000000-0005-0000-0000-000024220000}"/>
    <cellStyle name="20% - Ênfase5 2 2" xfId="216" xr:uid="{00000000-0005-0000-0000-000025220000}"/>
    <cellStyle name="20% - Ênfase5 2 2 10" xfId="21648" xr:uid="{00000000-0005-0000-0000-000026220000}"/>
    <cellStyle name="20% - Ênfase5 2 2 2" xfId="298" xr:uid="{00000000-0005-0000-0000-000027220000}"/>
    <cellStyle name="20% - Ênfase5 2 2 2 2" xfId="459" xr:uid="{00000000-0005-0000-0000-000028220000}"/>
    <cellStyle name="20% - Ênfase5 2 2 2 2 2" xfId="780" xr:uid="{00000000-0005-0000-0000-000029220000}"/>
    <cellStyle name="20% - Ênfase5 2 2 2 2 2 2" xfId="1450" xr:uid="{00000000-0005-0000-0000-00002A220000}"/>
    <cellStyle name="20% - Ênfase5 2 2 2 2 2 2 2" xfId="2787" xr:uid="{00000000-0005-0000-0000-00002B220000}"/>
    <cellStyle name="20% - Ênfase5 2 2 2 2 2 2 2 2" xfId="5477" xr:uid="{00000000-0005-0000-0000-00002C220000}"/>
    <cellStyle name="20% - Ênfase5 2 2 2 2 2 2 2 2 2" xfId="10828" xr:uid="{00000000-0005-0000-0000-00002D220000}"/>
    <cellStyle name="20% - Ênfase5 2 2 2 2 2 2 2 2 2 2" xfId="21528" xr:uid="{00000000-0005-0000-0000-00002E220000}"/>
    <cellStyle name="20% - Ênfase5 2 2 2 2 2 2 2 2 2 2 2" xfId="42923" xr:uid="{00000000-0005-0000-0000-00002F220000}"/>
    <cellStyle name="20% - Ênfase5 2 2 2 2 2 2 2 2 2 3" xfId="32233" xr:uid="{00000000-0005-0000-0000-000030220000}"/>
    <cellStyle name="20% - Ênfase5 2 2 2 2 2 2 2 2 3" xfId="16183" xr:uid="{00000000-0005-0000-0000-000031220000}"/>
    <cellStyle name="20% - Ênfase5 2 2 2 2 2 2 2 2 3 2" xfId="37578" xr:uid="{00000000-0005-0000-0000-000032220000}"/>
    <cellStyle name="20% - Ênfase5 2 2 2 2 2 2 2 2 4" xfId="26885" xr:uid="{00000000-0005-0000-0000-000033220000}"/>
    <cellStyle name="20% - Ênfase5 2 2 2 2 2 2 2 3" xfId="8151" xr:uid="{00000000-0005-0000-0000-000034220000}"/>
    <cellStyle name="20% - Ênfase5 2 2 2 2 2 2 2 3 2" xfId="18855" xr:uid="{00000000-0005-0000-0000-000035220000}"/>
    <cellStyle name="20% - Ênfase5 2 2 2 2 2 2 2 3 2 2" xfId="40250" xr:uid="{00000000-0005-0000-0000-000036220000}"/>
    <cellStyle name="20% - Ênfase5 2 2 2 2 2 2 2 3 3" xfId="29557" xr:uid="{00000000-0005-0000-0000-000037220000}"/>
    <cellStyle name="20% - Ênfase5 2 2 2 2 2 2 2 4" xfId="13508" xr:uid="{00000000-0005-0000-0000-000038220000}"/>
    <cellStyle name="20% - Ênfase5 2 2 2 2 2 2 2 4 2" xfId="34905" xr:uid="{00000000-0005-0000-0000-000039220000}"/>
    <cellStyle name="20% - Ênfase5 2 2 2 2 2 2 2 5" xfId="24212" xr:uid="{00000000-0005-0000-0000-00003A220000}"/>
    <cellStyle name="20% - Ênfase5 2 2 2 2 2 2 3" xfId="4141" xr:uid="{00000000-0005-0000-0000-00003B220000}"/>
    <cellStyle name="20% - Ênfase5 2 2 2 2 2 2 3 2" xfId="9492" xr:uid="{00000000-0005-0000-0000-00003C220000}"/>
    <cellStyle name="20% - Ênfase5 2 2 2 2 2 2 3 2 2" xfId="20192" xr:uid="{00000000-0005-0000-0000-00003D220000}"/>
    <cellStyle name="20% - Ênfase5 2 2 2 2 2 2 3 2 2 2" xfId="41587" xr:uid="{00000000-0005-0000-0000-00003E220000}"/>
    <cellStyle name="20% - Ênfase5 2 2 2 2 2 2 3 2 3" xfId="30897" xr:uid="{00000000-0005-0000-0000-00003F220000}"/>
    <cellStyle name="20% - Ênfase5 2 2 2 2 2 2 3 3" xfId="14847" xr:uid="{00000000-0005-0000-0000-000040220000}"/>
    <cellStyle name="20% - Ênfase5 2 2 2 2 2 2 3 3 2" xfId="36242" xr:uid="{00000000-0005-0000-0000-000041220000}"/>
    <cellStyle name="20% - Ênfase5 2 2 2 2 2 2 3 4" xfId="25549" xr:uid="{00000000-0005-0000-0000-000042220000}"/>
    <cellStyle name="20% - Ênfase5 2 2 2 2 2 2 4" xfId="6815" xr:uid="{00000000-0005-0000-0000-000043220000}"/>
    <cellStyle name="20% - Ênfase5 2 2 2 2 2 2 4 2" xfId="17519" xr:uid="{00000000-0005-0000-0000-000044220000}"/>
    <cellStyle name="20% - Ênfase5 2 2 2 2 2 2 4 2 2" xfId="38914" xr:uid="{00000000-0005-0000-0000-000045220000}"/>
    <cellStyle name="20% - Ênfase5 2 2 2 2 2 2 4 3" xfId="28221" xr:uid="{00000000-0005-0000-0000-000046220000}"/>
    <cellStyle name="20% - Ênfase5 2 2 2 2 2 2 5" xfId="12172" xr:uid="{00000000-0005-0000-0000-000047220000}"/>
    <cellStyle name="20% - Ênfase5 2 2 2 2 2 2 5 2" xfId="33569" xr:uid="{00000000-0005-0000-0000-000048220000}"/>
    <cellStyle name="20% - Ênfase5 2 2 2 2 2 2 6" xfId="22876" xr:uid="{00000000-0005-0000-0000-000049220000}"/>
    <cellStyle name="20% - Ênfase5 2 2 2 2 2 3" xfId="2119" xr:uid="{00000000-0005-0000-0000-00004A220000}"/>
    <cellStyle name="20% - Ênfase5 2 2 2 2 2 3 2" xfId="4809" xr:uid="{00000000-0005-0000-0000-00004B220000}"/>
    <cellStyle name="20% - Ênfase5 2 2 2 2 2 3 2 2" xfId="10160" xr:uid="{00000000-0005-0000-0000-00004C220000}"/>
    <cellStyle name="20% - Ênfase5 2 2 2 2 2 3 2 2 2" xfId="20860" xr:uid="{00000000-0005-0000-0000-00004D220000}"/>
    <cellStyle name="20% - Ênfase5 2 2 2 2 2 3 2 2 2 2" xfId="42255" xr:uid="{00000000-0005-0000-0000-00004E220000}"/>
    <cellStyle name="20% - Ênfase5 2 2 2 2 2 3 2 2 3" xfId="31565" xr:uid="{00000000-0005-0000-0000-00004F220000}"/>
    <cellStyle name="20% - Ênfase5 2 2 2 2 2 3 2 3" xfId="15515" xr:uid="{00000000-0005-0000-0000-000050220000}"/>
    <cellStyle name="20% - Ênfase5 2 2 2 2 2 3 2 3 2" xfId="36910" xr:uid="{00000000-0005-0000-0000-000051220000}"/>
    <cellStyle name="20% - Ênfase5 2 2 2 2 2 3 2 4" xfId="26217" xr:uid="{00000000-0005-0000-0000-000052220000}"/>
    <cellStyle name="20% - Ênfase5 2 2 2 2 2 3 3" xfId="7483" xr:uid="{00000000-0005-0000-0000-000053220000}"/>
    <cellStyle name="20% - Ênfase5 2 2 2 2 2 3 3 2" xfId="18187" xr:uid="{00000000-0005-0000-0000-000054220000}"/>
    <cellStyle name="20% - Ênfase5 2 2 2 2 2 3 3 2 2" xfId="39582" xr:uid="{00000000-0005-0000-0000-000055220000}"/>
    <cellStyle name="20% - Ênfase5 2 2 2 2 2 3 3 3" xfId="28889" xr:uid="{00000000-0005-0000-0000-000056220000}"/>
    <cellStyle name="20% - Ênfase5 2 2 2 2 2 3 4" xfId="12840" xr:uid="{00000000-0005-0000-0000-000057220000}"/>
    <cellStyle name="20% - Ênfase5 2 2 2 2 2 3 4 2" xfId="34237" xr:uid="{00000000-0005-0000-0000-000058220000}"/>
    <cellStyle name="20% - Ênfase5 2 2 2 2 2 3 5" xfId="23544" xr:uid="{00000000-0005-0000-0000-000059220000}"/>
    <cellStyle name="20% - Ênfase5 2 2 2 2 2 4" xfId="3473" xr:uid="{00000000-0005-0000-0000-00005A220000}"/>
    <cellStyle name="20% - Ênfase5 2 2 2 2 2 4 2" xfId="8824" xr:uid="{00000000-0005-0000-0000-00005B220000}"/>
    <cellStyle name="20% - Ênfase5 2 2 2 2 2 4 2 2" xfId="19524" xr:uid="{00000000-0005-0000-0000-00005C220000}"/>
    <cellStyle name="20% - Ênfase5 2 2 2 2 2 4 2 2 2" xfId="40919" xr:uid="{00000000-0005-0000-0000-00005D220000}"/>
    <cellStyle name="20% - Ênfase5 2 2 2 2 2 4 2 3" xfId="30229" xr:uid="{00000000-0005-0000-0000-00005E220000}"/>
    <cellStyle name="20% - Ênfase5 2 2 2 2 2 4 3" xfId="14179" xr:uid="{00000000-0005-0000-0000-00005F220000}"/>
    <cellStyle name="20% - Ênfase5 2 2 2 2 2 4 3 2" xfId="35574" xr:uid="{00000000-0005-0000-0000-000060220000}"/>
    <cellStyle name="20% - Ênfase5 2 2 2 2 2 4 4" xfId="24881" xr:uid="{00000000-0005-0000-0000-000061220000}"/>
    <cellStyle name="20% - Ênfase5 2 2 2 2 2 5" xfId="6147" xr:uid="{00000000-0005-0000-0000-000062220000}"/>
    <cellStyle name="20% - Ênfase5 2 2 2 2 2 5 2" xfId="16851" xr:uid="{00000000-0005-0000-0000-000063220000}"/>
    <cellStyle name="20% - Ênfase5 2 2 2 2 2 5 2 2" xfId="38246" xr:uid="{00000000-0005-0000-0000-000064220000}"/>
    <cellStyle name="20% - Ênfase5 2 2 2 2 2 5 3" xfId="27553" xr:uid="{00000000-0005-0000-0000-000065220000}"/>
    <cellStyle name="20% - Ênfase5 2 2 2 2 2 6" xfId="11504" xr:uid="{00000000-0005-0000-0000-000066220000}"/>
    <cellStyle name="20% - Ênfase5 2 2 2 2 2 6 2" xfId="32901" xr:uid="{00000000-0005-0000-0000-000067220000}"/>
    <cellStyle name="20% - Ênfase5 2 2 2 2 2 7" xfId="22208" xr:uid="{00000000-0005-0000-0000-000068220000}"/>
    <cellStyle name="20% - Ênfase5 2 2 2 2 3" xfId="1130" xr:uid="{00000000-0005-0000-0000-000069220000}"/>
    <cellStyle name="20% - Ênfase5 2 2 2 2 3 2" xfId="2467" xr:uid="{00000000-0005-0000-0000-00006A220000}"/>
    <cellStyle name="20% - Ênfase5 2 2 2 2 3 2 2" xfId="5157" xr:uid="{00000000-0005-0000-0000-00006B220000}"/>
    <cellStyle name="20% - Ênfase5 2 2 2 2 3 2 2 2" xfId="10508" xr:uid="{00000000-0005-0000-0000-00006C220000}"/>
    <cellStyle name="20% - Ênfase5 2 2 2 2 3 2 2 2 2" xfId="21208" xr:uid="{00000000-0005-0000-0000-00006D220000}"/>
    <cellStyle name="20% - Ênfase5 2 2 2 2 3 2 2 2 2 2" xfId="42603" xr:uid="{00000000-0005-0000-0000-00006E220000}"/>
    <cellStyle name="20% - Ênfase5 2 2 2 2 3 2 2 2 3" xfId="31913" xr:uid="{00000000-0005-0000-0000-00006F220000}"/>
    <cellStyle name="20% - Ênfase5 2 2 2 2 3 2 2 3" xfId="15863" xr:uid="{00000000-0005-0000-0000-000070220000}"/>
    <cellStyle name="20% - Ênfase5 2 2 2 2 3 2 2 3 2" xfId="37258" xr:uid="{00000000-0005-0000-0000-000071220000}"/>
    <cellStyle name="20% - Ênfase5 2 2 2 2 3 2 2 4" xfId="26565" xr:uid="{00000000-0005-0000-0000-000072220000}"/>
    <cellStyle name="20% - Ênfase5 2 2 2 2 3 2 3" xfId="7831" xr:uid="{00000000-0005-0000-0000-000073220000}"/>
    <cellStyle name="20% - Ênfase5 2 2 2 2 3 2 3 2" xfId="18535" xr:uid="{00000000-0005-0000-0000-000074220000}"/>
    <cellStyle name="20% - Ênfase5 2 2 2 2 3 2 3 2 2" xfId="39930" xr:uid="{00000000-0005-0000-0000-000075220000}"/>
    <cellStyle name="20% - Ênfase5 2 2 2 2 3 2 3 3" xfId="29237" xr:uid="{00000000-0005-0000-0000-000076220000}"/>
    <cellStyle name="20% - Ênfase5 2 2 2 2 3 2 4" xfId="13188" xr:uid="{00000000-0005-0000-0000-000077220000}"/>
    <cellStyle name="20% - Ênfase5 2 2 2 2 3 2 4 2" xfId="34585" xr:uid="{00000000-0005-0000-0000-000078220000}"/>
    <cellStyle name="20% - Ênfase5 2 2 2 2 3 2 5" xfId="23892" xr:uid="{00000000-0005-0000-0000-000079220000}"/>
    <cellStyle name="20% - Ênfase5 2 2 2 2 3 3" xfId="3821" xr:uid="{00000000-0005-0000-0000-00007A220000}"/>
    <cellStyle name="20% - Ênfase5 2 2 2 2 3 3 2" xfId="9172" xr:uid="{00000000-0005-0000-0000-00007B220000}"/>
    <cellStyle name="20% - Ênfase5 2 2 2 2 3 3 2 2" xfId="19872" xr:uid="{00000000-0005-0000-0000-00007C220000}"/>
    <cellStyle name="20% - Ênfase5 2 2 2 2 3 3 2 2 2" xfId="41267" xr:uid="{00000000-0005-0000-0000-00007D220000}"/>
    <cellStyle name="20% - Ênfase5 2 2 2 2 3 3 2 3" xfId="30577" xr:uid="{00000000-0005-0000-0000-00007E220000}"/>
    <cellStyle name="20% - Ênfase5 2 2 2 2 3 3 3" xfId="14527" xr:uid="{00000000-0005-0000-0000-00007F220000}"/>
    <cellStyle name="20% - Ênfase5 2 2 2 2 3 3 3 2" xfId="35922" xr:uid="{00000000-0005-0000-0000-000080220000}"/>
    <cellStyle name="20% - Ênfase5 2 2 2 2 3 3 4" xfId="25229" xr:uid="{00000000-0005-0000-0000-000081220000}"/>
    <cellStyle name="20% - Ênfase5 2 2 2 2 3 4" xfId="6495" xr:uid="{00000000-0005-0000-0000-000082220000}"/>
    <cellStyle name="20% - Ênfase5 2 2 2 2 3 4 2" xfId="17199" xr:uid="{00000000-0005-0000-0000-000083220000}"/>
    <cellStyle name="20% - Ênfase5 2 2 2 2 3 4 2 2" xfId="38594" xr:uid="{00000000-0005-0000-0000-000084220000}"/>
    <cellStyle name="20% - Ênfase5 2 2 2 2 3 4 3" xfId="27901" xr:uid="{00000000-0005-0000-0000-000085220000}"/>
    <cellStyle name="20% - Ênfase5 2 2 2 2 3 5" xfId="11852" xr:uid="{00000000-0005-0000-0000-000086220000}"/>
    <cellStyle name="20% - Ênfase5 2 2 2 2 3 5 2" xfId="33249" xr:uid="{00000000-0005-0000-0000-000087220000}"/>
    <cellStyle name="20% - Ênfase5 2 2 2 2 3 6" xfId="22556" xr:uid="{00000000-0005-0000-0000-000088220000}"/>
    <cellStyle name="20% - Ênfase5 2 2 2 2 4" xfId="1799" xr:uid="{00000000-0005-0000-0000-000089220000}"/>
    <cellStyle name="20% - Ênfase5 2 2 2 2 4 2" xfId="4489" xr:uid="{00000000-0005-0000-0000-00008A220000}"/>
    <cellStyle name="20% - Ênfase5 2 2 2 2 4 2 2" xfId="9840" xr:uid="{00000000-0005-0000-0000-00008B220000}"/>
    <cellStyle name="20% - Ênfase5 2 2 2 2 4 2 2 2" xfId="20540" xr:uid="{00000000-0005-0000-0000-00008C220000}"/>
    <cellStyle name="20% - Ênfase5 2 2 2 2 4 2 2 2 2" xfId="41935" xr:uid="{00000000-0005-0000-0000-00008D220000}"/>
    <cellStyle name="20% - Ênfase5 2 2 2 2 4 2 2 3" xfId="31245" xr:uid="{00000000-0005-0000-0000-00008E220000}"/>
    <cellStyle name="20% - Ênfase5 2 2 2 2 4 2 3" xfId="15195" xr:uid="{00000000-0005-0000-0000-00008F220000}"/>
    <cellStyle name="20% - Ênfase5 2 2 2 2 4 2 3 2" xfId="36590" xr:uid="{00000000-0005-0000-0000-000090220000}"/>
    <cellStyle name="20% - Ênfase5 2 2 2 2 4 2 4" xfId="25897" xr:uid="{00000000-0005-0000-0000-000091220000}"/>
    <cellStyle name="20% - Ênfase5 2 2 2 2 4 3" xfId="7163" xr:uid="{00000000-0005-0000-0000-000092220000}"/>
    <cellStyle name="20% - Ênfase5 2 2 2 2 4 3 2" xfId="17867" xr:uid="{00000000-0005-0000-0000-000093220000}"/>
    <cellStyle name="20% - Ênfase5 2 2 2 2 4 3 2 2" xfId="39262" xr:uid="{00000000-0005-0000-0000-000094220000}"/>
    <cellStyle name="20% - Ênfase5 2 2 2 2 4 3 3" xfId="28569" xr:uid="{00000000-0005-0000-0000-000095220000}"/>
    <cellStyle name="20% - Ênfase5 2 2 2 2 4 4" xfId="12520" xr:uid="{00000000-0005-0000-0000-000096220000}"/>
    <cellStyle name="20% - Ênfase5 2 2 2 2 4 4 2" xfId="33917" xr:uid="{00000000-0005-0000-0000-000097220000}"/>
    <cellStyle name="20% - Ênfase5 2 2 2 2 4 5" xfId="23224" xr:uid="{00000000-0005-0000-0000-000098220000}"/>
    <cellStyle name="20% - Ênfase5 2 2 2 2 5" xfId="3153" xr:uid="{00000000-0005-0000-0000-000099220000}"/>
    <cellStyle name="20% - Ênfase5 2 2 2 2 5 2" xfId="8504" xr:uid="{00000000-0005-0000-0000-00009A220000}"/>
    <cellStyle name="20% - Ênfase5 2 2 2 2 5 2 2" xfId="19204" xr:uid="{00000000-0005-0000-0000-00009B220000}"/>
    <cellStyle name="20% - Ênfase5 2 2 2 2 5 2 2 2" xfId="40599" xr:uid="{00000000-0005-0000-0000-00009C220000}"/>
    <cellStyle name="20% - Ênfase5 2 2 2 2 5 2 3" xfId="29909" xr:uid="{00000000-0005-0000-0000-00009D220000}"/>
    <cellStyle name="20% - Ênfase5 2 2 2 2 5 3" xfId="13859" xr:uid="{00000000-0005-0000-0000-00009E220000}"/>
    <cellStyle name="20% - Ênfase5 2 2 2 2 5 3 2" xfId="35254" xr:uid="{00000000-0005-0000-0000-00009F220000}"/>
    <cellStyle name="20% - Ênfase5 2 2 2 2 5 4" xfId="24561" xr:uid="{00000000-0005-0000-0000-0000A0220000}"/>
    <cellStyle name="20% - Ênfase5 2 2 2 2 6" xfId="5827" xr:uid="{00000000-0005-0000-0000-0000A1220000}"/>
    <cellStyle name="20% - Ênfase5 2 2 2 2 6 2" xfId="16531" xr:uid="{00000000-0005-0000-0000-0000A2220000}"/>
    <cellStyle name="20% - Ênfase5 2 2 2 2 6 2 2" xfId="37926" xr:uid="{00000000-0005-0000-0000-0000A3220000}"/>
    <cellStyle name="20% - Ênfase5 2 2 2 2 6 3" xfId="27233" xr:uid="{00000000-0005-0000-0000-0000A4220000}"/>
    <cellStyle name="20% - Ênfase5 2 2 2 2 7" xfId="11184" xr:uid="{00000000-0005-0000-0000-0000A5220000}"/>
    <cellStyle name="20% - Ênfase5 2 2 2 2 7 2" xfId="32581" xr:uid="{00000000-0005-0000-0000-0000A6220000}"/>
    <cellStyle name="20% - Ênfase5 2 2 2 2 8" xfId="21888" xr:uid="{00000000-0005-0000-0000-0000A7220000}"/>
    <cellStyle name="20% - Ênfase5 2 2 2 3" xfId="620" xr:uid="{00000000-0005-0000-0000-0000A8220000}"/>
    <cellStyle name="20% - Ênfase5 2 2 2 3 2" xfId="1290" xr:uid="{00000000-0005-0000-0000-0000A9220000}"/>
    <cellStyle name="20% - Ênfase5 2 2 2 3 2 2" xfId="2627" xr:uid="{00000000-0005-0000-0000-0000AA220000}"/>
    <cellStyle name="20% - Ênfase5 2 2 2 3 2 2 2" xfId="5317" xr:uid="{00000000-0005-0000-0000-0000AB220000}"/>
    <cellStyle name="20% - Ênfase5 2 2 2 3 2 2 2 2" xfId="10668" xr:uid="{00000000-0005-0000-0000-0000AC220000}"/>
    <cellStyle name="20% - Ênfase5 2 2 2 3 2 2 2 2 2" xfId="21368" xr:uid="{00000000-0005-0000-0000-0000AD220000}"/>
    <cellStyle name="20% - Ênfase5 2 2 2 3 2 2 2 2 2 2" xfId="42763" xr:uid="{00000000-0005-0000-0000-0000AE220000}"/>
    <cellStyle name="20% - Ênfase5 2 2 2 3 2 2 2 2 3" xfId="32073" xr:uid="{00000000-0005-0000-0000-0000AF220000}"/>
    <cellStyle name="20% - Ênfase5 2 2 2 3 2 2 2 3" xfId="16023" xr:uid="{00000000-0005-0000-0000-0000B0220000}"/>
    <cellStyle name="20% - Ênfase5 2 2 2 3 2 2 2 3 2" xfId="37418" xr:uid="{00000000-0005-0000-0000-0000B1220000}"/>
    <cellStyle name="20% - Ênfase5 2 2 2 3 2 2 2 4" xfId="26725" xr:uid="{00000000-0005-0000-0000-0000B2220000}"/>
    <cellStyle name="20% - Ênfase5 2 2 2 3 2 2 3" xfId="7991" xr:uid="{00000000-0005-0000-0000-0000B3220000}"/>
    <cellStyle name="20% - Ênfase5 2 2 2 3 2 2 3 2" xfId="18695" xr:uid="{00000000-0005-0000-0000-0000B4220000}"/>
    <cellStyle name="20% - Ênfase5 2 2 2 3 2 2 3 2 2" xfId="40090" xr:uid="{00000000-0005-0000-0000-0000B5220000}"/>
    <cellStyle name="20% - Ênfase5 2 2 2 3 2 2 3 3" xfId="29397" xr:uid="{00000000-0005-0000-0000-0000B6220000}"/>
    <cellStyle name="20% - Ênfase5 2 2 2 3 2 2 4" xfId="13348" xr:uid="{00000000-0005-0000-0000-0000B7220000}"/>
    <cellStyle name="20% - Ênfase5 2 2 2 3 2 2 4 2" xfId="34745" xr:uid="{00000000-0005-0000-0000-0000B8220000}"/>
    <cellStyle name="20% - Ênfase5 2 2 2 3 2 2 5" xfId="24052" xr:uid="{00000000-0005-0000-0000-0000B9220000}"/>
    <cellStyle name="20% - Ênfase5 2 2 2 3 2 3" xfId="3981" xr:uid="{00000000-0005-0000-0000-0000BA220000}"/>
    <cellStyle name="20% - Ênfase5 2 2 2 3 2 3 2" xfId="9332" xr:uid="{00000000-0005-0000-0000-0000BB220000}"/>
    <cellStyle name="20% - Ênfase5 2 2 2 3 2 3 2 2" xfId="20032" xr:uid="{00000000-0005-0000-0000-0000BC220000}"/>
    <cellStyle name="20% - Ênfase5 2 2 2 3 2 3 2 2 2" xfId="41427" xr:uid="{00000000-0005-0000-0000-0000BD220000}"/>
    <cellStyle name="20% - Ênfase5 2 2 2 3 2 3 2 3" xfId="30737" xr:uid="{00000000-0005-0000-0000-0000BE220000}"/>
    <cellStyle name="20% - Ênfase5 2 2 2 3 2 3 3" xfId="14687" xr:uid="{00000000-0005-0000-0000-0000BF220000}"/>
    <cellStyle name="20% - Ênfase5 2 2 2 3 2 3 3 2" xfId="36082" xr:uid="{00000000-0005-0000-0000-0000C0220000}"/>
    <cellStyle name="20% - Ênfase5 2 2 2 3 2 3 4" xfId="25389" xr:uid="{00000000-0005-0000-0000-0000C1220000}"/>
    <cellStyle name="20% - Ênfase5 2 2 2 3 2 4" xfId="6655" xr:uid="{00000000-0005-0000-0000-0000C2220000}"/>
    <cellStyle name="20% - Ênfase5 2 2 2 3 2 4 2" xfId="17359" xr:uid="{00000000-0005-0000-0000-0000C3220000}"/>
    <cellStyle name="20% - Ênfase5 2 2 2 3 2 4 2 2" xfId="38754" xr:uid="{00000000-0005-0000-0000-0000C4220000}"/>
    <cellStyle name="20% - Ênfase5 2 2 2 3 2 4 3" xfId="28061" xr:uid="{00000000-0005-0000-0000-0000C5220000}"/>
    <cellStyle name="20% - Ênfase5 2 2 2 3 2 5" xfId="12012" xr:uid="{00000000-0005-0000-0000-0000C6220000}"/>
    <cellStyle name="20% - Ênfase5 2 2 2 3 2 5 2" xfId="33409" xr:uid="{00000000-0005-0000-0000-0000C7220000}"/>
    <cellStyle name="20% - Ênfase5 2 2 2 3 2 6" xfId="22716" xr:uid="{00000000-0005-0000-0000-0000C8220000}"/>
    <cellStyle name="20% - Ênfase5 2 2 2 3 3" xfId="1959" xr:uid="{00000000-0005-0000-0000-0000C9220000}"/>
    <cellStyle name="20% - Ênfase5 2 2 2 3 3 2" xfId="4649" xr:uid="{00000000-0005-0000-0000-0000CA220000}"/>
    <cellStyle name="20% - Ênfase5 2 2 2 3 3 2 2" xfId="10000" xr:uid="{00000000-0005-0000-0000-0000CB220000}"/>
    <cellStyle name="20% - Ênfase5 2 2 2 3 3 2 2 2" xfId="20700" xr:uid="{00000000-0005-0000-0000-0000CC220000}"/>
    <cellStyle name="20% - Ênfase5 2 2 2 3 3 2 2 2 2" xfId="42095" xr:uid="{00000000-0005-0000-0000-0000CD220000}"/>
    <cellStyle name="20% - Ênfase5 2 2 2 3 3 2 2 3" xfId="31405" xr:uid="{00000000-0005-0000-0000-0000CE220000}"/>
    <cellStyle name="20% - Ênfase5 2 2 2 3 3 2 3" xfId="15355" xr:uid="{00000000-0005-0000-0000-0000CF220000}"/>
    <cellStyle name="20% - Ênfase5 2 2 2 3 3 2 3 2" xfId="36750" xr:uid="{00000000-0005-0000-0000-0000D0220000}"/>
    <cellStyle name="20% - Ênfase5 2 2 2 3 3 2 4" xfId="26057" xr:uid="{00000000-0005-0000-0000-0000D1220000}"/>
    <cellStyle name="20% - Ênfase5 2 2 2 3 3 3" xfId="7323" xr:uid="{00000000-0005-0000-0000-0000D2220000}"/>
    <cellStyle name="20% - Ênfase5 2 2 2 3 3 3 2" xfId="18027" xr:uid="{00000000-0005-0000-0000-0000D3220000}"/>
    <cellStyle name="20% - Ênfase5 2 2 2 3 3 3 2 2" xfId="39422" xr:uid="{00000000-0005-0000-0000-0000D4220000}"/>
    <cellStyle name="20% - Ênfase5 2 2 2 3 3 3 3" xfId="28729" xr:uid="{00000000-0005-0000-0000-0000D5220000}"/>
    <cellStyle name="20% - Ênfase5 2 2 2 3 3 4" xfId="12680" xr:uid="{00000000-0005-0000-0000-0000D6220000}"/>
    <cellStyle name="20% - Ênfase5 2 2 2 3 3 4 2" xfId="34077" xr:uid="{00000000-0005-0000-0000-0000D7220000}"/>
    <cellStyle name="20% - Ênfase5 2 2 2 3 3 5" xfId="23384" xr:uid="{00000000-0005-0000-0000-0000D8220000}"/>
    <cellStyle name="20% - Ênfase5 2 2 2 3 4" xfId="3313" xr:uid="{00000000-0005-0000-0000-0000D9220000}"/>
    <cellStyle name="20% - Ênfase5 2 2 2 3 4 2" xfId="8664" xr:uid="{00000000-0005-0000-0000-0000DA220000}"/>
    <cellStyle name="20% - Ênfase5 2 2 2 3 4 2 2" xfId="19364" xr:uid="{00000000-0005-0000-0000-0000DB220000}"/>
    <cellStyle name="20% - Ênfase5 2 2 2 3 4 2 2 2" xfId="40759" xr:uid="{00000000-0005-0000-0000-0000DC220000}"/>
    <cellStyle name="20% - Ênfase5 2 2 2 3 4 2 3" xfId="30069" xr:uid="{00000000-0005-0000-0000-0000DD220000}"/>
    <cellStyle name="20% - Ênfase5 2 2 2 3 4 3" xfId="14019" xr:uid="{00000000-0005-0000-0000-0000DE220000}"/>
    <cellStyle name="20% - Ênfase5 2 2 2 3 4 3 2" xfId="35414" xr:uid="{00000000-0005-0000-0000-0000DF220000}"/>
    <cellStyle name="20% - Ênfase5 2 2 2 3 4 4" xfId="24721" xr:uid="{00000000-0005-0000-0000-0000E0220000}"/>
    <cellStyle name="20% - Ênfase5 2 2 2 3 5" xfId="5987" xr:uid="{00000000-0005-0000-0000-0000E1220000}"/>
    <cellStyle name="20% - Ênfase5 2 2 2 3 5 2" xfId="16691" xr:uid="{00000000-0005-0000-0000-0000E2220000}"/>
    <cellStyle name="20% - Ênfase5 2 2 2 3 5 2 2" xfId="38086" xr:uid="{00000000-0005-0000-0000-0000E3220000}"/>
    <cellStyle name="20% - Ênfase5 2 2 2 3 5 3" xfId="27393" xr:uid="{00000000-0005-0000-0000-0000E4220000}"/>
    <cellStyle name="20% - Ênfase5 2 2 2 3 6" xfId="11344" xr:uid="{00000000-0005-0000-0000-0000E5220000}"/>
    <cellStyle name="20% - Ênfase5 2 2 2 3 6 2" xfId="32741" xr:uid="{00000000-0005-0000-0000-0000E6220000}"/>
    <cellStyle name="20% - Ênfase5 2 2 2 3 7" xfId="22048" xr:uid="{00000000-0005-0000-0000-0000E7220000}"/>
    <cellStyle name="20% - Ênfase5 2 2 2 4" xfId="970" xr:uid="{00000000-0005-0000-0000-0000E8220000}"/>
    <cellStyle name="20% - Ênfase5 2 2 2 4 2" xfId="2307" xr:uid="{00000000-0005-0000-0000-0000E9220000}"/>
    <cellStyle name="20% - Ênfase5 2 2 2 4 2 2" xfId="4997" xr:uid="{00000000-0005-0000-0000-0000EA220000}"/>
    <cellStyle name="20% - Ênfase5 2 2 2 4 2 2 2" xfId="10348" xr:uid="{00000000-0005-0000-0000-0000EB220000}"/>
    <cellStyle name="20% - Ênfase5 2 2 2 4 2 2 2 2" xfId="21048" xr:uid="{00000000-0005-0000-0000-0000EC220000}"/>
    <cellStyle name="20% - Ênfase5 2 2 2 4 2 2 2 2 2" xfId="42443" xr:uid="{00000000-0005-0000-0000-0000ED220000}"/>
    <cellStyle name="20% - Ênfase5 2 2 2 4 2 2 2 3" xfId="31753" xr:uid="{00000000-0005-0000-0000-0000EE220000}"/>
    <cellStyle name="20% - Ênfase5 2 2 2 4 2 2 3" xfId="15703" xr:uid="{00000000-0005-0000-0000-0000EF220000}"/>
    <cellStyle name="20% - Ênfase5 2 2 2 4 2 2 3 2" xfId="37098" xr:uid="{00000000-0005-0000-0000-0000F0220000}"/>
    <cellStyle name="20% - Ênfase5 2 2 2 4 2 2 4" xfId="26405" xr:uid="{00000000-0005-0000-0000-0000F1220000}"/>
    <cellStyle name="20% - Ênfase5 2 2 2 4 2 3" xfId="7671" xr:uid="{00000000-0005-0000-0000-0000F2220000}"/>
    <cellStyle name="20% - Ênfase5 2 2 2 4 2 3 2" xfId="18375" xr:uid="{00000000-0005-0000-0000-0000F3220000}"/>
    <cellStyle name="20% - Ênfase5 2 2 2 4 2 3 2 2" xfId="39770" xr:uid="{00000000-0005-0000-0000-0000F4220000}"/>
    <cellStyle name="20% - Ênfase5 2 2 2 4 2 3 3" xfId="29077" xr:uid="{00000000-0005-0000-0000-0000F5220000}"/>
    <cellStyle name="20% - Ênfase5 2 2 2 4 2 4" xfId="13028" xr:uid="{00000000-0005-0000-0000-0000F6220000}"/>
    <cellStyle name="20% - Ênfase5 2 2 2 4 2 4 2" xfId="34425" xr:uid="{00000000-0005-0000-0000-0000F7220000}"/>
    <cellStyle name="20% - Ênfase5 2 2 2 4 2 5" xfId="23732" xr:uid="{00000000-0005-0000-0000-0000F8220000}"/>
    <cellStyle name="20% - Ênfase5 2 2 2 4 3" xfId="3661" xr:uid="{00000000-0005-0000-0000-0000F9220000}"/>
    <cellStyle name="20% - Ênfase5 2 2 2 4 3 2" xfId="9012" xr:uid="{00000000-0005-0000-0000-0000FA220000}"/>
    <cellStyle name="20% - Ênfase5 2 2 2 4 3 2 2" xfId="19712" xr:uid="{00000000-0005-0000-0000-0000FB220000}"/>
    <cellStyle name="20% - Ênfase5 2 2 2 4 3 2 2 2" xfId="41107" xr:uid="{00000000-0005-0000-0000-0000FC220000}"/>
    <cellStyle name="20% - Ênfase5 2 2 2 4 3 2 3" xfId="30417" xr:uid="{00000000-0005-0000-0000-0000FD220000}"/>
    <cellStyle name="20% - Ênfase5 2 2 2 4 3 3" xfId="14367" xr:uid="{00000000-0005-0000-0000-0000FE220000}"/>
    <cellStyle name="20% - Ênfase5 2 2 2 4 3 3 2" xfId="35762" xr:uid="{00000000-0005-0000-0000-0000FF220000}"/>
    <cellStyle name="20% - Ênfase5 2 2 2 4 3 4" xfId="25069" xr:uid="{00000000-0005-0000-0000-000000230000}"/>
    <cellStyle name="20% - Ênfase5 2 2 2 4 4" xfId="6335" xr:uid="{00000000-0005-0000-0000-000001230000}"/>
    <cellStyle name="20% - Ênfase5 2 2 2 4 4 2" xfId="17039" xr:uid="{00000000-0005-0000-0000-000002230000}"/>
    <cellStyle name="20% - Ênfase5 2 2 2 4 4 2 2" xfId="38434" xr:uid="{00000000-0005-0000-0000-000003230000}"/>
    <cellStyle name="20% - Ênfase5 2 2 2 4 4 3" xfId="27741" xr:uid="{00000000-0005-0000-0000-000004230000}"/>
    <cellStyle name="20% - Ênfase5 2 2 2 4 5" xfId="11692" xr:uid="{00000000-0005-0000-0000-000005230000}"/>
    <cellStyle name="20% - Ênfase5 2 2 2 4 5 2" xfId="33089" xr:uid="{00000000-0005-0000-0000-000006230000}"/>
    <cellStyle name="20% - Ênfase5 2 2 2 4 6" xfId="22396" xr:uid="{00000000-0005-0000-0000-000007230000}"/>
    <cellStyle name="20% - Ênfase5 2 2 2 5" xfId="1639" xr:uid="{00000000-0005-0000-0000-000008230000}"/>
    <cellStyle name="20% - Ênfase5 2 2 2 5 2" xfId="4329" xr:uid="{00000000-0005-0000-0000-000009230000}"/>
    <cellStyle name="20% - Ênfase5 2 2 2 5 2 2" xfId="9680" xr:uid="{00000000-0005-0000-0000-00000A230000}"/>
    <cellStyle name="20% - Ênfase5 2 2 2 5 2 2 2" xfId="20380" xr:uid="{00000000-0005-0000-0000-00000B230000}"/>
    <cellStyle name="20% - Ênfase5 2 2 2 5 2 2 2 2" xfId="41775" xr:uid="{00000000-0005-0000-0000-00000C230000}"/>
    <cellStyle name="20% - Ênfase5 2 2 2 5 2 2 3" xfId="31085" xr:uid="{00000000-0005-0000-0000-00000D230000}"/>
    <cellStyle name="20% - Ênfase5 2 2 2 5 2 3" xfId="15035" xr:uid="{00000000-0005-0000-0000-00000E230000}"/>
    <cellStyle name="20% - Ênfase5 2 2 2 5 2 3 2" xfId="36430" xr:uid="{00000000-0005-0000-0000-00000F230000}"/>
    <cellStyle name="20% - Ênfase5 2 2 2 5 2 4" xfId="25737" xr:uid="{00000000-0005-0000-0000-000010230000}"/>
    <cellStyle name="20% - Ênfase5 2 2 2 5 3" xfId="7003" xr:uid="{00000000-0005-0000-0000-000011230000}"/>
    <cellStyle name="20% - Ênfase5 2 2 2 5 3 2" xfId="17707" xr:uid="{00000000-0005-0000-0000-000012230000}"/>
    <cellStyle name="20% - Ênfase5 2 2 2 5 3 2 2" xfId="39102" xr:uid="{00000000-0005-0000-0000-000013230000}"/>
    <cellStyle name="20% - Ênfase5 2 2 2 5 3 3" xfId="28409" xr:uid="{00000000-0005-0000-0000-000014230000}"/>
    <cellStyle name="20% - Ênfase5 2 2 2 5 4" xfId="12360" xr:uid="{00000000-0005-0000-0000-000015230000}"/>
    <cellStyle name="20% - Ênfase5 2 2 2 5 4 2" xfId="33757" xr:uid="{00000000-0005-0000-0000-000016230000}"/>
    <cellStyle name="20% - Ênfase5 2 2 2 5 5" xfId="23064" xr:uid="{00000000-0005-0000-0000-000017230000}"/>
    <cellStyle name="20% - Ênfase5 2 2 2 6" xfId="2993" xr:uid="{00000000-0005-0000-0000-000018230000}"/>
    <cellStyle name="20% - Ênfase5 2 2 2 6 2" xfId="8344" xr:uid="{00000000-0005-0000-0000-000019230000}"/>
    <cellStyle name="20% - Ênfase5 2 2 2 6 2 2" xfId="19044" xr:uid="{00000000-0005-0000-0000-00001A230000}"/>
    <cellStyle name="20% - Ênfase5 2 2 2 6 2 2 2" xfId="40439" xr:uid="{00000000-0005-0000-0000-00001B230000}"/>
    <cellStyle name="20% - Ênfase5 2 2 2 6 2 3" xfId="29749" xr:uid="{00000000-0005-0000-0000-00001C230000}"/>
    <cellStyle name="20% - Ênfase5 2 2 2 6 3" xfId="13699" xr:uid="{00000000-0005-0000-0000-00001D230000}"/>
    <cellStyle name="20% - Ênfase5 2 2 2 6 3 2" xfId="35094" xr:uid="{00000000-0005-0000-0000-00001E230000}"/>
    <cellStyle name="20% - Ênfase5 2 2 2 6 4" xfId="24401" xr:uid="{00000000-0005-0000-0000-00001F230000}"/>
    <cellStyle name="20% - Ênfase5 2 2 2 7" xfId="5667" xr:uid="{00000000-0005-0000-0000-000020230000}"/>
    <cellStyle name="20% - Ênfase5 2 2 2 7 2" xfId="16371" xr:uid="{00000000-0005-0000-0000-000021230000}"/>
    <cellStyle name="20% - Ênfase5 2 2 2 7 2 2" xfId="37766" xr:uid="{00000000-0005-0000-0000-000022230000}"/>
    <cellStyle name="20% - Ênfase5 2 2 2 7 3" xfId="27073" xr:uid="{00000000-0005-0000-0000-000023230000}"/>
    <cellStyle name="20% - Ênfase5 2 2 2 8" xfId="11024" xr:uid="{00000000-0005-0000-0000-000024230000}"/>
    <cellStyle name="20% - Ênfase5 2 2 2 8 2" xfId="32421" xr:uid="{00000000-0005-0000-0000-000025230000}"/>
    <cellStyle name="20% - Ênfase5 2 2 2 9" xfId="21728" xr:uid="{00000000-0005-0000-0000-000026230000}"/>
    <cellStyle name="20% - Ênfase5 2 2 3" xfId="379" xr:uid="{00000000-0005-0000-0000-000027230000}"/>
    <cellStyle name="20% - Ênfase5 2 2 3 2" xfId="700" xr:uid="{00000000-0005-0000-0000-000028230000}"/>
    <cellStyle name="20% - Ênfase5 2 2 3 2 2" xfId="1370" xr:uid="{00000000-0005-0000-0000-000029230000}"/>
    <cellStyle name="20% - Ênfase5 2 2 3 2 2 2" xfId="2707" xr:uid="{00000000-0005-0000-0000-00002A230000}"/>
    <cellStyle name="20% - Ênfase5 2 2 3 2 2 2 2" xfId="5397" xr:uid="{00000000-0005-0000-0000-00002B230000}"/>
    <cellStyle name="20% - Ênfase5 2 2 3 2 2 2 2 2" xfId="10748" xr:uid="{00000000-0005-0000-0000-00002C230000}"/>
    <cellStyle name="20% - Ênfase5 2 2 3 2 2 2 2 2 2" xfId="21448" xr:uid="{00000000-0005-0000-0000-00002D230000}"/>
    <cellStyle name="20% - Ênfase5 2 2 3 2 2 2 2 2 2 2" xfId="42843" xr:uid="{00000000-0005-0000-0000-00002E230000}"/>
    <cellStyle name="20% - Ênfase5 2 2 3 2 2 2 2 2 3" xfId="32153" xr:uid="{00000000-0005-0000-0000-00002F230000}"/>
    <cellStyle name="20% - Ênfase5 2 2 3 2 2 2 2 3" xfId="16103" xr:uid="{00000000-0005-0000-0000-000030230000}"/>
    <cellStyle name="20% - Ênfase5 2 2 3 2 2 2 2 3 2" xfId="37498" xr:uid="{00000000-0005-0000-0000-000031230000}"/>
    <cellStyle name="20% - Ênfase5 2 2 3 2 2 2 2 4" xfId="26805" xr:uid="{00000000-0005-0000-0000-000032230000}"/>
    <cellStyle name="20% - Ênfase5 2 2 3 2 2 2 3" xfId="8071" xr:uid="{00000000-0005-0000-0000-000033230000}"/>
    <cellStyle name="20% - Ênfase5 2 2 3 2 2 2 3 2" xfId="18775" xr:uid="{00000000-0005-0000-0000-000034230000}"/>
    <cellStyle name="20% - Ênfase5 2 2 3 2 2 2 3 2 2" xfId="40170" xr:uid="{00000000-0005-0000-0000-000035230000}"/>
    <cellStyle name="20% - Ênfase5 2 2 3 2 2 2 3 3" xfId="29477" xr:uid="{00000000-0005-0000-0000-000036230000}"/>
    <cellStyle name="20% - Ênfase5 2 2 3 2 2 2 4" xfId="13428" xr:uid="{00000000-0005-0000-0000-000037230000}"/>
    <cellStyle name="20% - Ênfase5 2 2 3 2 2 2 4 2" xfId="34825" xr:uid="{00000000-0005-0000-0000-000038230000}"/>
    <cellStyle name="20% - Ênfase5 2 2 3 2 2 2 5" xfId="24132" xr:uid="{00000000-0005-0000-0000-000039230000}"/>
    <cellStyle name="20% - Ênfase5 2 2 3 2 2 3" xfId="4061" xr:uid="{00000000-0005-0000-0000-00003A230000}"/>
    <cellStyle name="20% - Ênfase5 2 2 3 2 2 3 2" xfId="9412" xr:uid="{00000000-0005-0000-0000-00003B230000}"/>
    <cellStyle name="20% - Ênfase5 2 2 3 2 2 3 2 2" xfId="20112" xr:uid="{00000000-0005-0000-0000-00003C230000}"/>
    <cellStyle name="20% - Ênfase5 2 2 3 2 2 3 2 2 2" xfId="41507" xr:uid="{00000000-0005-0000-0000-00003D230000}"/>
    <cellStyle name="20% - Ênfase5 2 2 3 2 2 3 2 3" xfId="30817" xr:uid="{00000000-0005-0000-0000-00003E230000}"/>
    <cellStyle name="20% - Ênfase5 2 2 3 2 2 3 3" xfId="14767" xr:uid="{00000000-0005-0000-0000-00003F230000}"/>
    <cellStyle name="20% - Ênfase5 2 2 3 2 2 3 3 2" xfId="36162" xr:uid="{00000000-0005-0000-0000-000040230000}"/>
    <cellStyle name="20% - Ênfase5 2 2 3 2 2 3 4" xfId="25469" xr:uid="{00000000-0005-0000-0000-000041230000}"/>
    <cellStyle name="20% - Ênfase5 2 2 3 2 2 4" xfId="6735" xr:uid="{00000000-0005-0000-0000-000042230000}"/>
    <cellStyle name="20% - Ênfase5 2 2 3 2 2 4 2" xfId="17439" xr:uid="{00000000-0005-0000-0000-000043230000}"/>
    <cellStyle name="20% - Ênfase5 2 2 3 2 2 4 2 2" xfId="38834" xr:uid="{00000000-0005-0000-0000-000044230000}"/>
    <cellStyle name="20% - Ênfase5 2 2 3 2 2 4 3" xfId="28141" xr:uid="{00000000-0005-0000-0000-000045230000}"/>
    <cellStyle name="20% - Ênfase5 2 2 3 2 2 5" xfId="12092" xr:uid="{00000000-0005-0000-0000-000046230000}"/>
    <cellStyle name="20% - Ênfase5 2 2 3 2 2 5 2" xfId="33489" xr:uid="{00000000-0005-0000-0000-000047230000}"/>
    <cellStyle name="20% - Ênfase5 2 2 3 2 2 6" xfId="22796" xr:uid="{00000000-0005-0000-0000-000048230000}"/>
    <cellStyle name="20% - Ênfase5 2 2 3 2 3" xfId="2039" xr:uid="{00000000-0005-0000-0000-000049230000}"/>
    <cellStyle name="20% - Ênfase5 2 2 3 2 3 2" xfId="4729" xr:uid="{00000000-0005-0000-0000-00004A230000}"/>
    <cellStyle name="20% - Ênfase5 2 2 3 2 3 2 2" xfId="10080" xr:uid="{00000000-0005-0000-0000-00004B230000}"/>
    <cellStyle name="20% - Ênfase5 2 2 3 2 3 2 2 2" xfId="20780" xr:uid="{00000000-0005-0000-0000-00004C230000}"/>
    <cellStyle name="20% - Ênfase5 2 2 3 2 3 2 2 2 2" xfId="42175" xr:uid="{00000000-0005-0000-0000-00004D230000}"/>
    <cellStyle name="20% - Ênfase5 2 2 3 2 3 2 2 3" xfId="31485" xr:uid="{00000000-0005-0000-0000-00004E230000}"/>
    <cellStyle name="20% - Ênfase5 2 2 3 2 3 2 3" xfId="15435" xr:uid="{00000000-0005-0000-0000-00004F230000}"/>
    <cellStyle name="20% - Ênfase5 2 2 3 2 3 2 3 2" xfId="36830" xr:uid="{00000000-0005-0000-0000-000050230000}"/>
    <cellStyle name="20% - Ênfase5 2 2 3 2 3 2 4" xfId="26137" xr:uid="{00000000-0005-0000-0000-000051230000}"/>
    <cellStyle name="20% - Ênfase5 2 2 3 2 3 3" xfId="7403" xr:uid="{00000000-0005-0000-0000-000052230000}"/>
    <cellStyle name="20% - Ênfase5 2 2 3 2 3 3 2" xfId="18107" xr:uid="{00000000-0005-0000-0000-000053230000}"/>
    <cellStyle name="20% - Ênfase5 2 2 3 2 3 3 2 2" xfId="39502" xr:uid="{00000000-0005-0000-0000-000054230000}"/>
    <cellStyle name="20% - Ênfase5 2 2 3 2 3 3 3" xfId="28809" xr:uid="{00000000-0005-0000-0000-000055230000}"/>
    <cellStyle name="20% - Ênfase5 2 2 3 2 3 4" xfId="12760" xr:uid="{00000000-0005-0000-0000-000056230000}"/>
    <cellStyle name="20% - Ênfase5 2 2 3 2 3 4 2" xfId="34157" xr:uid="{00000000-0005-0000-0000-000057230000}"/>
    <cellStyle name="20% - Ênfase5 2 2 3 2 3 5" xfId="23464" xr:uid="{00000000-0005-0000-0000-000058230000}"/>
    <cellStyle name="20% - Ênfase5 2 2 3 2 4" xfId="3393" xr:uid="{00000000-0005-0000-0000-000059230000}"/>
    <cellStyle name="20% - Ênfase5 2 2 3 2 4 2" xfId="8744" xr:uid="{00000000-0005-0000-0000-00005A230000}"/>
    <cellStyle name="20% - Ênfase5 2 2 3 2 4 2 2" xfId="19444" xr:uid="{00000000-0005-0000-0000-00005B230000}"/>
    <cellStyle name="20% - Ênfase5 2 2 3 2 4 2 2 2" xfId="40839" xr:uid="{00000000-0005-0000-0000-00005C230000}"/>
    <cellStyle name="20% - Ênfase5 2 2 3 2 4 2 3" xfId="30149" xr:uid="{00000000-0005-0000-0000-00005D230000}"/>
    <cellStyle name="20% - Ênfase5 2 2 3 2 4 3" xfId="14099" xr:uid="{00000000-0005-0000-0000-00005E230000}"/>
    <cellStyle name="20% - Ênfase5 2 2 3 2 4 3 2" xfId="35494" xr:uid="{00000000-0005-0000-0000-00005F230000}"/>
    <cellStyle name="20% - Ênfase5 2 2 3 2 4 4" xfId="24801" xr:uid="{00000000-0005-0000-0000-000060230000}"/>
    <cellStyle name="20% - Ênfase5 2 2 3 2 5" xfId="6067" xr:uid="{00000000-0005-0000-0000-000061230000}"/>
    <cellStyle name="20% - Ênfase5 2 2 3 2 5 2" xfId="16771" xr:uid="{00000000-0005-0000-0000-000062230000}"/>
    <cellStyle name="20% - Ênfase5 2 2 3 2 5 2 2" xfId="38166" xr:uid="{00000000-0005-0000-0000-000063230000}"/>
    <cellStyle name="20% - Ênfase5 2 2 3 2 5 3" xfId="27473" xr:uid="{00000000-0005-0000-0000-000064230000}"/>
    <cellStyle name="20% - Ênfase5 2 2 3 2 6" xfId="11424" xr:uid="{00000000-0005-0000-0000-000065230000}"/>
    <cellStyle name="20% - Ênfase5 2 2 3 2 6 2" xfId="32821" xr:uid="{00000000-0005-0000-0000-000066230000}"/>
    <cellStyle name="20% - Ênfase5 2 2 3 2 7" xfId="22128" xr:uid="{00000000-0005-0000-0000-000067230000}"/>
    <cellStyle name="20% - Ênfase5 2 2 3 3" xfId="1050" xr:uid="{00000000-0005-0000-0000-000068230000}"/>
    <cellStyle name="20% - Ênfase5 2 2 3 3 2" xfId="2387" xr:uid="{00000000-0005-0000-0000-000069230000}"/>
    <cellStyle name="20% - Ênfase5 2 2 3 3 2 2" xfId="5077" xr:uid="{00000000-0005-0000-0000-00006A230000}"/>
    <cellStyle name="20% - Ênfase5 2 2 3 3 2 2 2" xfId="10428" xr:uid="{00000000-0005-0000-0000-00006B230000}"/>
    <cellStyle name="20% - Ênfase5 2 2 3 3 2 2 2 2" xfId="21128" xr:uid="{00000000-0005-0000-0000-00006C230000}"/>
    <cellStyle name="20% - Ênfase5 2 2 3 3 2 2 2 2 2" xfId="42523" xr:uid="{00000000-0005-0000-0000-00006D230000}"/>
    <cellStyle name="20% - Ênfase5 2 2 3 3 2 2 2 3" xfId="31833" xr:uid="{00000000-0005-0000-0000-00006E230000}"/>
    <cellStyle name="20% - Ênfase5 2 2 3 3 2 2 3" xfId="15783" xr:uid="{00000000-0005-0000-0000-00006F230000}"/>
    <cellStyle name="20% - Ênfase5 2 2 3 3 2 2 3 2" xfId="37178" xr:uid="{00000000-0005-0000-0000-000070230000}"/>
    <cellStyle name="20% - Ênfase5 2 2 3 3 2 2 4" xfId="26485" xr:uid="{00000000-0005-0000-0000-000071230000}"/>
    <cellStyle name="20% - Ênfase5 2 2 3 3 2 3" xfId="7751" xr:uid="{00000000-0005-0000-0000-000072230000}"/>
    <cellStyle name="20% - Ênfase5 2 2 3 3 2 3 2" xfId="18455" xr:uid="{00000000-0005-0000-0000-000073230000}"/>
    <cellStyle name="20% - Ênfase5 2 2 3 3 2 3 2 2" xfId="39850" xr:uid="{00000000-0005-0000-0000-000074230000}"/>
    <cellStyle name="20% - Ênfase5 2 2 3 3 2 3 3" xfId="29157" xr:uid="{00000000-0005-0000-0000-000075230000}"/>
    <cellStyle name="20% - Ênfase5 2 2 3 3 2 4" xfId="13108" xr:uid="{00000000-0005-0000-0000-000076230000}"/>
    <cellStyle name="20% - Ênfase5 2 2 3 3 2 4 2" xfId="34505" xr:uid="{00000000-0005-0000-0000-000077230000}"/>
    <cellStyle name="20% - Ênfase5 2 2 3 3 2 5" xfId="23812" xr:uid="{00000000-0005-0000-0000-000078230000}"/>
    <cellStyle name="20% - Ênfase5 2 2 3 3 3" xfId="3741" xr:uid="{00000000-0005-0000-0000-000079230000}"/>
    <cellStyle name="20% - Ênfase5 2 2 3 3 3 2" xfId="9092" xr:uid="{00000000-0005-0000-0000-00007A230000}"/>
    <cellStyle name="20% - Ênfase5 2 2 3 3 3 2 2" xfId="19792" xr:uid="{00000000-0005-0000-0000-00007B230000}"/>
    <cellStyle name="20% - Ênfase5 2 2 3 3 3 2 2 2" xfId="41187" xr:uid="{00000000-0005-0000-0000-00007C230000}"/>
    <cellStyle name="20% - Ênfase5 2 2 3 3 3 2 3" xfId="30497" xr:uid="{00000000-0005-0000-0000-00007D230000}"/>
    <cellStyle name="20% - Ênfase5 2 2 3 3 3 3" xfId="14447" xr:uid="{00000000-0005-0000-0000-00007E230000}"/>
    <cellStyle name="20% - Ênfase5 2 2 3 3 3 3 2" xfId="35842" xr:uid="{00000000-0005-0000-0000-00007F230000}"/>
    <cellStyle name="20% - Ênfase5 2 2 3 3 3 4" xfId="25149" xr:uid="{00000000-0005-0000-0000-000080230000}"/>
    <cellStyle name="20% - Ênfase5 2 2 3 3 4" xfId="6415" xr:uid="{00000000-0005-0000-0000-000081230000}"/>
    <cellStyle name="20% - Ênfase5 2 2 3 3 4 2" xfId="17119" xr:uid="{00000000-0005-0000-0000-000082230000}"/>
    <cellStyle name="20% - Ênfase5 2 2 3 3 4 2 2" xfId="38514" xr:uid="{00000000-0005-0000-0000-000083230000}"/>
    <cellStyle name="20% - Ênfase5 2 2 3 3 4 3" xfId="27821" xr:uid="{00000000-0005-0000-0000-000084230000}"/>
    <cellStyle name="20% - Ênfase5 2 2 3 3 5" xfId="11772" xr:uid="{00000000-0005-0000-0000-000085230000}"/>
    <cellStyle name="20% - Ênfase5 2 2 3 3 5 2" xfId="33169" xr:uid="{00000000-0005-0000-0000-000086230000}"/>
    <cellStyle name="20% - Ênfase5 2 2 3 3 6" xfId="22476" xr:uid="{00000000-0005-0000-0000-000087230000}"/>
    <cellStyle name="20% - Ênfase5 2 2 3 4" xfId="1719" xr:uid="{00000000-0005-0000-0000-000088230000}"/>
    <cellStyle name="20% - Ênfase5 2 2 3 4 2" xfId="4409" xr:uid="{00000000-0005-0000-0000-000089230000}"/>
    <cellStyle name="20% - Ênfase5 2 2 3 4 2 2" xfId="9760" xr:uid="{00000000-0005-0000-0000-00008A230000}"/>
    <cellStyle name="20% - Ênfase5 2 2 3 4 2 2 2" xfId="20460" xr:uid="{00000000-0005-0000-0000-00008B230000}"/>
    <cellStyle name="20% - Ênfase5 2 2 3 4 2 2 2 2" xfId="41855" xr:uid="{00000000-0005-0000-0000-00008C230000}"/>
    <cellStyle name="20% - Ênfase5 2 2 3 4 2 2 3" xfId="31165" xr:uid="{00000000-0005-0000-0000-00008D230000}"/>
    <cellStyle name="20% - Ênfase5 2 2 3 4 2 3" xfId="15115" xr:uid="{00000000-0005-0000-0000-00008E230000}"/>
    <cellStyle name="20% - Ênfase5 2 2 3 4 2 3 2" xfId="36510" xr:uid="{00000000-0005-0000-0000-00008F230000}"/>
    <cellStyle name="20% - Ênfase5 2 2 3 4 2 4" xfId="25817" xr:uid="{00000000-0005-0000-0000-000090230000}"/>
    <cellStyle name="20% - Ênfase5 2 2 3 4 3" xfId="7083" xr:uid="{00000000-0005-0000-0000-000091230000}"/>
    <cellStyle name="20% - Ênfase5 2 2 3 4 3 2" xfId="17787" xr:uid="{00000000-0005-0000-0000-000092230000}"/>
    <cellStyle name="20% - Ênfase5 2 2 3 4 3 2 2" xfId="39182" xr:uid="{00000000-0005-0000-0000-000093230000}"/>
    <cellStyle name="20% - Ênfase5 2 2 3 4 3 3" xfId="28489" xr:uid="{00000000-0005-0000-0000-000094230000}"/>
    <cellStyle name="20% - Ênfase5 2 2 3 4 4" xfId="12440" xr:uid="{00000000-0005-0000-0000-000095230000}"/>
    <cellStyle name="20% - Ênfase5 2 2 3 4 4 2" xfId="33837" xr:uid="{00000000-0005-0000-0000-000096230000}"/>
    <cellStyle name="20% - Ênfase5 2 2 3 4 5" xfId="23144" xr:uid="{00000000-0005-0000-0000-000097230000}"/>
    <cellStyle name="20% - Ênfase5 2 2 3 5" xfId="3073" xr:uid="{00000000-0005-0000-0000-000098230000}"/>
    <cellStyle name="20% - Ênfase5 2 2 3 5 2" xfId="8424" xr:uid="{00000000-0005-0000-0000-000099230000}"/>
    <cellStyle name="20% - Ênfase5 2 2 3 5 2 2" xfId="19124" xr:uid="{00000000-0005-0000-0000-00009A230000}"/>
    <cellStyle name="20% - Ênfase5 2 2 3 5 2 2 2" xfId="40519" xr:uid="{00000000-0005-0000-0000-00009B230000}"/>
    <cellStyle name="20% - Ênfase5 2 2 3 5 2 3" xfId="29829" xr:uid="{00000000-0005-0000-0000-00009C230000}"/>
    <cellStyle name="20% - Ênfase5 2 2 3 5 3" xfId="13779" xr:uid="{00000000-0005-0000-0000-00009D230000}"/>
    <cellStyle name="20% - Ênfase5 2 2 3 5 3 2" xfId="35174" xr:uid="{00000000-0005-0000-0000-00009E230000}"/>
    <cellStyle name="20% - Ênfase5 2 2 3 5 4" xfId="24481" xr:uid="{00000000-0005-0000-0000-00009F230000}"/>
    <cellStyle name="20% - Ênfase5 2 2 3 6" xfId="5747" xr:uid="{00000000-0005-0000-0000-0000A0230000}"/>
    <cellStyle name="20% - Ênfase5 2 2 3 6 2" xfId="16451" xr:uid="{00000000-0005-0000-0000-0000A1230000}"/>
    <cellStyle name="20% - Ênfase5 2 2 3 6 2 2" xfId="37846" xr:uid="{00000000-0005-0000-0000-0000A2230000}"/>
    <cellStyle name="20% - Ênfase5 2 2 3 6 3" xfId="27153" xr:uid="{00000000-0005-0000-0000-0000A3230000}"/>
    <cellStyle name="20% - Ênfase5 2 2 3 7" xfId="11104" xr:uid="{00000000-0005-0000-0000-0000A4230000}"/>
    <cellStyle name="20% - Ênfase5 2 2 3 7 2" xfId="32501" xr:uid="{00000000-0005-0000-0000-0000A5230000}"/>
    <cellStyle name="20% - Ênfase5 2 2 3 8" xfId="21808" xr:uid="{00000000-0005-0000-0000-0000A6230000}"/>
    <cellStyle name="20% - Ênfase5 2 2 4" xfId="540" xr:uid="{00000000-0005-0000-0000-0000A7230000}"/>
    <cellStyle name="20% - Ênfase5 2 2 4 2" xfId="1210" xr:uid="{00000000-0005-0000-0000-0000A8230000}"/>
    <cellStyle name="20% - Ênfase5 2 2 4 2 2" xfId="2547" xr:uid="{00000000-0005-0000-0000-0000A9230000}"/>
    <cellStyle name="20% - Ênfase5 2 2 4 2 2 2" xfId="5237" xr:uid="{00000000-0005-0000-0000-0000AA230000}"/>
    <cellStyle name="20% - Ênfase5 2 2 4 2 2 2 2" xfId="10588" xr:uid="{00000000-0005-0000-0000-0000AB230000}"/>
    <cellStyle name="20% - Ênfase5 2 2 4 2 2 2 2 2" xfId="21288" xr:uid="{00000000-0005-0000-0000-0000AC230000}"/>
    <cellStyle name="20% - Ênfase5 2 2 4 2 2 2 2 2 2" xfId="42683" xr:uid="{00000000-0005-0000-0000-0000AD230000}"/>
    <cellStyle name="20% - Ênfase5 2 2 4 2 2 2 2 3" xfId="31993" xr:uid="{00000000-0005-0000-0000-0000AE230000}"/>
    <cellStyle name="20% - Ênfase5 2 2 4 2 2 2 3" xfId="15943" xr:uid="{00000000-0005-0000-0000-0000AF230000}"/>
    <cellStyle name="20% - Ênfase5 2 2 4 2 2 2 3 2" xfId="37338" xr:uid="{00000000-0005-0000-0000-0000B0230000}"/>
    <cellStyle name="20% - Ênfase5 2 2 4 2 2 2 4" xfId="26645" xr:uid="{00000000-0005-0000-0000-0000B1230000}"/>
    <cellStyle name="20% - Ênfase5 2 2 4 2 2 3" xfId="7911" xr:uid="{00000000-0005-0000-0000-0000B2230000}"/>
    <cellStyle name="20% - Ênfase5 2 2 4 2 2 3 2" xfId="18615" xr:uid="{00000000-0005-0000-0000-0000B3230000}"/>
    <cellStyle name="20% - Ênfase5 2 2 4 2 2 3 2 2" xfId="40010" xr:uid="{00000000-0005-0000-0000-0000B4230000}"/>
    <cellStyle name="20% - Ênfase5 2 2 4 2 2 3 3" xfId="29317" xr:uid="{00000000-0005-0000-0000-0000B5230000}"/>
    <cellStyle name="20% - Ênfase5 2 2 4 2 2 4" xfId="13268" xr:uid="{00000000-0005-0000-0000-0000B6230000}"/>
    <cellStyle name="20% - Ênfase5 2 2 4 2 2 4 2" xfId="34665" xr:uid="{00000000-0005-0000-0000-0000B7230000}"/>
    <cellStyle name="20% - Ênfase5 2 2 4 2 2 5" xfId="23972" xr:uid="{00000000-0005-0000-0000-0000B8230000}"/>
    <cellStyle name="20% - Ênfase5 2 2 4 2 3" xfId="3901" xr:uid="{00000000-0005-0000-0000-0000B9230000}"/>
    <cellStyle name="20% - Ênfase5 2 2 4 2 3 2" xfId="9252" xr:uid="{00000000-0005-0000-0000-0000BA230000}"/>
    <cellStyle name="20% - Ênfase5 2 2 4 2 3 2 2" xfId="19952" xr:uid="{00000000-0005-0000-0000-0000BB230000}"/>
    <cellStyle name="20% - Ênfase5 2 2 4 2 3 2 2 2" xfId="41347" xr:uid="{00000000-0005-0000-0000-0000BC230000}"/>
    <cellStyle name="20% - Ênfase5 2 2 4 2 3 2 3" xfId="30657" xr:uid="{00000000-0005-0000-0000-0000BD230000}"/>
    <cellStyle name="20% - Ênfase5 2 2 4 2 3 3" xfId="14607" xr:uid="{00000000-0005-0000-0000-0000BE230000}"/>
    <cellStyle name="20% - Ênfase5 2 2 4 2 3 3 2" xfId="36002" xr:uid="{00000000-0005-0000-0000-0000BF230000}"/>
    <cellStyle name="20% - Ênfase5 2 2 4 2 3 4" xfId="25309" xr:uid="{00000000-0005-0000-0000-0000C0230000}"/>
    <cellStyle name="20% - Ênfase5 2 2 4 2 4" xfId="6575" xr:uid="{00000000-0005-0000-0000-0000C1230000}"/>
    <cellStyle name="20% - Ênfase5 2 2 4 2 4 2" xfId="17279" xr:uid="{00000000-0005-0000-0000-0000C2230000}"/>
    <cellStyle name="20% - Ênfase5 2 2 4 2 4 2 2" xfId="38674" xr:uid="{00000000-0005-0000-0000-0000C3230000}"/>
    <cellStyle name="20% - Ênfase5 2 2 4 2 4 3" xfId="27981" xr:uid="{00000000-0005-0000-0000-0000C4230000}"/>
    <cellStyle name="20% - Ênfase5 2 2 4 2 5" xfId="11932" xr:uid="{00000000-0005-0000-0000-0000C5230000}"/>
    <cellStyle name="20% - Ênfase5 2 2 4 2 5 2" xfId="33329" xr:uid="{00000000-0005-0000-0000-0000C6230000}"/>
    <cellStyle name="20% - Ênfase5 2 2 4 2 6" xfId="22636" xr:uid="{00000000-0005-0000-0000-0000C7230000}"/>
    <cellStyle name="20% - Ênfase5 2 2 4 3" xfId="1879" xr:uid="{00000000-0005-0000-0000-0000C8230000}"/>
    <cellStyle name="20% - Ênfase5 2 2 4 3 2" xfId="4569" xr:uid="{00000000-0005-0000-0000-0000C9230000}"/>
    <cellStyle name="20% - Ênfase5 2 2 4 3 2 2" xfId="9920" xr:uid="{00000000-0005-0000-0000-0000CA230000}"/>
    <cellStyle name="20% - Ênfase5 2 2 4 3 2 2 2" xfId="20620" xr:uid="{00000000-0005-0000-0000-0000CB230000}"/>
    <cellStyle name="20% - Ênfase5 2 2 4 3 2 2 2 2" xfId="42015" xr:uid="{00000000-0005-0000-0000-0000CC230000}"/>
    <cellStyle name="20% - Ênfase5 2 2 4 3 2 2 3" xfId="31325" xr:uid="{00000000-0005-0000-0000-0000CD230000}"/>
    <cellStyle name="20% - Ênfase5 2 2 4 3 2 3" xfId="15275" xr:uid="{00000000-0005-0000-0000-0000CE230000}"/>
    <cellStyle name="20% - Ênfase5 2 2 4 3 2 3 2" xfId="36670" xr:uid="{00000000-0005-0000-0000-0000CF230000}"/>
    <cellStyle name="20% - Ênfase5 2 2 4 3 2 4" xfId="25977" xr:uid="{00000000-0005-0000-0000-0000D0230000}"/>
    <cellStyle name="20% - Ênfase5 2 2 4 3 3" xfId="7243" xr:uid="{00000000-0005-0000-0000-0000D1230000}"/>
    <cellStyle name="20% - Ênfase5 2 2 4 3 3 2" xfId="17947" xr:uid="{00000000-0005-0000-0000-0000D2230000}"/>
    <cellStyle name="20% - Ênfase5 2 2 4 3 3 2 2" xfId="39342" xr:uid="{00000000-0005-0000-0000-0000D3230000}"/>
    <cellStyle name="20% - Ênfase5 2 2 4 3 3 3" xfId="28649" xr:uid="{00000000-0005-0000-0000-0000D4230000}"/>
    <cellStyle name="20% - Ênfase5 2 2 4 3 4" xfId="12600" xr:uid="{00000000-0005-0000-0000-0000D5230000}"/>
    <cellStyle name="20% - Ênfase5 2 2 4 3 4 2" xfId="33997" xr:uid="{00000000-0005-0000-0000-0000D6230000}"/>
    <cellStyle name="20% - Ênfase5 2 2 4 3 5" xfId="23304" xr:uid="{00000000-0005-0000-0000-0000D7230000}"/>
    <cellStyle name="20% - Ênfase5 2 2 4 4" xfId="3233" xr:uid="{00000000-0005-0000-0000-0000D8230000}"/>
    <cellStyle name="20% - Ênfase5 2 2 4 4 2" xfId="8584" xr:uid="{00000000-0005-0000-0000-0000D9230000}"/>
    <cellStyle name="20% - Ênfase5 2 2 4 4 2 2" xfId="19284" xr:uid="{00000000-0005-0000-0000-0000DA230000}"/>
    <cellStyle name="20% - Ênfase5 2 2 4 4 2 2 2" xfId="40679" xr:uid="{00000000-0005-0000-0000-0000DB230000}"/>
    <cellStyle name="20% - Ênfase5 2 2 4 4 2 3" xfId="29989" xr:uid="{00000000-0005-0000-0000-0000DC230000}"/>
    <cellStyle name="20% - Ênfase5 2 2 4 4 3" xfId="13939" xr:uid="{00000000-0005-0000-0000-0000DD230000}"/>
    <cellStyle name="20% - Ênfase5 2 2 4 4 3 2" xfId="35334" xr:uid="{00000000-0005-0000-0000-0000DE230000}"/>
    <cellStyle name="20% - Ênfase5 2 2 4 4 4" xfId="24641" xr:uid="{00000000-0005-0000-0000-0000DF230000}"/>
    <cellStyle name="20% - Ênfase5 2 2 4 5" xfId="5907" xr:uid="{00000000-0005-0000-0000-0000E0230000}"/>
    <cellStyle name="20% - Ênfase5 2 2 4 5 2" xfId="16611" xr:uid="{00000000-0005-0000-0000-0000E1230000}"/>
    <cellStyle name="20% - Ênfase5 2 2 4 5 2 2" xfId="38006" xr:uid="{00000000-0005-0000-0000-0000E2230000}"/>
    <cellStyle name="20% - Ênfase5 2 2 4 5 3" xfId="27313" xr:uid="{00000000-0005-0000-0000-0000E3230000}"/>
    <cellStyle name="20% - Ênfase5 2 2 4 6" xfId="11264" xr:uid="{00000000-0005-0000-0000-0000E4230000}"/>
    <cellStyle name="20% - Ênfase5 2 2 4 6 2" xfId="32661" xr:uid="{00000000-0005-0000-0000-0000E5230000}"/>
    <cellStyle name="20% - Ênfase5 2 2 4 7" xfId="21968" xr:uid="{00000000-0005-0000-0000-0000E6230000}"/>
    <cellStyle name="20% - Ênfase5 2 2 5" xfId="890" xr:uid="{00000000-0005-0000-0000-0000E7230000}"/>
    <cellStyle name="20% - Ênfase5 2 2 5 2" xfId="2227" xr:uid="{00000000-0005-0000-0000-0000E8230000}"/>
    <cellStyle name="20% - Ênfase5 2 2 5 2 2" xfId="4917" xr:uid="{00000000-0005-0000-0000-0000E9230000}"/>
    <cellStyle name="20% - Ênfase5 2 2 5 2 2 2" xfId="10268" xr:uid="{00000000-0005-0000-0000-0000EA230000}"/>
    <cellStyle name="20% - Ênfase5 2 2 5 2 2 2 2" xfId="20968" xr:uid="{00000000-0005-0000-0000-0000EB230000}"/>
    <cellStyle name="20% - Ênfase5 2 2 5 2 2 2 2 2" xfId="42363" xr:uid="{00000000-0005-0000-0000-0000EC230000}"/>
    <cellStyle name="20% - Ênfase5 2 2 5 2 2 2 3" xfId="31673" xr:uid="{00000000-0005-0000-0000-0000ED230000}"/>
    <cellStyle name="20% - Ênfase5 2 2 5 2 2 3" xfId="15623" xr:uid="{00000000-0005-0000-0000-0000EE230000}"/>
    <cellStyle name="20% - Ênfase5 2 2 5 2 2 3 2" xfId="37018" xr:uid="{00000000-0005-0000-0000-0000EF230000}"/>
    <cellStyle name="20% - Ênfase5 2 2 5 2 2 4" xfId="26325" xr:uid="{00000000-0005-0000-0000-0000F0230000}"/>
    <cellStyle name="20% - Ênfase5 2 2 5 2 3" xfId="7591" xr:uid="{00000000-0005-0000-0000-0000F1230000}"/>
    <cellStyle name="20% - Ênfase5 2 2 5 2 3 2" xfId="18295" xr:uid="{00000000-0005-0000-0000-0000F2230000}"/>
    <cellStyle name="20% - Ênfase5 2 2 5 2 3 2 2" xfId="39690" xr:uid="{00000000-0005-0000-0000-0000F3230000}"/>
    <cellStyle name="20% - Ênfase5 2 2 5 2 3 3" xfId="28997" xr:uid="{00000000-0005-0000-0000-0000F4230000}"/>
    <cellStyle name="20% - Ênfase5 2 2 5 2 4" xfId="12948" xr:uid="{00000000-0005-0000-0000-0000F5230000}"/>
    <cellStyle name="20% - Ênfase5 2 2 5 2 4 2" xfId="34345" xr:uid="{00000000-0005-0000-0000-0000F6230000}"/>
    <cellStyle name="20% - Ênfase5 2 2 5 2 5" xfId="23652" xr:uid="{00000000-0005-0000-0000-0000F7230000}"/>
    <cellStyle name="20% - Ênfase5 2 2 5 3" xfId="3581" xr:uid="{00000000-0005-0000-0000-0000F8230000}"/>
    <cellStyle name="20% - Ênfase5 2 2 5 3 2" xfId="8932" xr:uid="{00000000-0005-0000-0000-0000F9230000}"/>
    <cellStyle name="20% - Ênfase5 2 2 5 3 2 2" xfId="19632" xr:uid="{00000000-0005-0000-0000-0000FA230000}"/>
    <cellStyle name="20% - Ênfase5 2 2 5 3 2 2 2" xfId="41027" xr:uid="{00000000-0005-0000-0000-0000FB230000}"/>
    <cellStyle name="20% - Ênfase5 2 2 5 3 2 3" xfId="30337" xr:uid="{00000000-0005-0000-0000-0000FC230000}"/>
    <cellStyle name="20% - Ênfase5 2 2 5 3 3" xfId="14287" xr:uid="{00000000-0005-0000-0000-0000FD230000}"/>
    <cellStyle name="20% - Ênfase5 2 2 5 3 3 2" xfId="35682" xr:uid="{00000000-0005-0000-0000-0000FE230000}"/>
    <cellStyle name="20% - Ênfase5 2 2 5 3 4" xfId="24989" xr:uid="{00000000-0005-0000-0000-0000FF230000}"/>
    <cellStyle name="20% - Ênfase5 2 2 5 4" xfId="6255" xr:uid="{00000000-0005-0000-0000-000000240000}"/>
    <cellStyle name="20% - Ênfase5 2 2 5 4 2" xfId="16959" xr:uid="{00000000-0005-0000-0000-000001240000}"/>
    <cellStyle name="20% - Ênfase5 2 2 5 4 2 2" xfId="38354" xr:uid="{00000000-0005-0000-0000-000002240000}"/>
    <cellStyle name="20% - Ênfase5 2 2 5 4 3" xfId="27661" xr:uid="{00000000-0005-0000-0000-000003240000}"/>
    <cellStyle name="20% - Ênfase5 2 2 5 5" xfId="11612" xr:uid="{00000000-0005-0000-0000-000004240000}"/>
    <cellStyle name="20% - Ênfase5 2 2 5 5 2" xfId="33009" xr:uid="{00000000-0005-0000-0000-000005240000}"/>
    <cellStyle name="20% - Ênfase5 2 2 5 6" xfId="22316" xr:uid="{00000000-0005-0000-0000-000006240000}"/>
    <cellStyle name="20% - Ênfase5 2 2 6" xfId="1559" xr:uid="{00000000-0005-0000-0000-000007240000}"/>
    <cellStyle name="20% - Ênfase5 2 2 6 2" xfId="4249" xr:uid="{00000000-0005-0000-0000-000008240000}"/>
    <cellStyle name="20% - Ênfase5 2 2 6 2 2" xfId="9600" xr:uid="{00000000-0005-0000-0000-000009240000}"/>
    <cellStyle name="20% - Ênfase5 2 2 6 2 2 2" xfId="20300" xr:uid="{00000000-0005-0000-0000-00000A240000}"/>
    <cellStyle name="20% - Ênfase5 2 2 6 2 2 2 2" xfId="41695" xr:uid="{00000000-0005-0000-0000-00000B240000}"/>
    <cellStyle name="20% - Ênfase5 2 2 6 2 2 3" xfId="31005" xr:uid="{00000000-0005-0000-0000-00000C240000}"/>
    <cellStyle name="20% - Ênfase5 2 2 6 2 3" xfId="14955" xr:uid="{00000000-0005-0000-0000-00000D240000}"/>
    <cellStyle name="20% - Ênfase5 2 2 6 2 3 2" xfId="36350" xr:uid="{00000000-0005-0000-0000-00000E240000}"/>
    <cellStyle name="20% - Ênfase5 2 2 6 2 4" xfId="25657" xr:uid="{00000000-0005-0000-0000-00000F240000}"/>
    <cellStyle name="20% - Ênfase5 2 2 6 3" xfId="6923" xr:uid="{00000000-0005-0000-0000-000010240000}"/>
    <cellStyle name="20% - Ênfase5 2 2 6 3 2" xfId="17627" xr:uid="{00000000-0005-0000-0000-000011240000}"/>
    <cellStyle name="20% - Ênfase5 2 2 6 3 2 2" xfId="39022" xr:uid="{00000000-0005-0000-0000-000012240000}"/>
    <cellStyle name="20% - Ênfase5 2 2 6 3 3" xfId="28329" xr:uid="{00000000-0005-0000-0000-000013240000}"/>
    <cellStyle name="20% - Ênfase5 2 2 6 4" xfId="12280" xr:uid="{00000000-0005-0000-0000-000014240000}"/>
    <cellStyle name="20% - Ênfase5 2 2 6 4 2" xfId="33677" xr:uid="{00000000-0005-0000-0000-000015240000}"/>
    <cellStyle name="20% - Ênfase5 2 2 6 5" xfId="22984" xr:uid="{00000000-0005-0000-0000-000016240000}"/>
    <cellStyle name="20% - Ênfase5 2 2 7" xfId="2913" xr:uid="{00000000-0005-0000-0000-000017240000}"/>
    <cellStyle name="20% - Ênfase5 2 2 7 2" xfId="8264" xr:uid="{00000000-0005-0000-0000-000018240000}"/>
    <cellStyle name="20% - Ênfase5 2 2 7 2 2" xfId="18964" xr:uid="{00000000-0005-0000-0000-000019240000}"/>
    <cellStyle name="20% - Ênfase5 2 2 7 2 2 2" xfId="40359" xr:uid="{00000000-0005-0000-0000-00001A240000}"/>
    <cellStyle name="20% - Ênfase5 2 2 7 2 3" xfId="29669" xr:uid="{00000000-0005-0000-0000-00001B240000}"/>
    <cellStyle name="20% - Ênfase5 2 2 7 3" xfId="13619" xr:uid="{00000000-0005-0000-0000-00001C240000}"/>
    <cellStyle name="20% - Ênfase5 2 2 7 3 2" xfId="35014" xr:uid="{00000000-0005-0000-0000-00001D240000}"/>
    <cellStyle name="20% - Ênfase5 2 2 7 4" xfId="24321" xr:uid="{00000000-0005-0000-0000-00001E240000}"/>
    <cellStyle name="20% - Ênfase5 2 2 8" xfId="5587" xr:uid="{00000000-0005-0000-0000-00001F240000}"/>
    <cellStyle name="20% - Ênfase5 2 2 8 2" xfId="16291" xr:uid="{00000000-0005-0000-0000-000020240000}"/>
    <cellStyle name="20% - Ênfase5 2 2 8 2 2" xfId="37686" xr:uid="{00000000-0005-0000-0000-000021240000}"/>
    <cellStyle name="20% - Ênfase5 2 2 8 3" xfId="26993" xr:uid="{00000000-0005-0000-0000-000022240000}"/>
    <cellStyle name="20% - Ênfase5 2 2 9" xfId="10944" xr:uid="{00000000-0005-0000-0000-000023240000}"/>
    <cellStyle name="20% - Ênfase5 2 2 9 2" xfId="32341" xr:uid="{00000000-0005-0000-0000-000024240000}"/>
    <cellStyle name="20% - Ênfase5 2 3" xfId="258" xr:uid="{00000000-0005-0000-0000-000025240000}"/>
    <cellStyle name="20% - Ênfase5 2 3 2" xfId="419" xr:uid="{00000000-0005-0000-0000-000026240000}"/>
    <cellStyle name="20% - Ênfase5 2 3 2 2" xfId="740" xr:uid="{00000000-0005-0000-0000-000027240000}"/>
    <cellStyle name="20% - Ênfase5 2 3 2 2 2" xfId="1410" xr:uid="{00000000-0005-0000-0000-000028240000}"/>
    <cellStyle name="20% - Ênfase5 2 3 2 2 2 2" xfId="2747" xr:uid="{00000000-0005-0000-0000-000029240000}"/>
    <cellStyle name="20% - Ênfase5 2 3 2 2 2 2 2" xfId="5437" xr:uid="{00000000-0005-0000-0000-00002A240000}"/>
    <cellStyle name="20% - Ênfase5 2 3 2 2 2 2 2 2" xfId="10788" xr:uid="{00000000-0005-0000-0000-00002B240000}"/>
    <cellStyle name="20% - Ênfase5 2 3 2 2 2 2 2 2 2" xfId="21488" xr:uid="{00000000-0005-0000-0000-00002C240000}"/>
    <cellStyle name="20% - Ênfase5 2 3 2 2 2 2 2 2 2 2" xfId="42883" xr:uid="{00000000-0005-0000-0000-00002D240000}"/>
    <cellStyle name="20% - Ênfase5 2 3 2 2 2 2 2 2 3" xfId="32193" xr:uid="{00000000-0005-0000-0000-00002E240000}"/>
    <cellStyle name="20% - Ênfase5 2 3 2 2 2 2 2 3" xfId="16143" xr:uid="{00000000-0005-0000-0000-00002F240000}"/>
    <cellStyle name="20% - Ênfase5 2 3 2 2 2 2 2 3 2" xfId="37538" xr:uid="{00000000-0005-0000-0000-000030240000}"/>
    <cellStyle name="20% - Ênfase5 2 3 2 2 2 2 2 4" xfId="26845" xr:uid="{00000000-0005-0000-0000-000031240000}"/>
    <cellStyle name="20% - Ênfase5 2 3 2 2 2 2 3" xfId="8111" xr:uid="{00000000-0005-0000-0000-000032240000}"/>
    <cellStyle name="20% - Ênfase5 2 3 2 2 2 2 3 2" xfId="18815" xr:uid="{00000000-0005-0000-0000-000033240000}"/>
    <cellStyle name="20% - Ênfase5 2 3 2 2 2 2 3 2 2" xfId="40210" xr:uid="{00000000-0005-0000-0000-000034240000}"/>
    <cellStyle name="20% - Ênfase5 2 3 2 2 2 2 3 3" xfId="29517" xr:uid="{00000000-0005-0000-0000-000035240000}"/>
    <cellStyle name="20% - Ênfase5 2 3 2 2 2 2 4" xfId="13468" xr:uid="{00000000-0005-0000-0000-000036240000}"/>
    <cellStyle name="20% - Ênfase5 2 3 2 2 2 2 4 2" xfId="34865" xr:uid="{00000000-0005-0000-0000-000037240000}"/>
    <cellStyle name="20% - Ênfase5 2 3 2 2 2 2 5" xfId="24172" xr:uid="{00000000-0005-0000-0000-000038240000}"/>
    <cellStyle name="20% - Ênfase5 2 3 2 2 2 3" xfId="4101" xr:uid="{00000000-0005-0000-0000-000039240000}"/>
    <cellStyle name="20% - Ênfase5 2 3 2 2 2 3 2" xfId="9452" xr:uid="{00000000-0005-0000-0000-00003A240000}"/>
    <cellStyle name="20% - Ênfase5 2 3 2 2 2 3 2 2" xfId="20152" xr:uid="{00000000-0005-0000-0000-00003B240000}"/>
    <cellStyle name="20% - Ênfase5 2 3 2 2 2 3 2 2 2" xfId="41547" xr:uid="{00000000-0005-0000-0000-00003C240000}"/>
    <cellStyle name="20% - Ênfase5 2 3 2 2 2 3 2 3" xfId="30857" xr:uid="{00000000-0005-0000-0000-00003D240000}"/>
    <cellStyle name="20% - Ênfase5 2 3 2 2 2 3 3" xfId="14807" xr:uid="{00000000-0005-0000-0000-00003E240000}"/>
    <cellStyle name="20% - Ênfase5 2 3 2 2 2 3 3 2" xfId="36202" xr:uid="{00000000-0005-0000-0000-00003F240000}"/>
    <cellStyle name="20% - Ênfase5 2 3 2 2 2 3 4" xfId="25509" xr:uid="{00000000-0005-0000-0000-000040240000}"/>
    <cellStyle name="20% - Ênfase5 2 3 2 2 2 4" xfId="6775" xr:uid="{00000000-0005-0000-0000-000041240000}"/>
    <cellStyle name="20% - Ênfase5 2 3 2 2 2 4 2" xfId="17479" xr:uid="{00000000-0005-0000-0000-000042240000}"/>
    <cellStyle name="20% - Ênfase5 2 3 2 2 2 4 2 2" xfId="38874" xr:uid="{00000000-0005-0000-0000-000043240000}"/>
    <cellStyle name="20% - Ênfase5 2 3 2 2 2 4 3" xfId="28181" xr:uid="{00000000-0005-0000-0000-000044240000}"/>
    <cellStyle name="20% - Ênfase5 2 3 2 2 2 5" xfId="12132" xr:uid="{00000000-0005-0000-0000-000045240000}"/>
    <cellStyle name="20% - Ênfase5 2 3 2 2 2 5 2" xfId="33529" xr:uid="{00000000-0005-0000-0000-000046240000}"/>
    <cellStyle name="20% - Ênfase5 2 3 2 2 2 6" xfId="22836" xr:uid="{00000000-0005-0000-0000-000047240000}"/>
    <cellStyle name="20% - Ênfase5 2 3 2 2 3" xfId="2079" xr:uid="{00000000-0005-0000-0000-000048240000}"/>
    <cellStyle name="20% - Ênfase5 2 3 2 2 3 2" xfId="4769" xr:uid="{00000000-0005-0000-0000-000049240000}"/>
    <cellStyle name="20% - Ênfase5 2 3 2 2 3 2 2" xfId="10120" xr:uid="{00000000-0005-0000-0000-00004A240000}"/>
    <cellStyle name="20% - Ênfase5 2 3 2 2 3 2 2 2" xfId="20820" xr:uid="{00000000-0005-0000-0000-00004B240000}"/>
    <cellStyle name="20% - Ênfase5 2 3 2 2 3 2 2 2 2" xfId="42215" xr:uid="{00000000-0005-0000-0000-00004C240000}"/>
    <cellStyle name="20% - Ênfase5 2 3 2 2 3 2 2 3" xfId="31525" xr:uid="{00000000-0005-0000-0000-00004D240000}"/>
    <cellStyle name="20% - Ênfase5 2 3 2 2 3 2 3" xfId="15475" xr:uid="{00000000-0005-0000-0000-00004E240000}"/>
    <cellStyle name="20% - Ênfase5 2 3 2 2 3 2 3 2" xfId="36870" xr:uid="{00000000-0005-0000-0000-00004F240000}"/>
    <cellStyle name="20% - Ênfase5 2 3 2 2 3 2 4" xfId="26177" xr:uid="{00000000-0005-0000-0000-000050240000}"/>
    <cellStyle name="20% - Ênfase5 2 3 2 2 3 3" xfId="7443" xr:uid="{00000000-0005-0000-0000-000051240000}"/>
    <cellStyle name="20% - Ênfase5 2 3 2 2 3 3 2" xfId="18147" xr:uid="{00000000-0005-0000-0000-000052240000}"/>
    <cellStyle name="20% - Ênfase5 2 3 2 2 3 3 2 2" xfId="39542" xr:uid="{00000000-0005-0000-0000-000053240000}"/>
    <cellStyle name="20% - Ênfase5 2 3 2 2 3 3 3" xfId="28849" xr:uid="{00000000-0005-0000-0000-000054240000}"/>
    <cellStyle name="20% - Ênfase5 2 3 2 2 3 4" xfId="12800" xr:uid="{00000000-0005-0000-0000-000055240000}"/>
    <cellStyle name="20% - Ênfase5 2 3 2 2 3 4 2" xfId="34197" xr:uid="{00000000-0005-0000-0000-000056240000}"/>
    <cellStyle name="20% - Ênfase5 2 3 2 2 3 5" xfId="23504" xr:uid="{00000000-0005-0000-0000-000057240000}"/>
    <cellStyle name="20% - Ênfase5 2 3 2 2 4" xfId="3433" xr:uid="{00000000-0005-0000-0000-000058240000}"/>
    <cellStyle name="20% - Ênfase5 2 3 2 2 4 2" xfId="8784" xr:uid="{00000000-0005-0000-0000-000059240000}"/>
    <cellStyle name="20% - Ênfase5 2 3 2 2 4 2 2" xfId="19484" xr:uid="{00000000-0005-0000-0000-00005A240000}"/>
    <cellStyle name="20% - Ênfase5 2 3 2 2 4 2 2 2" xfId="40879" xr:uid="{00000000-0005-0000-0000-00005B240000}"/>
    <cellStyle name="20% - Ênfase5 2 3 2 2 4 2 3" xfId="30189" xr:uid="{00000000-0005-0000-0000-00005C240000}"/>
    <cellStyle name="20% - Ênfase5 2 3 2 2 4 3" xfId="14139" xr:uid="{00000000-0005-0000-0000-00005D240000}"/>
    <cellStyle name="20% - Ênfase5 2 3 2 2 4 3 2" xfId="35534" xr:uid="{00000000-0005-0000-0000-00005E240000}"/>
    <cellStyle name="20% - Ênfase5 2 3 2 2 4 4" xfId="24841" xr:uid="{00000000-0005-0000-0000-00005F240000}"/>
    <cellStyle name="20% - Ênfase5 2 3 2 2 5" xfId="6107" xr:uid="{00000000-0005-0000-0000-000060240000}"/>
    <cellStyle name="20% - Ênfase5 2 3 2 2 5 2" xfId="16811" xr:uid="{00000000-0005-0000-0000-000061240000}"/>
    <cellStyle name="20% - Ênfase5 2 3 2 2 5 2 2" xfId="38206" xr:uid="{00000000-0005-0000-0000-000062240000}"/>
    <cellStyle name="20% - Ênfase5 2 3 2 2 5 3" xfId="27513" xr:uid="{00000000-0005-0000-0000-000063240000}"/>
    <cellStyle name="20% - Ênfase5 2 3 2 2 6" xfId="11464" xr:uid="{00000000-0005-0000-0000-000064240000}"/>
    <cellStyle name="20% - Ênfase5 2 3 2 2 6 2" xfId="32861" xr:uid="{00000000-0005-0000-0000-000065240000}"/>
    <cellStyle name="20% - Ênfase5 2 3 2 2 7" xfId="22168" xr:uid="{00000000-0005-0000-0000-000066240000}"/>
    <cellStyle name="20% - Ênfase5 2 3 2 3" xfId="1090" xr:uid="{00000000-0005-0000-0000-000067240000}"/>
    <cellStyle name="20% - Ênfase5 2 3 2 3 2" xfId="2427" xr:uid="{00000000-0005-0000-0000-000068240000}"/>
    <cellStyle name="20% - Ênfase5 2 3 2 3 2 2" xfId="5117" xr:uid="{00000000-0005-0000-0000-000069240000}"/>
    <cellStyle name="20% - Ênfase5 2 3 2 3 2 2 2" xfId="10468" xr:uid="{00000000-0005-0000-0000-00006A240000}"/>
    <cellStyle name="20% - Ênfase5 2 3 2 3 2 2 2 2" xfId="21168" xr:uid="{00000000-0005-0000-0000-00006B240000}"/>
    <cellStyle name="20% - Ênfase5 2 3 2 3 2 2 2 2 2" xfId="42563" xr:uid="{00000000-0005-0000-0000-00006C240000}"/>
    <cellStyle name="20% - Ênfase5 2 3 2 3 2 2 2 3" xfId="31873" xr:uid="{00000000-0005-0000-0000-00006D240000}"/>
    <cellStyle name="20% - Ênfase5 2 3 2 3 2 2 3" xfId="15823" xr:uid="{00000000-0005-0000-0000-00006E240000}"/>
    <cellStyle name="20% - Ênfase5 2 3 2 3 2 2 3 2" xfId="37218" xr:uid="{00000000-0005-0000-0000-00006F240000}"/>
    <cellStyle name="20% - Ênfase5 2 3 2 3 2 2 4" xfId="26525" xr:uid="{00000000-0005-0000-0000-000070240000}"/>
    <cellStyle name="20% - Ênfase5 2 3 2 3 2 3" xfId="7791" xr:uid="{00000000-0005-0000-0000-000071240000}"/>
    <cellStyle name="20% - Ênfase5 2 3 2 3 2 3 2" xfId="18495" xr:uid="{00000000-0005-0000-0000-000072240000}"/>
    <cellStyle name="20% - Ênfase5 2 3 2 3 2 3 2 2" xfId="39890" xr:uid="{00000000-0005-0000-0000-000073240000}"/>
    <cellStyle name="20% - Ênfase5 2 3 2 3 2 3 3" xfId="29197" xr:uid="{00000000-0005-0000-0000-000074240000}"/>
    <cellStyle name="20% - Ênfase5 2 3 2 3 2 4" xfId="13148" xr:uid="{00000000-0005-0000-0000-000075240000}"/>
    <cellStyle name="20% - Ênfase5 2 3 2 3 2 4 2" xfId="34545" xr:uid="{00000000-0005-0000-0000-000076240000}"/>
    <cellStyle name="20% - Ênfase5 2 3 2 3 2 5" xfId="23852" xr:uid="{00000000-0005-0000-0000-000077240000}"/>
    <cellStyle name="20% - Ênfase5 2 3 2 3 3" xfId="3781" xr:uid="{00000000-0005-0000-0000-000078240000}"/>
    <cellStyle name="20% - Ênfase5 2 3 2 3 3 2" xfId="9132" xr:uid="{00000000-0005-0000-0000-000079240000}"/>
    <cellStyle name="20% - Ênfase5 2 3 2 3 3 2 2" xfId="19832" xr:uid="{00000000-0005-0000-0000-00007A240000}"/>
    <cellStyle name="20% - Ênfase5 2 3 2 3 3 2 2 2" xfId="41227" xr:uid="{00000000-0005-0000-0000-00007B240000}"/>
    <cellStyle name="20% - Ênfase5 2 3 2 3 3 2 3" xfId="30537" xr:uid="{00000000-0005-0000-0000-00007C240000}"/>
    <cellStyle name="20% - Ênfase5 2 3 2 3 3 3" xfId="14487" xr:uid="{00000000-0005-0000-0000-00007D240000}"/>
    <cellStyle name="20% - Ênfase5 2 3 2 3 3 3 2" xfId="35882" xr:uid="{00000000-0005-0000-0000-00007E240000}"/>
    <cellStyle name="20% - Ênfase5 2 3 2 3 3 4" xfId="25189" xr:uid="{00000000-0005-0000-0000-00007F240000}"/>
    <cellStyle name="20% - Ênfase5 2 3 2 3 4" xfId="6455" xr:uid="{00000000-0005-0000-0000-000080240000}"/>
    <cellStyle name="20% - Ênfase5 2 3 2 3 4 2" xfId="17159" xr:uid="{00000000-0005-0000-0000-000081240000}"/>
    <cellStyle name="20% - Ênfase5 2 3 2 3 4 2 2" xfId="38554" xr:uid="{00000000-0005-0000-0000-000082240000}"/>
    <cellStyle name="20% - Ênfase5 2 3 2 3 4 3" xfId="27861" xr:uid="{00000000-0005-0000-0000-000083240000}"/>
    <cellStyle name="20% - Ênfase5 2 3 2 3 5" xfId="11812" xr:uid="{00000000-0005-0000-0000-000084240000}"/>
    <cellStyle name="20% - Ênfase5 2 3 2 3 5 2" xfId="33209" xr:uid="{00000000-0005-0000-0000-000085240000}"/>
    <cellStyle name="20% - Ênfase5 2 3 2 3 6" xfId="22516" xr:uid="{00000000-0005-0000-0000-000086240000}"/>
    <cellStyle name="20% - Ênfase5 2 3 2 4" xfId="1759" xr:uid="{00000000-0005-0000-0000-000087240000}"/>
    <cellStyle name="20% - Ênfase5 2 3 2 4 2" xfId="4449" xr:uid="{00000000-0005-0000-0000-000088240000}"/>
    <cellStyle name="20% - Ênfase5 2 3 2 4 2 2" xfId="9800" xr:uid="{00000000-0005-0000-0000-000089240000}"/>
    <cellStyle name="20% - Ênfase5 2 3 2 4 2 2 2" xfId="20500" xr:uid="{00000000-0005-0000-0000-00008A240000}"/>
    <cellStyle name="20% - Ênfase5 2 3 2 4 2 2 2 2" xfId="41895" xr:uid="{00000000-0005-0000-0000-00008B240000}"/>
    <cellStyle name="20% - Ênfase5 2 3 2 4 2 2 3" xfId="31205" xr:uid="{00000000-0005-0000-0000-00008C240000}"/>
    <cellStyle name="20% - Ênfase5 2 3 2 4 2 3" xfId="15155" xr:uid="{00000000-0005-0000-0000-00008D240000}"/>
    <cellStyle name="20% - Ênfase5 2 3 2 4 2 3 2" xfId="36550" xr:uid="{00000000-0005-0000-0000-00008E240000}"/>
    <cellStyle name="20% - Ênfase5 2 3 2 4 2 4" xfId="25857" xr:uid="{00000000-0005-0000-0000-00008F240000}"/>
    <cellStyle name="20% - Ênfase5 2 3 2 4 3" xfId="7123" xr:uid="{00000000-0005-0000-0000-000090240000}"/>
    <cellStyle name="20% - Ênfase5 2 3 2 4 3 2" xfId="17827" xr:uid="{00000000-0005-0000-0000-000091240000}"/>
    <cellStyle name="20% - Ênfase5 2 3 2 4 3 2 2" xfId="39222" xr:uid="{00000000-0005-0000-0000-000092240000}"/>
    <cellStyle name="20% - Ênfase5 2 3 2 4 3 3" xfId="28529" xr:uid="{00000000-0005-0000-0000-000093240000}"/>
    <cellStyle name="20% - Ênfase5 2 3 2 4 4" xfId="12480" xr:uid="{00000000-0005-0000-0000-000094240000}"/>
    <cellStyle name="20% - Ênfase5 2 3 2 4 4 2" xfId="33877" xr:uid="{00000000-0005-0000-0000-000095240000}"/>
    <cellStyle name="20% - Ênfase5 2 3 2 4 5" xfId="23184" xr:uid="{00000000-0005-0000-0000-000096240000}"/>
    <cellStyle name="20% - Ênfase5 2 3 2 5" xfId="3113" xr:uid="{00000000-0005-0000-0000-000097240000}"/>
    <cellStyle name="20% - Ênfase5 2 3 2 5 2" xfId="8464" xr:uid="{00000000-0005-0000-0000-000098240000}"/>
    <cellStyle name="20% - Ênfase5 2 3 2 5 2 2" xfId="19164" xr:uid="{00000000-0005-0000-0000-000099240000}"/>
    <cellStyle name="20% - Ênfase5 2 3 2 5 2 2 2" xfId="40559" xr:uid="{00000000-0005-0000-0000-00009A240000}"/>
    <cellStyle name="20% - Ênfase5 2 3 2 5 2 3" xfId="29869" xr:uid="{00000000-0005-0000-0000-00009B240000}"/>
    <cellStyle name="20% - Ênfase5 2 3 2 5 3" xfId="13819" xr:uid="{00000000-0005-0000-0000-00009C240000}"/>
    <cellStyle name="20% - Ênfase5 2 3 2 5 3 2" xfId="35214" xr:uid="{00000000-0005-0000-0000-00009D240000}"/>
    <cellStyle name="20% - Ênfase5 2 3 2 5 4" xfId="24521" xr:uid="{00000000-0005-0000-0000-00009E240000}"/>
    <cellStyle name="20% - Ênfase5 2 3 2 6" xfId="5787" xr:uid="{00000000-0005-0000-0000-00009F240000}"/>
    <cellStyle name="20% - Ênfase5 2 3 2 6 2" xfId="16491" xr:uid="{00000000-0005-0000-0000-0000A0240000}"/>
    <cellStyle name="20% - Ênfase5 2 3 2 6 2 2" xfId="37886" xr:uid="{00000000-0005-0000-0000-0000A1240000}"/>
    <cellStyle name="20% - Ênfase5 2 3 2 6 3" xfId="27193" xr:uid="{00000000-0005-0000-0000-0000A2240000}"/>
    <cellStyle name="20% - Ênfase5 2 3 2 7" xfId="11144" xr:uid="{00000000-0005-0000-0000-0000A3240000}"/>
    <cellStyle name="20% - Ênfase5 2 3 2 7 2" xfId="32541" xr:uid="{00000000-0005-0000-0000-0000A4240000}"/>
    <cellStyle name="20% - Ênfase5 2 3 2 8" xfId="21848" xr:uid="{00000000-0005-0000-0000-0000A5240000}"/>
    <cellStyle name="20% - Ênfase5 2 3 3" xfId="580" xr:uid="{00000000-0005-0000-0000-0000A6240000}"/>
    <cellStyle name="20% - Ênfase5 2 3 3 2" xfId="1250" xr:uid="{00000000-0005-0000-0000-0000A7240000}"/>
    <cellStyle name="20% - Ênfase5 2 3 3 2 2" xfId="2587" xr:uid="{00000000-0005-0000-0000-0000A8240000}"/>
    <cellStyle name="20% - Ênfase5 2 3 3 2 2 2" xfId="5277" xr:uid="{00000000-0005-0000-0000-0000A9240000}"/>
    <cellStyle name="20% - Ênfase5 2 3 3 2 2 2 2" xfId="10628" xr:uid="{00000000-0005-0000-0000-0000AA240000}"/>
    <cellStyle name="20% - Ênfase5 2 3 3 2 2 2 2 2" xfId="21328" xr:uid="{00000000-0005-0000-0000-0000AB240000}"/>
    <cellStyle name="20% - Ênfase5 2 3 3 2 2 2 2 2 2" xfId="42723" xr:uid="{00000000-0005-0000-0000-0000AC240000}"/>
    <cellStyle name="20% - Ênfase5 2 3 3 2 2 2 2 3" xfId="32033" xr:uid="{00000000-0005-0000-0000-0000AD240000}"/>
    <cellStyle name="20% - Ênfase5 2 3 3 2 2 2 3" xfId="15983" xr:uid="{00000000-0005-0000-0000-0000AE240000}"/>
    <cellStyle name="20% - Ênfase5 2 3 3 2 2 2 3 2" xfId="37378" xr:uid="{00000000-0005-0000-0000-0000AF240000}"/>
    <cellStyle name="20% - Ênfase5 2 3 3 2 2 2 4" xfId="26685" xr:uid="{00000000-0005-0000-0000-0000B0240000}"/>
    <cellStyle name="20% - Ênfase5 2 3 3 2 2 3" xfId="7951" xr:uid="{00000000-0005-0000-0000-0000B1240000}"/>
    <cellStyle name="20% - Ênfase5 2 3 3 2 2 3 2" xfId="18655" xr:uid="{00000000-0005-0000-0000-0000B2240000}"/>
    <cellStyle name="20% - Ênfase5 2 3 3 2 2 3 2 2" xfId="40050" xr:uid="{00000000-0005-0000-0000-0000B3240000}"/>
    <cellStyle name="20% - Ênfase5 2 3 3 2 2 3 3" xfId="29357" xr:uid="{00000000-0005-0000-0000-0000B4240000}"/>
    <cellStyle name="20% - Ênfase5 2 3 3 2 2 4" xfId="13308" xr:uid="{00000000-0005-0000-0000-0000B5240000}"/>
    <cellStyle name="20% - Ênfase5 2 3 3 2 2 4 2" xfId="34705" xr:uid="{00000000-0005-0000-0000-0000B6240000}"/>
    <cellStyle name="20% - Ênfase5 2 3 3 2 2 5" xfId="24012" xr:uid="{00000000-0005-0000-0000-0000B7240000}"/>
    <cellStyle name="20% - Ênfase5 2 3 3 2 3" xfId="3941" xr:uid="{00000000-0005-0000-0000-0000B8240000}"/>
    <cellStyle name="20% - Ênfase5 2 3 3 2 3 2" xfId="9292" xr:uid="{00000000-0005-0000-0000-0000B9240000}"/>
    <cellStyle name="20% - Ênfase5 2 3 3 2 3 2 2" xfId="19992" xr:uid="{00000000-0005-0000-0000-0000BA240000}"/>
    <cellStyle name="20% - Ênfase5 2 3 3 2 3 2 2 2" xfId="41387" xr:uid="{00000000-0005-0000-0000-0000BB240000}"/>
    <cellStyle name="20% - Ênfase5 2 3 3 2 3 2 3" xfId="30697" xr:uid="{00000000-0005-0000-0000-0000BC240000}"/>
    <cellStyle name="20% - Ênfase5 2 3 3 2 3 3" xfId="14647" xr:uid="{00000000-0005-0000-0000-0000BD240000}"/>
    <cellStyle name="20% - Ênfase5 2 3 3 2 3 3 2" xfId="36042" xr:uid="{00000000-0005-0000-0000-0000BE240000}"/>
    <cellStyle name="20% - Ênfase5 2 3 3 2 3 4" xfId="25349" xr:uid="{00000000-0005-0000-0000-0000BF240000}"/>
    <cellStyle name="20% - Ênfase5 2 3 3 2 4" xfId="6615" xr:uid="{00000000-0005-0000-0000-0000C0240000}"/>
    <cellStyle name="20% - Ênfase5 2 3 3 2 4 2" xfId="17319" xr:uid="{00000000-0005-0000-0000-0000C1240000}"/>
    <cellStyle name="20% - Ênfase5 2 3 3 2 4 2 2" xfId="38714" xr:uid="{00000000-0005-0000-0000-0000C2240000}"/>
    <cellStyle name="20% - Ênfase5 2 3 3 2 4 3" xfId="28021" xr:uid="{00000000-0005-0000-0000-0000C3240000}"/>
    <cellStyle name="20% - Ênfase5 2 3 3 2 5" xfId="11972" xr:uid="{00000000-0005-0000-0000-0000C4240000}"/>
    <cellStyle name="20% - Ênfase5 2 3 3 2 5 2" xfId="33369" xr:uid="{00000000-0005-0000-0000-0000C5240000}"/>
    <cellStyle name="20% - Ênfase5 2 3 3 2 6" xfId="22676" xr:uid="{00000000-0005-0000-0000-0000C6240000}"/>
    <cellStyle name="20% - Ênfase5 2 3 3 3" xfId="1919" xr:uid="{00000000-0005-0000-0000-0000C7240000}"/>
    <cellStyle name="20% - Ênfase5 2 3 3 3 2" xfId="4609" xr:uid="{00000000-0005-0000-0000-0000C8240000}"/>
    <cellStyle name="20% - Ênfase5 2 3 3 3 2 2" xfId="9960" xr:uid="{00000000-0005-0000-0000-0000C9240000}"/>
    <cellStyle name="20% - Ênfase5 2 3 3 3 2 2 2" xfId="20660" xr:uid="{00000000-0005-0000-0000-0000CA240000}"/>
    <cellStyle name="20% - Ênfase5 2 3 3 3 2 2 2 2" xfId="42055" xr:uid="{00000000-0005-0000-0000-0000CB240000}"/>
    <cellStyle name="20% - Ênfase5 2 3 3 3 2 2 3" xfId="31365" xr:uid="{00000000-0005-0000-0000-0000CC240000}"/>
    <cellStyle name="20% - Ênfase5 2 3 3 3 2 3" xfId="15315" xr:uid="{00000000-0005-0000-0000-0000CD240000}"/>
    <cellStyle name="20% - Ênfase5 2 3 3 3 2 3 2" xfId="36710" xr:uid="{00000000-0005-0000-0000-0000CE240000}"/>
    <cellStyle name="20% - Ênfase5 2 3 3 3 2 4" xfId="26017" xr:uid="{00000000-0005-0000-0000-0000CF240000}"/>
    <cellStyle name="20% - Ênfase5 2 3 3 3 3" xfId="7283" xr:uid="{00000000-0005-0000-0000-0000D0240000}"/>
    <cellStyle name="20% - Ênfase5 2 3 3 3 3 2" xfId="17987" xr:uid="{00000000-0005-0000-0000-0000D1240000}"/>
    <cellStyle name="20% - Ênfase5 2 3 3 3 3 2 2" xfId="39382" xr:uid="{00000000-0005-0000-0000-0000D2240000}"/>
    <cellStyle name="20% - Ênfase5 2 3 3 3 3 3" xfId="28689" xr:uid="{00000000-0005-0000-0000-0000D3240000}"/>
    <cellStyle name="20% - Ênfase5 2 3 3 3 4" xfId="12640" xr:uid="{00000000-0005-0000-0000-0000D4240000}"/>
    <cellStyle name="20% - Ênfase5 2 3 3 3 4 2" xfId="34037" xr:uid="{00000000-0005-0000-0000-0000D5240000}"/>
    <cellStyle name="20% - Ênfase5 2 3 3 3 5" xfId="23344" xr:uid="{00000000-0005-0000-0000-0000D6240000}"/>
    <cellStyle name="20% - Ênfase5 2 3 3 4" xfId="3273" xr:uid="{00000000-0005-0000-0000-0000D7240000}"/>
    <cellStyle name="20% - Ênfase5 2 3 3 4 2" xfId="8624" xr:uid="{00000000-0005-0000-0000-0000D8240000}"/>
    <cellStyle name="20% - Ênfase5 2 3 3 4 2 2" xfId="19324" xr:uid="{00000000-0005-0000-0000-0000D9240000}"/>
    <cellStyle name="20% - Ênfase5 2 3 3 4 2 2 2" xfId="40719" xr:uid="{00000000-0005-0000-0000-0000DA240000}"/>
    <cellStyle name="20% - Ênfase5 2 3 3 4 2 3" xfId="30029" xr:uid="{00000000-0005-0000-0000-0000DB240000}"/>
    <cellStyle name="20% - Ênfase5 2 3 3 4 3" xfId="13979" xr:uid="{00000000-0005-0000-0000-0000DC240000}"/>
    <cellStyle name="20% - Ênfase5 2 3 3 4 3 2" xfId="35374" xr:uid="{00000000-0005-0000-0000-0000DD240000}"/>
    <cellStyle name="20% - Ênfase5 2 3 3 4 4" xfId="24681" xr:uid="{00000000-0005-0000-0000-0000DE240000}"/>
    <cellStyle name="20% - Ênfase5 2 3 3 5" xfId="5947" xr:uid="{00000000-0005-0000-0000-0000DF240000}"/>
    <cellStyle name="20% - Ênfase5 2 3 3 5 2" xfId="16651" xr:uid="{00000000-0005-0000-0000-0000E0240000}"/>
    <cellStyle name="20% - Ênfase5 2 3 3 5 2 2" xfId="38046" xr:uid="{00000000-0005-0000-0000-0000E1240000}"/>
    <cellStyle name="20% - Ênfase5 2 3 3 5 3" xfId="27353" xr:uid="{00000000-0005-0000-0000-0000E2240000}"/>
    <cellStyle name="20% - Ênfase5 2 3 3 6" xfId="11304" xr:uid="{00000000-0005-0000-0000-0000E3240000}"/>
    <cellStyle name="20% - Ênfase5 2 3 3 6 2" xfId="32701" xr:uid="{00000000-0005-0000-0000-0000E4240000}"/>
    <cellStyle name="20% - Ênfase5 2 3 3 7" xfId="22008" xr:uid="{00000000-0005-0000-0000-0000E5240000}"/>
    <cellStyle name="20% - Ênfase5 2 3 4" xfId="930" xr:uid="{00000000-0005-0000-0000-0000E6240000}"/>
    <cellStyle name="20% - Ênfase5 2 3 4 2" xfId="2267" xr:uid="{00000000-0005-0000-0000-0000E7240000}"/>
    <cellStyle name="20% - Ênfase5 2 3 4 2 2" xfId="4957" xr:uid="{00000000-0005-0000-0000-0000E8240000}"/>
    <cellStyle name="20% - Ênfase5 2 3 4 2 2 2" xfId="10308" xr:uid="{00000000-0005-0000-0000-0000E9240000}"/>
    <cellStyle name="20% - Ênfase5 2 3 4 2 2 2 2" xfId="21008" xr:uid="{00000000-0005-0000-0000-0000EA240000}"/>
    <cellStyle name="20% - Ênfase5 2 3 4 2 2 2 2 2" xfId="42403" xr:uid="{00000000-0005-0000-0000-0000EB240000}"/>
    <cellStyle name="20% - Ênfase5 2 3 4 2 2 2 3" xfId="31713" xr:uid="{00000000-0005-0000-0000-0000EC240000}"/>
    <cellStyle name="20% - Ênfase5 2 3 4 2 2 3" xfId="15663" xr:uid="{00000000-0005-0000-0000-0000ED240000}"/>
    <cellStyle name="20% - Ênfase5 2 3 4 2 2 3 2" xfId="37058" xr:uid="{00000000-0005-0000-0000-0000EE240000}"/>
    <cellStyle name="20% - Ênfase5 2 3 4 2 2 4" xfId="26365" xr:uid="{00000000-0005-0000-0000-0000EF240000}"/>
    <cellStyle name="20% - Ênfase5 2 3 4 2 3" xfId="7631" xr:uid="{00000000-0005-0000-0000-0000F0240000}"/>
    <cellStyle name="20% - Ênfase5 2 3 4 2 3 2" xfId="18335" xr:uid="{00000000-0005-0000-0000-0000F1240000}"/>
    <cellStyle name="20% - Ênfase5 2 3 4 2 3 2 2" xfId="39730" xr:uid="{00000000-0005-0000-0000-0000F2240000}"/>
    <cellStyle name="20% - Ênfase5 2 3 4 2 3 3" xfId="29037" xr:uid="{00000000-0005-0000-0000-0000F3240000}"/>
    <cellStyle name="20% - Ênfase5 2 3 4 2 4" xfId="12988" xr:uid="{00000000-0005-0000-0000-0000F4240000}"/>
    <cellStyle name="20% - Ênfase5 2 3 4 2 4 2" xfId="34385" xr:uid="{00000000-0005-0000-0000-0000F5240000}"/>
    <cellStyle name="20% - Ênfase5 2 3 4 2 5" xfId="23692" xr:uid="{00000000-0005-0000-0000-0000F6240000}"/>
    <cellStyle name="20% - Ênfase5 2 3 4 3" xfId="3621" xr:uid="{00000000-0005-0000-0000-0000F7240000}"/>
    <cellStyle name="20% - Ênfase5 2 3 4 3 2" xfId="8972" xr:uid="{00000000-0005-0000-0000-0000F8240000}"/>
    <cellStyle name="20% - Ênfase5 2 3 4 3 2 2" xfId="19672" xr:uid="{00000000-0005-0000-0000-0000F9240000}"/>
    <cellStyle name="20% - Ênfase5 2 3 4 3 2 2 2" xfId="41067" xr:uid="{00000000-0005-0000-0000-0000FA240000}"/>
    <cellStyle name="20% - Ênfase5 2 3 4 3 2 3" xfId="30377" xr:uid="{00000000-0005-0000-0000-0000FB240000}"/>
    <cellStyle name="20% - Ênfase5 2 3 4 3 3" xfId="14327" xr:uid="{00000000-0005-0000-0000-0000FC240000}"/>
    <cellStyle name="20% - Ênfase5 2 3 4 3 3 2" xfId="35722" xr:uid="{00000000-0005-0000-0000-0000FD240000}"/>
    <cellStyle name="20% - Ênfase5 2 3 4 3 4" xfId="25029" xr:uid="{00000000-0005-0000-0000-0000FE240000}"/>
    <cellStyle name="20% - Ênfase5 2 3 4 4" xfId="6295" xr:uid="{00000000-0005-0000-0000-0000FF240000}"/>
    <cellStyle name="20% - Ênfase5 2 3 4 4 2" xfId="16999" xr:uid="{00000000-0005-0000-0000-000000250000}"/>
    <cellStyle name="20% - Ênfase5 2 3 4 4 2 2" xfId="38394" xr:uid="{00000000-0005-0000-0000-000001250000}"/>
    <cellStyle name="20% - Ênfase5 2 3 4 4 3" xfId="27701" xr:uid="{00000000-0005-0000-0000-000002250000}"/>
    <cellStyle name="20% - Ênfase5 2 3 4 5" xfId="11652" xr:uid="{00000000-0005-0000-0000-000003250000}"/>
    <cellStyle name="20% - Ênfase5 2 3 4 5 2" xfId="33049" xr:uid="{00000000-0005-0000-0000-000004250000}"/>
    <cellStyle name="20% - Ênfase5 2 3 4 6" xfId="22356" xr:uid="{00000000-0005-0000-0000-000005250000}"/>
    <cellStyle name="20% - Ênfase5 2 3 5" xfId="1599" xr:uid="{00000000-0005-0000-0000-000006250000}"/>
    <cellStyle name="20% - Ênfase5 2 3 5 2" xfId="4289" xr:uid="{00000000-0005-0000-0000-000007250000}"/>
    <cellStyle name="20% - Ênfase5 2 3 5 2 2" xfId="9640" xr:uid="{00000000-0005-0000-0000-000008250000}"/>
    <cellStyle name="20% - Ênfase5 2 3 5 2 2 2" xfId="20340" xr:uid="{00000000-0005-0000-0000-000009250000}"/>
    <cellStyle name="20% - Ênfase5 2 3 5 2 2 2 2" xfId="41735" xr:uid="{00000000-0005-0000-0000-00000A250000}"/>
    <cellStyle name="20% - Ênfase5 2 3 5 2 2 3" xfId="31045" xr:uid="{00000000-0005-0000-0000-00000B250000}"/>
    <cellStyle name="20% - Ênfase5 2 3 5 2 3" xfId="14995" xr:uid="{00000000-0005-0000-0000-00000C250000}"/>
    <cellStyle name="20% - Ênfase5 2 3 5 2 3 2" xfId="36390" xr:uid="{00000000-0005-0000-0000-00000D250000}"/>
    <cellStyle name="20% - Ênfase5 2 3 5 2 4" xfId="25697" xr:uid="{00000000-0005-0000-0000-00000E250000}"/>
    <cellStyle name="20% - Ênfase5 2 3 5 3" xfId="6963" xr:uid="{00000000-0005-0000-0000-00000F250000}"/>
    <cellStyle name="20% - Ênfase5 2 3 5 3 2" xfId="17667" xr:uid="{00000000-0005-0000-0000-000010250000}"/>
    <cellStyle name="20% - Ênfase5 2 3 5 3 2 2" xfId="39062" xr:uid="{00000000-0005-0000-0000-000011250000}"/>
    <cellStyle name="20% - Ênfase5 2 3 5 3 3" xfId="28369" xr:uid="{00000000-0005-0000-0000-000012250000}"/>
    <cellStyle name="20% - Ênfase5 2 3 5 4" xfId="12320" xr:uid="{00000000-0005-0000-0000-000013250000}"/>
    <cellStyle name="20% - Ênfase5 2 3 5 4 2" xfId="33717" xr:uid="{00000000-0005-0000-0000-000014250000}"/>
    <cellStyle name="20% - Ênfase5 2 3 5 5" xfId="23024" xr:uid="{00000000-0005-0000-0000-000015250000}"/>
    <cellStyle name="20% - Ênfase5 2 3 6" xfId="2953" xr:uid="{00000000-0005-0000-0000-000016250000}"/>
    <cellStyle name="20% - Ênfase5 2 3 6 2" xfId="8304" xr:uid="{00000000-0005-0000-0000-000017250000}"/>
    <cellStyle name="20% - Ênfase5 2 3 6 2 2" xfId="19004" xr:uid="{00000000-0005-0000-0000-000018250000}"/>
    <cellStyle name="20% - Ênfase5 2 3 6 2 2 2" xfId="40399" xr:uid="{00000000-0005-0000-0000-000019250000}"/>
    <cellStyle name="20% - Ênfase5 2 3 6 2 3" xfId="29709" xr:uid="{00000000-0005-0000-0000-00001A250000}"/>
    <cellStyle name="20% - Ênfase5 2 3 6 3" xfId="13659" xr:uid="{00000000-0005-0000-0000-00001B250000}"/>
    <cellStyle name="20% - Ênfase5 2 3 6 3 2" xfId="35054" xr:uid="{00000000-0005-0000-0000-00001C250000}"/>
    <cellStyle name="20% - Ênfase5 2 3 6 4" xfId="24361" xr:uid="{00000000-0005-0000-0000-00001D250000}"/>
    <cellStyle name="20% - Ênfase5 2 3 7" xfId="5627" xr:uid="{00000000-0005-0000-0000-00001E250000}"/>
    <cellStyle name="20% - Ênfase5 2 3 7 2" xfId="16331" xr:uid="{00000000-0005-0000-0000-00001F250000}"/>
    <cellStyle name="20% - Ênfase5 2 3 7 2 2" xfId="37726" xr:uid="{00000000-0005-0000-0000-000020250000}"/>
    <cellStyle name="20% - Ênfase5 2 3 7 3" xfId="27033" xr:uid="{00000000-0005-0000-0000-000021250000}"/>
    <cellStyle name="20% - Ênfase5 2 3 8" xfId="10984" xr:uid="{00000000-0005-0000-0000-000022250000}"/>
    <cellStyle name="20% - Ênfase5 2 3 8 2" xfId="32381" xr:uid="{00000000-0005-0000-0000-000023250000}"/>
    <cellStyle name="20% - Ênfase5 2 3 9" xfId="21688" xr:uid="{00000000-0005-0000-0000-000024250000}"/>
    <cellStyle name="20% - Ênfase5 2 4" xfId="339" xr:uid="{00000000-0005-0000-0000-000025250000}"/>
    <cellStyle name="20% - Ênfase5 2 4 2" xfId="660" xr:uid="{00000000-0005-0000-0000-000026250000}"/>
    <cellStyle name="20% - Ênfase5 2 4 2 2" xfId="1330" xr:uid="{00000000-0005-0000-0000-000027250000}"/>
    <cellStyle name="20% - Ênfase5 2 4 2 2 2" xfId="2667" xr:uid="{00000000-0005-0000-0000-000028250000}"/>
    <cellStyle name="20% - Ênfase5 2 4 2 2 2 2" xfId="5357" xr:uid="{00000000-0005-0000-0000-000029250000}"/>
    <cellStyle name="20% - Ênfase5 2 4 2 2 2 2 2" xfId="10708" xr:uid="{00000000-0005-0000-0000-00002A250000}"/>
    <cellStyle name="20% - Ênfase5 2 4 2 2 2 2 2 2" xfId="21408" xr:uid="{00000000-0005-0000-0000-00002B250000}"/>
    <cellStyle name="20% - Ênfase5 2 4 2 2 2 2 2 2 2" xfId="42803" xr:uid="{00000000-0005-0000-0000-00002C250000}"/>
    <cellStyle name="20% - Ênfase5 2 4 2 2 2 2 2 3" xfId="32113" xr:uid="{00000000-0005-0000-0000-00002D250000}"/>
    <cellStyle name="20% - Ênfase5 2 4 2 2 2 2 3" xfId="16063" xr:uid="{00000000-0005-0000-0000-00002E250000}"/>
    <cellStyle name="20% - Ênfase5 2 4 2 2 2 2 3 2" xfId="37458" xr:uid="{00000000-0005-0000-0000-00002F250000}"/>
    <cellStyle name="20% - Ênfase5 2 4 2 2 2 2 4" xfId="26765" xr:uid="{00000000-0005-0000-0000-000030250000}"/>
    <cellStyle name="20% - Ênfase5 2 4 2 2 2 3" xfId="8031" xr:uid="{00000000-0005-0000-0000-000031250000}"/>
    <cellStyle name="20% - Ênfase5 2 4 2 2 2 3 2" xfId="18735" xr:uid="{00000000-0005-0000-0000-000032250000}"/>
    <cellStyle name="20% - Ênfase5 2 4 2 2 2 3 2 2" xfId="40130" xr:uid="{00000000-0005-0000-0000-000033250000}"/>
    <cellStyle name="20% - Ênfase5 2 4 2 2 2 3 3" xfId="29437" xr:uid="{00000000-0005-0000-0000-000034250000}"/>
    <cellStyle name="20% - Ênfase5 2 4 2 2 2 4" xfId="13388" xr:uid="{00000000-0005-0000-0000-000035250000}"/>
    <cellStyle name="20% - Ênfase5 2 4 2 2 2 4 2" xfId="34785" xr:uid="{00000000-0005-0000-0000-000036250000}"/>
    <cellStyle name="20% - Ênfase5 2 4 2 2 2 5" xfId="24092" xr:uid="{00000000-0005-0000-0000-000037250000}"/>
    <cellStyle name="20% - Ênfase5 2 4 2 2 3" xfId="4021" xr:uid="{00000000-0005-0000-0000-000038250000}"/>
    <cellStyle name="20% - Ênfase5 2 4 2 2 3 2" xfId="9372" xr:uid="{00000000-0005-0000-0000-000039250000}"/>
    <cellStyle name="20% - Ênfase5 2 4 2 2 3 2 2" xfId="20072" xr:uid="{00000000-0005-0000-0000-00003A250000}"/>
    <cellStyle name="20% - Ênfase5 2 4 2 2 3 2 2 2" xfId="41467" xr:uid="{00000000-0005-0000-0000-00003B250000}"/>
    <cellStyle name="20% - Ênfase5 2 4 2 2 3 2 3" xfId="30777" xr:uid="{00000000-0005-0000-0000-00003C250000}"/>
    <cellStyle name="20% - Ênfase5 2 4 2 2 3 3" xfId="14727" xr:uid="{00000000-0005-0000-0000-00003D250000}"/>
    <cellStyle name="20% - Ênfase5 2 4 2 2 3 3 2" xfId="36122" xr:uid="{00000000-0005-0000-0000-00003E250000}"/>
    <cellStyle name="20% - Ênfase5 2 4 2 2 3 4" xfId="25429" xr:uid="{00000000-0005-0000-0000-00003F250000}"/>
    <cellStyle name="20% - Ênfase5 2 4 2 2 4" xfId="6695" xr:uid="{00000000-0005-0000-0000-000040250000}"/>
    <cellStyle name="20% - Ênfase5 2 4 2 2 4 2" xfId="17399" xr:uid="{00000000-0005-0000-0000-000041250000}"/>
    <cellStyle name="20% - Ênfase5 2 4 2 2 4 2 2" xfId="38794" xr:uid="{00000000-0005-0000-0000-000042250000}"/>
    <cellStyle name="20% - Ênfase5 2 4 2 2 4 3" xfId="28101" xr:uid="{00000000-0005-0000-0000-000043250000}"/>
    <cellStyle name="20% - Ênfase5 2 4 2 2 5" xfId="12052" xr:uid="{00000000-0005-0000-0000-000044250000}"/>
    <cellStyle name="20% - Ênfase5 2 4 2 2 5 2" xfId="33449" xr:uid="{00000000-0005-0000-0000-000045250000}"/>
    <cellStyle name="20% - Ênfase5 2 4 2 2 6" xfId="22756" xr:uid="{00000000-0005-0000-0000-000046250000}"/>
    <cellStyle name="20% - Ênfase5 2 4 2 3" xfId="1999" xr:uid="{00000000-0005-0000-0000-000047250000}"/>
    <cellStyle name="20% - Ênfase5 2 4 2 3 2" xfId="4689" xr:uid="{00000000-0005-0000-0000-000048250000}"/>
    <cellStyle name="20% - Ênfase5 2 4 2 3 2 2" xfId="10040" xr:uid="{00000000-0005-0000-0000-000049250000}"/>
    <cellStyle name="20% - Ênfase5 2 4 2 3 2 2 2" xfId="20740" xr:uid="{00000000-0005-0000-0000-00004A250000}"/>
    <cellStyle name="20% - Ênfase5 2 4 2 3 2 2 2 2" xfId="42135" xr:uid="{00000000-0005-0000-0000-00004B250000}"/>
    <cellStyle name="20% - Ênfase5 2 4 2 3 2 2 3" xfId="31445" xr:uid="{00000000-0005-0000-0000-00004C250000}"/>
    <cellStyle name="20% - Ênfase5 2 4 2 3 2 3" xfId="15395" xr:uid="{00000000-0005-0000-0000-00004D250000}"/>
    <cellStyle name="20% - Ênfase5 2 4 2 3 2 3 2" xfId="36790" xr:uid="{00000000-0005-0000-0000-00004E250000}"/>
    <cellStyle name="20% - Ênfase5 2 4 2 3 2 4" xfId="26097" xr:uid="{00000000-0005-0000-0000-00004F250000}"/>
    <cellStyle name="20% - Ênfase5 2 4 2 3 3" xfId="7363" xr:uid="{00000000-0005-0000-0000-000050250000}"/>
    <cellStyle name="20% - Ênfase5 2 4 2 3 3 2" xfId="18067" xr:uid="{00000000-0005-0000-0000-000051250000}"/>
    <cellStyle name="20% - Ênfase5 2 4 2 3 3 2 2" xfId="39462" xr:uid="{00000000-0005-0000-0000-000052250000}"/>
    <cellStyle name="20% - Ênfase5 2 4 2 3 3 3" xfId="28769" xr:uid="{00000000-0005-0000-0000-000053250000}"/>
    <cellStyle name="20% - Ênfase5 2 4 2 3 4" xfId="12720" xr:uid="{00000000-0005-0000-0000-000054250000}"/>
    <cellStyle name="20% - Ênfase5 2 4 2 3 4 2" xfId="34117" xr:uid="{00000000-0005-0000-0000-000055250000}"/>
    <cellStyle name="20% - Ênfase5 2 4 2 3 5" xfId="23424" xr:uid="{00000000-0005-0000-0000-000056250000}"/>
    <cellStyle name="20% - Ênfase5 2 4 2 4" xfId="3353" xr:uid="{00000000-0005-0000-0000-000057250000}"/>
    <cellStyle name="20% - Ênfase5 2 4 2 4 2" xfId="8704" xr:uid="{00000000-0005-0000-0000-000058250000}"/>
    <cellStyle name="20% - Ênfase5 2 4 2 4 2 2" xfId="19404" xr:uid="{00000000-0005-0000-0000-000059250000}"/>
    <cellStyle name="20% - Ênfase5 2 4 2 4 2 2 2" xfId="40799" xr:uid="{00000000-0005-0000-0000-00005A250000}"/>
    <cellStyle name="20% - Ênfase5 2 4 2 4 2 3" xfId="30109" xr:uid="{00000000-0005-0000-0000-00005B250000}"/>
    <cellStyle name="20% - Ênfase5 2 4 2 4 3" xfId="14059" xr:uid="{00000000-0005-0000-0000-00005C250000}"/>
    <cellStyle name="20% - Ênfase5 2 4 2 4 3 2" xfId="35454" xr:uid="{00000000-0005-0000-0000-00005D250000}"/>
    <cellStyle name="20% - Ênfase5 2 4 2 4 4" xfId="24761" xr:uid="{00000000-0005-0000-0000-00005E250000}"/>
    <cellStyle name="20% - Ênfase5 2 4 2 5" xfId="6027" xr:uid="{00000000-0005-0000-0000-00005F250000}"/>
    <cellStyle name="20% - Ênfase5 2 4 2 5 2" xfId="16731" xr:uid="{00000000-0005-0000-0000-000060250000}"/>
    <cellStyle name="20% - Ênfase5 2 4 2 5 2 2" xfId="38126" xr:uid="{00000000-0005-0000-0000-000061250000}"/>
    <cellStyle name="20% - Ênfase5 2 4 2 5 3" xfId="27433" xr:uid="{00000000-0005-0000-0000-000062250000}"/>
    <cellStyle name="20% - Ênfase5 2 4 2 6" xfId="11384" xr:uid="{00000000-0005-0000-0000-000063250000}"/>
    <cellStyle name="20% - Ênfase5 2 4 2 6 2" xfId="32781" xr:uid="{00000000-0005-0000-0000-000064250000}"/>
    <cellStyle name="20% - Ênfase5 2 4 2 7" xfId="22088" xr:uid="{00000000-0005-0000-0000-000065250000}"/>
    <cellStyle name="20% - Ênfase5 2 4 3" xfId="1010" xr:uid="{00000000-0005-0000-0000-000066250000}"/>
    <cellStyle name="20% - Ênfase5 2 4 3 2" xfId="2347" xr:uid="{00000000-0005-0000-0000-000067250000}"/>
    <cellStyle name="20% - Ênfase5 2 4 3 2 2" xfId="5037" xr:uid="{00000000-0005-0000-0000-000068250000}"/>
    <cellStyle name="20% - Ênfase5 2 4 3 2 2 2" xfId="10388" xr:uid="{00000000-0005-0000-0000-000069250000}"/>
    <cellStyle name="20% - Ênfase5 2 4 3 2 2 2 2" xfId="21088" xr:uid="{00000000-0005-0000-0000-00006A250000}"/>
    <cellStyle name="20% - Ênfase5 2 4 3 2 2 2 2 2" xfId="42483" xr:uid="{00000000-0005-0000-0000-00006B250000}"/>
    <cellStyle name="20% - Ênfase5 2 4 3 2 2 2 3" xfId="31793" xr:uid="{00000000-0005-0000-0000-00006C250000}"/>
    <cellStyle name="20% - Ênfase5 2 4 3 2 2 3" xfId="15743" xr:uid="{00000000-0005-0000-0000-00006D250000}"/>
    <cellStyle name="20% - Ênfase5 2 4 3 2 2 3 2" xfId="37138" xr:uid="{00000000-0005-0000-0000-00006E250000}"/>
    <cellStyle name="20% - Ênfase5 2 4 3 2 2 4" xfId="26445" xr:uid="{00000000-0005-0000-0000-00006F250000}"/>
    <cellStyle name="20% - Ênfase5 2 4 3 2 3" xfId="7711" xr:uid="{00000000-0005-0000-0000-000070250000}"/>
    <cellStyle name="20% - Ênfase5 2 4 3 2 3 2" xfId="18415" xr:uid="{00000000-0005-0000-0000-000071250000}"/>
    <cellStyle name="20% - Ênfase5 2 4 3 2 3 2 2" xfId="39810" xr:uid="{00000000-0005-0000-0000-000072250000}"/>
    <cellStyle name="20% - Ênfase5 2 4 3 2 3 3" xfId="29117" xr:uid="{00000000-0005-0000-0000-000073250000}"/>
    <cellStyle name="20% - Ênfase5 2 4 3 2 4" xfId="13068" xr:uid="{00000000-0005-0000-0000-000074250000}"/>
    <cellStyle name="20% - Ênfase5 2 4 3 2 4 2" xfId="34465" xr:uid="{00000000-0005-0000-0000-000075250000}"/>
    <cellStyle name="20% - Ênfase5 2 4 3 2 5" xfId="23772" xr:uid="{00000000-0005-0000-0000-000076250000}"/>
    <cellStyle name="20% - Ênfase5 2 4 3 3" xfId="3701" xr:uid="{00000000-0005-0000-0000-000077250000}"/>
    <cellStyle name="20% - Ênfase5 2 4 3 3 2" xfId="9052" xr:uid="{00000000-0005-0000-0000-000078250000}"/>
    <cellStyle name="20% - Ênfase5 2 4 3 3 2 2" xfId="19752" xr:uid="{00000000-0005-0000-0000-000079250000}"/>
    <cellStyle name="20% - Ênfase5 2 4 3 3 2 2 2" xfId="41147" xr:uid="{00000000-0005-0000-0000-00007A250000}"/>
    <cellStyle name="20% - Ênfase5 2 4 3 3 2 3" xfId="30457" xr:uid="{00000000-0005-0000-0000-00007B250000}"/>
    <cellStyle name="20% - Ênfase5 2 4 3 3 3" xfId="14407" xr:uid="{00000000-0005-0000-0000-00007C250000}"/>
    <cellStyle name="20% - Ênfase5 2 4 3 3 3 2" xfId="35802" xr:uid="{00000000-0005-0000-0000-00007D250000}"/>
    <cellStyle name="20% - Ênfase5 2 4 3 3 4" xfId="25109" xr:uid="{00000000-0005-0000-0000-00007E250000}"/>
    <cellStyle name="20% - Ênfase5 2 4 3 4" xfId="6375" xr:uid="{00000000-0005-0000-0000-00007F250000}"/>
    <cellStyle name="20% - Ênfase5 2 4 3 4 2" xfId="17079" xr:uid="{00000000-0005-0000-0000-000080250000}"/>
    <cellStyle name="20% - Ênfase5 2 4 3 4 2 2" xfId="38474" xr:uid="{00000000-0005-0000-0000-000081250000}"/>
    <cellStyle name="20% - Ênfase5 2 4 3 4 3" xfId="27781" xr:uid="{00000000-0005-0000-0000-000082250000}"/>
    <cellStyle name="20% - Ênfase5 2 4 3 5" xfId="11732" xr:uid="{00000000-0005-0000-0000-000083250000}"/>
    <cellStyle name="20% - Ênfase5 2 4 3 5 2" xfId="33129" xr:uid="{00000000-0005-0000-0000-000084250000}"/>
    <cellStyle name="20% - Ênfase5 2 4 3 6" xfId="22436" xr:uid="{00000000-0005-0000-0000-000085250000}"/>
    <cellStyle name="20% - Ênfase5 2 4 4" xfId="1679" xr:uid="{00000000-0005-0000-0000-000086250000}"/>
    <cellStyle name="20% - Ênfase5 2 4 4 2" xfId="4369" xr:uid="{00000000-0005-0000-0000-000087250000}"/>
    <cellStyle name="20% - Ênfase5 2 4 4 2 2" xfId="9720" xr:uid="{00000000-0005-0000-0000-000088250000}"/>
    <cellStyle name="20% - Ênfase5 2 4 4 2 2 2" xfId="20420" xr:uid="{00000000-0005-0000-0000-000089250000}"/>
    <cellStyle name="20% - Ênfase5 2 4 4 2 2 2 2" xfId="41815" xr:uid="{00000000-0005-0000-0000-00008A250000}"/>
    <cellStyle name="20% - Ênfase5 2 4 4 2 2 3" xfId="31125" xr:uid="{00000000-0005-0000-0000-00008B250000}"/>
    <cellStyle name="20% - Ênfase5 2 4 4 2 3" xfId="15075" xr:uid="{00000000-0005-0000-0000-00008C250000}"/>
    <cellStyle name="20% - Ênfase5 2 4 4 2 3 2" xfId="36470" xr:uid="{00000000-0005-0000-0000-00008D250000}"/>
    <cellStyle name="20% - Ênfase5 2 4 4 2 4" xfId="25777" xr:uid="{00000000-0005-0000-0000-00008E250000}"/>
    <cellStyle name="20% - Ênfase5 2 4 4 3" xfId="7043" xr:uid="{00000000-0005-0000-0000-00008F250000}"/>
    <cellStyle name="20% - Ênfase5 2 4 4 3 2" xfId="17747" xr:uid="{00000000-0005-0000-0000-000090250000}"/>
    <cellStyle name="20% - Ênfase5 2 4 4 3 2 2" xfId="39142" xr:uid="{00000000-0005-0000-0000-000091250000}"/>
    <cellStyle name="20% - Ênfase5 2 4 4 3 3" xfId="28449" xr:uid="{00000000-0005-0000-0000-000092250000}"/>
    <cellStyle name="20% - Ênfase5 2 4 4 4" xfId="12400" xr:uid="{00000000-0005-0000-0000-000093250000}"/>
    <cellStyle name="20% - Ênfase5 2 4 4 4 2" xfId="33797" xr:uid="{00000000-0005-0000-0000-000094250000}"/>
    <cellStyle name="20% - Ênfase5 2 4 4 5" xfId="23104" xr:uid="{00000000-0005-0000-0000-000095250000}"/>
    <cellStyle name="20% - Ênfase5 2 4 5" xfId="3033" xr:uid="{00000000-0005-0000-0000-000096250000}"/>
    <cellStyle name="20% - Ênfase5 2 4 5 2" xfId="8384" xr:uid="{00000000-0005-0000-0000-000097250000}"/>
    <cellStyle name="20% - Ênfase5 2 4 5 2 2" xfId="19084" xr:uid="{00000000-0005-0000-0000-000098250000}"/>
    <cellStyle name="20% - Ênfase5 2 4 5 2 2 2" xfId="40479" xr:uid="{00000000-0005-0000-0000-000099250000}"/>
    <cellStyle name="20% - Ênfase5 2 4 5 2 3" xfId="29789" xr:uid="{00000000-0005-0000-0000-00009A250000}"/>
    <cellStyle name="20% - Ênfase5 2 4 5 3" xfId="13739" xr:uid="{00000000-0005-0000-0000-00009B250000}"/>
    <cellStyle name="20% - Ênfase5 2 4 5 3 2" xfId="35134" xr:uid="{00000000-0005-0000-0000-00009C250000}"/>
    <cellStyle name="20% - Ênfase5 2 4 5 4" xfId="24441" xr:uid="{00000000-0005-0000-0000-00009D250000}"/>
    <cellStyle name="20% - Ênfase5 2 4 6" xfId="5707" xr:uid="{00000000-0005-0000-0000-00009E250000}"/>
    <cellStyle name="20% - Ênfase5 2 4 6 2" xfId="16411" xr:uid="{00000000-0005-0000-0000-00009F250000}"/>
    <cellStyle name="20% - Ênfase5 2 4 6 2 2" xfId="37806" xr:uid="{00000000-0005-0000-0000-0000A0250000}"/>
    <cellStyle name="20% - Ênfase5 2 4 6 3" xfId="27113" xr:uid="{00000000-0005-0000-0000-0000A1250000}"/>
    <cellStyle name="20% - Ênfase5 2 4 7" xfId="11064" xr:uid="{00000000-0005-0000-0000-0000A2250000}"/>
    <cellStyle name="20% - Ênfase5 2 4 7 2" xfId="32461" xr:uid="{00000000-0005-0000-0000-0000A3250000}"/>
    <cellStyle name="20% - Ênfase5 2 4 8" xfId="21768" xr:uid="{00000000-0005-0000-0000-0000A4250000}"/>
    <cellStyle name="20% - Ênfase5 2 5" xfId="500" xr:uid="{00000000-0005-0000-0000-0000A5250000}"/>
    <cellStyle name="20% - Ênfase5 2 5 2" xfId="1170" xr:uid="{00000000-0005-0000-0000-0000A6250000}"/>
    <cellStyle name="20% - Ênfase5 2 5 2 2" xfId="2507" xr:uid="{00000000-0005-0000-0000-0000A7250000}"/>
    <cellStyle name="20% - Ênfase5 2 5 2 2 2" xfId="5197" xr:uid="{00000000-0005-0000-0000-0000A8250000}"/>
    <cellStyle name="20% - Ênfase5 2 5 2 2 2 2" xfId="10548" xr:uid="{00000000-0005-0000-0000-0000A9250000}"/>
    <cellStyle name="20% - Ênfase5 2 5 2 2 2 2 2" xfId="21248" xr:uid="{00000000-0005-0000-0000-0000AA250000}"/>
    <cellStyle name="20% - Ênfase5 2 5 2 2 2 2 2 2" xfId="42643" xr:uid="{00000000-0005-0000-0000-0000AB250000}"/>
    <cellStyle name="20% - Ênfase5 2 5 2 2 2 2 3" xfId="31953" xr:uid="{00000000-0005-0000-0000-0000AC250000}"/>
    <cellStyle name="20% - Ênfase5 2 5 2 2 2 3" xfId="15903" xr:uid="{00000000-0005-0000-0000-0000AD250000}"/>
    <cellStyle name="20% - Ênfase5 2 5 2 2 2 3 2" xfId="37298" xr:uid="{00000000-0005-0000-0000-0000AE250000}"/>
    <cellStyle name="20% - Ênfase5 2 5 2 2 2 4" xfId="26605" xr:uid="{00000000-0005-0000-0000-0000AF250000}"/>
    <cellStyle name="20% - Ênfase5 2 5 2 2 3" xfId="7871" xr:uid="{00000000-0005-0000-0000-0000B0250000}"/>
    <cellStyle name="20% - Ênfase5 2 5 2 2 3 2" xfId="18575" xr:uid="{00000000-0005-0000-0000-0000B1250000}"/>
    <cellStyle name="20% - Ênfase5 2 5 2 2 3 2 2" xfId="39970" xr:uid="{00000000-0005-0000-0000-0000B2250000}"/>
    <cellStyle name="20% - Ênfase5 2 5 2 2 3 3" xfId="29277" xr:uid="{00000000-0005-0000-0000-0000B3250000}"/>
    <cellStyle name="20% - Ênfase5 2 5 2 2 4" xfId="13228" xr:uid="{00000000-0005-0000-0000-0000B4250000}"/>
    <cellStyle name="20% - Ênfase5 2 5 2 2 4 2" xfId="34625" xr:uid="{00000000-0005-0000-0000-0000B5250000}"/>
    <cellStyle name="20% - Ênfase5 2 5 2 2 5" xfId="23932" xr:uid="{00000000-0005-0000-0000-0000B6250000}"/>
    <cellStyle name="20% - Ênfase5 2 5 2 3" xfId="3861" xr:uid="{00000000-0005-0000-0000-0000B7250000}"/>
    <cellStyle name="20% - Ênfase5 2 5 2 3 2" xfId="9212" xr:uid="{00000000-0005-0000-0000-0000B8250000}"/>
    <cellStyle name="20% - Ênfase5 2 5 2 3 2 2" xfId="19912" xr:uid="{00000000-0005-0000-0000-0000B9250000}"/>
    <cellStyle name="20% - Ênfase5 2 5 2 3 2 2 2" xfId="41307" xr:uid="{00000000-0005-0000-0000-0000BA250000}"/>
    <cellStyle name="20% - Ênfase5 2 5 2 3 2 3" xfId="30617" xr:uid="{00000000-0005-0000-0000-0000BB250000}"/>
    <cellStyle name="20% - Ênfase5 2 5 2 3 3" xfId="14567" xr:uid="{00000000-0005-0000-0000-0000BC250000}"/>
    <cellStyle name="20% - Ênfase5 2 5 2 3 3 2" xfId="35962" xr:uid="{00000000-0005-0000-0000-0000BD250000}"/>
    <cellStyle name="20% - Ênfase5 2 5 2 3 4" xfId="25269" xr:uid="{00000000-0005-0000-0000-0000BE250000}"/>
    <cellStyle name="20% - Ênfase5 2 5 2 4" xfId="6535" xr:uid="{00000000-0005-0000-0000-0000BF250000}"/>
    <cellStyle name="20% - Ênfase5 2 5 2 4 2" xfId="17239" xr:uid="{00000000-0005-0000-0000-0000C0250000}"/>
    <cellStyle name="20% - Ênfase5 2 5 2 4 2 2" xfId="38634" xr:uid="{00000000-0005-0000-0000-0000C1250000}"/>
    <cellStyle name="20% - Ênfase5 2 5 2 4 3" xfId="27941" xr:uid="{00000000-0005-0000-0000-0000C2250000}"/>
    <cellStyle name="20% - Ênfase5 2 5 2 5" xfId="11892" xr:uid="{00000000-0005-0000-0000-0000C3250000}"/>
    <cellStyle name="20% - Ênfase5 2 5 2 5 2" xfId="33289" xr:uid="{00000000-0005-0000-0000-0000C4250000}"/>
    <cellStyle name="20% - Ênfase5 2 5 2 6" xfId="22596" xr:uid="{00000000-0005-0000-0000-0000C5250000}"/>
    <cellStyle name="20% - Ênfase5 2 5 3" xfId="1839" xr:uid="{00000000-0005-0000-0000-0000C6250000}"/>
    <cellStyle name="20% - Ênfase5 2 5 3 2" xfId="4529" xr:uid="{00000000-0005-0000-0000-0000C7250000}"/>
    <cellStyle name="20% - Ênfase5 2 5 3 2 2" xfId="9880" xr:uid="{00000000-0005-0000-0000-0000C8250000}"/>
    <cellStyle name="20% - Ênfase5 2 5 3 2 2 2" xfId="20580" xr:uid="{00000000-0005-0000-0000-0000C9250000}"/>
    <cellStyle name="20% - Ênfase5 2 5 3 2 2 2 2" xfId="41975" xr:uid="{00000000-0005-0000-0000-0000CA250000}"/>
    <cellStyle name="20% - Ênfase5 2 5 3 2 2 3" xfId="31285" xr:uid="{00000000-0005-0000-0000-0000CB250000}"/>
    <cellStyle name="20% - Ênfase5 2 5 3 2 3" xfId="15235" xr:uid="{00000000-0005-0000-0000-0000CC250000}"/>
    <cellStyle name="20% - Ênfase5 2 5 3 2 3 2" xfId="36630" xr:uid="{00000000-0005-0000-0000-0000CD250000}"/>
    <cellStyle name="20% - Ênfase5 2 5 3 2 4" xfId="25937" xr:uid="{00000000-0005-0000-0000-0000CE250000}"/>
    <cellStyle name="20% - Ênfase5 2 5 3 3" xfId="7203" xr:uid="{00000000-0005-0000-0000-0000CF250000}"/>
    <cellStyle name="20% - Ênfase5 2 5 3 3 2" xfId="17907" xr:uid="{00000000-0005-0000-0000-0000D0250000}"/>
    <cellStyle name="20% - Ênfase5 2 5 3 3 2 2" xfId="39302" xr:uid="{00000000-0005-0000-0000-0000D1250000}"/>
    <cellStyle name="20% - Ênfase5 2 5 3 3 3" xfId="28609" xr:uid="{00000000-0005-0000-0000-0000D2250000}"/>
    <cellStyle name="20% - Ênfase5 2 5 3 4" xfId="12560" xr:uid="{00000000-0005-0000-0000-0000D3250000}"/>
    <cellStyle name="20% - Ênfase5 2 5 3 4 2" xfId="33957" xr:uid="{00000000-0005-0000-0000-0000D4250000}"/>
    <cellStyle name="20% - Ênfase5 2 5 3 5" xfId="23264" xr:uid="{00000000-0005-0000-0000-0000D5250000}"/>
    <cellStyle name="20% - Ênfase5 2 5 4" xfId="3193" xr:uid="{00000000-0005-0000-0000-0000D6250000}"/>
    <cellStyle name="20% - Ênfase5 2 5 4 2" xfId="8544" xr:uid="{00000000-0005-0000-0000-0000D7250000}"/>
    <cellStyle name="20% - Ênfase5 2 5 4 2 2" xfId="19244" xr:uid="{00000000-0005-0000-0000-0000D8250000}"/>
    <cellStyle name="20% - Ênfase5 2 5 4 2 2 2" xfId="40639" xr:uid="{00000000-0005-0000-0000-0000D9250000}"/>
    <cellStyle name="20% - Ênfase5 2 5 4 2 3" xfId="29949" xr:uid="{00000000-0005-0000-0000-0000DA250000}"/>
    <cellStyle name="20% - Ênfase5 2 5 4 3" xfId="13899" xr:uid="{00000000-0005-0000-0000-0000DB250000}"/>
    <cellStyle name="20% - Ênfase5 2 5 4 3 2" xfId="35294" xr:uid="{00000000-0005-0000-0000-0000DC250000}"/>
    <cellStyle name="20% - Ênfase5 2 5 4 4" xfId="24601" xr:uid="{00000000-0005-0000-0000-0000DD250000}"/>
    <cellStyle name="20% - Ênfase5 2 5 5" xfId="5867" xr:uid="{00000000-0005-0000-0000-0000DE250000}"/>
    <cellStyle name="20% - Ênfase5 2 5 5 2" xfId="16571" xr:uid="{00000000-0005-0000-0000-0000DF250000}"/>
    <cellStyle name="20% - Ênfase5 2 5 5 2 2" xfId="37966" xr:uid="{00000000-0005-0000-0000-0000E0250000}"/>
    <cellStyle name="20% - Ênfase5 2 5 5 3" xfId="27273" xr:uid="{00000000-0005-0000-0000-0000E1250000}"/>
    <cellStyle name="20% - Ênfase5 2 5 6" xfId="11224" xr:uid="{00000000-0005-0000-0000-0000E2250000}"/>
    <cellStyle name="20% - Ênfase5 2 5 6 2" xfId="32621" xr:uid="{00000000-0005-0000-0000-0000E3250000}"/>
    <cellStyle name="20% - Ênfase5 2 5 7" xfId="21928" xr:uid="{00000000-0005-0000-0000-0000E4250000}"/>
    <cellStyle name="20% - Ênfase5 2 6" xfId="850" xr:uid="{00000000-0005-0000-0000-0000E5250000}"/>
    <cellStyle name="20% - Ênfase5 2 6 2" xfId="2187" xr:uid="{00000000-0005-0000-0000-0000E6250000}"/>
    <cellStyle name="20% - Ênfase5 2 6 2 2" xfId="4877" xr:uid="{00000000-0005-0000-0000-0000E7250000}"/>
    <cellStyle name="20% - Ênfase5 2 6 2 2 2" xfId="10228" xr:uid="{00000000-0005-0000-0000-0000E8250000}"/>
    <cellStyle name="20% - Ênfase5 2 6 2 2 2 2" xfId="20928" xr:uid="{00000000-0005-0000-0000-0000E9250000}"/>
    <cellStyle name="20% - Ênfase5 2 6 2 2 2 2 2" xfId="42323" xr:uid="{00000000-0005-0000-0000-0000EA250000}"/>
    <cellStyle name="20% - Ênfase5 2 6 2 2 2 3" xfId="31633" xr:uid="{00000000-0005-0000-0000-0000EB250000}"/>
    <cellStyle name="20% - Ênfase5 2 6 2 2 3" xfId="15583" xr:uid="{00000000-0005-0000-0000-0000EC250000}"/>
    <cellStyle name="20% - Ênfase5 2 6 2 2 3 2" xfId="36978" xr:uid="{00000000-0005-0000-0000-0000ED250000}"/>
    <cellStyle name="20% - Ênfase5 2 6 2 2 4" xfId="26285" xr:uid="{00000000-0005-0000-0000-0000EE250000}"/>
    <cellStyle name="20% - Ênfase5 2 6 2 3" xfId="7551" xr:uid="{00000000-0005-0000-0000-0000EF250000}"/>
    <cellStyle name="20% - Ênfase5 2 6 2 3 2" xfId="18255" xr:uid="{00000000-0005-0000-0000-0000F0250000}"/>
    <cellStyle name="20% - Ênfase5 2 6 2 3 2 2" xfId="39650" xr:uid="{00000000-0005-0000-0000-0000F1250000}"/>
    <cellStyle name="20% - Ênfase5 2 6 2 3 3" xfId="28957" xr:uid="{00000000-0005-0000-0000-0000F2250000}"/>
    <cellStyle name="20% - Ênfase5 2 6 2 4" xfId="12908" xr:uid="{00000000-0005-0000-0000-0000F3250000}"/>
    <cellStyle name="20% - Ênfase5 2 6 2 4 2" xfId="34305" xr:uid="{00000000-0005-0000-0000-0000F4250000}"/>
    <cellStyle name="20% - Ênfase5 2 6 2 5" xfId="23612" xr:uid="{00000000-0005-0000-0000-0000F5250000}"/>
    <cellStyle name="20% - Ênfase5 2 6 3" xfId="3541" xr:uid="{00000000-0005-0000-0000-0000F6250000}"/>
    <cellStyle name="20% - Ênfase5 2 6 3 2" xfId="8892" xr:uid="{00000000-0005-0000-0000-0000F7250000}"/>
    <cellStyle name="20% - Ênfase5 2 6 3 2 2" xfId="19592" xr:uid="{00000000-0005-0000-0000-0000F8250000}"/>
    <cellStyle name="20% - Ênfase5 2 6 3 2 2 2" xfId="40987" xr:uid="{00000000-0005-0000-0000-0000F9250000}"/>
    <cellStyle name="20% - Ênfase5 2 6 3 2 3" xfId="30297" xr:uid="{00000000-0005-0000-0000-0000FA250000}"/>
    <cellStyle name="20% - Ênfase5 2 6 3 3" xfId="14247" xr:uid="{00000000-0005-0000-0000-0000FB250000}"/>
    <cellStyle name="20% - Ênfase5 2 6 3 3 2" xfId="35642" xr:uid="{00000000-0005-0000-0000-0000FC250000}"/>
    <cellStyle name="20% - Ênfase5 2 6 3 4" xfId="24949" xr:uid="{00000000-0005-0000-0000-0000FD250000}"/>
    <cellStyle name="20% - Ênfase5 2 6 4" xfId="6215" xr:uid="{00000000-0005-0000-0000-0000FE250000}"/>
    <cellStyle name="20% - Ênfase5 2 6 4 2" xfId="16919" xr:uid="{00000000-0005-0000-0000-0000FF250000}"/>
    <cellStyle name="20% - Ênfase5 2 6 4 2 2" xfId="38314" xr:uid="{00000000-0005-0000-0000-000000260000}"/>
    <cellStyle name="20% - Ênfase5 2 6 4 3" xfId="27621" xr:uid="{00000000-0005-0000-0000-000001260000}"/>
    <cellStyle name="20% - Ênfase5 2 6 5" xfId="11572" xr:uid="{00000000-0005-0000-0000-000002260000}"/>
    <cellStyle name="20% - Ênfase5 2 6 5 2" xfId="32969" xr:uid="{00000000-0005-0000-0000-000003260000}"/>
    <cellStyle name="20% - Ênfase5 2 6 6" xfId="22276" xr:uid="{00000000-0005-0000-0000-000004260000}"/>
    <cellStyle name="20% - Ênfase5 2 7" xfId="1519" xr:uid="{00000000-0005-0000-0000-000005260000}"/>
    <cellStyle name="20% - Ênfase5 2 7 2" xfId="4209" xr:uid="{00000000-0005-0000-0000-000006260000}"/>
    <cellStyle name="20% - Ênfase5 2 7 2 2" xfId="9560" xr:uid="{00000000-0005-0000-0000-000007260000}"/>
    <cellStyle name="20% - Ênfase5 2 7 2 2 2" xfId="20260" xr:uid="{00000000-0005-0000-0000-000008260000}"/>
    <cellStyle name="20% - Ênfase5 2 7 2 2 2 2" xfId="41655" xr:uid="{00000000-0005-0000-0000-000009260000}"/>
    <cellStyle name="20% - Ênfase5 2 7 2 2 3" xfId="30965" xr:uid="{00000000-0005-0000-0000-00000A260000}"/>
    <cellStyle name="20% - Ênfase5 2 7 2 3" xfId="14915" xr:uid="{00000000-0005-0000-0000-00000B260000}"/>
    <cellStyle name="20% - Ênfase5 2 7 2 3 2" xfId="36310" xr:uid="{00000000-0005-0000-0000-00000C260000}"/>
    <cellStyle name="20% - Ênfase5 2 7 2 4" xfId="25617" xr:uid="{00000000-0005-0000-0000-00000D260000}"/>
    <cellStyle name="20% - Ênfase5 2 7 3" xfId="6883" xr:uid="{00000000-0005-0000-0000-00000E260000}"/>
    <cellStyle name="20% - Ênfase5 2 7 3 2" xfId="17587" xr:uid="{00000000-0005-0000-0000-00000F260000}"/>
    <cellStyle name="20% - Ênfase5 2 7 3 2 2" xfId="38982" xr:uid="{00000000-0005-0000-0000-000010260000}"/>
    <cellStyle name="20% - Ênfase5 2 7 3 3" xfId="28289" xr:uid="{00000000-0005-0000-0000-000011260000}"/>
    <cellStyle name="20% - Ênfase5 2 7 4" xfId="12240" xr:uid="{00000000-0005-0000-0000-000012260000}"/>
    <cellStyle name="20% - Ênfase5 2 7 4 2" xfId="33637" xr:uid="{00000000-0005-0000-0000-000013260000}"/>
    <cellStyle name="20% - Ênfase5 2 7 5" xfId="22944" xr:uid="{00000000-0005-0000-0000-000014260000}"/>
    <cellStyle name="20% - Ênfase5 2 8" xfId="2873" xr:uid="{00000000-0005-0000-0000-000015260000}"/>
    <cellStyle name="20% - Ênfase5 2 8 2" xfId="8224" xr:uid="{00000000-0005-0000-0000-000016260000}"/>
    <cellStyle name="20% - Ênfase5 2 8 2 2" xfId="18924" xr:uid="{00000000-0005-0000-0000-000017260000}"/>
    <cellStyle name="20% - Ênfase5 2 8 2 2 2" xfId="40319" xr:uid="{00000000-0005-0000-0000-000018260000}"/>
    <cellStyle name="20% - Ênfase5 2 8 2 3" xfId="29629" xr:uid="{00000000-0005-0000-0000-000019260000}"/>
    <cellStyle name="20% - Ênfase5 2 8 3" xfId="13579" xr:uid="{00000000-0005-0000-0000-00001A260000}"/>
    <cellStyle name="20% - Ênfase5 2 8 3 2" xfId="34974" xr:uid="{00000000-0005-0000-0000-00001B260000}"/>
    <cellStyle name="20% - Ênfase5 2 8 4" xfId="24281" xr:uid="{00000000-0005-0000-0000-00001C260000}"/>
    <cellStyle name="20% - Ênfase5 2 9" xfId="5547" xr:uid="{00000000-0005-0000-0000-00001D260000}"/>
    <cellStyle name="20% - Ênfase5 2 9 2" xfId="16251" xr:uid="{00000000-0005-0000-0000-00001E260000}"/>
    <cellStyle name="20% - Ênfase5 2 9 2 2" xfId="37646" xr:uid="{00000000-0005-0000-0000-00001F260000}"/>
    <cellStyle name="20% - Ênfase5 2 9 3" xfId="26953" xr:uid="{00000000-0005-0000-0000-000020260000}"/>
    <cellStyle name="20% - Ênfase5 3" xfId="187" xr:uid="{00000000-0005-0000-0000-000021260000}"/>
    <cellStyle name="20% - Ênfase5 3 10" xfId="21620" xr:uid="{00000000-0005-0000-0000-000022260000}"/>
    <cellStyle name="20% - Ênfase5 3 2" xfId="270" xr:uid="{00000000-0005-0000-0000-000023260000}"/>
    <cellStyle name="20% - Ênfase5 3 2 2" xfId="431" xr:uid="{00000000-0005-0000-0000-000024260000}"/>
    <cellStyle name="20% - Ênfase5 3 2 2 2" xfId="752" xr:uid="{00000000-0005-0000-0000-000025260000}"/>
    <cellStyle name="20% - Ênfase5 3 2 2 2 2" xfId="1422" xr:uid="{00000000-0005-0000-0000-000026260000}"/>
    <cellStyle name="20% - Ênfase5 3 2 2 2 2 2" xfId="2759" xr:uid="{00000000-0005-0000-0000-000027260000}"/>
    <cellStyle name="20% - Ênfase5 3 2 2 2 2 2 2" xfId="5449" xr:uid="{00000000-0005-0000-0000-000028260000}"/>
    <cellStyle name="20% - Ênfase5 3 2 2 2 2 2 2 2" xfId="10800" xr:uid="{00000000-0005-0000-0000-000029260000}"/>
    <cellStyle name="20% - Ênfase5 3 2 2 2 2 2 2 2 2" xfId="21500" xr:uid="{00000000-0005-0000-0000-00002A260000}"/>
    <cellStyle name="20% - Ênfase5 3 2 2 2 2 2 2 2 2 2" xfId="42895" xr:uid="{00000000-0005-0000-0000-00002B260000}"/>
    <cellStyle name="20% - Ênfase5 3 2 2 2 2 2 2 2 3" xfId="32205" xr:uid="{00000000-0005-0000-0000-00002C260000}"/>
    <cellStyle name="20% - Ênfase5 3 2 2 2 2 2 2 3" xfId="16155" xr:uid="{00000000-0005-0000-0000-00002D260000}"/>
    <cellStyle name="20% - Ênfase5 3 2 2 2 2 2 2 3 2" xfId="37550" xr:uid="{00000000-0005-0000-0000-00002E260000}"/>
    <cellStyle name="20% - Ênfase5 3 2 2 2 2 2 2 4" xfId="26857" xr:uid="{00000000-0005-0000-0000-00002F260000}"/>
    <cellStyle name="20% - Ênfase5 3 2 2 2 2 2 3" xfId="8123" xr:uid="{00000000-0005-0000-0000-000030260000}"/>
    <cellStyle name="20% - Ênfase5 3 2 2 2 2 2 3 2" xfId="18827" xr:uid="{00000000-0005-0000-0000-000031260000}"/>
    <cellStyle name="20% - Ênfase5 3 2 2 2 2 2 3 2 2" xfId="40222" xr:uid="{00000000-0005-0000-0000-000032260000}"/>
    <cellStyle name="20% - Ênfase5 3 2 2 2 2 2 3 3" xfId="29529" xr:uid="{00000000-0005-0000-0000-000033260000}"/>
    <cellStyle name="20% - Ênfase5 3 2 2 2 2 2 4" xfId="13480" xr:uid="{00000000-0005-0000-0000-000034260000}"/>
    <cellStyle name="20% - Ênfase5 3 2 2 2 2 2 4 2" xfId="34877" xr:uid="{00000000-0005-0000-0000-000035260000}"/>
    <cellStyle name="20% - Ênfase5 3 2 2 2 2 2 5" xfId="24184" xr:uid="{00000000-0005-0000-0000-000036260000}"/>
    <cellStyle name="20% - Ênfase5 3 2 2 2 2 3" xfId="4113" xr:uid="{00000000-0005-0000-0000-000037260000}"/>
    <cellStyle name="20% - Ênfase5 3 2 2 2 2 3 2" xfId="9464" xr:uid="{00000000-0005-0000-0000-000038260000}"/>
    <cellStyle name="20% - Ênfase5 3 2 2 2 2 3 2 2" xfId="20164" xr:uid="{00000000-0005-0000-0000-000039260000}"/>
    <cellStyle name="20% - Ênfase5 3 2 2 2 2 3 2 2 2" xfId="41559" xr:uid="{00000000-0005-0000-0000-00003A260000}"/>
    <cellStyle name="20% - Ênfase5 3 2 2 2 2 3 2 3" xfId="30869" xr:uid="{00000000-0005-0000-0000-00003B260000}"/>
    <cellStyle name="20% - Ênfase5 3 2 2 2 2 3 3" xfId="14819" xr:uid="{00000000-0005-0000-0000-00003C260000}"/>
    <cellStyle name="20% - Ênfase5 3 2 2 2 2 3 3 2" xfId="36214" xr:uid="{00000000-0005-0000-0000-00003D260000}"/>
    <cellStyle name="20% - Ênfase5 3 2 2 2 2 3 4" xfId="25521" xr:uid="{00000000-0005-0000-0000-00003E260000}"/>
    <cellStyle name="20% - Ênfase5 3 2 2 2 2 4" xfId="6787" xr:uid="{00000000-0005-0000-0000-00003F260000}"/>
    <cellStyle name="20% - Ênfase5 3 2 2 2 2 4 2" xfId="17491" xr:uid="{00000000-0005-0000-0000-000040260000}"/>
    <cellStyle name="20% - Ênfase5 3 2 2 2 2 4 2 2" xfId="38886" xr:uid="{00000000-0005-0000-0000-000041260000}"/>
    <cellStyle name="20% - Ênfase5 3 2 2 2 2 4 3" xfId="28193" xr:uid="{00000000-0005-0000-0000-000042260000}"/>
    <cellStyle name="20% - Ênfase5 3 2 2 2 2 5" xfId="12144" xr:uid="{00000000-0005-0000-0000-000043260000}"/>
    <cellStyle name="20% - Ênfase5 3 2 2 2 2 5 2" xfId="33541" xr:uid="{00000000-0005-0000-0000-000044260000}"/>
    <cellStyle name="20% - Ênfase5 3 2 2 2 2 6" xfId="22848" xr:uid="{00000000-0005-0000-0000-000045260000}"/>
    <cellStyle name="20% - Ênfase5 3 2 2 2 3" xfId="2091" xr:uid="{00000000-0005-0000-0000-000046260000}"/>
    <cellStyle name="20% - Ênfase5 3 2 2 2 3 2" xfId="4781" xr:uid="{00000000-0005-0000-0000-000047260000}"/>
    <cellStyle name="20% - Ênfase5 3 2 2 2 3 2 2" xfId="10132" xr:uid="{00000000-0005-0000-0000-000048260000}"/>
    <cellStyle name="20% - Ênfase5 3 2 2 2 3 2 2 2" xfId="20832" xr:uid="{00000000-0005-0000-0000-000049260000}"/>
    <cellStyle name="20% - Ênfase5 3 2 2 2 3 2 2 2 2" xfId="42227" xr:uid="{00000000-0005-0000-0000-00004A260000}"/>
    <cellStyle name="20% - Ênfase5 3 2 2 2 3 2 2 3" xfId="31537" xr:uid="{00000000-0005-0000-0000-00004B260000}"/>
    <cellStyle name="20% - Ênfase5 3 2 2 2 3 2 3" xfId="15487" xr:uid="{00000000-0005-0000-0000-00004C260000}"/>
    <cellStyle name="20% - Ênfase5 3 2 2 2 3 2 3 2" xfId="36882" xr:uid="{00000000-0005-0000-0000-00004D260000}"/>
    <cellStyle name="20% - Ênfase5 3 2 2 2 3 2 4" xfId="26189" xr:uid="{00000000-0005-0000-0000-00004E260000}"/>
    <cellStyle name="20% - Ênfase5 3 2 2 2 3 3" xfId="7455" xr:uid="{00000000-0005-0000-0000-00004F260000}"/>
    <cellStyle name="20% - Ênfase5 3 2 2 2 3 3 2" xfId="18159" xr:uid="{00000000-0005-0000-0000-000050260000}"/>
    <cellStyle name="20% - Ênfase5 3 2 2 2 3 3 2 2" xfId="39554" xr:uid="{00000000-0005-0000-0000-000051260000}"/>
    <cellStyle name="20% - Ênfase5 3 2 2 2 3 3 3" xfId="28861" xr:uid="{00000000-0005-0000-0000-000052260000}"/>
    <cellStyle name="20% - Ênfase5 3 2 2 2 3 4" xfId="12812" xr:uid="{00000000-0005-0000-0000-000053260000}"/>
    <cellStyle name="20% - Ênfase5 3 2 2 2 3 4 2" xfId="34209" xr:uid="{00000000-0005-0000-0000-000054260000}"/>
    <cellStyle name="20% - Ênfase5 3 2 2 2 3 5" xfId="23516" xr:uid="{00000000-0005-0000-0000-000055260000}"/>
    <cellStyle name="20% - Ênfase5 3 2 2 2 4" xfId="3445" xr:uid="{00000000-0005-0000-0000-000056260000}"/>
    <cellStyle name="20% - Ênfase5 3 2 2 2 4 2" xfId="8796" xr:uid="{00000000-0005-0000-0000-000057260000}"/>
    <cellStyle name="20% - Ênfase5 3 2 2 2 4 2 2" xfId="19496" xr:uid="{00000000-0005-0000-0000-000058260000}"/>
    <cellStyle name="20% - Ênfase5 3 2 2 2 4 2 2 2" xfId="40891" xr:uid="{00000000-0005-0000-0000-000059260000}"/>
    <cellStyle name="20% - Ênfase5 3 2 2 2 4 2 3" xfId="30201" xr:uid="{00000000-0005-0000-0000-00005A260000}"/>
    <cellStyle name="20% - Ênfase5 3 2 2 2 4 3" xfId="14151" xr:uid="{00000000-0005-0000-0000-00005B260000}"/>
    <cellStyle name="20% - Ênfase5 3 2 2 2 4 3 2" xfId="35546" xr:uid="{00000000-0005-0000-0000-00005C260000}"/>
    <cellStyle name="20% - Ênfase5 3 2 2 2 4 4" xfId="24853" xr:uid="{00000000-0005-0000-0000-00005D260000}"/>
    <cellStyle name="20% - Ênfase5 3 2 2 2 5" xfId="6119" xr:uid="{00000000-0005-0000-0000-00005E260000}"/>
    <cellStyle name="20% - Ênfase5 3 2 2 2 5 2" xfId="16823" xr:uid="{00000000-0005-0000-0000-00005F260000}"/>
    <cellStyle name="20% - Ênfase5 3 2 2 2 5 2 2" xfId="38218" xr:uid="{00000000-0005-0000-0000-000060260000}"/>
    <cellStyle name="20% - Ênfase5 3 2 2 2 5 3" xfId="27525" xr:uid="{00000000-0005-0000-0000-000061260000}"/>
    <cellStyle name="20% - Ênfase5 3 2 2 2 6" xfId="11476" xr:uid="{00000000-0005-0000-0000-000062260000}"/>
    <cellStyle name="20% - Ênfase5 3 2 2 2 6 2" xfId="32873" xr:uid="{00000000-0005-0000-0000-000063260000}"/>
    <cellStyle name="20% - Ênfase5 3 2 2 2 7" xfId="22180" xr:uid="{00000000-0005-0000-0000-000064260000}"/>
    <cellStyle name="20% - Ênfase5 3 2 2 3" xfId="1102" xr:uid="{00000000-0005-0000-0000-000065260000}"/>
    <cellStyle name="20% - Ênfase5 3 2 2 3 2" xfId="2439" xr:uid="{00000000-0005-0000-0000-000066260000}"/>
    <cellStyle name="20% - Ênfase5 3 2 2 3 2 2" xfId="5129" xr:uid="{00000000-0005-0000-0000-000067260000}"/>
    <cellStyle name="20% - Ênfase5 3 2 2 3 2 2 2" xfId="10480" xr:uid="{00000000-0005-0000-0000-000068260000}"/>
    <cellStyle name="20% - Ênfase5 3 2 2 3 2 2 2 2" xfId="21180" xr:uid="{00000000-0005-0000-0000-000069260000}"/>
    <cellStyle name="20% - Ênfase5 3 2 2 3 2 2 2 2 2" xfId="42575" xr:uid="{00000000-0005-0000-0000-00006A260000}"/>
    <cellStyle name="20% - Ênfase5 3 2 2 3 2 2 2 3" xfId="31885" xr:uid="{00000000-0005-0000-0000-00006B260000}"/>
    <cellStyle name="20% - Ênfase5 3 2 2 3 2 2 3" xfId="15835" xr:uid="{00000000-0005-0000-0000-00006C260000}"/>
    <cellStyle name="20% - Ênfase5 3 2 2 3 2 2 3 2" xfId="37230" xr:uid="{00000000-0005-0000-0000-00006D260000}"/>
    <cellStyle name="20% - Ênfase5 3 2 2 3 2 2 4" xfId="26537" xr:uid="{00000000-0005-0000-0000-00006E260000}"/>
    <cellStyle name="20% - Ênfase5 3 2 2 3 2 3" xfId="7803" xr:uid="{00000000-0005-0000-0000-00006F260000}"/>
    <cellStyle name="20% - Ênfase5 3 2 2 3 2 3 2" xfId="18507" xr:uid="{00000000-0005-0000-0000-000070260000}"/>
    <cellStyle name="20% - Ênfase5 3 2 2 3 2 3 2 2" xfId="39902" xr:uid="{00000000-0005-0000-0000-000071260000}"/>
    <cellStyle name="20% - Ênfase5 3 2 2 3 2 3 3" xfId="29209" xr:uid="{00000000-0005-0000-0000-000072260000}"/>
    <cellStyle name="20% - Ênfase5 3 2 2 3 2 4" xfId="13160" xr:uid="{00000000-0005-0000-0000-000073260000}"/>
    <cellStyle name="20% - Ênfase5 3 2 2 3 2 4 2" xfId="34557" xr:uid="{00000000-0005-0000-0000-000074260000}"/>
    <cellStyle name="20% - Ênfase5 3 2 2 3 2 5" xfId="23864" xr:uid="{00000000-0005-0000-0000-000075260000}"/>
    <cellStyle name="20% - Ênfase5 3 2 2 3 3" xfId="3793" xr:uid="{00000000-0005-0000-0000-000076260000}"/>
    <cellStyle name="20% - Ênfase5 3 2 2 3 3 2" xfId="9144" xr:uid="{00000000-0005-0000-0000-000077260000}"/>
    <cellStyle name="20% - Ênfase5 3 2 2 3 3 2 2" xfId="19844" xr:uid="{00000000-0005-0000-0000-000078260000}"/>
    <cellStyle name="20% - Ênfase5 3 2 2 3 3 2 2 2" xfId="41239" xr:uid="{00000000-0005-0000-0000-000079260000}"/>
    <cellStyle name="20% - Ênfase5 3 2 2 3 3 2 3" xfId="30549" xr:uid="{00000000-0005-0000-0000-00007A260000}"/>
    <cellStyle name="20% - Ênfase5 3 2 2 3 3 3" xfId="14499" xr:uid="{00000000-0005-0000-0000-00007B260000}"/>
    <cellStyle name="20% - Ênfase5 3 2 2 3 3 3 2" xfId="35894" xr:uid="{00000000-0005-0000-0000-00007C260000}"/>
    <cellStyle name="20% - Ênfase5 3 2 2 3 3 4" xfId="25201" xr:uid="{00000000-0005-0000-0000-00007D260000}"/>
    <cellStyle name="20% - Ênfase5 3 2 2 3 4" xfId="6467" xr:uid="{00000000-0005-0000-0000-00007E260000}"/>
    <cellStyle name="20% - Ênfase5 3 2 2 3 4 2" xfId="17171" xr:uid="{00000000-0005-0000-0000-00007F260000}"/>
    <cellStyle name="20% - Ênfase5 3 2 2 3 4 2 2" xfId="38566" xr:uid="{00000000-0005-0000-0000-000080260000}"/>
    <cellStyle name="20% - Ênfase5 3 2 2 3 4 3" xfId="27873" xr:uid="{00000000-0005-0000-0000-000081260000}"/>
    <cellStyle name="20% - Ênfase5 3 2 2 3 5" xfId="11824" xr:uid="{00000000-0005-0000-0000-000082260000}"/>
    <cellStyle name="20% - Ênfase5 3 2 2 3 5 2" xfId="33221" xr:uid="{00000000-0005-0000-0000-000083260000}"/>
    <cellStyle name="20% - Ênfase5 3 2 2 3 6" xfId="22528" xr:uid="{00000000-0005-0000-0000-000084260000}"/>
    <cellStyle name="20% - Ênfase5 3 2 2 4" xfId="1771" xr:uid="{00000000-0005-0000-0000-000085260000}"/>
    <cellStyle name="20% - Ênfase5 3 2 2 4 2" xfId="4461" xr:uid="{00000000-0005-0000-0000-000086260000}"/>
    <cellStyle name="20% - Ênfase5 3 2 2 4 2 2" xfId="9812" xr:uid="{00000000-0005-0000-0000-000087260000}"/>
    <cellStyle name="20% - Ênfase5 3 2 2 4 2 2 2" xfId="20512" xr:uid="{00000000-0005-0000-0000-000088260000}"/>
    <cellStyle name="20% - Ênfase5 3 2 2 4 2 2 2 2" xfId="41907" xr:uid="{00000000-0005-0000-0000-000089260000}"/>
    <cellStyle name="20% - Ênfase5 3 2 2 4 2 2 3" xfId="31217" xr:uid="{00000000-0005-0000-0000-00008A260000}"/>
    <cellStyle name="20% - Ênfase5 3 2 2 4 2 3" xfId="15167" xr:uid="{00000000-0005-0000-0000-00008B260000}"/>
    <cellStyle name="20% - Ênfase5 3 2 2 4 2 3 2" xfId="36562" xr:uid="{00000000-0005-0000-0000-00008C260000}"/>
    <cellStyle name="20% - Ênfase5 3 2 2 4 2 4" xfId="25869" xr:uid="{00000000-0005-0000-0000-00008D260000}"/>
    <cellStyle name="20% - Ênfase5 3 2 2 4 3" xfId="7135" xr:uid="{00000000-0005-0000-0000-00008E260000}"/>
    <cellStyle name="20% - Ênfase5 3 2 2 4 3 2" xfId="17839" xr:uid="{00000000-0005-0000-0000-00008F260000}"/>
    <cellStyle name="20% - Ênfase5 3 2 2 4 3 2 2" xfId="39234" xr:uid="{00000000-0005-0000-0000-000090260000}"/>
    <cellStyle name="20% - Ênfase5 3 2 2 4 3 3" xfId="28541" xr:uid="{00000000-0005-0000-0000-000091260000}"/>
    <cellStyle name="20% - Ênfase5 3 2 2 4 4" xfId="12492" xr:uid="{00000000-0005-0000-0000-000092260000}"/>
    <cellStyle name="20% - Ênfase5 3 2 2 4 4 2" xfId="33889" xr:uid="{00000000-0005-0000-0000-000093260000}"/>
    <cellStyle name="20% - Ênfase5 3 2 2 4 5" xfId="23196" xr:uid="{00000000-0005-0000-0000-000094260000}"/>
    <cellStyle name="20% - Ênfase5 3 2 2 5" xfId="3125" xr:uid="{00000000-0005-0000-0000-000095260000}"/>
    <cellStyle name="20% - Ênfase5 3 2 2 5 2" xfId="8476" xr:uid="{00000000-0005-0000-0000-000096260000}"/>
    <cellStyle name="20% - Ênfase5 3 2 2 5 2 2" xfId="19176" xr:uid="{00000000-0005-0000-0000-000097260000}"/>
    <cellStyle name="20% - Ênfase5 3 2 2 5 2 2 2" xfId="40571" xr:uid="{00000000-0005-0000-0000-000098260000}"/>
    <cellStyle name="20% - Ênfase5 3 2 2 5 2 3" xfId="29881" xr:uid="{00000000-0005-0000-0000-000099260000}"/>
    <cellStyle name="20% - Ênfase5 3 2 2 5 3" xfId="13831" xr:uid="{00000000-0005-0000-0000-00009A260000}"/>
    <cellStyle name="20% - Ênfase5 3 2 2 5 3 2" xfId="35226" xr:uid="{00000000-0005-0000-0000-00009B260000}"/>
    <cellStyle name="20% - Ênfase5 3 2 2 5 4" xfId="24533" xr:uid="{00000000-0005-0000-0000-00009C260000}"/>
    <cellStyle name="20% - Ênfase5 3 2 2 6" xfId="5799" xr:uid="{00000000-0005-0000-0000-00009D260000}"/>
    <cellStyle name="20% - Ênfase5 3 2 2 6 2" xfId="16503" xr:uid="{00000000-0005-0000-0000-00009E260000}"/>
    <cellStyle name="20% - Ênfase5 3 2 2 6 2 2" xfId="37898" xr:uid="{00000000-0005-0000-0000-00009F260000}"/>
    <cellStyle name="20% - Ênfase5 3 2 2 6 3" xfId="27205" xr:uid="{00000000-0005-0000-0000-0000A0260000}"/>
    <cellStyle name="20% - Ênfase5 3 2 2 7" xfId="11156" xr:uid="{00000000-0005-0000-0000-0000A1260000}"/>
    <cellStyle name="20% - Ênfase5 3 2 2 7 2" xfId="32553" xr:uid="{00000000-0005-0000-0000-0000A2260000}"/>
    <cellStyle name="20% - Ênfase5 3 2 2 8" xfId="21860" xr:uid="{00000000-0005-0000-0000-0000A3260000}"/>
    <cellStyle name="20% - Ênfase5 3 2 3" xfId="592" xr:uid="{00000000-0005-0000-0000-0000A4260000}"/>
    <cellStyle name="20% - Ênfase5 3 2 3 2" xfId="1262" xr:uid="{00000000-0005-0000-0000-0000A5260000}"/>
    <cellStyle name="20% - Ênfase5 3 2 3 2 2" xfId="2599" xr:uid="{00000000-0005-0000-0000-0000A6260000}"/>
    <cellStyle name="20% - Ênfase5 3 2 3 2 2 2" xfId="5289" xr:uid="{00000000-0005-0000-0000-0000A7260000}"/>
    <cellStyle name="20% - Ênfase5 3 2 3 2 2 2 2" xfId="10640" xr:uid="{00000000-0005-0000-0000-0000A8260000}"/>
    <cellStyle name="20% - Ênfase5 3 2 3 2 2 2 2 2" xfId="21340" xr:uid="{00000000-0005-0000-0000-0000A9260000}"/>
    <cellStyle name="20% - Ênfase5 3 2 3 2 2 2 2 2 2" xfId="42735" xr:uid="{00000000-0005-0000-0000-0000AA260000}"/>
    <cellStyle name="20% - Ênfase5 3 2 3 2 2 2 2 3" xfId="32045" xr:uid="{00000000-0005-0000-0000-0000AB260000}"/>
    <cellStyle name="20% - Ênfase5 3 2 3 2 2 2 3" xfId="15995" xr:uid="{00000000-0005-0000-0000-0000AC260000}"/>
    <cellStyle name="20% - Ênfase5 3 2 3 2 2 2 3 2" xfId="37390" xr:uid="{00000000-0005-0000-0000-0000AD260000}"/>
    <cellStyle name="20% - Ênfase5 3 2 3 2 2 2 4" xfId="26697" xr:uid="{00000000-0005-0000-0000-0000AE260000}"/>
    <cellStyle name="20% - Ênfase5 3 2 3 2 2 3" xfId="7963" xr:uid="{00000000-0005-0000-0000-0000AF260000}"/>
    <cellStyle name="20% - Ênfase5 3 2 3 2 2 3 2" xfId="18667" xr:uid="{00000000-0005-0000-0000-0000B0260000}"/>
    <cellStyle name="20% - Ênfase5 3 2 3 2 2 3 2 2" xfId="40062" xr:uid="{00000000-0005-0000-0000-0000B1260000}"/>
    <cellStyle name="20% - Ênfase5 3 2 3 2 2 3 3" xfId="29369" xr:uid="{00000000-0005-0000-0000-0000B2260000}"/>
    <cellStyle name="20% - Ênfase5 3 2 3 2 2 4" xfId="13320" xr:uid="{00000000-0005-0000-0000-0000B3260000}"/>
    <cellStyle name="20% - Ênfase5 3 2 3 2 2 4 2" xfId="34717" xr:uid="{00000000-0005-0000-0000-0000B4260000}"/>
    <cellStyle name="20% - Ênfase5 3 2 3 2 2 5" xfId="24024" xr:uid="{00000000-0005-0000-0000-0000B5260000}"/>
    <cellStyle name="20% - Ênfase5 3 2 3 2 3" xfId="3953" xr:uid="{00000000-0005-0000-0000-0000B6260000}"/>
    <cellStyle name="20% - Ênfase5 3 2 3 2 3 2" xfId="9304" xr:uid="{00000000-0005-0000-0000-0000B7260000}"/>
    <cellStyle name="20% - Ênfase5 3 2 3 2 3 2 2" xfId="20004" xr:uid="{00000000-0005-0000-0000-0000B8260000}"/>
    <cellStyle name="20% - Ênfase5 3 2 3 2 3 2 2 2" xfId="41399" xr:uid="{00000000-0005-0000-0000-0000B9260000}"/>
    <cellStyle name="20% - Ênfase5 3 2 3 2 3 2 3" xfId="30709" xr:uid="{00000000-0005-0000-0000-0000BA260000}"/>
    <cellStyle name="20% - Ênfase5 3 2 3 2 3 3" xfId="14659" xr:uid="{00000000-0005-0000-0000-0000BB260000}"/>
    <cellStyle name="20% - Ênfase5 3 2 3 2 3 3 2" xfId="36054" xr:uid="{00000000-0005-0000-0000-0000BC260000}"/>
    <cellStyle name="20% - Ênfase5 3 2 3 2 3 4" xfId="25361" xr:uid="{00000000-0005-0000-0000-0000BD260000}"/>
    <cellStyle name="20% - Ênfase5 3 2 3 2 4" xfId="6627" xr:uid="{00000000-0005-0000-0000-0000BE260000}"/>
    <cellStyle name="20% - Ênfase5 3 2 3 2 4 2" xfId="17331" xr:uid="{00000000-0005-0000-0000-0000BF260000}"/>
    <cellStyle name="20% - Ênfase5 3 2 3 2 4 2 2" xfId="38726" xr:uid="{00000000-0005-0000-0000-0000C0260000}"/>
    <cellStyle name="20% - Ênfase5 3 2 3 2 4 3" xfId="28033" xr:uid="{00000000-0005-0000-0000-0000C1260000}"/>
    <cellStyle name="20% - Ênfase5 3 2 3 2 5" xfId="11984" xr:uid="{00000000-0005-0000-0000-0000C2260000}"/>
    <cellStyle name="20% - Ênfase5 3 2 3 2 5 2" xfId="33381" xr:uid="{00000000-0005-0000-0000-0000C3260000}"/>
    <cellStyle name="20% - Ênfase5 3 2 3 2 6" xfId="22688" xr:uid="{00000000-0005-0000-0000-0000C4260000}"/>
    <cellStyle name="20% - Ênfase5 3 2 3 3" xfId="1931" xr:uid="{00000000-0005-0000-0000-0000C5260000}"/>
    <cellStyle name="20% - Ênfase5 3 2 3 3 2" xfId="4621" xr:uid="{00000000-0005-0000-0000-0000C6260000}"/>
    <cellStyle name="20% - Ênfase5 3 2 3 3 2 2" xfId="9972" xr:uid="{00000000-0005-0000-0000-0000C7260000}"/>
    <cellStyle name="20% - Ênfase5 3 2 3 3 2 2 2" xfId="20672" xr:uid="{00000000-0005-0000-0000-0000C8260000}"/>
    <cellStyle name="20% - Ênfase5 3 2 3 3 2 2 2 2" xfId="42067" xr:uid="{00000000-0005-0000-0000-0000C9260000}"/>
    <cellStyle name="20% - Ênfase5 3 2 3 3 2 2 3" xfId="31377" xr:uid="{00000000-0005-0000-0000-0000CA260000}"/>
    <cellStyle name="20% - Ênfase5 3 2 3 3 2 3" xfId="15327" xr:uid="{00000000-0005-0000-0000-0000CB260000}"/>
    <cellStyle name="20% - Ênfase5 3 2 3 3 2 3 2" xfId="36722" xr:uid="{00000000-0005-0000-0000-0000CC260000}"/>
    <cellStyle name="20% - Ênfase5 3 2 3 3 2 4" xfId="26029" xr:uid="{00000000-0005-0000-0000-0000CD260000}"/>
    <cellStyle name="20% - Ênfase5 3 2 3 3 3" xfId="7295" xr:uid="{00000000-0005-0000-0000-0000CE260000}"/>
    <cellStyle name="20% - Ênfase5 3 2 3 3 3 2" xfId="17999" xr:uid="{00000000-0005-0000-0000-0000CF260000}"/>
    <cellStyle name="20% - Ênfase5 3 2 3 3 3 2 2" xfId="39394" xr:uid="{00000000-0005-0000-0000-0000D0260000}"/>
    <cellStyle name="20% - Ênfase5 3 2 3 3 3 3" xfId="28701" xr:uid="{00000000-0005-0000-0000-0000D1260000}"/>
    <cellStyle name="20% - Ênfase5 3 2 3 3 4" xfId="12652" xr:uid="{00000000-0005-0000-0000-0000D2260000}"/>
    <cellStyle name="20% - Ênfase5 3 2 3 3 4 2" xfId="34049" xr:uid="{00000000-0005-0000-0000-0000D3260000}"/>
    <cellStyle name="20% - Ênfase5 3 2 3 3 5" xfId="23356" xr:uid="{00000000-0005-0000-0000-0000D4260000}"/>
    <cellStyle name="20% - Ênfase5 3 2 3 4" xfId="3285" xr:uid="{00000000-0005-0000-0000-0000D5260000}"/>
    <cellStyle name="20% - Ênfase5 3 2 3 4 2" xfId="8636" xr:uid="{00000000-0005-0000-0000-0000D6260000}"/>
    <cellStyle name="20% - Ênfase5 3 2 3 4 2 2" xfId="19336" xr:uid="{00000000-0005-0000-0000-0000D7260000}"/>
    <cellStyle name="20% - Ênfase5 3 2 3 4 2 2 2" xfId="40731" xr:uid="{00000000-0005-0000-0000-0000D8260000}"/>
    <cellStyle name="20% - Ênfase5 3 2 3 4 2 3" xfId="30041" xr:uid="{00000000-0005-0000-0000-0000D9260000}"/>
    <cellStyle name="20% - Ênfase5 3 2 3 4 3" xfId="13991" xr:uid="{00000000-0005-0000-0000-0000DA260000}"/>
    <cellStyle name="20% - Ênfase5 3 2 3 4 3 2" xfId="35386" xr:uid="{00000000-0005-0000-0000-0000DB260000}"/>
    <cellStyle name="20% - Ênfase5 3 2 3 4 4" xfId="24693" xr:uid="{00000000-0005-0000-0000-0000DC260000}"/>
    <cellStyle name="20% - Ênfase5 3 2 3 5" xfId="5959" xr:uid="{00000000-0005-0000-0000-0000DD260000}"/>
    <cellStyle name="20% - Ênfase5 3 2 3 5 2" xfId="16663" xr:uid="{00000000-0005-0000-0000-0000DE260000}"/>
    <cellStyle name="20% - Ênfase5 3 2 3 5 2 2" xfId="38058" xr:uid="{00000000-0005-0000-0000-0000DF260000}"/>
    <cellStyle name="20% - Ênfase5 3 2 3 5 3" xfId="27365" xr:uid="{00000000-0005-0000-0000-0000E0260000}"/>
    <cellStyle name="20% - Ênfase5 3 2 3 6" xfId="11316" xr:uid="{00000000-0005-0000-0000-0000E1260000}"/>
    <cellStyle name="20% - Ênfase5 3 2 3 6 2" xfId="32713" xr:uid="{00000000-0005-0000-0000-0000E2260000}"/>
    <cellStyle name="20% - Ênfase5 3 2 3 7" xfId="22020" xr:uid="{00000000-0005-0000-0000-0000E3260000}"/>
    <cellStyle name="20% - Ênfase5 3 2 4" xfId="942" xr:uid="{00000000-0005-0000-0000-0000E4260000}"/>
    <cellStyle name="20% - Ênfase5 3 2 4 2" xfId="2279" xr:uid="{00000000-0005-0000-0000-0000E5260000}"/>
    <cellStyle name="20% - Ênfase5 3 2 4 2 2" xfId="4969" xr:uid="{00000000-0005-0000-0000-0000E6260000}"/>
    <cellStyle name="20% - Ênfase5 3 2 4 2 2 2" xfId="10320" xr:uid="{00000000-0005-0000-0000-0000E7260000}"/>
    <cellStyle name="20% - Ênfase5 3 2 4 2 2 2 2" xfId="21020" xr:uid="{00000000-0005-0000-0000-0000E8260000}"/>
    <cellStyle name="20% - Ênfase5 3 2 4 2 2 2 2 2" xfId="42415" xr:uid="{00000000-0005-0000-0000-0000E9260000}"/>
    <cellStyle name="20% - Ênfase5 3 2 4 2 2 2 3" xfId="31725" xr:uid="{00000000-0005-0000-0000-0000EA260000}"/>
    <cellStyle name="20% - Ênfase5 3 2 4 2 2 3" xfId="15675" xr:uid="{00000000-0005-0000-0000-0000EB260000}"/>
    <cellStyle name="20% - Ênfase5 3 2 4 2 2 3 2" xfId="37070" xr:uid="{00000000-0005-0000-0000-0000EC260000}"/>
    <cellStyle name="20% - Ênfase5 3 2 4 2 2 4" xfId="26377" xr:uid="{00000000-0005-0000-0000-0000ED260000}"/>
    <cellStyle name="20% - Ênfase5 3 2 4 2 3" xfId="7643" xr:uid="{00000000-0005-0000-0000-0000EE260000}"/>
    <cellStyle name="20% - Ênfase5 3 2 4 2 3 2" xfId="18347" xr:uid="{00000000-0005-0000-0000-0000EF260000}"/>
    <cellStyle name="20% - Ênfase5 3 2 4 2 3 2 2" xfId="39742" xr:uid="{00000000-0005-0000-0000-0000F0260000}"/>
    <cellStyle name="20% - Ênfase5 3 2 4 2 3 3" xfId="29049" xr:uid="{00000000-0005-0000-0000-0000F1260000}"/>
    <cellStyle name="20% - Ênfase5 3 2 4 2 4" xfId="13000" xr:uid="{00000000-0005-0000-0000-0000F2260000}"/>
    <cellStyle name="20% - Ênfase5 3 2 4 2 4 2" xfId="34397" xr:uid="{00000000-0005-0000-0000-0000F3260000}"/>
    <cellStyle name="20% - Ênfase5 3 2 4 2 5" xfId="23704" xr:uid="{00000000-0005-0000-0000-0000F4260000}"/>
    <cellStyle name="20% - Ênfase5 3 2 4 3" xfId="3633" xr:uid="{00000000-0005-0000-0000-0000F5260000}"/>
    <cellStyle name="20% - Ênfase5 3 2 4 3 2" xfId="8984" xr:uid="{00000000-0005-0000-0000-0000F6260000}"/>
    <cellStyle name="20% - Ênfase5 3 2 4 3 2 2" xfId="19684" xr:uid="{00000000-0005-0000-0000-0000F7260000}"/>
    <cellStyle name="20% - Ênfase5 3 2 4 3 2 2 2" xfId="41079" xr:uid="{00000000-0005-0000-0000-0000F8260000}"/>
    <cellStyle name="20% - Ênfase5 3 2 4 3 2 3" xfId="30389" xr:uid="{00000000-0005-0000-0000-0000F9260000}"/>
    <cellStyle name="20% - Ênfase5 3 2 4 3 3" xfId="14339" xr:uid="{00000000-0005-0000-0000-0000FA260000}"/>
    <cellStyle name="20% - Ênfase5 3 2 4 3 3 2" xfId="35734" xr:uid="{00000000-0005-0000-0000-0000FB260000}"/>
    <cellStyle name="20% - Ênfase5 3 2 4 3 4" xfId="25041" xr:uid="{00000000-0005-0000-0000-0000FC260000}"/>
    <cellStyle name="20% - Ênfase5 3 2 4 4" xfId="6307" xr:uid="{00000000-0005-0000-0000-0000FD260000}"/>
    <cellStyle name="20% - Ênfase5 3 2 4 4 2" xfId="17011" xr:uid="{00000000-0005-0000-0000-0000FE260000}"/>
    <cellStyle name="20% - Ênfase5 3 2 4 4 2 2" xfId="38406" xr:uid="{00000000-0005-0000-0000-0000FF260000}"/>
    <cellStyle name="20% - Ênfase5 3 2 4 4 3" xfId="27713" xr:uid="{00000000-0005-0000-0000-000000270000}"/>
    <cellStyle name="20% - Ênfase5 3 2 4 5" xfId="11664" xr:uid="{00000000-0005-0000-0000-000001270000}"/>
    <cellStyle name="20% - Ênfase5 3 2 4 5 2" xfId="33061" xr:uid="{00000000-0005-0000-0000-000002270000}"/>
    <cellStyle name="20% - Ênfase5 3 2 4 6" xfId="22368" xr:uid="{00000000-0005-0000-0000-000003270000}"/>
    <cellStyle name="20% - Ênfase5 3 2 5" xfId="1611" xr:uid="{00000000-0005-0000-0000-000004270000}"/>
    <cellStyle name="20% - Ênfase5 3 2 5 2" xfId="4301" xr:uid="{00000000-0005-0000-0000-000005270000}"/>
    <cellStyle name="20% - Ênfase5 3 2 5 2 2" xfId="9652" xr:uid="{00000000-0005-0000-0000-000006270000}"/>
    <cellStyle name="20% - Ênfase5 3 2 5 2 2 2" xfId="20352" xr:uid="{00000000-0005-0000-0000-000007270000}"/>
    <cellStyle name="20% - Ênfase5 3 2 5 2 2 2 2" xfId="41747" xr:uid="{00000000-0005-0000-0000-000008270000}"/>
    <cellStyle name="20% - Ênfase5 3 2 5 2 2 3" xfId="31057" xr:uid="{00000000-0005-0000-0000-000009270000}"/>
    <cellStyle name="20% - Ênfase5 3 2 5 2 3" xfId="15007" xr:uid="{00000000-0005-0000-0000-00000A270000}"/>
    <cellStyle name="20% - Ênfase5 3 2 5 2 3 2" xfId="36402" xr:uid="{00000000-0005-0000-0000-00000B270000}"/>
    <cellStyle name="20% - Ênfase5 3 2 5 2 4" xfId="25709" xr:uid="{00000000-0005-0000-0000-00000C270000}"/>
    <cellStyle name="20% - Ênfase5 3 2 5 3" xfId="6975" xr:uid="{00000000-0005-0000-0000-00000D270000}"/>
    <cellStyle name="20% - Ênfase5 3 2 5 3 2" xfId="17679" xr:uid="{00000000-0005-0000-0000-00000E270000}"/>
    <cellStyle name="20% - Ênfase5 3 2 5 3 2 2" xfId="39074" xr:uid="{00000000-0005-0000-0000-00000F270000}"/>
    <cellStyle name="20% - Ênfase5 3 2 5 3 3" xfId="28381" xr:uid="{00000000-0005-0000-0000-000010270000}"/>
    <cellStyle name="20% - Ênfase5 3 2 5 4" xfId="12332" xr:uid="{00000000-0005-0000-0000-000011270000}"/>
    <cellStyle name="20% - Ênfase5 3 2 5 4 2" xfId="33729" xr:uid="{00000000-0005-0000-0000-000012270000}"/>
    <cellStyle name="20% - Ênfase5 3 2 5 5" xfId="23036" xr:uid="{00000000-0005-0000-0000-000013270000}"/>
    <cellStyle name="20% - Ênfase5 3 2 6" xfId="2965" xr:uid="{00000000-0005-0000-0000-000014270000}"/>
    <cellStyle name="20% - Ênfase5 3 2 6 2" xfId="8316" xr:uid="{00000000-0005-0000-0000-000015270000}"/>
    <cellStyle name="20% - Ênfase5 3 2 6 2 2" xfId="19016" xr:uid="{00000000-0005-0000-0000-000016270000}"/>
    <cellStyle name="20% - Ênfase5 3 2 6 2 2 2" xfId="40411" xr:uid="{00000000-0005-0000-0000-000017270000}"/>
    <cellStyle name="20% - Ênfase5 3 2 6 2 3" xfId="29721" xr:uid="{00000000-0005-0000-0000-000018270000}"/>
    <cellStyle name="20% - Ênfase5 3 2 6 3" xfId="13671" xr:uid="{00000000-0005-0000-0000-000019270000}"/>
    <cellStyle name="20% - Ênfase5 3 2 6 3 2" xfId="35066" xr:uid="{00000000-0005-0000-0000-00001A270000}"/>
    <cellStyle name="20% - Ênfase5 3 2 6 4" xfId="24373" xr:uid="{00000000-0005-0000-0000-00001B270000}"/>
    <cellStyle name="20% - Ênfase5 3 2 7" xfId="5639" xr:uid="{00000000-0005-0000-0000-00001C270000}"/>
    <cellStyle name="20% - Ênfase5 3 2 7 2" xfId="16343" xr:uid="{00000000-0005-0000-0000-00001D270000}"/>
    <cellStyle name="20% - Ênfase5 3 2 7 2 2" xfId="37738" xr:uid="{00000000-0005-0000-0000-00001E270000}"/>
    <cellStyle name="20% - Ênfase5 3 2 7 3" xfId="27045" xr:uid="{00000000-0005-0000-0000-00001F270000}"/>
    <cellStyle name="20% - Ênfase5 3 2 8" xfId="10996" xr:uid="{00000000-0005-0000-0000-000020270000}"/>
    <cellStyle name="20% - Ênfase5 3 2 8 2" xfId="32393" xr:uid="{00000000-0005-0000-0000-000021270000}"/>
    <cellStyle name="20% - Ênfase5 3 2 9" xfId="21700" xr:uid="{00000000-0005-0000-0000-000022270000}"/>
    <cellStyle name="20% - Ênfase5 3 3" xfId="351" xr:uid="{00000000-0005-0000-0000-000023270000}"/>
    <cellStyle name="20% - Ênfase5 3 3 2" xfId="672" xr:uid="{00000000-0005-0000-0000-000024270000}"/>
    <cellStyle name="20% - Ênfase5 3 3 2 2" xfId="1342" xr:uid="{00000000-0005-0000-0000-000025270000}"/>
    <cellStyle name="20% - Ênfase5 3 3 2 2 2" xfId="2679" xr:uid="{00000000-0005-0000-0000-000026270000}"/>
    <cellStyle name="20% - Ênfase5 3 3 2 2 2 2" xfId="5369" xr:uid="{00000000-0005-0000-0000-000027270000}"/>
    <cellStyle name="20% - Ênfase5 3 3 2 2 2 2 2" xfId="10720" xr:uid="{00000000-0005-0000-0000-000028270000}"/>
    <cellStyle name="20% - Ênfase5 3 3 2 2 2 2 2 2" xfId="21420" xr:uid="{00000000-0005-0000-0000-000029270000}"/>
    <cellStyle name="20% - Ênfase5 3 3 2 2 2 2 2 2 2" xfId="42815" xr:uid="{00000000-0005-0000-0000-00002A270000}"/>
    <cellStyle name="20% - Ênfase5 3 3 2 2 2 2 2 3" xfId="32125" xr:uid="{00000000-0005-0000-0000-00002B270000}"/>
    <cellStyle name="20% - Ênfase5 3 3 2 2 2 2 3" xfId="16075" xr:uid="{00000000-0005-0000-0000-00002C270000}"/>
    <cellStyle name="20% - Ênfase5 3 3 2 2 2 2 3 2" xfId="37470" xr:uid="{00000000-0005-0000-0000-00002D270000}"/>
    <cellStyle name="20% - Ênfase5 3 3 2 2 2 2 4" xfId="26777" xr:uid="{00000000-0005-0000-0000-00002E270000}"/>
    <cellStyle name="20% - Ênfase5 3 3 2 2 2 3" xfId="8043" xr:uid="{00000000-0005-0000-0000-00002F270000}"/>
    <cellStyle name="20% - Ênfase5 3 3 2 2 2 3 2" xfId="18747" xr:uid="{00000000-0005-0000-0000-000030270000}"/>
    <cellStyle name="20% - Ênfase5 3 3 2 2 2 3 2 2" xfId="40142" xr:uid="{00000000-0005-0000-0000-000031270000}"/>
    <cellStyle name="20% - Ênfase5 3 3 2 2 2 3 3" xfId="29449" xr:uid="{00000000-0005-0000-0000-000032270000}"/>
    <cellStyle name="20% - Ênfase5 3 3 2 2 2 4" xfId="13400" xr:uid="{00000000-0005-0000-0000-000033270000}"/>
    <cellStyle name="20% - Ênfase5 3 3 2 2 2 4 2" xfId="34797" xr:uid="{00000000-0005-0000-0000-000034270000}"/>
    <cellStyle name="20% - Ênfase5 3 3 2 2 2 5" xfId="24104" xr:uid="{00000000-0005-0000-0000-000035270000}"/>
    <cellStyle name="20% - Ênfase5 3 3 2 2 3" xfId="4033" xr:uid="{00000000-0005-0000-0000-000036270000}"/>
    <cellStyle name="20% - Ênfase5 3 3 2 2 3 2" xfId="9384" xr:uid="{00000000-0005-0000-0000-000037270000}"/>
    <cellStyle name="20% - Ênfase5 3 3 2 2 3 2 2" xfId="20084" xr:uid="{00000000-0005-0000-0000-000038270000}"/>
    <cellStyle name="20% - Ênfase5 3 3 2 2 3 2 2 2" xfId="41479" xr:uid="{00000000-0005-0000-0000-000039270000}"/>
    <cellStyle name="20% - Ênfase5 3 3 2 2 3 2 3" xfId="30789" xr:uid="{00000000-0005-0000-0000-00003A270000}"/>
    <cellStyle name="20% - Ênfase5 3 3 2 2 3 3" xfId="14739" xr:uid="{00000000-0005-0000-0000-00003B270000}"/>
    <cellStyle name="20% - Ênfase5 3 3 2 2 3 3 2" xfId="36134" xr:uid="{00000000-0005-0000-0000-00003C270000}"/>
    <cellStyle name="20% - Ênfase5 3 3 2 2 3 4" xfId="25441" xr:uid="{00000000-0005-0000-0000-00003D270000}"/>
    <cellStyle name="20% - Ênfase5 3 3 2 2 4" xfId="6707" xr:uid="{00000000-0005-0000-0000-00003E270000}"/>
    <cellStyle name="20% - Ênfase5 3 3 2 2 4 2" xfId="17411" xr:uid="{00000000-0005-0000-0000-00003F270000}"/>
    <cellStyle name="20% - Ênfase5 3 3 2 2 4 2 2" xfId="38806" xr:uid="{00000000-0005-0000-0000-000040270000}"/>
    <cellStyle name="20% - Ênfase5 3 3 2 2 4 3" xfId="28113" xr:uid="{00000000-0005-0000-0000-000041270000}"/>
    <cellStyle name="20% - Ênfase5 3 3 2 2 5" xfId="12064" xr:uid="{00000000-0005-0000-0000-000042270000}"/>
    <cellStyle name="20% - Ênfase5 3 3 2 2 5 2" xfId="33461" xr:uid="{00000000-0005-0000-0000-000043270000}"/>
    <cellStyle name="20% - Ênfase5 3 3 2 2 6" xfId="22768" xr:uid="{00000000-0005-0000-0000-000044270000}"/>
    <cellStyle name="20% - Ênfase5 3 3 2 3" xfId="2011" xr:uid="{00000000-0005-0000-0000-000045270000}"/>
    <cellStyle name="20% - Ênfase5 3 3 2 3 2" xfId="4701" xr:uid="{00000000-0005-0000-0000-000046270000}"/>
    <cellStyle name="20% - Ênfase5 3 3 2 3 2 2" xfId="10052" xr:uid="{00000000-0005-0000-0000-000047270000}"/>
    <cellStyle name="20% - Ênfase5 3 3 2 3 2 2 2" xfId="20752" xr:uid="{00000000-0005-0000-0000-000048270000}"/>
    <cellStyle name="20% - Ênfase5 3 3 2 3 2 2 2 2" xfId="42147" xr:uid="{00000000-0005-0000-0000-000049270000}"/>
    <cellStyle name="20% - Ênfase5 3 3 2 3 2 2 3" xfId="31457" xr:uid="{00000000-0005-0000-0000-00004A270000}"/>
    <cellStyle name="20% - Ênfase5 3 3 2 3 2 3" xfId="15407" xr:uid="{00000000-0005-0000-0000-00004B270000}"/>
    <cellStyle name="20% - Ênfase5 3 3 2 3 2 3 2" xfId="36802" xr:uid="{00000000-0005-0000-0000-00004C270000}"/>
    <cellStyle name="20% - Ênfase5 3 3 2 3 2 4" xfId="26109" xr:uid="{00000000-0005-0000-0000-00004D270000}"/>
    <cellStyle name="20% - Ênfase5 3 3 2 3 3" xfId="7375" xr:uid="{00000000-0005-0000-0000-00004E270000}"/>
    <cellStyle name="20% - Ênfase5 3 3 2 3 3 2" xfId="18079" xr:uid="{00000000-0005-0000-0000-00004F270000}"/>
    <cellStyle name="20% - Ênfase5 3 3 2 3 3 2 2" xfId="39474" xr:uid="{00000000-0005-0000-0000-000050270000}"/>
    <cellStyle name="20% - Ênfase5 3 3 2 3 3 3" xfId="28781" xr:uid="{00000000-0005-0000-0000-000051270000}"/>
    <cellStyle name="20% - Ênfase5 3 3 2 3 4" xfId="12732" xr:uid="{00000000-0005-0000-0000-000052270000}"/>
    <cellStyle name="20% - Ênfase5 3 3 2 3 4 2" xfId="34129" xr:uid="{00000000-0005-0000-0000-000053270000}"/>
    <cellStyle name="20% - Ênfase5 3 3 2 3 5" xfId="23436" xr:uid="{00000000-0005-0000-0000-000054270000}"/>
    <cellStyle name="20% - Ênfase5 3 3 2 4" xfId="3365" xr:uid="{00000000-0005-0000-0000-000055270000}"/>
    <cellStyle name="20% - Ênfase5 3 3 2 4 2" xfId="8716" xr:uid="{00000000-0005-0000-0000-000056270000}"/>
    <cellStyle name="20% - Ênfase5 3 3 2 4 2 2" xfId="19416" xr:uid="{00000000-0005-0000-0000-000057270000}"/>
    <cellStyle name="20% - Ênfase5 3 3 2 4 2 2 2" xfId="40811" xr:uid="{00000000-0005-0000-0000-000058270000}"/>
    <cellStyle name="20% - Ênfase5 3 3 2 4 2 3" xfId="30121" xr:uid="{00000000-0005-0000-0000-000059270000}"/>
    <cellStyle name="20% - Ênfase5 3 3 2 4 3" xfId="14071" xr:uid="{00000000-0005-0000-0000-00005A270000}"/>
    <cellStyle name="20% - Ênfase5 3 3 2 4 3 2" xfId="35466" xr:uid="{00000000-0005-0000-0000-00005B270000}"/>
    <cellStyle name="20% - Ênfase5 3 3 2 4 4" xfId="24773" xr:uid="{00000000-0005-0000-0000-00005C270000}"/>
    <cellStyle name="20% - Ênfase5 3 3 2 5" xfId="6039" xr:uid="{00000000-0005-0000-0000-00005D270000}"/>
    <cellStyle name="20% - Ênfase5 3 3 2 5 2" xfId="16743" xr:uid="{00000000-0005-0000-0000-00005E270000}"/>
    <cellStyle name="20% - Ênfase5 3 3 2 5 2 2" xfId="38138" xr:uid="{00000000-0005-0000-0000-00005F270000}"/>
    <cellStyle name="20% - Ênfase5 3 3 2 5 3" xfId="27445" xr:uid="{00000000-0005-0000-0000-000060270000}"/>
    <cellStyle name="20% - Ênfase5 3 3 2 6" xfId="11396" xr:uid="{00000000-0005-0000-0000-000061270000}"/>
    <cellStyle name="20% - Ênfase5 3 3 2 6 2" xfId="32793" xr:uid="{00000000-0005-0000-0000-000062270000}"/>
    <cellStyle name="20% - Ênfase5 3 3 2 7" xfId="22100" xr:uid="{00000000-0005-0000-0000-000063270000}"/>
    <cellStyle name="20% - Ênfase5 3 3 3" xfId="1022" xr:uid="{00000000-0005-0000-0000-000064270000}"/>
    <cellStyle name="20% - Ênfase5 3 3 3 2" xfId="2359" xr:uid="{00000000-0005-0000-0000-000065270000}"/>
    <cellStyle name="20% - Ênfase5 3 3 3 2 2" xfId="5049" xr:uid="{00000000-0005-0000-0000-000066270000}"/>
    <cellStyle name="20% - Ênfase5 3 3 3 2 2 2" xfId="10400" xr:uid="{00000000-0005-0000-0000-000067270000}"/>
    <cellStyle name="20% - Ênfase5 3 3 3 2 2 2 2" xfId="21100" xr:uid="{00000000-0005-0000-0000-000068270000}"/>
    <cellStyle name="20% - Ênfase5 3 3 3 2 2 2 2 2" xfId="42495" xr:uid="{00000000-0005-0000-0000-000069270000}"/>
    <cellStyle name="20% - Ênfase5 3 3 3 2 2 2 3" xfId="31805" xr:uid="{00000000-0005-0000-0000-00006A270000}"/>
    <cellStyle name="20% - Ênfase5 3 3 3 2 2 3" xfId="15755" xr:uid="{00000000-0005-0000-0000-00006B270000}"/>
    <cellStyle name="20% - Ênfase5 3 3 3 2 2 3 2" xfId="37150" xr:uid="{00000000-0005-0000-0000-00006C270000}"/>
    <cellStyle name="20% - Ênfase5 3 3 3 2 2 4" xfId="26457" xr:uid="{00000000-0005-0000-0000-00006D270000}"/>
    <cellStyle name="20% - Ênfase5 3 3 3 2 3" xfId="7723" xr:uid="{00000000-0005-0000-0000-00006E270000}"/>
    <cellStyle name="20% - Ênfase5 3 3 3 2 3 2" xfId="18427" xr:uid="{00000000-0005-0000-0000-00006F270000}"/>
    <cellStyle name="20% - Ênfase5 3 3 3 2 3 2 2" xfId="39822" xr:uid="{00000000-0005-0000-0000-000070270000}"/>
    <cellStyle name="20% - Ênfase5 3 3 3 2 3 3" xfId="29129" xr:uid="{00000000-0005-0000-0000-000071270000}"/>
    <cellStyle name="20% - Ênfase5 3 3 3 2 4" xfId="13080" xr:uid="{00000000-0005-0000-0000-000072270000}"/>
    <cellStyle name="20% - Ênfase5 3 3 3 2 4 2" xfId="34477" xr:uid="{00000000-0005-0000-0000-000073270000}"/>
    <cellStyle name="20% - Ênfase5 3 3 3 2 5" xfId="23784" xr:uid="{00000000-0005-0000-0000-000074270000}"/>
    <cellStyle name="20% - Ênfase5 3 3 3 3" xfId="3713" xr:uid="{00000000-0005-0000-0000-000075270000}"/>
    <cellStyle name="20% - Ênfase5 3 3 3 3 2" xfId="9064" xr:uid="{00000000-0005-0000-0000-000076270000}"/>
    <cellStyle name="20% - Ênfase5 3 3 3 3 2 2" xfId="19764" xr:uid="{00000000-0005-0000-0000-000077270000}"/>
    <cellStyle name="20% - Ênfase5 3 3 3 3 2 2 2" xfId="41159" xr:uid="{00000000-0005-0000-0000-000078270000}"/>
    <cellStyle name="20% - Ênfase5 3 3 3 3 2 3" xfId="30469" xr:uid="{00000000-0005-0000-0000-000079270000}"/>
    <cellStyle name="20% - Ênfase5 3 3 3 3 3" xfId="14419" xr:uid="{00000000-0005-0000-0000-00007A270000}"/>
    <cellStyle name="20% - Ênfase5 3 3 3 3 3 2" xfId="35814" xr:uid="{00000000-0005-0000-0000-00007B270000}"/>
    <cellStyle name="20% - Ênfase5 3 3 3 3 4" xfId="25121" xr:uid="{00000000-0005-0000-0000-00007C270000}"/>
    <cellStyle name="20% - Ênfase5 3 3 3 4" xfId="6387" xr:uid="{00000000-0005-0000-0000-00007D270000}"/>
    <cellStyle name="20% - Ênfase5 3 3 3 4 2" xfId="17091" xr:uid="{00000000-0005-0000-0000-00007E270000}"/>
    <cellStyle name="20% - Ênfase5 3 3 3 4 2 2" xfId="38486" xr:uid="{00000000-0005-0000-0000-00007F270000}"/>
    <cellStyle name="20% - Ênfase5 3 3 3 4 3" xfId="27793" xr:uid="{00000000-0005-0000-0000-000080270000}"/>
    <cellStyle name="20% - Ênfase5 3 3 3 5" xfId="11744" xr:uid="{00000000-0005-0000-0000-000081270000}"/>
    <cellStyle name="20% - Ênfase5 3 3 3 5 2" xfId="33141" xr:uid="{00000000-0005-0000-0000-000082270000}"/>
    <cellStyle name="20% - Ênfase5 3 3 3 6" xfId="22448" xr:uid="{00000000-0005-0000-0000-000083270000}"/>
    <cellStyle name="20% - Ênfase5 3 3 4" xfId="1691" xr:uid="{00000000-0005-0000-0000-000084270000}"/>
    <cellStyle name="20% - Ênfase5 3 3 4 2" xfId="4381" xr:uid="{00000000-0005-0000-0000-000085270000}"/>
    <cellStyle name="20% - Ênfase5 3 3 4 2 2" xfId="9732" xr:uid="{00000000-0005-0000-0000-000086270000}"/>
    <cellStyle name="20% - Ênfase5 3 3 4 2 2 2" xfId="20432" xr:uid="{00000000-0005-0000-0000-000087270000}"/>
    <cellStyle name="20% - Ênfase5 3 3 4 2 2 2 2" xfId="41827" xr:uid="{00000000-0005-0000-0000-000088270000}"/>
    <cellStyle name="20% - Ênfase5 3 3 4 2 2 3" xfId="31137" xr:uid="{00000000-0005-0000-0000-000089270000}"/>
    <cellStyle name="20% - Ênfase5 3 3 4 2 3" xfId="15087" xr:uid="{00000000-0005-0000-0000-00008A270000}"/>
    <cellStyle name="20% - Ênfase5 3 3 4 2 3 2" xfId="36482" xr:uid="{00000000-0005-0000-0000-00008B270000}"/>
    <cellStyle name="20% - Ênfase5 3 3 4 2 4" xfId="25789" xr:uid="{00000000-0005-0000-0000-00008C270000}"/>
    <cellStyle name="20% - Ênfase5 3 3 4 3" xfId="7055" xr:uid="{00000000-0005-0000-0000-00008D270000}"/>
    <cellStyle name="20% - Ênfase5 3 3 4 3 2" xfId="17759" xr:uid="{00000000-0005-0000-0000-00008E270000}"/>
    <cellStyle name="20% - Ênfase5 3 3 4 3 2 2" xfId="39154" xr:uid="{00000000-0005-0000-0000-00008F270000}"/>
    <cellStyle name="20% - Ênfase5 3 3 4 3 3" xfId="28461" xr:uid="{00000000-0005-0000-0000-000090270000}"/>
    <cellStyle name="20% - Ênfase5 3 3 4 4" xfId="12412" xr:uid="{00000000-0005-0000-0000-000091270000}"/>
    <cellStyle name="20% - Ênfase5 3 3 4 4 2" xfId="33809" xr:uid="{00000000-0005-0000-0000-000092270000}"/>
    <cellStyle name="20% - Ênfase5 3 3 4 5" xfId="23116" xr:uid="{00000000-0005-0000-0000-000093270000}"/>
    <cellStyle name="20% - Ênfase5 3 3 5" xfId="3045" xr:uid="{00000000-0005-0000-0000-000094270000}"/>
    <cellStyle name="20% - Ênfase5 3 3 5 2" xfId="8396" xr:uid="{00000000-0005-0000-0000-000095270000}"/>
    <cellStyle name="20% - Ênfase5 3 3 5 2 2" xfId="19096" xr:uid="{00000000-0005-0000-0000-000096270000}"/>
    <cellStyle name="20% - Ênfase5 3 3 5 2 2 2" xfId="40491" xr:uid="{00000000-0005-0000-0000-000097270000}"/>
    <cellStyle name="20% - Ênfase5 3 3 5 2 3" xfId="29801" xr:uid="{00000000-0005-0000-0000-000098270000}"/>
    <cellStyle name="20% - Ênfase5 3 3 5 3" xfId="13751" xr:uid="{00000000-0005-0000-0000-000099270000}"/>
    <cellStyle name="20% - Ênfase5 3 3 5 3 2" xfId="35146" xr:uid="{00000000-0005-0000-0000-00009A270000}"/>
    <cellStyle name="20% - Ênfase5 3 3 5 4" xfId="24453" xr:uid="{00000000-0005-0000-0000-00009B270000}"/>
    <cellStyle name="20% - Ênfase5 3 3 6" xfId="5719" xr:uid="{00000000-0005-0000-0000-00009C270000}"/>
    <cellStyle name="20% - Ênfase5 3 3 6 2" xfId="16423" xr:uid="{00000000-0005-0000-0000-00009D270000}"/>
    <cellStyle name="20% - Ênfase5 3 3 6 2 2" xfId="37818" xr:uid="{00000000-0005-0000-0000-00009E270000}"/>
    <cellStyle name="20% - Ênfase5 3 3 6 3" xfId="27125" xr:uid="{00000000-0005-0000-0000-00009F270000}"/>
    <cellStyle name="20% - Ênfase5 3 3 7" xfId="11076" xr:uid="{00000000-0005-0000-0000-0000A0270000}"/>
    <cellStyle name="20% - Ênfase5 3 3 7 2" xfId="32473" xr:uid="{00000000-0005-0000-0000-0000A1270000}"/>
    <cellStyle name="20% - Ênfase5 3 3 8" xfId="21780" xr:uid="{00000000-0005-0000-0000-0000A2270000}"/>
    <cellStyle name="20% - Ênfase5 3 4" xfId="512" xr:uid="{00000000-0005-0000-0000-0000A3270000}"/>
    <cellStyle name="20% - Ênfase5 3 4 2" xfId="1182" xr:uid="{00000000-0005-0000-0000-0000A4270000}"/>
    <cellStyle name="20% - Ênfase5 3 4 2 2" xfId="2519" xr:uid="{00000000-0005-0000-0000-0000A5270000}"/>
    <cellStyle name="20% - Ênfase5 3 4 2 2 2" xfId="5209" xr:uid="{00000000-0005-0000-0000-0000A6270000}"/>
    <cellStyle name="20% - Ênfase5 3 4 2 2 2 2" xfId="10560" xr:uid="{00000000-0005-0000-0000-0000A7270000}"/>
    <cellStyle name="20% - Ênfase5 3 4 2 2 2 2 2" xfId="21260" xr:uid="{00000000-0005-0000-0000-0000A8270000}"/>
    <cellStyle name="20% - Ênfase5 3 4 2 2 2 2 2 2" xfId="42655" xr:uid="{00000000-0005-0000-0000-0000A9270000}"/>
    <cellStyle name="20% - Ênfase5 3 4 2 2 2 2 3" xfId="31965" xr:uid="{00000000-0005-0000-0000-0000AA270000}"/>
    <cellStyle name="20% - Ênfase5 3 4 2 2 2 3" xfId="15915" xr:uid="{00000000-0005-0000-0000-0000AB270000}"/>
    <cellStyle name="20% - Ênfase5 3 4 2 2 2 3 2" xfId="37310" xr:uid="{00000000-0005-0000-0000-0000AC270000}"/>
    <cellStyle name="20% - Ênfase5 3 4 2 2 2 4" xfId="26617" xr:uid="{00000000-0005-0000-0000-0000AD270000}"/>
    <cellStyle name="20% - Ênfase5 3 4 2 2 3" xfId="7883" xr:uid="{00000000-0005-0000-0000-0000AE270000}"/>
    <cellStyle name="20% - Ênfase5 3 4 2 2 3 2" xfId="18587" xr:uid="{00000000-0005-0000-0000-0000AF270000}"/>
    <cellStyle name="20% - Ênfase5 3 4 2 2 3 2 2" xfId="39982" xr:uid="{00000000-0005-0000-0000-0000B0270000}"/>
    <cellStyle name="20% - Ênfase5 3 4 2 2 3 3" xfId="29289" xr:uid="{00000000-0005-0000-0000-0000B1270000}"/>
    <cellStyle name="20% - Ênfase5 3 4 2 2 4" xfId="13240" xr:uid="{00000000-0005-0000-0000-0000B2270000}"/>
    <cellStyle name="20% - Ênfase5 3 4 2 2 4 2" xfId="34637" xr:uid="{00000000-0005-0000-0000-0000B3270000}"/>
    <cellStyle name="20% - Ênfase5 3 4 2 2 5" xfId="23944" xr:uid="{00000000-0005-0000-0000-0000B4270000}"/>
    <cellStyle name="20% - Ênfase5 3 4 2 3" xfId="3873" xr:uid="{00000000-0005-0000-0000-0000B5270000}"/>
    <cellStyle name="20% - Ênfase5 3 4 2 3 2" xfId="9224" xr:uid="{00000000-0005-0000-0000-0000B6270000}"/>
    <cellStyle name="20% - Ênfase5 3 4 2 3 2 2" xfId="19924" xr:uid="{00000000-0005-0000-0000-0000B7270000}"/>
    <cellStyle name="20% - Ênfase5 3 4 2 3 2 2 2" xfId="41319" xr:uid="{00000000-0005-0000-0000-0000B8270000}"/>
    <cellStyle name="20% - Ênfase5 3 4 2 3 2 3" xfId="30629" xr:uid="{00000000-0005-0000-0000-0000B9270000}"/>
    <cellStyle name="20% - Ênfase5 3 4 2 3 3" xfId="14579" xr:uid="{00000000-0005-0000-0000-0000BA270000}"/>
    <cellStyle name="20% - Ênfase5 3 4 2 3 3 2" xfId="35974" xr:uid="{00000000-0005-0000-0000-0000BB270000}"/>
    <cellStyle name="20% - Ênfase5 3 4 2 3 4" xfId="25281" xr:uid="{00000000-0005-0000-0000-0000BC270000}"/>
    <cellStyle name="20% - Ênfase5 3 4 2 4" xfId="6547" xr:uid="{00000000-0005-0000-0000-0000BD270000}"/>
    <cellStyle name="20% - Ênfase5 3 4 2 4 2" xfId="17251" xr:uid="{00000000-0005-0000-0000-0000BE270000}"/>
    <cellStyle name="20% - Ênfase5 3 4 2 4 2 2" xfId="38646" xr:uid="{00000000-0005-0000-0000-0000BF270000}"/>
    <cellStyle name="20% - Ênfase5 3 4 2 4 3" xfId="27953" xr:uid="{00000000-0005-0000-0000-0000C0270000}"/>
    <cellStyle name="20% - Ênfase5 3 4 2 5" xfId="11904" xr:uid="{00000000-0005-0000-0000-0000C1270000}"/>
    <cellStyle name="20% - Ênfase5 3 4 2 5 2" xfId="33301" xr:uid="{00000000-0005-0000-0000-0000C2270000}"/>
    <cellStyle name="20% - Ênfase5 3 4 2 6" xfId="22608" xr:uid="{00000000-0005-0000-0000-0000C3270000}"/>
    <cellStyle name="20% - Ênfase5 3 4 3" xfId="1851" xr:uid="{00000000-0005-0000-0000-0000C4270000}"/>
    <cellStyle name="20% - Ênfase5 3 4 3 2" xfId="4541" xr:uid="{00000000-0005-0000-0000-0000C5270000}"/>
    <cellStyle name="20% - Ênfase5 3 4 3 2 2" xfId="9892" xr:uid="{00000000-0005-0000-0000-0000C6270000}"/>
    <cellStyle name="20% - Ênfase5 3 4 3 2 2 2" xfId="20592" xr:uid="{00000000-0005-0000-0000-0000C7270000}"/>
    <cellStyle name="20% - Ênfase5 3 4 3 2 2 2 2" xfId="41987" xr:uid="{00000000-0005-0000-0000-0000C8270000}"/>
    <cellStyle name="20% - Ênfase5 3 4 3 2 2 3" xfId="31297" xr:uid="{00000000-0005-0000-0000-0000C9270000}"/>
    <cellStyle name="20% - Ênfase5 3 4 3 2 3" xfId="15247" xr:uid="{00000000-0005-0000-0000-0000CA270000}"/>
    <cellStyle name="20% - Ênfase5 3 4 3 2 3 2" xfId="36642" xr:uid="{00000000-0005-0000-0000-0000CB270000}"/>
    <cellStyle name="20% - Ênfase5 3 4 3 2 4" xfId="25949" xr:uid="{00000000-0005-0000-0000-0000CC270000}"/>
    <cellStyle name="20% - Ênfase5 3 4 3 3" xfId="7215" xr:uid="{00000000-0005-0000-0000-0000CD270000}"/>
    <cellStyle name="20% - Ênfase5 3 4 3 3 2" xfId="17919" xr:uid="{00000000-0005-0000-0000-0000CE270000}"/>
    <cellStyle name="20% - Ênfase5 3 4 3 3 2 2" xfId="39314" xr:uid="{00000000-0005-0000-0000-0000CF270000}"/>
    <cellStyle name="20% - Ênfase5 3 4 3 3 3" xfId="28621" xr:uid="{00000000-0005-0000-0000-0000D0270000}"/>
    <cellStyle name="20% - Ênfase5 3 4 3 4" xfId="12572" xr:uid="{00000000-0005-0000-0000-0000D1270000}"/>
    <cellStyle name="20% - Ênfase5 3 4 3 4 2" xfId="33969" xr:uid="{00000000-0005-0000-0000-0000D2270000}"/>
    <cellStyle name="20% - Ênfase5 3 4 3 5" xfId="23276" xr:uid="{00000000-0005-0000-0000-0000D3270000}"/>
    <cellStyle name="20% - Ênfase5 3 4 4" xfId="3205" xr:uid="{00000000-0005-0000-0000-0000D4270000}"/>
    <cellStyle name="20% - Ênfase5 3 4 4 2" xfId="8556" xr:uid="{00000000-0005-0000-0000-0000D5270000}"/>
    <cellStyle name="20% - Ênfase5 3 4 4 2 2" xfId="19256" xr:uid="{00000000-0005-0000-0000-0000D6270000}"/>
    <cellStyle name="20% - Ênfase5 3 4 4 2 2 2" xfId="40651" xr:uid="{00000000-0005-0000-0000-0000D7270000}"/>
    <cellStyle name="20% - Ênfase5 3 4 4 2 3" xfId="29961" xr:uid="{00000000-0005-0000-0000-0000D8270000}"/>
    <cellStyle name="20% - Ênfase5 3 4 4 3" xfId="13911" xr:uid="{00000000-0005-0000-0000-0000D9270000}"/>
    <cellStyle name="20% - Ênfase5 3 4 4 3 2" xfId="35306" xr:uid="{00000000-0005-0000-0000-0000DA270000}"/>
    <cellStyle name="20% - Ênfase5 3 4 4 4" xfId="24613" xr:uid="{00000000-0005-0000-0000-0000DB270000}"/>
    <cellStyle name="20% - Ênfase5 3 4 5" xfId="5879" xr:uid="{00000000-0005-0000-0000-0000DC270000}"/>
    <cellStyle name="20% - Ênfase5 3 4 5 2" xfId="16583" xr:uid="{00000000-0005-0000-0000-0000DD270000}"/>
    <cellStyle name="20% - Ênfase5 3 4 5 2 2" xfId="37978" xr:uid="{00000000-0005-0000-0000-0000DE270000}"/>
    <cellStyle name="20% - Ênfase5 3 4 5 3" xfId="27285" xr:uid="{00000000-0005-0000-0000-0000DF270000}"/>
    <cellStyle name="20% - Ênfase5 3 4 6" xfId="11236" xr:uid="{00000000-0005-0000-0000-0000E0270000}"/>
    <cellStyle name="20% - Ênfase5 3 4 6 2" xfId="32633" xr:uid="{00000000-0005-0000-0000-0000E1270000}"/>
    <cellStyle name="20% - Ênfase5 3 4 7" xfId="21940" xr:uid="{00000000-0005-0000-0000-0000E2270000}"/>
    <cellStyle name="20% - Ênfase5 3 5" xfId="862" xr:uid="{00000000-0005-0000-0000-0000E3270000}"/>
    <cellStyle name="20% - Ênfase5 3 5 2" xfId="2199" xr:uid="{00000000-0005-0000-0000-0000E4270000}"/>
    <cellStyle name="20% - Ênfase5 3 5 2 2" xfId="4889" xr:uid="{00000000-0005-0000-0000-0000E5270000}"/>
    <cellStyle name="20% - Ênfase5 3 5 2 2 2" xfId="10240" xr:uid="{00000000-0005-0000-0000-0000E6270000}"/>
    <cellStyle name="20% - Ênfase5 3 5 2 2 2 2" xfId="20940" xr:uid="{00000000-0005-0000-0000-0000E7270000}"/>
    <cellStyle name="20% - Ênfase5 3 5 2 2 2 2 2" xfId="42335" xr:uid="{00000000-0005-0000-0000-0000E8270000}"/>
    <cellStyle name="20% - Ênfase5 3 5 2 2 2 3" xfId="31645" xr:uid="{00000000-0005-0000-0000-0000E9270000}"/>
    <cellStyle name="20% - Ênfase5 3 5 2 2 3" xfId="15595" xr:uid="{00000000-0005-0000-0000-0000EA270000}"/>
    <cellStyle name="20% - Ênfase5 3 5 2 2 3 2" xfId="36990" xr:uid="{00000000-0005-0000-0000-0000EB270000}"/>
    <cellStyle name="20% - Ênfase5 3 5 2 2 4" xfId="26297" xr:uid="{00000000-0005-0000-0000-0000EC270000}"/>
    <cellStyle name="20% - Ênfase5 3 5 2 3" xfId="7563" xr:uid="{00000000-0005-0000-0000-0000ED270000}"/>
    <cellStyle name="20% - Ênfase5 3 5 2 3 2" xfId="18267" xr:uid="{00000000-0005-0000-0000-0000EE270000}"/>
    <cellStyle name="20% - Ênfase5 3 5 2 3 2 2" xfId="39662" xr:uid="{00000000-0005-0000-0000-0000EF270000}"/>
    <cellStyle name="20% - Ênfase5 3 5 2 3 3" xfId="28969" xr:uid="{00000000-0005-0000-0000-0000F0270000}"/>
    <cellStyle name="20% - Ênfase5 3 5 2 4" xfId="12920" xr:uid="{00000000-0005-0000-0000-0000F1270000}"/>
    <cellStyle name="20% - Ênfase5 3 5 2 4 2" xfId="34317" xr:uid="{00000000-0005-0000-0000-0000F2270000}"/>
    <cellStyle name="20% - Ênfase5 3 5 2 5" xfId="23624" xr:uid="{00000000-0005-0000-0000-0000F3270000}"/>
    <cellStyle name="20% - Ênfase5 3 5 3" xfId="3553" xr:uid="{00000000-0005-0000-0000-0000F4270000}"/>
    <cellStyle name="20% - Ênfase5 3 5 3 2" xfId="8904" xr:uid="{00000000-0005-0000-0000-0000F5270000}"/>
    <cellStyle name="20% - Ênfase5 3 5 3 2 2" xfId="19604" xr:uid="{00000000-0005-0000-0000-0000F6270000}"/>
    <cellStyle name="20% - Ênfase5 3 5 3 2 2 2" xfId="40999" xr:uid="{00000000-0005-0000-0000-0000F7270000}"/>
    <cellStyle name="20% - Ênfase5 3 5 3 2 3" xfId="30309" xr:uid="{00000000-0005-0000-0000-0000F8270000}"/>
    <cellStyle name="20% - Ênfase5 3 5 3 3" xfId="14259" xr:uid="{00000000-0005-0000-0000-0000F9270000}"/>
    <cellStyle name="20% - Ênfase5 3 5 3 3 2" xfId="35654" xr:uid="{00000000-0005-0000-0000-0000FA270000}"/>
    <cellStyle name="20% - Ênfase5 3 5 3 4" xfId="24961" xr:uid="{00000000-0005-0000-0000-0000FB270000}"/>
    <cellStyle name="20% - Ênfase5 3 5 4" xfId="6227" xr:uid="{00000000-0005-0000-0000-0000FC270000}"/>
    <cellStyle name="20% - Ênfase5 3 5 4 2" xfId="16931" xr:uid="{00000000-0005-0000-0000-0000FD270000}"/>
    <cellStyle name="20% - Ênfase5 3 5 4 2 2" xfId="38326" xr:uid="{00000000-0005-0000-0000-0000FE270000}"/>
    <cellStyle name="20% - Ênfase5 3 5 4 3" xfId="27633" xr:uid="{00000000-0005-0000-0000-0000FF270000}"/>
    <cellStyle name="20% - Ênfase5 3 5 5" xfId="11584" xr:uid="{00000000-0005-0000-0000-000000280000}"/>
    <cellStyle name="20% - Ênfase5 3 5 5 2" xfId="32981" xr:uid="{00000000-0005-0000-0000-000001280000}"/>
    <cellStyle name="20% - Ênfase5 3 5 6" xfId="22288" xr:uid="{00000000-0005-0000-0000-000002280000}"/>
    <cellStyle name="20% - Ênfase5 3 6" xfId="1531" xr:uid="{00000000-0005-0000-0000-000003280000}"/>
    <cellStyle name="20% - Ênfase5 3 6 2" xfId="4221" xr:uid="{00000000-0005-0000-0000-000004280000}"/>
    <cellStyle name="20% - Ênfase5 3 6 2 2" xfId="9572" xr:uid="{00000000-0005-0000-0000-000005280000}"/>
    <cellStyle name="20% - Ênfase5 3 6 2 2 2" xfId="20272" xr:uid="{00000000-0005-0000-0000-000006280000}"/>
    <cellStyle name="20% - Ênfase5 3 6 2 2 2 2" xfId="41667" xr:uid="{00000000-0005-0000-0000-000007280000}"/>
    <cellStyle name="20% - Ênfase5 3 6 2 2 3" xfId="30977" xr:uid="{00000000-0005-0000-0000-000008280000}"/>
    <cellStyle name="20% - Ênfase5 3 6 2 3" xfId="14927" xr:uid="{00000000-0005-0000-0000-000009280000}"/>
    <cellStyle name="20% - Ênfase5 3 6 2 3 2" xfId="36322" xr:uid="{00000000-0005-0000-0000-00000A280000}"/>
    <cellStyle name="20% - Ênfase5 3 6 2 4" xfId="25629" xr:uid="{00000000-0005-0000-0000-00000B280000}"/>
    <cellStyle name="20% - Ênfase5 3 6 3" xfId="6895" xr:uid="{00000000-0005-0000-0000-00000C280000}"/>
    <cellStyle name="20% - Ênfase5 3 6 3 2" xfId="17599" xr:uid="{00000000-0005-0000-0000-00000D280000}"/>
    <cellStyle name="20% - Ênfase5 3 6 3 2 2" xfId="38994" xr:uid="{00000000-0005-0000-0000-00000E280000}"/>
    <cellStyle name="20% - Ênfase5 3 6 3 3" xfId="28301" xr:uid="{00000000-0005-0000-0000-00000F280000}"/>
    <cellStyle name="20% - Ênfase5 3 6 4" xfId="12252" xr:uid="{00000000-0005-0000-0000-000010280000}"/>
    <cellStyle name="20% - Ênfase5 3 6 4 2" xfId="33649" xr:uid="{00000000-0005-0000-0000-000011280000}"/>
    <cellStyle name="20% - Ênfase5 3 6 5" xfId="22956" xr:uid="{00000000-0005-0000-0000-000012280000}"/>
    <cellStyle name="20% - Ênfase5 3 7" xfId="2885" xr:uid="{00000000-0005-0000-0000-000013280000}"/>
    <cellStyle name="20% - Ênfase5 3 7 2" xfId="8236" xr:uid="{00000000-0005-0000-0000-000014280000}"/>
    <cellStyle name="20% - Ênfase5 3 7 2 2" xfId="18936" xr:uid="{00000000-0005-0000-0000-000015280000}"/>
    <cellStyle name="20% - Ênfase5 3 7 2 2 2" xfId="40331" xr:uid="{00000000-0005-0000-0000-000016280000}"/>
    <cellStyle name="20% - Ênfase5 3 7 2 3" xfId="29641" xr:uid="{00000000-0005-0000-0000-000017280000}"/>
    <cellStyle name="20% - Ênfase5 3 7 3" xfId="13591" xr:uid="{00000000-0005-0000-0000-000018280000}"/>
    <cellStyle name="20% - Ênfase5 3 7 3 2" xfId="34986" xr:uid="{00000000-0005-0000-0000-000019280000}"/>
    <cellStyle name="20% - Ênfase5 3 7 4" xfId="24293" xr:uid="{00000000-0005-0000-0000-00001A280000}"/>
    <cellStyle name="20% - Ênfase5 3 8" xfId="5559" xr:uid="{00000000-0005-0000-0000-00001B280000}"/>
    <cellStyle name="20% - Ênfase5 3 8 2" xfId="16263" xr:uid="{00000000-0005-0000-0000-00001C280000}"/>
    <cellStyle name="20% - Ênfase5 3 8 2 2" xfId="37658" xr:uid="{00000000-0005-0000-0000-00001D280000}"/>
    <cellStyle name="20% - Ênfase5 3 8 3" xfId="26965" xr:uid="{00000000-0005-0000-0000-00001E280000}"/>
    <cellStyle name="20% - Ênfase5 3 9" xfId="10916" xr:uid="{00000000-0005-0000-0000-00001F280000}"/>
    <cellStyle name="20% - Ênfase5 3 9 2" xfId="32313" xr:uid="{00000000-0005-0000-0000-000020280000}"/>
    <cellStyle name="20% - Ênfase5 4" xfId="228" xr:uid="{00000000-0005-0000-0000-000021280000}"/>
    <cellStyle name="20% - Ênfase5 4 2" xfId="391" xr:uid="{00000000-0005-0000-0000-000022280000}"/>
    <cellStyle name="20% - Ênfase5 4 2 2" xfId="712" xr:uid="{00000000-0005-0000-0000-000023280000}"/>
    <cellStyle name="20% - Ênfase5 4 2 2 2" xfId="1382" xr:uid="{00000000-0005-0000-0000-000024280000}"/>
    <cellStyle name="20% - Ênfase5 4 2 2 2 2" xfId="2719" xr:uid="{00000000-0005-0000-0000-000025280000}"/>
    <cellStyle name="20% - Ênfase5 4 2 2 2 2 2" xfId="5409" xr:uid="{00000000-0005-0000-0000-000026280000}"/>
    <cellStyle name="20% - Ênfase5 4 2 2 2 2 2 2" xfId="10760" xr:uid="{00000000-0005-0000-0000-000027280000}"/>
    <cellStyle name="20% - Ênfase5 4 2 2 2 2 2 2 2" xfId="21460" xr:uid="{00000000-0005-0000-0000-000028280000}"/>
    <cellStyle name="20% - Ênfase5 4 2 2 2 2 2 2 2 2" xfId="42855" xr:uid="{00000000-0005-0000-0000-000029280000}"/>
    <cellStyle name="20% - Ênfase5 4 2 2 2 2 2 2 3" xfId="32165" xr:uid="{00000000-0005-0000-0000-00002A280000}"/>
    <cellStyle name="20% - Ênfase5 4 2 2 2 2 2 3" xfId="16115" xr:uid="{00000000-0005-0000-0000-00002B280000}"/>
    <cellStyle name="20% - Ênfase5 4 2 2 2 2 2 3 2" xfId="37510" xr:uid="{00000000-0005-0000-0000-00002C280000}"/>
    <cellStyle name="20% - Ênfase5 4 2 2 2 2 2 4" xfId="26817" xr:uid="{00000000-0005-0000-0000-00002D280000}"/>
    <cellStyle name="20% - Ênfase5 4 2 2 2 2 3" xfId="8083" xr:uid="{00000000-0005-0000-0000-00002E280000}"/>
    <cellStyle name="20% - Ênfase5 4 2 2 2 2 3 2" xfId="18787" xr:uid="{00000000-0005-0000-0000-00002F280000}"/>
    <cellStyle name="20% - Ênfase5 4 2 2 2 2 3 2 2" xfId="40182" xr:uid="{00000000-0005-0000-0000-000030280000}"/>
    <cellStyle name="20% - Ênfase5 4 2 2 2 2 3 3" xfId="29489" xr:uid="{00000000-0005-0000-0000-000031280000}"/>
    <cellStyle name="20% - Ênfase5 4 2 2 2 2 4" xfId="13440" xr:uid="{00000000-0005-0000-0000-000032280000}"/>
    <cellStyle name="20% - Ênfase5 4 2 2 2 2 4 2" xfId="34837" xr:uid="{00000000-0005-0000-0000-000033280000}"/>
    <cellStyle name="20% - Ênfase5 4 2 2 2 2 5" xfId="24144" xr:uid="{00000000-0005-0000-0000-000034280000}"/>
    <cellStyle name="20% - Ênfase5 4 2 2 2 3" xfId="4073" xr:uid="{00000000-0005-0000-0000-000035280000}"/>
    <cellStyle name="20% - Ênfase5 4 2 2 2 3 2" xfId="9424" xr:uid="{00000000-0005-0000-0000-000036280000}"/>
    <cellStyle name="20% - Ênfase5 4 2 2 2 3 2 2" xfId="20124" xr:uid="{00000000-0005-0000-0000-000037280000}"/>
    <cellStyle name="20% - Ênfase5 4 2 2 2 3 2 2 2" xfId="41519" xr:uid="{00000000-0005-0000-0000-000038280000}"/>
    <cellStyle name="20% - Ênfase5 4 2 2 2 3 2 3" xfId="30829" xr:uid="{00000000-0005-0000-0000-000039280000}"/>
    <cellStyle name="20% - Ênfase5 4 2 2 2 3 3" xfId="14779" xr:uid="{00000000-0005-0000-0000-00003A280000}"/>
    <cellStyle name="20% - Ênfase5 4 2 2 2 3 3 2" xfId="36174" xr:uid="{00000000-0005-0000-0000-00003B280000}"/>
    <cellStyle name="20% - Ênfase5 4 2 2 2 3 4" xfId="25481" xr:uid="{00000000-0005-0000-0000-00003C280000}"/>
    <cellStyle name="20% - Ênfase5 4 2 2 2 4" xfId="6747" xr:uid="{00000000-0005-0000-0000-00003D280000}"/>
    <cellStyle name="20% - Ênfase5 4 2 2 2 4 2" xfId="17451" xr:uid="{00000000-0005-0000-0000-00003E280000}"/>
    <cellStyle name="20% - Ênfase5 4 2 2 2 4 2 2" xfId="38846" xr:uid="{00000000-0005-0000-0000-00003F280000}"/>
    <cellStyle name="20% - Ênfase5 4 2 2 2 4 3" xfId="28153" xr:uid="{00000000-0005-0000-0000-000040280000}"/>
    <cellStyle name="20% - Ênfase5 4 2 2 2 5" xfId="12104" xr:uid="{00000000-0005-0000-0000-000041280000}"/>
    <cellStyle name="20% - Ênfase5 4 2 2 2 5 2" xfId="33501" xr:uid="{00000000-0005-0000-0000-000042280000}"/>
    <cellStyle name="20% - Ênfase5 4 2 2 2 6" xfId="22808" xr:uid="{00000000-0005-0000-0000-000043280000}"/>
    <cellStyle name="20% - Ênfase5 4 2 2 3" xfId="2051" xr:uid="{00000000-0005-0000-0000-000044280000}"/>
    <cellStyle name="20% - Ênfase5 4 2 2 3 2" xfId="4741" xr:uid="{00000000-0005-0000-0000-000045280000}"/>
    <cellStyle name="20% - Ênfase5 4 2 2 3 2 2" xfId="10092" xr:uid="{00000000-0005-0000-0000-000046280000}"/>
    <cellStyle name="20% - Ênfase5 4 2 2 3 2 2 2" xfId="20792" xr:uid="{00000000-0005-0000-0000-000047280000}"/>
    <cellStyle name="20% - Ênfase5 4 2 2 3 2 2 2 2" xfId="42187" xr:uid="{00000000-0005-0000-0000-000048280000}"/>
    <cellStyle name="20% - Ênfase5 4 2 2 3 2 2 3" xfId="31497" xr:uid="{00000000-0005-0000-0000-000049280000}"/>
    <cellStyle name="20% - Ênfase5 4 2 2 3 2 3" xfId="15447" xr:uid="{00000000-0005-0000-0000-00004A280000}"/>
    <cellStyle name="20% - Ênfase5 4 2 2 3 2 3 2" xfId="36842" xr:uid="{00000000-0005-0000-0000-00004B280000}"/>
    <cellStyle name="20% - Ênfase5 4 2 2 3 2 4" xfId="26149" xr:uid="{00000000-0005-0000-0000-00004C280000}"/>
    <cellStyle name="20% - Ênfase5 4 2 2 3 3" xfId="7415" xr:uid="{00000000-0005-0000-0000-00004D280000}"/>
    <cellStyle name="20% - Ênfase5 4 2 2 3 3 2" xfId="18119" xr:uid="{00000000-0005-0000-0000-00004E280000}"/>
    <cellStyle name="20% - Ênfase5 4 2 2 3 3 2 2" xfId="39514" xr:uid="{00000000-0005-0000-0000-00004F280000}"/>
    <cellStyle name="20% - Ênfase5 4 2 2 3 3 3" xfId="28821" xr:uid="{00000000-0005-0000-0000-000050280000}"/>
    <cellStyle name="20% - Ênfase5 4 2 2 3 4" xfId="12772" xr:uid="{00000000-0005-0000-0000-000051280000}"/>
    <cellStyle name="20% - Ênfase5 4 2 2 3 4 2" xfId="34169" xr:uid="{00000000-0005-0000-0000-000052280000}"/>
    <cellStyle name="20% - Ênfase5 4 2 2 3 5" xfId="23476" xr:uid="{00000000-0005-0000-0000-000053280000}"/>
    <cellStyle name="20% - Ênfase5 4 2 2 4" xfId="3405" xr:uid="{00000000-0005-0000-0000-000054280000}"/>
    <cellStyle name="20% - Ênfase5 4 2 2 4 2" xfId="8756" xr:uid="{00000000-0005-0000-0000-000055280000}"/>
    <cellStyle name="20% - Ênfase5 4 2 2 4 2 2" xfId="19456" xr:uid="{00000000-0005-0000-0000-000056280000}"/>
    <cellStyle name="20% - Ênfase5 4 2 2 4 2 2 2" xfId="40851" xr:uid="{00000000-0005-0000-0000-000057280000}"/>
    <cellStyle name="20% - Ênfase5 4 2 2 4 2 3" xfId="30161" xr:uid="{00000000-0005-0000-0000-000058280000}"/>
    <cellStyle name="20% - Ênfase5 4 2 2 4 3" xfId="14111" xr:uid="{00000000-0005-0000-0000-000059280000}"/>
    <cellStyle name="20% - Ênfase5 4 2 2 4 3 2" xfId="35506" xr:uid="{00000000-0005-0000-0000-00005A280000}"/>
    <cellStyle name="20% - Ênfase5 4 2 2 4 4" xfId="24813" xr:uid="{00000000-0005-0000-0000-00005B280000}"/>
    <cellStyle name="20% - Ênfase5 4 2 2 5" xfId="6079" xr:uid="{00000000-0005-0000-0000-00005C280000}"/>
    <cellStyle name="20% - Ênfase5 4 2 2 5 2" xfId="16783" xr:uid="{00000000-0005-0000-0000-00005D280000}"/>
    <cellStyle name="20% - Ênfase5 4 2 2 5 2 2" xfId="38178" xr:uid="{00000000-0005-0000-0000-00005E280000}"/>
    <cellStyle name="20% - Ênfase5 4 2 2 5 3" xfId="27485" xr:uid="{00000000-0005-0000-0000-00005F280000}"/>
    <cellStyle name="20% - Ênfase5 4 2 2 6" xfId="11436" xr:uid="{00000000-0005-0000-0000-000060280000}"/>
    <cellStyle name="20% - Ênfase5 4 2 2 6 2" xfId="32833" xr:uid="{00000000-0005-0000-0000-000061280000}"/>
    <cellStyle name="20% - Ênfase5 4 2 2 7" xfId="22140" xr:uid="{00000000-0005-0000-0000-000062280000}"/>
    <cellStyle name="20% - Ênfase5 4 2 3" xfId="1062" xr:uid="{00000000-0005-0000-0000-000063280000}"/>
    <cellStyle name="20% - Ênfase5 4 2 3 2" xfId="2399" xr:uid="{00000000-0005-0000-0000-000064280000}"/>
    <cellStyle name="20% - Ênfase5 4 2 3 2 2" xfId="5089" xr:uid="{00000000-0005-0000-0000-000065280000}"/>
    <cellStyle name="20% - Ênfase5 4 2 3 2 2 2" xfId="10440" xr:uid="{00000000-0005-0000-0000-000066280000}"/>
    <cellStyle name="20% - Ênfase5 4 2 3 2 2 2 2" xfId="21140" xr:uid="{00000000-0005-0000-0000-000067280000}"/>
    <cellStyle name="20% - Ênfase5 4 2 3 2 2 2 2 2" xfId="42535" xr:uid="{00000000-0005-0000-0000-000068280000}"/>
    <cellStyle name="20% - Ênfase5 4 2 3 2 2 2 3" xfId="31845" xr:uid="{00000000-0005-0000-0000-000069280000}"/>
    <cellStyle name="20% - Ênfase5 4 2 3 2 2 3" xfId="15795" xr:uid="{00000000-0005-0000-0000-00006A280000}"/>
    <cellStyle name="20% - Ênfase5 4 2 3 2 2 3 2" xfId="37190" xr:uid="{00000000-0005-0000-0000-00006B280000}"/>
    <cellStyle name="20% - Ênfase5 4 2 3 2 2 4" xfId="26497" xr:uid="{00000000-0005-0000-0000-00006C280000}"/>
    <cellStyle name="20% - Ênfase5 4 2 3 2 3" xfId="7763" xr:uid="{00000000-0005-0000-0000-00006D280000}"/>
    <cellStyle name="20% - Ênfase5 4 2 3 2 3 2" xfId="18467" xr:uid="{00000000-0005-0000-0000-00006E280000}"/>
    <cellStyle name="20% - Ênfase5 4 2 3 2 3 2 2" xfId="39862" xr:uid="{00000000-0005-0000-0000-00006F280000}"/>
    <cellStyle name="20% - Ênfase5 4 2 3 2 3 3" xfId="29169" xr:uid="{00000000-0005-0000-0000-000070280000}"/>
    <cellStyle name="20% - Ênfase5 4 2 3 2 4" xfId="13120" xr:uid="{00000000-0005-0000-0000-000071280000}"/>
    <cellStyle name="20% - Ênfase5 4 2 3 2 4 2" xfId="34517" xr:uid="{00000000-0005-0000-0000-000072280000}"/>
    <cellStyle name="20% - Ênfase5 4 2 3 2 5" xfId="23824" xr:uid="{00000000-0005-0000-0000-000073280000}"/>
    <cellStyle name="20% - Ênfase5 4 2 3 3" xfId="3753" xr:uid="{00000000-0005-0000-0000-000074280000}"/>
    <cellStyle name="20% - Ênfase5 4 2 3 3 2" xfId="9104" xr:uid="{00000000-0005-0000-0000-000075280000}"/>
    <cellStyle name="20% - Ênfase5 4 2 3 3 2 2" xfId="19804" xr:uid="{00000000-0005-0000-0000-000076280000}"/>
    <cellStyle name="20% - Ênfase5 4 2 3 3 2 2 2" xfId="41199" xr:uid="{00000000-0005-0000-0000-000077280000}"/>
    <cellStyle name="20% - Ênfase5 4 2 3 3 2 3" xfId="30509" xr:uid="{00000000-0005-0000-0000-000078280000}"/>
    <cellStyle name="20% - Ênfase5 4 2 3 3 3" xfId="14459" xr:uid="{00000000-0005-0000-0000-000079280000}"/>
    <cellStyle name="20% - Ênfase5 4 2 3 3 3 2" xfId="35854" xr:uid="{00000000-0005-0000-0000-00007A280000}"/>
    <cellStyle name="20% - Ênfase5 4 2 3 3 4" xfId="25161" xr:uid="{00000000-0005-0000-0000-00007B280000}"/>
    <cellStyle name="20% - Ênfase5 4 2 3 4" xfId="6427" xr:uid="{00000000-0005-0000-0000-00007C280000}"/>
    <cellStyle name="20% - Ênfase5 4 2 3 4 2" xfId="17131" xr:uid="{00000000-0005-0000-0000-00007D280000}"/>
    <cellStyle name="20% - Ênfase5 4 2 3 4 2 2" xfId="38526" xr:uid="{00000000-0005-0000-0000-00007E280000}"/>
    <cellStyle name="20% - Ênfase5 4 2 3 4 3" xfId="27833" xr:uid="{00000000-0005-0000-0000-00007F280000}"/>
    <cellStyle name="20% - Ênfase5 4 2 3 5" xfId="11784" xr:uid="{00000000-0005-0000-0000-000080280000}"/>
    <cellStyle name="20% - Ênfase5 4 2 3 5 2" xfId="33181" xr:uid="{00000000-0005-0000-0000-000081280000}"/>
    <cellStyle name="20% - Ênfase5 4 2 3 6" xfId="22488" xr:uid="{00000000-0005-0000-0000-000082280000}"/>
    <cellStyle name="20% - Ênfase5 4 2 4" xfId="1731" xr:uid="{00000000-0005-0000-0000-000083280000}"/>
    <cellStyle name="20% - Ênfase5 4 2 4 2" xfId="4421" xr:uid="{00000000-0005-0000-0000-000084280000}"/>
    <cellStyle name="20% - Ênfase5 4 2 4 2 2" xfId="9772" xr:uid="{00000000-0005-0000-0000-000085280000}"/>
    <cellStyle name="20% - Ênfase5 4 2 4 2 2 2" xfId="20472" xr:uid="{00000000-0005-0000-0000-000086280000}"/>
    <cellStyle name="20% - Ênfase5 4 2 4 2 2 2 2" xfId="41867" xr:uid="{00000000-0005-0000-0000-000087280000}"/>
    <cellStyle name="20% - Ênfase5 4 2 4 2 2 3" xfId="31177" xr:uid="{00000000-0005-0000-0000-000088280000}"/>
    <cellStyle name="20% - Ênfase5 4 2 4 2 3" xfId="15127" xr:uid="{00000000-0005-0000-0000-000089280000}"/>
    <cellStyle name="20% - Ênfase5 4 2 4 2 3 2" xfId="36522" xr:uid="{00000000-0005-0000-0000-00008A280000}"/>
    <cellStyle name="20% - Ênfase5 4 2 4 2 4" xfId="25829" xr:uid="{00000000-0005-0000-0000-00008B280000}"/>
    <cellStyle name="20% - Ênfase5 4 2 4 3" xfId="7095" xr:uid="{00000000-0005-0000-0000-00008C280000}"/>
    <cellStyle name="20% - Ênfase5 4 2 4 3 2" xfId="17799" xr:uid="{00000000-0005-0000-0000-00008D280000}"/>
    <cellStyle name="20% - Ênfase5 4 2 4 3 2 2" xfId="39194" xr:uid="{00000000-0005-0000-0000-00008E280000}"/>
    <cellStyle name="20% - Ênfase5 4 2 4 3 3" xfId="28501" xr:uid="{00000000-0005-0000-0000-00008F280000}"/>
    <cellStyle name="20% - Ênfase5 4 2 4 4" xfId="12452" xr:uid="{00000000-0005-0000-0000-000090280000}"/>
    <cellStyle name="20% - Ênfase5 4 2 4 4 2" xfId="33849" xr:uid="{00000000-0005-0000-0000-000091280000}"/>
    <cellStyle name="20% - Ênfase5 4 2 4 5" xfId="23156" xr:uid="{00000000-0005-0000-0000-000092280000}"/>
    <cellStyle name="20% - Ênfase5 4 2 5" xfId="3085" xr:uid="{00000000-0005-0000-0000-000093280000}"/>
    <cellStyle name="20% - Ênfase5 4 2 5 2" xfId="8436" xr:uid="{00000000-0005-0000-0000-000094280000}"/>
    <cellStyle name="20% - Ênfase5 4 2 5 2 2" xfId="19136" xr:uid="{00000000-0005-0000-0000-000095280000}"/>
    <cellStyle name="20% - Ênfase5 4 2 5 2 2 2" xfId="40531" xr:uid="{00000000-0005-0000-0000-000096280000}"/>
    <cellStyle name="20% - Ênfase5 4 2 5 2 3" xfId="29841" xr:uid="{00000000-0005-0000-0000-000097280000}"/>
    <cellStyle name="20% - Ênfase5 4 2 5 3" xfId="13791" xr:uid="{00000000-0005-0000-0000-000098280000}"/>
    <cellStyle name="20% - Ênfase5 4 2 5 3 2" xfId="35186" xr:uid="{00000000-0005-0000-0000-000099280000}"/>
    <cellStyle name="20% - Ênfase5 4 2 5 4" xfId="24493" xr:uid="{00000000-0005-0000-0000-00009A280000}"/>
    <cellStyle name="20% - Ênfase5 4 2 6" xfId="5759" xr:uid="{00000000-0005-0000-0000-00009B280000}"/>
    <cellStyle name="20% - Ênfase5 4 2 6 2" xfId="16463" xr:uid="{00000000-0005-0000-0000-00009C280000}"/>
    <cellStyle name="20% - Ênfase5 4 2 6 2 2" xfId="37858" xr:uid="{00000000-0005-0000-0000-00009D280000}"/>
    <cellStyle name="20% - Ênfase5 4 2 6 3" xfId="27165" xr:uid="{00000000-0005-0000-0000-00009E280000}"/>
    <cellStyle name="20% - Ênfase5 4 2 7" xfId="11116" xr:uid="{00000000-0005-0000-0000-00009F280000}"/>
    <cellStyle name="20% - Ênfase5 4 2 7 2" xfId="32513" xr:uid="{00000000-0005-0000-0000-0000A0280000}"/>
    <cellStyle name="20% - Ênfase5 4 2 8" xfId="21820" xr:uid="{00000000-0005-0000-0000-0000A1280000}"/>
    <cellStyle name="20% - Ênfase5 4 3" xfId="552" xr:uid="{00000000-0005-0000-0000-0000A2280000}"/>
    <cellStyle name="20% - Ênfase5 4 3 2" xfId="1222" xr:uid="{00000000-0005-0000-0000-0000A3280000}"/>
    <cellStyle name="20% - Ênfase5 4 3 2 2" xfId="2559" xr:uid="{00000000-0005-0000-0000-0000A4280000}"/>
    <cellStyle name="20% - Ênfase5 4 3 2 2 2" xfId="5249" xr:uid="{00000000-0005-0000-0000-0000A5280000}"/>
    <cellStyle name="20% - Ênfase5 4 3 2 2 2 2" xfId="10600" xr:uid="{00000000-0005-0000-0000-0000A6280000}"/>
    <cellStyle name="20% - Ênfase5 4 3 2 2 2 2 2" xfId="21300" xr:uid="{00000000-0005-0000-0000-0000A7280000}"/>
    <cellStyle name="20% - Ênfase5 4 3 2 2 2 2 2 2" xfId="42695" xr:uid="{00000000-0005-0000-0000-0000A8280000}"/>
    <cellStyle name="20% - Ênfase5 4 3 2 2 2 2 3" xfId="32005" xr:uid="{00000000-0005-0000-0000-0000A9280000}"/>
    <cellStyle name="20% - Ênfase5 4 3 2 2 2 3" xfId="15955" xr:uid="{00000000-0005-0000-0000-0000AA280000}"/>
    <cellStyle name="20% - Ênfase5 4 3 2 2 2 3 2" xfId="37350" xr:uid="{00000000-0005-0000-0000-0000AB280000}"/>
    <cellStyle name="20% - Ênfase5 4 3 2 2 2 4" xfId="26657" xr:uid="{00000000-0005-0000-0000-0000AC280000}"/>
    <cellStyle name="20% - Ênfase5 4 3 2 2 3" xfId="7923" xr:uid="{00000000-0005-0000-0000-0000AD280000}"/>
    <cellStyle name="20% - Ênfase5 4 3 2 2 3 2" xfId="18627" xr:uid="{00000000-0005-0000-0000-0000AE280000}"/>
    <cellStyle name="20% - Ênfase5 4 3 2 2 3 2 2" xfId="40022" xr:uid="{00000000-0005-0000-0000-0000AF280000}"/>
    <cellStyle name="20% - Ênfase5 4 3 2 2 3 3" xfId="29329" xr:uid="{00000000-0005-0000-0000-0000B0280000}"/>
    <cellStyle name="20% - Ênfase5 4 3 2 2 4" xfId="13280" xr:uid="{00000000-0005-0000-0000-0000B1280000}"/>
    <cellStyle name="20% - Ênfase5 4 3 2 2 4 2" xfId="34677" xr:uid="{00000000-0005-0000-0000-0000B2280000}"/>
    <cellStyle name="20% - Ênfase5 4 3 2 2 5" xfId="23984" xr:uid="{00000000-0005-0000-0000-0000B3280000}"/>
    <cellStyle name="20% - Ênfase5 4 3 2 3" xfId="3913" xr:uid="{00000000-0005-0000-0000-0000B4280000}"/>
    <cellStyle name="20% - Ênfase5 4 3 2 3 2" xfId="9264" xr:uid="{00000000-0005-0000-0000-0000B5280000}"/>
    <cellStyle name="20% - Ênfase5 4 3 2 3 2 2" xfId="19964" xr:uid="{00000000-0005-0000-0000-0000B6280000}"/>
    <cellStyle name="20% - Ênfase5 4 3 2 3 2 2 2" xfId="41359" xr:uid="{00000000-0005-0000-0000-0000B7280000}"/>
    <cellStyle name="20% - Ênfase5 4 3 2 3 2 3" xfId="30669" xr:uid="{00000000-0005-0000-0000-0000B8280000}"/>
    <cellStyle name="20% - Ênfase5 4 3 2 3 3" xfId="14619" xr:uid="{00000000-0005-0000-0000-0000B9280000}"/>
    <cellStyle name="20% - Ênfase5 4 3 2 3 3 2" xfId="36014" xr:uid="{00000000-0005-0000-0000-0000BA280000}"/>
    <cellStyle name="20% - Ênfase5 4 3 2 3 4" xfId="25321" xr:uid="{00000000-0005-0000-0000-0000BB280000}"/>
    <cellStyle name="20% - Ênfase5 4 3 2 4" xfId="6587" xr:uid="{00000000-0005-0000-0000-0000BC280000}"/>
    <cellStyle name="20% - Ênfase5 4 3 2 4 2" xfId="17291" xr:uid="{00000000-0005-0000-0000-0000BD280000}"/>
    <cellStyle name="20% - Ênfase5 4 3 2 4 2 2" xfId="38686" xr:uid="{00000000-0005-0000-0000-0000BE280000}"/>
    <cellStyle name="20% - Ênfase5 4 3 2 4 3" xfId="27993" xr:uid="{00000000-0005-0000-0000-0000BF280000}"/>
    <cellStyle name="20% - Ênfase5 4 3 2 5" xfId="11944" xr:uid="{00000000-0005-0000-0000-0000C0280000}"/>
    <cellStyle name="20% - Ênfase5 4 3 2 5 2" xfId="33341" xr:uid="{00000000-0005-0000-0000-0000C1280000}"/>
    <cellStyle name="20% - Ênfase5 4 3 2 6" xfId="22648" xr:uid="{00000000-0005-0000-0000-0000C2280000}"/>
    <cellStyle name="20% - Ênfase5 4 3 3" xfId="1891" xr:uid="{00000000-0005-0000-0000-0000C3280000}"/>
    <cellStyle name="20% - Ênfase5 4 3 3 2" xfId="4581" xr:uid="{00000000-0005-0000-0000-0000C4280000}"/>
    <cellStyle name="20% - Ênfase5 4 3 3 2 2" xfId="9932" xr:uid="{00000000-0005-0000-0000-0000C5280000}"/>
    <cellStyle name="20% - Ênfase5 4 3 3 2 2 2" xfId="20632" xr:uid="{00000000-0005-0000-0000-0000C6280000}"/>
    <cellStyle name="20% - Ênfase5 4 3 3 2 2 2 2" xfId="42027" xr:uid="{00000000-0005-0000-0000-0000C7280000}"/>
    <cellStyle name="20% - Ênfase5 4 3 3 2 2 3" xfId="31337" xr:uid="{00000000-0005-0000-0000-0000C8280000}"/>
    <cellStyle name="20% - Ênfase5 4 3 3 2 3" xfId="15287" xr:uid="{00000000-0005-0000-0000-0000C9280000}"/>
    <cellStyle name="20% - Ênfase5 4 3 3 2 3 2" xfId="36682" xr:uid="{00000000-0005-0000-0000-0000CA280000}"/>
    <cellStyle name="20% - Ênfase5 4 3 3 2 4" xfId="25989" xr:uid="{00000000-0005-0000-0000-0000CB280000}"/>
    <cellStyle name="20% - Ênfase5 4 3 3 3" xfId="7255" xr:uid="{00000000-0005-0000-0000-0000CC280000}"/>
    <cellStyle name="20% - Ênfase5 4 3 3 3 2" xfId="17959" xr:uid="{00000000-0005-0000-0000-0000CD280000}"/>
    <cellStyle name="20% - Ênfase5 4 3 3 3 2 2" xfId="39354" xr:uid="{00000000-0005-0000-0000-0000CE280000}"/>
    <cellStyle name="20% - Ênfase5 4 3 3 3 3" xfId="28661" xr:uid="{00000000-0005-0000-0000-0000CF280000}"/>
    <cellStyle name="20% - Ênfase5 4 3 3 4" xfId="12612" xr:uid="{00000000-0005-0000-0000-0000D0280000}"/>
    <cellStyle name="20% - Ênfase5 4 3 3 4 2" xfId="34009" xr:uid="{00000000-0005-0000-0000-0000D1280000}"/>
    <cellStyle name="20% - Ênfase5 4 3 3 5" xfId="23316" xr:uid="{00000000-0005-0000-0000-0000D2280000}"/>
    <cellStyle name="20% - Ênfase5 4 3 4" xfId="3245" xr:uid="{00000000-0005-0000-0000-0000D3280000}"/>
    <cellStyle name="20% - Ênfase5 4 3 4 2" xfId="8596" xr:uid="{00000000-0005-0000-0000-0000D4280000}"/>
    <cellStyle name="20% - Ênfase5 4 3 4 2 2" xfId="19296" xr:uid="{00000000-0005-0000-0000-0000D5280000}"/>
    <cellStyle name="20% - Ênfase5 4 3 4 2 2 2" xfId="40691" xr:uid="{00000000-0005-0000-0000-0000D6280000}"/>
    <cellStyle name="20% - Ênfase5 4 3 4 2 3" xfId="30001" xr:uid="{00000000-0005-0000-0000-0000D7280000}"/>
    <cellStyle name="20% - Ênfase5 4 3 4 3" xfId="13951" xr:uid="{00000000-0005-0000-0000-0000D8280000}"/>
    <cellStyle name="20% - Ênfase5 4 3 4 3 2" xfId="35346" xr:uid="{00000000-0005-0000-0000-0000D9280000}"/>
    <cellStyle name="20% - Ênfase5 4 3 4 4" xfId="24653" xr:uid="{00000000-0005-0000-0000-0000DA280000}"/>
    <cellStyle name="20% - Ênfase5 4 3 5" xfId="5919" xr:uid="{00000000-0005-0000-0000-0000DB280000}"/>
    <cellStyle name="20% - Ênfase5 4 3 5 2" xfId="16623" xr:uid="{00000000-0005-0000-0000-0000DC280000}"/>
    <cellStyle name="20% - Ênfase5 4 3 5 2 2" xfId="38018" xr:uid="{00000000-0005-0000-0000-0000DD280000}"/>
    <cellStyle name="20% - Ênfase5 4 3 5 3" xfId="27325" xr:uid="{00000000-0005-0000-0000-0000DE280000}"/>
    <cellStyle name="20% - Ênfase5 4 3 6" xfId="11276" xr:uid="{00000000-0005-0000-0000-0000DF280000}"/>
    <cellStyle name="20% - Ênfase5 4 3 6 2" xfId="32673" xr:uid="{00000000-0005-0000-0000-0000E0280000}"/>
    <cellStyle name="20% - Ênfase5 4 3 7" xfId="21980" xr:uid="{00000000-0005-0000-0000-0000E1280000}"/>
    <cellStyle name="20% - Ênfase5 4 4" xfId="902" xr:uid="{00000000-0005-0000-0000-0000E2280000}"/>
    <cellStyle name="20% - Ênfase5 4 4 2" xfId="2239" xr:uid="{00000000-0005-0000-0000-0000E3280000}"/>
    <cellStyle name="20% - Ênfase5 4 4 2 2" xfId="4929" xr:uid="{00000000-0005-0000-0000-0000E4280000}"/>
    <cellStyle name="20% - Ênfase5 4 4 2 2 2" xfId="10280" xr:uid="{00000000-0005-0000-0000-0000E5280000}"/>
    <cellStyle name="20% - Ênfase5 4 4 2 2 2 2" xfId="20980" xr:uid="{00000000-0005-0000-0000-0000E6280000}"/>
    <cellStyle name="20% - Ênfase5 4 4 2 2 2 2 2" xfId="42375" xr:uid="{00000000-0005-0000-0000-0000E7280000}"/>
    <cellStyle name="20% - Ênfase5 4 4 2 2 2 3" xfId="31685" xr:uid="{00000000-0005-0000-0000-0000E8280000}"/>
    <cellStyle name="20% - Ênfase5 4 4 2 2 3" xfId="15635" xr:uid="{00000000-0005-0000-0000-0000E9280000}"/>
    <cellStyle name="20% - Ênfase5 4 4 2 2 3 2" xfId="37030" xr:uid="{00000000-0005-0000-0000-0000EA280000}"/>
    <cellStyle name="20% - Ênfase5 4 4 2 2 4" xfId="26337" xr:uid="{00000000-0005-0000-0000-0000EB280000}"/>
    <cellStyle name="20% - Ênfase5 4 4 2 3" xfId="7603" xr:uid="{00000000-0005-0000-0000-0000EC280000}"/>
    <cellStyle name="20% - Ênfase5 4 4 2 3 2" xfId="18307" xr:uid="{00000000-0005-0000-0000-0000ED280000}"/>
    <cellStyle name="20% - Ênfase5 4 4 2 3 2 2" xfId="39702" xr:uid="{00000000-0005-0000-0000-0000EE280000}"/>
    <cellStyle name="20% - Ênfase5 4 4 2 3 3" xfId="29009" xr:uid="{00000000-0005-0000-0000-0000EF280000}"/>
    <cellStyle name="20% - Ênfase5 4 4 2 4" xfId="12960" xr:uid="{00000000-0005-0000-0000-0000F0280000}"/>
    <cellStyle name="20% - Ênfase5 4 4 2 4 2" xfId="34357" xr:uid="{00000000-0005-0000-0000-0000F1280000}"/>
    <cellStyle name="20% - Ênfase5 4 4 2 5" xfId="23664" xr:uid="{00000000-0005-0000-0000-0000F2280000}"/>
    <cellStyle name="20% - Ênfase5 4 4 3" xfId="3593" xr:uid="{00000000-0005-0000-0000-0000F3280000}"/>
    <cellStyle name="20% - Ênfase5 4 4 3 2" xfId="8944" xr:uid="{00000000-0005-0000-0000-0000F4280000}"/>
    <cellStyle name="20% - Ênfase5 4 4 3 2 2" xfId="19644" xr:uid="{00000000-0005-0000-0000-0000F5280000}"/>
    <cellStyle name="20% - Ênfase5 4 4 3 2 2 2" xfId="41039" xr:uid="{00000000-0005-0000-0000-0000F6280000}"/>
    <cellStyle name="20% - Ênfase5 4 4 3 2 3" xfId="30349" xr:uid="{00000000-0005-0000-0000-0000F7280000}"/>
    <cellStyle name="20% - Ênfase5 4 4 3 3" xfId="14299" xr:uid="{00000000-0005-0000-0000-0000F8280000}"/>
    <cellStyle name="20% - Ênfase5 4 4 3 3 2" xfId="35694" xr:uid="{00000000-0005-0000-0000-0000F9280000}"/>
    <cellStyle name="20% - Ênfase5 4 4 3 4" xfId="25001" xr:uid="{00000000-0005-0000-0000-0000FA280000}"/>
    <cellStyle name="20% - Ênfase5 4 4 4" xfId="6267" xr:uid="{00000000-0005-0000-0000-0000FB280000}"/>
    <cellStyle name="20% - Ênfase5 4 4 4 2" xfId="16971" xr:uid="{00000000-0005-0000-0000-0000FC280000}"/>
    <cellStyle name="20% - Ênfase5 4 4 4 2 2" xfId="38366" xr:uid="{00000000-0005-0000-0000-0000FD280000}"/>
    <cellStyle name="20% - Ênfase5 4 4 4 3" xfId="27673" xr:uid="{00000000-0005-0000-0000-0000FE280000}"/>
    <cellStyle name="20% - Ênfase5 4 4 5" xfId="11624" xr:uid="{00000000-0005-0000-0000-0000FF280000}"/>
    <cellStyle name="20% - Ênfase5 4 4 5 2" xfId="33021" xr:uid="{00000000-0005-0000-0000-000000290000}"/>
    <cellStyle name="20% - Ênfase5 4 4 6" xfId="22328" xr:uid="{00000000-0005-0000-0000-000001290000}"/>
    <cellStyle name="20% - Ênfase5 4 5" xfId="1571" xr:uid="{00000000-0005-0000-0000-000002290000}"/>
    <cellStyle name="20% - Ênfase5 4 5 2" xfId="4261" xr:uid="{00000000-0005-0000-0000-000003290000}"/>
    <cellStyle name="20% - Ênfase5 4 5 2 2" xfId="9612" xr:uid="{00000000-0005-0000-0000-000004290000}"/>
    <cellStyle name="20% - Ênfase5 4 5 2 2 2" xfId="20312" xr:uid="{00000000-0005-0000-0000-000005290000}"/>
    <cellStyle name="20% - Ênfase5 4 5 2 2 2 2" xfId="41707" xr:uid="{00000000-0005-0000-0000-000006290000}"/>
    <cellStyle name="20% - Ênfase5 4 5 2 2 3" xfId="31017" xr:uid="{00000000-0005-0000-0000-000007290000}"/>
    <cellStyle name="20% - Ênfase5 4 5 2 3" xfId="14967" xr:uid="{00000000-0005-0000-0000-000008290000}"/>
    <cellStyle name="20% - Ênfase5 4 5 2 3 2" xfId="36362" xr:uid="{00000000-0005-0000-0000-000009290000}"/>
    <cellStyle name="20% - Ênfase5 4 5 2 4" xfId="25669" xr:uid="{00000000-0005-0000-0000-00000A290000}"/>
    <cellStyle name="20% - Ênfase5 4 5 3" xfId="6935" xr:uid="{00000000-0005-0000-0000-00000B290000}"/>
    <cellStyle name="20% - Ênfase5 4 5 3 2" xfId="17639" xr:uid="{00000000-0005-0000-0000-00000C290000}"/>
    <cellStyle name="20% - Ênfase5 4 5 3 2 2" xfId="39034" xr:uid="{00000000-0005-0000-0000-00000D290000}"/>
    <cellStyle name="20% - Ênfase5 4 5 3 3" xfId="28341" xr:uid="{00000000-0005-0000-0000-00000E290000}"/>
    <cellStyle name="20% - Ênfase5 4 5 4" xfId="12292" xr:uid="{00000000-0005-0000-0000-00000F290000}"/>
    <cellStyle name="20% - Ênfase5 4 5 4 2" xfId="33689" xr:uid="{00000000-0005-0000-0000-000010290000}"/>
    <cellStyle name="20% - Ênfase5 4 5 5" xfId="22996" xr:uid="{00000000-0005-0000-0000-000011290000}"/>
    <cellStyle name="20% - Ênfase5 4 6" xfId="2925" xr:uid="{00000000-0005-0000-0000-000012290000}"/>
    <cellStyle name="20% - Ênfase5 4 6 2" xfId="8276" xr:uid="{00000000-0005-0000-0000-000013290000}"/>
    <cellStyle name="20% - Ênfase5 4 6 2 2" xfId="18976" xr:uid="{00000000-0005-0000-0000-000014290000}"/>
    <cellStyle name="20% - Ênfase5 4 6 2 2 2" xfId="40371" xr:uid="{00000000-0005-0000-0000-000015290000}"/>
    <cellStyle name="20% - Ênfase5 4 6 2 3" xfId="29681" xr:uid="{00000000-0005-0000-0000-000016290000}"/>
    <cellStyle name="20% - Ênfase5 4 6 3" xfId="13631" xr:uid="{00000000-0005-0000-0000-000017290000}"/>
    <cellStyle name="20% - Ênfase5 4 6 3 2" xfId="35026" xr:uid="{00000000-0005-0000-0000-000018290000}"/>
    <cellStyle name="20% - Ênfase5 4 6 4" xfId="24333" xr:uid="{00000000-0005-0000-0000-000019290000}"/>
    <cellStyle name="20% - Ênfase5 4 7" xfId="5599" xr:uid="{00000000-0005-0000-0000-00001A290000}"/>
    <cellStyle name="20% - Ênfase5 4 7 2" xfId="16303" xr:uid="{00000000-0005-0000-0000-00001B290000}"/>
    <cellStyle name="20% - Ênfase5 4 7 2 2" xfId="37698" xr:uid="{00000000-0005-0000-0000-00001C290000}"/>
    <cellStyle name="20% - Ênfase5 4 7 3" xfId="27005" xr:uid="{00000000-0005-0000-0000-00001D290000}"/>
    <cellStyle name="20% - Ênfase5 4 8" xfId="10956" xr:uid="{00000000-0005-0000-0000-00001E290000}"/>
    <cellStyle name="20% - Ênfase5 4 8 2" xfId="32353" xr:uid="{00000000-0005-0000-0000-00001F290000}"/>
    <cellStyle name="20% - Ênfase5 4 9" xfId="21660" xr:uid="{00000000-0005-0000-0000-000020290000}"/>
    <cellStyle name="20% - Ênfase5 5" xfId="310" xr:uid="{00000000-0005-0000-0000-000021290000}"/>
    <cellStyle name="20% - Ênfase5 5 2" xfId="632" xr:uid="{00000000-0005-0000-0000-000022290000}"/>
    <cellStyle name="20% - Ênfase5 5 2 2" xfId="1302" xr:uid="{00000000-0005-0000-0000-000023290000}"/>
    <cellStyle name="20% - Ênfase5 5 2 2 2" xfId="2639" xr:uid="{00000000-0005-0000-0000-000024290000}"/>
    <cellStyle name="20% - Ênfase5 5 2 2 2 2" xfId="5329" xr:uid="{00000000-0005-0000-0000-000025290000}"/>
    <cellStyle name="20% - Ênfase5 5 2 2 2 2 2" xfId="10680" xr:uid="{00000000-0005-0000-0000-000026290000}"/>
    <cellStyle name="20% - Ênfase5 5 2 2 2 2 2 2" xfId="21380" xr:uid="{00000000-0005-0000-0000-000027290000}"/>
    <cellStyle name="20% - Ênfase5 5 2 2 2 2 2 2 2" xfId="42775" xr:uid="{00000000-0005-0000-0000-000028290000}"/>
    <cellStyle name="20% - Ênfase5 5 2 2 2 2 2 3" xfId="32085" xr:uid="{00000000-0005-0000-0000-000029290000}"/>
    <cellStyle name="20% - Ênfase5 5 2 2 2 2 3" xfId="16035" xr:uid="{00000000-0005-0000-0000-00002A290000}"/>
    <cellStyle name="20% - Ênfase5 5 2 2 2 2 3 2" xfId="37430" xr:uid="{00000000-0005-0000-0000-00002B290000}"/>
    <cellStyle name="20% - Ênfase5 5 2 2 2 2 4" xfId="26737" xr:uid="{00000000-0005-0000-0000-00002C290000}"/>
    <cellStyle name="20% - Ênfase5 5 2 2 2 3" xfId="8003" xr:uid="{00000000-0005-0000-0000-00002D290000}"/>
    <cellStyle name="20% - Ênfase5 5 2 2 2 3 2" xfId="18707" xr:uid="{00000000-0005-0000-0000-00002E290000}"/>
    <cellStyle name="20% - Ênfase5 5 2 2 2 3 2 2" xfId="40102" xr:uid="{00000000-0005-0000-0000-00002F290000}"/>
    <cellStyle name="20% - Ênfase5 5 2 2 2 3 3" xfId="29409" xr:uid="{00000000-0005-0000-0000-000030290000}"/>
    <cellStyle name="20% - Ênfase5 5 2 2 2 4" xfId="13360" xr:uid="{00000000-0005-0000-0000-000031290000}"/>
    <cellStyle name="20% - Ênfase5 5 2 2 2 4 2" xfId="34757" xr:uid="{00000000-0005-0000-0000-000032290000}"/>
    <cellStyle name="20% - Ênfase5 5 2 2 2 5" xfId="24064" xr:uid="{00000000-0005-0000-0000-000033290000}"/>
    <cellStyle name="20% - Ênfase5 5 2 2 3" xfId="3993" xr:uid="{00000000-0005-0000-0000-000034290000}"/>
    <cellStyle name="20% - Ênfase5 5 2 2 3 2" xfId="9344" xr:uid="{00000000-0005-0000-0000-000035290000}"/>
    <cellStyle name="20% - Ênfase5 5 2 2 3 2 2" xfId="20044" xr:uid="{00000000-0005-0000-0000-000036290000}"/>
    <cellStyle name="20% - Ênfase5 5 2 2 3 2 2 2" xfId="41439" xr:uid="{00000000-0005-0000-0000-000037290000}"/>
    <cellStyle name="20% - Ênfase5 5 2 2 3 2 3" xfId="30749" xr:uid="{00000000-0005-0000-0000-000038290000}"/>
    <cellStyle name="20% - Ênfase5 5 2 2 3 3" xfId="14699" xr:uid="{00000000-0005-0000-0000-000039290000}"/>
    <cellStyle name="20% - Ênfase5 5 2 2 3 3 2" xfId="36094" xr:uid="{00000000-0005-0000-0000-00003A290000}"/>
    <cellStyle name="20% - Ênfase5 5 2 2 3 4" xfId="25401" xr:uid="{00000000-0005-0000-0000-00003B290000}"/>
    <cellStyle name="20% - Ênfase5 5 2 2 4" xfId="6667" xr:uid="{00000000-0005-0000-0000-00003C290000}"/>
    <cellStyle name="20% - Ênfase5 5 2 2 4 2" xfId="17371" xr:uid="{00000000-0005-0000-0000-00003D290000}"/>
    <cellStyle name="20% - Ênfase5 5 2 2 4 2 2" xfId="38766" xr:uid="{00000000-0005-0000-0000-00003E290000}"/>
    <cellStyle name="20% - Ênfase5 5 2 2 4 3" xfId="28073" xr:uid="{00000000-0005-0000-0000-00003F290000}"/>
    <cellStyle name="20% - Ênfase5 5 2 2 5" xfId="12024" xr:uid="{00000000-0005-0000-0000-000040290000}"/>
    <cellStyle name="20% - Ênfase5 5 2 2 5 2" xfId="33421" xr:uid="{00000000-0005-0000-0000-000041290000}"/>
    <cellStyle name="20% - Ênfase5 5 2 2 6" xfId="22728" xr:uid="{00000000-0005-0000-0000-000042290000}"/>
    <cellStyle name="20% - Ênfase5 5 2 3" xfId="1971" xr:uid="{00000000-0005-0000-0000-000043290000}"/>
    <cellStyle name="20% - Ênfase5 5 2 3 2" xfId="4661" xr:uid="{00000000-0005-0000-0000-000044290000}"/>
    <cellStyle name="20% - Ênfase5 5 2 3 2 2" xfId="10012" xr:uid="{00000000-0005-0000-0000-000045290000}"/>
    <cellStyle name="20% - Ênfase5 5 2 3 2 2 2" xfId="20712" xr:uid="{00000000-0005-0000-0000-000046290000}"/>
    <cellStyle name="20% - Ênfase5 5 2 3 2 2 2 2" xfId="42107" xr:uid="{00000000-0005-0000-0000-000047290000}"/>
    <cellStyle name="20% - Ênfase5 5 2 3 2 2 3" xfId="31417" xr:uid="{00000000-0005-0000-0000-000048290000}"/>
    <cellStyle name="20% - Ênfase5 5 2 3 2 3" xfId="15367" xr:uid="{00000000-0005-0000-0000-000049290000}"/>
    <cellStyle name="20% - Ênfase5 5 2 3 2 3 2" xfId="36762" xr:uid="{00000000-0005-0000-0000-00004A290000}"/>
    <cellStyle name="20% - Ênfase5 5 2 3 2 4" xfId="26069" xr:uid="{00000000-0005-0000-0000-00004B290000}"/>
    <cellStyle name="20% - Ênfase5 5 2 3 3" xfId="7335" xr:uid="{00000000-0005-0000-0000-00004C290000}"/>
    <cellStyle name="20% - Ênfase5 5 2 3 3 2" xfId="18039" xr:uid="{00000000-0005-0000-0000-00004D290000}"/>
    <cellStyle name="20% - Ênfase5 5 2 3 3 2 2" xfId="39434" xr:uid="{00000000-0005-0000-0000-00004E290000}"/>
    <cellStyle name="20% - Ênfase5 5 2 3 3 3" xfId="28741" xr:uid="{00000000-0005-0000-0000-00004F290000}"/>
    <cellStyle name="20% - Ênfase5 5 2 3 4" xfId="12692" xr:uid="{00000000-0005-0000-0000-000050290000}"/>
    <cellStyle name="20% - Ênfase5 5 2 3 4 2" xfId="34089" xr:uid="{00000000-0005-0000-0000-000051290000}"/>
    <cellStyle name="20% - Ênfase5 5 2 3 5" xfId="23396" xr:uid="{00000000-0005-0000-0000-000052290000}"/>
    <cellStyle name="20% - Ênfase5 5 2 4" xfId="3325" xr:uid="{00000000-0005-0000-0000-000053290000}"/>
    <cellStyle name="20% - Ênfase5 5 2 4 2" xfId="8676" xr:uid="{00000000-0005-0000-0000-000054290000}"/>
    <cellStyle name="20% - Ênfase5 5 2 4 2 2" xfId="19376" xr:uid="{00000000-0005-0000-0000-000055290000}"/>
    <cellStyle name="20% - Ênfase5 5 2 4 2 2 2" xfId="40771" xr:uid="{00000000-0005-0000-0000-000056290000}"/>
    <cellStyle name="20% - Ênfase5 5 2 4 2 3" xfId="30081" xr:uid="{00000000-0005-0000-0000-000057290000}"/>
    <cellStyle name="20% - Ênfase5 5 2 4 3" xfId="14031" xr:uid="{00000000-0005-0000-0000-000058290000}"/>
    <cellStyle name="20% - Ênfase5 5 2 4 3 2" xfId="35426" xr:uid="{00000000-0005-0000-0000-000059290000}"/>
    <cellStyle name="20% - Ênfase5 5 2 4 4" xfId="24733" xr:uid="{00000000-0005-0000-0000-00005A290000}"/>
    <cellStyle name="20% - Ênfase5 5 2 5" xfId="5999" xr:uid="{00000000-0005-0000-0000-00005B290000}"/>
    <cellStyle name="20% - Ênfase5 5 2 5 2" xfId="16703" xr:uid="{00000000-0005-0000-0000-00005C290000}"/>
    <cellStyle name="20% - Ênfase5 5 2 5 2 2" xfId="38098" xr:uid="{00000000-0005-0000-0000-00005D290000}"/>
    <cellStyle name="20% - Ênfase5 5 2 5 3" xfId="27405" xr:uid="{00000000-0005-0000-0000-00005E290000}"/>
    <cellStyle name="20% - Ênfase5 5 2 6" xfId="11356" xr:uid="{00000000-0005-0000-0000-00005F290000}"/>
    <cellStyle name="20% - Ênfase5 5 2 6 2" xfId="32753" xr:uid="{00000000-0005-0000-0000-000060290000}"/>
    <cellStyle name="20% - Ênfase5 5 2 7" xfId="22060" xr:uid="{00000000-0005-0000-0000-000061290000}"/>
    <cellStyle name="20% - Ênfase5 5 3" xfId="982" xr:uid="{00000000-0005-0000-0000-000062290000}"/>
    <cellStyle name="20% - Ênfase5 5 3 2" xfId="2319" xr:uid="{00000000-0005-0000-0000-000063290000}"/>
    <cellStyle name="20% - Ênfase5 5 3 2 2" xfId="5009" xr:uid="{00000000-0005-0000-0000-000064290000}"/>
    <cellStyle name="20% - Ênfase5 5 3 2 2 2" xfId="10360" xr:uid="{00000000-0005-0000-0000-000065290000}"/>
    <cellStyle name="20% - Ênfase5 5 3 2 2 2 2" xfId="21060" xr:uid="{00000000-0005-0000-0000-000066290000}"/>
    <cellStyle name="20% - Ênfase5 5 3 2 2 2 2 2" xfId="42455" xr:uid="{00000000-0005-0000-0000-000067290000}"/>
    <cellStyle name="20% - Ênfase5 5 3 2 2 2 3" xfId="31765" xr:uid="{00000000-0005-0000-0000-000068290000}"/>
    <cellStyle name="20% - Ênfase5 5 3 2 2 3" xfId="15715" xr:uid="{00000000-0005-0000-0000-000069290000}"/>
    <cellStyle name="20% - Ênfase5 5 3 2 2 3 2" xfId="37110" xr:uid="{00000000-0005-0000-0000-00006A290000}"/>
    <cellStyle name="20% - Ênfase5 5 3 2 2 4" xfId="26417" xr:uid="{00000000-0005-0000-0000-00006B290000}"/>
    <cellStyle name="20% - Ênfase5 5 3 2 3" xfId="7683" xr:uid="{00000000-0005-0000-0000-00006C290000}"/>
    <cellStyle name="20% - Ênfase5 5 3 2 3 2" xfId="18387" xr:uid="{00000000-0005-0000-0000-00006D290000}"/>
    <cellStyle name="20% - Ênfase5 5 3 2 3 2 2" xfId="39782" xr:uid="{00000000-0005-0000-0000-00006E290000}"/>
    <cellStyle name="20% - Ênfase5 5 3 2 3 3" xfId="29089" xr:uid="{00000000-0005-0000-0000-00006F290000}"/>
    <cellStyle name="20% - Ênfase5 5 3 2 4" xfId="13040" xr:uid="{00000000-0005-0000-0000-000070290000}"/>
    <cellStyle name="20% - Ênfase5 5 3 2 4 2" xfId="34437" xr:uid="{00000000-0005-0000-0000-000071290000}"/>
    <cellStyle name="20% - Ênfase5 5 3 2 5" xfId="23744" xr:uid="{00000000-0005-0000-0000-000072290000}"/>
    <cellStyle name="20% - Ênfase5 5 3 3" xfId="3673" xr:uid="{00000000-0005-0000-0000-000073290000}"/>
    <cellStyle name="20% - Ênfase5 5 3 3 2" xfId="9024" xr:uid="{00000000-0005-0000-0000-000074290000}"/>
    <cellStyle name="20% - Ênfase5 5 3 3 2 2" xfId="19724" xr:uid="{00000000-0005-0000-0000-000075290000}"/>
    <cellStyle name="20% - Ênfase5 5 3 3 2 2 2" xfId="41119" xr:uid="{00000000-0005-0000-0000-000076290000}"/>
    <cellStyle name="20% - Ênfase5 5 3 3 2 3" xfId="30429" xr:uid="{00000000-0005-0000-0000-000077290000}"/>
    <cellStyle name="20% - Ênfase5 5 3 3 3" xfId="14379" xr:uid="{00000000-0005-0000-0000-000078290000}"/>
    <cellStyle name="20% - Ênfase5 5 3 3 3 2" xfId="35774" xr:uid="{00000000-0005-0000-0000-000079290000}"/>
    <cellStyle name="20% - Ênfase5 5 3 3 4" xfId="25081" xr:uid="{00000000-0005-0000-0000-00007A290000}"/>
    <cellStyle name="20% - Ênfase5 5 3 4" xfId="6347" xr:uid="{00000000-0005-0000-0000-00007B290000}"/>
    <cellStyle name="20% - Ênfase5 5 3 4 2" xfId="17051" xr:uid="{00000000-0005-0000-0000-00007C290000}"/>
    <cellStyle name="20% - Ênfase5 5 3 4 2 2" xfId="38446" xr:uid="{00000000-0005-0000-0000-00007D290000}"/>
    <cellStyle name="20% - Ênfase5 5 3 4 3" xfId="27753" xr:uid="{00000000-0005-0000-0000-00007E290000}"/>
    <cellStyle name="20% - Ênfase5 5 3 5" xfId="11704" xr:uid="{00000000-0005-0000-0000-00007F290000}"/>
    <cellStyle name="20% - Ênfase5 5 3 5 2" xfId="33101" xr:uid="{00000000-0005-0000-0000-000080290000}"/>
    <cellStyle name="20% - Ênfase5 5 3 6" xfId="22408" xr:uid="{00000000-0005-0000-0000-000081290000}"/>
    <cellStyle name="20% - Ênfase5 5 4" xfId="1651" xr:uid="{00000000-0005-0000-0000-000082290000}"/>
    <cellStyle name="20% - Ênfase5 5 4 2" xfId="4341" xr:uid="{00000000-0005-0000-0000-000083290000}"/>
    <cellStyle name="20% - Ênfase5 5 4 2 2" xfId="9692" xr:uid="{00000000-0005-0000-0000-000084290000}"/>
    <cellStyle name="20% - Ênfase5 5 4 2 2 2" xfId="20392" xr:uid="{00000000-0005-0000-0000-000085290000}"/>
    <cellStyle name="20% - Ênfase5 5 4 2 2 2 2" xfId="41787" xr:uid="{00000000-0005-0000-0000-000086290000}"/>
    <cellStyle name="20% - Ênfase5 5 4 2 2 3" xfId="31097" xr:uid="{00000000-0005-0000-0000-000087290000}"/>
    <cellStyle name="20% - Ênfase5 5 4 2 3" xfId="15047" xr:uid="{00000000-0005-0000-0000-000088290000}"/>
    <cellStyle name="20% - Ênfase5 5 4 2 3 2" xfId="36442" xr:uid="{00000000-0005-0000-0000-000089290000}"/>
    <cellStyle name="20% - Ênfase5 5 4 2 4" xfId="25749" xr:uid="{00000000-0005-0000-0000-00008A290000}"/>
    <cellStyle name="20% - Ênfase5 5 4 3" xfId="7015" xr:uid="{00000000-0005-0000-0000-00008B290000}"/>
    <cellStyle name="20% - Ênfase5 5 4 3 2" xfId="17719" xr:uid="{00000000-0005-0000-0000-00008C290000}"/>
    <cellStyle name="20% - Ênfase5 5 4 3 2 2" xfId="39114" xr:uid="{00000000-0005-0000-0000-00008D290000}"/>
    <cellStyle name="20% - Ênfase5 5 4 3 3" xfId="28421" xr:uid="{00000000-0005-0000-0000-00008E290000}"/>
    <cellStyle name="20% - Ênfase5 5 4 4" xfId="12372" xr:uid="{00000000-0005-0000-0000-00008F290000}"/>
    <cellStyle name="20% - Ênfase5 5 4 4 2" xfId="33769" xr:uid="{00000000-0005-0000-0000-000090290000}"/>
    <cellStyle name="20% - Ênfase5 5 4 5" xfId="23076" xr:uid="{00000000-0005-0000-0000-000091290000}"/>
    <cellStyle name="20% - Ênfase5 5 5" xfId="3005" xr:uid="{00000000-0005-0000-0000-000092290000}"/>
    <cellStyle name="20% - Ênfase5 5 5 2" xfId="8356" xr:uid="{00000000-0005-0000-0000-000093290000}"/>
    <cellStyle name="20% - Ênfase5 5 5 2 2" xfId="19056" xr:uid="{00000000-0005-0000-0000-000094290000}"/>
    <cellStyle name="20% - Ênfase5 5 5 2 2 2" xfId="40451" xr:uid="{00000000-0005-0000-0000-000095290000}"/>
    <cellStyle name="20% - Ênfase5 5 5 2 3" xfId="29761" xr:uid="{00000000-0005-0000-0000-000096290000}"/>
    <cellStyle name="20% - Ênfase5 5 5 3" xfId="13711" xr:uid="{00000000-0005-0000-0000-000097290000}"/>
    <cellStyle name="20% - Ênfase5 5 5 3 2" xfId="35106" xr:uid="{00000000-0005-0000-0000-000098290000}"/>
    <cellStyle name="20% - Ênfase5 5 5 4" xfId="24413" xr:uid="{00000000-0005-0000-0000-000099290000}"/>
    <cellStyle name="20% - Ênfase5 5 6" xfId="5679" xr:uid="{00000000-0005-0000-0000-00009A290000}"/>
    <cellStyle name="20% - Ênfase5 5 6 2" xfId="16383" xr:uid="{00000000-0005-0000-0000-00009B290000}"/>
    <cellStyle name="20% - Ênfase5 5 6 2 2" xfId="37778" xr:uid="{00000000-0005-0000-0000-00009C290000}"/>
    <cellStyle name="20% - Ênfase5 5 6 3" xfId="27085" xr:uid="{00000000-0005-0000-0000-00009D290000}"/>
    <cellStyle name="20% - Ênfase5 5 7" xfId="11036" xr:uid="{00000000-0005-0000-0000-00009E290000}"/>
    <cellStyle name="20% - Ênfase5 5 7 2" xfId="32433" xr:uid="{00000000-0005-0000-0000-00009F290000}"/>
    <cellStyle name="20% - Ênfase5 5 8" xfId="21740" xr:uid="{00000000-0005-0000-0000-0000A0290000}"/>
    <cellStyle name="20% - Ênfase5 6" xfId="471" xr:uid="{00000000-0005-0000-0000-0000A1290000}"/>
    <cellStyle name="20% - Ênfase5 6 2" xfId="1142" xr:uid="{00000000-0005-0000-0000-0000A2290000}"/>
    <cellStyle name="20% - Ênfase5 6 2 2" xfId="2479" xr:uid="{00000000-0005-0000-0000-0000A3290000}"/>
    <cellStyle name="20% - Ênfase5 6 2 2 2" xfId="5169" xr:uid="{00000000-0005-0000-0000-0000A4290000}"/>
    <cellStyle name="20% - Ênfase5 6 2 2 2 2" xfId="10520" xr:uid="{00000000-0005-0000-0000-0000A5290000}"/>
    <cellStyle name="20% - Ênfase5 6 2 2 2 2 2" xfId="21220" xr:uid="{00000000-0005-0000-0000-0000A6290000}"/>
    <cellStyle name="20% - Ênfase5 6 2 2 2 2 2 2" xfId="42615" xr:uid="{00000000-0005-0000-0000-0000A7290000}"/>
    <cellStyle name="20% - Ênfase5 6 2 2 2 2 3" xfId="31925" xr:uid="{00000000-0005-0000-0000-0000A8290000}"/>
    <cellStyle name="20% - Ênfase5 6 2 2 2 3" xfId="15875" xr:uid="{00000000-0005-0000-0000-0000A9290000}"/>
    <cellStyle name="20% - Ênfase5 6 2 2 2 3 2" xfId="37270" xr:uid="{00000000-0005-0000-0000-0000AA290000}"/>
    <cellStyle name="20% - Ênfase5 6 2 2 2 4" xfId="26577" xr:uid="{00000000-0005-0000-0000-0000AB290000}"/>
    <cellStyle name="20% - Ênfase5 6 2 2 3" xfId="7843" xr:uid="{00000000-0005-0000-0000-0000AC290000}"/>
    <cellStyle name="20% - Ênfase5 6 2 2 3 2" xfId="18547" xr:uid="{00000000-0005-0000-0000-0000AD290000}"/>
    <cellStyle name="20% - Ênfase5 6 2 2 3 2 2" xfId="39942" xr:uid="{00000000-0005-0000-0000-0000AE290000}"/>
    <cellStyle name="20% - Ênfase5 6 2 2 3 3" xfId="29249" xr:uid="{00000000-0005-0000-0000-0000AF290000}"/>
    <cellStyle name="20% - Ênfase5 6 2 2 4" xfId="13200" xr:uid="{00000000-0005-0000-0000-0000B0290000}"/>
    <cellStyle name="20% - Ênfase5 6 2 2 4 2" xfId="34597" xr:uid="{00000000-0005-0000-0000-0000B1290000}"/>
    <cellStyle name="20% - Ênfase5 6 2 2 5" xfId="23904" xr:uid="{00000000-0005-0000-0000-0000B2290000}"/>
    <cellStyle name="20% - Ênfase5 6 2 3" xfId="3833" xr:uid="{00000000-0005-0000-0000-0000B3290000}"/>
    <cellStyle name="20% - Ênfase5 6 2 3 2" xfId="9184" xr:uid="{00000000-0005-0000-0000-0000B4290000}"/>
    <cellStyle name="20% - Ênfase5 6 2 3 2 2" xfId="19884" xr:uid="{00000000-0005-0000-0000-0000B5290000}"/>
    <cellStyle name="20% - Ênfase5 6 2 3 2 2 2" xfId="41279" xr:uid="{00000000-0005-0000-0000-0000B6290000}"/>
    <cellStyle name="20% - Ênfase5 6 2 3 2 3" xfId="30589" xr:uid="{00000000-0005-0000-0000-0000B7290000}"/>
    <cellStyle name="20% - Ênfase5 6 2 3 3" xfId="14539" xr:uid="{00000000-0005-0000-0000-0000B8290000}"/>
    <cellStyle name="20% - Ênfase5 6 2 3 3 2" xfId="35934" xr:uid="{00000000-0005-0000-0000-0000B9290000}"/>
    <cellStyle name="20% - Ênfase5 6 2 3 4" xfId="25241" xr:uid="{00000000-0005-0000-0000-0000BA290000}"/>
    <cellStyle name="20% - Ênfase5 6 2 4" xfId="6507" xr:uid="{00000000-0005-0000-0000-0000BB290000}"/>
    <cellStyle name="20% - Ênfase5 6 2 4 2" xfId="17211" xr:uid="{00000000-0005-0000-0000-0000BC290000}"/>
    <cellStyle name="20% - Ênfase5 6 2 4 2 2" xfId="38606" xr:uid="{00000000-0005-0000-0000-0000BD290000}"/>
    <cellStyle name="20% - Ênfase5 6 2 4 3" xfId="27913" xr:uid="{00000000-0005-0000-0000-0000BE290000}"/>
    <cellStyle name="20% - Ênfase5 6 2 5" xfId="11864" xr:uid="{00000000-0005-0000-0000-0000BF290000}"/>
    <cellStyle name="20% - Ênfase5 6 2 5 2" xfId="33261" xr:uid="{00000000-0005-0000-0000-0000C0290000}"/>
    <cellStyle name="20% - Ênfase5 6 2 6" xfId="22568" xr:uid="{00000000-0005-0000-0000-0000C1290000}"/>
    <cellStyle name="20% - Ênfase5 6 3" xfId="1811" xr:uid="{00000000-0005-0000-0000-0000C2290000}"/>
    <cellStyle name="20% - Ênfase5 6 3 2" xfId="4501" xr:uid="{00000000-0005-0000-0000-0000C3290000}"/>
    <cellStyle name="20% - Ênfase5 6 3 2 2" xfId="9852" xr:uid="{00000000-0005-0000-0000-0000C4290000}"/>
    <cellStyle name="20% - Ênfase5 6 3 2 2 2" xfId="20552" xr:uid="{00000000-0005-0000-0000-0000C5290000}"/>
    <cellStyle name="20% - Ênfase5 6 3 2 2 2 2" xfId="41947" xr:uid="{00000000-0005-0000-0000-0000C6290000}"/>
    <cellStyle name="20% - Ênfase5 6 3 2 2 3" xfId="31257" xr:uid="{00000000-0005-0000-0000-0000C7290000}"/>
    <cellStyle name="20% - Ênfase5 6 3 2 3" xfId="15207" xr:uid="{00000000-0005-0000-0000-0000C8290000}"/>
    <cellStyle name="20% - Ênfase5 6 3 2 3 2" xfId="36602" xr:uid="{00000000-0005-0000-0000-0000C9290000}"/>
    <cellStyle name="20% - Ênfase5 6 3 2 4" xfId="25909" xr:uid="{00000000-0005-0000-0000-0000CA290000}"/>
    <cellStyle name="20% - Ênfase5 6 3 3" xfId="7175" xr:uid="{00000000-0005-0000-0000-0000CB290000}"/>
    <cellStyle name="20% - Ênfase5 6 3 3 2" xfId="17879" xr:uid="{00000000-0005-0000-0000-0000CC290000}"/>
    <cellStyle name="20% - Ênfase5 6 3 3 2 2" xfId="39274" xr:uid="{00000000-0005-0000-0000-0000CD290000}"/>
    <cellStyle name="20% - Ênfase5 6 3 3 3" xfId="28581" xr:uid="{00000000-0005-0000-0000-0000CE290000}"/>
    <cellStyle name="20% - Ênfase5 6 3 4" xfId="12532" xr:uid="{00000000-0005-0000-0000-0000CF290000}"/>
    <cellStyle name="20% - Ênfase5 6 3 4 2" xfId="33929" xr:uid="{00000000-0005-0000-0000-0000D0290000}"/>
    <cellStyle name="20% - Ênfase5 6 3 5" xfId="23236" xr:uid="{00000000-0005-0000-0000-0000D1290000}"/>
    <cellStyle name="20% - Ênfase5 6 4" xfId="3165" xr:uid="{00000000-0005-0000-0000-0000D2290000}"/>
    <cellStyle name="20% - Ênfase5 6 4 2" xfId="8516" xr:uid="{00000000-0005-0000-0000-0000D3290000}"/>
    <cellStyle name="20% - Ênfase5 6 4 2 2" xfId="19216" xr:uid="{00000000-0005-0000-0000-0000D4290000}"/>
    <cellStyle name="20% - Ênfase5 6 4 2 2 2" xfId="40611" xr:uid="{00000000-0005-0000-0000-0000D5290000}"/>
    <cellStyle name="20% - Ênfase5 6 4 2 3" xfId="29921" xr:uid="{00000000-0005-0000-0000-0000D6290000}"/>
    <cellStyle name="20% - Ênfase5 6 4 3" xfId="13871" xr:uid="{00000000-0005-0000-0000-0000D7290000}"/>
    <cellStyle name="20% - Ênfase5 6 4 3 2" xfId="35266" xr:uid="{00000000-0005-0000-0000-0000D8290000}"/>
    <cellStyle name="20% - Ênfase5 6 4 4" xfId="24573" xr:uid="{00000000-0005-0000-0000-0000D9290000}"/>
    <cellStyle name="20% - Ênfase5 6 5" xfId="5839" xr:uid="{00000000-0005-0000-0000-0000DA290000}"/>
    <cellStyle name="20% - Ênfase5 6 5 2" xfId="16543" xr:uid="{00000000-0005-0000-0000-0000DB290000}"/>
    <cellStyle name="20% - Ênfase5 6 5 2 2" xfId="37938" xr:uid="{00000000-0005-0000-0000-0000DC290000}"/>
    <cellStyle name="20% - Ênfase5 6 5 3" xfId="27245" xr:uid="{00000000-0005-0000-0000-0000DD290000}"/>
    <cellStyle name="20% - Ênfase5 6 6" xfId="11196" xr:uid="{00000000-0005-0000-0000-0000DE290000}"/>
    <cellStyle name="20% - Ênfase5 6 6 2" xfId="32593" xr:uid="{00000000-0005-0000-0000-0000DF290000}"/>
    <cellStyle name="20% - Ênfase5 6 7" xfId="21900" xr:uid="{00000000-0005-0000-0000-0000E0290000}"/>
    <cellStyle name="20% - Ênfase5 7" xfId="794" xr:uid="{00000000-0005-0000-0000-0000E1290000}"/>
    <cellStyle name="20% - Ênfase5 7 2" xfId="1464" xr:uid="{00000000-0005-0000-0000-0000E2290000}"/>
    <cellStyle name="20% - Ênfase5 7 2 2" xfId="2801" xr:uid="{00000000-0005-0000-0000-0000E3290000}"/>
    <cellStyle name="20% - Ênfase5 7 2 2 2" xfId="5491" xr:uid="{00000000-0005-0000-0000-0000E4290000}"/>
    <cellStyle name="20% - Ênfase5 7 2 2 2 2" xfId="10842" xr:uid="{00000000-0005-0000-0000-0000E5290000}"/>
    <cellStyle name="20% - Ênfase5 7 2 2 2 2 2" xfId="21542" xr:uid="{00000000-0005-0000-0000-0000E6290000}"/>
    <cellStyle name="20% - Ênfase5 7 2 2 2 2 2 2" xfId="42937" xr:uid="{00000000-0005-0000-0000-0000E7290000}"/>
    <cellStyle name="20% - Ênfase5 7 2 2 2 2 3" xfId="32247" xr:uid="{00000000-0005-0000-0000-0000E8290000}"/>
    <cellStyle name="20% - Ênfase5 7 2 2 2 3" xfId="16197" xr:uid="{00000000-0005-0000-0000-0000E9290000}"/>
    <cellStyle name="20% - Ênfase5 7 2 2 2 3 2" xfId="37592" xr:uid="{00000000-0005-0000-0000-0000EA290000}"/>
    <cellStyle name="20% - Ênfase5 7 2 2 2 4" xfId="26899" xr:uid="{00000000-0005-0000-0000-0000EB290000}"/>
    <cellStyle name="20% - Ênfase5 7 2 2 3" xfId="8165" xr:uid="{00000000-0005-0000-0000-0000EC290000}"/>
    <cellStyle name="20% - Ênfase5 7 2 2 3 2" xfId="18869" xr:uid="{00000000-0005-0000-0000-0000ED290000}"/>
    <cellStyle name="20% - Ênfase5 7 2 2 3 2 2" xfId="40264" xr:uid="{00000000-0005-0000-0000-0000EE290000}"/>
    <cellStyle name="20% - Ênfase5 7 2 2 3 3" xfId="29571" xr:uid="{00000000-0005-0000-0000-0000EF290000}"/>
    <cellStyle name="20% - Ênfase5 7 2 2 4" xfId="13522" xr:uid="{00000000-0005-0000-0000-0000F0290000}"/>
    <cellStyle name="20% - Ênfase5 7 2 2 4 2" xfId="34919" xr:uid="{00000000-0005-0000-0000-0000F1290000}"/>
    <cellStyle name="20% - Ênfase5 7 2 2 5" xfId="24226" xr:uid="{00000000-0005-0000-0000-0000F2290000}"/>
    <cellStyle name="20% - Ênfase5 7 2 3" xfId="4155" xr:uid="{00000000-0005-0000-0000-0000F3290000}"/>
    <cellStyle name="20% - Ênfase5 7 2 3 2" xfId="9506" xr:uid="{00000000-0005-0000-0000-0000F4290000}"/>
    <cellStyle name="20% - Ênfase5 7 2 3 2 2" xfId="20206" xr:uid="{00000000-0005-0000-0000-0000F5290000}"/>
    <cellStyle name="20% - Ênfase5 7 2 3 2 2 2" xfId="41601" xr:uid="{00000000-0005-0000-0000-0000F6290000}"/>
    <cellStyle name="20% - Ênfase5 7 2 3 2 3" xfId="30911" xr:uid="{00000000-0005-0000-0000-0000F7290000}"/>
    <cellStyle name="20% - Ênfase5 7 2 3 3" xfId="14861" xr:uid="{00000000-0005-0000-0000-0000F8290000}"/>
    <cellStyle name="20% - Ênfase5 7 2 3 3 2" xfId="36256" xr:uid="{00000000-0005-0000-0000-0000F9290000}"/>
    <cellStyle name="20% - Ênfase5 7 2 3 4" xfId="25563" xr:uid="{00000000-0005-0000-0000-0000FA290000}"/>
    <cellStyle name="20% - Ênfase5 7 2 4" xfId="6829" xr:uid="{00000000-0005-0000-0000-0000FB290000}"/>
    <cellStyle name="20% - Ênfase5 7 2 4 2" xfId="17533" xr:uid="{00000000-0005-0000-0000-0000FC290000}"/>
    <cellStyle name="20% - Ênfase5 7 2 4 2 2" xfId="38928" xr:uid="{00000000-0005-0000-0000-0000FD290000}"/>
    <cellStyle name="20% - Ênfase5 7 2 4 3" xfId="28235" xr:uid="{00000000-0005-0000-0000-0000FE290000}"/>
    <cellStyle name="20% - Ênfase5 7 2 5" xfId="12186" xr:uid="{00000000-0005-0000-0000-0000FF290000}"/>
    <cellStyle name="20% - Ênfase5 7 2 5 2" xfId="33583" xr:uid="{00000000-0005-0000-0000-0000002A0000}"/>
    <cellStyle name="20% - Ênfase5 7 2 6" xfId="22890" xr:uid="{00000000-0005-0000-0000-0000012A0000}"/>
    <cellStyle name="20% - Ênfase5 7 3" xfId="2133" xr:uid="{00000000-0005-0000-0000-0000022A0000}"/>
    <cellStyle name="20% - Ênfase5 7 3 2" xfId="4823" xr:uid="{00000000-0005-0000-0000-0000032A0000}"/>
    <cellStyle name="20% - Ênfase5 7 3 2 2" xfId="10174" xr:uid="{00000000-0005-0000-0000-0000042A0000}"/>
    <cellStyle name="20% - Ênfase5 7 3 2 2 2" xfId="20874" xr:uid="{00000000-0005-0000-0000-0000052A0000}"/>
    <cellStyle name="20% - Ênfase5 7 3 2 2 2 2" xfId="42269" xr:uid="{00000000-0005-0000-0000-0000062A0000}"/>
    <cellStyle name="20% - Ênfase5 7 3 2 2 3" xfId="31579" xr:uid="{00000000-0005-0000-0000-0000072A0000}"/>
    <cellStyle name="20% - Ênfase5 7 3 2 3" xfId="15529" xr:uid="{00000000-0005-0000-0000-0000082A0000}"/>
    <cellStyle name="20% - Ênfase5 7 3 2 3 2" xfId="36924" xr:uid="{00000000-0005-0000-0000-0000092A0000}"/>
    <cellStyle name="20% - Ênfase5 7 3 2 4" xfId="26231" xr:uid="{00000000-0005-0000-0000-00000A2A0000}"/>
    <cellStyle name="20% - Ênfase5 7 3 3" xfId="7497" xr:uid="{00000000-0005-0000-0000-00000B2A0000}"/>
    <cellStyle name="20% - Ênfase5 7 3 3 2" xfId="18201" xr:uid="{00000000-0005-0000-0000-00000C2A0000}"/>
    <cellStyle name="20% - Ênfase5 7 3 3 2 2" xfId="39596" xr:uid="{00000000-0005-0000-0000-00000D2A0000}"/>
    <cellStyle name="20% - Ênfase5 7 3 3 3" xfId="28903" xr:uid="{00000000-0005-0000-0000-00000E2A0000}"/>
    <cellStyle name="20% - Ênfase5 7 3 4" xfId="12854" xr:uid="{00000000-0005-0000-0000-00000F2A0000}"/>
    <cellStyle name="20% - Ênfase5 7 3 4 2" xfId="34251" xr:uid="{00000000-0005-0000-0000-0000102A0000}"/>
    <cellStyle name="20% - Ênfase5 7 3 5" xfId="23558" xr:uid="{00000000-0005-0000-0000-0000112A0000}"/>
    <cellStyle name="20% - Ênfase5 7 4" xfId="3487" xr:uid="{00000000-0005-0000-0000-0000122A0000}"/>
    <cellStyle name="20% - Ênfase5 7 4 2" xfId="8838" xr:uid="{00000000-0005-0000-0000-0000132A0000}"/>
    <cellStyle name="20% - Ênfase5 7 4 2 2" xfId="19538" xr:uid="{00000000-0005-0000-0000-0000142A0000}"/>
    <cellStyle name="20% - Ênfase5 7 4 2 2 2" xfId="40933" xr:uid="{00000000-0005-0000-0000-0000152A0000}"/>
    <cellStyle name="20% - Ênfase5 7 4 2 3" xfId="30243" xr:uid="{00000000-0005-0000-0000-0000162A0000}"/>
    <cellStyle name="20% - Ênfase5 7 4 3" xfId="14193" xr:uid="{00000000-0005-0000-0000-0000172A0000}"/>
    <cellStyle name="20% - Ênfase5 7 4 3 2" xfId="35588" xr:uid="{00000000-0005-0000-0000-0000182A0000}"/>
    <cellStyle name="20% - Ênfase5 7 4 4" xfId="24895" xr:uid="{00000000-0005-0000-0000-0000192A0000}"/>
    <cellStyle name="20% - Ênfase5 7 5" xfId="6161" xr:uid="{00000000-0005-0000-0000-00001A2A0000}"/>
    <cellStyle name="20% - Ênfase5 7 5 2" xfId="16865" xr:uid="{00000000-0005-0000-0000-00001B2A0000}"/>
    <cellStyle name="20% - Ênfase5 7 5 2 2" xfId="38260" xr:uid="{00000000-0005-0000-0000-00001C2A0000}"/>
    <cellStyle name="20% - Ênfase5 7 5 3" xfId="27567" xr:uid="{00000000-0005-0000-0000-00001D2A0000}"/>
    <cellStyle name="20% - Ênfase5 7 6" xfId="11518" xr:uid="{00000000-0005-0000-0000-00001E2A0000}"/>
    <cellStyle name="20% - Ênfase5 7 6 2" xfId="32915" xr:uid="{00000000-0005-0000-0000-00001F2A0000}"/>
    <cellStyle name="20% - Ênfase5 7 7" xfId="22222" xr:uid="{00000000-0005-0000-0000-0000202A0000}"/>
    <cellStyle name="20% - Ênfase5 8" xfId="808" xr:uid="{00000000-0005-0000-0000-0000212A0000}"/>
    <cellStyle name="20% - Ênfase5 8 2" xfId="1478" xr:uid="{00000000-0005-0000-0000-0000222A0000}"/>
    <cellStyle name="20% - Ênfase5 8 2 2" xfId="2815" xr:uid="{00000000-0005-0000-0000-0000232A0000}"/>
    <cellStyle name="20% - Ênfase5 8 2 2 2" xfId="5505" xr:uid="{00000000-0005-0000-0000-0000242A0000}"/>
    <cellStyle name="20% - Ênfase5 8 2 2 2 2" xfId="10856" xr:uid="{00000000-0005-0000-0000-0000252A0000}"/>
    <cellStyle name="20% - Ênfase5 8 2 2 2 2 2" xfId="21556" xr:uid="{00000000-0005-0000-0000-0000262A0000}"/>
    <cellStyle name="20% - Ênfase5 8 2 2 2 2 2 2" xfId="42951" xr:uid="{00000000-0005-0000-0000-0000272A0000}"/>
    <cellStyle name="20% - Ênfase5 8 2 2 2 2 3" xfId="32261" xr:uid="{00000000-0005-0000-0000-0000282A0000}"/>
    <cellStyle name="20% - Ênfase5 8 2 2 2 3" xfId="16211" xr:uid="{00000000-0005-0000-0000-0000292A0000}"/>
    <cellStyle name="20% - Ênfase5 8 2 2 2 3 2" xfId="37606" xr:uid="{00000000-0005-0000-0000-00002A2A0000}"/>
    <cellStyle name="20% - Ênfase5 8 2 2 2 4" xfId="26913" xr:uid="{00000000-0005-0000-0000-00002B2A0000}"/>
    <cellStyle name="20% - Ênfase5 8 2 2 3" xfId="8179" xr:uid="{00000000-0005-0000-0000-00002C2A0000}"/>
    <cellStyle name="20% - Ênfase5 8 2 2 3 2" xfId="18883" xr:uid="{00000000-0005-0000-0000-00002D2A0000}"/>
    <cellStyle name="20% - Ênfase5 8 2 2 3 2 2" xfId="40278" xr:uid="{00000000-0005-0000-0000-00002E2A0000}"/>
    <cellStyle name="20% - Ênfase5 8 2 2 3 3" xfId="29585" xr:uid="{00000000-0005-0000-0000-00002F2A0000}"/>
    <cellStyle name="20% - Ênfase5 8 2 2 4" xfId="13536" xr:uid="{00000000-0005-0000-0000-0000302A0000}"/>
    <cellStyle name="20% - Ênfase5 8 2 2 4 2" xfId="34933" xr:uid="{00000000-0005-0000-0000-0000312A0000}"/>
    <cellStyle name="20% - Ênfase5 8 2 2 5" xfId="24240" xr:uid="{00000000-0005-0000-0000-0000322A0000}"/>
    <cellStyle name="20% - Ênfase5 8 2 3" xfId="4169" xr:uid="{00000000-0005-0000-0000-0000332A0000}"/>
    <cellStyle name="20% - Ênfase5 8 2 3 2" xfId="9520" xr:uid="{00000000-0005-0000-0000-0000342A0000}"/>
    <cellStyle name="20% - Ênfase5 8 2 3 2 2" xfId="20220" xr:uid="{00000000-0005-0000-0000-0000352A0000}"/>
    <cellStyle name="20% - Ênfase5 8 2 3 2 2 2" xfId="41615" xr:uid="{00000000-0005-0000-0000-0000362A0000}"/>
    <cellStyle name="20% - Ênfase5 8 2 3 2 3" xfId="30925" xr:uid="{00000000-0005-0000-0000-0000372A0000}"/>
    <cellStyle name="20% - Ênfase5 8 2 3 3" xfId="14875" xr:uid="{00000000-0005-0000-0000-0000382A0000}"/>
    <cellStyle name="20% - Ênfase5 8 2 3 3 2" xfId="36270" xr:uid="{00000000-0005-0000-0000-0000392A0000}"/>
    <cellStyle name="20% - Ênfase5 8 2 3 4" xfId="25577" xr:uid="{00000000-0005-0000-0000-00003A2A0000}"/>
    <cellStyle name="20% - Ênfase5 8 2 4" xfId="6843" xr:uid="{00000000-0005-0000-0000-00003B2A0000}"/>
    <cellStyle name="20% - Ênfase5 8 2 4 2" xfId="17547" xr:uid="{00000000-0005-0000-0000-00003C2A0000}"/>
    <cellStyle name="20% - Ênfase5 8 2 4 2 2" xfId="38942" xr:uid="{00000000-0005-0000-0000-00003D2A0000}"/>
    <cellStyle name="20% - Ênfase5 8 2 4 3" xfId="28249" xr:uid="{00000000-0005-0000-0000-00003E2A0000}"/>
    <cellStyle name="20% - Ênfase5 8 2 5" xfId="12200" xr:uid="{00000000-0005-0000-0000-00003F2A0000}"/>
    <cellStyle name="20% - Ênfase5 8 2 5 2" xfId="33597" xr:uid="{00000000-0005-0000-0000-0000402A0000}"/>
    <cellStyle name="20% - Ênfase5 8 2 6" xfId="22904" xr:uid="{00000000-0005-0000-0000-0000412A0000}"/>
    <cellStyle name="20% - Ênfase5 8 3" xfId="2147" xr:uid="{00000000-0005-0000-0000-0000422A0000}"/>
    <cellStyle name="20% - Ênfase5 8 3 2" xfId="4837" xr:uid="{00000000-0005-0000-0000-0000432A0000}"/>
    <cellStyle name="20% - Ênfase5 8 3 2 2" xfId="10188" xr:uid="{00000000-0005-0000-0000-0000442A0000}"/>
    <cellStyle name="20% - Ênfase5 8 3 2 2 2" xfId="20888" xr:uid="{00000000-0005-0000-0000-0000452A0000}"/>
    <cellStyle name="20% - Ênfase5 8 3 2 2 2 2" xfId="42283" xr:uid="{00000000-0005-0000-0000-0000462A0000}"/>
    <cellStyle name="20% - Ênfase5 8 3 2 2 3" xfId="31593" xr:uid="{00000000-0005-0000-0000-0000472A0000}"/>
    <cellStyle name="20% - Ênfase5 8 3 2 3" xfId="15543" xr:uid="{00000000-0005-0000-0000-0000482A0000}"/>
    <cellStyle name="20% - Ênfase5 8 3 2 3 2" xfId="36938" xr:uid="{00000000-0005-0000-0000-0000492A0000}"/>
    <cellStyle name="20% - Ênfase5 8 3 2 4" xfId="26245" xr:uid="{00000000-0005-0000-0000-00004A2A0000}"/>
    <cellStyle name="20% - Ênfase5 8 3 3" xfId="7511" xr:uid="{00000000-0005-0000-0000-00004B2A0000}"/>
    <cellStyle name="20% - Ênfase5 8 3 3 2" xfId="18215" xr:uid="{00000000-0005-0000-0000-00004C2A0000}"/>
    <cellStyle name="20% - Ênfase5 8 3 3 2 2" xfId="39610" xr:uid="{00000000-0005-0000-0000-00004D2A0000}"/>
    <cellStyle name="20% - Ênfase5 8 3 3 3" xfId="28917" xr:uid="{00000000-0005-0000-0000-00004E2A0000}"/>
    <cellStyle name="20% - Ênfase5 8 3 4" xfId="12868" xr:uid="{00000000-0005-0000-0000-00004F2A0000}"/>
    <cellStyle name="20% - Ênfase5 8 3 4 2" xfId="34265" xr:uid="{00000000-0005-0000-0000-0000502A0000}"/>
    <cellStyle name="20% - Ênfase5 8 3 5" xfId="23572" xr:uid="{00000000-0005-0000-0000-0000512A0000}"/>
    <cellStyle name="20% - Ênfase5 8 4" xfId="3501" xr:uid="{00000000-0005-0000-0000-0000522A0000}"/>
    <cellStyle name="20% - Ênfase5 8 4 2" xfId="8852" xr:uid="{00000000-0005-0000-0000-0000532A0000}"/>
    <cellStyle name="20% - Ênfase5 8 4 2 2" xfId="19552" xr:uid="{00000000-0005-0000-0000-0000542A0000}"/>
    <cellStyle name="20% - Ênfase5 8 4 2 2 2" xfId="40947" xr:uid="{00000000-0005-0000-0000-0000552A0000}"/>
    <cellStyle name="20% - Ênfase5 8 4 2 3" xfId="30257" xr:uid="{00000000-0005-0000-0000-0000562A0000}"/>
    <cellStyle name="20% - Ênfase5 8 4 3" xfId="14207" xr:uid="{00000000-0005-0000-0000-0000572A0000}"/>
    <cellStyle name="20% - Ênfase5 8 4 3 2" xfId="35602" xr:uid="{00000000-0005-0000-0000-0000582A0000}"/>
    <cellStyle name="20% - Ênfase5 8 4 4" xfId="24909" xr:uid="{00000000-0005-0000-0000-0000592A0000}"/>
    <cellStyle name="20% - Ênfase5 8 5" xfId="6175" xr:uid="{00000000-0005-0000-0000-00005A2A0000}"/>
    <cellStyle name="20% - Ênfase5 8 5 2" xfId="16879" xr:uid="{00000000-0005-0000-0000-00005B2A0000}"/>
    <cellStyle name="20% - Ênfase5 8 5 2 2" xfId="38274" xr:uid="{00000000-0005-0000-0000-00005C2A0000}"/>
    <cellStyle name="20% - Ênfase5 8 5 3" xfId="27581" xr:uid="{00000000-0005-0000-0000-00005D2A0000}"/>
    <cellStyle name="20% - Ênfase5 8 6" xfId="11532" xr:uid="{00000000-0005-0000-0000-00005E2A0000}"/>
    <cellStyle name="20% - Ênfase5 8 6 2" xfId="32929" xr:uid="{00000000-0005-0000-0000-00005F2A0000}"/>
    <cellStyle name="20% - Ênfase5 8 7" xfId="22236" xr:uid="{00000000-0005-0000-0000-0000602A0000}"/>
    <cellStyle name="20% - Ênfase5 9" xfId="820" xr:uid="{00000000-0005-0000-0000-0000612A0000}"/>
    <cellStyle name="20% - Ênfase5 9 2" xfId="2159" xr:uid="{00000000-0005-0000-0000-0000622A0000}"/>
    <cellStyle name="20% - Ênfase5 9 2 2" xfId="4849" xr:uid="{00000000-0005-0000-0000-0000632A0000}"/>
    <cellStyle name="20% - Ênfase5 9 2 2 2" xfId="10200" xr:uid="{00000000-0005-0000-0000-0000642A0000}"/>
    <cellStyle name="20% - Ênfase5 9 2 2 2 2" xfId="20900" xr:uid="{00000000-0005-0000-0000-0000652A0000}"/>
    <cellStyle name="20% - Ênfase5 9 2 2 2 2 2" xfId="42295" xr:uid="{00000000-0005-0000-0000-0000662A0000}"/>
    <cellStyle name="20% - Ênfase5 9 2 2 2 3" xfId="31605" xr:uid="{00000000-0005-0000-0000-0000672A0000}"/>
    <cellStyle name="20% - Ênfase5 9 2 2 3" xfId="15555" xr:uid="{00000000-0005-0000-0000-0000682A0000}"/>
    <cellStyle name="20% - Ênfase5 9 2 2 3 2" xfId="36950" xr:uid="{00000000-0005-0000-0000-0000692A0000}"/>
    <cellStyle name="20% - Ênfase5 9 2 2 4" xfId="26257" xr:uid="{00000000-0005-0000-0000-00006A2A0000}"/>
    <cellStyle name="20% - Ênfase5 9 2 3" xfId="7523" xr:uid="{00000000-0005-0000-0000-00006B2A0000}"/>
    <cellStyle name="20% - Ênfase5 9 2 3 2" xfId="18227" xr:uid="{00000000-0005-0000-0000-00006C2A0000}"/>
    <cellStyle name="20% - Ênfase5 9 2 3 2 2" xfId="39622" xr:uid="{00000000-0005-0000-0000-00006D2A0000}"/>
    <cellStyle name="20% - Ênfase5 9 2 3 3" xfId="28929" xr:uid="{00000000-0005-0000-0000-00006E2A0000}"/>
    <cellStyle name="20% - Ênfase5 9 2 4" xfId="12880" xr:uid="{00000000-0005-0000-0000-00006F2A0000}"/>
    <cellStyle name="20% - Ênfase5 9 2 4 2" xfId="34277" xr:uid="{00000000-0005-0000-0000-0000702A0000}"/>
    <cellStyle name="20% - Ênfase5 9 2 5" xfId="23584" xr:uid="{00000000-0005-0000-0000-0000712A0000}"/>
    <cellStyle name="20% - Ênfase5 9 3" xfId="3513" xr:uid="{00000000-0005-0000-0000-0000722A0000}"/>
    <cellStyle name="20% - Ênfase5 9 3 2" xfId="8864" xr:uid="{00000000-0005-0000-0000-0000732A0000}"/>
    <cellStyle name="20% - Ênfase5 9 3 2 2" xfId="19564" xr:uid="{00000000-0005-0000-0000-0000742A0000}"/>
    <cellStyle name="20% - Ênfase5 9 3 2 2 2" xfId="40959" xr:uid="{00000000-0005-0000-0000-0000752A0000}"/>
    <cellStyle name="20% - Ênfase5 9 3 2 3" xfId="30269" xr:uid="{00000000-0005-0000-0000-0000762A0000}"/>
    <cellStyle name="20% - Ênfase5 9 3 3" xfId="14219" xr:uid="{00000000-0005-0000-0000-0000772A0000}"/>
    <cellStyle name="20% - Ênfase5 9 3 3 2" xfId="35614" xr:uid="{00000000-0005-0000-0000-0000782A0000}"/>
    <cellStyle name="20% - Ênfase5 9 3 4" xfId="24921" xr:uid="{00000000-0005-0000-0000-0000792A0000}"/>
    <cellStyle name="20% - Ênfase5 9 4" xfId="6187" xr:uid="{00000000-0005-0000-0000-00007A2A0000}"/>
    <cellStyle name="20% - Ênfase5 9 4 2" xfId="16891" xr:uid="{00000000-0005-0000-0000-00007B2A0000}"/>
    <cellStyle name="20% - Ênfase5 9 4 2 2" xfId="38286" xr:uid="{00000000-0005-0000-0000-00007C2A0000}"/>
    <cellStyle name="20% - Ênfase5 9 4 3" xfId="27593" xr:uid="{00000000-0005-0000-0000-00007D2A0000}"/>
    <cellStyle name="20% - Ênfase5 9 5" xfId="11544" xr:uid="{00000000-0005-0000-0000-00007E2A0000}"/>
    <cellStyle name="20% - Ênfase5 9 5 2" xfId="32941" xr:uid="{00000000-0005-0000-0000-00007F2A0000}"/>
    <cellStyle name="20% - Ênfase5 9 6" xfId="22248" xr:uid="{00000000-0005-0000-0000-0000802A0000}"/>
    <cellStyle name="20% - Ênfase6" xfId="160" builtinId="50" customBuiltin="1"/>
    <cellStyle name="20% - Ênfase6 10" xfId="1492" xr:uid="{00000000-0005-0000-0000-0000822A0000}"/>
    <cellStyle name="20% - Ênfase6 10 2" xfId="4183" xr:uid="{00000000-0005-0000-0000-0000832A0000}"/>
    <cellStyle name="20% - Ênfase6 10 2 2" xfId="9534" xr:uid="{00000000-0005-0000-0000-0000842A0000}"/>
    <cellStyle name="20% - Ênfase6 10 2 2 2" xfId="20234" xr:uid="{00000000-0005-0000-0000-0000852A0000}"/>
    <cellStyle name="20% - Ênfase6 10 2 2 2 2" xfId="41629" xr:uid="{00000000-0005-0000-0000-0000862A0000}"/>
    <cellStyle name="20% - Ênfase6 10 2 2 3" xfId="30939" xr:uid="{00000000-0005-0000-0000-0000872A0000}"/>
    <cellStyle name="20% - Ênfase6 10 2 3" xfId="14889" xr:uid="{00000000-0005-0000-0000-0000882A0000}"/>
    <cellStyle name="20% - Ênfase6 10 2 3 2" xfId="36284" xr:uid="{00000000-0005-0000-0000-0000892A0000}"/>
    <cellStyle name="20% - Ênfase6 10 2 4" xfId="25591" xr:uid="{00000000-0005-0000-0000-00008A2A0000}"/>
    <cellStyle name="20% - Ênfase6 10 3" xfId="6857" xr:uid="{00000000-0005-0000-0000-00008B2A0000}"/>
    <cellStyle name="20% - Ênfase6 10 3 2" xfId="17561" xr:uid="{00000000-0005-0000-0000-00008C2A0000}"/>
    <cellStyle name="20% - Ênfase6 10 3 2 2" xfId="38956" xr:uid="{00000000-0005-0000-0000-00008D2A0000}"/>
    <cellStyle name="20% - Ênfase6 10 3 3" xfId="28263" xr:uid="{00000000-0005-0000-0000-00008E2A0000}"/>
    <cellStyle name="20% - Ênfase6 10 4" xfId="12214" xr:uid="{00000000-0005-0000-0000-00008F2A0000}"/>
    <cellStyle name="20% - Ênfase6 10 4 2" xfId="33611" xr:uid="{00000000-0005-0000-0000-0000902A0000}"/>
    <cellStyle name="20% - Ênfase6 10 5" xfId="22918" xr:uid="{00000000-0005-0000-0000-0000912A0000}"/>
    <cellStyle name="20% - Ênfase6 11" xfId="2830" xr:uid="{00000000-0005-0000-0000-0000922A0000}"/>
    <cellStyle name="20% - Ênfase6 11 2" xfId="8194" xr:uid="{00000000-0005-0000-0000-0000932A0000}"/>
    <cellStyle name="20% - Ênfase6 11 2 2" xfId="18897" xr:uid="{00000000-0005-0000-0000-0000942A0000}"/>
    <cellStyle name="20% - Ênfase6 11 2 2 2" xfId="40292" xr:uid="{00000000-0005-0000-0000-0000952A0000}"/>
    <cellStyle name="20% - Ênfase6 11 2 3" xfId="29600" xr:uid="{00000000-0005-0000-0000-0000962A0000}"/>
    <cellStyle name="20% - Ênfase6 11 3" xfId="13551" xr:uid="{00000000-0005-0000-0000-0000972A0000}"/>
    <cellStyle name="20% - Ênfase6 11 3 2" xfId="34947" xr:uid="{00000000-0005-0000-0000-0000982A0000}"/>
    <cellStyle name="20% - Ênfase6 11 4" xfId="24254" xr:uid="{00000000-0005-0000-0000-0000992A0000}"/>
    <cellStyle name="20% - Ênfase6 12" xfId="5533" xr:uid="{00000000-0005-0000-0000-00009A2A0000}"/>
    <cellStyle name="20% - Ênfase6 12 2" xfId="16237" xr:uid="{00000000-0005-0000-0000-00009B2A0000}"/>
    <cellStyle name="20% - Ênfase6 12 2 2" xfId="37632" xr:uid="{00000000-0005-0000-0000-00009C2A0000}"/>
    <cellStyle name="20% - Ênfase6 12 3" xfId="26939" xr:uid="{00000000-0005-0000-0000-00009D2A0000}"/>
    <cellStyle name="20% - Ênfase6 13" xfId="10870" xr:uid="{00000000-0005-0000-0000-00009E2A0000}"/>
    <cellStyle name="20% - Ênfase6 13 2" xfId="32275" xr:uid="{00000000-0005-0000-0000-00009F2A0000}"/>
    <cellStyle name="20% - Ênfase6 14" xfId="21570" xr:uid="{00000000-0005-0000-0000-0000A02A0000}"/>
    <cellStyle name="20% - Ênfase6 2" xfId="177" xr:uid="{00000000-0005-0000-0000-0000A12A0000}"/>
    <cellStyle name="20% - Ênfase6 2 10" xfId="10906" xr:uid="{00000000-0005-0000-0000-0000A22A0000}"/>
    <cellStyle name="20% - Ênfase6 2 10 2" xfId="32303" xr:uid="{00000000-0005-0000-0000-0000A32A0000}"/>
    <cellStyle name="20% - Ênfase6 2 11" xfId="21610" xr:uid="{00000000-0005-0000-0000-0000A42A0000}"/>
    <cellStyle name="20% - Ênfase6 2 2" xfId="218" xr:uid="{00000000-0005-0000-0000-0000A52A0000}"/>
    <cellStyle name="20% - Ênfase6 2 2 10" xfId="21650" xr:uid="{00000000-0005-0000-0000-0000A62A0000}"/>
    <cellStyle name="20% - Ênfase6 2 2 2" xfId="300" xr:uid="{00000000-0005-0000-0000-0000A72A0000}"/>
    <cellStyle name="20% - Ênfase6 2 2 2 2" xfId="461" xr:uid="{00000000-0005-0000-0000-0000A82A0000}"/>
    <cellStyle name="20% - Ênfase6 2 2 2 2 2" xfId="782" xr:uid="{00000000-0005-0000-0000-0000A92A0000}"/>
    <cellStyle name="20% - Ênfase6 2 2 2 2 2 2" xfId="1452" xr:uid="{00000000-0005-0000-0000-0000AA2A0000}"/>
    <cellStyle name="20% - Ênfase6 2 2 2 2 2 2 2" xfId="2789" xr:uid="{00000000-0005-0000-0000-0000AB2A0000}"/>
    <cellStyle name="20% - Ênfase6 2 2 2 2 2 2 2 2" xfId="5479" xr:uid="{00000000-0005-0000-0000-0000AC2A0000}"/>
    <cellStyle name="20% - Ênfase6 2 2 2 2 2 2 2 2 2" xfId="10830" xr:uid="{00000000-0005-0000-0000-0000AD2A0000}"/>
    <cellStyle name="20% - Ênfase6 2 2 2 2 2 2 2 2 2 2" xfId="21530" xr:uid="{00000000-0005-0000-0000-0000AE2A0000}"/>
    <cellStyle name="20% - Ênfase6 2 2 2 2 2 2 2 2 2 2 2" xfId="42925" xr:uid="{00000000-0005-0000-0000-0000AF2A0000}"/>
    <cellStyle name="20% - Ênfase6 2 2 2 2 2 2 2 2 2 3" xfId="32235" xr:uid="{00000000-0005-0000-0000-0000B02A0000}"/>
    <cellStyle name="20% - Ênfase6 2 2 2 2 2 2 2 2 3" xfId="16185" xr:uid="{00000000-0005-0000-0000-0000B12A0000}"/>
    <cellStyle name="20% - Ênfase6 2 2 2 2 2 2 2 2 3 2" xfId="37580" xr:uid="{00000000-0005-0000-0000-0000B22A0000}"/>
    <cellStyle name="20% - Ênfase6 2 2 2 2 2 2 2 2 4" xfId="26887" xr:uid="{00000000-0005-0000-0000-0000B32A0000}"/>
    <cellStyle name="20% - Ênfase6 2 2 2 2 2 2 2 3" xfId="8153" xr:uid="{00000000-0005-0000-0000-0000B42A0000}"/>
    <cellStyle name="20% - Ênfase6 2 2 2 2 2 2 2 3 2" xfId="18857" xr:uid="{00000000-0005-0000-0000-0000B52A0000}"/>
    <cellStyle name="20% - Ênfase6 2 2 2 2 2 2 2 3 2 2" xfId="40252" xr:uid="{00000000-0005-0000-0000-0000B62A0000}"/>
    <cellStyle name="20% - Ênfase6 2 2 2 2 2 2 2 3 3" xfId="29559" xr:uid="{00000000-0005-0000-0000-0000B72A0000}"/>
    <cellStyle name="20% - Ênfase6 2 2 2 2 2 2 2 4" xfId="13510" xr:uid="{00000000-0005-0000-0000-0000B82A0000}"/>
    <cellStyle name="20% - Ênfase6 2 2 2 2 2 2 2 4 2" xfId="34907" xr:uid="{00000000-0005-0000-0000-0000B92A0000}"/>
    <cellStyle name="20% - Ênfase6 2 2 2 2 2 2 2 5" xfId="24214" xr:uid="{00000000-0005-0000-0000-0000BA2A0000}"/>
    <cellStyle name="20% - Ênfase6 2 2 2 2 2 2 3" xfId="4143" xr:uid="{00000000-0005-0000-0000-0000BB2A0000}"/>
    <cellStyle name="20% - Ênfase6 2 2 2 2 2 2 3 2" xfId="9494" xr:uid="{00000000-0005-0000-0000-0000BC2A0000}"/>
    <cellStyle name="20% - Ênfase6 2 2 2 2 2 2 3 2 2" xfId="20194" xr:uid="{00000000-0005-0000-0000-0000BD2A0000}"/>
    <cellStyle name="20% - Ênfase6 2 2 2 2 2 2 3 2 2 2" xfId="41589" xr:uid="{00000000-0005-0000-0000-0000BE2A0000}"/>
    <cellStyle name="20% - Ênfase6 2 2 2 2 2 2 3 2 3" xfId="30899" xr:uid="{00000000-0005-0000-0000-0000BF2A0000}"/>
    <cellStyle name="20% - Ênfase6 2 2 2 2 2 2 3 3" xfId="14849" xr:uid="{00000000-0005-0000-0000-0000C02A0000}"/>
    <cellStyle name="20% - Ênfase6 2 2 2 2 2 2 3 3 2" xfId="36244" xr:uid="{00000000-0005-0000-0000-0000C12A0000}"/>
    <cellStyle name="20% - Ênfase6 2 2 2 2 2 2 3 4" xfId="25551" xr:uid="{00000000-0005-0000-0000-0000C22A0000}"/>
    <cellStyle name="20% - Ênfase6 2 2 2 2 2 2 4" xfId="6817" xr:uid="{00000000-0005-0000-0000-0000C32A0000}"/>
    <cellStyle name="20% - Ênfase6 2 2 2 2 2 2 4 2" xfId="17521" xr:uid="{00000000-0005-0000-0000-0000C42A0000}"/>
    <cellStyle name="20% - Ênfase6 2 2 2 2 2 2 4 2 2" xfId="38916" xr:uid="{00000000-0005-0000-0000-0000C52A0000}"/>
    <cellStyle name="20% - Ênfase6 2 2 2 2 2 2 4 3" xfId="28223" xr:uid="{00000000-0005-0000-0000-0000C62A0000}"/>
    <cellStyle name="20% - Ênfase6 2 2 2 2 2 2 5" xfId="12174" xr:uid="{00000000-0005-0000-0000-0000C72A0000}"/>
    <cellStyle name="20% - Ênfase6 2 2 2 2 2 2 5 2" xfId="33571" xr:uid="{00000000-0005-0000-0000-0000C82A0000}"/>
    <cellStyle name="20% - Ênfase6 2 2 2 2 2 2 6" xfId="22878" xr:uid="{00000000-0005-0000-0000-0000C92A0000}"/>
    <cellStyle name="20% - Ênfase6 2 2 2 2 2 3" xfId="2121" xr:uid="{00000000-0005-0000-0000-0000CA2A0000}"/>
    <cellStyle name="20% - Ênfase6 2 2 2 2 2 3 2" xfId="4811" xr:uid="{00000000-0005-0000-0000-0000CB2A0000}"/>
    <cellStyle name="20% - Ênfase6 2 2 2 2 2 3 2 2" xfId="10162" xr:uid="{00000000-0005-0000-0000-0000CC2A0000}"/>
    <cellStyle name="20% - Ênfase6 2 2 2 2 2 3 2 2 2" xfId="20862" xr:uid="{00000000-0005-0000-0000-0000CD2A0000}"/>
    <cellStyle name="20% - Ênfase6 2 2 2 2 2 3 2 2 2 2" xfId="42257" xr:uid="{00000000-0005-0000-0000-0000CE2A0000}"/>
    <cellStyle name="20% - Ênfase6 2 2 2 2 2 3 2 2 3" xfId="31567" xr:uid="{00000000-0005-0000-0000-0000CF2A0000}"/>
    <cellStyle name="20% - Ênfase6 2 2 2 2 2 3 2 3" xfId="15517" xr:uid="{00000000-0005-0000-0000-0000D02A0000}"/>
    <cellStyle name="20% - Ênfase6 2 2 2 2 2 3 2 3 2" xfId="36912" xr:uid="{00000000-0005-0000-0000-0000D12A0000}"/>
    <cellStyle name="20% - Ênfase6 2 2 2 2 2 3 2 4" xfId="26219" xr:uid="{00000000-0005-0000-0000-0000D22A0000}"/>
    <cellStyle name="20% - Ênfase6 2 2 2 2 2 3 3" xfId="7485" xr:uid="{00000000-0005-0000-0000-0000D32A0000}"/>
    <cellStyle name="20% - Ênfase6 2 2 2 2 2 3 3 2" xfId="18189" xr:uid="{00000000-0005-0000-0000-0000D42A0000}"/>
    <cellStyle name="20% - Ênfase6 2 2 2 2 2 3 3 2 2" xfId="39584" xr:uid="{00000000-0005-0000-0000-0000D52A0000}"/>
    <cellStyle name="20% - Ênfase6 2 2 2 2 2 3 3 3" xfId="28891" xr:uid="{00000000-0005-0000-0000-0000D62A0000}"/>
    <cellStyle name="20% - Ênfase6 2 2 2 2 2 3 4" xfId="12842" xr:uid="{00000000-0005-0000-0000-0000D72A0000}"/>
    <cellStyle name="20% - Ênfase6 2 2 2 2 2 3 4 2" xfId="34239" xr:uid="{00000000-0005-0000-0000-0000D82A0000}"/>
    <cellStyle name="20% - Ênfase6 2 2 2 2 2 3 5" xfId="23546" xr:uid="{00000000-0005-0000-0000-0000D92A0000}"/>
    <cellStyle name="20% - Ênfase6 2 2 2 2 2 4" xfId="3475" xr:uid="{00000000-0005-0000-0000-0000DA2A0000}"/>
    <cellStyle name="20% - Ênfase6 2 2 2 2 2 4 2" xfId="8826" xr:uid="{00000000-0005-0000-0000-0000DB2A0000}"/>
    <cellStyle name="20% - Ênfase6 2 2 2 2 2 4 2 2" xfId="19526" xr:uid="{00000000-0005-0000-0000-0000DC2A0000}"/>
    <cellStyle name="20% - Ênfase6 2 2 2 2 2 4 2 2 2" xfId="40921" xr:uid="{00000000-0005-0000-0000-0000DD2A0000}"/>
    <cellStyle name="20% - Ênfase6 2 2 2 2 2 4 2 3" xfId="30231" xr:uid="{00000000-0005-0000-0000-0000DE2A0000}"/>
    <cellStyle name="20% - Ênfase6 2 2 2 2 2 4 3" xfId="14181" xr:uid="{00000000-0005-0000-0000-0000DF2A0000}"/>
    <cellStyle name="20% - Ênfase6 2 2 2 2 2 4 3 2" xfId="35576" xr:uid="{00000000-0005-0000-0000-0000E02A0000}"/>
    <cellStyle name="20% - Ênfase6 2 2 2 2 2 4 4" xfId="24883" xr:uid="{00000000-0005-0000-0000-0000E12A0000}"/>
    <cellStyle name="20% - Ênfase6 2 2 2 2 2 5" xfId="6149" xr:uid="{00000000-0005-0000-0000-0000E22A0000}"/>
    <cellStyle name="20% - Ênfase6 2 2 2 2 2 5 2" xfId="16853" xr:uid="{00000000-0005-0000-0000-0000E32A0000}"/>
    <cellStyle name="20% - Ênfase6 2 2 2 2 2 5 2 2" xfId="38248" xr:uid="{00000000-0005-0000-0000-0000E42A0000}"/>
    <cellStyle name="20% - Ênfase6 2 2 2 2 2 5 3" xfId="27555" xr:uid="{00000000-0005-0000-0000-0000E52A0000}"/>
    <cellStyle name="20% - Ênfase6 2 2 2 2 2 6" xfId="11506" xr:uid="{00000000-0005-0000-0000-0000E62A0000}"/>
    <cellStyle name="20% - Ênfase6 2 2 2 2 2 6 2" xfId="32903" xr:uid="{00000000-0005-0000-0000-0000E72A0000}"/>
    <cellStyle name="20% - Ênfase6 2 2 2 2 2 7" xfId="22210" xr:uid="{00000000-0005-0000-0000-0000E82A0000}"/>
    <cellStyle name="20% - Ênfase6 2 2 2 2 3" xfId="1132" xr:uid="{00000000-0005-0000-0000-0000E92A0000}"/>
    <cellStyle name="20% - Ênfase6 2 2 2 2 3 2" xfId="2469" xr:uid="{00000000-0005-0000-0000-0000EA2A0000}"/>
    <cellStyle name="20% - Ênfase6 2 2 2 2 3 2 2" xfId="5159" xr:uid="{00000000-0005-0000-0000-0000EB2A0000}"/>
    <cellStyle name="20% - Ênfase6 2 2 2 2 3 2 2 2" xfId="10510" xr:uid="{00000000-0005-0000-0000-0000EC2A0000}"/>
    <cellStyle name="20% - Ênfase6 2 2 2 2 3 2 2 2 2" xfId="21210" xr:uid="{00000000-0005-0000-0000-0000ED2A0000}"/>
    <cellStyle name="20% - Ênfase6 2 2 2 2 3 2 2 2 2 2" xfId="42605" xr:uid="{00000000-0005-0000-0000-0000EE2A0000}"/>
    <cellStyle name="20% - Ênfase6 2 2 2 2 3 2 2 2 3" xfId="31915" xr:uid="{00000000-0005-0000-0000-0000EF2A0000}"/>
    <cellStyle name="20% - Ênfase6 2 2 2 2 3 2 2 3" xfId="15865" xr:uid="{00000000-0005-0000-0000-0000F02A0000}"/>
    <cellStyle name="20% - Ênfase6 2 2 2 2 3 2 2 3 2" xfId="37260" xr:uid="{00000000-0005-0000-0000-0000F12A0000}"/>
    <cellStyle name="20% - Ênfase6 2 2 2 2 3 2 2 4" xfId="26567" xr:uid="{00000000-0005-0000-0000-0000F22A0000}"/>
    <cellStyle name="20% - Ênfase6 2 2 2 2 3 2 3" xfId="7833" xr:uid="{00000000-0005-0000-0000-0000F32A0000}"/>
    <cellStyle name="20% - Ênfase6 2 2 2 2 3 2 3 2" xfId="18537" xr:uid="{00000000-0005-0000-0000-0000F42A0000}"/>
    <cellStyle name="20% - Ênfase6 2 2 2 2 3 2 3 2 2" xfId="39932" xr:uid="{00000000-0005-0000-0000-0000F52A0000}"/>
    <cellStyle name="20% - Ênfase6 2 2 2 2 3 2 3 3" xfId="29239" xr:uid="{00000000-0005-0000-0000-0000F62A0000}"/>
    <cellStyle name="20% - Ênfase6 2 2 2 2 3 2 4" xfId="13190" xr:uid="{00000000-0005-0000-0000-0000F72A0000}"/>
    <cellStyle name="20% - Ênfase6 2 2 2 2 3 2 4 2" xfId="34587" xr:uid="{00000000-0005-0000-0000-0000F82A0000}"/>
    <cellStyle name="20% - Ênfase6 2 2 2 2 3 2 5" xfId="23894" xr:uid="{00000000-0005-0000-0000-0000F92A0000}"/>
    <cellStyle name="20% - Ênfase6 2 2 2 2 3 3" xfId="3823" xr:uid="{00000000-0005-0000-0000-0000FA2A0000}"/>
    <cellStyle name="20% - Ênfase6 2 2 2 2 3 3 2" xfId="9174" xr:uid="{00000000-0005-0000-0000-0000FB2A0000}"/>
    <cellStyle name="20% - Ênfase6 2 2 2 2 3 3 2 2" xfId="19874" xr:uid="{00000000-0005-0000-0000-0000FC2A0000}"/>
    <cellStyle name="20% - Ênfase6 2 2 2 2 3 3 2 2 2" xfId="41269" xr:uid="{00000000-0005-0000-0000-0000FD2A0000}"/>
    <cellStyle name="20% - Ênfase6 2 2 2 2 3 3 2 3" xfId="30579" xr:uid="{00000000-0005-0000-0000-0000FE2A0000}"/>
    <cellStyle name="20% - Ênfase6 2 2 2 2 3 3 3" xfId="14529" xr:uid="{00000000-0005-0000-0000-0000FF2A0000}"/>
    <cellStyle name="20% - Ênfase6 2 2 2 2 3 3 3 2" xfId="35924" xr:uid="{00000000-0005-0000-0000-0000002B0000}"/>
    <cellStyle name="20% - Ênfase6 2 2 2 2 3 3 4" xfId="25231" xr:uid="{00000000-0005-0000-0000-0000012B0000}"/>
    <cellStyle name="20% - Ênfase6 2 2 2 2 3 4" xfId="6497" xr:uid="{00000000-0005-0000-0000-0000022B0000}"/>
    <cellStyle name="20% - Ênfase6 2 2 2 2 3 4 2" xfId="17201" xr:uid="{00000000-0005-0000-0000-0000032B0000}"/>
    <cellStyle name="20% - Ênfase6 2 2 2 2 3 4 2 2" xfId="38596" xr:uid="{00000000-0005-0000-0000-0000042B0000}"/>
    <cellStyle name="20% - Ênfase6 2 2 2 2 3 4 3" xfId="27903" xr:uid="{00000000-0005-0000-0000-0000052B0000}"/>
    <cellStyle name="20% - Ênfase6 2 2 2 2 3 5" xfId="11854" xr:uid="{00000000-0005-0000-0000-0000062B0000}"/>
    <cellStyle name="20% - Ênfase6 2 2 2 2 3 5 2" xfId="33251" xr:uid="{00000000-0005-0000-0000-0000072B0000}"/>
    <cellStyle name="20% - Ênfase6 2 2 2 2 3 6" xfId="22558" xr:uid="{00000000-0005-0000-0000-0000082B0000}"/>
    <cellStyle name="20% - Ênfase6 2 2 2 2 4" xfId="1801" xr:uid="{00000000-0005-0000-0000-0000092B0000}"/>
    <cellStyle name="20% - Ênfase6 2 2 2 2 4 2" xfId="4491" xr:uid="{00000000-0005-0000-0000-00000A2B0000}"/>
    <cellStyle name="20% - Ênfase6 2 2 2 2 4 2 2" xfId="9842" xr:uid="{00000000-0005-0000-0000-00000B2B0000}"/>
    <cellStyle name="20% - Ênfase6 2 2 2 2 4 2 2 2" xfId="20542" xr:uid="{00000000-0005-0000-0000-00000C2B0000}"/>
    <cellStyle name="20% - Ênfase6 2 2 2 2 4 2 2 2 2" xfId="41937" xr:uid="{00000000-0005-0000-0000-00000D2B0000}"/>
    <cellStyle name="20% - Ênfase6 2 2 2 2 4 2 2 3" xfId="31247" xr:uid="{00000000-0005-0000-0000-00000E2B0000}"/>
    <cellStyle name="20% - Ênfase6 2 2 2 2 4 2 3" xfId="15197" xr:uid="{00000000-0005-0000-0000-00000F2B0000}"/>
    <cellStyle name="20% - Ênfase6 2 2 2 2 4 2 3 2" xfId="36592" xr:uid="{00000000-0005-0000-0000-0000102B0000}"/>
    <cellStyle name="20% - Ênfase6 2 2 2 2 4 2 4" xfId="25899" xr:uid="{00000000-0005-0000-0000-0000112B0000}"/>
    <cellStyle name="20% - Ênfase6 2 2 2 2 4 3" xfId="7165" xr:uid="{00000000-0005-0000-0000-0000122B0000}"/>
    <cellStyle name="20% - Ênfase6 2 2 2 2 4 3 2" xfId="17869" xr:uid="{00000000-0005-0000-0000-0000132B0000}"/>
    <cellStyle name="20% - Ênfase6 2 2 2 2 4 3 2 2" xfId="39264" xr:uid="{00000000-0005-0000-0000-0000142B0000}"/>
    <cellStyle name="20% - Ênfase6 2 2 2 2 4 3 3" xfId="28571" xr:uid="{00000000-0005-0000-0000-0000152B0000}"/>
    <cellStyle name="20% - Ênfase6 2 2 2 2 4 4" xfId="12522" xr:uid="{00000000-0005-0000-0000-0000162B0000}"/>
    <cellStyle name="20% - Ênfase6 2 2 2 2 4 4 2" xfId="33919" xr:uid="{00000000-0005-0000-0000-0000172B0000}"/>
    <cellStyle name="20% - Ênfase6 2 2 2 2 4 5" xfId="23226" xr:uid="{00000000-0005-0000-0000-0000182B0000}"/>
    <cellStyle name="20% - Ênfase6 2 2 2 2 5" xfId="3155" xr:uid="{00000000-0005-0000-0000-0000192B0000}"/>
    <cellStyle name="20% - Ênfase6 2 2 2 2 5 2" xfId="8506" xr:uid="{00000000-0005-0000-0000-00001A2B0000}"/>
    <cellStyle name="20% - Ênfase6 2 2 2 2 5 2 2" xfId="19206" xr:uid="{00000000-0005-0000-0000-00001B2B0000}"/>
    <cellStyle name="20% - Ênfase6 2 2 2 2 5 2 2 2" xfId="40601" xr:uid="{00000000-0005-0000-0000-00001C2B0000}"/>
    <cellStyle name="20% - Ênfase6 2 2 2 2 5 2 3" xfId="29911" xr:uid="{00000000-0005-0000-0000-00001D2B0000}"/>
    <cellStyle name="20% - Ênfase6 2 2 2 2 5 3" xfId="13861" xr:uid="{00000000-0005-0000-0000-00001E2B0000}"/>
    <cellStyle name="20% - Ênfase6 2 2 2 2 5 3 2" xfId="35256" xr:uid="{00000000-0005-0000-0000-00001F2B0000}"/>
    <cellStyle name="20% - Ênfase6 2 2 2 2 5 4" xfId="24563" xr:uid="{00000000-0005-0000-0000-0000202B0000}"/>
    <cellStyle name="20% - Ênfase6 2 2 2 2 6" xfId="5829" xr:uid="{00000000-0005-0000-0000-0000212B0000}"/>
    <cellStyle name="20% - Ênfase6 2 2 2 2 6 2" xfId="16533" xr:uid="{00000000-0005-0000-0000-0000222B0000}"/>
    <cellStyle name="20% - Ênfase6 2 2 2 2 6 2 2" xfId="37928" xr:uid="{00000000-0005-0000-0000-0000232B0000}"/>
    <cellStyle name="20% - Ênfase6 2 2 2 2 6 3" xfId="27235" xr:uid="{00000000-0005-0000-0000-0000242B0000}"/>
    <cellStyle name="20% - Ênfase6 2 2 2 2 7" xfId="11186" xr:uid="{00000000-0005-0000-0000-0000252B0000}"/>
    <cellStyle name="20% - Ênfase6 2 2 2 2 7 2" xfId="32583" xr:uid="{00000000-0005-0000-0000-0000262B0000}"/>
    <cellStyle name="20% - Ênfase6 2 2 2 2 8" xfId="21890" xr:uid="{00000000-0005-0000-0000-0000272B0000}"/>
    <cellStyle name="20% - Ênfase6 2 2 2 3" xfId="622" xr:uid="{00000000-0005-0000-0000-0000282B0000}"/>
    <cellStyle name="20% - Ênfase6 2 2 2 3 2" xfId="1292" xr:uid="{00000000-0005-0000-0000-0000292B0000}"/>
    <cellStyle name="20% - Ênfase6 2 2 2 3 2 2" xfId="2629" xr:uid="{00000000-0005-0000-0000-00002A2B0000}"/>
    <cellStyle name="20% - Ênfase6 2 2 2 3 2 2 2" xfId="5319" xr:uid="{00000000-0005-0000-0000-00002B2B0000}"/>
    <cellStyle name="20% - Ênfase6 2 2 2 3 2 2 2 2" xfId="10670" xr:uid="{00000000-0005-0000-0000-00002C2B0000}"/>
    <cellStyle name="20% - Ênfase6 2 2 2 3 2 2 2 2 2" xfId="21370" xr:uid="{00000000-0005-0000-0000-00002D2B0000}"/>
    <cellStyle name="20% - Ênfase6 2 2 2 3 2 2 2 2 2 2" xfId="42765" xr:uid="{00000000-0005-0000-0000-00002E2B0000}"/>
    <cellStyle name="20% - Ênfase6 2 2 2 3 2 2 2 2 3" xfId="32075" xr:uid="{00000000-0005-0000-0000-00002F2B0000}"/>
    <cellStyle name="20% - Ênfase6 2 2 2 3 2 2 2 3" xfId="16025" xr:uid="{00000000-0005-0000-0000-0000302B0000}"/>
    <cellStyle name="20% - Ênfase6 2 2 2 3 2 2 2 3 2" xfId="37420" xr:uid="{00000000-0005-0000-0000-0000312B0000}"/>
    <cellStyle name="20% - Ênfase6 2 2 2 3 2 2 2 4" xfId="26727" xr:uid="{00000000-0005-0000-0000-0000322B0000}"/>
    <cellStyle name="20% - Ênfase6 2 2 2 3 2 2 3" xfId="7993" xr:uid="{00000000-0005-0000-0000-0000332B0000}"/>
    <cellStyle name="20% - Ênfase6 2 2 2 3 2 2 3 2" xfId="18697" xr:uid="{00000000-0005-0000-0000-0000342B0000}"/>
    <cellStyle name="20% - Ênfase6 2 2 2 3 2 2 3 2 2" xfId="40092" xr:uid="{00000000-0005-0000-0000-0000352B0000}"/>
    <cellStyle name="20% - Ênfase6 2 2 2 3 2 2 3 3" xfId="29399" xr:uid="{00000000-0005-0000-0000-0000362B0000}"/>
    <cellStyle name="20% - Ênfase6 2 2 2 3 2 2 4" xfId="13350" xr:uid="{00000000-0005-0000-0000-0000372B0000}"/>
    <cellStyle name="20% - Ênfase6 2 2 2 3 2 2 4 2" xfId="34747" xr:uid="{00000000-0005-0000-0000-0000382B0000}"/>
    <cellStyle name="20% - Ênfase6 2 2 2 3 2 2 5" xfId="24054" xr:uid="{00000000-0005-0000-0000-0000392B0000}"/>
    <cellStyle name="20% - Ênfase6 2 2 2 3 2 3" xfId="3983" xr:uid="{00000000-0005-0000-0000-00003A2B0000}"/>
    <cellStyle name="20% - Ênfase6 2 2 2 3 2 3 2" xfId="9334" xr:uid="{00000000-0005-0000-0000-00003B2B0000}"/>
    <cellStyle name="20% - Ênfase6 2 2 2 3 2 3 2 2" xfId="20034" xr:uid="{00000000-0005-0000-0000-00003C2B0000}"/>
    <cellStyle name="20% - Ênfase6 2 2 2 3 2 3 2 2 2" xfId="41429" xr:uid="{00000000-0005-0000-0000-00003D2B0000}"/>
    <cellStyle name="20% - Ênfase6 2 2 2 3 2 3 2 3" xfId="30739" xr:uid="{00000000-0005-0000-0000-00003E2B0000}"/>
    <cellStyle name="20% - Ênfase6 2 2 2 3 2 3 3" xfId="14689" xr:uid="{00000000-0005-0000-0000-00003F2B0000}"/>
    <cellStyle name="20% - Ênfase6 2 2 2 3 2 3 3 2" xfId="36084" xr:uid="{00000000-0005-0000-0000-0000402B0000}"/>
    <cellStyle name="20% - Ênfase6 2 2 2 3 2 3 4" xfId="25391" xr:uid="{00000000-0005-0000-0000-0000412B0000}"/>
    <cellStyle name="20% - Ênfase6 2 2 2 3 2 4" xfId="6657" xr:uid="{00000000-0005-0000-0000-0000422B0000}"/>
    <cellStyle name="20% - Ênfase6 2 2 2 3 2 4 2" xfId="17361" xr:uid="{00000000-0005-0000-0000-0000432B0000}"/>
    <cellStyle name="20% - Ênfase6 2 2 2 3 2 4 2 2" xfId="38756" xr:uid="{00000000-0005-0000-0000-0000442B0000}"/>
    <cellStyle name="20% - Ênfase6 2 2 2 3 2 4 3" xfId="28063" xr:uid="{00000000-0005-0000-0000-0000452B0000}"/>
    <cellStyle name="20% - Ênfase6 2 2 2 3 2 5" xfId="12014" xr:uid="{00000000-0005-0000-0000-0000462B0000}"/>
    <cellStyle name="20% - Ênfase6 2 2 2 3 2 5 2" xfId="33411" xr:uid="{00000000-0005-0000-0000-0000472B0000}"/>
    <cellStyle name="20% - Ênfase6 2 2 2 3 2 6" xfId="22718" xr:uid="{00000000-0005-0000-0000-0000482B0000}"/>
    <cellStyle name="20% - Ênfase6 2 2 2 3 3" xfId="1961" xr:uid="{00000000-0005-0000-0000-0000492B0000}"/>
    <cellStyle name="20% - Ênfase6 2 2 2 3 3 2" xfId="4651" xr:uid="{00000000-0005-0000-0000-00004A2B0000}"/>
    <cellStyle name="20% - Ênfase6 2 2 2 3 3 2 2" xfId="10002" xr:uid="{00000000-0005-0000-0000-00004B2B0000}"/>
    <cellStyle name="20% - Ênfase6 2 2 2 3 3 2 2 2" xfId="20702" xr:uid="{00000000-0005-0000-0000-00004C2B0000}"/>
    <cellStyle name="20% - Ênfase6 2 2 2 3 3 2 2 2 2" xfId="42097" xr:uid="{00000000-0005-0000-0000-00004D2B0000}"/>
    <cellStyle name="20% - Ênfase6 2 2 2 3 3 2 2 3" xfId="31407" xr:uid="{00000000-0005-0000-0000-00004E2B0000}"/>
    <cellStyle name="20% - Ênfase6 2 2 2 3 3 2 3" xfId="15357" xr:uid="{00000000-0005-0000-0000-00004F2B0000}"/>
    <cellStyle name="20% - Ênfase6 2 2 2 3 3 2 3 2" xfId="36752" xr:uid="{00000000-0005-0000-0000-0000502B0000}"/>
    <cellStyle name="20% - Ênfase6 2 2 2 3 3 2 4" xfId="26059" xr:uid="{00000000-0005-0000-0000-0000512B0000}"/>
    <cellStyle name="20% - Ênfase6 2 2 2 3 3 3" xfId="7325" xr:uid="{00000000-0005-0000-0000-0000522B0000}"/>
    <cellStyle name="20% - Ênfase6 2 2 2 3 3 3 2" xfId="18029" xr:uid="{00000000-0005-0000-0000-0000532B0000}"/>
    <cellStyle name="20% - Ênfase6 2 2 2 3 3 3 2 2" xfId="39424" xr:uid="{00000000-0005-0000-0000-0000542B0000}"/>
    <cellStyle name="20% - Ênfase6 2 2 2 3 3 3 3" xfId="28731" xr:uid="{00000000-0005-0000-0000-0000552B0000}"/>
    <cellStyle name="20% - Ênfase6 2 2 2 3 3 4" xfId="12682" xr:uid="{00000000-0005-0000-0000-0000562B0000}"/>
    <cellStyle name="20% - Ênfase6 2 2 2 3 3 4 2" xfId="34079" xr:uid="{00000000-0005-0000-0000-0000572B0000}"/>
    <cellStyle name="20% - Ênfase6 2 2 2 3 3 5" xfId="23386" xr:uid="{00000000-0005-0000-0000-0000582B0000}"/>
    <cellStyle name="20% - Ênfase6 2 2 2 3 4" xfId="3315" xr:uid="{00000000-0005-0000-0000-0000592B0000}"/>
    <cellStyle name="20% - Ênfase6 2 2 2 3 4 2" xfId="8666" xr:uid="{00000000-0005-0000-0000-00005A2B0000}"/>
    <cellStyle name="20% - Ênfase6 2 2 2 3 4 2 2" xfId="19366" xr:uid="{00000000-0005-0000-0000-00005B2B0000}"/>
    <cellStyle name="20% - Ênfase6 2 2 2 3 4 2 2 2" xfId="40761" xr:uid="{00000000-0005-0000-0000-00005C2B0000}"/>
    <cellStyle name="20% - Ênfase6 2 2 2 3 4 2 3" xfId="30071" xr:uid="{00000000-0005-0000-0000-00005D2B0000}"/>
    <cellStyle name="20% - Ênfase6 2 2 2 3 4 3" xfId="14021" xr:uid="{00000000-0005-0000-0000-00005E2B0000}"/>
    <cellStyle name="20% - Ênfase6 2 2 2 3 4 3 2" xfId="35416" xr:uid="{00000000-0005-0000-0000-00005F2B0000}"/>
    <cellStyle name="20% - Ênfase6 2 2 2 3 4 4" xfId="24723" xr:uid="{00000000-0005-0000-0000-0000602B0000}"/>
    <cellStyle name="20% - Ênfase6 2 2 2 3 5" xfId="5989" xr:uid="{00000000-0005-0000-0000-0000612B0000}"/>
    <cellStyle name="20% - Ênfase6 2 2 2 3 5 2" xfId="16693" xr:uid="{00000000-0005-0000-0000-0000622B0000}"/>
    <cellStyle name="20% - Ênfase6 2 2 2 3 5 2 2" xfId="38088" xr:uid="{00000000-0005-0000-0000-0000632B0000}"/>
    <cellStyle name="20% - Ênfase6 2 2 2 3 5 3" xfId="27395" xr:uid="{00000000-0005-0000-0000-0000642B0000}"/>
    <cellStyle name="20% - Ênfase6 2 2 2 3 6" xfId="11346" xr:uid="{00000000-0005-0000-0000-0000652B0000}"/>
    <cellStyle name="20% - Ênfase6 2 2 2 3 6 2" xfId="32743" xr:uid="{00000000-0005-0000-0000-0000662B0000}"/>
    <cellStyle name="20% - Ênfase6 2 2 2 3 7" xfId="22050" xr:uid="{00000000-0005-0000-0000-0000672B0000}"/>
    <cellStyle name="20% - Ênfase6 2 2 2 4" xfId="972" xr:uid="{00000000-0005-0000-0000-0000682B0000}"/>
    <cellStyle name="20% - Ênfase6 2 2 2 4 2" xfId="2309" xr:uid="{00000000-0005-0000-0000-0000692B0000}"/>
    <cellStyle name="20% - Ênfase6 2 2 2 4 2 2" xfId="4999" xr:uid="{00000000-0005-0000-0000-00006A2B0000}"/>
    <cellStyle name="20% - Ênfase6 2 2 2 4 2 2 2" xfId="10350" xr:uid="{00000000-0005-0000-0000-00006B2B0000}"/>
    <cellStyle name="20% - Ênfase6 2 2 2 4 2 2 2 2" xfId="21050" xr:uid="{00000000-0005-0000-0000-00006C2B0000}"/>
    <cellStyle name="20% - Ênfase6 2 2 2 4 2 2 2 2 2" xfId="42445" xr:uid="{00000000-0005-0000-0000-00006D2B0000}"/>
    <cellStyle name="20% - Ênfase6 2 2 2 4 2 2 2 3" xfId="31755" xr:uid="{00000000-0005-0000-0000-00006E2B0000}"/>
    <cellStyle name="20% - Ênfase6 2 2 2 4 2 2 3" xfId="15705" xr:uid="{00000000-0005-0000-0000-00006F2B0000}"/>
    <cellStyle name="20% - Ênfase6 2 2 2 4 2 2 3 2" xfId="37100" xr:uid="{00000000-0005-0000-0000-0000702B0000}"/>
    <cellStyle name="20% - Ênfase6 2 2 2 4 2 2 4" xfId="26407" xr:uid="{00000000-0005-0000-0000-0000712B0000}"/>
    <cellStyle name="20% - Ênfase6 2 2 2 4 2 3" xfId="7673" xr:uid="{00000000-0005-0000-0000-0000722B0000}"/>
    <cellStyle name="20% - Ênfase6 2 2 2 4 2 3 2" xfId="18377" xr:uid="{00000000-0005-0000-0000-0000732B0000}"/>
    <cellStyle name="20% - Ênfase6 2 2 2 4 2 3 2 2" xfId="39772" xr:uid="{00000000-0005-0000-0000-0000742B0000}"/>
    <cellStyle name="20% - Ênfase6 2 2 2 4 2 3 3" xfId="29079" xr:uid="{00000000-0005-0000-0000-0000752B0000}"/>
    <cellStyle name="20% - Ênfase6 2 2 2 4 2 4" xfId="13030" xr:uid="{00000000-0005-0000-0000-0000762B0000}"/>
    <cellStyle name="20% - Ênfase6 2 2 2 4 2 4 2" xfId="34427" xr:uid="{00000000-0005-0000-0000-0000772B0000}"/>
    <cellStyle name="20% - Ênfase6 2 2 2 4 2 5" xfId="23734" xr:uid="{00000000-0005-0000-0000-0000782B0000}"/>
    <cellStyle name="20% - Ênfase6 2 2 2 4 3" xfId="3663" xr:uid="{00000000-0005-0000-0000-0000792B0000}"/>
    <cellStyle name="20% - Ênfase6 2 2 2 4 3 2" xfId="9014" xr:uid="{00000000-0005-0000-0000-00007A2B0000}"/>
    <cellStyle name="20% - Ênfase6 2 2 2 4 3 2 2" xfId="19714" xr:uid="{00000000-0005-0000-0000-00007B2B0000}"/>
    <cellStyle name="20% - Ênfase6 2 2 2 4 3 2 2 2" xfId="41109" xr:uid="{00000000-0005-0000-0000-00007C2B0000}"/>
    <cellStyle name="20% - Ênfase6 2 2 2 4 3 2 3" xfId="30419" xr:uid="{00000000-0005-0000-0000-00007D2B0000}"/>
    <cellStyle name="20% - Ênfase6 2 2 2 4 3 3" xfId="14369" xr:uid="{00000000-0005-0000-0000-00007E2B0000}"/>
    <cellStyle name="20% - Ênfase6 2 2 2 4 3 3 2" xfId="35764" xr:uid="{00000000-0005-0000-0000-00007F2B0000}"/>
    <cellStyle name="20% - Ênfase6 2 2 2 4 3 4" xfId="25071" xr:uid="{00000000-0005-0000-0000-0000802B0000}"/>
    <cellStyle name="20% - Ênfase6 2 2 2 4 4" xfId="6337" xr:uid="{00000000-0005-0000-0000-0000812B0000}"/>
    <cellStyle name="20% - Ênfase6 2 2 2 4 4 2" xfId="17041" xr:uid="{00000000-0005-0000-0000-0000822B0000}"/>
    <cellStyle name="20% - Ênfase6 2 2 2 4 4 2 2" xfId="38436" xr:uid="{00000000-0005-0000-0000-0000832B0000}"/>
    <cellStyle name="20% - Ênfase6 2 2 2 4 4 3" xfId="27743" xr:uid="{00000000-0005-0000-0000-0000842B0000}"/>
    <cellStyle name="20% - Ênfase6 2 2 2 4 5" xfId="11694" xr:uid="{00000000-0005-0000-0000-0000852B0000}"/>
    <cellStyle name="20% - Ênfase6 2 2 2 4 5 2" xfId="33091" xr:uid="{00000000-0005-0000-0000-0000862B0000}"/>
    <cellStyle name="20% - Ênfase6 2 2 2 4 6" xfId="22398" xr:uid="{00000000-0005-0000-0000-0000872B0000}"/>
    <cellStyle name="20% - Ênfase6 2 2 2 5" xfId="1641" xr:uid="{00000000-0005-0000-0000-0000882B0000}"/>
    <cellStyle name="20% - Ênfase6 2 2 2 5 2" xfId="4331" xr:uid="{00000000-0005-0000-0000-0000892B0000}"/>
    <cellStyle name="20% - Ênfase6 2 2 2 5 2 2" xfId="9682" xr:uid="{00000000-0005-0000-0000-00008A2B0000}"/>
    <cellStyle name="20% - Ênfase6 2 2 2 5 2 2 2" xfId="20382" xr:uid="{00000000-0005-0000-0000-00008B2B0000}"/>
    <cellStyle name="20% - Ênfase6 2 2 2 5 2 2 2 2" xfId="41777" xr:uid="{00000000-0005-0000-0000-00008C2B0000}"/>
    <cellStyle name="20% - Ênfase6 2 2 2 5 2 2 3" xfId="31087" xr:uid="{00000000-0005-0000-0000-00008D2B0000}"/>
    <cellStyle name="20% - Ênfase6 2 2 2 5 2 3" xfId="15037" xr:uid="{00000000-0005-0000-0000-00008E2B0000}"/>
    <cellStyle name="20% - Ênfase6 2 2 2 5 2 3 2" xfId="36432" xr:uid="{00000000-0005-0000-0000-00008F2B0000}"/>
    <cellStyle name="20% - Ênfase6 2 2 2 5 2 4" xfId="25739" xr:uid="{00000000-0005-0000-0000-0000902B0000}"/>
    <cellStyle name="20% - Ênfase6 2 2 2 5 3" xfId="7005" xr:uid="{00000000-0005-0000-0000-0000912B0000}"/>
    <cellStyle name="20% - Ênfase6 2 2 2 5 3 2" xfId="17709" xr:uid="{00000000-0005-0000-0000-0000922B0000}"/>
    <cellStyle name="20% - Ênfase6 2 2 2 5 3 2 2" xfId="39104" xr:uid="{00000000-0005-0000-0000-0000932B0000}"/>
    <cellStyle name="20% - Ênfase6 2 2 2 5 3 3" xfId="28411" xr:uid="{00000000-0005-0000-0000-0000942B0000}"/>
    <cellStyle name="20% - Ênfase6 2 2 2 5 4" xfId="12362" xr:uid="{00000000-0005-0000-0000-0000952B0000}"/>
    <cellStyle name="20% - Ênfase6 2 2 2 5 4 2" xfId="33759" xr:uid="{00000000-0005-0000-0000-0000962B0000}"/>
    <cellStyle name="20% - Ênfase6 2 2 2 5 5" xfId="23066" xr:uid="{00000000-0005-0000-0000-0000972B0000}"/>
    <cellStyle name="20% - Ênfase6 2 2 2 6" xfId="2995" xr:uid="{00000000-0005-0000-0000-0000982B0000}"/>
    <cellStyle name="20% - Ênfase6 2 2 2 6 2" xfId="8346" xr:uid="{00000000-0005-0000-0000-0000992B0000}"/>
    <cellStyle name="20% - Ênfase6 2 2 2 6 2 2" xfId="19046" xr:uid="{00000000-0005-0000-0000-00009A2B0000}"/>
    <cellStyle name="20% - Ênfase6 2 2 2 6 2 2 2" xfId="40441" xr:uid="{00000000-0005-0000-0000-00009B2B0000}"/>
    <cellStyle name="20% - Ênfase6 2 2 2 6 2 3" xfId="29751" xr:uid="{00000000-0005-0000-0000-00009C2B0000}"/>
    <cellStyle name="20% - Ênfase6 2 2 2 6 3" xfId="13701" xr:uid="{00000000-0005-0000-0000-00009D2B0000}"/>
    <cellStyle name="20% - Ênfase6 2 2 2 6 3 2" xfId="35096" xr:uid="{00000000-0005-0000-0000-00009E2B0000}"/>
    <cellStyle name="20% - Ênfase6 2 2 2 6 4" xfId="24403" xr:uid="{00000000-0005-0000-0000-00009F2B0000}"/>
    <cellStyle name="20% - Ênfase6 2 2 2 7" xfId="5669" xr:uid="{00000000-0005-0000-0000-0000A02B0000}"/>
    <cellStyle name="20% - Ênfase6 2 2 2 7 2" xfId="16373" xr:uid="{00000000-0005-0000-0000-0000A12B0000}"/>
    <cellStyle name="20% - Ênfase6 2 2 2 7 2 2" xfId="37768" xr:uid="{00000000-0005-0000-0000-0000A22B0000}"/>
    <cellStyle name="20% - Ênfase6 2 2 2 7 3" xfId="27075" xr:uid="{00000000-0005-0000-0000-0000A32B0000}"/>
    <cellStyle name="20% - Ênfase6 2 2 2 8" xfId="11026" xr:uid="{00000000-0005-0000-0000-0000A42B0000}"/>
    <cellStyle name="20% - Ênfase6 2 2 2 8 2" xfId="32423" xr:uid="{00000000-0005-0000-0000-0000A52B0000}"/>
    <cellStyle name="20% - Ênfase6 2 2 2 9" xfId="21730" xr:uid="{00000000-0005-0000-0000-0000A62B0000}"/>
    <cellStyle name="20% - Ênfase6 2 2 3" xfId="381" xr:uid="{00000000-0005-0000-0000-0000A72B0000}"/>
    <cellStyle name="20% - Ênfase6 2 2 3 2" xfId="702" xr:uid="{00000000-0005-0000-0000-0000A82B0000}"/>
    <cellStyle name="20% - Ênfase6 2 2 3 2 2" xfId="1372" xr:uid="{00000000-0005-0000-0000-0000A92B0000}"/>
    <cellStyle name="20% - Ênfase6 2 2 3 2 2 2" xfId="2709" xr:uid="{00000000-0005-0000-0000-0000AA2B0000}"/>
    <cellStyle name="20% - Ênfase6 2 2 3 2 2 2 2" xfId="5399" xr:uid="{00000000-0005-0000-0000-0000AB2B0000}"/>
    <cellStyle name="20% - Ênfase6 2 2 3 2 2 2 2 2" xfId="10750" xr:uid="{00000000-0005-0000-0000-0000AC2B0000}"/>
    <cellStyle name="20% - Ênfase6 2 2 3 2 2 2 2 2 2" xfId="21450" xr:uid="{00000000-0005-0000-0000-0000AD2B0000}"/>
    <cellStyle name="20% - Ênfase6 2 2 3 2 2 2 2 2 2 2" xfId="42845" xr:uid="{00000000-0005-0000-0000-0000AE2B0000}"/>
    <cellStyle name="20% - Ênfase6 2 2 3 2 2 2 2 2 3" xfId="32155" xr:uid="{00000000-0005-0000-0000-0000AF2B0000}"/>
    <cellStyle name="20% - Ênfase6 2 2 3 2 2 2 2 3" xfId="16105" xr:uid="{00000000-0005-0000-0000-0000B02B0000}"/>
    <cellStyle name="20% - Ênfase6 2 2 3 2 2 2 2 3 2" xfId="37500" xr:uid="{00000000-0005-0000-0000-0000B12B0000}"/>
    <cellStyle name="20% - Ênfase6 2 2 3 2 2 2 2 4" xfId="26807" xr:uid="{00000000-0005-0000-0000-0000B22B0000}"/>
    <cellStyle name="20% - Ênfase6 2 2 3 2 2 2 3" xfId="8073" xr:uid="{00000000-0005-0000-0000-0000B32B0000}"/>
    <cellStyle name="20% - Ênfase6 2 2 3 2 2 2 3 2" xfId="18777" xr:uid="{00000000-0005-0000-0000-0000B42B0000}"/>
    <cellStyle name="20% - Ênfase6 2 2 3 2 2 2 3 2 2" xfId="40172" xr:uid="{00000000-0005-0000-0000-0000B52B0000}"/>
    <cellStyle name="20% - Ênfase6 2 2 3 2 2 2 3 3" xfId="29479" xr:uid="{00000000-0005-0000-0000-0000B62B0000}"/>
    <cellStyle name="20% - Ênfase6 2 2 3 2 2 2 4" xfId="13430" xr:uid="{00000000-0005-0000-0000-0000B72B0000}"/>
    <cellStyle name="20% - Ênfase6 2 2 3 2 2 2 4 2" xfId="34827" xr:uid="{00000000-0005-0000-0000-0000B82B0000}"/>
    <cellStyle name="20% - Ênfase6 2 2 3 2 2 2 5" xfId="24134" xr:uid="{00000000-0005-0000-0000-0000B92B0000}"/>
    <cellStyle name="20% - Ênfase6 2 2 3 2 2 3" xfId="4063" xr:uid="{00000000-0005-0000-0000-0000BA2B0000}"/>
    <cellStyle name="20% - Ênfase6 2 2 3 2 2 3 2" xfId="9414" xr:uid="{00000000-0005-0000-0000-0000BB2B0000}"/>
    <cellStyle name="20% - Ênfase6 2 2 3 2 2 3 2 2" xfId="20114" xr:uid="{00000000-0005-0000-0000-0000BC2B0000}"/>
    <cellStyle name="20% - Ênfase6 2 2 3 2 2 3 2 2 2" xfId="41509" xr:uid="{00000000-0005-0000-0000-0000BD2B0000}"/>
    <cellStyle name="20% - Ênfase6 2 2 3 2 2 3 2 3" xfId="30819" xr:uid="{00000000-0005-0000-0000-0000BE2B0000}"/>
    <cellStyle name="20% - Ênfase6 2 2 3 2 2 3 3" xfId="14769" xr:uid="{00000000-0005-0000-0000-0000BF2B0000}"/>
    <cellStyle name="20% - Ênfase6 2 2 3 2 2 3 3 2" xfId="36164" xr:uid="{00000000-0005-0000-0000-0000C02B0000}"/>
    <cellStyle name="20% - Ênfase6 2 2 3 2 2 3 4" xfId="25471" xr:uid="{00000000-0005-0000-0000-0000C12B0000}"/>
    <cellStyle name="20% - Ênfase6 2 2 3 2 2 4" xfId="6737" xr:uid="{00000000-0005-0000-0000-0000C22B0000}"/>
    <cellStyle name="20% - Ênfase6 2 2 3 2 2 4 2" xfId="17441" xr:uid="{00000000-0005-0000-0000-0000C32B0000}"/>
    <cellStyle name="20% - Ênfase6 2 2 3 2 2 4 2 2" xfId="38836" xr:uid="{00000000-0005-0000-0000-0000C42B0000}"/>
    <cellStyle name="20% - Ênfase6 2 2 3 2 2 4 3" xfId="28143" xr:uid="{00000000-0005-0000-0000-0000C52B0000}"/>
    <cellStyle name="20% - Ênfase6 2 2 3 2 2 5" xfId="12094" xr:uid="{00000000-0005-0000-0000-0000C62B0000}"/>
    <cellStyle name="20% - Ênfase6 2 2 3 2 2 5 2" xfId="33491" xr:uid="{00000000-0005-0000-0000-0000C72B0000}"/>
    <cellStyle name="20% - Ênfase6 2 2 3 2 2 6" xfId="22798" xr:uid="{00000000-0005-0000-0000-0000C82B0000}"/>
    <cellStyle name="20% - Ênfase6 2 2 3 2 3" xfId="2041" xr:uid="{00000000-0005-0000-0000-0000C92B0000}"/>
    <cellStyle name="20% - Ênfase6 2 2 3 2 3 2" xfId="4731" xr:uid="{00000000-0005-0000-0000-0000CA2B0000}"/>
    <cellStyle name="20% - Ênfase6 2 2 3 2 3 2 2" xfId="10082" xr:uid="{00000000-0005-0000-0000-0000CB2B0000}"/>
    <cellStyle name="20% - Ênfase6 2 2 3 2 3 2 2 2" xfId="20782" xr:uid="{00000000-0005-0000-0000-0000CC2B0000}"/>
    <cellStyle name="20% - Ênfase6 2 2 3 2 3 2 2 2 2" xfId="42177" xr:uid="{00000000-0005-0000-0000-0000CD2B0000}"/>
    <cellStyle name="20% - Ênfase6 2 2 3 2 3 2 2 3" xfId="31487" xr:uid="{00000000-0005-0000-0000-0000CE2B0000}"/>
    <cellStyle name="20% - Ênfase6 2 2 3 2 3 2 3" xfId="15437" xr:uid="{00000000-0005-0000-0000-0000CF2B0000}"/>
    <cellStyle name="20% - Ênfase6 2 2 3 2 3 2 3 2" xfId="36832" xr:uid="{00000000-0005-0000-0000-0000D02B0000}"/>
    <cellStyle name="20% - Ênfase6 2 2 3 2 3 2 4" xfId="26139" xr:uid="{00000000-0005-0000-0000-0000D12B0000}"/>
    <cellStyle name="20% - Ênfase6 2 2 3 2 3 3" xfId="7405" xr:uid="{00000000-0005-0000-0000-0000D22B0000}"/>
    <cellStyle name="20% - Ênfase6 2 2 3 2 3 3 2" xfId="18109" xr:uid="{00000000-0005-0000-0000-0000D32B0000}"/>
    <cellStyle name="20% - Ênfase6 2 2 3 2 3 3 2 2" xfId="39504" xr:uid="{00000000-0005-0000-0000-0000D42B0000}"/>
    <cellStyle name="20% - Ênfase6 2 2 3 2 3 3 3" xfId="28811" xr:uid="{00000000-0005-0000-0000-0000D52B0000}"/>
    <cellStyle name="20% - Ênfase6 2 2 3 2 3 4" xfId="12762" xr:uid="{00000000-0005-0000-0000-0000D62B0000}"/>
    <cellStyle name="20% - Ênfase6 2 2 3 2 3 4 2" xfId="34159" xr:uid="{00000000-0005-0000-0000-0000D72B0000}"/>
    <cellStyle name="20% - Ênfase6 2 2 3 2 3 5" xfId="23466" xr:uid="{00000000-0005-0000-0000-0000D82B0000}"/>
    <cellStyle name="20% - Ênfase6 2 2 3 2 4" xfId="3395" xr:uid="{00000000-0005-0000-0000-0000D92B0000}"/>
    <cellStyle name="20% - Ênfase6 2 2 3 2 4 2" xfId="8746" xr:uid="{00000000-0005-0000-0000-0000DA2B0000}"/>
    <cellStyle name="20% - Ênfase6 2 2 3 2 4 2 2" xfId="19446" xr:uid="{00000000-0005-0000-0000-0000DB2B0000}"/>
    <cellStyle name="20% - Ênfase6 2 2 3 2 4 2 2 2" xfId="40841" xr:uid="{00000000-0005-0000-0000-0000DC2B0000}"/>
    <cellStyle name="20% - Ênfase6 2 2 3 2 4 2 3" xfId="30151" xr:uid="{00000000-0005-0000-0000-0000DD2B0000}"/>
    <cellStyle name="20% - Ênfase6 2 2 3 2 4 3" xfId="14101" xr:uid="{00000000-0005-0000-0000-0000DE2B0000}"/>
    <cellStyle name="20% - Ênfase6 2 2 3 2 4 3 2" xfId="35496" xr:uid="{00000000-0005-0000-0000-0000DF2B0000}"/>
    <cellStyle name="20% - Ênfase6 2 2 3 2 4 4" xfId="24803" xr:uid="{00000000-0005-0000-0000-0000E02B0000}"/>
    <cellStyle name="20% - Ênfase6 2 2 3 2 5" xfId="6069" xr:uid="{00000000-0005-0000-0000-0000E12B0000}"/>
    <cellStyle name="20% - Ênfase6 2 2 3 2 5 2" xfId="16773" xr:uid="{00000000-0005-0000-0000-0000E22B0000}"/>
    <cellStyle name="20% - Ênfase6 2 2 3 2 5 2 2" xfId="38168" xr:uid="{00000000-0005-0000-0000-0000E32B0000}"/>
    <cellStyle name="20% - Ênfase6 2 2 3 2 5 3" xfId="27475" xr:uid="{00000000-0005-0000-0000-0000E42B0000}"/>
    <cellStyle name="20% - Ênfase6 2 2 3 2 6" xfId="11426" xr:uid="{00000000-0005-0000-0000-0000E52B0000}"/>
    <cellStyle name="20% - Ênfase6 2 2 3 2 6 2" xfId="32823" xr:uid="{00000000-0005-0000-0000-0000E62B0000}"/>
    <cellStyle name="20% - Ênfase6 2 2 3 2 7" xfId="22130" xr:uid="{00000000-0005-0000-0000-0000E72B0000}"/>
    <cellStyle name="20% - Ênfase6 2 2 3 3" xfId="1052" xr:uid="{00000000-0005-0000-0000-0000E82B0000}"/>
    <cellStyle name="20% - Ênfase6 2 2 3 3 2" xfId="2389" xr:uid="{00000000-0005-0000-0000-0000E92B0000}"/>
    <cellStyle name="20% - Ênfase6 2 2 3 3 2 2" xfId="5079" xr:uid="{00000000-0005-0000-0000-0000EA2B0000}"/>
    <cellStyle name="20% - Ênfase6 2 2 3 3 2 2 2" xfId="10430" xr:uid="{00000000-0005-0000-0000-0000EB2B0000}"/>
    <cellStyle name="20% - Ênfase6 2 2 3 3 2 2 2 2" xfId="21130" xr:uid="{00000000-0005-0000-0000-0000EC2B0000}"/>
    <cellStyle name="20% - Ênfase6 2 2 3 3 2 2 2 2 2" xfId="42525" xr:uid="{00000000-0005-0000-0000-0000ED2B0000}"/>
    <cellStyle name="20% - Ênfase6 2 2 3 3 2 2 2 3" xfId="31835" xr:uid="{00000000-0005-0000-0000-0000EE2B0000}"/>
    <cellStyle name="20% - Ênfase6 2 2 3 3 2 2 3" xfId="15785" xr:uid="{00000000-0005-0000-0000-0000EF2B0000}"/>
    <cellStyle name="20% - Ênfase6 2 2 3 3 2 2 3 2" xfId="37180" xr:uid="{00000000-0005-0000-0000-0000F02B0000}"/>
    <cellStyle name="20% - Ênfase6 2 2 3 3 2 2 4" xfId="26487" xr:uid="{00000000-0005-0000-0000-0000F12B0000}"/>
    <cellStyle name="20% - Ênfase6 2 2 3 3 2 3" xfId="7753" xr:uid="{00000000-0005-0000-0000-0000F22B0000}"/>
    <cellStyle name="20% - Ênfase6 2 2 3 3 2 3 2" xfId="18457" xr:uid="{00000000-0005-0000-0000-0000F32B0000}"/>
    <cellStyle name="20% - Ênfase6 2 2 3 3 2 3 2 2" xfId="39852" xr:uid="{00000000-0005-0000-0000-0000F42B0000}"/>
    <cellStyle name="20% - Ênfase6 2 2 3 3 2 3 3" xfId="29159" xr:uid="{00000000-0005-0000-0000-0000F52B0000}"/>
    <cellStyle name="20% - Ênfase6 2 2 3 3 2 4" xfId="13110" xr:uid="{00000000-0005-0000-0000-0000F62B0000}"/>
    <cellStyle name="20% - Ênfase6 2 2 3 3 2 4 2" xfId="34507" xr:uid="{00000000-0005-0000-0000-0000F72B0000}"/>
    <cellStyle name="20% - Ênfase6 2 2 3 3 2 5" xfId="23814" xr:uid="{00000000-0005-0000-0000-0000F82B0000}"/>
    <cellStyle name="20% - Ênfase6 2 2 3 3 3" xfId="3743" xr:uid="{00000000-0005-0000-0000-0000F92B0000}"/>
    <cellStyle name="20% - Ênfase6 2 2 3 3 3 2" xfId="9094" xr:uid="{00000000-0005-0000-0000-0000FA2B0000}"/>
    <cellStyle name="20% - Ênfase6 2 2 3 3 3 2 2" xfId="19794" xr:uid="{00000000-0005-0000-0000-0000FB2B0000}"/>
    <cellStyle name="20% - Ênfase6 2 2 3 3 3 2 2 2" xfId="41189" xr:uid="{00000000-0005-0000-0000-0000FC2B0000}"/>
    <cellStyle name="20% - Ênfase6 2 2 3 3 3 2 3" xfId="30499" xr:uid="{00000000-0005-0000-0000-0000FD2B0000}"/>
    <cellStyle name="20% - Ênfase6 2 2 3 3 3 3" xfId="14449" xr:uid="{00000000-0005-0000-0000-0000FE2B0000}"/>
    <cellStyle name="20% - Ênfase6 2 2 3 3 3 3 2" xfId="35844" xr:uid="{00000000-0005-0000-0000-0000FF2B0000}"/>
    <cellStyle name="20% - Ênfase6 2 2 3 3 3 4" xfId="25151" xr:uid="{00000000-0005-0000-0000-0000002C0000}"/>
    <cellStyle name="20% - Ênfase6 2 2 3 3 4" xfId="6417" xr:uid="{00000000-0005-0000-0000-0000012C0000}"/>
    <cellStyle name="20% - Ênfase6 2 2 3 3 4 2" xfId="17121" xr:uid="{00000000-0005-0000-0000-0000022C0000}"/>
    <cellStyle name="20% - Ênfase6 2 2 3 3 4 2 2" xfId="38516" xr:uid="{00000000-0005-0000-0000-0000032C0000}"/>
    <cellStyle name="20% - Ênfase6 2 2 3 3 4 3" xfId="27823" xr:uid="{00000000-0005-0000-0000-0000042C0000}"/>
    <cellStyle name="20% - Ênfase6 2 2 3 3 5" xfId="11774" xr:uid="{00000000-0005-0000-0000-0000052C0000}"/>
    <cellStyle name="20% - Ênfase6 2 2 3 3 5 2" xfId="33171" xr:uid="{00000000-0005-0000-0000-0000062C0000}"/>
    <cellStyle name="20% - Ênfase6 2 2 3 3 6" xfId="22478" xr:uid="{00000000-0005-0000-0000-0000072C0000}"/>
    <cellStyle name="20% - Ênfase6 2 2 3 4" xfId="1721" xr:uid="{00000000-0005-0000-0000-0000082C0000}"/>
    <cellStyle name="20% - Ênfase6 2 2 3 4 2" xfId="4411" xr:uid="{00000000-0005-0000-0000-0000092C0000}"/>
    <cellStyle name="20% - Ênfase6 2 2 3 4 2 2" xfId="9762" xr:uid="{00000000-0005-0000-0000-00000A2C0000}"/>
    <cellStyle name="20% - Ênfase6 2 2 3 4 2 2 2" xfId="20462" xr:uid="{00000000-0005-0000-0000-00000B2C0000}"/>
    <cellStyle name="20% - Ênfase6 2 2 3 4 2 2 2 2" xfId="41857" xr:uid="{00000000-0005-0000-0000-00000C2C0000}"/>
    <cellStyle name="20% - Ênfase6 2 2 3 4 2 2 3" xfId="31167" xr:uid="{00000000-0005-0000-0000-00000D2C0000}"/>
    <cellStyle name="20% - Ênfase6 2 2 3 4 2 3" xfId="15117" xr:uid="{00000000-0005-0000-0000-00000E2C0000}"/>
    <cellStyle name="20% - Ênfase6 2 2 3 4 2 3 2" xfId="36512" xr:uid="{00000000-0005-0000-0000-00000F2C0000}"/>
    <cellStyle name="20% - Ênfase6 2 2 3 4 2 4" xfId="25819" xr:uid="{00000000-0005-0000-0000-0000102C0000}"/>
    <cellStyle name="20% - Ênfase6 2 2 3 4 3" xfId="7085" xr:uid="{00000000-0005-0000-0000-0000112C0000}"/>
    <cellStyle name="20% - Ênfase6 2 2 3 4 3 2" xfId="17789" xr:uid="{00000000-0005-0000-0000-0000122C0000}"/>
    <cellStyle name="20% - Ênfase6 2 2 3 4 3 2 2" xfId="39184" xr:uid="{00000000-0005-0000-0000-0000132C0000}"/>
    <cellStyle name="20% - Ênfase6 2 2 3 4 3 3" xfId="28491" xr:uid="{00000000-0005-0000-0000-0000142C0000}"/>
    <cellStyle name="20% - Ênfase6 2 2 3 4 4" xfId="12442" xr:uid="{00000000-0005-0000-0000-0000152C0000}"/>
    <cellStyle name="20% - Ênfase6 2 2 3 4 4 2" xfId="33839" xr:uid="{00000000-0005-0000-0000-0000162C0000}"/>
    <cellStyle name="20% - Ênfase6 2 2 3 4 5" xfId="23146" xr:uid="{00000000-0005-0000-0000-0000172C0000}"/>
    <cellStyle name="20% - Ênfase6 2 2 3 5" xfId="3075" xr:uid="{00000000-0005-0000-0000-0000182C0000}"/>
    <cellStyle name="20% - Ênfase6 2 2 3 5 2" xfId="8426" xr:uid="{00000000-0005-0000-0000-0000192C0000}"/>
    <cellStyle name="20% - Ênfase6 2 2 3 5 2 2" xfId="19126" xr:uid="{00000000-0005-0000-0000-00001A2C0000}"/>
    <cellStyle name="20% - Ênfase6 2 2 3 5 2 2 2" xfId="40521" xr:uid="{00000000-0005-0000-0000-00001B2C0000}"/>
    <cellStyle name="20% - Ênfase6 2 2 3 5 2 3" xfId="29831" xr:uid="{00000000-0005-0000-0000-00001C2C0000}"/>
    <cellStyle name="20% - Ênfase6 2 2 3 5 3" xfId="13781" xr:uid="{00000000-0005-0000-0000-00001D2C0000}"/>
    <cellStyle name="20% - Ênfase6 2 2 3 5 3 2" xfId="35176" xr:uid="{00000000-0005-0000-0000-00001E2C0000}"/>
    <cellStyle name="20% - Ênfase6 2 2 3 5 4" xfId="24483" xr:uid="{00000000-0005-0000-0000-00001F2C0000}"/>
    <cellStyle name="20% - Ênfase6 2 2 3 6" xfId="5749" xr:uid="{00000000-0005-0000-0000-0000202C0000}"/>
    <cellStyle name="20% - Ênfase6 2 2 3 6 2" xfId="16453" xr:uid="{00000000-0005-0000-0000-0000212C0000}"/>
    <cellStyle name="20% - Ênfase6 2 2 3 6 2 2" xfId="37848" xr:uid="{00000000-0005-0000-0000-0000222C0000}"/>
    <cellStyle name="20% - Ênfase6 2 2 3 6 3" xfId="27155" xr:uid="{00000000-0005-0000-0000-0000232C0000}"/>
    <cellStyle name="20% - Ênfase6 2 2 3 7" xfId="11106" xr:uid="{00000000-0005-0000-0000-0000242C0000}"/>
    <cellStyle name="20% - Ênfase6 2 2 3 7 2" xfId="32503" xr:uid="{00000000-0005-0000-0000-0000252C0000}"/>
    <cellStyle name="20% - Ênfase6 2 2 3 8" xfId="21810" xr:uid="{00000000-0005-0000-0000-0000262C0000}"/>
    <cellStyle name="20% - Ênfase6 2 2 4" xfId="542" xr:uid="{00000000-0005-0000-0000-0000272C0000}"/>
    <cellStyle name="20% - Ênfase6 2 2 4 2" xfId="1212" xr:uid="{00000000-0005-0000-0000-0000282C0000}"/>
    <cellStyle name="20% - Ênfase6 2 2 4 2 2" xfId="2549" xr:uid="{00000000-0005-0000-0000-0000292C0000}"/>
    <cellStyle name="20% - Ênfase6 2 2 4 2 2 2" xfId="5239" xr:uid="{00000000-0005-0000-0000-00002A2C0000}"/>
    <cellStyle name="20% - Ênfase6 2 2 4 2 2 2 2" xfId="10590" xr:uid="{00000000-0005-0000-0000-00002B2C0000}"/>
    <cellStyle name="20% - Ênfase6 2 2 4 2 2 2 2 2" xfId="21290" xr:uid="{00000000-0005-0000-0000-00002C2C0000}"/>
    <cellStyle name="20% - Ênfase6 2 2 4 2 2 2 2 2 2" xfId="42685" xr:uid="{00000000-0005-0000-0000-00002D2C0000}"/>
    <cellStyle name="20% - Ênfase6 2 2 4 2 2 2 2 3" xfId="31995" xr:uid="{00000000-0005-0000-0000-00002E2C0000}"/>
    <cellStyle name="20% - Ênfase6 2 2 4 2 2 2 3" xfId="15945" xr:uid="{00000000-0005-0000-0000-00002F2C0000}"/>
    <cellStyle name="20% - Ênfase6 2 2 4 2 2 2 3 2" xfId="37340" xr:uid="{00000000-0005-0000-0000-0000302C0000}"/>
    <cellStyle name="20% - Ênfase6 2 2 4 2 2 2 4" xfId="26647" xr:uid="{00000000-0005-0000-0000-0000312C0000}"/>
    <cellStyle name="20% - Ênfase6 2 2 4 2 2 3" xfId="7913" xr:uid="{00000000-0005-0000-0000-0000322C0000}"/>
    <cellStyle name="20% - Ênfase6 2 2 4 2 2 3 2" xfId="18617" xr:uid="{00000000-0005-0000-0000-0000332C0000}"/>
    <cellStyle name="20% - Ênfase6 2 2 4 2 2 3 2 2" xfId="40012" xr:uid="{00000000-0005-0000-0000-0000342C0000}"/>
    <cellStyle name="20% - Ênfase6 2 2 4 2 2 3 3" xfId="29319" xr:uid="{00000000-0005-0000-0000-0000352C0000}"/>
    <cellStyle name="20% - Ênfase6 2 2 4 2 2 4" xfId="13270" xr:uid="{00000000-0005-0000-0000-0000362C0000}"/>
    <cellStyle name="20% - Ênfase6 2 2 4 2 2 4 2" xfId="34667" xr:uid="{00000000-0005-0000-0000-0000372C0000}"/>
    <cellStyle name="20% - Ênfase6 2 2 4 2 2 5" xfId="23974" xr:uid="{00000000-0005-0000-0000-0000382C0000}"/>
    <cellStyle name="20% - Ênfase6 2 2 4 2 3" xfId="3903" xr:uid="{00000000-0005-0000-0000-0000392C0000}"/>
    <cellStyle name="20% - Ênfase6 2 2 4 2 3 2" xfId="9254" xr:uid="{00000000-0005-0000-0000-00003A2C0000}"/>
    <cellStyle name="20% - Ênfase6 2 2 4 2 3 2 2" xfId="19954" xr:uid="{00000000-0005-0000-0000-00003B2C0000}"/>
    <cellStyle name="20% - Ênfase6 2 2 4 2 3 2 2 2" xfId="41349" xr:uid="{00000000-0005-0000-0000-00003C2C0000}"/>
    <cellStyle name="20% - Ênfase6 2 2 4 2 3 2 3" xfId="30659" xr:uid="{00000000-0005-0000-0000-00003D2C0000}"/>
    <cellStyle name="20% - Ênfase6 2 2 4 2 3 3" xfId="14609" xr:uid="{00000000-0005-0000-0000-00003E2C0000}"/>
    <cellStyle name="20% - Ênfase6 2 2 4 2 3 3 2" xfId="36004" xr:uid="{00000000-0005-0000-0000-00003F2C0000}"/>
    <cellStyle name="20% - Ênfase6 2 2 4 2 3 4" xfId="25311" xr:uid="{00000000-0005-0000-0000-0000402C0000}"/>
    <cellStyle name="20% - Ênfase6 2 2 4 2 4" xfId="6577" xr:uid="{00000000-0005-0000-0000-0000412C0000}"/>
    <cellStyle name="20% - Ênfase6 2 2 4 2 4 2" xfId="17281" xr:uid="{00000000-0005-0000-0000-0000422C0000}"/>
    <cellStyle name="20% - Ênfase6 2 2 4 2 4 2 2" xfId="38676" xr:uid="{00000000-0005-0000-0000-0000432C0000}"/>
    <cellStyle name="20% - Ênfase6 2 2 4 2 4 3" xfId="27983" xr:uid="{00000000-0005-0000-0000-0000442C0000}"/>
    <cellStyle name="20% - Ênfase6 2 2 4 2 5" xfId="11934" xr:uid="{00000000-0005-0000-0000-0000452C0000}"/>
    <cellStyle name="20% - Ênfase6 2 2 4 2 5 2" xfId="33331" xr:uid="{00000000-0005-0000-0000-0000462C0000}"/>
    <cellStyle name="20% - Ênfase6 2 2 4 2 6" xfId="22638" xr:uid="{00000000-0005-0000-0000-0000472C0000}"/>
    <cellStyle name="20% - Ênfase6 2 2 4 3" xfId="1881" xr:uid="{00000000-0005-0000-0000-0000482C0000}"/>
    <cellStyle name="20% - Ênfase6 2 2 4 3 2" xfId="4571" xr:uid="{00000000-0005-0000-0000-0000492C0000}"/>
    <cellStyle name="20% - Ênfase6 2 2 4 3 2 2" xfId="9922" xr:uid="{00000000-0005-0000-0000-00004A2C0000}"/>
    <cellStyle name="20% - Ênfase6 2 2 4 3 2 2 2" xfId="20622" xr:uid="{00000000-0005-0000-0000-00004B2C0000}"/>
    <cellStyle name="20% - Ênfase6 2 2 4 3 2 2 2 2" xfId="42017" xr:uid="{00000000-0005-0000-0000-00004C2C0000}"/>
    <cellStyle name="20% - Ênfase6 2 2 4 3 2 2 3" xfId="31327" xr:uid="{00000000-0005-0000-0000-00004D2C0000}"/>
    <cellStyle name="20% - Ênfase6 2 2 4 3 2 3" xfId="15277" xr:uid="{00000000-0005-0000-0000-00004E2C0000}"/>
    <cellStyle name="20% - Ênfase6 2 2 4 3 2 3 2" xfId="36672" xr:uid="{00000000-0005-0000-0000-00004F2C0000}"/>
    <cellStyle name="20% - Ênfase6 2 2 4 3 2 4" xfId="25979" xr:uid="{00000000-0005-0000-0000-0000502C0000}"/>
    <cellStyle name="20% - Ênfase6 2 2 4 3 3" xfId="7245" xr:uid="{00000000-0005-0000-0000-0000512C0000}"/>
    <cellStyle name="20% - Ênfase6 2 2 4 3 3 2" xfId="17949" xr:uid="{00000000-0005-0000-0000-0000522C0000}"/>
    <cellStyle name="20% - Ênfase6 2 2 4 3 3 2 2" xfId="39344" xr:uid="{00000000-0005-0000-0000-0000532C0000}"/>
    <cellStyle name="20% - Ênfase6 2 2 4 3 3 3" xfId="28651" xr:uid="{00000000-0005-0000-0000-0000542C0000}"/>
    <cellStyle name="20% - Ênfase6 2 2 4 3 4" xfId="12602" xr:uid="{00000000-0005-0000-0000-0000552C0000}"/>
    <cellStyle name="20% - Ênfase6 2 2 4 3 4 2" xfId="33999" xr:uid="{00000000-0005-0000-0000-0000562C0000}"/>
    <cellStyle name="20% - Ênfase6 2 2 4 3 5" xfId="23306" xr:uid="{00000000-0005-0000-0000-0000572C0000}"/>
    <cellStyle name="20% - Ênfase6 2 2 4 4" xfId="3235" xr:uid="{00000000-0005-0000-0000-0000582C0000}"/>
    <cellStyle name="20% - Ênfase6 2 2 4 4 2" xfId="8586" xr:uid="{00000000-0005-0000-0000-0000592C0000}"/>
    <cellStyle name="20% - Ênfase6 2 2 4 4 2 2" xfId="19286" xr:uid="{00000000-0005-0000-0000-00005A2C0000}"/>
    <cellStyle name="20% - Ênfase6 2 2 4 4 2 2 2" xfId="40681" xr:uid="{00000000-0005-0000-0000-00005B2C0000}"/>
    <cellStyle name="20% - Ênfase6 2 2 4 4 2 3" xfId="29991" xr:uid="{00000000-0005-0000-0000-00005C2C0000}"/>
    <cellStyle name="20% - Ênfase6 2 2 4 4 3" xfId="13941" xr:uid="{00000000-0005-0000-0000-00005D2C0000}"/>
    <cellStyle name="20% - Ênfase6 2 2 4 4 3 2" xfId="35336" xr:uid="{00000000-0005-0000-0000-00005E2C0000}"/>
    <cellStyle name="20% - Ênfase6 2 2 4 4 4" xfId="24643" xr:uid="{00000000-0005-0000-0000-00005F2C0000}"/>
    <cellStyle name="20% - Ênfase6 2 2 4 5" xfId="5909" xr:uid="{00000000-0005-0000-0000-0000602C0000}"/>
    <cellStyle name="20% - Ênfase6 2 2 4 5 2" xfId="16613" xr:uid="{00000000-0005-0000-0000-0000612C0000}"/>
    <cellStyle name="20% - Ênfase6 2 2 4 5 2 2" xfId="38008" xr:uid="{00000000-0005-0000-0000-0000622C0000}"/>
    <cellStyle name="20% - Ênfase6 2 2 4 5 3" xfId="27315" xr:uid="{00000000-0005-0000-0000-0000632C0000}"/>
    <cellStyle name="20% - Ênfase6 2 2 4 6" xfId="11266" xr:uid="{00000000-0005-0000-0000-0000642C0000}"/>
    <cellStyle name="20% - Ênfase6 2 2 4 6 2" xfId="32663" xr:uid="{00000000-0005-0000-0000-0000652C0000}"/>
    <cellStyle name="20% - Ênfase6 2 2 4 7" xfId="21970" xr:uid="{00000000-0005-0000-0000-0000662C0000}"/>
    <cellStyle name="20% - Ênfase6 2 2 5" xfId="892" xr:uid="{00000000-0005-0000-0000-0000672C0000}"/>
    <cellStyle name="20% - Ênfase6 2 2 5 2" xfId="2229" xr:uid="{00000000-0005-0000-0000-0000682C0000}"/>
    <cellStyle name="20% - Ênfase6 2 2 5 2 2" xfId="4919" xr:uid="{00000000-0005-0000-0000-0000692C0000}"/>
    <cellStyle name="20% - Ênfase6 2 2 5 2 2 2" xfId="10270" xr:uid="{00000000-0005-0000-0000-00006A2C0000}"/>
    <cellStyle name="20% - Ênfase6 2 2 5 2 2 2 2" xfId="20970" xr:uid="{00000000-0005-0000-0000-00006B2C0000}"/>
    <cellStyle name="20% - Ênfase6 2 2 5 2 2 2 2 2" xfId="42365" xr:uid="{00000000-0005-0000-0000-00006C2C0000}"/>
    <cellStyle name="20% - Ênfase6 2 2 5 2 2 2 3" xfId="31675" xr:uid="{00000000-0005-0000-0000-00006D2C0000}"/>
    <cellStyle name="20% - Ênfase6 2 2 5 2 2 3" xfId="15625" xr:uid="{00000000-0005-0000-0000-00006E2C0000}"/>
    <cellStyle name="20% - Ênfase6 2 2 5 2 2 3 2" xfId="37020" xr:uid="{00000000-0005-0000-0000-00006F2C0000}"/>
    <cellStyle name="20% - Ênfase6 2 2 5 2 2 4" xfId="26327" xr:uid="{00000000-0005-0000-0000-0000702C0000}"/>
    <cellStyle name="20% - Ênfase6 2 2 5 2 3" xfId="7593" xr:uid="{00000000-0005-0000-0000-0000712C0000}"/>
    <cellStyle name="20% - Ênfase6 2 2 5 2 3 2" xfId="18297" xr:uid="{00000000-0005-0000-0000-0000722C0000}"/>
    <cellStyle name="20% - Ênfase6 2 2 5 2 3 2 2" xfId="39692" xr:uid="{00000000-0005-0000-0000-0000732C0000}"/>
    <cellStyle name="20% - Ênfase6 2 2 5 2 3 3" xfId="28999" xr:uid="{00000000-0005-0000-0000-0000742C0000}"/>
    <cellStyle name="20% - Ênfase6 2 2 5 2 4" xfId="12950" xr:uid="{00000000-0005-0000-0000-0000752C0000}"/>
    <cellStyle name="20% - Ênfase6 2 2 5 2 4 2" xfId="34347" xr:uid="{00000000-0005-0000-0000-0000762C0000}"/>
    <cellStyle name="20% - Ênfase6 2 2 5 2 5" xfId="23654" xr:uid="{00000000-0005-0000-0000-0000772C0000}"/>
    <cellStyle name="20% - Ênfase6 2 2 5 3" xfId="3583" xr:uid="{00000000-0005-0000-0000-0000782C0000}"/>
    <cellStyle name="20% - Ênfase6 2 2 5 3 2" xfId="8934" xr:uid="{00000000-0005-0000-0000-0000792C0000}"/>
    <cellStyle name="20% - Ênfase6 2 2 5 3 2 2" xfId="19634" xr:uid="{00000000-0005-0000-0000-00007A2C0000}"/>
    <cellStyle name="20% - Ênfase6 2 2 5 3 2 2 2" xfId="41029" xr:uid="{00000000-0005-0000-0000-00007B2C0000}"/>
    <cellStyle name="20% - Ênfase6 2 2 5 3 2 3" xfId="30339" xr:uid="{00000000-0005-0000-0000-00007C2C0000}"/>
    <cellStyle name="20% - Ênfase6 2 2 5 3 3" xfId="14289" xr:uid="{00000000-0005-0000-0000-00007D2C0000}"/>
    <cellStyle name="20% - Ênfase6 2 2 5 3 3 2" xfId="35684" xr:uid="{00000000-0005-0000-0000-00007E2C0000}"/>
    <cellStyle name="20% - Ênfase6 2 2 5 3 4" xfId="24991" xr:uid="{00000000-0005-0000-0000-00007F2C0000}"/>
    <cellStyle name="20% - Ênfase6 2 2 5 4" xfId="6257" xr:uid="{00000000-0005-0000-0000-0000802C0000}"/>
    <cellStyle name="20% - Ênfase6 2 2 5 4 2" xfId="16961" xr:uid="{00000000-0005-0000-0000-0000812C0000}"/>
    <cellStyle name="20% - Ênfase6 2 2 5 4 2 2" xfId="38356" xr:uid="{00000000-0005-0000-0000-0000822C0000}"/>
    <cellStyle name="20% - Ênfase6 2 2 5 4 3" xfId="27663" xr:uid="{00000000-0005-0000-0000-0000832C0000}"/>
    <cellStyle name="20% - Ênfase6 2 2 5 5" xfId="11614" xr:uid="{00000000-0005-0000-0000-0000842C0000}"/>
    <cellStyle name="20% - Ênfase6 2 2 5 5 2" xfId="33011" xr:uid="{00000000-0005-0000-0000-0000852C0000}"/>
    <cellStyle name="20% - Ênfase6 2 2 5 6" xfId="22318" xr:uid="{00000000-0005-0000-0000-0000862C0000}"/>
    <cellStyle name="20% - Ênfase6 2 2 6" xfId="1561" xr:uid="{00000000-0005-0000-0000-0000872C0000}"/>
    <cellStyle name="20% - Ênfase6 2 2 6 2" xfId="4251" xr:uid="{00000000-0005-0000-0000-0000882C0000}"/>
    <cellStyle name="20% - Ênfase6 2 2 6 2 2" xfId="9602" xr:uid="{00000000-0005-0000-0000-0000892C0000}"/>
    <cellStyle name="20% - Ênfase6 2 2 6 2 2 2" xfId="20302" xr:uid="{00000000-0005-0000-0000-00008A2C0000}"/>
    <cellStyle name="20% - Ênfase6 2 2 6 2 2 2 2" xfId="41697" xr:uid="{00000000-0005-0000-0000-00008B2C0000}"/>
    <cellStyle name="20% - Ênfase6 2 2 6 2 2 3" xfId="31007" xr:uid="{00000000-0005-0000-0000-00008C2C0000}"/>
    <cellStyle name="20% - Ênfase6 2 2 6 2 3" xfId="14957" xr:uid="{00000000-0005-0000-0000-00008D2C0000}"/>
    <cellStyle name="20% - Ênfase6 2 2 6 2 3 2" xfId="36352" xr:uid="{00000000-0005-0000-0000-00008E2C0000}"/>
    <cellStyle name="20% - Ênfase6 2 2 6 2 4" xfId="25659" xr:uid="{00000000-0005-0000-0000-00008F2C0000}"/>
    <cellStyle name="20% - Ênfase6 2 2 6 3" xfId="6925" xr:uid="{00000000-0005-0000-0000-0000902C0000}"/>
    <cellStyle name="20% - Ênfase6 2 2 6 3 2" xfId="17629" xr:uid="{00000000-0005-0000-0000-0000912C0000}"/>
    <cellStyle name="20% - Ênfase6 2 2 6 3 2 2" xfId="39024" xr:uid="{00000000-0005-0000-0000-0000922C0000}"/>
    <cellStyle name="20% - Ênfase6 2 2 6 3 3" xfId="28331" xr:uid="{00000000-0005-0000-0000-0000932C0000}"/>
    <cellStyle name="20% - Ênfase6 2 2 6 4" xfId="12282" xr:uid="{00000000-0005-0000-0000-0000942C0000}"/>
    <cellStyle name="20% - Ênfase6 2 2 6 4 2" xfId="33679" xr:uid="{00000000-0005-0000-0000-0000952C0000}"/>
    <cellStyle name="20% - Ênfase6 2 2 6 5" xfId="22986" xr:uid="{00000000-0005-0000-0000-0000962C0000}"/>
    <cellStyle name="20% - Ênfase6 2 2 7" xfId="2915" xr:uid="{00000000-0005-0000-0000-0000972C0000}"/>
    <cellStyle name="20% - Ênfase6 2 2 7 2" xfId="8266" xr:uid="{00000000-0005-0000-0000-0000982C0000}"/>
    <cellStyle name="20% - Ênfase6 2 2 7 2 2" xfId="18966" xr:uid="{00000000-0005-0000-0000-0000992C0000}"/>
    <cellStyle name="20% - Ênfase6 2 2 7 2 2 2" xfId="40361" xr:uid="{00000000-0005-0000-0000-00009A2C0000}"/>
    <cellStyle name="20% - Ênfase6 2 2 7 2 3" xfId="29671" xr:uid="{00000000-0005-0000-0000-00009B2C0000}"/>
    <cellStyle name="20% - Ênfase6 2 2 7 3" xfId="13621" xr:uid="{00000000-0005-0000-0000-00009C2C0000}"/>
    <cellStyle name="20% - Ênfase6 2 2 7 3 2" xfId="35016" xr:uid="{00000000-0005-0000-0000-00009D2C0000}"/>
    <cellStyle name="20% - Ênfase6 2 2 7 4" xfId="24323" xr:uid="{00000000-0005-0000-0000-00009E2C0000}"/>
    <cellStyle name="20% - Ênfase6 2 2 8" xfId="5589" xr:uid="{00000000-0005-0000-0000-00009F2C0000}"/>
    <cellStyle name="20% - Ênfase6 2 2 8 2" xfId="16293" xr:uid="{00000000-0005-0000-0000-0000A02C0000}"/>
    <cellStyle name="20% - Ênfase6 2 2 8 2 2" xfId="37688" xr:uid="{00000000-0005-0000-0000-0000A12C0000}"/>
    <cellStyle name="20% - Ênfase6 2 2 8 3" xfId="26995" xr:uid="{00000000-0005-0000-0000-0000A22C0000}"/>
    <cellStyle name="20% - Ênfase6 2 2 9" xfId="10946" xr:uid="{00000000-0005-0000-0000-0000A32C0000}"/>
    <cellStyle name="20% - Ênfase6 2 2 9 2" xfId="32343" xr:uid="{00000000-0005-0000-0000-0000A42C0000}"/>
    <cellStyle name="20% - Ênfase6 2 3" xfId="260" xr:uid="{00000000-0005-0000-0000-0000A52C0000}"/>
    <cellStyle name="20% - Ênfase6 2 3 2" xfId="421" xr:uid="{00000000-0005-0000-0000-0000A62C0000}"/>
    <cellStyle name="20% - Ênfase6 2 3 2 2" xfId="742" xr:uid="{00000000-0005-0000-0000-0000A72C0000}"/>
    <cellStyle name="20% - Ênfase6 2 3 2 2 2" xfId="1412" xr:uid="{00000000-0005-0000-0000-0000A82C0000}"/>
    <cellStyle name="20% - Ênfase6 2 3 2 2 2 2" xfId="2749" xr:uid="{00000000-0005-0000-0000-0000A92C0000}"/>
    <cellStyle name="20% - Ênfase6 2 3 2 2 2 2 2" xfId="5439" xr:uid="{00000000-0005-0000-0000-0000AA2C0000}"/>
    <cellStyle name="20% - Ênfase6 2 3 2 2 2 2 2 2" xfId="10790" xr:uid="{00000000-0005-0000-0000-0000AB2C0000}"/>
    <cellStyle name="20% - Ênfase6 2 3 2 2 2 2 2 2 2" xfId="21490" xr:uid="{00000000-0005-0000-0000-0000AC2C0000}"/>
    <cellStyle name="20% - Ênfase6 2 3 2 2 2 2 2 2 2 2" xfId="42885" xr:uid="{00000000-0005-0000-0000-0000AD2C0000}"/>
    <cellStyle name="20% - Ênfase6 2 3 2 2 2 2 2 2 3" xfId="32195" xr:uid="{00000000-0005-0000-0000-0000AE2C0000}"/>
    <cellStyle name="20% - Ênfase6 2 3 2 2 2 2 2 3" xfId="16145" xr:uid="{00000000-0005-0000-0000-0000AF2C0000}"/>
    <cellStyle name="20% - Ênfase6 2 3 2 2 2 2 2 3 2" xfId="37540" xr:uid="{00000000-0005-0000-0000-0000B02C0000}"/>
    <cellStyle name="20% - Ênfase6 2 3 2 2 2 2 2 4" xfId="26847" xr:uid="{00000000-0005-0000-0000-0000B12C0000}"/>
    <cellStyle name="20% - Ênfase6 2 3 2 2 2 2 3" xfId="8113" xr:uid="{00000000-0005-0000-0000-0000B22C0000}"/>
    <cellStyle name="20% - Ênfase6 2 3 2 2 2 2 3 2" xfId="18817" xr:uid="{00000000-0005-0000-0000-0000B32C0000}"/>
    <cellStyle name="20% - Ênfase6 2 3 2 2 2 2 3 2 2" xfId="40212" xr:uid="{00000000-0005-0000-0000-0000B42C0000}"/>
    <cellStyle name="20% - Ênfase6 2 3 2 2 2 2 3 3" xfId="29519" xr:uid="{00000000-0005-0000-0000-0000B52C0000}"/>
    <cellStyle name="20% - Ênfase6 2 3 2 2 2 2 4" xfId="13470" xr:uid="{00000000-0005-0000-0000-0000B62C0000}"/>
    <cellStyle name="20% - Ênfase6 2 3 2 2 2 2 4 2" xfId="34867" xr:uid="{00000000-0005-0000-0000-0000B72C0000}"/>
    <cellStyle name="20% - Ênfase6 2 3 2 2 2 2 5" xfId="24174" xr:uid="{00000000-0005-0000-0000-0000B82C0000}"/>
    <cellStyle name="20% - Ênfase6 2 3 2 2 2 3" xfId="4103" xr:uid="{00000000-0005-0000-0000-0000B92C0000}"/>
    <cellStyle name="20% - Ênfase6 2 3 2 2 2 3 2" xfId="9454" xr:uid="{00000000-0005-0000-0000-0000BA2C0000}"/>
    <cellStyle name="20% - Ênfase6 2 3 2 2 2 3 2 2" xfId="20154" xr:uid="{00000000-0005-0000-0000-0000BB2C0000}"/>
    <cellStyle name="20% - Ênfase6 2 3 2 2 2 3 2 2 2" xfId="41549" xr:uid="{00000000-0005-0000-0000-0000BC2C0000}"/>
    <cellStyle name="20% - Ênfase6 2 3 2 2 2 3 2 3" xfId="30859" xr:uid="{00000000-0005-0000-0000-0000BD2C0000}"/>
    <cellStyle name="20% - Ênfase6 2 3 2 2 2 3 3" xfId="14809" xr:uid="{00000000-0005-0000-0000-0000BE2C0000}"/>
    <cellStyle name="20% - Ênfase6 2 3 2 2 2 3 3 2" xfId="36204" xr:uid="{00000000-0005-0000-0000-0000BF2C0000}"/>
    <cellStyle name="20% - Ênfase6 2 3 2 2 2 3 4" xfId="25511" xr:uid="{00000000-0005-0000-0000-0000C02C0000}"/>
    <cellStyle name="20% - Ênfase6 2 3 2 2 2 4" xfId="6777" xr:uid="{00000000-0005-0000-0000-0000C12C0000}"/>
    <cellStyle name="20% - Ênfase6 2 3 2 2 2 4 2" xfId="17481" xr:uid="{00000000-0005-0000-0000-0000C22C0000}"/>
    <cellStyle name="20% - Ênfase6 2 3 2 2 2 4 2 2" xfId="38876" xr:uid="{00000000-0005-0000-0000-0000C32C0000}"/>
    <cellStyle name="20% - Ênfase6 2 3 2 2 2 4 3" xfId="28183" xr:uid="{00000000-0005-0000-0000-0000C42C0000}"/>
    <cellStyle name="20% - Ênfase6 2 3 2 2 2 5" xfId="12134" xr:uid="{00000000-0005-0000-0000-0000C52C0000}"/>
    <cellStyle name="20% - Ênfase6 2 3 2 2 2 5 2" xfId="33531" xr:uid="{00000000-0005-0000-0000-0000C62C0000}"/>
    <cellStyle name="20% - Ênfase6 2 3 2 2 2 6" xfId="22838" xr:uid="{00000000-0005-0000-0000-0000C72C0000}"/>
    <cellStyle name="20% - Ênfase6 2 3 2 2 3" xfId="2081" xr:uid="{00000000-0005-0000-0000-0000C82C0000}"/>
    <cellStyle name="20% - Ênfase6 2 3 2 2 3 2" xfId="4771" xr:uid="{00000000-0005-0000-0000-0000C92C0000}"/>
    <cellStyle name="20% - Ênfase6 2 3 2 2 3 2 2" xfId="10122" xr:uid="{00000000-0005-0000-0000-0000CA2C0000}"/>
    <cellStyle name="20% - Ênfase6 2 3 2 2 3 2 2 2" xfId="20822" xr:uid="{00000000-0005-0000-0000-0000CB2C0000}"/>
    <cellStyle name="20% - Ênfase6 2 3 2 2 3 2 2 2 2" xfId="42217" xr:uid="{00000000-0005-0000-0000-0000CC2C0000}"/>
    <cellStyle name="20% - Ênfase6 2 3 2 2 3 2 2 3" xfId="31527" xr:uid="{00000000-0005-0000-0000-0000CD2C0000}"/>
    <cellStyle name="20% - Ênfase6 2 3 2 2 3 2 3" xfId="15477" xr:uid="{00000000-0005-0000-0000-0000CE2C0000}"/>
    <cellStyle name="20% - Ênfase6 2 3 2 2 3 2 3 2" xfId="36872" xr:uid="{00000000-0005-0000-0000-0000CF2C0000}"/>
    <cellStyle name="20% - Ênfase6 2 3 2 2 3 2 4" xfId="26179" xr:uid="{00000000-0005-0000-0000-0000D02C0000}"/>
    <cellStyle name="20% - Ênfase6 2 3 2 2 3 3" xfId="7445" xr:uid="{00000000-0005-0000-0000-0000D12C0000}"/>
    <cellStyle name="20% - Ênfase6 2 3 2 2 3 3 2" xfId="18149" xr:uid="{00000000-0005-0000-0000-0000D22C0000}"/>
    <cellStyle name="20% - Ênfase6 2 3 2 2 3 3 2 2" xfId="39544" xr:uid="{00000000-0005-0000-0000-0000D32C0000}"/>
    <cellStyle name="20% - Ênfase6 2 3 2 2 3 3 3" xfId="28851" xr:uid="{00000000-0005-0000-0000-0000D42C0000}"/>
    <cellStyle name="20% - Ênfase6 2 3 2 2 3 4" xfId="12802" xr:uid="{00000000-0005-0000-0000-0000D52C0000}"/>
    <cellStyle name="20% - Ênfase6 2 3 2 2 3 4 2" xfId="34199" xr:uid="{00000000-0005-0000-0000-0000D62C0000}"/>
    <cellStyle name="20% - Ênfase6 2 3 2 2 3 5" xfId="23506" xr:uid="{00000000-0005-0000-0000-0000D72C0000}"/>
    <cellStyle name="20% - Ênfase6 2 3 2 2 4" xfId="3435" xr:uid="{00000000-0005-0000-0000-0000D82C0000}"/>
    <cellStyle name="20% - Ênfase6 2 3 2 2 4 2" xfId="8786" xr:uid="{00000000-0005-0000-0000-0000D92C0000}"/>
    <cellStyle name="20% - Ênfase6 2 3 2 2 4 2 2" xfId="19486" xr:uid="{00000000-0005-0000-0000-0000DA2C0000}"/>
    <cellStyle name="20% - Ênfase6 2 3 2 2 4 2 2 2" xfId="40881" xr:uid="{00000000-0005-0000-0000-0000DB2C0000}"/>
    <cellStyle name="20% - Ênfase6 2 3 2 2 4 2 3" xfId="30191" xr:uid="{00000000-0005-0000-0000-0000DC2C0000}"/>
    <cellStyle name="20% - Ênfase6 2 3 2 2 4 3" xfId="14141" xr:uid="{00000000-0005-0000-0000-0000DD2C0000}"/>
    <cellStyle name="20% - Ênfase6 2 3 2 2 4 3 2" xfId="35536" xr:uid="{00000000-0005-0000-0000-0000DE2C0000}"/>
    <cellStyle name="20% - Ênfase6 2 3 2 2 4 4" xfId="24843" xr:uid="{00000000-0005-0000-0000-0000DF2C0000}"/>
    <cellStyle name="20% - Ênfase6 2 3 2 2 5" xfId="6109" xr:uid="{00000000-0005-0000-0000-0000E02C0000}"/>
    <cellStyle name="20% - Ênfase6 2 3 2 2 5 2" xfId="16813" xr:uid="{00000000-0005-0000-0000-0000E12C0000}"/>
    <cellStyle name="20% - Ênfase6 2 3 2 2 5 2 2" xfId="38208" xr:uid="{00000000-0005-0000-0000-0000E22C0000}"/>
    <cellStyle name="20% - Ênfase6 2 3 2 2 5 3" xfId="27515" xr:uid="{00000000-0005-0000-0000-0000E32C0000}"/>
    <cellStyle name="20% - Ênfase6 2 3 2 2 6" xfId="11466" xr:uid="{00000000-0005-0000-0000-0000E42C0000}"/>
    <cellStyle name="20% - Ênfase6 2 3 2 2 6 2" xfId="32863" xr:uid="{00000000-0005-0000-0000-0000E52C0000}"/>
    <cellStyle name="20% - Ênfase6 2 3 2 2 7" xfId="22170" xr:uid="{00000000-0005-0000-0000-0000E62C0000}"/>
    <cellStyle name="20% - Ênfase6 2 3 2 3" xfId="1092" xr:uid="{00000000-0005-0000-0000-0000E72C0000}"/>
    <cellStyle name="20% - Ênfase6 2 3 2 3 2" xfId="2429" xr:uid="{00000000-0005-0000-0000-0000E82C0000}"/>
    <cellStyle name="20% - Ênfase6 2 3 2 3 2 2" xfId="5119" xr:uid="{00000000-0005-0000-0000-0000E92C0000}"/>
    <cellStyle name="20% - Ênfase6 2 3 2 3 2 2 2" xfId="10470" xr:uid="{00000000-0005-0000-0000-0000EA2C0000}"/>
    <cellStyle name="20% - Ênfase6 2 3 2 3 2 2 2 2" xfId="21170" xr:uid="{00000000-0005-0000-0000-0000EB2C0000}"/>
    <cellStyle name="20% - Ênfase6 2 3 2 3 2 2 2 2 2" xfId="42565" xr:uid="{00000000-0005-0000-0000-0000EC2C0000}"/>
    <cellStyle name="20% - Ênfase6 2 3 2 3 2 2 2 3" xfId="31875" xr:uid="{00000000-0005-0000-0000-0000ED2C0000}"/>
    <cellStyle name="20% - Ênfase6 2 3 2 3 2 2 3" xfId="15825" xr:uid="{00000000-0005-0000-0000-0000EE2C0000}"/>
    <cellStyle name="20% - Ênfase6 2 3 2 3 2 2 3 2" xfId="37220" xr:uid="{00000000-0005-0000-0000-0000EF2C0000}"/>
    <cellStyle name="20% - Ênfase6 2 3 2 3 2 2 4" xfId="26527" xr:uid="{00000000-0005-0000-0000-0000F02C0000}"/>
    <cellStyle name="20% - Ênfase6 2 3 2 3 2 3" xfId="7793" xr:uid="{00000000-0005-0000-0000-0000F12C0000}"/>
    <cellStyle name="20% - Ênfase6 2 3 2 3 2 3 2" xfId="18497" xr:uid="{00000000-0005-0000-0000-0000F22C0000}"/>
    <cellStyle name="20% - Ênfase6 2 3 2 3 2 3 2 2" xfId="39892" xr:uid="{00000000-0005-0000-0000-0000F32C0000}"/>
    <cellStyle name="20% - Ênfase6 2 3 2 3 2 3 3" xfId="29199" xr:uid="{00000000-0005-0000-0000-0000F42C0000}"/>
    <cellStyle name="20% - Ênfase6 2 3 2 3 2 4" xfId="13150" xr:uid="{00000000-0005-0000-0000-0000F52C0000}"/>
    <cellStyle name="20% - Ênfase6 2 3 2 3 2 4 2" xfId="34547" xr:uid="{00000000-0005-0000-0000-0000F62C0000}"/>
    <cellStyle name="20% - Ênfase6 2 3 2 3 2 5" xfId="23854" xr:uid="{00000000-0005-0000-0000-0000F72C0000}"/>
    <cellStyle name="20% - Ênfase6 2 3 2 3 3" xfId="3783" xr:uid="{00000000-0005-0000-0000-0000F82C0000}"/>
    <cellStyle name="20% - Ênfase6 2 3 2 3 3 2" xfId="9134" xr:uid="{00000000-0005-0000-0000-0000F92C0000}"/>
    <cellStyle name="20% - Ênfase6 2 3 2 3 3 2 2" xfId="19834" xr:uid="{00000000-0005-0000-0000-0000FA2C0000}"/>
    <cellStyle name="20% - Ênfase6 2 3 2 3 3 2 2 2" xfId="41229" xr:uid="{00000000-0005-0000-0000-0000FB2C0000}"/>
    <cellStyle name="20% - Ênfase6 2 3 2 3 3 2 3" xfId="30539" xr:uid="{00000000-0005-0000-0000-0000FC2C0000}"/>
    <cellStyle name="20% - Ênfase6 2 3 2 3 3 3" xfId="14489" xr:uid="{00000000-0005-0000-0000-0000FD2C0000}"/>
    <cellStyle name="20% - Ênfase6 2 3 2 3 3 3 2" xfId="35884" xr:uid="{00000000-0005-0000-0000-0000FE2C0000}"/>
    <cellStyle name="20% - Ênfase6 2 3 2 3 3 4" xfId="25191" xr:uid="{00000000-0005-0000-0000-0000FF2C0000}"/>
    <cellStyle name="20% - Ênfase6 2 3 2 3 4" xfId="6457" xr:uid="{00000000-0005-0000-0000-0000002D0000}"/>
    <cellStyle name="20% - Ênfase6 2 3 2 3 4 2" xfId="17161" xr:uid="{00000000-0005-0000-0000-0000012D0000}"/>
    <cellStyle name="20% - Ênfase6 2 3 2 3 4 2 2" xfId="38556" xr:uid="{00000000-0005-0000-0000-0000022D0000}"/>
    <cellStyle name="20% - Ênfase6 2 3 2 3 4 3" xfId="27863" xr:uid="{00000000-0005-0000-0000-0000032D0000}"/>
    <cellStyle name="20% - Ênfase6 2 3 2 3 5" xfId="11814" xr:uid="{00000000-0005-0000-0000-0000042D0000}"/>
    <cellStyle name="20% - Ênfase6 2 3 2 3 5 2" xfId="33211" xr:uid="{00000000-0005-0000-0000-0000052D0000}"/>
    <cellStyle name="20% - Ênfase6 2 3 2 3 6" xfId="22518" xr:uid="{00000000-0005-0000-0000-0000062D0000}"/>
    <cellStyle name="20% - Ênfase6 2 3 2 4" xfId="1761" xr:uid="{00000000-0005-0000-0000-0000072D0000}"/>
    <cellStyle name="20% - Ênfase6 2 3 2 4 2" xfId="4451" xr:uid="{00000000-0005-0000-0000-0000082D0000}"/>
    <cellStyle name="20% - Ênfase6 2 3 2 4 2 2" xfId="9802" xr:uid="{00000000-0005-0000-0000-0000092D0000}"/>
    <cellStyle name="20% - Ênfase6 2 3 2 4 2 2 2" xfId="20502" xr:uid="{00000000-0005-0000-0000-00000A2D0000}"/>
    <cellStyle name="20% - Ênfase6 2 3 2 4 2 2 2 2" xfId="41897" xr:uid="{00000000-0005-0000-0000-00000B2D0000}"/>
    <cellStyle name="20% - Ênfase6 2 3 2 4 2 2 3" xfId="31207" xr:uid="{00000000-0005-0000-0000-00000C2D0000}"/>
    <cellStyle name="20% - Ênfase6 2 3 2 4 2 3" xfId="15157" xr:uid="{00000000-0005-0000-0000-00000D2D0000}"/>
    <cellStyle name="20% - Ênfase6 2 3 2 4 2 3 2" xfId="36552" xr:uid="{00000000-0005-0000-0000-00000E2D0000}"/>
    <cellStyle name="20% - Ênfase6 2 3 2 4 2 4" xfId="25859" xr:uid="{00000000-0005-0000-0000-00000F2D0000}"/>
    <cellStyle name="20% - Ênfase6 2 3 2 4 3" xfId="7125" xr:uid="{00000000-0005-0000-0000-0000102D0000}"/>
    <cellStyle name="20% - Ênfase6 2 3 2 4 3 2" xfId="17829" xr:uid="{00000000-0005-0000-0000-0000112D0000}"/>
    <cellStyle name="20% - Ênfase6 2 3 2 4 3 2 2" xfId="39224" xr:uid="{00000000-0005-0000-0000-0000122D0000}"/>
    <cellStyle name="20% - Ênfase6 2 3 2 4 3 3" xfId="28531" xr:uid="{00000000-0005-0000-0000-0000132D0000}"/>
    <cellStyle name="20% - Ênfase6 2 3 2 4 4" xfId="12482" xr:uid="{00000000-0005-0000-0000-0000142D0000}"/>
    <cellStyle name="20% - Ênfase6 2 3 2 4 4 2" xfId="33879" xr:uid="{00000000-0005-0000-0000-0000152D0000}"/>
    <cellStyle name="20% - Ênfase6 2 3 2 4 5" xfId="23186" xr:uid="{00000000-0005-0000-0000-0000162D0000}"/>
    <cellStyle name="20% - Ênfase6 2 3 2 5" xfId="3115" xr:uid="{00000000-0005-0000-0000-0000172D0000}"/>
    <cellStyle name="20% - Ênfase6 2 3 2 5 2" xfId="8466" xr:uid="{00000000-0005-0000-0000-0000182D0000}"/>
    <cellStyle name="20% - Ênfase6 2 3 2 5 2 2" xfId="19166" xr:uid="{00000000-0005-0000-0000-0000192D0000}"/>
    <cellStyle name="20% - Ênfase6 2 3 2 5 2 2 2" xfId="40561" xr:uid="{00000000-0005-0000-0000-00001A2D0000}"/>
    <cellStyle name="20% - Ênfase6 2 3 2 5 2 3" xfId="29871" xr:uid="{00000000-0005-0000-0000-00001B2D0000}"/>
    <cellStyle name="20% - Ênfase6 2 3 2 5 3" xfId="13821" xr:uid="{00000000-0005-0000-0000-00001C2D0000}"/>
    <cellStyle name="20% - Ênfase6 2 3 2 5 3 2" xfId="35216" xr:uid="{00000000-0005-0000-0000-00001D2D0000}"/>
    <cellStyle name="20% - Ênfase6 2 3 2 5 4" xfId="24523" xr:uid="{00000000-0005-0000-0000-00001E2D0000}"/>
    <cellStyle name="20% - Ênfase6 2 3 2 6" xfId="5789" xr:uid="{00000000-0005-0000-0000-00001F2D0000}"/>
    <cellStyle name="20% - Ênfase6 2 3 2 6 2" xfId="16493" xr:uid="{00000000-0005-0000-0000-0000202D0000}"/>
    <cellStyle name="20% - Ênfase6 2 3 2 6 2 2" xfId="37888" xr:uid="{00000000-0005-0000-0000-0000212D0000}"/>
    <cellStyle name="20% - Ênfase6 2 3 2 6 3" xfId="27195" xr:uid="{00000000-0005-0000-0000-0000222D0000}"/>
    <cellStyle name="20% - Ênfase6 2 3 2 7" xfId="11146" xr:uid="{00000000-0005-0000-0000-0000232D0000}"/>
    <cellStyle name="20% - Ênfase6 2 3 2 7 2" xfId="32543" xr:uid="{00000000-0005-0000-0000-0000242D0000}"/>
    <cellStyle name="20% - Ênfase6 2 3 2 8" xfId="21850" xr:uid="{00000000-0005-0000-0000-0000252D0000}"/>
    <cellStyle name="20% - Ênfase6 2 3 3" xfId="582" xr:uid="{00000000-0005-0000-0000-0000262D0000}"/>
    <cellStyle name="20% - Ênfase6 2 3 3 2" xfId="1252" xr:uid="{00000000-0005-0000-0000-0000272D0000}"/>
    <cellStyle name="20% - Ênfase6 2 3 3 2 2" xfId="2589" xr:uid="{00000000-0005-0000-0000-0000282D0000}"/>
    <cellStyle name="20% - Ênfase6 2 3 3 2 2 2" xfId="5279" xr:uid="{00000000-0005-0000-0000-0000292D0000}"/>
    <cellStyle name="20% - Ênfase6 2 3 3 2 2 2 2" xfId="10630" xr:uid="{00000000-0005-0000-0000-00002A2D0000}"/>
    <cellStyle name="20% - Ênfase6 2 3 3 2 2 2 2 2" xfId="21330" xr:uid="{00000000-0005-0000-0000-00002B2D0000}"/>
    <cellStyle name="20% - Ênfase6 2 3 3 2 2 2 2 2 2" xfId="42725" xr:uid="{00000000-0005-0000-0000-00002C2D0000}"/>
    <cellStyle name="20% - Ênfase6 2 3 3 2 2 2 2 3" xfId="32035" xr:uid="{00000000-0005-0000-0000-00002D2D0000}"/>
    <cellStyle name="20% - Ênfase6 2 3 3 2 2 2 3" xfId="15985" xr:uid="{00000000-0005-0000-0000-00002E2D0000}"/>
    <cellStyle name="20% - Ênfase6 2 3 3 2 2 2 3 2" xfId="37380" xr:uid="{00000000-0005-0000-0000-00002F2D0000}"/>
    <cellStyle name="20% - Ênfase6 2 3 3 2 2 2 4" xfId="26687" xr:uid="{00000000-0005-0000-0000-0000302D0000}"/>
    <cellStyle name="20% - Ênfase6 2 3 3 2 2 3" xfId="7953" xr:uid="{00000000-0005-0000-0000-0000312D0000}"/>
    <cellStyle name="20% - Ênfase6 2 3 3 2 2 3 2" xfId="18657" xr:uid="{00000000-0005-0000-0000-0000322D0000}"/>
    <cellStyle name="20% - Ênfase6 2 3 3 2 2 3 2 2" xfId="40052" xr:uid="{00000000-0005-0000-0000-0000332D0000}"/>
    <cellStyle name="20% - Ênfase6 2 3 3 2 2 3 3" xfId="29359" xr:uid="{00000000-0005-0000-0000-0000342D0000}"/>
    <cellStyle name="20% - Ênfase6 2 3 3 2 2 4" xfId="13310" xr:uid="{00000000-0005-0000-0000-0000352D0000}"/>
    <cellStyle name="20% - Ênfase6 2 3 3 2 2 4 2" xfId="34707" xr:uid="{00000000-0005-0000-0000-0000362D0000}"/>
    <cellStyle name="20% - Ênfase6 2 3 3 2 2 5" xfId="24014" xr:uid="{00000000-0005-0000-0000-0000372D0000}"/>
    <cellStyle name="20% - Ênfase6 2 3 3 2 3" xfId="3943" xr:uid="{00000000-0005-0000-0000-0000382D0000}"/>
    <cellStyle name="20% - Ênfase6 2 3 3 2 3 2" xfId="9294" xr:uid="{00000000-0005-0000-0000-0000392D0000}"/>
    <cellStyle name="20% - Ênfase6 2 3 3 2 3 2 2" xfId="19994" xr:uid="{00000000-0005-0000-0000-00003A2D0000}"/>
    <cellStyle name="20% - Ênfase6 2 3 3 2 3 2 2 2" xfId="41389" xr:uid="{00000000-0005-0000-0000-00003B2D0000}"/>
    <cellStyle name="20% - Ênfase6 2 3 3 2 3 2 3" xfId="30699" xr:uid="{00000000-0005-0000-0000-00003C2D0000}"/>
    <cellStyle name="20% - Ênfase6 2 3 3 2 3 3" xfId="14649" xr:uid="{00000000-0005-0000-0000-00003D2D0000}"/>
    <cellStyle name="20% - Ênfase6 2 3 3 2 3 3 2" xfId="36044" xr:uid="{00000000-0005-0000-0000-00003E2D0000}"/>
    <cellStyle name="20% - Ênfase6 2 3 3 2 3 4" xfId="25351" xr:uid="{00000000-0005-0000-0000-00003F2D0000}"/>
    <cellStyle name="20% - Ênfase6 2 3 3 2 4" xfId="6617" xr:uid="{00000000-0005-0000-0000-0000402D0000}"/>
    <cellStyle name="20% - Ênfase6 2 3 3 2 4 2" xfId="17321" xr:uid="{00000000-0005-0000-0000-0000412D0000}"/>
    <cellStyle name="20% - Ênfase6 2 3 3 2 4 2 2" xfId="38716" xr:uid="{00000000-0005-0000-0000-0000422D0000}"/>
    <cellStyle name="20% - Ênfase6 2 3 3 2 4 3" xfId="28023" xr:uid="{00000000-0005-0000-0000-0000432D0000}"/>
    <cellStyle name="20% - Ênfase6 2 3 3 2 5" xfId="11974" xr:uid="{00000000-0005-0000-0000-0000442D0000}"/>
    <cellStyle name="20% - Ênfase6 2 3 3 2 5 2" xfId="33371" xr:uid="{00000000-0005-0000-0000-0000452D0000}"/>
    <cellStyle name="20% - Ênfase6 2 3 3 2 6" xfId="22678" xr:uid="{00000000-0005-0000-0000-0000462D0000}"/>
    <cellStyle name="20% - Ênfase6 2 3 3 3" xfId="1921" xr:uid="{00000000-0005-0000-0000-0000472D0000}"/>
    <cellStyle name="20% - Ênfase6 2 3 3 3 2" xfId="4611" xr:uid="{00000000-0005-0000-0000-0000482D0000}"/>
    <cellStyle name="20% - Ênfase6 2 3 3 3 2 2" xfId="9962" xr:uid="{00000000-0005-0000-0000-0000492D0000}"/>
    <cellStyle name="20% - Ênfase6 2 3 3 3 2 2 2" xfId="20662" xr:uid="{00000000-0005-0000-0000-00004A2D0000}"/>
    <cellStyle name="20% - Ênfase6 2 3 3 3 2 2 2 2" xfId="42057" xr:uid="{00000000-0005-0000-0000-00004B2D0000}"/>
    <cellStyle name="20% - Ênfase6 2 3 3 3 2 2 3" xfId="31367" xr:uid="{00000000-0005-0000-0000-00004C2D0000}"/>
    <cellStyle name="20% - Ênfase6 2 3 3 3 2 3" xfId="15317" xr:uid="{00000000-0005-0000-0000-00004D2D0000}"/>
    <cellStyle name="20% - Ênfase6 2 3 3 3 2 3 2" xfId="36712" xr:uid="{00000000-0005-0000-0000-00004E2D0000}"/>
    <cellStyle name="20% - Ênfase6 2 3 3 3 2 4" xfId="26019" xr:uid="{00000000-0005-0000-0000-00004F2D0000}"/>
    <cellStyle name="20% - Ênfase6 2 3 3 3 3" xfId="7285" xr:uid="{00000000-0005-0000-0000-0000502D0000}"/>
    <cellStyle name="20% - Ênfase6 2 3 3 3 3 2" xfId="17989" xr:uid="{00000000-0005-0000-0000-0000512D0000}"/>
    <cellStyle name="20% - Ênfase6 2 3 3 3 3 2 2" xfId="39384" xr:uid="{00000000-0005-0000-0000-0000522D0000}"/>
    <cellStyle name="20% - Ênfase6 2 3 3 3 3 3" xfId="28691" xr:uid="{00000000-0005-0000-0000-0000532D0000}"/>
    <cellStyle name="20% - Ênfase6 2 3 3 3 4" xfId="12642" xr:uid="{00000000-0005-0000-0000-0000542D0000}"/>
    <cellStyle name="20% - Ênfase6 2 3 3 3 4 2" xfId="34039" xr:uid="{00000000-0005-0000-0000-0000552D0000}"/>
    <cellStyle name="20% - Ênfase6 2 3 3 3 5" xfId="23346" xr:uid="{00000000-0005-0000-0000-0000562D0000}"/>
    <cellStyle name="20% - Ênfase6 2 3 3 4" xfId="3275" xr:uid="{00000000-0005-0000-0000-0000572D0000}"/>
    <cellStyle name="20% - Ênfase6 2 3 3 4 2" xfId="8626" xr:uid="{00000000-0005-0000-0000-0000582D0000}"/>
    <cellStyle name="20% - Ênfase6 2 3 3 4 2 2" xfId="19326" xr:uid="{00000000-0005-0000-0000-0000592D0000}"/>
    <cellStyle name="20% - Ênfase6 2 3 3 4 2 2 2" xfId="40721" xr:uid="{00000000-0005-0000-0000-00005A2D0000}"/>
    <cellStyle name="20% - Ênfase6 2 3 3 4 2 3" xfId="30031" xr:uid="{00000000-0005-0000-0000-00005B2D0000}"/>
    <cellStyle name="20% - Ênfase6 2 3 3 4 3" xfId="13981" xr:uid="{00000000-0005-0000-0000-00005C2D0000}"/>
    <cellStyle name="20% - Ênfase6 2 3 3 4 3 2" xfId="35376" xr:uid="{00000000-0005-0000-0000-00005D2D0000}"/>
    <cellStyle name="20% - Ênfase6 2 3 3 4 4" xfId="24683" xr:uid="{00000000-0005-0000-0000-00005E2D0000}"/>
    <cellStyle name="20% - Ênfase6 2 3 3 5" xfId="5949" xr:uid="{00000000-0005-0000-0000-00005F2D0000}"/>
    <cellStyle name="20% - Ênfase6 2 3 3 5 2" xfId="16653" xr:uid="{00000000-0005-0000-0000-0000602D0000}"/>
    <cellStyle name="20% - Ênfase6 2 3 3 5 2 2" xfId="38048" xr:uid="{00000000-0005-0000-0000-0000612D0000}"/>
    <cellStyle name="20% - Ênfase6 2 3 3 5 3" xfId="27355" xr:uid="{00000000-0005-0000-0000-0000622D0000}"/>
    <cellStyle name="20% - Ênfase6 2 3 3 6" xfId="11306" xr:uid="{00000000-0005-0000-0000-0000632D0000}"/>
    <cellStyle name="20% - Ênfase6 2 3 3 6 2" xfId="32703" xr:uid="{00000000-0005-0000-0000-0000642D0000}"/>
    <cellStyle name="20% - Ênfase6 2 3 3 7" xfId="22010" xr:uid="{00000000-0005-0000-0000-0000652D0000}"/>
    <cellStyle name="20% - Ênfase6 2 3 4" xfId="932" xr:uid="{00000000-0005-0000-0000-0000662D0000}"/>
    <cellStyle name="20% - Ênfase6 2 3 4 2" xfId="2269" xr:uid="{00000000-0005-0000-0000-0000672D0000}"/>
    <cellStyle name="20% - Ênfase6 2 3 4 2 2" xfId="4959" xr:uid="{00000000-0005-0000-0000-0000682D0000}"/>
    <cellStyle name="20% - Ênfase6 2 3 4 2 2 2" xfId="10310" xr:uid="{00000000-0005-0000-0000-0000692D0000}"/>
    <cellStyle name="20% - Ênfase6 2 3 4 2 2 2 2" xfId="21010" xr:uid="{00000000-0005-0000-0000-00006A2D0000}"/>
    <cellStyle name="20% - Ênfase6 2 3 4 2 2 2 2 2" xfId="42405" xr:uid="{00000000-0005-0000-0000-00006B2D0000}"/>
    <cellStyle name="20% - Ênfase6 2 3 4 2 2 2 3" xfId="31715" xr:uid="{00000000-0005-0000-0000-00006C2D0000}"/>
    <cellStyle name="20% - Ênfase6 2 3 4 2 2 3" xfId="15665" xr:uid="{00000000-0005-0000-0000-00006D2D0000}"/>
    <cellStyle name="20% - Ênfase6 2 3 4 2 2 3 2" xfId="37060" xr:uid="{00000000-0005-0000-0000-00006E2D0000}"/>
    <cellStyle name="20% - Ênfase6 2 3 4 2 2 4" xfId="26367" xr:uid="{00000000-0005-0000-0000-00006F2D0000}"/>
    <cellStyle name="20% - Ênfase6 2 3 4 2 3" xfId="7633" xr:uid="{00000000-0005-0000-0000-0000702D0000}"/>
    <cellStyle name="20% - Ênfase6 2 3 4 2 3 2" xfId="18337" xr:uid="{00000000-0005-0000-0000-0000712D0000}"/>
    <cellStyle name="20% - Ênfase6 2 3 4 2 3 2 2" xfId="39732" xr:uid="{00000000-0005-0000-0000-0000722D0000}"/>
    <cellStyle name="20% - Ênfase6 2 3 4 2 3 3" xfId="29039" xr:uid="{00000000-0005-0000-0000-0000732D0000}"/>
    <cellStyle name="20% - Ênfase6 2 3 4 2 4" xfId="12990" xr:uid="{00000000-0005-0000-0000-0000742D0000}"/>
    <cellStyle name="20% - Ênfase6 2 3 4 2 4 2" xfId="34387" xr:uid="{00000000-0005-0000-0000-0000752D0000}"/>
    <cellStyle name="20% - Ênfase6 2 3 4 2 5" xfId="23694" xr:uid="{00000000-0005-0000-0000-0000762D0000}"/>
    <cellStyle name="20% - Ênfase6 2 3 4 3" xfId="3623" xr:uid="{00000000-0005-0000-0000-0000772D0000}"/>
    <cellStyle name="20% - Ênfase6 2 3 4 3 2" xfId="8974" xr:uid="{00000000-0005-0000-0000-0000782D0000}"/>
    <cellStyle name="20% - Ênfase6 2 3 4 3 2 2" xfId="19674" xr:uid="{00000000-0005-0000-0000-0000792D0000}"/>
    <cellStyle name="20% - Ênfase6 2 3 4 3 2 2 2" xfId="41069" xr:uid="{00000000-0005-0000-0000-00007A2D0000}"/>
    <cellStyle name="20% - Ênfase6 2 3 4 3 2 3" xfId="30379" xr:uid="{00000000-0005-0000-0000-00007B2D0000}"/>
    <cellStyle name="20% - Ênfase6 2 3 4 3 3" xfId="14329" xr:uid="{00000000-0005-0000-0000-00007C2D0000}"/>
    <cellStyle name="20% - Ênfase6 2 3 4 3 3 2" xfId="35724" xr:uid="{00000000-0005-0000-0000-00007D2D0000}"/>
    <cellStyle name="20% - Ênfase6 2 3 4 3 4" xfId="25031" xr:uid="{00000000-0005-0000-0000-00007E2D0000}"/>
    <cellStyle name="20% - Ênfase6 2 3 4 4" xfId="6297" xr:uid="{00000000-0005-0000-0000-00007F2D0000}"/>
    <cellStyle name="20% - Ênfase6 2 3 4 4 2" xfId="17001" xr:uid="{00000000-0005-0000-0000-0000802D0000}"/>
    <cellStyle name="20% - Ênfase6 2 3 4 4 2 2" xfId="38396" xr:uid="{00000000-0005-0000-0000-0000812D0000}"/>
    <cellStyle name="20% - Ênfase6 2 3 4 4 3" xfId="27703" xr:uid="{00000000-0005-0000-0000-0000822D0000}"/>
    <cellStyle name="20% - Ênfase6 2 3 4 5" xfId="11654" xr:uid="{00000000-0005-0000-0000-0000832D0000}"/>
    <cellStyle name="20% - Ênfase6 2 3 4 5 2" xfId="33051" xr:uid="{00000000-0005-0000-0000-0000842D0000}"/>
    <cellStyle name="20% - Ênfase6 2 3 4 6" xfId="22358" xr:uid="{00000000-0005-0000-0000-0000852D0000}"/>
    <cellStyle name="20% - Ênfase6 2 3 5" xfId="1601" xr:uid="{00000000-0005-0000-0000-0000862D0000}"/>
    <cellStyle name="20% - Ênfase6 2 3 5 2" xfId="4291" xr:uid="{00000000-0005-0000-0000-0000872D0000}"/>
    <cellStyle name="20% - Ênfase6 2 3 5 2 2" xfId="9642" xr:uid="{00000000-0005-0000-0000-0000882D0000}"/>
    <cellStyle name="20% - Ênfase6 2 3 5 2 2 2" xfId="20342" xr:uid="{00000000-0005-0000-0000-0000892D0000}"/>
    <cellStyle name="20% - Ênfase6 2 3 5 2 2 2 2" xfId="41737" xr:uid="{00000000-0005-0000-0000-00008A2D0000}"/>
    <cellStyle name="20% - Ênfase6 2 3 5 2 2 3" xfId="31047" xr:uid="{00000000-0005-0000-0000-00008B2D0000}"/>
    <cellStyle name="20% - Ênfase6 2 3 5 2 3" xfId="14997" xr:uid="{00000000-0005-0000-0000-00008C2D0000}"/>
    <cellStyle name="20% - Ênfase6 2 3 5 2 3 2" xfId="36392" xr:uid="{00000000-0005-0000-0000-00008D2D0000}"/>
    <cellStyle name="20% - Ênfase6 2 3 5 2 4" xfId="25699" xr:uid="{00000000-0005-0000-0000-00008E2D0000}"/>
    <cellStyle name="20% - Ênfase6 2 3 5 3" xfId="6965" xr:uid="{00000000-0005-0000-0000-00008F2D0000}"/>
    <cellStyle name="20% - Ênfase6 2 3 5 3 2" xfId="17669" xr:uid="{00000000-0005-0000-0000-0000902D0000}"/>
    <cellStyle name="20% - Ênfase6 2 3 5 3 2 2" xfId="39064" xr:uid="{00000000-0005-0000-0000-0000912D0000}"/>
    <cellStyle name="20% - Ênfase6 2 3 5 3 3" xfId="28371" xr:uid="{00000000-0005-0000-0000-0000922D0000}"/>
    <cellStyle name="20% - Ênfase6 2 3 5 4" xfId="12322" xr:uid="{00000000-0005-0000-0000-0000932D0000}"/>
    <cellStyle name="20% - Ênfase6 2 3 5 4 2" xfId="33719" xr:uid="{00000000-0005-0000-0000-0000942D0000}"/>
    <cellStyle name="20% - Ênfase6 2 3 5 5" xfId="23026" xr:uid="{00000000-0005-0000-0000-0000952D0000}"/>
    <cellStyle name="20% - Ênfase6 2 3 6" xfId="2955" xr:uid="{00000000-0005-0000-0000-0000962D0000}"/>
    <cellStyle name="20% - Ênfase6 2 3 6 2" xfId="8306" xr:uid="{00000000-0005-0000-0000-0000972D0000}"/>
    <cellStyle name="20% - Ênfase6 2 3 6 2 2" xfId="19006" xr:uid="{00000000-0005-0000-0000-0000982D0000}"/>
    <cellStyle name="20% - Ênfase6 2 3 6 2 2 2" xfId="40401" xr:uid="{00000000-0005-0000-0000-0000992D0000}"/>
    <cellStyle name="20% - Ênfase6 2 3 6 2 3" xfId="29711" xr:uid="{00000000-0005-0000-0000-00009A2D0000}"/>
    <cellStyle name="20% - Ênfase6 2 3 6 3" xfId="13661" xr:uid="{00000000-0005-0000-0000-00009B2D0000}"/>
    <cellStyle name="20% - Ênfase6 2 3 6 3 2" xfId="35056" xr:uid="{00000000-0005-0000-0000-00009C2D0000}"/>
    <cellStyle name="20% - Ênfase6 2 3 6 4" xfId="24363" xr:uid="{00000000-0005-0000-0000-00009D2D0000}"/>
    <cellStyle name="20% - Ênfase6 2 3 7" xfId="5629" xr:uid="{00000000-0005-0000-0000-00009E2D0000}"/>
    <cellStyle name="20% - Ênfase6 2 3 7 2" xfId="16333" xr:uid="{00000000-0005-0000-0000-00009F2D0000}"/>
    <cellStyle name="20% - Ênfase6 2 3 7 2 2" xfId="37728" xr:uid="{00000000-0005-0000-0000-0000A02D0000}"/>
    <cellStyle name="20% - Ênfase6 2 3 7 3" xfId="27035" xr:uid="{00000000-0005-0000-0000-0000A12D0000}"/>
    <cellStyle name="20% - Ênfase6 2 3 8" xfId="10986" xr:uid="{00000000-0005-0000-0000-0000A22D0000}"/>
    <cellStyle name="20% - Ênfase6 2 3 8 2" xfId="32383" xr:uid="{00000000-0005-0000-0000-0000A32D0000}"/>
    <cellStyle name="20% - Ênfase6 2 3 9" xfId="21690" xr:uid="{00000000-0005-0000-0000-0000A42D0000}"/>
    <cellStyle name="20% - Ênfase6 2 4" xfId="341" xr:uid="{00000000-0005-0000-0000-0000A52D0000}"/>
    <cellStyle name="20% - Ênfase6 2 4 2" xfId="662" xr:uid="{00000000-0005-0000-0000-0000A62D0000}"/>
    <cellStyle name="20% - Ênfase6 2 4 2 2" xfId="1332" xr:uid="{00000000-0005-0000-0000-0000A72D0000}"/>
    <cellStyle name="20% - Ênfase6 2 4 2 2 2" xfId="2669" xr:uid="{00000000-0005-0000-0000-0000A82D0000}"/>
    <cellStyle name="20% - Ênfase6 2 4 2 2 2 2" xfId="5359" xr:uid="{00000000-0005-0000-0000-0000A92D0000}"/>
    <cellStyle name="20% - Ênfase6 2 4 2 2 2 2 2" xfId="10710" xr:uid="{00000000-0005-0000-0000-0000AA2D0000}"/>
    <cellStyle name="20% - Ênfase6 2 4 2 2 2 2 2 2" xfId="21410" xr:uid="{00000000-0005-0000-0000-0000AB2D0000}"/>
    <cellStyle name="20% - Ênfase6 2 4 2 2 2 2 2 2 2" xfId="42805" xr:uid="{00000000-0005-0000-0000-0000AC2D0000}"/>
    <cellStyle name="20% - Ênfase6 2 4 2 2 2 2 2 3" xfId="32115" xr:uid="{00000000-0005-0000-0000-0000AD2D0000}"/>
    <cellStyle name="20% - Ênfase6 2 4 2 2 2 2 3" xfId="16065" xr:uid="{00000000-0005-0000-0000-0000AE2D0000}"/>
    <cellStyle name="20% - Ênfase6 2 4 2 2 2 2 3 2" xfId="37460" xr:uid="{00000000-0005-0000-0000-0000AF2D0000}"/>
    <cellStyle name="20% - Ênfase6 2 4 2 2 2 2 4" xfId="26767" xr:uid="{00000000-0005-0000-0000-0000B02D0000}"/>
    <cellStyle name="20% - Ênfase6 2 4 2 2 2 3" xfId="8033" xr:uid="{00000000-0005-0000-0000-0000B12D0000}"/>
    <cellStyle name="20% - Ênfase6 2 4 2 2 2 3 2" xfId="18737" xr:uid="{00000000-0005-0000-0000-0000B22D0000}"/>
    <cellStyle name="20% - Ênfase6 2 4 2 2 2 3 2 2" xfId="40132" xr:uid="{00000000-0005-0000-0000-0000B32D0000}"/>
    <cellStyle name="20% - Ênfase6 2 4 2 2 2 3 3" xfId="29439" xr:uid="{00000000-0005-0000-0000-0000B42D0000}"/>
    <cellStyle name="20% - Ênfase6 2 4 2 2 2 4" xfId="13390" xr:uid="{00000000-0005-0000-0000-0000B52D0000}"/>
    <cellStyle name="20% - Ênfase6 2 4 2 2 2 4 2" xfId="34787" xr:uid="{00000000-0005-0000-0000-0000B62D0000}"/>
    <cellStyle name="20% - Ênfase6 2 4 2 2 2 5" xfId="24094" xr:uid="{00000000-0005-0000-0000-0000B72D0000}"/>
    <cellStyle name="20% - Ênfase6 2 4 2 2 3" xfId="4023" xr:uid="{00000000-0005-0000-0000-0000B82D0000}"/>
    <cellStyle name="20% - Ênfase6 2 4 2 2 3 2" xfId="9374" xr:uid="{00000000-0005-0000-0000-0000B92D0000}"/>
    <cellStyle name="20% - Ênfase6 2 4 2 2 3 2 2" xfId="20074" xr:uid="{00000000-0005-0000-0000-0000BA2D0000}"/>
    <cellStyle name="20% - Ênfase6 2 4 2 2 3 2 2 2" xfId="41469" xr:uid="{00000000-0005-0000-0000-0000BB2D0000}"/>
    <cellStyle name="20% - Ênfase6 2 4 2 2 3 2 3" xfId="30779" xr:uid="{00000000-0005-0000-0000-0000BC2D0000}"/>
    <cellStyle name="20% - Ênfase6 2 4 2 2 3 3" xfId="14729" xr:uid="{00000000-0005-0000-0000-0000BD2D0000}"/>
    <cellStyle name="20% - Ênfase6 2 4 2 2 3 3 2" xfId="36124" xr:uid="{00000000-0005-0000-0000-0000BE2D0000}"/>
    <cellStyle name="20% - Ênfase6 2 4 2 2 3 4" xfId="25431" xr:uid="{00000000-0005-0000-0000-0000BF2D0000}"/>
    <cellStyle name="20% - Ênfase6 2 4 2 2 4" xfId="6697" xr:uid="{00000000-0005-0000-0000-0000C02D0000}"/>
    <cellStyle name="20% - Ênfase6 2 4 2 2 4 2" xfId="17401" xr:uid="{00000000-0005-0000-0000-0000C12D0000}"/>
    <cellStyle name="20% - Ênfase6 2 4 2 2 4 2 2" xfId="38796" xr:uid="{00000000-0005-0000-0000-0000C22D0000}"/>
    <cellStyle name="20% - Ênfase6 2 4 2 2 4 3" xfId="28103" xr:uid="{00000000-0005-0000-0000-0000C32D0000}"/>
    <cellStyle name="20% - Ênfase6 2 4 2 2 5" xfId="12054" xr:uid="{00000000-0005-0000-0000-0000C42D0000}"/>
    <cellStyle name="20% - Ênfase6 2 4 2 2 5 2" xfId="33451" xr:uid="{00000000-0005-0000-0000-0000C52D0000}"/>
    <cellStyle name="20% - Ênfase6 2 4 2 2 6" xfId="22758" xr:uid="{00000000-0005-0000-0000-0000C62D0000}"/>
    <cellStyle name="20% - Ênfase6 2 4 2 3" xfId="2001" xr:uid="{00000000-0005-0000-0000-0000C72D0000}"/>
    <cellStyle name="20% - Ênfase6 2 4 2 3 2" xfId="4691" xr:uid="{00000000-0005-0000-0000-0000C82D0000}"/>
    <cellStyle name="20% - Ênfase6 2 4 2 3 2 2" xfId="10042" xr:uid="{00000000-0005-0000-0000-0000C92D0000}"/>
    <cellStyle name="20% - Ênfase6 2 4 2 3 2 2 2" xfId="20742" xr:uid="{00000000-0005-0000-0000-0000CA2D0000}"/>
    <cellStyle name="20% - Ênfase6 2 4 2 3 2 2 2 2" xfId="42137" xr:uid="{00000000-0005-0000-0000-0000CB2D0000}"/>
    <cellStyle name="20% - Ênfase6 2 4 2 3 2 2 3" xfId="31447" xr:uid="{00000000-0005-0000-0000-0000CC2D0000}"/>
    <cellStyle name="20% - Ênfase6 2 4 2 3 2 3" xfId="15397" xr:uid="{00000000-0005-0000-0000-0000CD2D0000}"/>
    <cellStyle name="20% - Ênfase6 2 4 2 3 2 3 2" xfId="36792" xr:uid="{00000000-0005-0000-0000-0000CE2D0000}"/>
    <cellStyle name="20% - Ênfase6 2 4 2 3 2 4" xfId="26099" xr:uid="{00000000-0005-0000-0000-0000CF2D0000}"/>
    <cellStyle name="20% - Ênfase6 2 4 2 3 3" xfId="7365" xr:uid="{00000000-0005-0000-0000-0000D02D0000}"/>
    <cellStyle name="20% - Ênfase6 2 4 2 3 3 2" xfId="18069" xr:uid="{00000000-0005-0000-0000-0000D12D0000}"/>
    <cellStyle name="20% - Ênfase6 2 4 2 3 3 2 2" xfId="39464" xr:uid="{00000000-0005-0000-0000-0000D22D0000}"/>
    <cellStyle name="20% - Ênfase6 2 4 2 3 3 3" xfId="28771" xr:uid="{00000000-0005-0000-0000-0000D32D0000}"/>
    <cellStyle name="20% - Ênfase6 2 4 2 3 4" xfId="12722" xr:uid="{00000000-0005-0000-0000-0000D42D0000}"/>
    <cellStyle name="20% - Ênfase6 2 4 2 3 4 2" xfId="34119" xr:uid="{00000000-0005-0000-0000-0000D52D0000}"/>
    <cellStyle name="20% - Ênfase6 2 4 2 3 5" xfId="23426" xr:uid="{00000000-0005-0000-0000-0000D62D0000}"/>
    <cellStyle name="20% - Ênfase6 2 4 2 4" xfId="3355" xr:uid="{00000000-0005-0000-0000-0000D72D0000}"/>
    <cellStyle name="20% - Ênfase6 2 4 2 4 2" xfId="8706" xr:uid="{00000000-0005-0000-0000-0000D82D0000}"/>
    <cellStyle name="20% - Ênfase6 2 4 2 4 2 2" xfId="19406" xr:uid="{00000000-0005-0000-0000-0000D92D0000}"/>
    <cellStyle name="20% - Ênfase6 2 4 2 4 2 2 2" xfId="40801" xr:uid="{00000000-0005-0000-0000-0000DA2D0000}"/>
    <cellStyle name="20% - Ênfase6 2 4 2 4 2 3" xfId="30111" xr:uid="{00000000-0005-0000-0000-0000DB2D0000}"/>
    <cellStyle name="20% - Ênfase6 2 4 2 4 3" xfId="14061" xr:uid="{00000000-0005-0000-0000-0000DC2D0000}"/>
    <cellStyle name="20% - Ênfase6 2 4 2 4 3 2" xfId="35456" xr:uid="{00000000-0005-0000-0000-0000DD2D0000}"/>
    <cellStyle name="20% - Ênfase6 2 4 2 4 4" xfId="24763" xr:uid="{00000000-0005-0000-0000-0000DE2D0000}"/>
    <cellStyle name="20% - Ênfase6 2 4 2 5" xfId="6029" xr:uid="{00000000-0005-0000-0000-0000DF2D0000}"/>
    <cellStyle name="20% - Ênfase6 2 4 2 5 2" xfId="16733" xr:uid="{00000000-0005-0000-0000-0000E02D0000}"/>
    <cellStyle name="20% - Ênfase6 2 4 2 5 2 2" xfId="38128" xr:uid="{00000000-0005-0000-0000-0000E12D0000}"/>
    <cellStyle name="20% - Ênfase6 2 4 2 5 3" xfId="27435" xr:uid="{00000000-0005-0000-0000-0000E22D0000}"/>
    <cellStyle name="20% - Ênfase6 2 4 2 6" xfId="11386" xr:uid="{00000000-0005-0000-0000-0000E32D0000}"/>
    <cellStyle name="20% - Ênfase6 2 4 2 6 2" xfId="32783" xr:uid="{00000000-0005-0000-0000-0000E42D0000}"/>
    <cellStyle name="20% - Ênfase6 2 4 2 7" xfId="22090" xr:uid="{00000000-0005-0000-0000-0000E52D0000}"/>
    <cellStyle name="20% - Ênfase6 2 4 3" xfId="1012" xr:uid="{00000000-0005-0000-0000-0000E62D0000}"/>
    <cellStyle name="20% - Ênfase6 2 4 3 2" xfId="2349" xr:uid="{00000000-0005-0000-0000-0000E72D0000}"/>
    <cellStyle name="20% - Ênfase6 2 4 3 2 2" xfId="5039" xr:uid="{00000000-0005-0000-0000-0000E82D0000}"/>
    <cellStyle name="20% - Ênfase6 2 4 3 2 2 2" xfId="10390" xr:uid="{00000000-0005-0000-0000-0000E92D0000}"/>
    <cellStyle name="20% - Ênfase6 2 4 3 2 2 2 2" xfId="21090" xr:uid="{00000000-0005-0000-0000-0000EA2D0000}"/>
    <cellStyle name="20% - Ênfase6 2 4 3 2 2 2 2 2" xfId="42485" xr:uid="{00000000-0005-0000-0000-0000EB2D0000}"/>
    <cellStyle name="20% - Ênfase6 2 4 3 2 2 2 3" xfId="31795" xr:uid="{00000000-0005-0000-0000-0000EC2D0000}"/>
    <cellStyle name="20% - Ênfase6 2 4 3 2 2 3" xfId="15745" xr:uid="{00000000-0005-0000-0000-0000ED2D0000}"/>
    <cellStyle name="20% - Ênfase6 2 4 3 2 2 3 2" xfId="37140" xr:uid="{00000000-0005-0000-0000-0000EE2D0000}"/>
    <cellStyle name="20% - Ênfase6 2 4 3 2 2 4" xfId="26447" xr:uid="{00000000-0005-0000-0000-0000EF2D0000}"/>
    <cellStyle name="20% - Ênfase6 2 4 3 2 3" xfId="7713" xr:uid="{00000000-0005-0000-0000-0000F02D0000}"/>
    <cellStyle name="20% - Ênfase6 2 4 3 2 3 2" xfId="18417" xr:uid="{00000000-0005-0000-0000-0000F12D0000}"/>
    <cellStyle name="20% - Ênfase6 2 4 3 2 3 2 2" xfId="39812" xr:uid="{00000000-0005-0000-0000-0000F22D0000}"/>
    <cellStyle name="20% - Ênfase6 2 4 3 2 3 3" xfId="29119" xr:uid="{00000000-0005-0000-0000-0000F32D0000}"/>
    <cellStyle name="20% - Ênfase6 2 4 3 2 4" xfId="13070" xr:uid="{00000000-0005-0000-0000-0000F42D0000}"/>
    <cellStyle name="20% - Ênfase6 2 4 3 2 4 2" xfId="34467" xr:uid="{00000000-0005-0000-0000-0000F52D0000}"/>
    <cellStyle name="20% - Ênfase6 2 4 3 2 5" xfId="23774" xr:uid="{00000000-0005-0000-0000-0000F62D0000}"/>
    <cellStyle name="20% - Ênfase6 2 4 3 3" xfId="3703" xr:uid="{00000000-0005-0000-0000-0000F72D0000}"/>
    <cellStyle name="20% - Ênfase6 2 4 3 3 2" xfId="9054" xr:uid="{00000000-0005-0000-0000-0000F82D0000}"/>
    <cellStyle name="20% - Ênfase6 2 4 3 3 2 2" xfId="19754" xr:uid="{00000000-0005-0000-0000-0000F92D0000}"/>
    <cellStyle name="20% - Ênfase6 2 4 3 3 2 2 2" xfId="41149" xr:uid="{00000000-0005-0000-0000-0000FA2D0000}"/>
    <cellStyle name="20% - Ênfase6 2 4 3 3 2 3" xfId="30459" xr:uid="{00000000-0005-0000-0000-0000FB2D0000}"/>
    <cellStyle name="20% - Ênfase6 2 4 3 3 3" xfId="14409" xr:uid="{00000000-0005-0000-0000-0000FC2D0000}"/>
    <cellStyle name="20% - Ênfase6 2 4 3 3 3 2" xfId="35804" xr:uid="{00000000-0005-0000-0000-0000FD2D0000}"/>
    <cellStyle name="20% - Ênfase6 2 4 3 3 4" xfId="25111" xr:uid="{00000000-0005-0000-0000-0000FE2D0000}"/>
    <cellStyle name="20% - Ênfase6 2 4 3 4" xfId="6377" xr:uid="{00000000-0005-0000-0000-0000FF2D0000}"/>
    <cellStyle name="20% - Ênfase6 2 4 3 4 2" xfId="17081" xr:uid="{00000000-0005-0000-0000-0000002E0000}"/>
    <cellStyle name="20% - Ênfase6 2 4 3 4 2 2" xfId="38476" xr:uid="{00000000-0005-0000-0000-0000012E0000}"/>
    <cellStyle name="20% - Ênfase6 2 4 3 4 3" xfId="27783" xr:uid="{00000000-0005-0000-0000-0000022E0000}"/>
    <cellStyle name="20% - Ênfase6 2 4 3 5" xfId="11734" xr:uid="{00000000-0005-0000-0000-0000032E0000}"/>
    <cellStyle name="20% - Ênfase6 2 4 3 5 2" xfId="33131" xr:uid="{00000000-0005-0000-0000-0000042E0000}"/>
    <cellStyle name="20% - Ênfase6 2 4 3 6" xfId="22438" xr:uid="{00000000-0005-0000-0000-0000052E0000}"/>
    <cellStyle name="20% - Ênfase6 2 4 4" xfId="1681" xr:uid="{00000000-0005-0000-0000-0000062E0000}"/>
    <cellStyle name="20% - Ênfase6 2 4 4 2" xfId="4371" xr:uid="{00000000-0005-0000-0000-0000072E0000}"/>
    <cellStyle name="20% - Ênfase6 2 4 4 2 2" xfId="9722" xr:uid="{00000000-0005-0000-0000-0000082E0000}"/>
    <cellStyle name="20% - Ênfase6 2 4 4 2 2 2" xfId="20422" xr:uid="{00000000-0005-0000-0000-0000092E0000}"/>
    <cellStyle name="20% - Ênfase6 2 4 4 2 2 2 2" xfId="41817" xr:uid="{00000000-0005-0000-0000-00000A2E0000}"/>
    <cellStyle name="20% - Ênfase6 2 4 4 2 2 3" xfId="31127" xr:uid="{00000000-0005-0000-0000-00000B2E0000}"/>
    <cellStyle name="20% - Ênfase6 2 4 4 2 3" xfId="15077" xr:uid="{00000000-0005-0000-0000-00000C2E0000}"/>
    <cellStyle name="20% - Ênfase6 2 4 4 2 3 2" xfId="36472" xr:uid="{00000000-0005-0000-0000-00000D2E0000}"/>
    <cellStyle name="20% - Ênfase6 2 4 4 2 4" xfId="25779" xr:uid="{00000000-0005-0000-0000-00000E2E0000}"/>
    <cellStyle name="20% - Ênfase6 2 4 4 3" xfId="7045" xr:uid="{00000000-0005-0000-0000-00000F2E0000}"/>
    <cellStyle name="20% - Ênfase6 2 4 4 3 2" xfId="17749" xr:uid="{00000000-0005-0000-0000-0000102E0000}"/>
    <cellStyle name="20% - Ênfase6 2 4 4 3 2 2" xfId="39144" xr:uid="{00000000-0005-0000-0000-0000112E0000}"/>
    <cellStyle name="20% - Ênfase6 2 4 4 3 3" xfId="28451" xr:uid="{00000000-0005-0000-0000-0000122E0000}"/>
    <cellStyle name="20% - Ênfase6 2 4 4 4" xfId="12402" xr:uid="{00000000-0005-0000-0000-0000132E0000}"/>
    <cellStyle name="20% - Ênfase6 2 4 4 4 2" xfId="33799" xr:uid="{00000000-0005-0000-0000-0000142E0000}"/>
    <cellStyle name="20% - Ênfase6 2 4 4 5" xfId="23106" xr:uid="{00000000-0005-0000-0000-0000152E0000}"/>
    <cellStyle name="20% - Ênfase6 2 4 5" xfId="3035" xr:uid="{00000000-0005-0000-0000-0000162E0000}"/>
    <cellStyle name="20% - Ênfase6 2 4 5 2" xfId="8386" xr:uid="{00000000-0005-0000-0000-0000172E0000}"/>
    <cellStyle name="20% - Ênfase6 2 4 5 2 2" xfId="19086" xr:uid="{00000000-0005-0000-0000-0000182E0000}"/>
    <cellStyle name="20% - Ênfase6 2 4 5 2 2 2" xfId="40481" xr:uid="{00000000-0005-0000-0000-0000192E0000}"/>
    <cellStyle name="20% - Ênfase6 2 4 5 2 3" xfId="29791" xr:uid="{00000000-0005-0000-0000-00001A2E0000}"/>
    <cellStyle name="20% - Ênfase6 2 4 5 3" xfId="13741" xr:uid="{00000000-0005-0000-0000-00001B2E0000}"/>
    <cellStyle name="20% - Ênfase6 2 4 5 3 2" xfId="35136" xr:uid="{00000000-0005-0000-0000-00001C2E0000}"/>
    <cellStyle name="20% - Ênfase6 2 4 5 4" xfId="24443" xr:uid="{00000000-0005-0000-0000-00001D2E0000}"/>
    <cellStyle name="20% - Ênfase6 2 4 6" xfId="5709" xr:uid="{00000000-0005-0000-0000-00001E2E0000}"/>
    <cellStyle name="20% - Ênfase6 2 4 6 2" xfId="16413" xr:uid="{00000000-0005-0000-0000-00001F2E0000}"/>
    <cellStyle name="20% - Ênfase6 2 4 6 2 2" xfId="37808" xr:uid="{00000000-0005-0000-0000-0000202E0000}"/>
    <cellStyle name="20% - Ênfase6 2 4 6 3" xfId="27115" xr:uid="{00000000-0005-0000-0000-0000212E0000}"/>
    <cellStyle name="20% - Ênfase6 2 4 7" xfId="11066" xr:uid="{00000000-0005-0000-0000-0000222E0000}"/>
    <cellStyle name="20% - Ênfase6 2 4 7 2" xfId="32463" xr:uid="{00000000-0005-0000-0000-0000232E0000}"/>
    <cellStyle name="20% - Ênfase6 2 4 8" xfId="21770" xr:uid="{00000000-0005-0000-0000-0000242E0000}"/>
    <cellStyle name="20% - Ênfase6 2 5" xfId="502" xr:uid="{00000000-0005-0000-0000-0000252E0000}"/>
    <cellStyle name="20% - Ênfase6 2 5 2" xfId="1172" xr:uid="{00000000-0005-0000-0000-0000262E0000}"/>
    <cellStyle name="20% - Ênfase6 2 5 2 2" xfId="2509" xr:uid="{00000000-0005-0000-0000-0000272E0000}"/>
    <cellStyle name="20% - Ênfase6 2 5 2 2 2" xfId="5199" xr:uid="{00000000-0005-0000-0000-0000282E0000}"/>
    <cellStyle name="20% - Ênfase6 2 5 2 2 2 2" xfId="10550" xr:uid="{00000000-0005-0000-0000-0000292E0000}"/>
    <cellStyle name="20% - Ênfase6 2 5 2 2 2 2 2" xfId="21250" xr:uid="{00000000-0005-0000-0000-00002A2E0000}"/>
    <cellStyle name="20% - Ênfase6 2 5 2 2 2 2 2 2" xfId="42645" xr:uid="{00000000-0005-0000-0000-00002B2E0000}"/>
    <cellStyle name="20% - Ênfase6 2 5 2 2 2 2 3" xfId="31955" xr:uid="{00000000-0005-0000-0000-00002C2E0000}"/>
    <cellStyle name="20% - Ênfase6 2 5 2 2 2 3" xfId="15905" xr:uid="{00000000-0005-0000-0000-00002D2E0000}"/>
    <cellStyle name="20% - Ênfase6 2 5 2 2 2 3 2" xfId="37300" xr:uid="{00000000-0005-0000-0000-00002E2E0000}"/>
    <cellStyle name="20% - Ênfase6 2 5 2 2 2 4" xfId="26607" xr:uid="{00000000-0005-0000-0000-00002F2E0000}"/>
    <cellStyle name="20% - Ênfase6 2 5 2 2 3" xfId="7873" xr:uid="{00000000-0005-0000-0000-0000302E0000}"/>
    <cellStyle name="20% - Ênfase6 2 5 2 2 3 2" xfId="18577" xr:uid="{00000000-0005-0000-0000-0000312E0000}"/>
    <cellStyle name="20% - Ênfase6 2 5 2 2 3 2 2" xfId="39972" xr:uid="{00000000-0005-0000-0000-0000322E0000}"/>
    <cellStyle name="20% - Ênfase6 2 5 2 2 3 3" xfId="29279" xr:uid="{00000000-0005-0000-0000-0000332E0000}"/>
    <cellStyle name="20% - Ênfase6 2 5 2 2 4" xfId="13230" xr:uid="{00000000-0005-0000-0000-0000342E0000}"/>
    <cellStyle name="20% - Ênfase6 2 5 2 2 4 2" xfId="34627" xr:uid="{00000000-0005-0000-0000-0000352E0000}"/>
    <cellStyle name="20% - Ênfase6 2 5 2 2 5" xfId="23934" xr:uid="{00000000-0005-0000-0000-0000362E0000}"/>
    <cellStyle name="20% - Ênfase6 2 5 2 3" xfId="3863" xr:uid="{00000000-0005-0000-0000-0000372E0000}"/>
    <cellStyle name="20% - Ênfase6 2 5 2 3 2" xfId="9214" xr:uid="{00000000-0005-0000-0000-0000382E0000}"/>
    <cellStyle name="20% - Ênfase6 2 5 2 3 2 2" xfId="19914" xr:uid="{00000000-0005-0000-0000-0000392E0000}"/>
    <cellStyle name="20% - Ênfase6 2 5 2 3 2 2 2" xfId="41309" xr:uid="{00000000-0005-0000-0000-00003A2E0000}"/>
    <cellStyle name="20% - Ênfase6 2 5 2 3 2 3" xfId="30619" xr:uid="{00000000-0005-0000-0000-00003B2E0000}"/>
    <cellStyle name="20% - Ênfase6 2 5 2 3 3" xfId="14569" xr:uid="{00000000-0005-0000-0000-00003C2E0000}"/>
    <cellStyle name="20% - Ênfase6 2 5 2 3 3 2" xfId="35964" xr:uid="{00000000-0005-0000-0000-00003D2E0000}"/>
    <cellStyle name="20% - Ênfase6 2 5 2 3 4" xfId="25271" xr:uid="{00000000-0005-0000-0000-00003E2E0000}"/>
    <cellStyle name="20% - Ênfase6 2 5 2 4" xfId="6537" xr:uid="{00000000-0005-0000-0000-00003F2E0000}"/>
    <cellStyle name="20% - Ênfase6 2 5 2 4 2" xfId="17241" xr:uid="{00000000-0005-0000-0000-0000402E0000}"/>
    <cellStyle name="20% - Ênfase6 2 5 2 4 2 2" xfId="38636" xr:uid="{00000000-0005-0000-0000-0000412E0000}"/>
    <cellStyle name="20% - Ênfase6 2 5 2 4 3" xfId="27943" xr:uid="{00000000-0005-0000-0000-0000422E0000}"/>
    <cellStyle name="20% - Ênfase6 2 5 2 5" xfId="11894" xr:uid="{00000000-0005-0000-0000-0000432E0000}"/>
    <cellStyle name="20% - Ênfase6 2 5 2 5 2" xfId="33291" xr:uid="{00000000-0005-0000-0000-0000442E0000}"/>
    <cellStyle name="20% - Ênfase6 2 5 2 6" xfId="22598" xr:uid="{00000000-0005-0000-0000-0000452E0000}"/>
    <cellStyle name="20% - Ênfase6 2 5 3" xfId="1841" xr:uid="{00000000-0005-0000-0000-0000462E0000}"/>
    <cellStyle name="20% - Ênfase6 2 5 3 2" xfId="4531" xr:uid="{00000000-0005-0000-0000-0000472E0000}"/>
    <cellStyle name="20% - Ênfase6 2 5 3 2 2" xfId="9882" xr:uid="{00000000-0005-0000-0000-0000482E0000}"/>
    <cellStyle name="20% - Ênfase6 2 5 3 2 2 2" xfId="20582" xr:uid="{00000000-0005-0000-0000-0000492E0000}"/>
    <cellStyle name="20% - Ênfase6 2 5 3 2 2 2 2" xfId="41977" xr:uid="{00000000-0005-0000-0000-00004A2E0000}"/>
    <cellStyle name="20% - Ênfase6 2 5 3 2 2 3" xfId="31287" xr:uid="{00000000-0005-0000-0000-00004B2E0000}"/>
    <cellStyle name="20% - Ênfase6 2 5 3 2 3" xfId="15237" xr:uid="{00000000-0005-0000-0000-00004C2E0000}"/>
    <cellStyle name="20% - Ênfase6 2 5 3 2 3 2" xfId="36632" xr:uid="{00000000-0005-0000-0000-00004D2E0000}"/>
    <cellStyle name="20% - Ênfase6 2 5 3 2 4" xfId="25939" xr:uid="{00000000-0005-0000-0000-00004E2E0000}"/>
    <cellStyle name="20% - Ênfase6 2 5 3 3" xfId="7205" xr:uid="{00000000-0005-0000-0000-00004F2E0000}"/>
    <cellStyle name="20% - Ênfase6 2 5 3 3 2" xfId="17909" xr:uid="{00000000-0005-0000-0000-0000502E0000}"/>
    <cellStyle name="20% - Ênfase6 2 5 3 3 2 2" xfId="39304" xr:uid="{00000000-0005-0000-0000-0000512E0000}"/>
    <cellStyle name="20% - Ênfase6 2 5 3 3 3" xfId="28611" xr:uid="{00000000-0005-0000-0000-0000522E0000}"/>
    <cellStyle name="20% - Ênfase6 2 5 3 4" xfId="12562" xr:uid="{00000000-0005-0000-0000-0000532E0000}"/>
    <cellStyle name="20% - Ênfase6 2 5 3 4 2" xfId="33959" xr:uid="{00000000-0005-0000-0000-0000542E0000}"/>
    <cellStyle name="20% - Ênfase6 2 5 3 5" xfId="23266" xr:uid="{00000000-0005-0000-0000-0000552E0000}"/>
    <cellStyle name="20% - Ênfase6 2 5 4" xfId="3195" xr:uid="{00000000-0005-0000-0000-0000562E0000}"/>
    <cellStyle name="20% - Ênfase6 2 5 4 2" xfId="8546" xr:uid="{00000000-0005-0000-0000-0000572E0000}"/>
    <cellStyle name="20% - Ênfase6 2 5 4 2 2" xfId="19246" xr:uid="{00000000-0005-0000-0000-0000582E0000}"/>
    <cellStyle name="20% - Ênfase6 2 5 4 2 2 2" xfId="40641" xr:uid="{00000000-0005-0000-0000-0000592E0000}"/>
    <cellStyle name="20% - Ênfase6 2 5 4 2 3" xfId="29951" xr:uid="{00000000-0005-0000-0000-00005A2E0000}"/>
    <cellStyle name="20% - Ênfase6 2 5 4 3" xfId="13901" xr:uid="{00000000-0005-0000-0000-00005B2E0000}"/>
    <cellStyle name="20% - Ênfase6 2 5 4 3 2" xfId="35296" xr:uid="{00000000-0005-0000-0000-00005C2E0000}"/>
    <cellStyle name="20% - Ênfase6 2 5 4 4" xfId="24603" xr:uid="{00000000-0005-0000-0000-00005D2E0000}"/>
    <cellStyle name="20% - Ênfase6 2 5 5" xfId="5869" xr:uid="{00000000-0005-0000-0000-00005E2E0000}"/>
    <cellStyle name="20% - Ênfase6 2 5 5 2" xfId="16573" xr:uid="{00000000-0005-0000-0000-00005F2E0000}"/>
    <cellStyle name="20% - Ênfase6 2 5 5 2 2" xfId="37968" xr:uid="{00000000-0005-0000-0000-0000602E0000}"/>
    <cellStyle name="20% - Ênfase6 2 5 5 3" xfId="27275" xr:uid="{00000000-0005-0000-0000-0000612E0000}"/>
    <cellStyle name="20% - Ênfase6 2 5 6" xfId="11226" xr:uid="{00000000-0005-0000-0000-0000622E0000}"/>
    <cellStyle name="20% - Ênfase6 2 5 6 2" xfId="32623" xr:uid="{00000000-0005-0000-0000-0000632E0000}"/>
    <cellStyle name="20% - Ênfase6 2 5 7" xfId="21930" xr:uid="{00000000-0005-0000-0000-0000642E0000}"/>
    <cellStyle name="20% - Ênfase6 2 6" xfId="852" xr:uid="{00000000-0005-0000-0000-0000652E0000}"/>
    <cellStyle name="20% - Ênfase6 2 6 2" xfId="2189" xr:uid="{00000000-0005-0000-0000-0000662E0000}"/>
    <cellStyle name="20% - Ênfase6 2 6 2 2" xfId="4879" xr:uid="{00000000-0005-0000-0000-0000672E0000}"/>
    <cellStyle name="20% - Ênfase6 2 6 2 2 2" xfId="10230" xr:uid="{00000000-0005-0000-0000-0000682E0000}"/>
    <cellStyle name="20% - Ênfase6 2 6 2 2 2 2" xfId="20930" xr:uid="{00000000-0005-0000-0000-0000692E0000}"/>
    <cellStyle name="20% - Ênfase6 2 6 2 2 2 2 2" xfId="42325" xr:uid="{00000000-0005-0000-0000-00006A2E0000}"/>
    <cellStyle name="20% - Ênfase6 2 6 2 2 2 3" xfId="31635" xr:uid="{00000000-0005-0000-0000-00006B2E0000}"/>
    <cellStyle name="20% - Ênfase6 2 6 2 2 3" xfId="15585" xr:uid="{00000000-0005-0000-0000-00006C2E0000}"/>
    <cellStyle name="20% - Ênfase6 2 6 2 2 3 2" xfId="36980" xr:uid="{00000000-0005-0000-0000-00006D2E0000}"/>
    <cellStyle name="20% - Ênfase6 2 6 2 2 4" xfId="26287" xr:uid="{00000000-0005-0000-0000-00006E2E0000}"/>
    <cellStyle name="20% - Ênfase6 2 6 2 3" xfId="7553" xr:uid="{00000000-0005-0000-0000-00006F2E0000}"/>
    <cellStyle name="20% - Ênfase6 2 6 2 3 2" xfId="18257" xr:uid="{00000000-0005-0000-0000-0000702E0000}"/>
    <cellStyle name="20% - Ênfase6 2 6 2 3 2 2" xfId="39652" xr:uid="{00000000-0005-0000-0000-0000712E0000}"/>
    <cellStyle name="20% - Ênfase6 2 6 2 3 3" xfId="28959" xr:uid="{00000000-0005-0000-0000-0000722E0000}"/>
    <cellStyle name="20% - Ênfase6 2 6 2 4" xfId="12910" xr:uid="{00000000-0005-0000-0000-0000732E0000}"/>
    <cellStyle name="20% - Ênfase6 2 6 2 4 2" xfId="34307" xr:uid="{00000000-0005-0000-0000-0000742E0000}"/>
    <cellStyle name="20% - Ênfase6 2 6 2 5" xfId="23614" xr:uid="{00000000-0005-0000-0000-0000752E0000}"/>
    <cellStyle name="20% - Ênfase6 2 6 3" xfId="3543" xr:uid="{00000000-0005-0000-0000-0000762E0000}"/>
    <cellStyle name="20% - Ênfase6 2 6 3 2" xfId="8894" xr:uid="{00000000-0005-0000-0000-0000772E0000}"/>
    <cellStyle name="20% - Ênfase6 2 6 3 2 2" xfId="19594" xr:uid="{00000000-0005-0000-0000-0000782E0000}"/>
    <cellStyle name="20% - Ênfase6 2 6 3 2 2 2" xfId="40989" xr:uid="{00000000-0005-0000-0000-0000792E0000}"/>
    <cellStyle name="20% - Ênfase6 2 6 3 2 3" xfId="30299" xr:uid="{00000000-0005-0000-0000-00007A2E0000}"/>
    <cellStyle name="20% - Ênfase6 2 6 3 3" xfId="14249" xr:uid="{00000000-0005-0000-0000-00007B2E0000}"/>
    <cellStyle name="20% - Ênfase6 2 6 3 3 2" xfId="35644" xr:uid="{00000000-0005-0000-0000-00007C2E0000}"/>
    <cellStyle name="20% - Ênfase6 2 6 3 4" xfId="24951" xr:uid="{00000000-0005-0000-0000-00007D2E0000}"/>
    <cellStyle name="20% - Ênfase6 2 6 4" xfId="6217" xr:uid="{00000000-0005-0000-0000-00007E2E0000}"/>
    <cellStyle name="20% - Ênfase6 2 6 4 2" xfId="16921" xr:uid="{00000000-0005-0000-0000-00007F2E0000}"/>
    <cellStyle name="20% - Ênfase6 2 6 4 2 2" xfId="38316" xr:uid="{00000000-0005-0000-0000-0000802E0000}"/>
    <cellStyle name="20% - Ênfase6 2 6 4 3" xfId="27623" xr:uid="{00000000-0005-0000-0000-0000812E0000}"/>
    <cellStyle name="20% - Ênfase6 2 6 5" xfId="11574" xr:uid="{00000000-0005-0000-0000-0000822E0000}"/>
    <cellStyle name="20% - Ênfase6 2 6 5 2" xfId="32971" xr:uid="{00000000-0005-0000-0000-0000832E0000}"/>
    <cellStyle name="20% - Ênfase6 2 6 6" xfId="22278" xr:uid="{00000000-0005-0000-0000-0000842E0000}"/>
    <cellStyle name="20% - Ênfase6 2 7" xfId="1521" xr:uid="{00000000-0005-0000-0000-0000852E0000}"/>
    <cellStyle name="20% - Ênfase6 2 7 2" xfId="4211" xr:uid="{00000000-0005-0000-0000-0000862E0000}"/>
    <cellStyle name="20% - Ênfase6 2 7 2 2" xfId="9562" xr:uid="{00000000-0005-0000-0000-0000872E0000}"/>
    <cellStyle name="20% - Ênfase6 2 7 2 2 2" xfId="20262" xr:uid="{00000000-0005-0000-0000-0000882E0000}"/>
    <cellStyle name="20% - Ênfase6 2 7 2 2 2 2" xfId="41657" xr:uid="{00000000-0005-0000-0000-0000892E0000}"/>
    <cellStyle name="20% - Ênfase6 2 7 2 2 3" xfId="30967" xr:uid="{00000000-0005-0000-0000-00008A2E0000}"/>
    <cellStyle name="20% - Ênfase6 2 7 2 3" xfId="14917" xr:uid="{00000000-0005-0000-0000-00008B2E0000}"/>
    <cellStyle name="20% - Ênfase6 2 7 2 3 2" xfId="36312" xr:uid="{00000000-0005-0000-0000-00008C2E0000}"/>
    <cellStyle name="20% - Ênfase6 2 7 2 4" xfId="25619" xr:uid="{00000000-0005-0000-0000-00008D2E0000}"/>
    <cellStyle name="20% - Ênfase6 2 7 3" xfId="6885" xr:uid="{00000000-0005-0000-0000-00008E2E0000}"/>
    <cellStyle name="20% - Ênfase6 2 7 3 2" xfId="17589" xr:uid="{00000000-0005-0000-0000-00008F2E0000}"/>
    <cellStyle name="20% - Ênfase6 2 7 3 2 2" xfId="38984" xr:uid="{00000000-0005-0000-0000-0000902E0000}"/>
    <cellStyle name="20% - Ênfase6 2 7 3 3" xfId="28291" xr:uid="{00000000-0005-0000-0000-0000912E0000}"/>
    <cellStyle name="20% - Ênfase6 2 7 4" xfId="12242" xr:uid="{00000000-0005-0000-0000-0000922E0000}"/>
    <cellStyle name="20% - Ênfase6 2 7 4 2" xfId="33639" xr:uid="{00000000-0005-0000-0000-0000932E0000}"/>
    <cellStyle name="20% - Ênfase6 2 7 5" xfId="22946" xr:uid="{00000000-0005-0000-0000-0000942E0000}"/>
    <cellStyle name="20% - Ênfase6 2 8" xfId="2875" xr:uid="{00000000-0005-0000-0000-0000952E0000}"/>
    <cellStyle name="20% - Ênfase6 2 8 2" xfId="8226" xr:uid="{00000000-0005-0000-0000-0000962E0000}"/>
    <cellStyle name="20% - Ênfase6 2 8 2 2" xfId="18926" xr:uid="{00000000-0005-0000-0000-0000972E0000}"/>
    <cellStyle name="20% - Ênfase6 2 8 2 2 2" xfId="40321" xr:uid="{00000000-0005-0000-0000-0000982E0000}"/>
    <cellStyle name="20% - Ênfase6 2 8 2 3" xfId="29631" xr:uid="{00000000-0005-0000-0000-0000992E0000}"/>
    <cellStyle name="20% - Ênfase6 2 8 3" xfId="13581" xr:uid="{00000000-0005-0000-0000-00009A2E0000}"/>
    <cellStyle name="20% - Ênfase6 2 8 3 2" xfId="34976" xr:uid="{00000000-0005-0000-0000-00009B2E0000}"/>
    <cellStyle name="20% - Ênfase6 2 8 4" xfId="24283" xr:uid="{00000000-0005-0000-0000-00009C2E0000}"/>
    <cellStyle name="20% - Ênfase6 2 9" xfId="5549" xr:uid="{00000000-0005-0000-0000-00009D2E0000}"/>
    <cellStyle name="20% - Ênfase6 2 9 2" xfId="16253" xr:uid="{00000000-0005-0000-0000-00009E2E0000}"/>
    <cellStyle name="20% - Ênfase6 2 9 2 2" xfId="37648" xr:uid="{00000000-0005-0000-0000-00009F2E0000}"/>
    <cellStyle name="20% - Ênfase6 2 9 3" xfId="26955" xr:uid="{00000000-0005-0000-0000-0000A02E0000}"/>
    <cellStyle name="20% - Ênfase6 3" xfId="189" xr:uid="{00000000-0005-0000-0000-0000A12E0000}"/>
    <cellStyle name="20% - Ênfase6 3 10" xfId="21622" xr:uid="{00000000-0005-0000-0000-0000A22E0000}"/>
    <cellStyle name="20% - Ênfase6 3 2" xfId="272" xr:uid="{00000000-0005-0000-0000-0000A32E0000}"/>
    <cellStyle name="20% - Ênfase6 3 2 2" xfId="433" xr:uid="{00000000-0005-0000-0000-0000A42E0000}"/>
    <cellStyle name="20% - Ênfase6 3 2 2 2" xfId="754" xr:uid="{00000000-0005-0000-0000-0000A52E0000}"/>
    <cellStyle name="20% - Ênfase6 3 2 2 2 2" xfId="1424" xr:uid="{00000000-0005-0000-0000-0000A62E0000}"/>
    <cellStyle name="20% - Ênfase6 3 2 2 2 2 2" xfId="2761" xr:uid="{00000000-0005-0000-0000-0000A72E0000}"/>
    <cellStyle name="20% - Ênfase6 3 2 2 2 2 2 2" xfId="5451" xr:uid="{00000000-0005-0000-0000-0000A82E0000}"/>
    <cellStyle name="20% - Ênfase6 3 2 2 2 2 2 2 2" xfId="10802" xr:uid="{00000000-0005-0000-0000-0000A92E0000}"/>
    <cellStyle name="20% - Ênfase6 3 2 2 2 2 2 2 2 2" xfId="21502" xr:uid="{00000000-0005-0000-0000-0000AA2E0000}"/>
    <cellStyle name="20% - Ênfase6 3 2 2 2 2 2 2 2 2 2" xfId="42897" xr:uid="{00000000-0005-0000-0000-0000AB2E0000}"/>
    <cellStyle name="20% - Ênfase6 3 2 2 2 2 2 2 2 3" xfId="32207" xr:uid="{00000000-0005-0000-0000-0000AC2E0000}"/>
    <cellStyle name="20% - Ênfase6 3 2 2 2 2 2 2 3" xfId="16157" xr:uid="{00000000-0005-0000-0000-0000AD2E0000}"/>
    <cellStyle name="20% - Ênfase6 3 2 2 2 2 2 2 3 2" xfId="37552" xr:uid="{00000000-0005-0000-0000-0000AE2E0000}"/>
    <cellStyle name="20% - Ênfase6 3 2 2 2 2 2 2 4" xfId="26859" xr:uid="{00000000-0005-0000-0000-0000AF2E0000}"/>
    <cellStyle name="20% - Ênfase6 3 2 2 2 2 2 3" xfId="8125" xr:uid="{00000000-0005-0000-0000-0000B02E0000}"/>
    <cellStyle name="20% - Ênfase6 3 2 2 2 2 2 3 2" xfId="18829" xr:uid="{00000000-0005-0000-0000-0000B12E0000}"/>
    <cellStyle name="20% - Ênfase6 3 2 2 2 2 2 3 2 2" xfId="40224" xr:uid="{00000000-0005-0000-0000-0000B22E0000}"/>
    <cellStyle name="20% - Ênfase6 3 2 2 2 2 2 3 3" xfId="29531" xr:uid="{00000000-0005-0000-0000-0000B32E0000}"/>
    <cellStyle name="20% - Ênfase6 3 2 2 2 2 2 4" xfId="13482" xr:uid="{00000000-0005-0000-0000-0000B42E0000}"/>
    <cellStyle name="20% - Ênfase6 3 2 2 2 2 2 4 2" xfId="34879" xr:uid="{00000000-0005-0000-0000-0000B52E0000}"/>
    <cellStyle name="20% - Ênfase6 3 2 2 2 2 2 5" xfId="24186" xr:uid="{00000000-0005-0000-0000-0000B62E0000}"/>
    <cellStyle name="20% - Ênfase6 3 2 2 2 2 3" xfId="4115" xr:uid="{00000000-0005-0000-0000-0000B72E0000}"/>
    <cellStyle name="20% - Ênfase6 3 2 2 2 2 3 2" xfId="9466" xr:uid="{00000000-0005-0000-0000-0000B82E0000}"/>
    <cellStyle name="20% - Ênfase6 3 2 2 2 2 3 2 2" xfId="20166" xr:uid="{00000000-0005-0000-0000-0000B92E0000}"/>
    <cellStyle name="20% - Ênfase6 3 2 2 2 2 3 2 2 2" xfId="41561" xr:uid="{00000000-0005-0000-0000-0000BA2E0000}"/>
    <cellStyle name="20% - Ênfase6 3 2 2 2 2 3 2 3" xfId="30871" xr:uid="{00000000-0005-0000-0000-0000BB2E0000}"/>
    <cellStyle name="20% - Ênfase6 3 2 2 2 2 3 3" xfId="14821" xr:uid="{00000000-0005-0000-0000-0000BC2E0000}"/>
    <cellStyle name="20% - Ênfase6 3 2 2 2 2 3 3 2" xfId="36216" xr:uid="{00000000-0005-0000-0000-0000BD2E0000}"/>
    <cellStyle name="20% - Ênfase6 3 2 2 2 2 3 4" xfId="25523" xr:uid="{00000000-0005-0000-0000-0000BE2E0000}"/>
    <cellStyle name="20% - Ênfase6 3 2 2 2 2 4" xfId="6789" xr:uid="{00000000-0005-0000-0000-0000BF2E0000}"/>
    <cellStyle name="20% - Ênfase6 3 2 2 2 2 4 2" xfId="17493" xr:uid="{00000000-0005-0000-0000-0000C02E0000}"/>
    <cellStyle name="20% - Ênfase6 3 2 2 2 2 4 2 2" xfId="38888" xr:uid="{00000000-0005-0000-0000-0000C12E0000}"/>
    <cellStyle name="20% - Ênfase6 3 2 2 2 2 4 3" xfId="28195" xr:uid="{00000000-0005-0000-0000-0000C22E0000}"/>
    <cellStyle name="20% - Ênfase6 3 2 2 2 2 5" xfId="12146" xr:uid="{00000000-0005-0000-0000-0000C32E0000}"/>
    <cellStyle name="20% - Ênfase6 3 2 2 2 2 5 2" xfId="33543" xr:uid="{00000000-0005-0000-0000-0000C42E0000}"/>
    <cellStyle name="20% - Ênfase6 3 2 2 2 2 6" xfId="22850" xr:uid="{00000000-0005-0000-0000-0000C52E0000}"/>
    <cellStyle name="20% - Ênfase6 3 2 2 2 3" xfId="2093" xr:uid="{00000000-0005-0000-0000-0000C62E0000}"/>
    <cellStyle name="20% - Ênfase6 3 2 2 2 3 2" xfId="4783" xr:uid="{00000000-0005-0000-0000-0000C72E0000}"/>
    <cellStyle name="20% - Ênfase6 3 2 2 2 3 2 2" xfId="10134" xr:uid="{00000000-0005-0000-0000-0000C82E0000}"/>
    <cellStyle name="20% - Ênfase6 3 2 2 2 3 2 2 2" xfId="20834" xr:uid="{00000000-0005-0000-0000-0000C92E0000}"/>
    <cellStyle name="20% - Ênfase6 3 2 2 2 3 2 2 2 2" xfId="42229" xr:uid="{00000000-0005-0000-0000-0000CA2E0000}"/>
    <cellStyle name="20% - Ênfase6 3 2 2 2 3 2 2 3" xfId="31539" xr:uid="{00000000-0005-0000-0000-0000CB2E0000}"/>
    <cellStyle name="20% - Ênfase6 3 2 2 2 3 2 3" xfId="15489" xr:uid="{00000000-0005-0000-0000-0000CC2E0000}"/>
    <cellStyle name="20% - Ênfase6 3 2 2 2 3 2 3 2" xfId="36884" xr:uid="{00000000-0005-0000-0000-0000CD2E0000}"/>
    <cellStyle name="20% - Ênfase6 3 2 2 2 3 2 4" xfId="26191" xr:uid="{00000000-0005-0000-0000-0000CE2E0000}"/>
    <cellStyle name="20% - Ênfase6 3 2 2 2 3 3" xfId="7457" xr:uid="{00000000-0005-0000-0000-0000CF2E0000}"/>
    <cellStyle name="20% - Ênfase6 3 2 2 2 3 3 2" xfId="18161" xr:uid="{00000000-0005-0000-0000-0000D02E0000}"/>
    <cellStyle name="20% - Ênfase6 3 2 2 2 3 3 2 2" xfId="39556" xr:uid="{00000000-0005-0000-0000-0000D12E0000}"/>
    <cellStyle name="20% - Ênfase6 3 2 2 2 3 3 3" xfId="28863" xr:uid="{00000000-0005-0000-0000-0000D22E0000}"/>
    <cellStyle name="20% - Ênfase6 3 2 2 2 3 4" xfId="12814" xr:uid="{00000000-0005-0000-0000-0000D32E0000}"/>
    <cellStyle name="20% - Ênfase6 3 2 2 2 3 4 2" xfId="34211" xr:uid="{00000000-0005-0000-0000-0000D42E0000}"/>
    <cellStyle name="20% - Ênfase6 3 2 2 2 3 5" xfId="23518" xr:uid="{00000000-0005-0000-0000-0000D52E0000}"/>
    <cellStyle name="20% - Ênfase6 3 2 2 2 4" xfId="3447" xr:uid="{00000000-0005-0000-0000-0000D62E0000}"/>
    <cellStyle name="20% - Ênfase6 3 2 2 2 4 2" xfId="8798" xr:uid="{00000000-0005-0000-0000-0000D72E0000}"/>
    <cellStyle name="20% - Ênfase6 3 2 2 2 4 2 2" xfId="19498" xr:uid="{00000000-0005-0000-0000-0000D82E0000}"/>
    <cellStyle name="20% - Ênfase6 3 2 2 2 4 2 2 2" xfId="40893" xr:uid="{00000000-0005-0000-0000-0000D92E0000}"/>
    <cellStyle name="20% - Ênfase6 3 2 2 2 4 2 3" xfId="30203" xr:uid="{00000000-0005-0000-0000-0000DA2E0000}"/>
    <cellStyle name="20% - Ênfase6 3 2 2 2 4 3" xfId="14153" xr:uid="{00000000-0005-0000-0000-0000DB2E0000}"/>
    <cellStyle name="20% - Ênfase6 3 2 2 2 4 3 2" xfId="35548" xr:uid="{00000000-0005-0000-0000-0000DC2E0000}"/>
    <cellStyle name="20% - Ênfase6 3 2 2 2 4 4" xfId="24855" xr:uid="{00000000-0005-0000-0000-0000DD2E0000}"/>
    <cellStyle name="20% - Ênfase6 3 2 2 2 5" xfId="6121" xr:uid="{00000000-0005-0000-0000-0000DE2E0000}"/>
    <cellStyle name="20% - Ênfase6 3 2 2 2 5 2" xfId="16825" xr:uid="{00000000-0005-0000-0000-0000DF2E0000}"/>
    <cellStyle name="20% - Ênfase6 3 2 2 2 5 2 2" xfId="38220" xr:uid="{00000000-0005-0000-0000-0000E02E0000}"/>
    <cellStyle name="20% - Ênfase6 3 2 2 2 5 3" xfId="27527" xr:uid="{00000000-0005-0000-0000-0000E12E0000}"/>
    <cellStyle name="20% - Ênfase6 3 2 2 2 6" xfId="11478" xr:uid="{00000000-0005-0000-0000-0000E22E0000}"/>
    <cellStyle name="20% - Ênfase6 3 2 2 2 6 2" xfId="32875" xr:uid="{00000000-0005-0000-0000-0000E32E0000}"/>
    <cellStyle name="20% - Ênfase6 3 2 2 2 7" xfId="22182" xr:uid="{00000000-0005-0000-0000-0000E42E0000}"/>
    <cellStyle name="20% - Ênfase6 3 2 2 3" xfId="1104" xr:uid="{00000000-0005-0000-0000-0000E52E0000}"/>
    <cellStyle name="20% - Ênfase6 3 2 2 3 2" xfId="2441" xr:uid="{00000000-0005-0000-0000-0000E62E0000}"/>
    <cellStyle name="20% - Ênfase6 3 2 2 3 2 2" xfId="5131" xr:uid="{00000000-0005-0000-0000-0000E72E0000}"/>
    <cellStyle name="20% - Ênfase6 3 2 2 3 2 2 2" xfId="10482" xr:uid="{00000000-0005-0000-0000-0000E82E0000}"/>
    <cellStyle name="20% - Ênfase6 3 2 2 3 2 2 2 2" xfId="21182" xr:uid="{00000000-0005-0000-0000-0000E92E0000}"/>
    <cellStyle name="20% - Ênfase6 3 2 2 3 2 2 2 2 2" xfId="42577" xr:uid="{00000000-0005-0000-0000-0000EA2E0000}"/>
    <cellStyle name="20% - Ênfase6 3 2 2 3 2 2 2 3" xfId="31887" xr:uid="{00000000-0005-0000-0000-0000EB2E0000}"/>
    <cellStyle name="20% - Ênfase6 3 2 2 3 2 2 3" xfId="15837" xr:uid="{00000000-0005-0000-0000-0000EC2E0000}"/>
    <cellStyle name="20% - Ênfase6 3 2 2 3 2 2 3 2" xfId="37232" xr:uid="{00000000-0005-0000-0000-0000ED2E0000}"/>
    <cellStyle name="20% - Ênfase6 3 2 2 3 2 2 4" xfId="26539" xr:uid="{00000000-0005-0000-0000-0000EE2E0000}"/>
    <cellStyle name="20% - Ênfase6 3 2 2 3 2 3" xfId="7805" xr:uid="{00000000-0005-0000-0000-0000EF2E0000}"/>
    <cellStyle name="20% - Ênfase6 3 2 2 3 2 3 2" xfId="18509" xr:uid="{00000000-0005-0000-0000-0000F02E0000}"/>
    <cellStyle name="20% - Ênfase6 3 2 2 3 2 3 2 2" xfId="39904" xr:uid="{00000000-0005-0000-0000-0000F12E0000}"/>
    <cellStyle name="20% - Ênfase6 3 2 2 3 2 3 3" xfId="29211" xr:uid="{00000000-0005-0000-0000-0000F22E0000}"/>
    <cellStyle name="20% - Ênfase6 3 2 2 3 2 4" xfId="13162" xr:uid="{00000000-0005-0000-0000-0000F32E0000}"/>
    <cellStyle name="20% - Ênfase6 3 2 2 3 2 4 2" xfId="34559" xr:uid="{00000000-0005-0000-0000-0000F42E0000}"/>
    <cellStyle name="20% - Ênfase6 3 2 2 3 2 5" xfId="23866" xr:uid="{00000000-0005-0000-0000-0000F52E0000}"/>
    <cellStyle name="20% - Ênfase6 3 2 2 3 3" xfId="3795" xr:uid="{00000000-0005-0000-0000-0000F62E0000}"/>
    <cellStyle name="20% - Ênfase6 3 2 2 3 3 2" xfId="9146" xr:uid="{00000000-0005-0000-0000-0000F72E0000}"/>
    <cellStyle name="20% - Ênfase6 3 2 2 3 3 2 2" xfId="19846" xr:uid="{00000000-0005-0000-0000-0000F82E0000}"/>
    <cellStyle name="20% - Ênfase6 3 2 2 3 3 2 2 2" xfId="41241" xr:uid="{00000000-0005-0000-0000-0000F92E0000}"/>
    <cellStyle name="20% - Ênfase6 3 2 2 3 3 2 3" xfId="30551" xr:uid="{00000000-0005-0000-0000-0000FA2E0000}"/>
    <cellStyle name="20% - Ênfase6 3 2 2 3 3 3" xfId="14501" xr:uid="{00000000-0005-0000-0000-0000FB2E0000}"/>
    <cellStyle name="20% - Ênfase6 3 2 2 3 3 3 2" xfId="35896" xr:uid="{00000000-0005-0000-0000-0000FC2E0000}"/>
    <cellStyle name="20% - Ênfase6 3 2 2 3 3 4" xfId="25203" xr:uid="{00000000-0005-0000-0000-0000FD2E0000}"/>
    <cellStyle name="20% - Ênfase6 3 2 2 3 4" xfId="6469" xr:uid="{00000000-0005-0000-0000-0000FE2E0000}"/>
    <cellStyle name="20% - Ênfase6 3 2 2 3 4 2" xfId="17173" xr:uid="{00000000-0005-0000-0000-0000FF2E0000}"/>
    <cellStyle name="20% - Ênfase6 3 2 2 3 4 2 2" xfId="38568" xr:uid="{00000000-0005-0000-0000-0000002F0000}"/>
    <cellStyle name="20% - Ênfase6 3 2 2 3 4 3" xfId="27875" xr:uid="{00000000-0005-0000-0000-0000012F0000}"/>
    <cellStyle name="20% - Ênfase6 3 2 2 3 5" xfId="11826" xr:uid="{00000000-0005-0000-0000-0000022F0000}"/>
    <cellStyle name="20% - Ênfase6 3 2 2 3 5 2" xfId="33223" xr:uid="{00000000-0005-0000-0000-0000032F0000}"/>
    <cellStyle name="20% - Ênfase6 3 2 2 3 6" xfId="22530" xr:uid="{00000000-0005-0000-0000-0000042F0000}"/>
    <cellStyle name="20% - Ênfase6 3 2 2 4" xfId="1773" xr:uid="{00000000-0005-0000-0000-0000052F0000}"/>
    <cellStyle name="20% - Ênfase6 3 2 2 4 2" xfId="4463" xr:uid="{00000000-0005-0000-0000-0000062F0000}"/>
    <cellStyle name="20% - Ênfase6 3 2 2 4 2 2" xfId="9814" xr:uid="{00000000-0005-0000-0000-0000072F0000}"/>
    <cellStyle name="20% - Ênfase6 3 2 2 4 2 2 2" xfId="20514" xr:uid="{00000000-0005-0000-0000-0000082F0000}"/>
    <cellStyle name="20% - Ênfase6 3 2 2 4 2 2 2 2" xfId="41909" xr:uid="{00000000-0005-0000-0000-0000092F0000}"/>
    <cellStyle name="20% - Ênfase6 3 2 2 4 2 2 3" xfId="31219" xr:uid="{00000000-0005-0000-0000-00000A2F0000}"/>
    <cellStyle name="20% - Ênfase6 3 2 2 4 2 3" xfId="15169" xr:uid="{00000000-0005-0000-0000-00000B2F0000}"/>
    <cellStyle name="20% - Ênfase6 3 2 2 4 2 3 2" xfId="36564" xr:uid="{00000000-0005-0000-0000-00000C2F0000}"/>
    <cellStyle name="20% - Ênfase6 3 2 2 4 2 4" xfId="25871" xr:uid="{00000000-0005-0000-0000-00000D2F0000}"/>
    <cellStyle name="20% - Ênfase6 3 2 2 4 3" xfId="7137" xr:uid="{00000000-0005-0000-0000-00000E2F0000}"/>
    <cellStyle name="20% - Ênfase6 3 2 2 4 3 2" xfId="17841" xr:uid="{00000000-0005-0000-0000-00000F2F0000}"/>
    <cellStyle name="20% - Ênfase6 3 2 2 4 3 2 2" xfId="39236" xr:uid="{00000000-0005-0000-0000-0000102F0000}"/>
    <cellStyle name="20% - Ênfase6 3 2 2 4 3 3" xfId="28543" xr:uid="{00000000-0005-0000-0000-0000112F0000}"/>
    <cellStyle name="20% - Ênfase6 3 2 2 4 4" xfId="12494" xr:uid="{00000000-0005-0000-0000-0000122F0000}"/>
    <cellStyle name="20% - Ênfase6 3 2 2 4 4 2" xfId="33891" xr:uid="{00000000-0005-0000-0000-0000132F0000}"/>
    <cellStyle name="20% - Ênfase6 3 2 2 4 5" xfId="23198" xr:uid="{00000000-0005-0000-0000-0000142F0000}"/>
    <cellStyle name="20% - Ênfase6 3 2 2 5" xfId="3127" xr:uid="{00000000-0005-0000-0000-0000152F0000}"/>
    <cellStyle name="20% - Ênfase6 3 2 2 5 2" xfId="8478" xr:uid="{00000000-0005-0000-0000-0000162F0000}"/>
    <cellStyle name="20% - Ênfase6 3 2 2 5 2 2" xfId="19178" xr:uid="{00000000-0005-0000-0000-0000172F0000}"/>
    <cellStyle name="20% - Ênfase6 3 2 2 5 2 2 2" xfId="40573" xr:uid="{00000000-0005-0000-0000-0000182F0000}"/>
    <cellStyle name="20% - Ênfase6 3 2 2 5 2 3" xfId="29883" xr:uid="{00000000-0005-0000-0000-0000192F0000}"/>
    <cellStyle name="20% - Ênfase6 3 2 2 5 3" xfId="13833" xr:uid="{00000000-0005-0000-0000-00001A2F0000}"/>
    <cellStyle name="20% - Ênfase6 3 2 2 5 3 2" xfId="35228" xr:uid="{00000000-0005-0000-0000-00001B2F0000}"/>
    <cellStyle name="20% - Ênfase6 3 2 2 5 4" xfId="24535" xr:uid="{00000000-0005-0000-0000-00001C2F0000}"/>
    <cellStyle name="20% - Ênfase6 3 2 2 6" xfId="5801" xr:uid="{00000000-0005-0000-0000-00001D2F0000}"/>
    <cellStyle name="20% - Ênfase6 3 2 2 6 2" xfId="16505" xr:uid="{00000000-0005-0000-0000-00001E2F0000}"/>
    <cellStyle name="20% - Ênfase6 3 2 2 6 2 2" xfId="37900" xr:uid="{00000000-0005-0000-0000-00001F2F0000}"/>
    <cellStyle name="20% - Ênfase6 3 2 2 6 3" xfId="27207" xr:uid="{00000000-0005-0000-0000-0000202F0000}"/>
    <cellStyle name="20% - Ênfase6 3 2 2 7" xfId="11158" xr:uid="{00000000-0005-0000-0000-0000212F0000}"/>
    <cellStyle name="20% - Ênfase6 3 2 2 7 2" xfId="32555" xr:uid="{00000000-0005-0000-0000-0000222F0000}"/>
    <cellStyle name="20% - Ênfase6 3 2 2 8" xfId="21862" xr:uid="{00000000-0005-0000-0000-0000232F0000}"/>
    <cellStyle name="20% - Ênfase6 3 2 3" xfId="594" xr:uid="{00000000-0005-0000-0000-0000242F0000}"/>
    <cellStyle name="20% - Ênfase6 3 2 3 2" xfId="1264" xr:uid="{00000000-0005-0000-0000-0000252F0000}"/>
    <cellStyle name="20% - Ênfase6 3 2 3 2 2" xfId="2601" xr:uid="{00000000-0005-0000-0000-0000262F0000}"/>
    <cellStyle name="20% - Ênfase6 3 2 3 2 2 2" xfId="5291" xr:uid="{00000000-0005-0000-0000-0000272F0000}"/>
    <cellStyle name="20% - Ênfase6 3 2 3 2 2 2 2" xfId="10642" xr:uid="{00000000-0005-0000-0000-0000282F0000}"/>
    <cellStyle name="20% - Ênfase6 3 2 3 2 2 2 2 2" xfId="21342" xr:uid="{00000000-0005-0000-0000-0000292F0000}"/>
    <cellStyle name="20% - Ênfase6 3 2 3 2 2 2 2 2 2" xfId="42737" xr:uid="{00000000-0005-0000-0000-00002A2F0000}"/>
    <cellStyle name="20% - Ênfase6 3 2 3 2 2 2 2 3" xfId="32047" xr:uid="{00000000-0005-0000-0000-00002B2F0000}"/>
    <cellStyle name="20% - Ênfase6 3 2 3 2 2 2 3" xfId="15997" xr:uid="{00000000-0005-0000-0000-00002C2F0000}"/>
    <cellStyle name="20% - Ênfase6 3 2 3 2 2 2 3 2" xfId="37392" xr:uid="{00000000-0005-0000-0000-00002D2F0000}"/>
    <cellStyle name="20% - Ênfase6 3 2 3 2 2 2 4" xfId="26699" xr:uid="{00000000-0005-0000-0000-00002E2F0000}"/>
    <cellStyle name="20% - Ênfase6 3 2 3 2 2 3" xfId="7965" xr:uid="{00000000-0005-0000-0000-00002F2F0000}"/>
    <cellStyle name="20% - Ênfase6 3 2 3 2 2 3 2" xfId="18669" xr:uid="{00000000-0005-0000-0000-0000302F0000}"/>
    <cellStyle name="20% - Ênfase6 3 2 3 2 2 3 2 2" xfId="40064" xr:uid="{00000000-0005-0000-0000-0000312F0000}"/>
    <cellStyle name="20% - Ênfase6 3 2 3 2 2 3 3" xfId="29371" xr:uid="{00000000-0005-0000-0000-0000322F0000}"/>
    <cellStyle name="20% - Ênfase6 3 2 3 2 2 4" xfId="13322" xr:uid="{00000000-0005-0000-0000-0000332F0000}"/>
    <cellStyle name="20% - Ênfase6 3 2 3 2 2 4 2" xfId="34719" xr:uid="{00000000-0005-0000-0000-0000342F0000}"/>
    <cellStyle name="20% - Ênfase6 3 2 3 2 2 5" xfId="24026" xr:uid="{00000000-0005-0000-0000-0000352F0000}"/>
    <cellStyle name="20% - Ênfase6 3 2 3 2 3" xfId="3955" xr:uid="{00000000-0005-0000-0000-0000362F0000}"/>
    <cellStyle name="20% - Ênfase6 3 2 3 2 3 2" xfId="9306" xr:uid="{00000000-0005-0000-0000-0000372F0000}"/>
    <cellStyle name="20% - Ênfase6 3 2 3 2 3 2 2" xfId="20006" xr:uid="{00000000-0005-0000-0000-0000382F0000}"/>
    <cellStyle name="20% - Ênfase6 3 2 3 2 3 2 2 2" xfId="41401" xr:uid="{00000000-0005-0000-0000-0000392F0000}"/>
    <cellStyle name="20% - Ênfase6 3 2 3 2 3 2 3" xfId="30711" xr:uid="{00000000-0005-0000-0000-00003A2F0000}"/>
    <cellStyle name="20% - Ênfase6 3 2 3 2 3 3" xfId="14661" xr:uid="{00000000-0005-0000-0000-00003B2F0000}"/>
    <cellStyle name="20% - Ênfase6 3 2 3 2 3 3 2" xfId="36056" xr:uid="{00000000-0005-0000-0000-00003C2F0000}"/>
    <cellStyle name="20% - Ênfase6 3 2 3 2 3 4" xfId="25363" xr:uid="{00000000-0005-0000-0000-00003D2F0000}"/>
    <cellStyle name="20% - Ênfase6 3 2 3 2 4" xfId="6629" xr:uid="{00000000-0005-0000-0000-00003E2F0000}"/>
    <cellStyle name="20% - Ênfase6 3 2 3 2 4 2" xfId="17333" xr:uid="{00000000-0005-0000-0000-00003F2F0000}"/>
    <cellStyle name="20% - Ênfase6 3 2 3 2 4 2 2" xfId="38728" xr:uid="{00000000-0005-0000-0000-0000402F0000}"/>
    <cellStyle name="20% - Ênfase6 3 2 3 2 4 3" xfId="28035" xr:uid="{00000000-0005-0000-0000-0000412F0000}"/>
    <cellStyle name="20% - Ênfase6 3 2 3 2 5" xfId="11986" xr:uid="{00000000-0005-0000-0000-0000422F0000}"/>
    <cellStyle name="20% - Ênfase6 3 2 3 2 5 2" xfId="33383" xr:uid="{00000000-0005-0000-0000-0000432F0000}"/>
    <cellStyle name="20% - Ênfase6 3 2 3 2 6" xfId="22690" xr:uid="{00000000-0005-0000-0000-0000442F0000}"/>
    <cellStyle name="20% - Ênfase6 3 2 3 3" xfId="1933" xr:uid="{00000000-0005-0000-0000-0000452F0000}"/>
    <cellStyle name="20% - Ênfase6 3 2 3 3 2" xfId="4623" xr:uid="{00000000-0005-0000-0000-0000462F0000}"/>
    <cellStyle name="20% - Ênfase6 3 2 3 3 2 2" xfId="9974" xr:uid="{00000000-0005-0000-0000-0000472F0000}"/>
    <cellStyle name="20% - Ênfase6 3 2 3 3 2 2 2" xfId="20674" xr:uid="{00000000-0005-0000-0000-0000482F0000}"/>
    <cellStyle name="20% - Ênfase6 3 2 3 3 2 2 2 2" xfId="42069" xr:uid="{00000000-0005-0000-0000-0000492F0000}"/>
    <cellStyle name="20% - Ênfase6 3 2 3 3 2 2 3" xfId="31379" xr:uid="{00000000-0005-0000-0000-00004A2F0000}"/>
    <cellStyle name="20% - Ênfase6 3 2 3 3 2 3" xfId="15329" xr:uid="{00000000-0005-0000-0000-00004B2F0000}"/>
    <cellStyle name="20% - Ênfase6 3 2 3 3 2 3 2" xfId="36724" xr:uid="{00000000-0005-0000-0000-00004C2F0000}"/>
    <cellStyle name="20% - Ênfase6 3 2 3 3 2 4" xfId="26031" xr:uid="{00000000-0005-0000-0000-00004D2F0000}"/>
    <cellStyle name="20% - Ênfase6 3 2 3 3 3" xfId="7297" xr:uid="{00000000-0005-0000-0000-00004E2F0000}"/>
    <cellStyle name="20% - Ênfase6 3 2 3 3 3 2" xfId="18001" xr:uid="{00000000-0005-0000-0000-00004F2F0000}"/>
    <cellStyle name="20% - Ênfase6 3 2 3 3 3 2 2" xfId="39396" xr:uid="{00000000-0005-0000-0000-0000502F0000}"/>
    <cellStyle name="20% - Ênfase6 3 2 3 3 3 3" xfId="28703" xr:uid="{00000000-0005-0000-0000-0000512F0000}"/>
    <cellStyle name="20% - Ênfase6 3 2 3 3 4" xfId="12654" xr:uid="{00000000-0005-0000-0000-0000522F0000}"/>
    <cellStyle name="20% - Ênfase6 3 2 3 3 4 2" xfId="34051" xr:uid="{00000000-0005-0000-0000-0000532F0000}"/>
    <cellStyle name="20% - Ênfase6 3 2 3 3 5" xfId="23358" xr:uid="{00000000-0005-0000-0000-0000542F0000}"/>
    <cellStyle name="20% - Ênfase6 3 2 3 4" xfId="3287" xr:uid="{00000000-0005-0000-0000-0000552F0000}"/>
    <cellStyle name="20% - Ênfase6 3 2 3 4 2" xfId="8638" xr:uid="{00000000-0005-0000-0000-0000562F0000}"/>
    <cellStyle name="20% - Ênfase6 3 2 3 4 2 2" xfId="19338" xr:uid="{00000000-0005-0000-0000-0000572F0000}"/>
    <cellStyle name="20% - Ênfase6 3 2 3 4 2 2 2" xfId="40733" xr:uid="{00000000-0005-0000-0000-0000582F0000}"/>
    <cellStyle name="20% - Ênfase6 3 2 3 4 2 3" xfId="30043" xr:uid="{00000000-0005-0000-0000-0000592F0000}"/>
    <cellStyle name="20% - Ênfase6 3 2 3 4 3" xfId="13993" xr:uid="{00000000-0005-0000-0000-00005A2F0000}"/>
    <cellStyle name="20% - Ênfase6 3 2 3 4 3 2" xfId="35388" xr:uid="{00000000-0005-0000-0000-00005B2F0000}"/>
    <cellStyle name="20% - Ênfase6 3 2 3 4 4" xfId="24695" xr:uid="{00000000-0005-0000-0000-00005C2F0000}"/>
    <cellStyle name="20% - Ênfase6 3 2 3 5" xfId="5961" xr:uid="{00000000-0005-0000-0000-00005D2F0000}"/>
    <cellStyle name="20% - Ênfase6 3 2 3 5 2" xfId="16665" xr:uid="{00000000-0005-0000-0000-00005E2F0000}"/>
    <cellStyle name="20% - Ênfase6 3 2 3 5 2 2" xfId="38060" xr:uid="{00000000-0005-0000-0000-00005F2F0000}"/>
    <cellStyle name="20% - Ênfase6 3 2 3 5 3" xfId="27367" xr:uid="{00000000-0005-0000-0000-0000602F0000}"/>
    <cellStyle name="20% - Ênfase6 3 2 3 6" xfId="11318" xr:uid="{00000000-0005-0000-0000-0000612F0000}"/>
    <cellStyle name="20% - Ênfase6 3 2 3 6 2" xfId="32715" xr:uid="{00000000-0005-0000-0000-0000622F0000}"/>
    <cellStyle name="20% - Ênfase6 3 2 3 7" xfId="22022" xr:uid="{00000000-0005-0000-0000-0000632F0000}"/>
    <cellStyle name="20% - Ênfase6 3 2 4" xfId="944" xr:uid="{00000000-0005-0000-0000-0000642F0000}"/>
    <cellStyle name="20% - Ênfase6 3 2 4 2" xfId="2281" xr:uid="{00000000-0005-0000-0000-0000652F0000}"/>
    <cellStyle name="20% - Ênfase6 3 2 4 2 2" xfId="4971" xr:uid="{00000000-0005-0000-0000-0000662F0000}"/>
    <cellStyle name="20% - Ênfase6 3 2 4 2 2 2" xfId="10322" xr:uid="{00000000-0005-0000-0000-0000672F0000}"/>
    <cellStyle name="20% - Ênfase6 3 2 4 2 2 2 2" xfId="21022" xr:uid="{00000000-0005-0000-0000-0000682F0000}"/>
    <cellStyle name="20% - Ênfase6 3 2 4 2 2 2 2 2" xfId="42417" xr:uid="{00000000-0005-0000-0000-0000692F0000}"/>
    <cellStyle name="20% - Ênfase6 3 2 4 2 2 2 3" xfId="31727" xr:uid="{00000000-0005-0000-0000-00006A2F0000}"/>
    <cellStyle name="20% - Ênfase6 3 2 4 2 2 3" xfId="15677" xr:uid="{00000000-0005-0000-0000-00006B2F0000}"/>
    <cellStyle name="20% - Ênfase6 3 2 4 2 2 3 2" xfId="37072" xr:uid="{00000000-0005-0000-0000-00006C2F0000}"/>
    <cellStyle name="20% - Ênfase6 3 2 4 2 2 4" xfId="26379" xr:uid="{00000000-0005-0000-0000-00006D2F0000}"/>
    <cellStyle name="20% - Ênfase6 3 2 4 2 3" xfId="7645" xr:uid="{00000000-0005-0000-0000-00006E2F0000}"/>
    <cellStyle name="20% - Ênfase6 3 2 4 2 3 2" xfId="18349" xr:uid="{00000000-0005-0000-0000-00006F2F0000}"/>
    <cellStyle name="20% - Ênfase6 3 2 4 2 3 2 2" xfId="39744" xr:uid="{00000000-0005-0000-0000-0000702F0000}"/>
    <cellStyle name="20% - Ênfase6 3 2 4 2 3 3" xfId="29051" xr:uid="{00000000-0005-0000-0000-0000712F0000}"/>
    <cellStyle name="20% - Ênfase6 3 2 4 2 4" xfId="13002" xr:uid="{00000000-0005-0000-0000-0000722F0000}"/>
    <cellStyle name="20% - Ênfase6 3 2 4 2 4 2" xfId="34399" xr:uid="{00000000-0005-0000-0000-0000732F0000}"/>
    <cellStyle name="20% - Ênfase6 3 2 4 2 5" xfId="23706" xr:uid="{00000000-0005-0000-0000-0000742F0000}"/>
    <cellStyle name="20% - Ênfase6 3 2 4 3" xfId="3635" xr:uid="{00000000-0005-0000-0000-0000752F0000}"/>
    <cellStyle name="20% - Ênfase6 3 2 4 3 2" xfId="8986" xr:uid="{00000000-0005-0000-0000-0000762F0000}"/>
    <cellStyle name="20% - Ênfase6 3 2 4 3 2 2" xfId="19686" xr:uid="{00000000-0005-0000-0000-0000772F0000}"/>
    <cellStyle name="20% - Ênfase6 3 2 4 3 2 2 2" xfId="41081" xr:uid="{00000000-0005-0000-0000-0000782F0000}"/>
    <cellStyle name="20% - Ênfase6 3 2 4 3 2 3" xfId="30391" xr:uid="{00000000-0005-0000-0000-0000792F0000}"/>
    <cellStyle name="20% - Ênfase6 3 2 4 3 3" xfId="14341" xr:uid="{00000000-0005-0000-0000-00007A2F0000}"/>
    <cellStyle name="20% - Ênfase6 3 2 4 3 3 2" xfId="35736" xr:uid="{00000000-0005-0000-0000-00007B2F0000}"/>
    <cellStyle name="20% - Ênfase6 3 2 4 3 4" xfId="25043" xr:uid="{00000000-0005-0000-0000-00007C2F0000}"/>
    <cellStyle name="20% - Ênfase6 3 2 4 4" xfId="6309" xr:uid="{00000000-0005-0000-0000-00007D2F0000}"/>
    <cellStyle name="20% - Ênfase6 3 2 4 4 2" xfId="17013" xr:uid="{00000000-0005-0000-0000-00007E2F0000}"/>
    <cellStyle name="20% - Ênfase6 3 2 4 4 2 2" xfId="38408" xr:uid="{00000000-0005-0000-0000-00007F2F0000}"/>
    <cellStyle name="20% - Ênfase6 3 2 4 4 3" xfId="27715" xr:uid="{00000000-0005-0000-0000-0000802F0000}"/>
    <cellStyle name="20% - Ênfase6 3 2 4 5" xfId="11666" xr:uid="{00000000-0005-0000-0000-0000812F0000}"/>
    <cellStyle name="20% - Ênfase6 3 2 4 5 2" xfId="33063" xr:uid="{00000000-0005-0000-0000-0000822F0000}"/>
    <cellStyle name="20% - Ênfase6 3 2 4 6" xfId="22370" xr:uid="{00000000-0005-0000-0000-0000832F0000}"/>
    <cellStyle name="20% - Ênfase6 3 2 5" xfId="1613" xr:uid="{00000000-0005-0000-0000-0000842F0000}"/>
    <cellStyle name="20% - Ênfase6 3 2 5 2" xfId="4303" xr:uid="{00000000-0005-0000-0000-0000852F0000}"/>
    <cellStyle name="20% - Ênfase6 3 2 5 2 2" xfId="9654" xr:uid="{00000000-0005-0000-0000-0000862F0000}"/>
    <cellStyle name="20% - Ênfase6 3 2 5 2 2 2" xfId="20354" xr:uid="{00000000-0005-0000-0000-0000872F0000}"/>
    <cellStyle name="20% - Ênfase6 3 2 5 2 2 2 2" xfId="41749" xr:uid="{00000000-0005-0000-0000-0000882F0000}"/>
    <cellStyle name="20% - Ênfase6 3 2 5 2 2 3" xfId="31059" xr:uid="{00000000-0005-0000-0000-0000892F0000}"/>
    <cellStyle name="20% - Ênfase6 3 2 5 2 3" xfId="15009" xr:uid="{00000000-0005-0000-0000-00008A2F0000}"/>
    <cellStyle name="20% - Ênfase6 3 2 5 2 3 2" xfId="36404" xr:uid="{00000000-0005-0000-0000-00008B2F0000}"/>
    <cellStyle name="20% - Ênfase6 3 2 5 2 4" xfId="25711" xr:uid="{00000000-0005-0000-0000-00008C2F0000}"/>
    <cellStyle name="20% - Ênfase6 3 2 5 3" xfId="6977" xr:uid="{00000000-0005-0000-0000-00008D2F0000}"/>
    <cellStyle name="20% - Ênfase6 3 2 5 3 2" xfId="17681" xr:uid="{00000000-0005-0000-0000-00008E2F0000}"/>
    <cellStyle name="20% - Ênfase6 3 2 5 3 2 2" xfId="39076" xr:uid="{00000000-0005-0000-0000-00008F2F0000}"/>
    <cellStyle name="20% - Ênfase6 3 2 5 3 3" xfId="28383" xr:uid="{00000000-0005-0000-0000-0000902F0000}"/>
    <cellStyle name="20% - Ênfase6 3 2 5 4" xfId="12334" xr:uid="{00000000-0005-0000-0000-0000912F0000}"/>
    <cellStyle name="20% - Ênfase6 3 2 5 4 2" xfId="33731" xr:uid="{00000000-0005-0000-0000-0000922F0000}"/>
    <cellStyle name="20% - Ênfase6 3 2 5 5" xfId="23038" xr:uid="{00000000-0005-0000-0000-0000932F0000}"/>
    <cellStyle name="20% - Ênfase6 3 2 6" xfId="2967" xr:uid="{00000000-0005-0000-0000-0000942F0000}"/>
    <cellStyle name="20% - Ênfase6 3 2 6 2" xfId="8318" xr:uid="{00000000-0005-0000-0000-0000952F0000}"/>
    <cellStyle name="20% - Ênfase6 3 2 6 2 2" xfId="19018" xr:uid="{00000000-0005-0000-0000-0000962F0000}"/>
    <cellStyle name="20% - Ênfase6 3 2 6 2 2 2" xfId="40413" xr:uid="{00000000-0005-0000-0000-0000972F0000}"/>
    <cellStyle name="20% - Ênfase6 3 2 6 2 3" xfId="29723" xr:uid="{00000000-0005-0000-0000-0000982F0000}"/>
    <cellStyle name="20% - Ênfase6 3 2 6 3" xfId="13673" xr:uid="{00000000-0005-0000-0000-0000992F0000}"/>
    <cellStyle name="20% - Ênfase6 3 2 6 3 2" xfId="35068" xr:uid="{00000000-0005-0000-0000-00009A2F0000}"/>
    <cellStyle name="20% - Ênfase6 3 2 6 4" xfId="24375" xr:uid="{00000000-0005-0000-0000-00009B2F0000}"/>
    <cellStyle name="20% - Ênfase6 3 2 7" xfId="5641" xr:uid="{00000000-0005-0000-0000-00009C2F0000}"/>
    <cellStyle name="20% - Ênfase6 3 2 7 2" xfId="16345" xr:uid="{00000000-0005-0000-0000-00009D2F0000}"/>
    <cellStyle name="20% - Ênfase6 3 2 7 2 2" xfId="37740" xr:uid="{00000000-0005-0000-0000-00009E2F0000}"/>
    <cellStyle name="20% - Ênfase6 3 2 7 3" xfId="27047" xr:uid="{00000000-0005-0000-0000-00009F2F0000}"/>
    <cellStyle name="20% - Ênfase6 3 2 8" xfId="10998" xr:uid="{00000000-0005-0000-0000-0000A02F0000}"/>
    <cellStyle name="20% - Ênfase6 3 2 8 2" xfId="32395" xr:uid="{00000000-0005-0000-0000-0000A12F0000}"/>
    <cellStyle name="20% - Ênfase6 3 2 9" xfId="21702" xr:uid="{00000000-0005-0000-0000-0000A22F0000}"/>
    <cellStyle name="20% - Ênfase6 3 3" xfId="353" xr:uid="{00000000-0005-0000-0000-0000A32F0000}"/>
    <cellStyle name="20% - Ênfase6 3 3 2" xfId="674" xr:uid="{00000000-0005-0000-0000-0000A42F0000}"/>
    <cellStyle name="20% - Ênfase6 3 3 2 2" xfId="1344" xr:uid="{00000000-0005-0000-0000-0000A52F0000}"/>
    <cellStyle name="20% - Ênfase6 3 3 2 2 2" xfId="2681" xr:uid="{00000000-0005-0000-0000-0000A62F0000}"/>
    <cellStyle name="20% - Ênfase6 3 3 2 2 2 2" xfId="5371" xr:uid="{00000000-0005-0000-0000-0000A72F0000}"/>
    <cellStyle name="20% - Ênfase6 3 3 2 2 2 2 2" xfId="10722" xr:uid="{00000000-0005-0000-0000-0000A82F0000}"/>
    <cellStyle name="20% - Ênfase6 3 3 2 2 2 2 2 2" xfId="21422" xr:uid="{00000000-0005-0000-0000-0000A92F0000}"/>
    <cellStyle name="20% - Ênfase6 3 3 2 2 2 2 2 2 2" xfId="42817" xr:uid="{00000000-0005-0000-0000-0000AA2F0000}"/>
    <cellStyle name="20% - Ênfase6 3 3 2 2 2 2 2 3" xfId="32127" xr:uid="{00000000-0005-0000-0000-0000AB2F0000}"/>
    <cellStyle name="20% - Ênfase6 3 3 2 2 2 2 3" xfId="16077" xr:uid="{00000000-0005-0000-0000-0000AC2F0000}"/>
    <cellStyle name="20% - Ênfase6 3 3 2 2 2 2 3 2" xfId="37472" xr:uid="{00000000-0005-0000-0000-0000AD2F0000}"/>
    <cellStyle name="20% - Ênfase6 3 3 2 2 2 2 4" xfId="26779" xr:uid="{00000000-0005-0000-0000-0000AE2F0000}"/>
    <cellStyle name="20% - Ênfase6 3 3 2 2 2 3" xfId="8045" xr:uid="{00000000-0005-0000-0000-0000AF2F0000}"/>
    <cellStyle name="20% - Ênfase6 3 3 2 2 2 3 2" xfId="18749" xr:uid="{00000000-0005-0000-0000-0000B02F0000}"/>
    <cellStyle name="20% - Ênfase6 3 3 2 2 2 3 2 2" xfId="40144" xr:uid="{00000000-0005-0000-0000-0000B12F0000}"/>
    <cellStyle name="20% - Ênfase6 3 3 2 2 2 3 3" xfId="29451" xr:uid="{00000000-0005-0000-0000-0000B22F0000}"/>
    <cellStyle name="20% - Ênfase6 3 3 2 2 2 4" xfId="13402" xr:uid="{00000000-0005-0000-0000-0000B32F0000}"/>
    <cellStyle name="20% - Ênfase6 3 3 2 2 2 4 2" xfId="34799" xr:uid="{00000000-0005-0000-0000-0000B42F0000}"/>
    <cellStyle name="20% - Ênfase6 3 3 2 2 2 5" xfId="24106" xr:uid="{00000000-0005-0000-0000-0000B52F0000}"/>
    <cellStyle name="20% - Ênfase6 3 3 2 2 3" xfId="4035" xr:uid="{00000000-0005-0000-0000-0000B62F0000}"/>
    <cellStyle name="20% - Ênfase6 3 3 2 2 3 2" xfId="9386" xr:uid="{00000000-0005-0000-0000-0000B72F0000}"/>
    <cellStyle name="20% - Ênfase6 3 3 2 2 3 2 2" xfId="20086" xr:uid="{00000000-0005-0000-0000-0000B82F0000}"/>
    <cellStyle name="20% - Ênfase6 3 3 2 2 3 2 2 2" xfId="41481" xr:uid="{00000000-0005-0000-0000-0000B92F0000}"/>
    <cellStyle name="20% - Ênfase6 3 3 2 2 3 2 3" xfId="30791" xr:uid="{00000000-0005-0000-0000-0000BA2F0000}"/>
    <cellStyle name="20% - Ênfase6 3 3 2 2 3 3" xfId="14741" xr:uid="{00000000-0005-0000-0000-0000BB2F0000}"/>
    <cellStyle name="20% - Ênfase6 3 3 2 2 3 3 2" xfId="36136" xr:uid="{00000000-0005-0000-0000-0000BC2F0000}"/>
    <cellStyle name="20% - Ênfase6 3 3 2 2 3 4" xfId="25443" xr:uid="{00000000-0005-0000-0000-0000BD2F0000}"/>
    <cellStyle name="20% - Ênfase6 3 3 2 2 4" xfId="6709" xr:uid="{00000000-0005-0000-0000-0000BE2F0000}"/>
    <cellStyle name="20% - Ênfase6 3 3 2 2 4 2" xfId="17413" xr:uid="{00000000-0005-0000-0000-0000BF2F0000}"/>
    <cellStyle name="20% - Ênfase6 3 3 2 2 4 2 2" xfId="38808" xr:uid="{00000000-0005-0000-0000-0000C02F0000}"/>
    <cellStyle name="20% - Ênfase6 3 3 2 2 4 3" xfId="28115" xr:uid="{00000000-0005-0000-0000-0000C12F0000}"/>
    <cellStyle name="20% - Ênfase6 3 3 2 2 5" xfId="12066" xr:uid="{00000000-0005-0000-0000-0000C22F0000}"/>
    <cellStyle name="20% - Ênfase6 3 3 2 2 5 2" xfId="33463" xr:uid="{00000000-0005-0000-0000-0000C32F0000}"/>
    <cellStyle name="20% - Ênfase6 3 3 2 2 6" xfId="22770" xr:uid="{00000000-0005-0000-0000-0000C42F0000}"/>
    <cellStyle name="20% - Ênfase6 3 3 2 3" xfId="2013" xr:uid="{00000000-0005-0000-0000-0000C52F0000}"/>
    <cellStyle name="20% - Ênfase6 3 3 2 3 2" xfId="4703" xr:uid="{00000000-0005-0000-0000-0000C62F0000}"/>
    <cellStyle name="20% - Ênfase6 3 3 2 3 2 2" xfId="10054" xr:uid="{00000000-0005-0000-0000-0000C72F0000}"/>
    <cellStyle name="20% - Ênfase6 3 3 2 3 2 2 2" xfId="20754" xr:uid="{00000000-0005-0000-0000-0000C82F0000}"/>
    <cellStyle name="20% - Ênfase6 3 3 2 3 2 2 2 2" xfId="42149" xr:uid="{00000000-0005-0000-0000-0000C92F0000}"/>
    <cellStyle name="20% - Ênfase6 3 3 2 3 2 2 3" xfId="31459" xr:uid="{00000000-0005-0000-0000-0000CA2F0000}"/>
    <cellStyle name="20% - Ênfase6 3 3 2 3 2 3" xfId="15409" xr:uid="{00000000-0005-0000-0000-0000CB2F0000}"/>
    <cellStyle name="20% - Ênfase6 3 3 2 3 2 3 2" xfId="36804" xr:uid="{00000000-0005-0000-0000-0000CC2F0000}"/>
    <cellStyle name="20% - Ênfase6 3 3 2 3 2 4" xfId="26111" xr:uid="{00000000-0005-0000-0000-0000CD2F0000}"/>
    <cellStyle name="20% - Ênfase6 3 3 2 3 3" xfId="7377" xr:uid="{00000000-0005-0000-0000-0000CE2F0000}"/>
    <cellStyle name="20% - Ênfase6 3 3 2 3 3 2" xfId="18081" xr:uid="{00000000-0005-0000-0000-0000CF2F0000}"/>
    <cellStyle name="20% - Ênfase6 3 3 2 3 3 2 2" xfId="39476" xr:uid="{00000000-0005-0000-0000-0000D02F0000}"/>
    <cellStyle name="20% - Ênfase6 3 3 2 3 3 3" xfId="28783" xr:uid="{00000000-0005-0000-0000-0000D12F0000}"/>
    <cellStyle name="20% - Ênfase6 3 3 2 3 4" xfId="12734" xr:uid="{00000000-0005-0000-0000-0000D22F0000}"/>
    <cellStyle name="20% - Ênfase6 3 3 2 3 4 2" xfId="34131" xr:uid="{00000000-0005-0000-0000-0000D32F0000}"/>
    <cellStyle name="20% - Ênfase6 3 3 2 3 5" xfId="23438" xr:uid="{00000000-0005-0000-0000-0000D42F0000}"/>
    <cellStyle name="20% - Ênfase6 3 3 2 4" xfId="3367" xr:uid="{00000000-0005-0000-0000-0000D52F0000}"/>
    <cellStyle name="20% - Ênfase6 3 3 2 4 2" xfId="8718" xr:uid="{00000000-0005-0000-0000-0000D62F0000}"/>
    <cellStyle name="20% - Ênfase6 3 3 2 4 2 2" xfId="19418" xr:uid="{00000000-0005-0000-0000-0000D72F0000}"/>
    <cellStyle name="20% - Ênfase6 3 3 2 4 2 2 2" xfId="40813" xr:uid="{00000000-0005-0000-0000-0000D82F0000}"/>
    <cellStyle name="20% - Ênfase6 3 3 2 4 2 3" xfId="30123" xr:uid="{00000000-0005-0000-0000-0000D92F0000}"/>
    <cellStyle name="20% - Ênfase6 3 3 2 4 3" xfId="14073" xr:uid="{00000000-0005-0000-0000-0000DA2F0000}"/>
    <cellStyle name="20% - Ênfase6 3 3 2 4 3 2" xfId="35468" xr:uid="{00000000-0005-0000-0000-0000DB2F0000}"/>
    <cellStyle name="20% - Ênfase6 3 3 2 4 4" xfId="24775" xr:uid="{00000000-0005-0000-0000-0000DC2F0000}"/>
    <cellStyle name="20% - Ênfase6 3 3 2 5" xfId="6041" xr:uid="{00000000-0005-0000-0000-0000DD2F0000}"/>
    <cellStyle name="20% - Ênfase6 3 3 2 5 2" xfId="16745" xr:uid="{00000000-0005-0000-0000-0000DE2F0000}"/>
    <cellStyle name="20% - Ênfase6 3 3 2 5 2 2" xfId="38140" xr:uid="{00000000-0005-0000-0000-0000DF2F0000}"/>
    <cellStyle name="20% - Ênfase6 3 3 2 5 3" xfId="27447" xr:uid="{00000000-0005-0000-0000-0000E02F0000}"/>
    <cellStyle name="20% - Ênfase6 3 3 2 6" xfId="11398" xr:uid="{00000000-0005-0000-0000-0000E12F0000}"/>
    <cellStyle name="20% - Ênfase6 3 3 2 6 2" xfId="32795" xr:uid="{00000000-0005-0000-0000-0000E22F0000}"/>
    <cellStyle name="20% - Ênfase6 3 3 2 7" xfId="22102" xr:uid="{00000000-0005-0000-0000-0000E32F0000}"/>
    <cellStyle name="20% - Ênfase6 3 3 3" xfId="1024" xr:uid="{00000000-0005-0000-0000-0000E42F0000}"/>
    <cellStyle name="20% - Ênfase6 3 3 3 2" xfId="2361" xr:uid="{00000000-0005-0000-0000-0000E52F0000}"/>
    <cellStyle name="20% - Ênfase6 3 3 3 2 2" xfId="5051" xr:uid="{00000000-0005-0000-0000-0000E62F0000}"/>
    <cellStyle name="20% - Ênfase6 3 3 3 2 2 2" xfId="10402" xr:uid="{00000000-0005-0000-0000-0000E72F0000}"/>
    <cellStyle name="20% - Ênfase6 3 3 3 2 2 2 2" xfId="21102" xr:uid="{00000000-0005-0000-0000-0000E82F0000}"/>
    <cellStyle name="20% - Ênfase6 3 3 3 2 2 2 2 2" xfId="42497" xr:uid="{00000000-0005-0000-0000-0000E92F0000}"/>
    <cellStyle name="20% - Ênfase6 3 3 3 2 2 2 3" xfId="31807" xr:uid="{00000000-0005-0000-0000-0000EA2F0000}"/>
    <cellStyle name="20% - Ênfase6 3 3 3 2 2 3" xfId="15757" xr:uid="{00000000-0005-0000-0000-0000EB2F0000}"/>
    <cellStyle name="20% - Ênfase6 3 3 3 2 2 3 2" xfId="37152" xr:uid="{00000000-0005-0000-0000-0000EC2F0000}"/>
    <cellStyle name="20% - Ênfase6 3 3 3 2 2 4" xfId="26459" xr:uid="{00000000-0005-0000-0000-0000ED2F0000}"/>
    <cellStyle name="20% - Ênfase6 3 3 3 2 3" xfId="7725" xr:uid="{00000000-0005-0000-0000-0000EE2F0000}"/>
    <cellStyle name="20% - Ênfase6 3 3 3 2 3 2" xfId="18429" xr:uid="{00000000-0005-0000-0000-0000EF2F0000}"/>
    <cellStyle name="20% - Ênfase6 3 3 3 2 3 2 2" xfId="39824" xr:uid="{00000000-0005-0000-0000-0000F02F0000}"/>
    <cellStyle name="20% - Ênfase6 3 3 3 2 3 3" xfId="29131" xr:uid="{00000000-0005-0000-0000-0000F12F0000}"/>
    <cellStyle name="20% - Ênfase6 3 3 3 2 4" xfId="13082" xr:uid="{00000000-0005-0000-0000-0000F22F0000}"/>
    <cellStyle name="20% - Ênfase6 3 3 3 2 4 2" xfId="34479" xr:uid="{00000000-0005-0000-0000-0000F32F0000}"/>
    <cellStyle name="20% - Ênfase6 3 3 3 2 5" xfId="23786" xr:uid="{00000000-0005-0000-0000-0000F42F0000}"/>
    <cellStyle name="20% - Ênfase6 3 3 3 3" xfId="3715" xr:uid="{00000000-0005-0000-0000-0000F52F0000}"/>
    <cellStyle name="20% - Ênfase6 3 3 3 3 2" xfId="9066" xr:uid="{00000000-0005-0000-0000-0000F62F0000}"/>
    <cellStyle name="20% - Ênfase6 3 3 3 3 2 2" xfId="19766" xr:uid="{00000000-0005-0000-0000-0000F72F0000}"/>
    <cellStyle name="20% - Ênfase6 3 3 3 3 2 2 2" xfId="41161" xr:uid="{00000000-0005-0000-0000-0000F82F0000}"/>
    <cellStyle name="20% - Ênfase6 3 3 3 3 2 3" xfId="30471" xr:uid="{00000000-0005-0000-0000-0000F92F0000}"/>
    <cellStyle name="20% - Ênfase6 3 3 3 3 3" xfId="14421" xr:uid="{00000000-0005-0000-0000-0000FA2F0000}"/>
    <cellStyle name="20% - Ênfase6 3 3 3 3 3 2" xfId="35816" xr:uid="{00000000-0005-0000-0000-0000FB2F0000}"/>
    <cellStyle name="20% - Ênfase6 3 3 3 3 4" xfId="25123" xr:uid="{00000000-0005-0000-0000-0000FC2F0000}"/>
    <cellStyle name="20% - Ênfase6 3 3 3 4" xfId="6389" xr:uid="{00000000-0005-0000-0000-0000FD2F0000}"/>
    <cellStyle name="20% - Ênfase6 3 3 3 4 2" xfId="17093" xr:uid="{00000000-0005-0000-0000-0000FE2F0000}"/>
    <cellStyle name="20% - Ênfase6 3 3 3 4 2 2" xfId="38488" xr:uid="{00000000-0005-0000-0000-0000FF2F0000}"/>
    <cellStyle name="20% - Ênfase6 3 3 3 4 3" xfId="27795" xr:uid="{00000000-0005-0000-0000-000000300000}"/>
    <cellStyle name="20% - Ênfase6 3 3 3 5" xfId="11746" xr:uid="{00000000-0005-0000-0000-000001300000}"/>
    <cellStyle name="20% - Ênfase6 3 3 3 5 2" xfId="33143" xr:uid="{00000000-0005-0000-0000-000002300000}"/>
    <cellStyle name="20% - Ênfase6 3 3 3 6" xfId="22450" xr:uid="{00000000-0005-0000-0000-000003300000}"/>
    <cellStyle name="20% - Ênfase6 3 3 4" xfId="1693" xr:uid="{00000000-0005-0000-0000-000004300000}"/>
    <cellStyle name="20% - Ênfase6 3 3 4 2" xfId="4383" xr:uid="{00000000-0005-0000-0000-000005300000}"/>
    <cellStyle name="20% - Ênfase6 3 3 4 2 2" xfId="9734" xr:uid="{00000000-0005-0000-0000-000006300000}"/>
    <cellStyle name="20% - Ênfase6 3 3 4 2 2 2" xfId="20434" xr:uid="{00000000-0005-0000-0000-000007300000}"/>
    <cellStyle name="20% - Ênfase6 3 3 4 2 2 2 2" xfId="41829" xr:uid="{00000000-0005-0000-0000-000008300000}"/>
    <cellStyle name="20% - Ênfase6 3 3 4 2 2 3" xfId="31139" xr:uid="{00000000-0005-0000-0000-000009300000}"/>
    <cellStyle name="20% - Ênfase6 3 3 4 2 3" xfId="15089" xr:uid="{00000000-0005-0000-0000-00000A300000}"/>
    <cellStyle name="20% - Ênfase6 3 3 4 2 3 2" xfId="36484" xr:uid="{00000000-0005-0000-0000-00000B300000}"/>
    <cellStyle name="20% - Ênfase6 3 3 4 2 4" xfId="25791" xr:uid="{00000000-0005-0000-0000-00000C300000}"/>
    <cellStyle name="20% - Ênfase6 3 3 4 3" xfId="7057" xr:uid="{00000000-0005-0000-0000-00000D300000}"/>
    <cellStyle name="20% - Ênfase6 3 3 4 3 2" xfId="17761" xr:uid="{00000000-0005-0000-0000-00000E300000}"/>
    <cellStyle name="20% - Ênfase6 3 3 4 3 2 2" xfId="39156" xr:uid="{00000000-0005-0000-0000-00000F300000}"/>
    <cellStyle name="20% - Ênfase6 3 3 4 3 3" xfId="28463" xr:uid="{00000000-0005-0000-0000-000010300000}"/>
    <cellStyle name="20% - Ênfase6 3 3 4 4" xfId="12414" xr:uid="{00000000-0005-0000-0000-000011300000}"/>
    <cellStyle name="20% - Ênfase6 3 3 4 4 2" xfId="33811" xr:uid="{00000000-0005-0000-0000-000012300000}"/>
    <cellStyle name="20% - Ênfase6 3 3 4 5" xfId="23118" xr:uid="{00000000-0005-0000-0000-000013300000}"/>
    <cellStyle name="20% - Ênfase6 3 3 5" xfId="3047" xr:uid="{00000000-0005-0000-0000-000014300000}"/>
    <cellStyle name="20% - Ênfase6 3 3 5 2" xfId="8398" xr:uid="{00000000-0005-0000-0000-000015300000}"/>
    <cellStyle name="20% - Ênfase6 3 3 5 2 2" xfId="19098" xr:uid="{00000000-0005-0000-0000-000016300000}"/>
    <cellStyle name="20% - Ênfase6 3 3 5 2 2 2" xfId="40493" xr:uid="{00000000-0005-0000-0000-000017300000}"/>
    <cellStyle name="20% - Ênfase6 3 3 5 2 3" xfId="29803" xr:uid="{00000000-0005-0000-0000-000018300000}"/>
    <cellStyle name="20% - Ênfase6 3 3 5 3" xfId="13753" xr:uid="{00000000-0005-0000-0000-000019300000}"/>
    <cellStyle name="20% - Ênfase6 3 3 5 3 2" xfId="35148" xr:uid="{00000000-0005-0000-0000-00001A300000}"/>
    <cellStyle name="20% - Ênfase6 3 3 5 4" xfId="24455" xr:uid="{00000000-0005-0000-0000-00001B300000}"/>
    <cellStyle name="20% - Ênfase6 3 3 6" xfId="5721" xr:uid="{00000000-0005-0000-0000-00001C300000}"/>
    <cellStyle name="20% - Ênfase6 3 3 6 2" xfId="16425" xr:uid="{00000000-0005-0000-0000-00001D300000}"/>
    <cellStyle name="20% - Ênfase6 3 3 6 2 2" xfId="37820" xr:uid="{00000000-0005-0000-0000-00001E300000}"/>
    <cellStyle name="20% - Ênfase6 3 3 6 3" xfId="27127" xr:uid="{00000000-0005-0000-0000-00001F300000}"/>
    <cellStyle name="20% - Ênfase6 3 3 7" xfId="11078" xr:uid="{00000000-0005-0000-0000-000020300000}"/>
    <cellStyle name="20% - Ênfase6 3 3 7 2" xfId="32475" xr:uid="{00000000-0005-0000-0000-000021300000}"/>
    <cellStyle name="20% - Ênfase6 3 3 8" xfId="21782" xr:uid="{00000000-0005-0000-0000-000022300000}"/>
    <cellStyle name="20% - Ênfase6 3 4" xfId="514" xr:uid="{00000000-0005-0000-0000-000023300000}"/>
    <cellStyle name="20% - Ênfase6 3 4 2" xfId="1184" xr:uid="{00000000-0005-0000-0000-000024300000}"/>
    <cellStyle name="20% - Ênfase6 3 4 2 2" xfId="2521" xr:uid="{00000000-0005-0000-0000-000025300000}"/>
    <cellStyle name="20% - Ênfase6 3 4 2 2 2" xfId="5211" xr:uid="{00000000-0005-0000-0000-000026300000}"/>
    <cellStyle name="20% - Ênfase6 3 4 2 2 2 2" xfId="10562" xr:uid="{00000000-0005-0000-0000-000027300000}"/>
    <cellStyle name="20% - Ênfase6 3 4 2 2 2 2 2" xfId="21262" xr:uid="{00000000-0005-0000-0000-000028300000}"/>
    <cellStyle name="20% - Ênfase6 3 4 2 2 2 2 2 2" xfId="42657" xr:uid="{00000000-0005-0000-0000-000029300000}"/>
    <cellStyle name="20% - Ênfase6 3 4 2 2 2 2 3" xfId="31967" xr:uid="{00000000-0005-0000-0000-00002A300000}"/>
    <cellStyle name="20% - Ênfase6 3 4 2 2 2 3" xfId="15917" xr:uid="{00000000-0005-0000-0000-00002B300000}"/>
    <cellStyle name="20% - Ênfase6 3 4 2 2 2 3 2" xfId="37312" xr:uid="{00000000-0005-0000-0000-00002C300000}"/>
    <cellStyle name="20% - Ênfase6 3 4 2 2 2 4" xfId="26619" xr:uid="{00000000-0005-0000-0000-00002D300000}"/>
    <cellStyle name="20% - Ênfase6 3 4 2 2 3" xfId="7885" xr:uid="{00000000-0005-0000-0000-00002E300000}"/>
    <cellStyle name="20% - Ênfase6 3 4 2 2 3 2" xfId="18589" xr:uid="{00000000-0005-0000-0000-00002F300000}"/>
    <cellStyle name="20% - Ênfase6 3 4 2 2 3 2 2" xfId="39984" xr:uid="{00000000-0005-0000-0000-000030300000}"/>
    <cellStyle name="20% - Ênfase6 3 4 2 2 3 3" xfId="29291" xr:uid="{00000000-0005-0000-0000-000031300000}"/>
    <cellStyle name="20% - Ênfase6 3 4 2 2 4" xfId="13242" xr:uid="{00000000-0005-0000-0000-000032300000}"/>
    <cellStyle name="20% - Ênfase6 3 4 2 2 4 2" xfId="34639" xr:uid="{00000000-0005-0000-0000-000033300000}"/>
    <cellStyle name="20% - Ênfase6 3 4 2 2 5" xfId="23946" xr:uid="{00000000-0005-0000-0000-000034300000}"/>
    <cellStyle name="20% - Ênfase6 3 4 2 3" xfId="3875" xr:uid="{00000000-0005-0000-0000-000035300000}"/>
    <cellStyle name="20% - Ênfase6 3 4 2 3 2" xfId="9226" xr:uid="{00000000-0005-0000-0000-000036300000}"/>
    <cellStyle name="20% - Ênfase6 3 4 2 3 2 2" xfId="19926" xr:uid="{00000000-0005-0000-0000-000037300000}"/>
    <cellStyle name="20% - Ênfase6 3 4 2 3 2 2 2" xfId="41321" xr:uid="{00000000-0005-0000-0000-000038300000}"/>
    <cellStyle name="20% - Ênfase6 3 4 2 3 2 3" xfId="30631" xr:uid="{00000000-0005-0000-0000-000039300000}"/>
    <cellStyle name="20% - Ênfase6 3 4 2 3 3" xfId="14581" xr:uid="{00000000-0005-0000-0000-00003A300000}"/>
    <cellStyle name="20% - Ênfase6 3 4 2 3 3 2" xfId="35976" xr:uid="{00000000-0005-0000-0000-00003B300000}"/>
    <cellStyle name="20% - Ênfase6 3 4 2 3 4" xfId="25283" xr:uid="{00000000-0005-0000-0000-00003C300000}"/>
    <cellStyle name="20% - Ênfase6 3 4 2 4" xfId="6549" xr:uid="{00000000-0005-0000-0000-00003D300000}"/>
    <cellStyle name="20% - Ênfase6 3 4 2 4 2" xfId="17253" xr:uid="{00000000-0005-0000-0000-00003E300000}"/>
    <cellStyle name="20% - Ênfase6 3 4 2 4 2 2" xfId="38648" xr:uid="{00000000-0005-0000-0000-00003F300000}"/>
    <cellStyle name="20% - Ênfase6 3 4 2 4 3" xfId="27955" xr:uid="{00000000-0005-0000-0000-000040300000}"/>
    <cellStyle name="20% - Ênfase6 3 4 2 5" xfId="11906" xr:uid="{00000000-0005-0000-0000-000041300000}"/>
    <cellStyle name="20% - Ênfase6 3 4 2 5 2" xfId="33303" xr:uid="{00000000-0005-0000-0000-000042300000}"/>
    <cellStyle name="20% - Ênfase6 3 4 2 6" xfId="22610" xr:uid="{00000000-0005-0000-0000-000043300000}"/>
    <cellStyle name="20% - Ênfase6 3 4 3" xfId="1853" xr:uid="{00000000-0005-0000-0000-000044300000}"/>
    <cellStyle name="20% - Ênfase6 3 4 3 2" xfId="4543" xr:uid="{00000000-0005-0000-0000-000045300000}"/>
    <cellStyle name="20% - Ênfase6 3 4 3 2 2" xfId="9894" xr:uid="{00000000-0005-0000-0000-000046300000}"/>
    <cellStyle name="20% - Ênfase6 3 4 3 2 2 2" xfId="20594" xr:uid="{00000000-0005-0000-0000-000047300000}"/>
    <cellStyle name="20% - Ênfase6 3 4 3 2 2 2 2" xfId="41989" xr:uid="{00000000-0005-0000-0000-000048300000}"/>
    <cellStyle name="20% - Ênfase6 3 4 3 2 2 3" xfId="31299" xr:uid="{00000000-0005-0000-0000-000049300000}"/>
    <cellStyle name="20% - Ênfase6 3 4 3 2 3" xfId="15249" xr:uid="{00000000-0005-0000-0000-00004A300000}"/>
    <cellStyle name="20% - Ênfase6 3 4 3 2 3 2" xfId="36644" xr:uid="{00000000-0005-0000-0000-00004B300000}"/>
    <cellStyle name="20% - Ênfase6 3 4 3 2 4" xfId="25951" xr:uid="{00000000-0005-0000-0000-00004C300000}"/>
    <cellStyle name="20% - Ênfase6 3 4 3 3" xfId="7217" xr:uid="{00000000-0005-0000-0000-00004D300000}"/>
    <cellStyle name="20% - Ênfase6 3 4 3 3 2" xfId="17921" xr:uid="{00000000-0005-0000-0000-00004E300000}"/>
    <cellStyle name="20% - Ênfase6 3 4 3 3 2 2" xfId="39316" xr:uid="{00000000-0005-0000-0000-00004F300000}"/>
    <cellStyle name="20% - Ênfase6 3 4 3 3 3" xfId="28623" xr:uid="{00000000-0005-0000-0000-000050300000}"/>
    <cellStyle name="20% - Ênfase6 3 4 3 4" xfId="12574" xr:uid="{00000000-0005-0000-0000-000051300000}"/>
    <cellStyle name="20% - Ênfase6 3 4 3 4 2" xfId="33971" xr:uid="{00000000-0005-0000-0000-000052300000}"/>
    <cellStyle name="20% - Ênfase6 3 4 3 5" xfId="23278" xr:uid="{00000000-0005-0000-0000-000053300000}"/>
    <cellStyle name="20% - Ênfase6 3 4 4" xfId="3207" xr:uid="{00000000-0005-0000-0000-000054300000}"/>
    <cellStyle name="20% - Ênfase6 3 4 4 2" xfId="8558" xr:uid="{00000000-0005-0000-0000-000055300000}"/>
    <cellStyle name="20% - Ênfase6 3 4 4 2 2" xfId="19258" xr:uid="{00000000-0005-0000-0000-000056300000}"/>
    <cellStyle name="20% - Ênfase6 3 4 4 2 2 2" xfId="40653" xr:uid="{00000000-0005-0000-0000-000057300000}"/>
    <cellStyle name="20% - Ênfase6 3 4 4 2 3" xfId="29963" xr:uid="{00000000-0005-0000-0000-000058300000}"/>
    <cellStyle name="20% - Ênfase6 3 4 4 3" xfId="13913" xr:uid="{00000000-0005-0000-0000-000059300000}"/>
    <cellStyle name="20% - Ênfase6 3 4 4 3 2" xfId="35308" xr:uid="{00000000-0005-0000-0000-00005A300000}"/>
    <cellStyle name="20% - Ênfase6 3 4 4 4" xfId="24615" xr:uid="{00000000-0005-0000-0000-00005B300000}"/>
    <cellStyle name="20% - Ênfase6 3 4 5" xfId="5881" xr:uid="{00000000-0005-0000-0000-00005C300000}"/>
    <cellStyle name="20% - Ênfase6 3 4 5 2" xfId="16585" xr:uid="{00000000-0005-0000-0000-00005D300000}"/>
    <cellStyle name="20% - Ênfase6 3 4 5 2 2" xfId="37980" xr:uid="{00000000-0005-0000-0000-00005E300000}"/>
    <cellStyle name="20% - Ênfase6 3 4 5 3" xfId="27287" xr:uid="{00000000-0005-0000-0000-00005F300000}"/>
    <cellStyle name="20% - Ênfase6 3 4 6" xfId="11238" xr:uid="{00000000-0005-0000-0000-000060300000}"/>
    <cellStyle name="20% - Ênfase6 3 4 6 2" xfId="32635" xr:uid="{00000000-0005-0000-0000-000061300000}"/>
    <cellStyle name="20% - Ênfase6 3 4 7" xfId="21942" xr:uid="{00000000-0005-0000-0000-000062300000}"/>
    <cellStyle name="20% - Ênfase6 3 5" xfId="864" xr:uid="{00000000-0005-0000-0000-000063300000}"/>
    <cellStyle name="20% - Ênfase6 3 5 2" xfId="2201" xr:uid="{00000000-0005-0000-0000-000064300000}"/>
    <cellStyle name="20% - Ênfase6 3 5 2 2" xfId="4891" xr:uid="{00000000-0005-0000-0000-000065300000}"/>
    <cellStyle name="20% - Ênfase6 3 5 2 2 2" xfId="10242" xr:uid="{00000000-0005-0000-0000-000066300000}"/>
    <cellStyle name="20% - Ênfase6 3 5 2 2 2 2" xfId="20942" xr:uid="{00000000-0005-0000-0000-000067300000}"/>
    <cellStyle name="20% - Ênfase6 3 5 2 2 2 2 2" xfId="42337" xr:uid="{00000000-0005-0000-0000-000068300000}"/>
    <cellStyle name="20% - Ênfase6 3 5 2 2 2 3" xfId="31647" xr:uid="{00000000-0005-0000-0000-000069300000}"/>
    <cellStyle name="20% - Ênfase6 3 5 2 2 3" xfId="15597" xr:uid="{00000000-0005-0000-0000-00006A300000}"/>
    <cellStyle name="20% - Ênfase6 3 5 2 2 3 2" xfId="36992" xr:uid="{00000000-0005-0000-0000-00006B300000}"/>
    <cellStyle name="20% - Ênfase6 3 5 2 2 4" xfId="26299" xr:uid="{00000000-0005-0000-0000-00006C300000}"/>
    <cellStyle name="20% - Ênfase6 3 5 2 3" xfId="7565" xr:uid="{00000000-0005-0000-0000-00006D300000}"/>
    <cellStyle name="20% - Ênfase6 3 5 2 3 2" xfId="18269" xr:uid="{00000000-0005-0000-0000-00006E300000}"/>
    <cellStyle name="20% - Ênfase6 3 5 2 3 2 2" xfId="39664" xr:uid="{00000000-0005-0000-0000-00006F300000}"/>
    <cellStyle name="20% - Ênfase6 3 5 2 3 3" xfId="28971" xr:uid="{00000000-0005-0000-0000-000070300000}"/>
    <cellStyle name="20% - Ênfase6 3 5 2 4" xfId="12922" xr:uid="{00000000-0005-0000-0000-000071300000}"/>
    <cellStyle name="20% - Ênfase6 3 5 2 4 2" xfId="34319" xr:uid="{00000000-0005-0000-0000-000072300000}"/>
    <cellStyle name="20% - Ênfase6 3 5 2 5" xfId="23626" xr:uid="{00000000-0005-0000-0000-000073300000}"/>
    <cellStyle name="20% - Ênfase6 3 5 3" xfId="3555" xr:uid="{00000000-0005-0000-0000-000074300000}"/>
    <cellStyle name="20% - Ênfase6 3 5 3 2" xfId="8906" xr:uid="{00000000-0005-0000-0000-000075300000}"/>
    <cellStyle name="20% - Ênfase6 3 5 3 2 2" xfId="19606" xr:uid="{00000000-0005-0000-0000-000076300000}"/>
    <cellStyle name="20% - Ênfase6 3 5 3 2 2 2" xfId="41001" xr:uid="{00000000-0005-0000-0000-000077300000}"/>
    <cellStyle name="20% - Ênfase6 3 5 3 2 3" xfId="30311" xr:uid="{00000000-0005-0000-0000-000078300000}"/>
    <cellStyle name="20% - Ênfase6 3 5 3 3" xfId="14261" xr:uid="{00000000-0005-0000-0000-000079300000}"/>
    <cellStyle name="20% - Ênfase6 3 5 3 3 2" xfId="35656" xr:uid="{00000000-0005-0000-0000-00007A300000}"/>
    <cellStyle name="20% - Ênfase6 3 5 3 4" xfId="24963" xr:uid="{00000000-0005-0000-0000-00007B300000}"/>
    <cellStyle name="20% - Ênfase6 3 5 4" xfId="6229" xr:uid="{00000000-0005-0000-0000-00007C300000}"/>
    <cellStyle name="20% - Ênfase6 3 5 4 2" xfId="16933" xr:uid="{00000000-0005-0000-0000-00007D300000}"/>
    <cellStyle name="20% - Ênfase6 3 5 4 2 2" xfId="38328" xr:uid="{00000000-0005-0000-0000-00007E300000}"/>
    <cellStyle name="20% - Ênfase6 3 5 4 3" xfId="27635" xr:uid="{00000000-0005-0000-0000-00007F300000}"/>
    <cellStyle name="20% - Ênfase6 3 5 5" xfId="11586" xr:uid="{00000000-0005-0000-0000-000080300000}"/>
    <cellStyle name="20% - Ênfase6 3 5 5 2" xfId="32983" xr:uid="{00000000-0005-0000-0000-000081300000}"/>
    <cellStyle name="20% - Ênfase6 3 5 6" xfId="22290" xr:uid="{00000000-0005-0000-0000-000082300000}"/>
    <cellStyle name="20% - Ênfase6 3 6" xfId="1533" xr:uid="{00000000-0005-0000-0000-000083300000}"/>
    <cellStyle name="20% - Ênfase6 3 6 2" xfId="4223" xr:uid="{00000000-0005-0000-0000-000084300000}"/>
    <cellStyle name="20% - Ênfase6 3 6 2 2" xfId="9574" xr:uid="{00000000-0005-0000-0000-000085300000}"/>
    <cellStyle name="20% - Ênfase6 3 6 2 2 2" xfId="20274" xr:uid="{00000000-0005-0000-0000-000086300000}"/>
    <cellStyle name="20% - Ênfase6 3 6 2 2 2 2" xfId="41669" xr:uid="{00000000-0005-0000-0000-000087300000}"/>
    <cellStyle name="20% - Ênfase6 3 6 2 2 3" xfId="30979" xr:uid="{00000000-0005-0000-0000-000088300000}"/>
    <cellStyle name="20% - Ênfase6 3 6 2 3" xfId="14929" xr:uid="{00000000-0005-0000-0000-000089300000}"/>
    <cellStyle name="20% - Ênfase6 3 6 2 3 2" xfId="36324" xr:uid="{00000000-0005-0000-0000-00008A300000}"/>
    <cellStyle name="20% - Ênfase6 3 6 2 4" xfId="25631" xr:uid="{00000000-0005-0000-0000-00008B300000}"/>
    <cellStyle name="20% - Ênfase6 3 6 3" xfId="6897" xr:uid="{00000000-0005-0000-0000-00008C300000}"/>
    <cellStyle name="20% - Ênfase6 3 6 3 2" xfId="17601" xr:uid="{00000000-0005-0000-0000-00008D300000}"/>
    <cellStyle name="20% - Ênfase6 3 6 3 2 2" xfId="38996" xr:uid="{00000000-0005-0000-0000-00008E300000}"/>
    <cellStyle name="20% - Ênfase6 3 6 3 3" xfId="28303" xr:uid="{00000000-0005-0000-0000-00008F300000}"/>
    <cellStyle name="20% - Ênfase6 3 6 4" xfId="12254" xr:uid="{00000000-0005-0000-0000-000090300000}"/>
    <cellStyle name="20% - Ênfase6 3 6 4 2" xfId="33651" xr:uid="{00000000-0005-0000-0000-000091300000}"/>
    <cellStyle name="20% - Ênfase6 3 6 5" xfId="22958" xr:uid="{00000000-0005-0000-0000-000092300000}"/>
    <cellStyle name="20% - Ênfase6 3 7" xfId="2887" xr:uid="{00000000-0005-0000-0000-000093300000}"/>
    <cellStyle name="20% - Ênfase6 3 7 2" xfId="8238" xr:uid="{00000000-0005-0000-0000-000094300000}"/>
    <cellStyle name="20% - Ênfase6 3 7 2 2" xfId="18938" xr:uid="{00000000-0005-0000-0000-000095300000}"/>
    <cellStyle name="20% - Ênfase6 3 7 2 2 2" xfId="40333" xr:uid="{00000000-0005-0000-0000-000096300000}"/>
    <cellStyle name="20% - Ênfase6 3 7 2 3" xfId="29643" xr:uid="{00000000-0005-0000-0000-000097300000}"/>
    <cellStyle name="20% - Ênfase6 3 7 3" xfId="13593" xr:uid="{00000000-0005-0000-0000-000098300000}"/>
    <cellStyle name="20% - Ênfase6 3 7 3 2" xfId="34988" xr:uid="{00000000-0005-0000-0000-000099300000}"/>
    <cellStyle name="20% - Ênfase6 3 7 4" xfId="24295" xr:uid="{00000000-0005-0000-0000-00009A300000}"/>
    <cellStyle name="20% - Ênfase6 3 8" xfId="5561" xr:uid="{00000000-0005-0000-0000-00009B300000}"/>
    <cellStyle name="20% - Ênfase6 3 8 2" xfId="16265" xr:uid="{00000000-0005-0000-0000-00009C300000}"/>
    <cellStyle name="20% - Ênfase6 3 8 2 2" xfId="37660" xr:uid="{00000000-0005-0000-0000-00009D300000}"/>
    <cellStyle name="20% - Ênfase6 3 8 3" xfId="26967" xr:uid="{00000000-0005-0000-0000-00009E300000}"/>
    <cellStyle name="20% - Ênfase6 3 9" xfId="10918" xr:uid="{00000000-0005-0000-0000-00009F300000}"/>
    <cellStyle name="20% - Ênfase6 3 9 2" xfId="32315" xr:uid="{00000000-0005-0000-0000-0000A0300000}"/>
    <cellStyle name="20% - Ênfase6 4" xfId="230" xr:uid="{00000000-0005-0000-0000-0000A1300000}"/>
    <cellStyle name="20% - Ênfase6 4 2" xfId="393" xr:uid="{00000000-0005-0000-0000-0000A2300000}"/>
    <cellStyle name="20% - Ênfase6 4 2 2" xfId="714" xr:uid="{00000000-0005-0000-0000-0000A3300000}"/>
    <cellStyle name="20% - Ênfase6 4 2 2 2" xfId="1384" xr:uid="{00000000-0005-0000-0000-0000A4300000}"/>
    <cellStyle name="20% - Ênfase6 4 2 2 2 2" xfId="2721" xr:uid="{00000000-0005-0000-0000-0000A5300000}"/>
    <cellStyle name="20% - Ênfase6 4 2 2 2 2 2" xfId="5411" xr:uid="{00000000-0005-0000-0000-0000A6300000}"/>
    <cellStyle name="20% - Ênfase6 4 2 2 2 2 2 2" xfId="10762" xr:uid="{00000000-0005-0000-0000-0000A7300000}"/>
    <cellStyle name="20% - Ênfase6 4 2 2 2 2 2 2 2" xfId="21462" xr:uid="{00000000-0005-0000-0000-0000A8300000}"/>
    <cellStyle name="20% - Ênfase6 4 2 2 2 2 2 2 2 2" xfId="42857" xr:uid="{00000000-0005-0000-0000-0000A9300000}"/>
    <cellStyle name="20% - Ênfase6 4 2 2 2 2 2 2 3" xfId="32167" xr:uid="{00000000-0005-0000-0000-0000AA300000}"/>
    <cellStyle name="20% - Ênfase6 4 2 2 2 2 2 3" xfId="16117" xr:uid="{00000000-0005-0000-0000-0000AB300000}"/>
    <cellStyle name="20% - Ênfase6 4 2 2 2 2 2 3 2" xfId="37512" xr:uid="{00000000-0005-0000-0000-0000AC300000}"/>
    <cellStyle name="20% - Ênfase6 4 2 2 2 2 2 4" xfId="26819" xr:uid="{00000000-0005-0000-0000-0000AD300000}"/>
    <cellStyle name="20% - Ênfase6 4 2 2 2 2 3" xfId="8085" xr:uid="{00000000-0005-0000-0000-0000AE300000}"/>
    <cellStyle name="20% - Ênfase6 4 2 2 2 2 3 2" xfId="18789" xr:uid="{00000000-0005-0000-0000-0000AF300000}"/>
    <cellStyle name="20% - Ênfase6 4 2 2 2 2 3 2 2" xfId="40184" xr:uid="{00000000-0005-0000-0000-0000B0300000}"/>
    <cellStyle name="20% - Ênfase6 4 2 2 2 2 3 3" xfId="29491" xr:uid="{00000000-0005-0000-0000-0000B1300000}"/>
    <cellStyle name="20% - Ênfase6 4 2 2 2 2 4" xfId="13442" xr:uid="{00000000-0005-0000-0000-0000B2300000}"/>
    <cellStyle name="20% - Ênfase6 4 2 2 2 2 4 2" xfId="34839" xr:uid="{00000000-0005-0000-0000-0000B3300000}"/>
    <cellStyle name="20% - Ênfase6 4 2 2 2 2 5" xfId="24146" xr:uid="{00000000-0005-0000-0000-0000B4300000}"/>
    <cellStyle name="20% - Ênfase6 4 2 2 2 3" xfId="4075" xr:uid="{00000000-0005-0000-0000-0000B5300000}"/>
    <cellStyle name="20% - Ênfase6 4 2 2 2 3 2" xfId="9426" xr:uid="{00000000-0005-0000-0000-0000B6300000}"/>
    <cellStyle name="20% - Ênfase6 4 2 2 2 3 2 2" xfId="20126" xr:uid="{00000000-0005-0000-0000-0000B7300000}"/>
    <cellStyle name="20% - Ênfase6 4 2 2 2 3 2 2 2" xfId="41521" xr:uid="{00000000-0005-0000-0000-0000B8300000}"/>
    <cellStyle name="20% - Ênfase6 4 2 2 2 3 2 3" xfId="30831" xr:uid="{00000000-0005-0000-0000-0000B9300000}"/>
    <cellStyle name="20% - Ênfase6 4 2 2 2 3 3" xfId="14781" xr:uid="{00000000-0005-0000-0000-0000BA300000}"/>
    <cellStyle name="20% - Ênfase6 4 2 2 2 3 3 2" xfId="36176" xr:uid="{00000000-0005-0000-0000-0000BB300000}"/>
    <cellStyle name="20% - Ênfase6 4 2 2 2 3 4" xfId="25483" xr:uid="{00000000-0005-0000-0000-0000BC300000}"/>
    <cellStyle name="20% - Ênfase6 4 2 2 2 4" xfId="6749" xr:uid="{00000000-0005-0000-0000-0000BD300000}"/>
    <cellStyle name="20% - Ênfase6 4 2 2 2 4 2" xfId="17453" xr:uid="{00000000-0005-0000-0000-0000BE300000}"/>
    <cellStyle name="20% - Ênfase6 4 2 2 2 4 2 2" xfId="38848" xr:uid="{00000000-0005-0000-0000-0000BF300000}"/>
    <cellStyle name="20% - Ênfase6 4 2 2 2 4 3" xfId="28155" xr:uid="{00000000-0005-0000-0000-0000C0300000}"/>
    <cellStyle name="20% - Ênfase6 4 2 2 2 5" xfId="12106" xr:uid="{00000000-0005-0000-0000-0000C1300000}"/>
    <cellStyle name="20% - Ênfase6 4 2 2 2 5 2" xfId="33503" xr:uid="{00000000-0005-0000-0000-0000C2300000}"/>
    <cellStyle name="20% - Ênfase6 4 2 2 2 6" xfId="22810" xr:uid="{00000000-0005-0000-0000-0000C3300000}"/>
    <cellStyle name="20% - Ênfase6 4 2 2 3" xfId="2053" xr:uid="{00000000-0005-0000-0000-0000C4300000}"/>
    <cellStyle name="20% - Ênfase6 4 2 2 3 2" xfId="4743" xr:uid="{00000000-0005-0000-0000-0000C5300000}"/>
    <cellStyle name="20% - Ênfase6 4 2 2 3 2 2" xfId="10094" xr:uid="{00000000-0005-0000-0000-0000C6300000}"/>
    <cellStyle name="20% - Ênfase6 4 2 2 3 2 2 2" xfId="20794" xr:uid="{00000000-0005-0000-0000-0000C7300000}"/>
    <cellStyle name="20% - Ênfase6 4 2 2 3 2 2 2 2" xfId="42189" xr:uid="{00000000-0005-0000-0000-0000C8300000}"/>
    <cellStyle name="20% - Ênfase6 4 2 2 3 2 2 3" xfId="31499" xr:uid="{00000000-0005-0000-0000-0000C9300000}"/>
    <cellStyle name="20% - Ênfase6 4 2 2 3 2 3" xfId="15449" xr:uid="{00000000-0005-0000-0000-0000CA300000}"/>
    <cellStyle name="20% - Ênfase6 4 2 2 3 2 3 2" xfId="36844" xr:uid="{00000000-0005-0000-0000-0000CB300000}"/>
    <cellStyle name="20% - Ênfase6 4 2 2 3 2 4" xfId="26151" xr:uid="{00000000-0005-0000-0000-0000CC300000}"/>
    <cellStyle name="20% - Ênfase6 4 2 2 3 3" xfId="7417" xr:uid="{00000000-0005-0000-0000-0000CD300000}"/>
    <cellStyle name="20% - Ênfase6 4 2 2 3 3 2" xfId="18121" xr:uid="{00000000-0005-0000-0000-0000CE300000}"/>
    <cellStyle name="20% - Ênfase6 4 2 2 3 3 2 2" xfId="39516" xr:uid="{00000000-0005-0000-0000-0000CF300000}"/>
    <cellStyle name="20% - Ênfase6 4 2 2 3 3 3" xfId="28823" xr:uid="{00000000-0005-0000-0000-0000D0300000}"/>
    <cellStyle name="20% - Ênfase6 4 2 2 3 4" xfId="12774" xr:uid="{00000000-0005-0000-0000-0000D1300000}"/>
    <cellStyle name="20% - Ênfase6 4 2 2 3 4 2" xfId="34171" xr:uid="{00000000-0005-0000-0000-0000D2300000}"/>
    <cellStyle name="20% - Ênfase6 4 2 2 3 5" xfId="23478" xr:uid="{00000000-0005-0000-0000-0000D3300000}"/>
    <cellStyle name="20% - Ênfase6 4 2 2 4" xfId="3407" xr:uid="{00000000-0005-0000-0000-0000D4300000}"/>
    <cellStyle name="20% - Ênfase6 4 2 2 4 2" xfId="8758" xr:uid="{00000000-0005-0000-0000-0000D5300000}"/>
    <cellStyle name="20% - Ênfase6 4 2 2 4 2 2" xfId="19458" xr:uid="{00000000-0005-0000-0000-0000D6300000}"/>
    <cellStyle name="20% - Ênfase6 4 2 2 4 2 2 2" xfId="40853" xr:uid="{00000000-0005-0000-0000-0000D7300000}"/>
    <cellStyle name="20% - Ênfase6 4 2 2 4 2 3" xfId="30163" xr:uid="{00000000-0005-0000-0000-0000D8300000}"/>
    <cellStyle name="20% - Ênfase6 4 2 2 4 3" xfId="14113" xr:uid="{00000000-0005-0000-0000-0000D9300000}"/>
    <cellStyle name="20% - Ênfase6 4 2 2 4 3 2" xfId="35508" xr:uid="{00000000-0005-0000-0000-0000DA300000}"/>
    <cellStyle name="20% - Ênfase6 4 2 2 4 4" xfId="24815" xr:uid="{00000000-0005-0000-0000-0000DB300000}"/>
    <cellStyle name="20% - Ênfase6 4 2 2 5" xfId="6081" xr:uid="{00000000-0005-0000-0000-0000DC300000}"/>
    <cellStyle name="20% - Ênfase6 4 2 2 5 2" xfId="16785" xr:uid="{00000000-0005-0000-0000-0000DD300000}"/>
    <cellStyle name="20% - Ênfase6 4 2 2 5 2 2" xfId="38180" xr:uid="{00000000-0005-0000-0000-0000DE300000}"/>
    <cellStyle name="20% - Ênfase6 4 2 2 5 3" xfId="27487" xr:uid="{00000000-0005-0000-0000-0000DF300000}"/>
    <cellStyle name="20% - Ênfase6 4 2 2 6" xfId="11438" xr:uid="{00000000-0005-0000-0000-0000E0300000}"/>
    <cellStyle name="20% - Ênfase6 4 2 2 6 2" xfId="32835" xr:uid="{00000000-0005-0000-0000-0000E1300000}"/>
    <cellStyle name="20% - Ênfase6 4 2 2 7" xfId="22142" xr:uid="{00000000-0005-0000-0000-0000E2300000}"/>
    <cellStyle name="20% - Ênfase6 4 2 3" xfId="1064" xr:uid="{00000000-0005-0000-0000-0000E3300000}"/>
    <cellStyle name="20% - Ênfase6 4 2 3 2" xfId="2401" xr:uid="{00000000-0005-0000-0000-0000E4300000}"/>
    <cellStyle name="20% - Ênfase6 4 2 3 2 2" xfId="5091" xr:uid="{00000000-0005-0000-0000-0000E5300000}"/>
    <cellStyle name="20% - Ênfase6 4 2 3 2 2 2" xfId="10442" xr:uid="{00000000-0005-0000-0000-0000E6300000}"/>
    <cellStyle name="20% - Ênfase6 4 2 3 2 2 2 2" xfId="21142" xr:uid="{00000000-0005-0000-0000-0000E7300000}"/>
    <cellStyle name="20% - Ênfase6 4 2 3 2 2 2 2 2" xfId="42537" xr:uid="{00000000-0005-0000-0000-0000E8300000}"/>
    <cellStyle name="20% - Ênfase6 4 2 3 2 2 2 3" xfId="31847" xr:uid="{00000000-0005-0000-0000-0000E9300000}"/>
    <cellStyle name="20% - Ênfase6 4 2 3 2 2 3" xfId="15797" xr:uid="{00000000-0005-0000-0000-0000EA300000}"/>
    <cellStyle name="20% - Ênfase6 4 2 3 2 2 3 2" xfId="37192" xr:uid="{00000000-0005-0000-0000-0000EB300000}"/>
    <cellStyle name="20% - Ênfase6 4 2 3 2 2 4" xfId="26499" xr:uid="{00000000-0005-0000-0000-0000EC300000}"/>
    <cellStyle name="20% - Ênfase6 4 2 3 2 3" xfId="7765" xr:uid="{00000000-0005-0000-0000-0000ED300000}"/>
    <cellStyle name="20% - Ênfase6 4 2 3 2 3 2" xfId="18469" xr:uid="{00000000-0005-0000-0000-0000EE300000}"/>
    <cellStyle name="20% - Ênfase6 4 2 3 2 3 2 2" xfId="39864" xr:uid="{00000000-0005-0000-0000-0000EF300000}"/>
    <cellStyle name="20% - Ênfase6 4 2 3 2 3 3" xfId="29171" xr:uid="{00000000-0005-0000-0000-0000F0300000}"/>
    <cellStyle name="20% - Ênfase6 4 2 3 2 4" xfId="13122" xr:uid="{00000000-0005-0000-0000-0000F1300000}"/>
    <cellStyle name="20% - Ênfase6 4 2 3 2 4 2" xfId="34519" xr:uid="{00000000-0005-0000-0000-0000F2300000}"/>
    <cellStyle name="20% - Ênfase6 4 2 3 2 5" xfId="23826" xr:uid="{00000000-0005-0000-0000-0000F3300000}"/>
    <cellStyle name="20% - Ênfase6 4 2 3 3" xfId="3755" xr:uid="{00000000-0005-0000-0000-0000F4300000}"/>
    <cellStyle name="20% - Ênfase6 4 2 3 3 2" xfId="9106" xr:uid="{00000000-0005-0000-0000-0000F5300000}"/>
    <cellStyle name="20% - Ênfase6 4 2 3 3 2 2" xfId="19806" xr:uid="{00000000-0005-0000-0000-0000F6300000}"/>
    <cellStyle name="20% - Ênfase6 4 2 3 3 2 2 2" xfId="41201" xr:uid="{00000000-0005-0000-0000-0000F7300000}"/>
    <cellStyle name="20% - Ênfase6 4 2 3 3 2 3" xfId="30511" xr:uid="{00000000-0005-0000-0000-0000F8300000}"/>
    <cellStyle name="20% - Ênfase6 4 2 3 3 3" xfId="14461" xr:uid="{00000000-0005-0000-0000-0000F9300000}"/>
    <cellStyle name="20% - Ênfase6 4 2 3 3 3 2" xfId="35856" xr:uid="{00000000-0005-0000-0000-0000FA300000}"/>
    <cellStyle name="20% - Ênfase6 4 2 3 3 4" xfId="25163" xr:uid="{00000000-0005-0000-0000-0000FB300000}"/>
    <cellStyle name="20% - Ênfase6 4 2 3 4" xfId="6429" xr:uid="{00000000-0005-0000-0000-0000FC300000}"/>
    <cellStyle name="20% - Ênfase6 4 2 3 4 2" xfId="17133" xr:uid="{00000000-0005-0000-0000-0000FD300000}"/>
    <cellStyle name="20% - Ênfase6 4 2 3 4 2 2" xfId="38528" xr:uid="{00000000-0005-0000-0000-0000FE300000}"/>
    <cellStyle name="20% - Ênfase6 4 2 3 4 3" xfId="27835" xr:uid="{00000000-0005-0000-0000-0000FF300000}"/>
    <cellStyle name="20% - Ênfase6 4 2 3 5" xfId="11786" xr:uid="{00000000-0005-0000-0000-000000310000}"/>
    <cellStyle name="20% - Ênfase6 4 2 3 5 2" xfId="33183" xr:uid="{00000000-0005-0000-0000-000001310000}"/>
    <cellStyle name="20% - Ênfase6 4 2 3 6" xfId="22490" xr:uid="{00000000-0005-0000-0000-000002310000}"/>
    <cellStyle name="20% - Ênfase6 4 2 4" xfId="1733" xr:uid="{00000000-0005-0000-0000-000003310000}"/>
    <cellStyle name="20% - Ênfase6 4 2 4 2" xfId="4423" xr:uid="{00000000-0005-0000-0000-000004310000}"/>
    <cellStyle name="20% - Ênfase6 4 2 4 2 2" xfId="9774" xr:uid="{00000000-0005-0000-0000-000005310000}"/>
    <cellStyle name="20% - Ênfase6 4 2 4 2 2 2" xfId="20474" xr:uid="{00000000-0005-0000-0000-000006310000}"/>
    <cellStyle name="20% - Ênfase6 4 2 4 2 2 2 2" xfId="41869" xr:uid="{00000000-0005-0000-0000-000007310000}"/>
    <cellStyle name="20% - Ênfase6 4 2 4 2 2 3" xfId="31179" xr:uid="{00000000-0005-0000-0000-000008310000}"/>
    <cellStyle name="20% - Ênfase6 4 2 4 2 3" xfId="15129" xr:uid="{00000000-0005-0000-0000-000009310000}"/>
    <cellStyle name="20% - Ênfase6 4 2 4 2 3 2" xfId="36524" xr:uid="{00000000-0005-0000-0000-00000A310000}"/>
    <cellStyle name="20% - Ênfase6 4 2 4 2 4" xfId="25831" xr:uid="{00000000-0005-0000-0000-00000B310000}"/>
    <cellStyle name="20% - Ênfase6 4 2 4 3" xfId="7097" xr:uid="{00000000-0005-0000-0000-00000C310000}"/>
    <cellStyle name="20% - Ênfase6 4 2 4 3 2" xfId="17801" xr:uid="{00000000-0005-0000-0000-00000D310000}"/>
    <cellStyle name="20% - Ênfase6 4 2 4 3 2 2" xfId="39196" xr:uid="{00000000-0005-0000-0000-00000E310000}"/>
    <cellStyle name="20% - Ênfase6 4 2 4 3 3" xfId="28503" xr:uid="{00000000-0005-0000-0000-00000F310000}"/>
    <cellStyle name="20% - Ênfase6 4 2 4 4" xfId="12454" xr:uid="{00000000-0005-0000-0000-000010310000}"/>
    <cellStyle name="20% - Ênfase6 4 2 4 4 2" xfId="33851" xr:uid="{00000000-0005-0000-0000-000011310000}"/>
    <cellStyle name="20% - Ênfase6 4 2 4 5" xfId="23158" xr:uid="{00000000-0005-0000-0000-000012310000}"/>
    <cellStyle name="20% - Ênfase6 4 2 5" xfId="3087" xr:uid="{00000000-0005-0000-0000-000013310000}"/>
    <cellStyle name="20% - Ênfase6 4 2 5 2" xfId="8438" xr:uid="{00000000-0005-0000-0000-000014310000}"/>
    <cellStyle name="20% - Ênfase6 4 2 5 2 2" xfId="19138" xr:uid="{00000000-0005-0000-0000-000015310000}"/>
    <cellStyle name="20% - Ênfase6 4 2 5 2 2 2" xfId="40533" xr:uid="{00000000-0005-0000-0000-000016310000}"/>
    <cellStyle name="20% - Ênfase6 4 2 5 2 3" xfId="29843" xr:uid="{00000000-0005-0000-0000-000017310000}"/>
    <cellStyle name="20% - Ênfase6 4 2 5 3" xfId="13793" xr:uid="{00000000-0005-0000-0000-000018310000}"/>
    <cellStyle name="20% - Ênfase6 4 2 5 3 2" xfId="35188" xr:uid="{00000000-0005-0000-0000-000019310000}"/>
    <cellStyle name="20% - Ênfase6 4 2 5 4" xfId="24495" xr:uid="{00000000-0005-0000-0000-00001A310000}"/>
    <cellStyle name="20% - Ênfase6 4 2 6" xfId="5761" xr:uid="{00000000-0005-0000-0000-00001B310000}"/>
    <cellStyle name="20% - Ênfase6 4 2 6 2" xfId="16465" xr:uid="{00000000-0005-0000-0000-00001C310000}"/>
    <cellStyle name="20% - Ênfase6 4 2 6 2 2" xfId="37860" xr:uid="{00000000-0005-0000-0000-00001D310000}"/>
    <cellStyle name="20% - Ênfase6 4 2 6 3" xfId="27167" xr:uid="{00000000-0005-0000-0000-00001E310000}"/>
    <cellStyle name="20% - Ênfase6 4 2 7" xfId="11118" xr:uid="{00000000-0005-0000-0000-00001F310000}"/>
    <cellStyle name="20% - Ênfase6 4 2 7 2" xfId="32515" xr:uid="{00000000-0005-0000-0000-000020310000}"/>
    <cellStyle name="20% - Ênfase6 4 2 8" xfId="21822" xr:uid="{00000000-0005-0000-0000-000021310000}"/>
    <cellStyle name="20% - Ênfase6 4 3" xfId="554" xr:uid="{00000000-0005-0000-0000-000022310000}"/>
    <cellStyle name="20% - Ênfase6 4 3 2" xfId="1224" xr:uid="{00000000-0005-0000-0000-000023310000}"/>
    <cellStyle name="20% - Ênfase6 4 3 2 2" xfId="2561" xr:uid="{00000000-0005-0000-0000-000024310000}"/>
    <cellStyle name="20% - Ênfase6 4 3 2 2 2" xfId="5251" xr:uid="{00000000-0005-0000-0000-000025310000}"/>
    <cellStyle name="20% - Ênfase6 4 3 2 2 2 2" xfId="10602" xr:uid="{00000000-0005-0000-0000-000026310000}"/>
    <cellStyle name="20% - Ênfase6 4 3 2 2 2 2 2" xfId="21302" xr:uid="{00000000-0005-0000-0000-000027310000}"/>
    <cellStyle name="20% - Ênfase6 4 3 2 2 2 2 2 2" xfId="42697" xr:uid="{00000000-0005-0000-0000-000028310000}"/>
    <cellStyle name="20% - Ênfase6 4 3 2 2 2 2 3" xfId="32007" xr:uid="{00000000-0005-0000-0000-000029310000}"/>
    <cellStyle name="20% - Ênfase6 4 3 2 2 2 3" xfId="15957" xr:uid="{00000000-0005-0000-0000-00002A310000}"/>
    <cellStyle name="20% - Ênfase6 4 3 2 2 2 3 2" xfId="37352" xr:uid="{00000000-0005-0000-0000-00002B310000}"/>
    <cellStyle name="20% - Ênfase6 4 3 2 2 2 4" xfId="26659" xr:uid="{00000000-0005-0000-0000-00002C310000}"/>
    <cellStyle name="20% - Ênfase6 4 3 2 2 3" xfId="7925" xr:uid="{00000000-0005-0000-0000-00002D310000}"/>
    <cellStyle name="20% - Ênfase6 4 3 2 2 3 2" xfId="18629" xr:uid="{00000000-0005-0000-0000-00002E310000}"/>
    <cellStyle name="20% - Ênfase6 4 3 2 2 3 2 2" xfId="40024" xr:uid="{00000000-0005-0000-0000-00002F310000}"/>
    <cellStyle name="20% - Ênfase6 4 3 2 2 3 3" xfId="29331" xr:uid="{00000000-0005-0000-0000-000030310000}"/>
    <cellStyle name="20% - Ênfase6 4 3 2 2 4" xfId="13282" xr:uid="{00000000-0005-0000-0000-000031310000}"/>
    <cellStyle name="20% - Ênfase6 4 3 2 2 4 2" xfId="34679" xr:uid="{00000000-0005-0000-0000-000032310000}"/>
    <cellStyle name="20% - Ênfase6 4 3 2 2 5" xfId="23986" xr:uid="{00000000-0005-0000-0000-000033310000}"/>
    <cellStyle name="20% - Ênfase6 4 3 2 3" xfId="3915" xr:uid="{00000000-0005-0000-0000-000034310000}"/>
    <cellStyle name="20% - Ênfase6 4 3 2 3 2" xfId="9266" xr:uid="{00000000-0005-0000-0000-000035310000}"/>
    <cellStyle name="20% - Ênfase6 4 3 2 3 2 2" xfId="19966" xr:uid="{00000000-0005-0000-0000-000036310000}"/>
    <cellStyle name="20% - Ênfase6 4 3 2 3 2 2 2" xfId="41361" xr:uid="{00000000-0005-0000-0000-000037310000}"/>
    <cellStyle name="20% - Ênfase6 4 3 2 3 2 3" xfId="30671" xr:uid="{00000000-0005-0000-0000-000038310000}"/>
    <cellStyle name="20% - Ênfase6 4 3 2 3 3" xfId="14621" xr:uid="{00000000-0005-0000-0000-000039310000}"/>
    <cellStyle name="20% - Ênfase6 4 3 2 3 3 2" xfId="36016" xr:uid="{00000000-0005-0000-0000-00003A310000}"/>
    <cellStyle name="20% - Ênfase6 4 3 2 3 4" xfId="25323" xr:uid="{00000000-0005-0000-0000-00003B310000}"/>
    <cellStyle name="20% - Ênfase6 4 3 2 4" xfId="6589" xr:uid="{00000000-0005-0000-0000-00003C310000}"/>
    <cellStyle name="20% - Ênfase6 4 3 2 4 2" xfId="17293" xr:uid="{00000000-0005-0000-0000-00003D310000}"/>
    <cellStyle name="20% - Ênfase6 4 3 2 4 2 2" xfId="38688" xr:uid="{00000000-0005-0000-0000-00003E310000}"/>
    <cellStyle name="20% - Ênfase6 4 3 2 4 3" xfId="27995" xr:uid="{00000000-0005-0000-0000-00003F310000}"/>
    <cellStyle name="20% - Ênfase6 4 3 2 5" xfId="11946" xr:uid="{00000000-0005-0000-0000-000040310000}"/>
    <cellStyle name="20% - Ênfase6 4 3 2 5 2" xfId="33343" xr:uid="{00000000-0005-0000-0000-000041310000}"/>
    <cellStyle name="20% - Ênfase6 4 3 2 6" xfId="22650" xr:uid="{00000000-0005-0000-0000-000042310000}"/>
    <cellStyle name="20% - Ênfase6 4 3 3" xfId="1893" xr:uid="{00000000-0005-0000-0000-000043310000}"/>
    <cellStyle name="20% - Ênfase6 4 3 3 2" xfId="4583" xr:uid="{00000000-0005-0000-0000-000044310000}"/>
    <cellStyle name="20% - Ênfase6 4 3 3 2 2" xfId="9934" xr:uid="{00000000-0005-0000-0000-000045310000}"/>
    <cellStyle name="20% - Ênfase6 4 3 3 2 2 2" xfId="20634" xr:uid="{00000000-0005-0000-0000-000046310000}"/>
    <cellStyle name="20% - Ênfase6 4 3 3 2 2 2 2" xfId="42029" xr:uid="{00000000-0005-0000-0000-000047310000}"/>
    <cellStyle name="20% - Ênfase6 4 3 3 2 2 3" xfId="31339" xr:uid="{00000000-0005-0000-0000-000048310000}"/>
    <cellStyle name="20% - Ênfase6 4 3 3 2 3" xfId="15289" xr:uid="{00000000-0005-0000-0000-000049310000}"/>
    <cellStyle name="20% - Ênfase6 4 3 3 2 3 2" xfId="36684" xr:uid="{00000000-0005-0000-0000-00004A310000}"/>
    <cellStyle name="20% - Ênfase6 4 3 3 2 4" xfId="25991" xr:uid="{00000000-0005-0000-0000-00004B310000}"/>
    <cellStyle name="20% - Ênfase6 4 3 3 3" xfId="7257" xr:uid="{00000000-0005-0000-0000-00004C310000}"/>
    <cellStyle name="20% - Ênfase6 4 3 3 3 2" xfId="17961" xr:uid="{00000000-0005-0000-0000-00004D310000}"/>
    <cellStyle name="20% - Ênfase6 4 3 3 3 2 2" xfId="39356" xr:uid="{00000000-0005-0000-0000-00004E310000}"/>
    <cellStyle name="20% - Ênfase6 4 3 3 3 3" xfId="28663" xr:uid="{00000000-0005-0000-0000-00004F310000}"/>
    <cellStyle name="20% - Ênfase6 4 3 3 4" xfId="12614" xr:uid="{00000000-0005-0000-0000-000050310000}"/>
    <cellStyle name="20% - Ênfase6 4 3 3 4 2" xfId="34011" xr:uid="{00000000-0005-0000-0000-000051310000}"/>
    <cellStyle name="20% - Ênfase6 4 3 3 5" xfId="23318" xr:uid="{00000000-0005-0000-0000-000052310000}"/>
    <cellStyle name="20% - Ênfase6 4 3 4" xfId="3247" xr:uid="{00000000-0005-0000-0000-000053310000}"/>
    <cellStyle name="20% - Ênfase6 4 3 4 2" xfId="8598" xr:uid="{00000000-0005-0000-0000-000054310000}"/>
    <cellStyle name="20% - Ênfase6 4 3 4 2 2" xfId="19298" xr:uid="{00000000-0005-0000-0000-000055310000}"/>
    <cellStyle name="20% - Ênfase6 4 3 4 2 2 2" xfId="40693" xr:uid="{00000000-0005-0000-0000-000056310000}"/>
    <cellStyle name="20% - Ênfase6 4 3 4 2 3" xfId="30003" xr:uid="{00000000-0005-0000-0000-000057310000}"/>
    <cellStyle name="20% - Ênfase6 4 3 4 3" xfId="13953" xr:uid="{00000000-0005-0000-0000-000058310000}"/>
    <cellStyle name="20% - Ênfase6 4 3 4 3 2" xfId="35348" xr:uid="{00000000-0005-0000-0000-000059310000}"/>
    <cellStyle name="20% - Ênfase6 4 3 4 4" xfId="24655" xr:uid="{00000000-0005-0000-0000-00005A310000}"/>
    <cellStyle name="20% - Ênfase6 4 3 5" xfId="5921" xr:uid="{00000000-0005-0000-0000-00005B310000}"/>
    <cellStyle name="20% - Ênfase6 4 3 5 2" xfId="16625" xr:uid="{00000000-0005-0000-0000-00005C310000}"/>
    <cellStyle name="20% - Ênfase6 4 3 5 2 2" xfId="38020" xr:uid="{00000000-0005-0000-0000-00005D310000}"/>
    <cellStyle name="20% - Ênfase6 4 3 5 3" xfId="27327" xr:uid="{00000000-0005-0000-0000-00005E310000}"/>
    <cellStyle name="20% - Ênfase6 4 3 6" xfId="11278" xr:uid="{00000000-0005-0000-0000-00005F310000}"/>
    <cellStyle name="20% - Ênfase6 4 3 6 2" xfId="32675" xr:uid="{00000000-0005-0000-0000-000060310000}"/>
    <cellStyle name="20% - Ênfase6 4 3 7" xfId="21982" xr:uid="{00000000-0005-0000-0000-000061310000}"/>
    <cellStyle name="20% - Ênfase6 4 4" xfId="904" xr:uid="{00000000-0005-0000-0000-000062310000}"/>
    <cellStyle name="20% - Ênfase6 4 4 2" xfId="2241" xr:uid="{00000000-0005-0000-0000-000063310000}"/>
    <cellStyle name="20% - Ênfase6 4 4 2 2" xfId="4931" xr:uid="{00000000-0005-0000-0000-000064310000}"/>
    <cellStyle name="20% - Ênfase6 4 4 2 2 2" xfId="10282" xr:uid="{00000000-0005-0000-0000-000065310000}"/>
    <cellStyle name="20% - Ênfase6 4 4 2 2 2 2" xfId="20982" xr:uid="{00000000-0005-0000-0000-000066310000}"/>
    <cellStyle name="20% - Ênfase6 4 4 2 2 2 2 2" xfId="42377" xr:uid="{00000000-0005-0000-0000-000067310000}"/>
    <cellStyle name="20% - Ênfase6 4 4 2 2 2 3" xfId="31687" xr:uid="{00000000-0005-0000-0000-000068310000}"/>
    <cellStyle name="20% - Ênfase6 4 4 2 2 3" xfId="15637" xr:uid="{00000000-0005-0000-0000-000069310000}"/>
    <cellStyle name="20% - Ênfase6 4 4 2 2 3 2" xfId="37032" xr:uid="{00000000-0005-0000-0000-00006A310000}"/>
    <cellStyle name="20% - Ênfase6 4 4 2 2 4" xfId="26339" xr:uid="{00000000-0005-0000-0000-00006B310000}"/>
    <cellStyle name="20% - Ênfase6 4 4 2 3" xfId="7605" xr:uid="{00000000-0005-0000-0000-00006C310000}"/>
    <cellStyle name="20% - Ênfase6 4 4 2 3 2" xfId="18309" xr:uid="{00000000-0005-0000-0000-00006D310000}"/>
    <cellStyle name="20% - Ênfase6 4 4 2 3 2 2" xfId="39704" xr:uid="{00000000-0005-0000-0000-00006E310000}"/>
    <cellStyle name="20% - Ênfase6 4 4 2 3 3" xfId="29011" xr:uid="{00000000-0005-0000-0000-00006F310000}"/>
    <cellStyle name="20% - Ênfase6 4 4 2 4" xfId="12962" xr:uid="{00000000-0005-0000-0000-000070310000}"/>
    <cellStyle name="20% - Ênfase6 4 4 2 4 2" xfId="34359" xr:uid="{00000000-0005-0000-0000-000071310000}"/>
    <cellStyle name="20% - Ênfase6 4 4 2 5" xfId="23666" xr:uid="{00000000-0005-0000-0000-000072310000}"/>
    <cellStyle name="20% - Ênfase6 4 4 3" xfId="3595" xr:uid="{00000000-0005-0000-0000-000073310000}"/>
    <cellStyle name="20% - Ênfase6 4 4 3 2" xfId="8946" xr:uid="{00000000-0005-0000-0000-000074310000}"/>
    <cellStyle name="20% - Ênfase6 4 4 3 2 2" xfId="19646" xr:uid="{00000000-0005-0000-0000-000075310000}"/>
    <cellStyle name="20% - Ênfase6 4 4 3 2 2 2" xfId="41041" xr:uid="{00000000-0005-0000-0000-000076310000}"/>
    <cellStyle name="20% - Ênfase6 4 4 3 2 3" xfId="30351" xr:uid="{00000000-0005-0000-0000-000077310000}"/>
    <cellStyle name="20% - Ênfase6 4 4 3 3" xfId="14301" xr:uid="{00000000-0005-0000-0000-000078310000}"/>
    <cellStyle name="20% - Ênfase6 4 4 3 3 2" xfId="35696" xr:uid="{00000000-0005-0000-0000-000079310000}"/>
    <cellStyle name="20% - Ênfase6 4 4 3 4" xfId="25003" xr:uid="{00000000-0005-0000-0000-00007A310000}"/>
    <cellStyle name="20% - Ênfase6 4 4 4" xfId="6269" xr:uid="{00000000-0005-0000-0000-00007B310000}"/>
    <cellStyle name="20% - Ênfase6 4 4 4 2" xfId="16973" xr:uid="{00000000-0005-0000-0000-00007C310000}"/>
    <cellStyle name="20% - Ênfase6 4 4 4 2 2" xfId="38368" xr:uid="{00000000-0005-0000-0000-00007D310000}"/>
    <cellStyle name="20% - Ênfase6 4 4 4 3" xfId="27675" xr:uid="{00000000-0005-0000-0000-00007E310000}"/>
    <cellStyle name="20% - Ênfase6 4 4 5" xfId="11626" xr:uid="{00000000-0005-0000-0000-00007F310000}"/>
    <cellStyle name="20% - Ênfase6 4 4 5 2" xfId="33023" xr:uid="{00000000-0005-0000-0000-000080310000}"/>
    <cellStyle name="20% - Ênfase6 4 4 6" xfId="22330" xr:uid="{00000000-0005-0000-0000-000081310000}"/>
    <cellStyle name="20% - Ênfase6 4 5" xfId="1573" xr:uid="{00000000-0005-0000-0000-000082310000}"/>
    <cellStyle name="20% - Ênfase6 4 5 2" xfId="4263" xr:uid="{00000000-0005-0000-0000-000083310000}"/>
    <cellStyle name="20% - Ênfase6 4 5 2 2" xfId="9614" xr:uid="{00000000-0005-0000-0000-000084310000}"/>
    <cellStyle name="20% - Ênfase6 4 5 2 2 2" xfId="20314" xr:uid="{00000000-0005-0000-0000-000085310000}"/>
    <cellStyle name="20% - Ênfase6 4 5 2 2 2 2" xfId="41709" xr:uid="{00000000-0005-0000-0000-000086310000}"/>
    <cellStyle name="20% - Ênfase6 4 5 2 2 3" xfId="31019" xr:uid="{00000000-0005-0000-0000-000087310000}"/>
    <cellStyle name="20% - Ênfase6 4 5 2 3" xfId="14969" xr:uid="{00000000-0005-0000-0000-000088310000}"/>
    <cellStyle name="20% - Ênfase6 4 5 2 3 2" xfId="36364" xr:uid="{00000000-0005-0000-0000-000089310000}"/>
    <cellStyle name="20% - Ênfase6 4 5 2 4" xfId="25671" xr:uid="{00000000-0005-0000-0000-00008A310000}"/>
    <cellStyle name="20% - Ênfase6 4 5 3" xfId="6937" xr:uid="{00000000-0005-0000-0000-00008B310000}"/>
    <cellStyle name="20% - Ênfase6 4 5 3 2" xfId="17641" xr:uid="{00000000-0005-0000-0000-00008C310000}"/>
    <cellStyle name="20% - Ênfase6 4 5 3 2 2" xfId="39036" xr:uid="{00000000-0005-0000-0000-00008D310000}"/>
    <cellStyle name="20% - Ênfase6 4 5 3 3" xfId="28343" xr:uid="{00000000-0005-0000-0000-00008E310000}"/>
    <cellStyle name="20% - Ênfase6 4 5 4" xfId="12294" xr:uid="{00000000-0005-0000-0000-00008F310000}"/>
    <cellStyle name="20% - Ênfase6 4 5 4 2" xfId="33691" xr:uid="{00000000-0005-0000-0000-000090310000}"/>
    <cellStyle name="20% - Ênfase6 4 5 5" xfId="22998" xr:uid="{00000000-0005-0000-0000-000091310000}"/>
    <cellStyle name="20% - Ênfase6 4 6" xfId="2927" xr:uid="{00000000-0005-0000-0000-000092310000}"/>
    <cellStyle name="20% - Ênfase6 4 6 2" xfId="8278" xr:uid="{00000000-0005-0000-0000-000093310000}"/>
    <cellStyle name="20% - Ênfase6 4 6 2 2" xfId="18978" xr:uid="{00000000-0005-0000-0000-000094310000}"/>
    <cellStyle name="20% - Ênfase6 4 6 2 2 2" xfId="40373" xr:uid="{00000000-0005-0000-0000-000095310000}"/>
    <cellStyle name="20% - Ênfase6 4 6 2 3" xfId="29683" xr:uid="{00000000-0005-0000-0000-000096310000}"/>
    <cellStyle name="20% - Ênfase6 4 6 3" xfId="13633" xr:uid="{00000000-0005-0000-0000-000097310000}"/>
    <cellStyle name="20% - Ênfase6 4 6 3 2" xfId="35028" xr:uid="{00000000-0005-0000-0000-000098310000}"/>
    <cellStyle name="20% - Ênfase6 4 6 4" xfId="24335" xr:uid="{00000000-0005-0000-0000-000099310000}"/>
    <cellStyle name="20% - Ênfase6 4 7" xfId="5601" xr:uid="{00000000-0005-0000-0000-00009A310000}"/>
    <cellStyle name="20% - Ênfase6 4 7 2" xfId="16305" xr:uid="{00000000-0005-0000-0000-00009B310000}"/>
    <cellStyle name="20% - Ênfase6 4 7 2 2" xfId="37700" xr:uid="{00000000-0005-0000-0000-00009C310000}"/>
    <cellStyle name="20% - Ênfase6 4 7 3" xfId="27007" xr:uid="{00000000-0005-0000-0000-00009D310000}"/>
    <cellStyle name="20% - Ênfase6 4 8" xfId="10958" xr:uid="{00000000-0005-0000-0000-00009E310000}"/>
    <cellStyle name="20% - Ênfase6 4 8 2" xfId="32355" xr:uid="{00000000-0005-0000-0000-00009F310000}"/>
    <cellStyle name="20% - Ênfase6 4 9" xfId="21662" xr:uid="{00000000-0005-0000-0000-0000A0310000}"/>
    <cellStyle name="20% - Ênfase6 5" xfId="312" xr:uid="{00000000-0005-0000-0000-0000A1310000}"/>
    <cellStyle name="20% - Ênfase6 5 2" xfId="634" xr:uid="{00000000-0005-0000-0000-0000A2310000}"/>
    <cellStyle name="20% - Ênfase6 5 2 2" xfId="1304" xr:uid="{00000000-0005-0000-0000-0000A3310000}"/>
    <cellStyle name="20% - Ênfase6 5 2 2 2" xfId="2641" xr:uid="{00000000-0005-0000-0000-0000A4310000}"/>
    <cellStyle name="20% - Ênfase6 5 2 2 2 2" xfId="5331" xr:uid="{00000000-0005-0000-0000-0000A5310000}"/>
    <cellStyle name="20% - Ênfase6 5 2 2 2 2 2" xfId="10682" xr:uid="{00000000-0005-0000-0000-0000A6310000}"/>
    <cellStyle name="20% - Ênfase6 5 2 2 2 2 2 2" xfId="21382" xr:uid="{00000000-0005-0000-0000-0000A7310000}"/>
    <cellStyle name="20% - Ênfase6 5 2 2 2 2 2 2 2" xfId="42777" xr:uid="{00000000-0005-0000-0000-0000A8310000}"/>
    <cellStyle name="20% - Ênfase6 5 2 2 2 2 2 3" xfId="32087" xr:uid="{00000000-0005-0000-0000-0000A9310000}"/>
    <cellStyle name="20% - Ênfase6 5 2 2 2 2 3" xfId="16037" xr:uid="{00000000-0005-0000-0000-0000AA310000}"/>
    <cellStyle name="20% - Ênfase6 5 2 2 2 2 3 2" xfId="37432" xr:uid="{00000000-0005-0000-0000-0000AB310000}"/>
    <cellStyle name="20% - Ênfase6 5 2 2 2 2 4" xfId="26739" xr:uid="{00000000-0005-0000-0000-0000AC310000}"/>
    <cellStyle name="20% - Ênfase6 5 2 2 2 3" xfId="8005" xr:uid="{00000000-0005-0000-0000-0000AD310000}"/>
    <cellStyle name="20% - Ênfase6 5 2 2 2 3 2" xfId="18709" xr:uid="{00000000-0005-0000-0000-0000AE310000}"/>
    <cellStyle name="20% - Ênfase6 5 2 2 2 3 2 2" xfId="40104" xr:uid="{00000000-0005-0000-0000-0000AF310000}"/>
    <cellStyle name="20% - Ênfase6 5 2 2 2 3 3" xfId="29411" xr:uid="{00000000-0005-0000-0000-0000B0310000}"/>
    <cellStyle name="20% - Ênfase6 5 2 2 2 4" xfId="13362" xr:uid="{00000000-0005-0000-0000-0000B1310000}"/>
    <cellStyle name="20% - Ênfase6 5 2 2 2 4 2" xfId="34759" xr:uid="{00000000-0005-0000-0000-0000B2310000}"/>
    <cellStyle name="20% - Ênfase6 5 2 2 2 5" xfId="24066" xr:uid="{00000000-0005-0000-0000-0000B3310000}"/>
    <cellStyle name="20% - Ênfase6 5 2 2 3" xfId="3995" xr:uid="{00000000-0005-0000-0000-0000B4310000}"/>
    <cellStyle name="20% - Ênfase6 5 2 2 3 2" xfId="9346" xr:uid="{00000000-0005-0000-0000-0000B5310000}"/>
    <cellStyle name="20% - Ênfase6 5 2 2 3 2 2" xfId="20046" xr:uid="{00000000-0005-0000-0000-0000B6310000}"/>
    <cellStyle name="20% - Ênfase6 5 2 2 3 2 2 2" xfId="41441" xr:uid="{00000000-0005-0000-0000-0000B7310000}"/>
    <cellStyle name="20% - Ênfase6 5 2 2 3 2 3" xfId="30751" xr:uid="{00000000-0005-0000-0000-0000B8310000}"/>
    <cellStyle name="20% - Ênfase6 5 2 2 3 3" xfId="14701" xr:uid="{00000000-0005-0000-0000-0000B9310000}"/>
    <cellStyle name="20% - Ênfase6 5 2 2 3 3 2" xfId="36096" xr:uid="{00000000-0005-0000-0000-0000BA310000}"/>
    <cellStyle name="20% - Ênfase6 5 2 2 3 4" xfId="25403" xr:uid="{00000000-0005-0000-0000-0000BB310000}"/>
    <cellStyle name="20% - Ênfase6 5 2 2 4" xfId="6669" xr:uid="{00000000-0005-0000-0000-0000BC310000}"/>
    <cellStyle name="20% - Ênfase6 5 2 2 4 2" xfId="17373" xr:uid="{00000000-0005-0000-0000-0000BD310000}"/>
    <cellStyle name="20% - Ênfase6 5 2 2 4 2 2" xfId="38768" xr:uid="{00000000-0005-0000-0000-0000BE310000}"/>
    <cellStyle name="20% - Ênfase6 5 2 2 4 3" xfId="28075" xr:uid="{00000000-0005-0000-0000-0000BF310000}"/>
    <cellStyle name="20% - Ênfase6 5 2 2 5" xfId="12026" xr:uid="{00000000-0005-0000-0000-0000C0310000}"/>
    <cellStyle name="20% - Ênfase6 5 2 2 5 2" xfId="33423" xr:uid="{00000000-0005-0000-0000-0000C1310000}"/>
    <cellStyle name="20% - Ênfase6 5 2 2 6" xfId="22730" xr:uid="{00000000-0005-0000-0000-0000C2310000}"/>
    <cellStyle name="20% - Ênfase6 5 2 3" xfId="1973" xr:uid="{00000000-0005-0000-0000-0000C3310000}"/>
    <cellStyle name="20% - Ênfase6 5 2 3 2" xfId="4663" xr:uid="{00000000-0005-0000-0000-0000C4310000}"/>
    <cellStyle name="20% - Ênfase6 5 2 3 2 2" xfId="10014" xr:uid="{00000000-0005-0000-0000-0000C5310000}"/>
    <cellStyle name="20% - Ênfase6 5 2 3 2 2 2" xfId="20714" xr:uid="{00000000-0005-0000-0000-0000C6310000}"/>
    <cellStyle name="20% - Ênfase6 5 2 3 2 2 2 2" xfId="42109" xr:uid="{00000000-0005-0000-0000-0000C7310000}"/>
    <cellStyle name="20% - Ênfase6 5 2 3 2 2 3" xfId="31419" xr:uid="{00000000-0005-0000-0000-0000C8310000}"/>
    <cellStyle name="20% - Ênfase6 5 2 3 2 3" xfId="15369" xr:uid="{00000000-0005-0000-0000-0000C9310000}"/>
    <cellStyle name="20% - Ênfase6 5 2 3 2 3 2" xfId="36764" xr:uid="{00000000-0005-0000-0000-0000CA310000}"/>
    <cellStyle name="20% - Ênfase6 5 2 3 2 4" xfId="26071" xr:uid="{00000000-0005-0000-0000-0000CB310000}"/>
    <cellStyle name="20% - Ênfase6 5 2 3 3" xfId="7337" xr:uid="{00000000-0005-0000-0000-0000CC310000}"/>
    <cellStyle name="20% - Ênfase6 5 2 3 3 2" xfId="18041" xr:uid="{00000000-0005-0000-0000-0000CD310000}"/>
    <cellStyle name="20% - Ênfase6 5 2 3 3 2 2" xfId="39436" xr:uid="{00000000-0005-0000-0000-0000CE310000}"/>
    <cellStyle name="20% - Ênfase6 5 2 3 3 3" xfId="28743" xr:uid="{00000000-0005-0000-0000-0000CF310000}"/>
    <cellStyle name="20% - Ênfase6 5 2 3 4" xfId="12694" xr:uid="{00000000-0005-0000-0000-0000D0310000}"/>
    <cellStyle name="20% - Ênfase6 5 2 3 4 2" xfId="34091" xr:uid="{00000000-0005-0000-0000-0000D1310000}"/>
    <cellStyle name="20% - Ênfase6 5 2 3 5" xfId="23398" xr:uid="{00000000-0005-0000-0000-0000D2310000}"/>
    <cellStyle name="20% - Ênfase6 5 2 4" xfId="3327" xr:uid="{00000000-0005-0000-0000-0000D3310000}"/>
    <cellStyle name="20% - Ênfase6 5 2 4 2" xfId="8678" xr:uid="{00000000-0005-0000-0000-0000D4310000}"/>
    <cellStyle name="20% - Ênfase6 5 2 4 2 2" xfId="19378" xr:uid="{00000000-0005-0000-0000-0000D5310000}"/>
    <cellStyle name="20% - Ênfase6 5 2 4 2 2 2" xfId="40773" xr:uid="{00000000-0005-0000-0000-0000D6310000}"/>
    <cellStyle name="20% - Ênfase6 5 2 4 2 3" xfId="30083" xr:uid="{00000000-0005-0000-0000-0000D7310000}"/>
    <cellStyle name="20% - Ênfase6 5 2 4 3" xfId="14033" xr:uid="{00000000-0005-0000-0000-0000D8310000}"/>
    <cellStyle name="20% - Ênfase6 5 2 4 3 2" xfId="35428" xr:uid="{00000000-0005-0000-0000-0000D9310000}"/>
    <cellStyle name="20% - Ênfase6 5 2 4 4" xfId="24735" xr:uid="{00000000-0005-0000-0000-0000DA310000}"/>
    <cellStyle name="20% - Ênfase6 5 2 5" xfId="6001" xr:uid="{00000000-0005-0000-0000-0000DB310000}"/>
    <cellStyle name="20% - Ênfase6 5 2 5 2" xfId="16705" xr:uid="{00000000-0005-0000-0000-0000DC310000}"/>
    <cellStyle name="20% - Ênfase6 5 2 5 2 2" xfId="38100" xr:uid="{00000000-0005-0000-0000-0000DD310000}"/>
    <cellStyle name="20% - Ênfase6 5 2 5 3" xfId="27407" xr:uid="{00000000-0005-0000-0000-0000DE310000}"/>
    <cellStyle name="20% - Ênfase6 5 2 6" xfId="11358" xr:uid="{00000000-0005-0000-0000-0000DF310000}"/>
    <cellStyle name="20% - Ênfase6 5 2 6 2" xfId="32755" xr:uid="{00000000-0005-0000-0000-0000E0310000}"/>
    <cellStyle name="20% - Ênfase6 5 2 7" xfId="22062" xr:uid="{00000000-0005-0000-0000-0000E1310000}"/>
    <cellStyle name="20% - Ênfase6 5 3" xfId="984" xr:uid="{00000000-0005-0000-0000-0000E2310000}"/>
    <cellStyle name="20% - Ênfase6 5 3 2" xfId="2321" xr:uid="{00000000-0005-0000-0000-0000E3310000}"/>
    <cellStyle name="20% - Ênfase6 5 3 2 2" xfId="5011" xr:uid="{00000000-0005-0000-0000-0000E4310000}"/>
    <cellStyle name="20% - Ênfase6 5 3 2 2 2" xfId="10362" xr:uid="{00000000-0005-0000-0000-0000E5310000}"/>
    <cellStyle name="20% - Ênfase6 5 3 2 2 2 2" xfId="21062" xr:uid="{00000000-0005-0000-0000-0000E6310000}"/>
    <cellStyle name="20% - Ênfase6 5 3 2 2 2 2 2" xfId="42457" xr:uid="{00000000-0005-0000-0000-0000E7310000}"/>
    <cellStyle name="20% - Ênfase6 5 3 2 2 2 3" xfId="31767" xr:uid="{00000000-0005-0000-0000-0000E8310000}"/>
    <cellStyle name="20% - Ênfase6 5 3 2 2 3" xfId="15717" xr:uid="{00000000-0005-0000-0000-0000E9310000}"/>
    <cellStyle name="20% - Ênfase6 5 3 2 2 3 2" xfId="37112" xr:uid="{00000000-0005-0000-0000-0000EA310000}"/>
    <cellStyle name="20% - Ênfase6 5 3 2 2 4" xfId="26419" xr:uid="{00000000-0005-0000-0000-0000EB310000}"/>
    <cellStyle name="20% - Ênfase6 5 3 2 3" xfId="7685" xr:uid="{00000000-0005-0000-0000-0000EC310000}"/>
    <cellStyle name="20% - Ênfase6 5 3 2 3 2" xfId="18389" xr:uid="{00000000-0005-0000-0000-0000ED310000}"/>
    <cellStyle name="20% - Ênfase6 5 3 2 3 2 2" xfId="39784" xr:uid="{00000000-0005-0000-0000-0000EE310000}"/>
    <cellStyle name="20% - Ênfase6 5 3 2 3 3" xfId="29091" xr:uid="{00000000-0005-0000-0000-0000EF310000}"/>
    <cellStyle name="20% - Ênfase6 5 3 2 4" xfId="13042" xr:uid="{00000000-0005-0000-0000-0000F0310000}"/>
    <cellStyle name="20% - Ênfase6 5 3 2 4 2" xfId="34439" xr:uid="{00000000-0005-0000-0000-0000F1310000}"/>
    <cellStyle name="20% - Ênfase6 5 3 2 5" xfId="23746" xr:uid="{00000000-0005-0000-0000-0000F2310000}"/>
    <cellStyle name="20% - Ênfase6 5 3 3" xfId="3675" xr:uid="{00000000-0005-0000-0000-0000F3310000}"/>
    <cellStyle name="20% - Ênfase6 5 3 3 2" xfId="9026" xr:uid="{00000000-0005-0000-0000-0000F4310000}"/>
    <cellStyle name="20% - Ênfase6 5 3 3 2 2" xfId="19726" xr:uid="{00000000-0005-0000-0000-0000F5310000}"/>
    <cellStyle name="20% - Ênfase6 5 3 3 2 2 2" xfId="41121" xr:uid="{00000000-0005-0000-0000-0000F6310000}"/>
    <cellStyle name="20% - Ênfase6 5 3 3 2 3" xfId="30431" xr:uid="{00000000-0005-0000-0000-0000F7310000}"/>
    <cellStyle name="20% - Ênfase6 5 3 3 3" xfId="14381" xr:uid="{00000000-0005-0000-0000-0000F8310000}"/>
    <cellStyle name="20% - Ênfase6 5 3 3 3 2" xfId="35776" xr:uid="{00000000-0005-0000-0000-0000F9310000}"/>
    <cellStyle name="20% - Ênfase6 5 3 3 4" xfId="25083" xr:uid="{00000000-0005-0000-0000-0000FA310000}"/>
    <cellStyle name="20% - Ênfase6 5 3 4" xfId="6349" xr:uid="{00000000-0005-0000-0000-0000FB310000}"/>
    <cellStyle name="20% - Ênfase6 5 3 4 2" xfId="17053" xr:uid="{00000000-0005-0000-0000-0000FC310000}"/>
    <cellStyle name="20% - Ênfase6 5 3 4 2 2" xfId="38448" xr:uid="{00000000-0005-0000-0000-0000FD310000}"/>
    <cellStyle name="20% - Ênfase6 5 3 4 3" xfId="27755" xr:uid="{00000000-0005-0000-0000-0000FE310000}"/>
    <cellStyle name="20% - Ênfase6 5 3 5" xfId="11706" xr:uid="{00000000-0005-0000-0000-0000FF310000}"/>
    <cellStyle name="20% - Ênfase6 5 3 5 2" xfId="33103" xr:uid="{00000000-0005-0000-0000-000000320000}"/>
    <cellStyle name="20% - Ênfase6 5 3 6" xfId="22410" xr:uid="{00000000-0005-0000-0000-000001320000}"/>
    <cellStyle name="20% - Ênfase6 5 4" xfId="1653" xr:uid="{00000000-0005-0000-0000-000002320000}"/>
    <cellStyle name="20% - Ênfase6 5 4 2" xfId="4343" xr:uid="{00000000-0005-0000-0000-000003320000}"/>
    <cellStyle name="20% - Ênfase6 5 4 2 2" xfId="9694" xr:uid="{00000000-0005-0000-0000-000004320000}"/>
    <cellStyle name="20% - Ênfase6 5 4 2 2 2" xfId="20394" xr:uid="{00000000-0005-0000-0000-000005320000}"/>
    <cellStyle name="20% - Ênfase6 5 4 2 2 2 2" xfId="41789" xr:uid="{00000000-0005-0000-0000-000006320000}"/>
    <cellStyle name="20% - Ênfase6 5 4 2 2 3" xfId="31099" xr:uid="{00000000-0005-0000-0000-000007320000}"/>
    <cellStyle name="20% - Ênfase6 5 4 2 3" xfId="15049" xr:uid="{00000000-0005-0000-0000-000008320000}"/>
    <cellStyle name="20% - Ênfase6 5 4 2 3 2" xfId="36444" xr:uid="{00000000-0005-0000-0000-000009320000}"/>
    <cellStyle name="20% - Ênfase6 5 4 2 4" xfId="25751" xr:uid="{00000000-0005-0000-0000-00000A320000}"/>
    <cellStyle name="20% - Ênfase6 5 4 3" xfId="7017" xr:uid="{00000000-0005-0000-0000-00000B320000}"/>
    <cellStyle name="20% - Ênfase6 5 4 3 2" xfId="17721" xr:uid="{00000000-0005-0000-0000-00000C320000}"/>
    <cellStyle name="20% - Ênfase6 5 4 3 2 2" xfId="39116" xr:uid="{00000000-0005-0000-0000-00000D320000}"/>
    <cellStyle name="20% - Ênfase6 5 4 3 3" xfId="28423" xr:uid="{00000000-0005-0000-0000-00000E320000}"/>
    <cellStyle name="20% - Ênfase6 5 4 4" xfId="12374" xr:uid="{00000000-0005-0000-0000-00000F320000}"/>
    <cellStyle name="20% - Ênfase6 5 4 4 2" xfId="33771" xr:uid="{00000000-0005-0000-0000-000010320000}"/>
    <cellStyle name="20% - Ênfase6 5 4 5" xfId="23078" xr:uid="{00000000-0005-0000-0000-000011320000}"/>
    <cellStyle name="20% - Ênfase6 5 5" xfId="3007" xr:uid="{00000000-0005-0000-0000-000012320000}"/>
    <cellStyle name="20% - Ênfase6 5 5 2" xfId="8358" xr:uid="{00000000-0005-0000-0000-000013320000}"/>
    <cellStyle name="20% - Ênfase6 5 5 2 2" xfId="19058" xr:uid="{00000000-0005-0000-0000-000014320000}"/>
    <cellStyle name="20% - Ênfase6 5 5 2 2 2" xfId="40453" xr:uid="{00000000-0005-0000-0000-000015320000}"/>
    <cellStyle name="20% - Ênfase6 5 5 2 3" xfId="29763" xr:uid="{00000000-0005-0000-0000-000016320000}"/>
    <cellStyle name="20% - Ênfase6 5 5 3" xfId="13713" xr:uid="{00000000-0005-0000-0000-000017320000}"/>
    <cellStyle name="20% - Ênfase6 5 5 3 2" xfId="35108" xr:uid="{00000000-0005-0000-0000-000018320000}"/>
    <cellStyle name="20% - Ênfase6 5 5 4" xfId="24415" xr:uid="{00000000-0005-0000-0000-000019320000}"/>
    <cellStyle name="20% - Ênfase6 5 6" xfId="5681" xr:uid="{00000000-0005-0000-0000-00001A320000}"/>
    <cellStyle name="20% - Ênfase6 5 6 2" xfId="16385" xr:uid="{00000000-0005-0000-0000-00001B320000}"/>
    <cellStyle name="20% - Ênfase6 5 6 2 2" xfId="37780" xr:uid="{00000000-0005-0000-0000-00001C320000}"/>
    <cellStyle name="20% - Ênfase6 5 6 3" xfId="27087" xr:uid="{00000000-0005-0000-0000-00001D320000}"/>
    <cellStyle name="20% - Ênfase6 5 7" xfId="11038" xr:uid="{00000000-0005-0000-0000-00001E320000}"/>
    <cellStyle name="20% - Ênfase6 5 7 2" xfId="32435" xr:uid="{00000000-0005-0000-0000-00001F320000}"/>
    <cellStyle name="20% - Ênfase6 5 8" xfId="21742" xr:uid="{00000000-0005-0000-0000-000020320000}"/>
    <cellStyle name="20% - Ênfase6 6" xfId="473" xr:uid="{00000000-0005-0000-0000-000021320000}"/>
    <cellStyle name="20% - Ênfase6 6 2" xfId="1144" xr:uid="{00000000-0005-0000-0000-000022320000}"/>
    <cellStyle name="20% - Ênfase6 6 2 2" xfId="2481" xr:uid="{00000000-0005-0000-0000-000023320000}"/>
    <cellStyle name="20% - Ênfase6 6 2 2 2" xfId="5171" xr:uid="{00000000-0005-0000-0000-000024320000}"/>
    <cellStyle name="20% - Ênfase6 6 2 2 2 2" xfId="10522" xr:uid="{00000000-0005-0000-0000-000025320000}"/>
    <cellStyle name="20% - Ênfase6 6 2 2 2 2 2" xfId="21222" xr:uid="{00000000-0005-0000-0000-000026320000}"/>
    <cellStyle name="20% - Ênfase6 6 2 2 2 2 2 2" xfId="42617" xr:uid="{00000000-0005-0000-0000-000027320000}"/>
    <cellStyle name="20% - Ênfase6 6 2 2 2 2 3" xfId="31927" xr:uid="{00000000-0005-0000-0000-000028320000}"/>
    <cellStyle name="20% - Ênfase6 6 2 2 2 3" xfId="15877" xr:uid="{00000000-0005-0000-0000-000029320000}"/>
    <cellStyle name="20% - Ênfase6 6 2 2 2 3 2" xfId="37272" xr:uid="{00000000-0005-0000-0000-00002A320000}"/>
    <cellStyle name="20% - Ênfase6 6 2 2 2 4" xfId="26579" xr:uid="{00000000-0005-0000-0000-00002B320000}"/>
    <cellStyle name="20% - Ênfase6 6 2 2 3" xfId="7845" xr:uid="{00000000-0005-0000-0000-00002C320000}"/>
    <cellStyle name="20% - Ênfase6 6 2 2 3 2" xfId="18549" xr:uid="{00000000-0005-0000-0000-00002D320000}"/>
    <cellStyle name="20% - Ênfase6 6 2 2 3 2 2" xfId="39944" xr:uid="{00000000-0005-0000-0000-00002E320000}"/>
    <cellStyle name="20% - Ênfase6 6 2 2 3 3" xfId="29251" xr:uid="{00000000-0005-0000-0000-00002F320000}"/>
    <cellStyle name="20% - Ênfase6 6 2 2 4" xfId="13202" xr:uid="{00000000-0005-0000-0000-000030320000}"/>
    <cellStyle name="20% - Ênfase6 6 2 2 4 2" xfId="34599" xr:uid="{00000000-0005-0000-0000-000031320000}"/>
    <cellStyle name="20% - Ênfase6 6 2 2 5" xfId="23906" xr:uid="{00000000-0005-0000-0000-000032320000}"/>
    <cellStyle name="20% - Ênfase6 6 2 3" xfId="3835" xr:uid="{00000000-0005-0000-0000-000033320000}"/>
    <cellStyle name="20% - Ênfase6 6 2 3 2" xfId="9186" xr:uid="{00000000-0005-0000-0000-000034320000}"/>
    <cellStyle name="20% - Ênfase6 6 2 3 2 2" xfId="19886" xr:uid="{00000000-0005-0000-0000-000035320000}"/>
    <cellStyle name="20% - Ênfase6 6 2 3 2 2 2" xfId="41281" xr:uid="{00000000-0005-0000-0000-000036320000}"/>
    <cellStyle name="20% - Ênfase6 6 2 3 2 3" xfId="30591" xr:uid="{00000000-0005-0000-0000-000037320000}"/>
    <cellStyle name="20% - Ênfase6 6 2 3 3" xfId="14541" xr:uid="{00000000-0005-0000-0000-000038320000}"/>
    <cellStyle name="20% - Ênfase6 6 2 3 3 2" xfId="35936" xr:uid="{00000000-0005-0000-0000-000039320000}"/>
    <cellStyle name="20% - Ênfase6 6 2 3 4" xfId="25243" xr:uid="{00000000-0005-0000-0000-00003A320000}"/>
    <cellStyle name="20% - Ênfase6 6 2 4" xfId="6509" xr:uid="{00000000-0005-0000-0000-00003B320000}"/>
    <cellStyle name="20% - Ênfase6 6 2 4 2" xfId="17213" xr:uid="{00000000-0005-0000-0000-00003C320000}"/>
    <cellStyle name="20% - Ênfase6 6 2 4 2 2" xfId="38608" xr:uid="{00000000-0005-0000-0000-00003D320000}"/>
    <cellStyle name="20% - Ênfase6 6 2 4 3" xfId="27915" xr:uid="{00000000-0005-0000-0000-00003E320000}"/>
    <cellStyle name="20% - Ênfase6 6 2 5" xfId="11866" xr:uid="{00000000-0005-0000-0000-00003F320000}"/>
    <cellStyle name="20% - Ênfase6 6 2 5 2" xfId="33263" xr:uid="{00000000-0005-0000-0000-000040320000}"/>
    <cellStyle name="20% - Ênfase6 6 2 6" xfId="22570" xr:uid="{00000000-0005-0000-0000-000041320000}"/>
    <cellStyle name="20% - Ênfase6 6 3" xfId="1813" xr:uid="{00000000-0005-0000-0000-000042320000}"/>
    <cellStyle name="20% - Ênfase6 6 3 2" xfId="4503" xr:uid="{00000000-0005-0000-0000-000043320000}"/>
    <cellStyle name="20% - Ênfase6 6 3 2 2" xfId="9854" xr:uid="{00000000-0005-0000-0000-000044320000}"/>
    <cellStyle name="20% - Ênfase6 6 3 2 2 2" xfId="20554" xr:uid="{00000000-0005-0000-0000-000045320000}"/>
    <cellStyle name="20% - Ênfase6 6 3 2 2 2 2" xfId="41949" xr:uid="{00000000-0005-0000-0000-000046320000}"/>
    <cellStyle name="20% - Ênfase6 6 3 2 2 3" xfId="31259" xr:uid="{00000000-0005-0000-0000-000047320000}"/>
    <cellStyle name="20% - Ênfase6 6 3 2 3" xfId="15209" xr:uid="{00000000-0005-0000-0000-000048320000}"/>
    <cellStyle name="20% - Ênfase6 6 3 2 3 2" xfId="36604" xr:uid="{00000000-0005-0000-0000-000049320000}"/>
    <cellStyle name="20% - Ênfase6 6 3 2 4" xfId="25911" xr:uid="{00000000-0005-0000-0000-00004A320000}"/>
    <cellStyle name="20% - Ênfase6 6 3 3" xfId="7177" xr:uid="{00000000-0005-0000-0000-00004B320000}"/>
    <cellStyle name="20% - Ênfase6 6 3 3 2" xfId="17881" xr:uid="{00000000-0005-0000-0000-00004C320000}"/>
    <cellStyle name="20% - Ênfase6 6 3 3 2 2" xfId="39276" xr:uid="{00000000-0005-0000-0000-00004D320000}"/>
    <cellStyle name="20% - Ênfase6 6 3 3 3" xfId="28583" xr:uid="{00000000-0005-0000-0000-00004E320000}"/>
    <cellStyle name="20% - Ênfase6 6 3 4" xfId="12534" xr:uid="{00000000-0005-0000-0000-00004F320000}"/>
    <cellStyle name="20% - Ênfase6 6 3 4 2" xfId="33931" xr:uid="{00000000-0005-0000-0000-000050320000}"/>
    <cellStyle name="20% - Ênfase6 6 3 5" xfId="23238" xr:uid="{00000000-0005-0000-0000-000051320000}"/>
    <cellStyle name="20% - Ênfase6 6 4" xfId="3167" xr:uid="{00000000-0005-0000-0000-000052320000}"/>
    <cellStyle name="20% - Ênfase6 6 4 2" xfId="8518" xr:uid="{00000000-0005-0000-0000-000053320000}"/>
    <cellStyle name="20% - Ênfase6 6 4 2 2" xfId="19218" xr:uid="{00000000-0005-0000-0000-000054320000}"/>
    <cellStyle name="20% - Ênfase6 6 4 2 2 2" xfId="40613" xr:uid="{00000000-0005-0000-0000-000055320000}"/>
    <cellStyle name="20% - Ênfase6 6 4 2 3" xfId="29923" xr:uid="{00000000-0005-0000-0000-000056320000}"/>
    <cellStyle name="20% - Ênfase6 6 4 3" xfId="13873" xr:uid="{00000000-0005-0000-0000-000057320000}"/>
    <cellStyle name="20% - Ênfase6 6 4 3 2" xfId="35268" xr:uid="{00000000-0005-0000-0000-000058320000}"/>
    <cellStyle name="20% - Ênfase6 6 4 4" xfId="24575" xr:uid="{00000000-0005-0000-0000-000059320000}"/>
    <cellStyle name="20% - Ênfase6 6 5" xfId="5841" xr:uid="{00000000-0005-0000-0000-00005A320000}"/>
    <cellStyle name="20% - Ênfase6 6 5 2" xfId="16545" xr:uid="{00000000-0005-0000-0000-00005B320000}"/>
    <cellStyle name="20% - Ênfase6 6 5 2 2" xfId="37940" xr:uid="{00000000-0005-0000-0000-00005C320000}"/>
    <cellStyle name="20% - Ênfase6 6 5 3" xfId="27247" xr:uid="{00000000-0005-0000-0000-00005D320000}"/>
    <cellStyle name="20% - Ênfase6 6 6" xfId="11198" xr:uid="{00000000-0005-0000-0000-00005E320000}"/>
    <cellStyle name="20% - Ênfase6 6 6 2" xfId="32595" xr:uid="{00000000-0005-0000-0000-00005F320000}"/>
    <cellStyle name="20% - Ênfase6 6 7" xfId="21902" xr:uid="{00000000-0005-0000-0000-000060320000}"/>
    <cellStyle name="20% - Ênfase6 7" xfId="796" xr:uid="{00000000-0005-0000-0000-000061320000}"/>
    <cellStyle name="20% - Ênfase6 7 2" xfId="1466" xr:uid="{00000000-0005-0000-0000-000062320000}"/>
    <cellStyle name="20% - Ênfase6 7 2 2" xfId="2803" xr:uid="{00000000-0005-0000-0000-000063320000}"/>
    <cellStyle name="20% - Ênfase6 7 2 2 2" xfId="5493" xr:uid="{00000000-0005-0000-0000-000064320000}"/>
    <cellStyle name="20% - Ênfase6 7 2 2 2 2" xfId="10844" xr:uid="{00000000-0005-0000-0000-000065320000}"/>
    <cellStyle name="20% - Ênfase6 7 2 2 2 2 2" xfId="21544" xr:uid="{00000000-0005-0000-0000-000066320000}"/>
    <cellStyle name="20% - Ênfase6 7 2 2 2 2 2 2" xfId="42939" xr:uid="{00000000-0005-0000-0000-000067320000}"/>
    <cellStyle name="20% - Ênfase6 7 2 2 2 2 3" xfId="32249" xr:uid="{00000000-0005-0000-0000-000068320000}"/>
    <cellStyle name="20% - Ênfase6 7 2 2 2 3" xfId="16199" xr:uid="{00000000-0005-0000-0000-000069320000}"/>
    <cellStyle name="20% - Ênfase6 7 2 2 2 3 2" xfId="37594" xr:uid="{00000000-0005-0000-0000-00006A320000}"/>
    <cellStyle name="20% - Ênfase6 7 2 2 2 4" xfId="26901" xr:uid="{00000000-0005-0000-0000-00006B320000}"/>
    <cellStyle name="20% - Ênfase6 7 2 2 3" xfId="8167" xr:uid="{00000000-0005-0000-0000-00006C320000}"/>
    <cellStyle name="20% - Ênfase6 7 2 2 3 2" xfId="18871" xr:uid="{00000000-0005-0000-0000-00006D320000}"/>
    <cellStyle name="20% - Ênfase6 7 2 2 3 2 2" xfId="40266" xr:uid="{00000000-0005-0000-0000-00006E320000}"/>
    <cellStyle name="20% - Ênfase6 7 2 2 3 3" xfId="29573" xr:uid="{00000000-0005-0000-0000-00006F320000}"/>
    <cellStyle name="20% - Ênfase6 7 2 2 4" xfId="13524" xr:uid="{00000000-0005-0000-0000-000070320000}"/>
    <cellStyle name="20% - Ênfase6 7 2 2 4 2" xfId="34921" xr:uid="{00000000-0005-0000-0000-000071320000}"/>
    <cellStyle name="20% - Ênfase6 7 2 2 5" xfId="24228" xr:uid="{00000000-0005-0000-0000-000072320000}"/>
    <cellStyle name="20% - Ênfase6 7 2 3" xfId="4157" xr:uid="{00000000-0005-0000-0000-000073320000}"/>
    <cellStyle name="20% - Ênfase6 7 2 3 2" xfId="9508" xr:uid="{00000000-0005-0000-0000-000074320000}"/>
    <cellStyle name="20% - Ênfase6 7 2 3 2 2" xfId="20208" xr:uid="{00000000-0005-0000-0000-000075320000}"/>
    <cellStyle name="20% - Ênfase6 7 2 3 2 2 2" xfId="41603" xr:uid="{00000000-0005-0000-0000-000076320000}"/>
    <cellStyle name="20% - Ênfase6 7 2 3 2 3" xfId="30913" xr:uid="{00000000-0005-0000-0000-000077320000}"/>
    <cellStyle name="20% - Ênfase6 7 2 3 3" xfId="14863" xr:uid="{00000000-0005-0000-0000-000078320000}"/>
    <cellStyle name="20% - Ênfase6 7 2 3 3 2" xfId="36258" xr:uid="{00000000-0005-0000-0000-000079320000}"/>
    <cellStyle name="20% - Ênfase6 7 2 3 4" xfId="25565" xr:uid="{00000000-0005-0000-0000-00007A320000}"/>
    <cellStyle name="20% - Ênfase6 7 2 4" xfId="6831" xr:uid="{00000000-0005-0000-0000-00007B320000}"/>
    <cellStyle name="20% - Ênfase6 7 2 4 2" xfId="17535" xr:uid="{00000000-0005-0000-0000-00007C320000}"/>
    <cellStyle name="20% - Ênfase6 7 2 4 2 2" xfId="38930" xr:uid="{00000000-0005-0000-0000-00007D320000}"/>
    <cellStyle name="20% - Ênfase6 7 2 4 3" xfId="28237" xr:uid="{00000000-0005-0000-0000-00007E320000}"/>
    <cellStyle name="20% - Ênfase6 7 2 5" xfId="12188" xr:uid="{00000000-0005-0000-0000-00007F320000}"/>
    <cellStyle name="20% - Ênfase6 7 2 5 2" xfId="33585" xr:uid="{00000000-0005-0000-0000-000080320000}"/>
    <cellStyle name="20% - Ênfase6 7 2 6" xfId="22892" xr:uid="{00000000-0005-0000-0000-000081320000}"/>
    <cellStyle name="20% - Ênfase6 7 3" xfId="2135" xr:uid="{00000000-0005-0000-0000-000082320000}"/>
    <cellStyle name="20% - Ênfase6 7 3 2" xfId="4825" xr:uid="{00000000-0005-0000-0000-000083320000}"/>
    <cellStyle name="20% - Ênfase6 7 3 2 2" xfId="10176" xr:uid="{00000000-0005-0000-0000-000084320000}"/>
    <cellStyle name="20% - Ênfase6 7 3 2 2 2" xfId="20876" xr:uid="{00000000-0005-0000-0000-000085320000}"/>
    <cellStyle name="20% - Ênfase6 7 3 2 2 2 2" xfId="42271" xr:uid="{00000000-0005-0000-0000-000086320000}"/>
    <cellStyle name="20% - Ênfase6 7 3 2 2 3" xfId="31581" xr:uid="{00000000-0005-0000-0000-000087320000}"/>
    <cellStyle name="20% - Ênfase6 7 3 2 3" xfId="15531" xr:uid="{00000000-0005-0000-0000-000088320000}"/>
    <cellStyle name="20% - Ênfase6 7 3 2 3 2" xfId="36926" xr:uid="{00000000-0005-0000-0000-000089320000}"/>
    <cellStyle name="20% - Ênfase6 7 3 2 4" xfId="26233" xr:uid="{00000000-0005-0000-0000-00008A320000}"/>
    <cellStyle name="20% - Ênfase6 7 3 3" xfId="7499" xr:uid="{00000000-0005-0000-0000-00008B320000}"/>
    <cellStyle name="20% - Ênfase6 7 3 3 2" xfId="18203" xr:uid="{00000000-0005-0000-0000-00008C320000}"/>
    <cellStyle name="20% - Ênfase6 7 3 3 2 2" xfId="39598" xr:uid="{00000000-0005-0000-0000-00008D320000}"/>
    <cellStyle name="20% - Ênfase6 7 3 3 3" xfId="28905" xr:uid="{00000000-0005-0000-0000-00008E320000}"/>
    <cellStyle name="20% - Ênfase6 7 3 4" xfId="12856" xr:uid="{00000000-0005-0000-0000-00008F320000}"/>
    <cellStyle name="20% - Ênfase6 7 3 4 2" xfId="34253" xr:uid="{00000000-0005-0000-0000-000090320000}"/>
    <cellStyle name="20% - Ênfase6 7 3 5" xfId="23560" xr:uid="{00000000-0005-0000-0000-000091320000}"/>
    <cellStyle name="20% - Ênfase6 7 4" xfId="3489" xr:uid="{00000000-0005-0000-0000-000092320000}"/>
    <cellStyle name="20% - Ênfase6 7 4 2" xfId="8840" xr:uid="{00000000-0005-0000-0000-000093320000}"/>
    <cellStyle name="20% - Ênfase6 7 4 2 2" xfId="19540" xr:uid="{00000000-0005-0000-0000-000094320000}"/>
    <cellStyle name="20% - Ênfase6 7 4 2 2 2" xfId="40935" xr:uid="{00000000-0005-0000-0000-000095320000}"/>
    <cellStyle name="20% - Ênfase6 7 4 2 3" xfId="30245" xr:uid="{00000000-0005-0000-0000-000096320000}"/>
    <cellStyle name="20% - Ênfase6 7 4 3" xfId="14195" xr:uid="{00000000-0005-0000-0000-000097320000}"/>
    <cellStyle name="20% - Ênfase6 7 4 3 2" xfId="35590" xr:uid="{00000000-0005-0000-0000-000098320000}"/>
    <cellStyle name="20% - Ênfase6 7 4 4" xfId="24897" xr:uid="{00000000-0005-0000-0000-000099320000}"/>
    <cellStyle name="20% - Ênfase6 7 5" xfId="6163" xr:uid="{00000000-0005-0000-0000-00009A320000}"/>
    <cellStyle name="20% - Ênfase6 7 5 2" xfId="16867" xr:uid="{00000000-0005-0000-0000-00009B320000}"/>
    <cellStyle name="20% - Ênfase6 7 5 2 2" xfId="38262" xr:uid="{00000000-0005-0000-0000-00009C320000}"/>
    <cellStyle name="20% - Ênfase6 7 5 3" xfId="27569" xr:uid="{00000000-0005-0000-0000-00009D320000}"/>
    <cellStyle name="20% - Ênfase6 7 6" xfId="11520" xr:uid="{00000000-0005-0000-0000-00009E320000}"/>
    <cellStyle name="20% - Ênfase6 7 6 2" xfId="32917" xr:uid="{00000000-0005-0000-0000-00009F320000}"/>
    <cellStyle name="20% - Ênfase6 7 7" xfId="22224" xr:uid="{00000000-0005-0000-0000-0000A0320000}"/>
    <cellStyle name="20% - Ênfase6 8" xfId="810" xr:uid="{00000000-0005-0000-0000-0000A1320000}"/>
    <cellStyle name="20% - Ênfase6 8 2" xfId="1480" xr:uid="{00000000-0005-0000-0000-0000A2320000}"/>
    <cellStyle name="20% - Ênfase6 8 2 2" xfId="2817" xr:uid="{00000000-0005-0000-0000-0000A3320000}"/>
    <cellStyle name="20% - Ênfase6 8 2 2 2" xfId="5507" xr:uid="{00000000-0005-0000-0000-0000A4320000}"/>
    <cellStyle name="20% - Ênfase6 8 2 2 2 2" xfId="10858" xr:uid="{00000000-0005-0000-0000-0000A5320000}"/>
    <cellStyle name="20% - Ênfase6 8 2 2 2 2 2" xfId="21558" xr:uid="{00000000-0005-0000-0000-0000A6320000}"/>
    <cellStyle name="20% - Ênfase6 8 2 2 2 2 2 2" xfId="42953" xr:uid="{00000000-0005-0000-0000-0000A7320000}"/>
    <cellStyle name="20% - Ênfase6 8 2 2 2 2 3" xfId="32263" xr:uid="{00000000-0005-0000-0000-0000A8320000}"/>
    <cellStyle name="20% - Ênfase6 8 2 2 2 3" xfId="16213" xr:uid="{00000000-0005-0000-0000-0000A9320000}"/>
    <cellStyle name="20% - Ênfase6 8 2 2 2 3 2" xfId="37608" xr:uid="{00000000-0005-0000-0000-0000AA320000}"/>
    <cellStyle name="20% - Ênfase6 8 2 2 2 4" xfId="26915" xr:uid="{00000000-0005-0000-0000-0000AB320000}"/>
    <cellStyle name="20% - Ênfase6 8 2 2 3" xfId="8181" xr:uid="{00000000-0005-0000-0000-0000AC320000}"/>
    <cellStyle name="20% - Ênfase6 8 2 2 3 2" xfId="18885" xr:uid="{00000000-0005-0000-0000-0000AD320000}"/>
    <cellStyle name="20% - Ênfase6 8 2 2 3 2 2" xfId="40280" xr:uid="{00000000-0005-0000-0000-0000AE320000}"/>
    <cellStyle name="20% - Ênfase6 8 2 2 3 3" xfId="29587" xr:uid="{00000000-0005-0000-0000-0000AF320000}"/>
    <cellStyle name="20% - Ênfase6 8 2 2 4" xfId="13538" xr:uid="{00000000-0005-0000-0000-0000B0320000}"/>
    <cellStyle name="20% - Ênfase6 8 2 2 4 2" xfId="34935" xr:uid="{00000000-0005-0000-0000-0000B1320000}"/>
    <cellStyle name="20% - Ênfase6 8 2 2 5" xfId="24242" xr:uid="{00000000-0005-0000-0000-0000B2320000}"/>
    <cellStyle name="20% - Ênfase6 8 2 3" xfId="4171" xr:uid="{00000000-0005-0000-0000-0000B3320000}"/>
    <cellStyle name="20% - Ênfase6 8 2 3 2" xfId="9522" xr:uid="{00000000-0005-0000-0000-0000B4320000}"/>
    <cellStyle name="20% - Ênfase6 8 2 3 2 2" xfId="20222" xr:uid="{00000000-0005-0000-0000-0000B5320000}"/>
    <cellStyle name="20% - Ênfase6 8 2 3 2 2 2" xfId="41617" xr:uid="{00000000-0005-0000-0000-0000B6320000}"/>
    <cellStyle name="20% - Ênfase6 8 2 3 2 3" xfId="30927" xr:uid="{00000000-0005-0000-0000-0000B7320000}"/>
    <cellStyle name="20% - Ênfase6 8 2 3 3" xfId="14877" xr:uid="{00000000-0005-0000-0000-0000B8320000}"/>
    <cellStyle name="20% - Ênfase6 8 2 3 3 2" xfId="36272" xr:uid="{00000000-0005-0000-0000-0000B9320000}"/>
    <cellStyle name="20% - Ênfase6 8 2 3 4" xfId="25579" xr:uid="{00000000-0005-0000-0000-0000BA320000}"/>
    <cellStyle name="20% - Ênfase6 8 2 4" xfId="6845" xr:uid="{00000000-0005-0000-0000-0000BB320000}"/>
    <cellStyle name="20% - Ênfase6 8 2 4 2" xfId="17549" xr:uid="{00000000-0005-0000-0000-0000BC320000}"/>
    <cellStyle name="20% - Ênfase6 8 2 4 2 2" xfId="38944" xr:uid="{00000000-0005-0000-0000-0000BD320000}"/>
    <cellStyle name="20% - Ênfase6 8 2 4 3" xfId="28251" xr:uid="{00000000-0005-0000-0000-0000BE320000}"/>
    <cellStyle name="20% - Ênfase6 8 2 5" xfId="12202" xr:uid="{00000000-0005-0000-0000-0000BF320000}"/>
    <cellStyle name="20% - Ênfase6 8 2 5 2" xfId="33599" xr:uid="{00000000-0005-0000-0000-0000C0320000}"/>
    <cellStyle name="20% - Ênfase6 8 2 6" xfId="22906" xr:uid="{00000000-0005-0000-0000-0000C1320000}"/>
    <cellStyle name="20% - Ênfase6 8 3" xfId="2149" xr:uid="{00000000-0005-0000-0000-0000C2320000}"/>
    <cellStyle name="20% - Ênfase6 8 3 2" xfId="4839" xr:uid="{00000000-0005-0000-0000-0000C3320000}"/>
    <cellStyle name="20% - Ênfase6 8 3 2 2" xfId="10190" xr:uid="{00000000-0005-0000-0000-0000C4320000}"/>
    <cellStyle name="20% - Ênfase6 8 3 2 2 2" xfId="20890" xr:uid="{00000000-0005-0000-0000-0000C5320000}"/>
    <cellStyle name="20% - Ênfase6 8 3 2 2 2 2" xfId="42285" xr:uid="{00000000-0005-0000-0000-0000C6320000}"/>
    <cellStyle name="20% - Ênfase6 8 3 2 2 3" xfId="31595" xr:uid="{00000000-0005-0000-0000-0000C7320000}"/>
    <cellStyle name="20% - Ênfase6 8 3 2 3" xfId="15545" xr:uid="{00000000-0005-0000-0000-0000C8320000}"/>
    <cellStyle name="20% - Ênfase6 8 3 2 3 2" xfId="36940" xr:uid="{00000000-0005-0000-0000-0000C9320000}"/>
    <cellStyle name="20% - Ênfase6 8 3 2 4" xfId="26247" xr:uid="{00000000-0005-0000-0000-0000CA320000}"/>
    <cellStyle name="20% - Ênfase6 8 3 3" xfId="7513" xr:uid="{00000000-0005-0000-0000-0000CB320000}"/>
    <cellStyle name="20% - Ênfase6 8 3 3 2" xfId="18217" xr:uid="{00000000-0005-0000-0000-0000CC320000}"/>
    <cellStyle name="20% - Ênfase6 8 3 3 2 2" xfId="39612" xr:uid="{00000000-0005-0000-0000-0000CD320000}"/>
    <cellStyle name="20% - Ênfase6 8 3 3 3" xfId="28919" xr:uid="{00000000-0005-0000-0000-0000CE320000}"/>
    <cellStyle name="20% - Ênfase6 8 3 4" xfId="12870" xr:uid="{00000000-0005-0000-0000-0000CF320000}"/>
    <cellStyle name="20% - Ênfase6 8 3 4 2" xfId="34267" xr:uid="{00000000-0005-0000-0000-0000D0320000}"/>
    <cellStyle name="20% - Ênfase6 8 3 5" xfId="23574" xr:uid="{00000000-0005-0000-0000-0000D1320000}"/>
    <cellStyle name="20% - Ênfase6 8 4" xfId="3503" xr:uid="{00000000-0005-0000-0000-0000D2320000}"/>
    <cellStyle name="20% - Ênfase6 8 4 2" xfId="8854" xr:uid="{00000000-0005-0000-0000-0000D3320000}"/>
    <cellStyle name="20% - Ênfase6 8 4 2 2" xfId="19554" xr:uid="{00000000-0005-0000-0000-0000D4320000}"/>
    <cellStyle name="20% - Ênfase6 8 4 2 2 2" xfId="40949" xr:uid="{00000000-0005-0000-0000-0000D5320000}"/>
    <cellStyle name="20% - Ênfase6 8 4 2 3" xfId="30259" xr:uid="{00000000-0005-0000-0000-0000D6320000}"/>
    <cellStyle name="20% - Ênfase6 8 4 3" xfId="14209" xr:uid="{00000000-0005-0000-0000-0000D7320000}"/>
    <cellStyle name="20% - Ênfase6 8 4 3 2" xfId="35604" xr:uid="{00000000-0005-0000-0000-0000D8320000}"/>
    <cellStyle name="20% - Ênfase6 8 4 4" xfId="24911" xr:uid="{00000000-0005-0000-0000-0000D9320000}"/>
    <cellStyle name="20% - Ênfase6 8 5" xfId="6177" xr:uid="{00000000-0005-0000-0000-0000DA320000}"/>
    <cellStyle name="20% - Ênfase6 8 5 2" xfId="16881" xr:uid="{00000000-0005-0000-0000-0000DB320000}"/>
    <cellStyle name="20% - Ênfase6 8 5 2 2" xfId="38276" xr:uid="{00000000-0005-0000-0000-0000DC320000}"/>
    <cellStyle name="20% - Ênfase6 8 5 3" xfId="27583" xr:uid="{00000000-0005-0000-0000-0000DD320000}"/>
    <cellStyle name="20% - Ênfase6 8 6" xfId="11534" xr:uid="{00000000-0005-0000-0000-0000DE320000}"/>
    <cellStyle name="20% - Ênfase6 8 6 2" xfId="32931" xr:uid="{00000000-0005-0000-0000-0000DF320000}"/>
    <cellStyle name="20% - Ênfase6 8 7" xfId="22238" xr:uid="{00000000-0005-0000-0000-0000E0320000}"/>
    <cellStyle name="20% - Ênfase6 9" xfId="822" xr:uid="{00000000-0005-0000-0000-0000E1320000}"/>
    <cellStyle name="20% - Ênfase6 9 2" xfId="2161" xr:uid="{00000000-0005-0000-0000-0000E2320000}"/>
    <cellStyle name="20% - Ênfase6 9 2 2" xfId="4851" xr:uid="{00000000-0005-0000-0000-0000E3320000}"/>
    <cellStyle name="20% - Ênfase6 9 2 2 2" xfId="10202" xr:uid="{00000000-0005-0000-0000-0000E4320000}"/>
    <cellStyle name="20% - Ênfase6 9 2 2 2 2" xfId="20902" xr:uid="{00000000-0005-0000-0000-0000E5320000}"/>
    <cellStyle name="20% - Ênfase6 9 2 2 2 2 2" xfId="42297" xr:uid="{00000000-0005-0000-0000-0000E6320000}"/>
    <cellStyle name="20% - Ênfase6 9 2 2 2 3" xfId="31607" xr:uid="{00000000-0005-0000-0000-0000E7320000}"/>
    <cellStyle name="20% - Ênfase6 9 2 2 3" xfId="15557" xr:uid="{00000000-0005-0000-0000-0000E8320000}"/>
    <cellStyle name="20% - Ênfase6 9 2 2 3 2" xfId="36952" xr:uid="{00000000-0005-0000-0000-0000E9320000}"/>
    <cellStyle name="20% - Ênfase6 9 2 2 4" xfId="26259" xr:uid="{00000000-0005-0000-0000-0000EA320000}"/>
    <cellStyle name="20% - Ênfase6 9 2 3" xfId="7525" xr:uid="{00000000-0005-0000-0000-0000EB320000}"/>
    <cellStyle name="20% - Ênfase6 9 2 3 2" xfId="18229" xr:uid="{00000000-0005-0000-0000-0000EC320000}"/>
    <cellStyle name="20% - Ênfase6 9 2 3 2 2" xfId="39624" xr:uid="{00000000-0005-0000-0000-0000ED320000}"/>
    <cellStyle name="20% - Ênfase6 9 2 3 3" xfId="28931" xr:uid="{00000000-0005-0000-0000-0000EE320000}"/>
    <cellStyle name="20% - Ênfase6 9 2 4" xfId="12882" xr:uid="{00000000-0005-0000-0000-0000EF320000}"/>
    <cellStyle name="20% - Ênfase6 9 2 4 2" xfId="34279" xr:uid="{00000000-0005-0000-0000-0000F0320000}"/>
    <cellStyle name="20% - Ênfase6 9 2 5" xfId="23586" xr:uid="{00000000-0005-0000-0000-0000F1320000}"/>
    <cellStyle name="20% - Ênfase6 9 3" xfId="3515" xr:uid="{00000000-0005-0000-0000-0000F2320000}"/>
    <cellStyle name="20% - Ênfase6 9 3 2" xfId="8866" xr:uid="{00000000-0005-0000-0000-0000F3320000}"/>
    <cellStyle name="20% - Ênfase6 9 3 2 2" xfId="19566" xr:uid="{00000000-0005-0000-0000-0000F4320000}"/>
    <cellStyle name="20% - Ênfase6 9 3 2 2 2" xfId="40961" xr:uid="{00000000-0005-0000-0000-0000F5320000}"/>
    <cellStyle name="20% - Ênfase6 9 3 2 3" xfId="30271" xr:uid="{00000000-0005-0000-0000-0000F6320000}"/>
    <cellStyle name="20% - Ênfase6 9 3 3" xfId="14221" xr:uid="{00000000-0005-0000-0000-0000F7320000}"/>
    <cellStyle name="20% - Ênfase6 9 3 3 2" xfId="35616" xr:uid="{00000000-0005-0000-0000-0000F8320000}"/>
    <cellStyle name="20% - Ênfase6 9 3 4" xfId="24923" xr:uid="{00000000-0005-0000-0000-0000F9320000}"/>
    <cellStyle name="20% - Ênfase6 9 4" xfId="6189" xr:uid="{00000000-0005-0000-0000-0000FA320000}"/>
    <cellStyle name="20% - Ênfase6 9 4 2" xfId="16893" xr:uid="{00000000-0005-0000-0000-0000FB320000}"/>
    <cellStyle name="20% - Ênfase6 9 4 2 2" xfId="38288" xr:uid="{00000000-0005-0000-0000-0000FC320000}"/>
    <cellStyle name="20% - Ênfase6 9 4 3" xfId="27595" xr:uid="{00000000-0005-0000-0000-0000FD320000}"/>
    <cellStyle name="20% - Ênfase6 9 5" xfId="11546" xr:uid="{00000000-0005-0000-0000-0000FE320000}"/>
    <cellStyle name="20% - Ênfase6 9 5 2" xfId="32943" xr:uid="{00000000-0005-0000-0000-0000FF320000}"/>
    <cellStyle name="20% - Ênfase6 9 6" xfId="22250" xr:uid="{00000000-0005-0000-0000-000000330000}"/>
    <cellStyle name="20% - Énfasis1" xfId="38" xr:uid="{00000000-0005-0000-0000-000001330000}"/>
    <cellStyle name="20% - Énfasis2" xfId="39" xr:uid="{00000000-0005-0000-0000-000002330000}"/>
    <cellStyle name="20% - Énfasis3" xfId="40" xr:uid="{00000000-0005-0000-0000-000003330000}"/>
    <cellStyle name="20% - Énfasis4" xfId="41" xr:uid="{00000000-0005-0000-0000-000004330000}"/>
    <cellStyle name="20% - Énfasis5" xfId="42" xr:uid="{00000000-0005-0000-0000-000005330000}"/>
    <cellStyle name="20% - Énfasis6" xfId="43" xr:uid="{00000000-0005-0000-0000-000006330000}"/>
    <cellStyle name="40% - Ênfase1" xfId="141" builtinId="31" customBuiltin="1"/>
    <cellStyle name="40% - Ênfase1 10" xfId="1483" xr:uid="{00000000-0005-0000-0000-000008330000}"/>
    <cellStyle name="40% - Ênfase1 10 2" xfId="4174" xr:uid="{00000000-0005-0000-0000-000009330000}"/>
    <cellStyle name="40% - Ênfase1 10 2 2" xfId="9525" xr:uid="{00000000-0005-0000-0000-00000A330000}"/>
    <cellStyle name="40% - Ênfase1 10 2 2 2" xfId="20225" xr:uid="{00000000-0005-0000-0000-00000B330000}"/>
    <cellStyle name="40% - Ênfase1 10 2 2 2 2" xfId="41620" xr:uid="{00000000-0005-0000-0000-00000C330000}"/>
    <cellStyle name="40% - Ênfase1 10 2 2 3" xfId="30930" xr:uid="{00000000-0005-0000-0000-00000D330000}"/>
    <cellStyle name="40% - Ênfase1 10 2 3" xfId="14880" xr:uid="{00000000-0005-0000-0000-00000E330000}"/>
    <cellStyle name="40% - Ênfase1 10 2 3 2" xfId="36275" xr:uid="{00000000-0005-0000-0000-00000F330000}"/>
    <cellStyle name="40% - Ênfase1 10 2 4" xfId="25582" xr:uid="{00000000-0005-0000-0000-000010330000}"/>
    <cellStyle name="40% - Ênfase1 10 3" xfId="6848" xr:uid="{00000000-0005-0000-0000-000011330000}"/>
    <cellStyle name="40% - Ênfase1 10 3 2" xfId="17552" xr:uid="{00000000-0005-0000-0000-000012330000}"/>
    <cellStyle name="40% - Ênfase1 10 3 2 2" xfId="38947" xr:uid="{00000000-0005-0000-0000-000013330000}"/>
    <cellStyle name="40% - Ênfase1 10 3 3" xfId="28254" xr:uid="{00000000-0005-0000-0000-000014330000}"/>
    <cellStyle name="40% - Ênfase1 10 4" xfId="12205" xr:uid="{00000000-0005-0000-0000-000015330000}"/>
    <cellStyle name="40% - Ênfase1 10 4 2" xfId="33602" xr:uid="{00000000-0005-0000-0000-000016330000}"/>
    <cellStyle name="40% - Ênfase1 10 5" xfId="22909" xr:uid="{00000000-0005-0000-0000-000017330000}"/>
    <cellStyle name="40% - Ênfase1 11" xfId="2821" xr:uid="{00000000-0005-0000-0000-000018330000}"/>
    <cellStyle name="40% - Ênfase1 11 2" xfId="8185" xr:uid="{00000000-0005-0000-0000-000019330000}"/>
    <cellStyle name="40% - Ênfase1 11 2 2" xfId="18888" xr:uid="{00000000-0005-0000-0000-00001A330000}"/>
    <cellStyle name="40% - Ênfase1 11 2 2 2" xfId="40283" xr:uid="{00000000-0005-0000-0000-00001B330000}"/>
    <cellStyle name="40% - Ênfase1 11 2 3" xfId="29591" xr:uid="{00000000-0005-0000-0000-00001C330000}"/>
    <cellStyle name="40% - Ênfase1 11 3" xfId="13542" xr:uid="{00000000-0005-0000-0000-00001D330000}"/>
    <cellStyle name="40% - Ênfase1 11 3 2" xfId="34938" xr:uid="{00000000-0005-0000-0000-00001E330000}"/>
    <cellStyle name="40% - Ênfase1 11 4" xfId="24245" xr:uid="{00000000-0005-0000-0000-00001F330000}"/>
    <cellStyle name="40% - Ênfase1 12" xfId="5524" xr:uid="{00000000-0005-0000-0000-000020330000}"/>
    <cellStyle name="40% - Ênfase1 12 2" xfId="16228" xr:uid="{00000000-0005-0000-0000-000021330000}"/>
    <cellStyle name="40% - Ênfase1 12 2 2" xfId="37623" xr:uid="{00000000-0005-0000-0000-000022330000}"/>
    <cellStyle name="40% - Ênfase1 12 3" xfId="26930" xr:uid="{00000000-0005-0000-0000-000023330000}"/>
    <cellStyle name="40% - Ênfase1 13" xfId="10861" xr:uid="{00000000-0005-0000-0000-000024330000}"/>
    <cellStyle name="40% - Ênfase1 13 2" xfId="32266" xr:uid="{00000000-0005-0000-0000-000025330000}"/>
    <cellStyle name="40% - Ênfase1 14" xfId="21561" xr:uid="{00000000-0005-0000-0000-000026330000}"/>
    <cellStyle name="40% - Ênfase1 2" xfId="168" xr:uid="{00000000-0005-0000-0000-000027330000}"/>
    <cellStyle name="40% - Ênfase1 2 10" xfId="10897" xr:uid="{00000000-0005-0000-0000-000028330000}"/>
    <cellStyle name="40% - Ênfase1 2 10 2" xfId="32294" xr:uid="{00000000-0005-0000-0000-000029330000}"/>
    <cellStyle name="40% - Ênfase1 2 11" xfId="21601" xr:uid="{00000000-0005-0000-0000-00002A330000}"/>
    <cellStyle name="40% - Ênfase1 2 2" xfId="209" xr:uid="{00000000-0005-0000-0000-00002B330000}"/>
    <cellStyle name="40% - Ênfase1 2 2 10" xfId="21641" xr:uid="{00000000-0005-0000-0000-00002C330000}"/>
    <cellStyle name="40% - Ênfase1 2 2 2" xfId="291" xr:uid="{00000000-0005-0000-0000-00002D330000}"/>
    <cellStyle name="40% - Ênfase1 2 2 2 2" xfId="452" xr:uid="{00000000-0005-0000-0000-00002E330000}"/>
    <cellStyle name="40% - Ênfase1 2 2 2 2 2" xfId="773" xr:uid="{00000000-0005-0000-0000-00002F330000}"/>
    <cellStyle name="40% - Ênfase1 2 2 2 2 2 2" xfId="1443" xr:uid="{00000000-0005-0000-0000-000030330000}"/>
    <cellStyle name="40% - Ênfase1 2 2 2 2 2 2 2" xfId="2780" xr:uid="{00000000-0005-0000-0000-000031330000}"/>
    <cellStyle name="40% - Ênfase1 2 2 2 2 2 2 2 2" xfId="5470" xr:uid="{00000000-0005-0000-0000-000032330000}"/>
    <cellStyle name="40% - Ênfase1 2 2 2 2 2 2 2 2 2" xfId="10821" xr:uid="{00000000-0005-0000-0000-000033330000}"/>
    <cellStyle name="40% - Ênfase1 2 2 2 2 2 2 2 2 2 2" xfId="21521" xr:uid="{00000000-0005-0000-0000-000034330000}"/>
    <cellStyle name="40% - Ênfase1 2 2 2 2 2 2 2 2 2 2 2" xfId="42916" xr:uid="{00000000-0005-0000-0000-000035330000}"/>
    <cellStyle name="40% - Ênfase1 2 2 2 2 2 2 2 2 2 3" xfId="32226" xr:uid="{00000000-0005-0000-0000-000036330000}"/>
    <cellStyle name="40% - Ênfase1 2 2 2 2 2 2 2 2 3" xfId="16176" xr:uid="{00000000-0005-0000-0000-000037330000}"/>
    <cellStyle name="40% - Ênfase1 2 2 2 2 2 2 2 2 3 2" xfId="37571" xr:uid="{00000000-0005-0000-0000-000038330000}"/>
    <cellStyle name="40% - Ênfase1 2 2 2 2 2 2 2 2 4" xfId="26878" xr:uid="{00000000-0005-0000-0000-000039330000}"/>
    <cellStyle name="40% - Ênfase1 2 2 2 2 2 2 2 3" xfId="8144" xr:uid="{00000000-0005-0000-0000-00003A330000}"/>
    <cellStyle name="40% - Ênfase1 2 2 2 2 2 2 2 3 2" xfId="18848" xr:uid="{00000000-0005-0000-0000-00003B330000}"/>
    <cellStyle name="40% - Ênfase1 2 2 2 2 2 2 2 3 2 2" xfId="40243" xr:uid="{00000000-0005-0000-0000-00003C330000}"/>
    <cellStyle name="40% - Ênfase1 2 2 2 2 2 2 2 3 3" xfId="29550" xr:uid="{00000000-0005-0000-0000-00003D330000}"/>
    <cellStyle name="40% - Ênfase1 2 2 2 2 2 2 2 4" xfId="13501" xr:uid="{00000000-0005-0000-0000-00003E330000}"/>
    <cellStyle name="40% - Ênfase1 2 2 2 2 2 2 2 4 2" xfId="34898" xr:uid="{00000000-0005-0000-0000-00003F330000}"/>
    <cellStyle name="40% - Ênfase1 2 2 2 2 2 2 2 5" xfId="24205" xr:uid="{00000000-0005-0000-0000-000040330000}"/>
    <cellStyle name="40% - Ênfase1 2 2 2 2 2 2 3" xfId="4134" xr:uid="{00000000-0005-0000-0000-000041330000}"/>
    <cellStyle name="40% - Ênfase1 2 2 2 2 2 2 3 2" xfId="9485" xr:uid="{00000000-0005-0000-0000-000042330000}"/>
    <cellStyle name="40% - Ênfase1 2 2 2 2 2 2 3 2 2" xfId="20185" xr:uid="{00000000-0005-0000-0000-000043330000}"/>
    <cellStyle name="40% - Ênfase1 2 2 2 2 2 2 3 2 2 2" xfId="41580" xr:uid="{00000000-0005-0000-0000-000044330000}"/>
    <cellStyle name="40% - Ênfase1 2 2 2 2 2 2 3 2 3" xfId="30890" xr:uid="{00000000-0005-0000-0000-000045330000}"/>
    <cellStyle name="40% - Ênfase1 2 2 2 2 2 2 3 3" xfId="14840" xr:uid="{00000000-0005-0000-0000-000046330000}"/>
    <cellStyle name="40% - Ênfase1 2 2 2 2 2 2 3 3 2" xfId="36235" xr:uid="{00000000-0005-0000-0000-000047330000}"/>
    <cellStyle name="40% - Ênfase1 2 2 2 2 2 2 3 4" xfId="25542" xr:uid="{00000000-0005-0000-0000-000048330000}"/>
    <cellStyle name="40% - Ênfase1 2 2 2 2 2 2 4" xfId="6808" xr:uid="{00000000-0005-0000-0000-000049330000}"/>
    <cellStyle name="40% - Ênfase1 2 2 2 2 2 2 4 2" xfId="17512" xr:uid="{00000000-0005-0000-0000-00004A330000}"/>
    <cellStyle name="40% - Ênfase1 2 2 2 2 2 2 4 2 2" xfId="38907" xr:uid="{00000000-0005-0000-0000-00004B330000}"/>
    <cellStyle name="40% - Ênfase1 2 2 2 2 2 2 4 3" xfId="28214" xr:uid="{00000000-0005-0000-0000-00004C330000}"/>
    <cellStyle name="40% - Ênfase1 2 2 2 2 2 2 5" xfId="12165" xr:uid="{00000000-0005-0000-0000-00004D330000}"/>
    <cellStyle name="40% - Ênfase1 2 2 2 2 2 2 5 2" xfId="33562" xr:uid="{00000000-0005-0000-0000-00004E330000}"/>
    <cellStyle name="40% - Ênfase1 2 2 2 2 2 2 6" xfId="22869" xr:uid="{00000000-0005-0000-0000-00004F330000}"/>
    <cellStyle name="40% - Ênfase1 2 2 2 2 2 3" xfId="2112" xr:uid="{00000000-0005-0000-0000-000050330000}"/>
    <cellStyle name="40% - Ênfase1 2 2 2 2 2 3 2" xfId="4802" xr:uid="{00000000-0005-0000-0000-000051330000}"/>
    <cellStyle name="40% - Ênfase1 2 2 2 2 2 3 2 2" xfId="10153" xr:uid="{00000000-0005-0000-0000-000052330000}"/>
    <cellStyle name="40% - Ênfase1 2 2 2 2 2 3 2 2 2" xfId="20853" xr:uid="{00000000-0005-0000-0000-000053330000}"/>
    <cellStyle name="40% - Ênfase1 2 2 2 2 2 3 2 2 2 2" xfId="42248" xr:uid="{00000000-0005-0000-0000-000054330000}"/>
    <cellStyle name="40% - Ênfase1 2 2 2 2 2 3 2 2 3" xfId="31558" xr:uid="{00000000-0005-0000-0000-000055330000}"/>
    <cellStyle name="40% - Ênfase1 2 2 2 2 2 3 2 3" xfId="15508" xr:uid="{00000000-0005-0000-0000-000056330000}"/>
    <cellStyle name="40% - Ênfase1 2 2 2 2 2 3 2 3 2" xfId="36903" xr:uid="{00000000-0005-0000-0000-000057330000}"/>
    <cellStyle name="40% - Ênfase1 2 2 2 2 2 3 2 4" xfId="26210" xr:uid="{00000000-0005-0000-0000-000058330000}"/>
    <cellStyle name="40% - Ênfase1 2 2 2 2 2 3 3" xfId="7476" xr:uid="{00000000-0005-0000-0000-000059330000}"/>
    <cellStyle name="40% - Ênfase1 2 2 2 2 2 3 3 2" xfId="18180" xr:uid="{00000000-0005-0000-0000-00005A330000}"/>
    <cellStyle name="40% - Ênfase1 2 2 2 2 2 3 3 2 2" xfId="39575" xr:uid="{00000000-0005-0000-0000-00005B330000}"/>
    <cellStyle name="40% - Ênfase1 2 2 2 2 2 3 3 3" xfId="28882" xr:uid="{00000000-0005-0000-0000-00005C330000}"/>
    <cellStyle name="40% - Ênfase1 2 2 2 2 2 3 4" xfId="12833" xr:uid="{00000000-0005-0000-0000-00005D330000}"/>
    <cellStyle name="40% - Ênfase1 2 2 2 2 2 3 4 2" xfId="34230" xr:uid="{00000000-0005-0000-0000-00005E330000}"/>
    <cellStyle name="40% - Ênfase1 2 2 2 2 2 3 5" xfId="23537" xr:uid="{00000000-0005-0000-0000-00005F330000}"/>
    <cellStyle name="40% - Ênfase1 2 2 2 2 2 4" xfId="3466" xr:uid="{00000000-0005-0000-0000-000060330000}"/>
    <cellStyle name="40% - Ênfase1 2 2 2 2 2 4 2" xfId="8817" xr:uid="{00000000-0005-0000-0000-000061330000}"/>
    <cellStyle name="40% - Ênfase1 2 2 2 2 2 4 2 2" xfId="19517" xr:uid="{00000000-0005-0000-0000-000062330000}"/>
    <cellStyle name="40% - Ênfase1 2 2 2 2 2 4 2 2 2" xfId="40912" xr:uid="{00000000-0005-0000-0000-000063330000}"/>
    <cellStyle name="40% - Ênfase1 2 2 2 2 2 4 2 3" xfId="30222" xr:uid="{00000000-0005-0000-0000-000064330000}"/>
    <cellStyle name="40% - Ênfase1 2 2 2 2 2 4 3" xfId="14172" xr:uid="{00000000-0005-0000-0000-000065330000}"/>
    <cellStyle name="40% - Ênfase1 2 2 2 2 2 4 3 2" xfId="35567" xr:uid="{00000000-0005-0000-0000-000066330000}"/>
    <cellStyle name="40% - Ênfase1 2 2 2 2 2 4 4" xfId="24874" xr:uid="{00000000-0005-0000-0000-000067330000}"/>
    <cellStyle name="40% - Ênfase1 2 2 2 2 2 5" xfId="6140" xr:uid="{00000000-0005-0000-0000-000068330000}"/>
    <cellStyle name="40% - Ênfase1 2 2 2 2 2 5 2" xfId="16844" xr:uid="{00000000-0005-0000-0000-000069330000}"/>
    <cellStyle name="40% - Ênfase1 2 2 2 2 2 5 2 2" xfId="38239" xr:uid="{00000000-0005-0000-0000-00006A330000}"/>
    <cellStyle name="40% - Ênfase1 2 2 2 2 2 5 3" xfId="27546" xr:uid="{00000000-0005-0000-0000-00006B330000}"/>
    <cellStyle name="40% - Ênfase1 2 2 2 2 2 6" xfId="11497" xr:uid="{00000000-0005-0000-0000-00006C330000}"/>
    <cellStyle name="40% - Ênfase1 2 2 2 2 2 6 2" xfId="32894" xr:uid="{00000000-0005-0000-0000-00006D330000}"/>
    <cellStyle name="40% - Ênfase1 2 2 2 2 2 7" xfId="22201" xr:uid="{00000000-0005-0000-0000-00006E330000}"/>
    <cellStyle name="40% - Ênfase1 2 2 2 2 3" xfId="1123" xr:uid="{00000000-0005-0000-0000-00006F330000}"/>
    <cellStyle name="40% - Ênfase1 2 2 2 2 3 2" xfId="2460" xr:uid="{00000000-0005-0000-0000-000070330000}"/>
    <cellStyle name="40% - Ênfase1 2 2 2 2 3 2 2" xfId="5150" xr:uid="{00000000-0005-0000-0000-000071330000}"/>
    <cellStyle name="40% - Ênfase1 2 2 2 2 3 2 2 2" xfId="10501" xr:uid="{00000000-0005-0000-0000-000072330000}"/>
    <cellStyle name="40% - Ênfase1 2 2 2 2 3 2 2 2 2" xfId="21201" xr:uid="{00000000-0005-0000-0000-000073330000}"/>
    <cellStyle name="40% - Ênfase1 2 2 2 2 3 2 2 2 2 2" xfId="42596" xr:uid="{00000000-0005-0000-0000-000074330000}"/>
    <cellStyle name="40% - Ênfase1 2 2 2 2 3 2 2 2 3" xfId="31906" xr:uid="{00000000-0005-0000-0000-000075330000}"/>
    <cellStyle name="40% - Ênfase1 2 2 2 2 3 2 2 3" xfId="15856" xr:uid="{00000000-0005-0000-0000-000076330000}"/>
    <cellStyle name="40% - Ênfase1 2 2 2 2 3 2 2 3 2" xfId="37251" xr:uid="{00000000-0005-0000-0000-000077330000}"/>
    <cellStyle name="40% - Ênfase1 2 2 2 2 3 2 2 4" xfId="26558" xr:uid="{00000000-0005-0000-0000-000078330000}"/>
    <cellStyle name="40% - Ênfase1 2 2 2 2 3 2 3" xfId="7824" xr:uid="{00000000-0005-0000-0000-000079330000}"/>
    <cellStyle name="40% - Ênfase1 2 2 2 2 3 2 3 2" xfId="18528" xr:uid="{00000000-0005-0000-0000-00007A330000}"/>
    <cellStyle name="40% - Ênfase1 2 2 2 2 3 2 3 2 2" xfId="39923" xr:uid="{00000000-0005-0000-0000-00007B330000}"/>
    <cellStyle name="40% - Ênfase1 2 2 2 2 3 2 3 3" xfId="29230" xr:uid="{00000000-0005-0000-0000-00007C330000}"/>
    <cellStyle name="40% - Ênfase1 2 2 2 2 3 2 4" xfId="13181" xr:uid="{00000000-0005-0000-0000-00007D330000}"/>
    <cellStyle name="40% - Ênfase1 2 2 2 2 3 2 4 2" xfId="34578" xr:uid="{00000000-0005-0000-0000-00007E330000}"/>
    <cellStyle name="40% - Ênfase1 2 2 2 2 3 2 5" xfId="23885" xr:uid="{00000000-0005-0000-0000-00007F330000}"/>
    <cellStyle name="40% - Ênfase1 2 2 2 2 3 3" xfId="3814" xr:uid="{00000000-0005-0000-0000-000080330000}"/>
    <cellStyle name="40% - Ênfase1 2 2 2 2 3 3 2" xfId="9165" xr:uid="{00000000-0005-0000-0000-000081330000}"/>
    <cellStyle name="40% - Ênfase1 2 2 2 2 3 3 2 2" xfId="19865" xr:uid="{00000000-0005-0000-0000-000082330000}"/>
    <cellStyle name="40% - Ênfase1 2 2 2 2 3 3 2 2 2" xfId="41260" xr:uid="{00000000-0005-0000-0000-000083330000}"/>
    <cellStyle name="40% - Ênfase1 2 2 2 2 3 3 2 3" xfId="30570" xr:uid="{00000000-0005-0000-0000-000084330000}"/>
    <cellStyle name="40% - Ênfase1 2 2 2 2 3 3 3" xfId="14520" xr:uid="{00000000-0005-0000-0000-000085330000}"/>
    <cellStyle name="40% - Ênfase1 2 2 2 2 3 3 3 2" xfId="35915" xr:uid="{00000000-0005-0000-0000-000086330000}"/>
    <cellStyle name="40% - Ênfase1 2 2 2 2 3 3 4" xfId="25222" xr:uid="{00000000-0005-0000-0000-000087330000}"/>
    <cellStyle name="40% - Ênfase1 2 2 2 2 3 4" xfId="6488" xr:uid="{00000000-0005-0000-0000-000088330000}"/>
    <cellStyle name="40% - Ênfase1 2 2 2 2 3 4 2" xfId="17192" xr:uid="{00000000-0005-0000-0000-000089330000}"/>
    <cellStyle name="40% - Ênfase1 2 2 2 2 3 4 2 2" xfId="38587" xr:uid="{00000000-0005-0000-0000-00008A330000}"/>
    <cellStyle name="40% - Ênfase1 2 2 2 2 3 4 3" xfId="27894" xr:uid="{00000000-0005-0000-0000-00008B330000}"/>
    <cellStyle name="40% - Ênfase1 2 2 2 2 3 5" xfId="11845" xr:uid="{00000000-0005-0000-0000-00008C330000}"/>
    <cellStyle name="40% - Ênfase1 2 2 2 2 3 5 2" xfId="33242" xr:uid="{00000000-0005-0000-0000-00008D330000}"/>
    <cellStyle name="40% - Ênfase1 2 2 2 2 3 6" xfId="22549" xr:uid="{00000000-0005-0000-0000-00008E330000}"/>
    <cellStyle name="40% - Ênfase1 2 2 2 2 4" xfId="1792" xr:uid="{00000000-0005-0000-0000-00008F330000}"/>
    <cellStyle name="40% - Ênfase1 2 2 2 2 4 2" xfId="4482" xr:uid="{00000000-0005-0000-0000-000090330000}"/>
    <cellStyle name="40% - Ênfase1 2 2 2 2 4 2 2" xfId="9833" xr:uid="{00000000-0005-0000-0000-000091330000}"/>
    <cellStyle name="40% - Ênfase1 2 2 2 2 4 2 2 2" xfId="20533" xr:uid="{00000000-0005-0000-0000-000092330000}"/>
    <cellStyle name="40% - Ênfase1 2 2 2 2 4 2 2 2 2" xfId="41928" xr:uid="{00000000-0005-0000-0000-000093330000}"/>
    <cellStyle name="40% - Ênfase1 2 2 2 2 4 2 2 3" xfId="31238" xr:uid="{00000000-0005-0000-0000-000094330000}"/>
    <cellStyle name="40% - Ênfase1 2 2 2 2 4 2 3" xfId="15188" xr:uid="{00000000-0005-0000-0000-000095330000}"/>
    <cellStyle name="40% - Ênfase1 2 2 2 2 4 2 3 2" xfId="36583" xr:uid="{00000000-0005-0000-0000-000096330000}"/>
    <cellStyle name="40% - Ênfase1 2 2 2 2 4 2 4" xfId="25890" xr:uid="{00000000-0005-0000-0000-000097330000}"/>
    <cellStyle name="40% - Ênfase1 2 2 2 2 4 3" xfId="7156" xr:uid="{00000000-0005-0000-0000-000098330000}"/>
    <cellStyle name="40% - Ênfase1 2 2 2 2 4 3 2" xfId="17860" xr:uid="{00000000-0005-0000-0000-000099330000}"/>
    <cellStyle name="40% - Ênfase1 2 2 2 2 4 3 2 2" xfId="39255" xr:uid="{00000000-0005-0000-0000-00009A330000}"/>
    <cellStyle name="40% - Ênfase1 2 2 2 2 4 3 3" xfId="28562" xr:uid="{00000000-0005-0000-0000-00009B330000}"/>
    <cellStyle name="40% - Ênfase1 2 2 2 2 4 4" xfId="12513" xr:uid="{00000000-0005-0000-0000-00009C330000}"/>
    <cellStyle name="40% - Ênfase1 2 2 2 2 4 4 2" xfId="33910" xr:uid="{00000000-0005-0000-0000-00009D330000}"/>
    <cellStyle name="40% - Ênfase1 2 2 2 2 4 5" xfId="23217" xr:uid="{00000000-0005-0000-0000-00009E330000}"/>
    <cellStyle name="40% - Ênfase1 2 2 2 2 5" xfId="3146" xr:uid="{00000000-0005-0000-0000-00009F330000}"/>
    <cellStyle name="40% - Ênfase1 2 2 2 2 5 2" xfId="8497" xr:uid="{00000000-0005-0000-0000-0000A0330000}"/>
    <cellStyle name="40% - Ênfase1 2 2 2 2 5 2 2" xfId="19197" xr:uid="{00000000-0005-0000-0000-0000A1330000}"/>
    <cellStyle name="40% - Ênfase1 2 2 2 2 5 2 2 2" xfId="40592" xr:uid="{00000000-0005-0000-0000-0000A2330000}"/>
    <cellStyle name="40% - Ênfase1 2 2 2 2 5 2 3" xfId="29902" xr:uid="{00000000-0005-0000-0000-0000A3330000}"/>
    <cellStyle name="40% - Ênfase1 2 2 2 2 5 3" xfId="13852" xr:uid="{00000000-0005-0000-0000-0000A4330000}"/>
    <cellStyle name="40% - Ênfase1 2 2 2 2 5 3 2" xfId="35247" xr:uid="{00000000-0005-0000-0000-0000A5330000}"/>
    <cellStyle name="40% - Ênfase1 2 2 2 2 5 4" xfId="24554" xr:uid="{00000000-0005-0000-0000-0000A6330000}"/>
    <cellStyle name="40% - Ênfase1 2 2 2 2 6" xfId="5820" xr:uid="{00000000-0005-0000-0000-0000A7330000}"/>
    <cellStyle name="40% - Ênfase1 2 2 2 2 6 2" xfId="16524" xr:uid="{00000000-0005-0000-0000-0000A8330000}"/>
    <cellStyle name="40% - Ênfase1 2 2 2 2 6 2 2" xfId="37919" xr:uid="{00000000-0005-0000-0000-0000A9330000}"/>
    <cellStyle name="40% - Ênfase1 2 2 2 2 6 3" xfId="27226" xr:uid="{00000000-0005-0000-0000-0000AA330000}"/>
    <cellStyle name="40% - Ênfase1 2 2 2 2 7" xfId="11177" xr:uid="{00000000-0005-0000-0000-0000AB330000}"/>
    <cellStyle name="40% - Ênfase1 2 2 2 2 7 2" xfId="32574" xr:uid="{00000000-0005-0000-0000-0000AC330000}"/>
    <cellStyle name="40% - Ênfase1 2 2 2 2 8" xfId="21881" xr:uid="{00000000-0005-0000-0000-0000AD330000}"/>
    <cellStyle name="40% - Ênfase1 2 2 2 3" xfId="613" xr:uid="{00000000-0005-0000-0000-0000AE330000}"/>
    <cellStyle name="40% - Ênfase1 2 2 2 3 2" xfId="1283" xr:uid="{00000000-0005-0000-0000-0000AF330000}"/>
    <cellStyle name="40% - Ênfase1 2 2 2 3 2 2" xfId="2620" xr:uid="{00000000-0005-0000-0000-0000B0330000}"/>
    <cellStyle name="40% - Ênfase1 2 2 2 3 2 2 2" xfId="5310" xr:uid="{00000000-0005-0000-0000-0000B1330000}"/>
    <cellStyle name="40% - Ênfase1 2 2 2 3 2 2 2 2" xfId="10661" xr:uid="{00000000-0005-0000-0000-0000B2330000}"/>
    <cellStyle name="40% - Ênfase1 2 2 2 3 2 2 2 2 2" xfId="21361" xr:uid="{00000000-0005-0000-0000-0000B3330000}"/>
    <cellStyle name="40% - Ênfase1 2 2 2 3 2 2 2 2 2 2" xfId="42756" xr:uid="{00000000-0005-0000-0000-0000B4330000}"/>
    <cellStyle name="40% - Ênfase1 2 2 2 3 2 2 2 2 3" xfId="32066" xr:uid="{00000000-0005-0000-0000-0000B5330000}"/>
    <cellStyle name="40% - Ênfase1 2 2 2 3 2 2 2 3" xfId="16016" xr:uid="{00000000-0005-0000-0000-0000B6330000}"/>
    <cellStyle name="40% - Ênfase1 2 2 2 3 2 2 2 3 2" xfId="37411" xr:uid="{00000000-0005-0000-0000-0000B7330000}"/>
    <cellStyle name="40% - Ênfase1 2 2 2 3 2 2 2 4" xfId="26718" xr:uid="{00000000-0005-0000-0000-0000B8330000}"/>
    <cellStyle name="40% - Ênfase1 2 2 2 3 2 2 3" xfId="7984" xr:uid="{00000000-0005-0000-0000-0000B9330000}"/>
    <cellStyle name="40% - Ênfase1 2 2 2 3 2 2 3 2" xfId="18688" xr:uid="{00000000-0005-0000-0000-0000BA330000}"/>
    <cellStyle name="40% - Ênfase1 2 2 2 3 2 2 3 2 2" xfId="40083" xr:uid="{00000000-0005-0000-0000-0000BB330000}"/>
    <cellStyle name="40% - Ênfase1 2 2 2 3 2 2 3 3" xfId="29390" xr:uid="{00000000-0005-0000-0000-0000BC330000}"/>
    <cellStyle name="40% - Ênfase1 2 2 2 3 2 2 4" xfId="13341" xr:uid="{00000000-0005-0000-0000-0000BD330000}"/>
    <cellStyle name="40% - Ênfase1 2 2 2 3 2 2 4 2" xfId="34738" xr:uid="{00000000-0005-0000-0000-0000BE330000}"/>
    <cellStyle name="40% - Ênfase1 2 2 2 3 2 2 5" xfId="24045" xr:uid="{00000000-0005-0000-0000-0000BF330000}"/>
    <cellStyle name="40% - Ênfase1 2 2 2 3 2 3" xfId="3974" xr:uid="{00000000-0005-0000-0000-0000C0330000}"/>
    <cellStyle name="40% - Ênfase1 2 2 2 3 2 3 2" xfId="9325" xr:uid="{00000000-0005-0000-0000-0000C1330000}"/>
    <cellStyle name="40% - Ênfase1 2 2 2 3 2 3 2 2" xfId="20025" xr:uid="{00000000-0005-0000-0000-0000C2330000}"/>
    <cellStyle name="40% - Ênfase1 2 2 2 3 2 3 2 2 2" xfId="41420" xr:uid="{00000000-0005-0000-0000-0000C3330000}"/>
    <cellStyle name="40% - Ênfase1 2 2 2 3 2 3 2 3" xfId="30730" xr:uid="{00000000-0005-0000-0000-0000C4330000}"/>
    <cellStyle name="40% - Ênfase1 2 2 2 3 2 3 3" xfId="14680" xr:uid="{00000000-0005-0000-0000-0000C5330000}"/>
    <cellStyle name="40% - Ênfase1 2 2 2 3 2 3 3 2" xfId="36075" xr:uid="{00000000-0005-0000-0000-0000C6330000}"/>
    <cellStyle name="40% - Ênfase1 2 2 2 3 2 3 4" xfId="25382" xr:uid="{00000000-0005-0000-0000-0000C7330000}"/>
    <cellStyle name="40% - Ênfase1 2 2 2 3 2 4" xfId="6648" xr:uid="{00000000-0005-0000-0000-0000C8330000}"/>
    <cellStyle name="40% - Ênfase1 2 2 2 3 2 4 2" xfId="17352" xr:uid="{00000000-0005-0000-0000-0000C9330000}"/>
    <cellStyle name="40% - Ênfase1 2 2 2 3 2 4 2 2" xfId="38747" xr:uid="{00000000-0005-0000-0000-0000CA330000}"/>
    <cellStyle name="40% - Ênfase1 2 2 2 3 2 4 3" xfId="28054" xr:uid="{00000000-0005-0000-0000-0000CB330000}"/>
    <cellStyle name="40% - Ênfase1 2 2 2 3 2 5" xfId="12005" xr:uid="{00000000-0005-0000-0000-0000CC330000}"/>
    <cellStyle name="40% - Ênfase1 2 2 2 3 2 5 2" xfId="33402" xr:uid="{00000000-0005-0000-0000-0000CD330000}"/>
    <cellStyle name="40% - Ênfase1 2 2 2 3 2 6" xfId="22709" xr:uid="{00000000-0005-0000-0000-0000CE330000}"/>
    <cellStyle name="40% - Ênfase1 2 2 2 3 3" xfId="1952" xr:uid="{00000000-0005-0000-0000-0000CF330000}"/>
    <cellStyle name="40% - Ênfase1 2 2 2 3 3 2" xfId="4642" xr:uid="{00000000-0005-0000-0000-0000D0330000}"/>
    <cellStyle name="40% - Ênfase1 2 2 2 3 3 2 2" xfId="9993" xr:uid="{00000000-0005-0000-0000-0000D1330000}"/>
    <cellStyle name="40% - Ênfase1 2 2 2 3 3 2 2 2" xfId="20693" xr:uid="{00000000-0005-0000-0000-0000D2330000}"/>
    <cellStyle name="40% - Ênfase1 2 2 2 3 3 2 2 2 2" xfId="42088" xr:uid="{00000000-0005-0000-0000-0000D3330000}"/>
    <cellStyle name="40% - Ênfase1 2 2 2 3 3 2 2 3" xfId="31398" xr:uid="{00000000-0005-0000-0000-0000D4330000}"/>
    <cellStyle name="40% - Ênfase1 2 2 2 3 3 2 3" xfId="15348" xr:uid="{00000000-0005-0000-0000-0000D5330000}"/>
    <cellStyle name="40% - Ênfase1 2 2 2 3 3 2 3 2" xfId="36743" xr:uid="{00000000-0005-0000-0000-0000D6330000}"/>
    <cellStyle name="40% - Ênfase1 2 2 2 3 3 2 4" xfId="26050" xr:uid="{00000000-0005-0000-0000-0000D7330000}"/>
    <cellStyle name="40% - Ênfase1 2 2 2 3 3 3" xfId="7316" xr:uid="{00000000-0005-0000-0000-0000D8330000}"/>
    <cellStyle name="40% - Ênfase1 2 2 2 3 3 3 2" xfId="18020" xr:uid="{00000000-0005-0000-0000-0000D9330000}"/>
    <cellStyle name="40% - Ênfase1 2 2 2 3 3 3 2 2" xfId="39415" xr:uid="{00000000-0005-0000-0000-0000DA330000}"/>
    <cellStyle name="40% - Ênfase1 2 2 2 3 3 3 3" xfId="28722" xr:uid="{00000000-0005-0000-0000-0000DB330000}"/>
    <cellStyle name="40% - Ênfase1 2 2 2 3 3 4" xfId="12673" xr:uid="{00000000-0005-0000-0000-0000DC330000}"/>
    <cellStyle name="40% - Ênfase1 2 2 2 3 3 4 2" xfId="34070" xr:uid="{00000000-0005-0000-0000-0000DD330000}"/>
    <cellStyle name="40% - Ênfase1 2 2 2 3 3 5" xfId="23377" xr:uid="{00000000-0005-0000-0000-0000DE330000}"/>
    <cellStyle name="40% - Ênfase1 2 2 2 3 4" xfId="3306" xr:uid="{00000000-0005-0000-0000-0000DF330000}"/>
    <cellStyle name="40% - Ênfase1 2 2 2 3 4 2" xfId="8657" xr:uid="{00000000-0005-0000-0000-0000E0330000}"/>
    <cellStyle name="40% - Ênfase1 2 2 2 3 4 2 2" xfId="19357" xr:uid="{00000000-0005-0000-0000-0000E1330000}"/>
    <cellStyle name="40% - Ênfase1 2 2 2 3 4 2 2 2" xfId="40752" xr:uid="{00000000-0005-0000-0000-0000E2330000}"/>
    <cellStyle name="40% - Ênfase1 2 2 2 3 4 2 3" xfId="30062" xr:uid="{00000000-0005-0000-0000-0000E3330000}"/>
    <cellStyle name="40% - Ênfase1 2 2 2 3 4 3" xfId="14012" xr:uid="{00000000-0005-0000-0000-0000E4330000}"/>
    <cellStyle name="40% - Ênfase1 2 2 2 3 4 3 2" xfId="35407" xr:uid="{00000000-0005-0000-0000-0000E5330000}"/>
    <cellStyle name="40% - Ênfase1 2 2 2 3 4 4" xfId="24714" xr:uid="{00000000-0005-0000-0000-0000E6330000}"/>
    <cellStyle name="40% - Ênfase1 2 2 2 3 5" xfId="5980" xr:uid="{00000000-0005-0000-0000-0000E7330000}"/>
    <cellStyle name="40% - Ênfase1 2 2 2 3 5 2" xfId="16684" xr:uid="{00000000-0005-0000-0000-0000E8330000}"/>
    <cellStyle name="40% - Ênfase1 2 2 2 3 5 2 2" xfId="38079" xr:uid="{00000000-0005-0000-0000-0000E9330000}"/>
    <cellStyle name="40% - Ênfase1 2 2 2 3 5 3" xfId="27386" xr:uid="{00000000-0005-0000-0000-0000EA330000}"/>
    <cellStyle name="40% - Ênfase1 2 2 2 3 6" xfId="11337" xr:uid="{00000000-0005-0000-0000-0000EB330000}"/>
    <cellStyle name="40% - Ênfase1 2 2 2 3 6 2" xfId="32734" xr:uid="{00000000-0005-0000-0000-0000EC330000}"/>
    <cellStyle name="40% - Ênfase1 2 2 2 3 7" xfId="22041" xr:uid="{00000000-0005-0000-0000-0000ED330000}"/>
    <cellStyle name="40% - Ênfase1 2 2 2 4" xfId="963" xr:uid="{00000000-0005-0000-0000-0000EE330000}"/>
    <cellStyle name="40% - Ênfase1 2 2 2 4 2" xfId="2300" xr:uid="{00000000-0005-0000-0000-0000EF330000}"/>
    <cellStyle name="40% - Ênfase1 2 2 2 4 2 2" xfId="4990" xr:uid="{00000000-0005-0000-0000-0000F0330000}"/>
    <cellStyle name="40% - Ênfase1 2 2 2 4 2 2 2" xfId="10341" xr:uid="{00000000-0005-0000-0000-0000F1330000}"/>
    <cellStyle name="40% - Ênfase1 2 2 2 4 2 2 2 2" xfId="21041" xr:uid="{00000000-0005-0000-0000-0000F2330000}"/>
    <cellStyle name="40% - Ênfase1 2 2 2 4 2 2 2 2 2" xfId="42436" xr:uid="{00000000-0005-0000-0000-0000F3330000}"/>
    <cellStyle name="40% - Ênfase1 2 2 2 4 2 2 2 3" xfId="31746" xr:uid="{00000000-0005-0000-0000-0000F4330000}"/>
    <cellStyle name="40% - Ênfase1 2 2 2 4 2 2 3" xfId="15696" xr:uid="{00000000-0005-0000-0000-0000F5330000}"/>
    <cellStyle name="40% - Ênfase1 2 2 2 4 2 2 3 2" xfId="37091" xr:uid="{00000000-0005-0000-0000-0000F6330000}"/>
    <cellStyle name="40% - Ênfase1 2 2 2 4 2 2 4" xfId="26398" xr:uid="{00000000-0005-0000-0000-0000F7330000}"/>
    <cellStyle name="40% - Ênfase1 2 2 2 4 2 3" xfId="7664" xr:uid="{00000000-0005-0000-0000-0000F8330000}"/>
    <cellStyle name="40% - Ênfase1 2 2 2 4 2 3 2" xfId="18368" xr:uid="{00000000-0005-0000-0000-0000F9330000}"/>
    <cellStyle name="40% - Ênfase1 2 2 2 4 2 3 2 2" xfId="39763" xr:uid="{00000000-0005-0000-0000-0000FA330000}"/>
    <cellStyle name="40% - Ênfase1 2 2 2 4 2 3 3" xfId="29070" xr:uid="{00000000-0005-0000-0000-0000FB330000}"/>
    <cellStyle name="40% - Ênfase1 2 2 2 4 2 4" xfId="13021" xr:uid="{00000000-0005-0000-0000-0000FC330000}"/>
    <cellStyle name="40% - Ênfase1 2 2 2 4 2 4 2" xfId="34418" xr:uid="{00000000-0005-0000-0000-0000FD330000}"/>
    <cellStyle name="40% - Ênfase1 2 2 2 4 2 5" xfId="23725" xr:uid="{00000000-0005-0000-0000-0000FE330000}"/>
    <cellStyle name="40% - Ênfase1 2 2 2 4 3" xfId="3654" xr:uid="{00000000-0005-0000-0000-0000FF330000}"/>
    <cellStyle name="40% - Ênfase1 2 2 2 4 3 2" xfId="9005" xr:uid="{00000000-0005-0000-0000-000000340000}"/>
    <cellStyle name="40% - Ênfase1 2 2 2 4 3 2 2" xfId="19705" xr:uid="{00000000-0005-0000-0000-000001340000}"/>
    <cellStyle name="40% - Ênfase1 2 2 2 4 3 2 2 2" xfId="41100" xr:uid="{00000000-0005-0000-0000-000002340000}"/>
    <cellStyle name="40% - Ênfase1 2 2 2 4 3 2 3" xfId="30410" xr:uid="{00000000-0005-0000-0000-000003340000}"/>
    <cellStyle name="40% - Ênfase1 2 2 2 4 3 3" xfId="14360" xr:uid="{00000000-0005-0000-0000-000004340000}"/>
    <cellStyle name="40% - Ênfase1 2 2 2 4 3 3 2" xfId="35755" xr:uid="{00000000-0005-0000-0000-000005340000}"/>
    <cellStyle name="40% - Ênfase1 2 2 2 4 3 4" xfId="25062" xr:uid="{00000000-0005-0000-0000-000006340000}"/>
    <cellStyle name="40% - Ênfase1 2 2 2 4 4" xfId="6328" xr:uid="{00000000-0005-0000-0000-000007340000}"/>
    <cellStyle name="40% - Ênfase1 2 2 2 4 4 2" xfId="17032" xr:uid="{00000000-0005-0000-0000-000008340000}"/>
    <cellStyle name="40% - Ênfase1 2 2 2 4 4 2 2" xfId="38427" xr:uid="{00000000-0005-0000-0000-000009340000}"/>
    <cellStyle name="40% - Ênfase1 2 2 2 4 4 3" xfId="27734" xr:uid="{00000000-0005-0000-0000-00000A340000}"/>
    <cellStyle name="40% - Ênfase1 2 2 2 4 5" xfId="11685" xr:uid="{00000000-0005-0000-0000-00000B340000}"/>
    <cellStyle name="40% - Ênfase1 2 2 2 4 5 2" xfId="33082" xr:uid="{00000000-0005-0000-0000-00000C340000}"/>
    <cellStyle name="40% - Ênfase1 2 2 2 4 6" xfId="22389" xr:uid="{00000000-0005-0000-0000-00000D340000}"/>
    <cellStyle name="40% - Ênfase1 2 2 2 5" xfId="1632" xr:uid="{00000000-0005-0000-0000-00000E340000}"/>
    <cellStyle name="40% - Ênfase1 2 2 2 5 2" xfId="4322" xr:uid="{00000000-0005-0000-0000-00000F340000}"/>
    <cellStyle name="40% - Ênfase1 2 2 2 5 2 2" xfId="9673" xr:uid="{00000000-0005-0000-0000-000010340000}"/>
    <cellStyle name="40% - Ênfase1 2 2 2 5 2 2 2" xfId="20373" xr:uid="{00000000-0005-0000-0000-000011340000}"/>
    <cellStyle name="40% - Ênfase1 2 2 2 5 2 2 2 2" xfId="41768" xr:uid="{00000000-0005-0000-0000-000012340000}"/>
    <cellStyle name="40% - Ênfase1 2 2 2 5 2 2 3" xfId="31078" xr:uid="{00000000-0005-0000-0000-000013340000}"/>
    <cellStyle name="40% - Ênfase1 2 2 2 5 2 3" xfId="15028" xr:uid="{00000000-0005-0000-0000-000014340000}"/>
    <cellStyle name="40% - Ênfase1 2 2 2 5 2 3 2" xfId="36423" xr:uid="{00000000-0005-0000-0000-000015340000}"/>
    <cellStyle name="40% - Ênfase1 2 2 2 5 2 4" xfId="25730" xr:uid="{00000000-0005-0000-0000-000016340000}"/>
    <cellStyle name="40% - Ênfase1 2 2 2 5 3" xfId="6996" xr:uid="{00000000-0005-0000-0000-000017340000}"/>
    <cellStyle name="40% - Ênfase1 2 2 2 5 3 2" xfId="17700" xr:uid="{00000000-0005-0000-0000-000018340000}"/>
    <cellStyle name="40% - Ênfase1 2 2 2 5 3 2 2" xfId="39095" xr:uid="{00000000-0005-0000-0000-000019340000}"/>
    <cellStyle name="40% - Ênfase1 2 2 2 5 3 3" xfId="28402" xr:uid="{00000000-0005-0000-0000-00001A340000}"/>
    <cellStyle name="40% - Ênfase1 2 2 2 5 4" xfId="12353" xr:uid="{00000000-0005-0000-0000-00001B340000}"/>
    <cellStyle name="40% - Ênfase1 2 2 2 5 4 2" xfId="33750" xr:uid="{00000000-0005-0000-0000-00001C340000}"/>
    <cellStyle name="40% - Ênfase1 2 2 2 5 5" xfId="23057" xr:uid="{00000000-0005-0000-0000-00001D340000}"/>
    <cellStyle name="40% - Ênfase1 2 2 2 6" xfId="2986" xr:uid="{00000000-0005-0000-0000-00001E340000}"/>
    <cellStyle name="40% - Ênfase1 2 2 2 6 2" xfId="8337" xr:uid="{00000000-0005-0000-0000-00001F340000}"/>
    <cellStyle name="40% - Ênfase1 2 2 2 6 2 2" xfId="19037" xr:uid="{00000000-0005-0000-0000-000020340000}"/>
    <cellStyle name="40% - Ênfase1 2 2 2 6 2 2 2" xfId="40432" xr:uid="{00000000-0005-0000-0000-000021340000}"/>
    <cellStyle name="40% - Ênfase1 2 2 2 6 2 3" xfId="29742" xr:uid="{00000000-0005-0000-0000-000022340000}"/>
    <cellStyle name="40% - Ênfase1 2 2 2 6 3" xfId="13692" xr:uid="{00000000-0005-0000-0000-000023340000}"/>
    <cellStyle name="40% - Ênfase1 2 2 2 6 3 2" xfId="35087" xr:uid="{00000000-0005-0000-0000-000024340000}"/>
    <cellStyle name="40% - Ênfase1 2 2 2 6 4" xfId="24394" xr:uid="{00000000-0005-0000-0000-000025340000}"/>
    <cellStyle name="40% - Ênfase1 2 2 2 7" xfId="5660" xr:uid="{00000000-0005-0000-0000-000026340000}"/>
    <cellStyle name="40% - Ênfase1 2 2 2 7 2" xfId="16364" xr:uid="{00000000-0005-0000-0000-000027340000}"/>
    <cellStyle name="40% - Ênfase1 2 2 2 7 2 2" xfId="37759" xr:uid="{00000000-0005-0000-0000-000028340000}"/>
    <cellStyle name="40% - Ênfase1 2 2 2 7 3" xfId="27066" xr:uid="{00000000-0005-0000-0000-000029340000}"/>
    <cellStyle name="40% - Ênfase1 2 2 2 8" xfId="11017" xr:uid="{00000000-0005-0000-0000-00002A340000}"/>
    <cellStyle name="40% - Ênfase1 2 2 2 8 2" xfId="32414" xr:uid="{00000000-0005-0000-0000-00002B340000}"/>
    <cellStyle name="40% - Ênfase1 2 2 2 9" xfId="21721" xr:uid="{00000000-0005-0000-0000-00002C340000}"/>
    <cellStyle name="40% - Ênfase1 2 2 3" xfId="372" xr:uid="{00000000-0005-0000-0000-00002D340000}"/>
    <cellStyle name="40% - Ênfase1 2 2 3 2" xfId="693" xr:uid="{00000000-0005-0000-0000-00002E340000}"/>
    <cellStyle name="40% - Ênfase1 2 2 3 2 2" xfId="1363" xr:uid="{00000000-0005-0000-0000-00002F340000}"/>
    <cellStyle name="40% - Ênfase1 2 2 3 2 2 2" xfId="2700" xr:uid="{00000000-0005-0000-0000-000030340000}"/>
    <cellStyle name="40% - Ênfase1 2 2 3 2 2 2 2" xfId="5390" xr:uid="{00000000-0005-0000-0000-000031340000}"/>
    <cellStyle name="40% - Ênfase1 2 2 3 2 2 2 2 2" xfId="10741" xr:uid="{00000000-0005-0000-0000-000032340000}"/>
    <cellStyle name="40% - Ênfase1 2 2 3 2 2 2 2 2 2" xfId="21441" xr:uid="{00000000-0005-0000-0000-000033340000}"/>
    <cellStyle name="40% - Ênfase1 2 2 3 2 2 2 2 2 2 2" xfId="42836" xr:uid="{00000000-0005-0000-0000-000034340000}"/>
    <cellStyle name="40% - Ênfase1 2 2 3 2 2 2 2 2 3" xfId="32146" xr:uid="{00000000-0005-0000-0000-000035340000}"/>
    <cellStyle name="40% - Ênfase1 2 2 3 2 2 2 2 3" xfId="16096" xr:uid="{00000000-0005-0000-0000-000036340000}"/>
    <cellStyle name="40% - Ênfase1 2 2 3 2 2 2 2 3 2" xfId="37491" xr:uid="{00000000-0005-0000-0000-000037340000}"/>
    <cellStyle name="40% - Ênfase1 2 2 3 2 2 2 2 4" xfId="26798" xr:uid="{00000000-0005-0000-0000-000038340000}"/>
    <cellStyle name="40% - Ênfase1 2 2 3 2 2 2 3" xfId="8064" xr:uid="{00000000-0005-0000-0000-000039340000}"/>
    <cellStyle name="40% - Ênfase1 2 2 3 2 2 2 3 2" xfId="18768" xr:uid="{00000000-0005-0000-0000-00003A340000}"/>
    <cellStyle name="40% - Ênfase1 2 2 3 2 2 2 3 2 2" xfId="40163" xr:uid="{00000000-0005-0000-0000-00003B340000}"/>
    <cellStyle name="40% - Ênfase1 2 2 3 2 2 2 3 3" xfId="29470" xr:uid="{00000000-0005-0000-0000-00003C340000}"/>
    <cellStyle name="40% - Ênfase1 2 2 3 2 2 2 4" xfId="13421" xr:uid="{00000000-0005-0000-0000-00003D340000}"/>
    <cellStyle name="40% - Ênfase1 2 2 3 2 2 2 4 2" xfId="34818" xr:uid="{00000000-0005-0000-0000-00003E340000}"/>
    <cellStyle name="40% - Ênfase1 2 2 3 2 2 2 5" xfId="24125" xr:uid="{00000000-0005-0000-0000-00003F340000}"/>
    <cellStyle name="40% - Ênfase1 2 2 3 2 2 3" xfId="4054" xr:uid="{00000000-0005-0000-0000-000040340000}"/>
    <cellStyle name="40% - Ênfase1 2 2 3 2 2 3 2" xfId="9405" xr:uid="{00000000-0005-0000-0000-000041340000}"/>
    <cellStyle name="40% - Ênfase1 2 2 3 2 2 3 2 2" xfId="20105" xr:uid="{00000000-0005-0000-0000-000042340000}"/>
    <cellStyle name="40% - Ênfase1 2 2 3 2 2 3 2 2 2" xfId="41500" xr:uid="{00000000-0005-0000-0000-000043340000}"/>
    <cellStyle name="40% - Ênfase1 2 2 3 2 2 3 2 3" xfId="30810" xr:uid="{00000000-0005-0000-0000-000044340000}"/>
    <cellStyle name="40% - Ênfase1 2 2 3 2 2 3 3" xfId="14760" xr:uid="{00000000-0005-0000-0000-000045340000}"/>
    <cellStyle name="40% - Ênfase1 2 2 3 2 2 3 3 2" xfId="36155" xr:uid="{00000000-0005-0000-0000-000046340000}"/>
    <cellStyle name="40% - Ênfase1 2 2 3 2 2 3 4" xfId="25462" xr:uid="{00000000-0005-0000-0000-000047340000}"/>
    <cellStyle name="40% - Ênfase1 2 2 3 2 2 4" xfId="6728" xr:uid="{00000000-0005-0000-0000-000048340000}"/>
    <cellStyle name="40% - Ênfase1 2 2 3 2 2 4 2" xfId="17432" xr:uid="{00000000-0005-0000-0000-000049340000}"/>
    <cellStyle name="40% - Ênfase1 2 2 3 2 2 4 2 2" xfId="38827" xr:uid="{00000000-0005-0000-0000-00004A340000}"/>
    <cellStyle name="40% - Ênfase1 2 2 3 2 2 4 3" xfId="28134" xr:uid="{00000000-0005-0000-0000-00004B340000}"/>
    <cellStyle name="40% - Ênfase1 2 2 3 2 2 5" xfId="12085" xr:uid="{00000000-0005-0000-0000-00004C340000}"/>
    <cellStyle name="40% - Ênfase1 2 2 3 2 2 5 2" xfId="33482" xr:uid="{00000000-0005-0000-0000-00004D340000}"/>
    <cellStyle name="40% - Ênfase1 2 2 3 2 2 6" xfId="22789" xr:uid="{00000000-0005-0000-0000-00004E340000}"/>
    <cellStyle name="40% - Ênfase1 2 2 3 2 3" xfId="2032" xr:uid="{00000000-0005-0000-0000-00004F340000}"/>
    <cellStyle name="40% - Ênfase1 2 2 3 2 3 2" xfId="4722" xr:uid="{00000000-0005-0000-0000-000050340000}"/>
    <cellStyle name="40% - Ênfase1 2 2 3 2 3 2 2" xfId="10073" xr:uid="{00000000-0005-0000-0000-000051340000}"/>
    <cellStyle name="40% - Ênfase1 2 2 3 2 3 2 2 2" xfId="20773" xr:uid="{00000000-0005-0000-0000-000052340000}"/>
    <cellStyle name="40% - Ênfase1 2 2 3 2 3 2 2 2 2" xfId="42168" xr:uid="{00000000-0005-0000-0000-000053340000}"/>
    <cellStyle name="40% - Ênfase1 2 2 3 2 3 2 2 3" xfId="31478" xr:uid="{00000000-0005-0000-0000-000054340000}"/>
    <cellStyle name="40% - Ênfase1 2 2 3 2 3 2 3" xfId="15428" xr:uid="{00000000-0005-0000-0000-000055340000}"/>
    <cellStyle name="40% - Ênfase1 2 2 3 2 3 2 3 2" xfId="36823" xr:uid="{00000000-0005-0000-0000-000056340000}"/>
    <cellStyle name="40% - Ênfase1 2 2 3 2 3 2 4" xfId="26130" xr:uid="{00000000-0005-0000-0000-000057340000}"/>
    <cellStyle name="40% - Ênfase1 2 2 3 2 3 3" xfId="7396" xr:uid="{00000000-0005-0000-0000-000058340000}"/>
    <cellStyle name="40% - Ênfase1 2 2 3 2 3 3 2" xfId="18100" xr:uid="{00000000-0005-0000-0000-000059340000}"/>
    <cellStyle name="40% - Ênfase1 2 2 3 2 3 3 2 2" xfId="39495" xr:uid="{00000000-0005-0000-0000-00005A340000}"/>
    <cellStyle name="40% - Ênfase1 2 2 3 2 3 3 3" xfId="28802" xr:uid="{00000000-0005-0000-0000-00005B340000}"/>
    <cellStyle name="40% - Ênfase1 2 2 3 2 3 4" xfId="12753" xr:uid="{00000000-0005-0000-0000-00005C340000}"/>
    <cellStyle name="40% - Ênfase1 2 2 3 2 3 4 2" xfId="34150" xr:uid="{00000000-0005-0000-0000-00005D340000}"/>
    <cellStyle name="40% - Ênfase1 2 2 3 2 3 5" xfId="23457" xr:uid="{00000000-0005-0000-0000-00005E340000}"/>
    <cellStyle name="40% - Ênfase1 2 2 3 2 4" xfId="3386" xr:uid="{00000000-0005-0000-0000-00005F340000}"/>
    <cellStyle name="40% - Ênfase1 2 2 3 2 4 2" xfId="8737" xr:uid="{00000000-0005-0000-0000-000060340000}"/>
    <cellStyle name="40% - Ênfase1 2 2 3 2 4 2 2" xfId="19437" xr:uid="{00000000-0005-0000-0000-000061340000}"/>
    <cellStyle name="40% - Ênfase1 2 2 3 2 4 2 2 2" xfId="40832" xr:uid="{00000000-0005-0000-0000-000062340000}"/>
    <cellStyle name="40% - Ênfase1 2 2 3 2 4 2 3" xfId="30142" xr:uid="{00000000-0005-0000-0000-000063340000}"/>
    <cellStyle name="40% - Ênfase1 2 2 3 2 4 3" xfId="14092" xr:uid="{00000000-0005-0000-0000-000064340000}"/>
    <cellStyle name="40% - Ênfase1 2 2 3 2 4 3 2" xfId="35487" xr:uid="{00000000-0005-0000-0000-000065340000}"/>
    <cellStyle name="40% - Ênfase1 2 2 3 2 4 4" xfId="24794" xr:uid="{00000000-0005-0000-0000-000066340000}"/>
    <cellStyle name="40% - Ênfase1 2 2 3 2 5" xfId="6060" xr:uid="{00000000-0005-0000-0000-000067340000}"/>
    <cellStyle name="40% - Ênfase1 2 2 3 2 5 2" xfId="16764" xr:uid="{00000000-0005-0000-0000-000068340000}"/>
    <cellStyle name="40% - Ênfase1 2 2 3 2 5 2 2" xfId="38159" xr:uid="{00000000-0005-0000-0000-000069340000}"/>
    <cellStyle name="40% - Ênfase1 2 2 3 2 5 3" xfId="27466" xr:uid="{00000000-0005-0000-0000-00006A340000}"/>
    <cellStyle name="40% - Ênfase1 2 2 3 2 6" xfId="11417" xr:uid="{00000000-0005-0000-0000-00006B340000}"/>
    <cellStyle name="40% - Ênfase1 2 2 3 2 6 2" xfId="32814" xr:uid="{00000000-0005-0000-0000-00006C340000}"/>
    <cellStyle name="40% - Ênfase1 2 2 3 2 7" xfId="22121" xr:uid="{00000000-0005-0000-0000-00006D340000}"/>
    <cellStyle name="40% - Ênfase1 2 2 3 3" xfId="1043" xr:uid="{00000000-0005-0000-0000-00006E340000}"/>
    <cellStyle name="40% - Ênfase1 2 2 3 3 2" xfId="2380" xr:uid="{00000000-0005-0000-0000-00006F340000}"/>
    <cellStyle name="40% - Ênfase1 2 2 3 3 2 2" xfId="5070" xr:uid="{00000000-0005-0000-0000-000070340000}"/>
    <cellStyle name="40% - Ênfase1 2 2 3 3 2 2 2" xfId="10421" xr:uid="{00000000-0005-0000-0000-000071340000}"/>
    <cellStyle name="40% - Ênfase1 2 2 3 3 2 2 2 2" xfId="21121" xr:uid="{00000000-0005-0000-0000-000072340000}"/>
    <cellStyle name="40% - Ênfase1 2 2 3 3 2 2 2 2 2" xfId="42516" xr:uid="{00000000-0005-0000-0000-000073340000}"/>
    <cellStyle name="40% - Ênfase1 2 2 3 3 2 2 2 3" xfId="31826" xr:uid="{00000000-0005-0000-0000-000074340000}"/>
    <cellStyle name="40% - Ênfase1 2 2 3 3 2 2 3" xfId="15776" xr:uid="{00000000-0005-0000-0000-000075340000}"/>
    <cellStyle name="40% - Ênfase1 2 2 3 3 2 2 3 2" xfId="37171" xr:uid="{00000000-0005-0000-0000-000076340000}"/>
    <cellStyle name="40% - Ênfase1 2 2 3 3 2 2 4" xfId="26478" xr:uid="{00000000-0005-0000-0000-000077340000}"/>
    <cellStyle name="40% - Ênfase1 2 2 3 3 2 3" xfId="7744" xr:uid="{00000000-0005-0000-0000-000078340000}"/>
    <cellStyle name="40% - Ênfase1 2 2 3 3 2 3 2" xfId="18448" xr:uid="{00000000-0005-0000-0000-000079340000}"/>
    <cellStyle name="40% - Ênfase1 2 2 3 3 2 3 2 2" xfId="39843" xr:uid="{00000000-0005-0000-0000-00007A340000}"/>
    <cellStyle name="40% - Ênfase1 2 2 3 3 2 3 3" xfId="29150" xr:uid="{00000000-0005-0000-0000-00007B340000}"/>
    <cellStyle name="40% - Ênfase1 2 2 3 3 2 4" xfId="13101" xr:uid="{00000000-0005-0000-0000-00007C340000}"/>
    <cellStyle name="40% - Ênfase1 2 2 3 3 2 4 2" xfId="34498" xr:uid="{00000000-0005-0000-0000-00007D340000}"/>
    <cellStyle name="40% - Ênfase1 2 2 3 3 2 5" xfId="23805" xr:uid="{00000000-0005-0000-0000-00007E340000}"/>
    <cellStyle name="40% - Ênfase1 2 2 3 3 3" xfId="3734" xr:uid="{00000000-0005-0000-0000-00007F340000}"/>
    <cellStyle name="40% - Ênfase1 2 2 3 3 3 2" xfId="9085" xr:uid="{00000000-0005-0000-0000-000080340000}"/>
    <cellStyle name="40% - Ênfase1 2 2 3 3 3 2 2" xfId="19785" xr:uid="{00000000-0005-0000-0000-000081340000}"/>
    <cellStyle name="40% - Ênfase1 2 2 3 3 3 2 2 2" xfId="41180" xr:uid="{00000000-0005-0000-0000-000082340000}"/>
    <cellStyle name="40% - Ênfase1 2 2 3 3 3 2 3" xfId="30490" xr:uid="{00000000-0005-0000-0000-000083340000}"/>
    <cellStyle name="40% - Ênfase1 2 2 3 3 3 3" xfId="14440" xr:uid="{00000000-0005-0000-0000-000084340000}"/>
    <cellStyle name="40% - Ênfase1 2 2 3 3 3 3 2" xfId="35835" xr:uid="{00000000-0005-0000-0000-000085340000}"/>
    <cellStyle name="40% - Ênfase1 2 2 3 3 3 4" xfId="25142" xr:uid="{00000000-0005-0000-0000-000086340000}"/>
    <cellStyle name="40% - Ênfase1 2 2 3 3 4" xfId="6408" xr:uid="{00000000-0005-0000-0000-000087340000}"/>
    <cellStyle name="40% - Ênfase1 2 2 3 3 4 2" xfId="17112" xr:uid="{00000000-0005-0000-0000-000088340000}"/>
    <cellStyle name="40% - Ênfase1 2 2 3 3 4 2 2" xfId="38507" xr:uid="{00000000-0005-0000-0000-000089340000}"/>
    <cellStyle name="40% - Ênfase1 2 2 3 3 4 3" xfId="27814" xr:uid="{00000000-0005-0000-0000-00008A340000}"/>
    <cellStyle name="40% - Ênfase1 2 2 3 3 5" xfId="11765" xr:uid="{00000000-0005-0000-0000-00008B340000}"/>
    <cellStyle name="40% - Ênfase1 2 2 3 3 5 2" xfId="33162" xr:uid="{00000000-0005-0000-0000-00008C340000}"/>
    <cellStyle name="40% - Ênfase1 2 2 3 3 6" xfId="22469" xr:uid="{00000000-0005-0000-0000-00008D340000}"/>
    <cellStyle name="40% - Ênfase1 2 2 3 4" xfId="1712" xr:uid="{00000000-0005-0000-0000-00008E340000}"/>
    <cellStyle name="40% - Ênfase1 2 2 3 4 2" xfId="4402" xr:uid="{00000000-0005-0000-0000-00008F340000}"/>
    <cellStyle name="40% - Ênfase1 2 2 3 4 2 2" xfId="9753" xr:uid="{00000000-0005-0000-0000-000090340000}"/>
    <cellStyle name="40% - Ênfase1 2 2 3 4 2 2 2" xfId="20453" xr:uid="{00000000-0005-0000-0000-000091340000}"/>
    <cellStyle name="40% - Ênfase1 2 2 3 4 2 2 2 2" xfId="41848" xr:uid="{00000000-0005-0000-0000-000092340000}"/>
    <cellStyle name="40% - Ênfase1 2 2 3 4 2 2 3" xfId="31158" xr:uid="{00000000-0005-0000-0000-000093340000}"/>
    <cellStyle name="40% - Ênfase1 2 2 3 4 2 3" xfId="15108" xr:uid="{00000000-0005-0000-0000-000094340000}"/>
    <cellStyle name="40% - Ênfase1 2 2 3 4 2 3 2" xfId="36503" xr:uid="{00000000-0005-0000-0000-000095340000}"/>
    <cellStyle name="40% - Ênfase1 2 2 3 4 2 4" xfId="25810" xr:uid="{00000000-0005-0000-0000-000096340000}"/>
    <cellStyle name="40% - Ênfase1 2 2 3 4 3" xfId="7076" xr:uid="{00000000-0005-0000-0000-000097340000}"/>
    <cellStyle name="40% - Ênfase1 2 2 3 4 3 2" xfId="17780" xr:uid="{00000000-0005-0000-0000-000098340000}"/>
    <cellStyle name="40% - Ênfase1 2 2 3 4 3 2 2" xfId="39175" xr:uid="{00000000-0005-0000-0000-000099340000}"/>
    <cellStyle name="40% - Ênfase1 2 2 3 4 3 3" xfId="28482" xr:uid="{00000000-0005-0000-0000-00009A340000}"/>
    <cellStyle name="40% - Ênfase1 2 2 3 4 4" xfId="12433" xr:uid="{00000000-0005-0000-0000-00009B340000}"/>
    <cellStyle name="40% - Ênfase1 2 2 3 4 4 2" xfId="33830" xr:uid="{00000000-0005-0000-0000-00009C340000}"/>
    <cellStyle name="40% - Ênfase1 2 2 3 4 5" xfId="23137" xr:uid="{00000000-0005-0000-0000-00009D340000}"/>
    <cellStyle name="40% - Ênfase1 2 2 3 5" xfId="3066" xr:uid="{00000000-0005-0000-0000-00009E340000}"/>
    <cellStyle name="40% - Ênfase1 2 2 3 5 2" xfId="8417" xr:uid="{00000000-0005-0000-0000-00009F340000}"/>
    <cellStyle name="40% - Ênfase1 2 2 3 5 2 2" xfId="19117" xr:uid="{00000000-0005-0000-0000-0000A0340000}"/>
    <cellStyle name="40% - Ênfase1 2 2 3 5 2 2 2" xfId="40512" xr:uid="{00000000-0005-0000-0000-0000A1340000}"/>
    <cellStyle name="40% - Ênfase1 2 2 3 5 2 3" xfId="29822" xr:uid="{00000000-0005-0000-0000-0000A2340000}"/>
    <cellStyle name="40% - Ênfase1 2 2 3 5 3" xfId="13772" xr:uid="{00000000-0005-0000-0000-0000A3340000}"/>
    <cellStyle name="40% - Ênfase1 2 2 3 5 3 2" xfId="35167" xr:uid="{00000000-0005-0000-0000-0000A4340000}"/>
    <cellStyle name="40% - Ênfase1 2 2 3 5 4" xfId="24474" xr:uid="{00000000-0005-0000-0000-0000A5340000}"/>
    <cellStyle name="40% - Ênfase1 2 2 3 6" xfId="5740" xr:uid="{00000000-0005-0000-0000-0000A6340000}"/>
    <cellStyle name="40% - Ênfase1 2 2 3 6 2" xfId="16444" xr:uid="{00000000-0005-0000-0000-0000A7340000}"/>
    <cellStyle name="40% - Ênfase1 2 2 3 6 2 2" xfId="37839" xr:uid="{00000000-0005-0000-0000-0000A8340000}"/>
    <cellStyle name="40% - Ênfase1 2 2 3 6 3" xfId="27146" xr:uid="{00000000-0005-0000-0000-0000A9340000}"/>
    <cellStyle name="40% - Ênfase1 2 2 3 7" xfId="11097" xr:uid="{00000000-0005-0000-0000-0000AA340000}"/>
    <cellStyle name="40% - Ênfase1 2 2 3 7 2" xfId="32494" xr:uid="{00000000-0005-0000-0000-0000AB340000}"/>
    <cellStyle name="40% - Ênfase1 2 2 3 8" xfId="21801" xr:uid="{00000000-0005-0000-0000-0000AC340000}"/>
    <cellStyle name="40% - Ênfase1 2 2 4" xfId="533" xr:uid="{00000000-0005-0000-0000-0000AD340000}"/>
    <cellStyle name="40% - Ênfase1 2 2 4 2" xfId="1203" xr:uid="{00000000-0005-0000-0000-0000AE340000}"/>
    <cellStyle name="40% - Ênfase1 2 2 4 2 2" xfId="2540" xr:uid="{00000000-0005-0000-0000-0000AF340000}"/>
    <cellStyle name="40% - Ênfase1 2 2 4 2 2 2" xfId="5230" xr:uid="{00000000-0005-0000-0000-0000B0340000}"/>
    <cellStyle name="40% - Ênfase1 2 2 4 2 2 2 2" xfId="10581" xr:uid="{00000000-0005-0000-0000-0000B1340000}"/>
    <cellStyle name="40% - Ênfase1 2 2 4 2 2 2 2 2" xfId="21281" xr:uid="{00000000-0005-0000-0000-0000B2340000}"/>
    <cellStyle name="40% - Ênfase1 2 2 4 2 2 2 2 2 2" xfId="42676" xr:uid="{00000000-0005-0000-0000-0000B3340000}"/>
    <cellStyle name="40% - Ênfase1 2 2 4 2 2 2 2 3" xfId="31986" xr:uid="{00000000-0005-0000-0000-0000B4340000}"/>
    <cellStyle name="40% - Ênfase1 2 2 4 2 2 2 3" xfId="15936" xr:uid="{00000000-0005-0000-0000-0000B5340000}"/>
    <cellStyle name="40% - Ênfase1 2 2 4 2 2 2 3 2" xfId="37331" xr:uid="{00000000-0005-0000-0000-0000B6340000}"/>
    <cellStyle name="40% - Ênfase1 2 2 4 2 2 2 4" xfId="26638" xr:uid="{00000000-0005-0000-0000-0000B7340000}"/>
    <cellStyle name="40% - Ênfase1 2 2 4 2 2 3" xfId="7904" xr:uid="{00000000-0005-0000-0000-0000B8340000}"/>
    <cellStyle name="40% - Ênfase1 2 2 4 2 2 3 2" xfId="18608" xr:uid="{00000000-0005-0000-0000-0000B9340000}"/>
    <cellStyle name="40% - Ênfase1 2 2 4 2 2 3 2 2" xfId="40003" xr:uid="{00000000-0005-0000-0000-0000BA340000}"/>
    <cellStyle name="40% - Ênfase1 2 2 4 2 2 3 3" xfId="29310" xr:uid="{00000000-0005-0000-0000-0000BB340000}"/>
    <cellStyle name="40% - Ênfase1 2 2 4 2 2 4" xfId="13261" xr:uid="{00000000-0005-0000-0000-0000BC340000}"/>
    <cellStyle name="40% - Ênfase1 2 2 4 2 2 4 2" xfId="34658" xr:uid="{00000000-0005-0000-0000-0000BD340000}"/>
    <cellStyle name="40% - Ênfase1 2 2 4 2 2 5" xfId="23965" xr:uid="{00000000-0005-0000-0000-0000BE340000}"/>
    <cellStyle name="40% - Ênfase1 2 2 4 2 3" xfId="3894" xr:uid="{00000000-0005-0000-0000-0000BF340000}"/>
    <cellStyle name="40% - Ênfase1 2 2 4 2 3 2" xfId="9245" xr:uid="{00000000-0005-0000-0000-0000C0340000}"/>
    <cellStyle name="40% - Ênfase1 2 2 4 2 3 2 2" xfId="19945" xr:uid="{00000000-0005-0000-0000-0000C1340000}"/>
    <cellStyle name="40% - Ênfase1 2 2 4 2 3 2 2 2" xfId="41340" xr:uid="{00000000-0005-0000-0000-0000C2340000}"/>
    <cellStyle name="40% - Ênfase1 2 2 4 2 3 2 3" xfId="30650" xr:uid="{00000000-0005-0000-0000-0000C3340000}"/>
    <cellStyle name="40% - Ênfase1 2 2 4 2 3 3" xfId="14600" xr:uid="{00000000-0005-0000-0000-0000C4340000}"/>
    <cellStyle name="40% - Ênfase1 2 2 4 2 3 3 2" xfId="35995" xr:uid="{00000000-0005-0000-0000-0000C5340000}"/>
    <cellStyle name="40% - Ênfase1 2 2 4 2 3 4" xfId="25302" xr:uid="{00000000-0005-0000-0000-0000C6340000}"/>
    <cellStyle name="40% - Ênfase1 2 2 4 2 4" xfId="6568" xr:uid="{00000000-0005-0000-0000-0000C7340000}"/>
    <cellStyle name="40% - Ênfase1 2 2 4 2 4 2" xfId="17272" xr:uid="{00000000-0005-0000-0000-0000C8340000}"/>
    <cellStyle name="40% - Ênfase1 2 2 4 2 4 2 2" xfId="38667" xr:uid="{00000000-0005-0000-0000-0000C9340000}"/>
    <cellStyle name="40% - Ênfase1 2 2 4 2 4 3" xfId="27974" xr:uid="{00000000-0005-0000-0000-0000CA340000}"/>
    <cellStyle name="40% - Ênfase1 2 2 4 2 5" xfId="11925" xr:uid="{00000000-0005-0000-0000-0000CB340000}"/>
    <cellStyle name="40% - Ênfase1 2 2 4 2 5 2" xfId="33322" xr:uid="{00000000-0005-0000-0000-0000CC340000}"/>
    <cellStyle name="40% - Ênfase1 2 2 4 2 6" xfId="22629" xr:uid="{00000000-0005-0000-0000-0000CD340000}"/>
    <cellStyle name="40% - Ênfase1 2 2 4 3" xfId="1872" xr:uid="{00000000-0005-0000-0000-0000CE340000}"/>
    <cellStyle name="40% - Ênfase1 2 2 4 3 2" xfId="4562" xr:uid="{00000000-0005-0000-0000-0000CF340000}"/>
    <cellStyle name="40% - Ênfase1 2 2 4 3 2 2" xfId="9913" xr:uid="{00000000-0005-0000-0000-0000D0340000}"/>
    <cellStyle name="40% - Ênfase1 2 2 4 3 2 2 2" xfId="20613" xr:uid="{00000000-0005-0000-0000-0000D1340000}"/>
    <cellStyle name="40% - Ênfase1 2 2 4 3 2 2 2 2" xfId="42008" xr:uid="{00000000-0005-0000-0000-0000D2340000}"/>
    <cellStyle name="40% - Ênfase1 2 2 4 3 2 2 3" xfId="31318" xr:uid="{00000000-0005-0000-0000-0000D3340000}"/>
    <cellStyle name="40% - Ênfase1 2 2 4 3 2 3" xfId="15268" xr:uid="{00000000-0005-0000-0000-0000D4340000}"/>
    <cellStyle name="40% - Ênfase1 2 2 4 3 2 3 2" xfId="36663" xr:uid="{00000000-0005-0000-0000-0000D5340000}"/>
    <cellStyle name="40% - Ênfase1 2 2 4 3 2 4" xfId="25970" xr:uid="{00000000-0005-0000-0000-0000D6340000}"/>
    <cellStyle name="40% - Ênfase1 2 2 4 3 3" xfId="7236" xr:uid="{00000000-0005-0000-0000-0000D7340000}"/>
    <cellStyle name="40% - Ênfase1 2 2 4 3 3 2" xfId="17940" xr:uid="{00000000-0005-0000-0000-0000D8340000}"/>
    <cellStyle name="40% - Ênfase1 2 2 4 3 3 2 2" xfId="39335" xr:uid="{00000000-0005-0000-0000-0000D9340000}"/>
    <cellStyle name="40% - Ênfase1 2 2 4 3 3 3" xfId="28642" xr:uid="{00000000-0005-0000-0000-0000DA340000}"/>
    <cellStyle name="40% - Ênfase1 2 2 4 3 4" xfId="12593" xr:uid="{00000000-0005-0000-0000-0000DB340000}"/>
    <cellStyle name="40% - Ênfase1 2 2 4 3 4 2" xfId="33990" xr:uid="{00000000-0005-0000-0000-0000DC340000}"/>
    <cellStyle name="40% - Ênfase1 2 2 4 3 5" xfId="23297" xr:uid="{00000000-0005-0000-0000-0000DD340000}"/>
    <cellStyle name="40% - Ênfase1 2 2 4 4" xfId="3226" xr:uid="{00000000-0005-0000-0000-0000DE340000}"/>
    <cellStyle name="40% - Ênfase1 2 2 4 4 2" xfId="8577" xr:uid="{00000000-0005-0000-0000-0000DF340000}"/>
    <cellStyle name="40% - Ênfase1 2 2 4 4 2 2" xfId="19277" xr:uid="{00000000-0005-0000-0000-0000E0340000}"/>
    <cellStyle name="40% - Ênfase1 2 2 4 4 2 2 2" xfId="40672" xr:uid="{00000000-0005-0000-0000-0000E1340000}"/>
    <cellStyle name="40% - Ênfase1 2 2 4 4 2 3" xfId="29982" xr:uid="{00000000-0005-0000-0000-0000E2340000}"/>
    <cellStyle name="40% - Ênfase1 2 2 4 4 3" xfId="13932" xr:uid="{00000000-0005-0000-0000-0000E3340000}"/>
    <cellStyle name="40% - Ênfase1 2 2 4 4 3 2" xfId="35327" xr:uid="{00000000-0005-0000-0000-0000E4340000}"/>
    <cellStyle name="40% - Ênfase1 2 2 4 4 4" xfId="24634" xr:uid="{00000000-0005-0000-0000-0000E5340000}"/>
    <cellStyle name="40% - Ênfase1 2 2 4 5" xfId="5900" xr:uid="{00000000-0005-0000-0000-0000E6340000}"/>
    <cellStyle name="40% - Ênfase1 2 2 4 5 2" xfId="16604" xr:uid="{00000000-0005-0000-0000-0000E7340000}"/>
    <cellStyle name="40% - Ênfase1 2 2 4 5 2 2" xfId="37999" xr:uid="{00000000-0005-0000-0000-0000E8340000}"/>
    <cellStyle name="40% - Ênfase1 2 2 4 5 3" xfId="27306" xr:uid="{00000000-0005-0000-0000-0000E9340000}"/>
    <cellStyle name="40% - Ênfase1 2 2 4 6" xfId="11257" xr:uid="{00000000-0005-0000-0000-0000EA340000}"/>
    <cellStyle name="40% - Ênfase1 2 2 4 6 2" xfId="32654" xr:uid="{00000000-0005-0000-0000-0000EB340000}"/>
    <cellStyle name="40% - Ênfase1 2 2 4 7" xfId="21961" xr:uid="{00000000-0005-0000-0000-0000EC340000}"/>
    <cellStyle name="40% - Ênfase1 2 2 5" xfId="883" xr:uid="{00000000-0005-0000-0000-0000ED340000}"/>
    <cellStyle name="40% - Ênfase1 2 2 5 2" xfId="2220" xr:uid="{00000000-0005-0000-0000-0000EE340000}"/>
    <cellStyle name="40% - Ênfase1 2 2 5 2 2" xfId="4910" xr:uid="{00000000-0005-0000-0000-0000EF340000}"/>
    <cellStyle name="40% - Ênfase1 2 2 5 2 2 2" xfId="10261" xr:uid="{00000000-0005-0000-0000-0000F0340000}"/>
    <cellStyle name="40% - Ênfase1 2 2 5 2 2 2 2" xfId="20961" xr:uid="{00000000-0005-0000-0000-0000F1340000}"/>
    <cellStyle name="40% - Ênfase1 2 2 5 2 2 2 2 2" xfId="42356" xr:uid="{00000000-0005-0000-0000-0000F2340000}"/>
    <cellStyle name="40% - Ênfase1 2 2 5 2 2 2 3" xfId="31666" xr:uid="{00000000-0005-0000-0000-0000F3340000}"/>
    <cellStyle name="40% - Ênfase1 2 2 5 2 2 3" xfId="15616" xr:uid="{00000000-0005-0000-0000-0000F4340000}"/>
    <cellStyle name="40% - Ênfase1 2 2 5 2 2 3 2" xfId="37011" xr:uid="{00000000-0005-0000-0000-0000F5340000}"/>
    <cellStyle name="40% - Ênfase1 2 2 5 2 2 4" xfId="26318" xr:uid="{00000000-0005-0000-0000-0000F6340000}"/>
    <cellStyle name="40% - Ênfase1 2 2 5 2 3" xfId="7584" xr:uid="{00000000-0005-0000-0000-0000F7340000}"/>
    <cellStyle name="40% - Ênfase1 2 2 5 2 3 2" xfId="18288" xr:uid="{00000000-0005-0000-0000-0000F8340000}"/>
    <cellStyle name="40% - Ênfase1 2 2 5 2 3 2 2" xfId="39683" xr:uid="{00000000-0005-0000-0000-0000F9340000}"/>
    <cellStyle name="40% - Ênfase1 2 2 5 2 3 3" xfId="28990" xr:uid="{00000000-0005-0000-0000-0000FA340000}"/>
    <cellStyle name="40% - Ênfase1 2 2 5 2 4" xfId="12941" xr:uid="{00000000-0005-0000-0000-0000FB340000}"/>
    <cellStyle name="40% - Ênfase1 2 2 5 2 4 2" xfId="34338" xr:uid="{00000000-0005-0000-0000-0000FC340000}"/>
    <cellStyle name="40% - Ênfase1 2 2 5 2 5" xfId="23645" xr:uid="{00000000-0005-0000-0000-0000FD340000}"/>
    <cellStyle name="40% - Ênfase1 2 2 5 3" xfId="3574" xr:uid="{00000000-0005-0000-0000-0000FE340000}"/>
    <cellStyle name="40% - Ênfase1 2 2 5 3 2" xfId="8925" xr:uid="{00000000-0005-0000-0000-0000FF340000}"/>
    <cellStyle name="40% - Ênfase1 2 2 5 3 2 2" xfId="19625" xr:uid="{00000000-0005-0000-0000-000000350000}"/>
    <cellStyle name="40% - Ênfase1 2 2 5 3 2 2 2" xfId="41020" xr:uid="{00000000-0005-0000-0000-000001350000}"/>
    <cellStyle name="40% - Ênfase1 2 2 5 3 2 3" xfId="30330" xr:uid="{00000000-0005-0000-0000-000002350000}"/>
    <cellStyle name="40% - Ênfase1 2 2 5 3 3" xfId="14280" xr:uid="{00000000-0005-0000-0000-000003350000}"/>
    <cellStyle name="40% - Ênfase1 2 2 5 3 3 2" xfId="35675" xr:uid="{00000000-0005-0000-0000-000004350000}"/>
    <cellStyle name="40% - Ênfase1 2 2 5 3 4" xfId="24982" xr:uid="{00000000-0005-0000-0000-000005350000}"/>
    <cellStyle name="40% - Ênfase1 2 2 5 4" xfId="6248" xr:uid="{00000000-0005-0000-0000-000006350000}"/>
    <cellStyle name="40% - Ênfase1 2 2 5 4 2" xfId="16952" xr:uid="{00000000-0005-0000-0000-000007350000}"/>
    <cellStyle name="40% - Ênfase1 2 2 5 4 2 2" xfId="38347" xr:uid="{00000000-0005-0000-0000-000008350000}"/>
    <cellStyle name="40% - Ênfase1 2 2 5 4 3" xfId="27654" xr:uid="{00000000-0005-0000-0000-000009350000}"/>
    <cellStyle name="40% - Ênfase1 2 2 5 5" xfId="11605" xr:uid="{00000000-0005-0000-0000-00000A350000}"/>
    <cellStyle name="40% - Ênfase1 2 2 5 5 2" xfId="33002" xr:uid="{00000000-0005-0000-0000-00000B350000}"/>
    <cellStyle name="40% - Ênfase1 2 2 5 6" xfId="22309" xr:uid="{00000000-0005-0000-0000-00000C350000}"/>
    <cellStyle name="40% - Ênfase1 2 2 6" xfId="1552" xr:uid="{00000000-0005-0000-0000-00000D350000}"/>
    <cellStyle name="40% - Ênfase1 2 2 6 2" xfId="4242" xr:uid="{00000000-0005-0000-0000-00000E350000}"/>
    <cellStyle name="40% - Ênfase1 2 2 6 2 2" xfId="9593" xr:uid="{00000000-0005-0000-0000-00000F350000}"/>
    <cellStyle name="40% - Ênfase1 2 2 6 2 2 2" xfId="20293" xr:uid="{00000000-0005-0000-0000-000010350000}"/>
    <cellStyle name="40% - Ênfase1 2 2 6 2 2 2 2" xfId="41688" xr:uid="{00000000-0005-0000-0000-000011350000}"/>
    <cellStyle name="40% - Ênfase1 2 2 6 2 2 3" xfId="30998" xr:uid="{00000000-0005-0000-0000-000012350000}"/>
    <cellStyle name="40% - Ênfase1 2 2 6 2 3" xfId="14948" xr:uid="{00000000-0005-0000-0000-000013350000}"/>
    <cellStyle name="40% - Ênfase1 2 2 6 2 3 2" xfId="36343" xr:uid="{00000000-0005-0000-0000-000014350000}"/>
    <cellStyle name="40% - Ênfase1 2 2 6 2 4" xfId="25650" xr:uid="{00000000-0005-0000-0000-000015350000}"/>
    <cellStyle name="40% - Ênfase1 2 2 6 3" xfId="6916" xr:uid="{00000000-0005-0000-0000-000016350000}"/>
    <cellStyle name="40% - Ênfase1 2 2 6 3 2" xfId="17620" xr:uid="{00000000-0005-0000-0000-000017350000}"/>
    <cellStyle name="40% - Ênfase1 2 2 6 3 2 2" xfId="39015" xr:uid="{00000000-0005-0000-0000-000018350000}"/>
    <cellStyle name="40% - Ênfase1 2 2 6 3 3" xfId="28322" xr:uid="{00000000-0005-0000-0000-000019350000}"/>
    <cellStyle name="40% - Ênfase1 2 2 6 4" xfId="12273" xr:uid="{00000000-0005-0000-0000-00001A350000}"/>
    <cellStyle name="40% - Ênfase1 2 2 6 4 2" xfId="33670" xr:uid="{00000000-0005-0000-0000-00001B350000}"/>
    <cellStyle name="40% - Ênfase1 2 2 6 5" xfId="22977" xr:uid="{00000000-0005-0000-0000-00001C350000}"/>
    <cellStyle name="40% - Ênfase1 2 2 7" xfId="2906" xr:uid="{00000000-0005-0000-0000-00001D350000}"/>
    <cellStyle name="40% - Ênfase1 2 2 7 2" xfId="8257" xr:uid="{00000000-0005-0000-0000-00001E350000}"/>
    <cellStyle name="40% - Ênfase1 2 2 7 2 2" xfId="18957" xr:uid="{00000000-0005-0000-0000-00001F350000}"/>
    <cellStyle name="40% - Ênfase1 2 2 7 2 2 2" xfId="40352" xr:uid="{00000000-0005-0000-0000-000020350000}"/>
    <cellStyle name="40% - Ênfase1 2 2 7 2 3" xfId="29662" xr:uid="{00000000-0005-0000-0000-000021350000}"/>
    <cellStyle name="40% - Ênfase1 2 2 7 3" xfId="13612" xr:uid="{00000000-0005-0000-0000-000022350000}"/>
    <cellStyle name="40% - Ênfase1 2 2 7 3 2" xfId="35007" xr:uid="{00000000-0005-0000-0000-000023350000}"/>
    <cellStyle name="40% - Ênfase1 2 2 7 4" xfId="24314" xr:uid="{00000000-0005-0000-0000-000024350000}"/>
    <cellStyle name="40% - Ênfase1 2 2 8" xfId="5580" xr:uid="{00000000-0005-0000-0000-000025350000}"/>
    <cellStyle name="40% - Ênfase1 2 2 8 2" xfId="16284" xr:uid="{00000000-0005-0000-0000-000026350000}"/>
    <cellStyle name="40% - Ênfase1 2 2 8 2 2" xfId="37679" xr:uid="{00000000-0005-0000-0000-000027350000}"/>
    <cellStyle name="40% - Ênfase1 2 2 8 3" xfId="26986" xr:uid="{00000000-0005-0000-0000-000028350000}"/>
    <cellStyle name="40% - Ênfase1 2 2 9" xfId="10937" xr:uid="{00000000-0005-0000-0000-000029350000}"/>
    <cellStyle name="40% - Ênfase1 2 2 9 2" xfId="32334" xr:uid="{00000000-0005-0000-0000-00002A350000}"/>
    <cellStyle name="40% - Ênfase1 2 3" xfId="251" xr:uid="{00000000-0005-0000-0000-00002B350000}"/>
    <cellStyle name="40% - Ênfase1 2 3 2" xfId="412" xr:uid="{00000000-0005-0000-0000-00002C350000}"/>
    <cellStyle name="40% - Ênfase1 2 3 2 2" xfId="733" xr:uid="{00000000-0005-0000-0000-00002D350000}"/>
    <cellStyle name="40% - Ênfase1 2 3 2 2 2" xfId="1403" xr:uid="{00000000-0005-0000-0000-00002E350000}"/>
    <cellStyle name="40% - Ênfase1 2 3 2 2 2 2" xfId="2740" xr:uid="{00000000-0005-0000-0000-00002F350000}"/>
    <cellStyle name="40% - Ênfase1 2 3 2 2 2 2 2" xfId="5430" xr:uid="{00000000-0005-0000-0000-000030350000}"/>
    <cellStyle name="40% - Ênfase1 2 3 2 2 2 2 2 2" xfId="10781" xr:uid="{00000000-0005-0000-0000-000031350000}"/>
    <cellStyle name="40% - Ênfase1 2 3 2 2 2 2 2 2 2" xfId="21481" xr:uid="{00000000-0005-0000-0000-000032350000}"/>
    <cellStyle name="40% - Ênfase1 2 3 2 2 2 2 2 2 2 2" xfId="42876" xr:uid="{00000000-0005-0000-0000-000033350000}"/>
    <cellStyle name="40% - Ênfase1 2 3 2 2 2 2 2 2 3" xfId="32186" xr:uid="{00000000-0005-0000-0000-000034350000}"/>
    <cellStyle name="40% - Ênfase1 2 3 2 2 2 2 2 3" xfId="16136" xr:uid="{00000000-0005-0000-0000-000035350000}"/>
    <cellStyle name="40% - Ênfase1 2 3 2 2 2 2 2 3 2" xfId="37531" xr:uid="{00000000-0005-0000-0000-000036350000}"/>
    <cellStyle name="40% - Ênfase1 2 3 2 2 2 2 2 4" xfId="26838" xr:uid="{00000000-0005-0000-0000-000037350000}"/>
    <cellStyle name="40% - Ênfase1 2 3 2 2 2 2 3" xfId="8104" xr:uid="{00000000-0005-0000-0000-000038350000}"/>
    <cellStyle name="40% - Ênfase1 2 3 2 2 2 2 3 2" xfId="18808" xr:uid="{00000000-0005-0000-0000-000039350000}"/>
    <cellStyle name="40% - Ênfase1 2 3 2 2 2 2 3 2 2" xfId="40203" xr:uid="{00000000-0005-0000-0000-00003A350000}"/>
    <cellStyle name="40% - Ênfase1 2 3 2 2 2 2 3 3" xfId="29510" xr:uid="{00000000-0005-0000-0000-00003B350000}"/>
    <cellStyle name="40% - Ênfase1 2 3 2 2 2 2 4" xfId="13461" xr:uid="{00000000-0005-0000-0000-00003C350000}"/>
    <cellStyle name="40% - Ênfase1 2 3 2 2 2 2 4 2" xfId="34858" xr:uid="{00000000-0005-0000-0000-00003D350000}"/>
    <cellStyle name="40% - Ênfase1 2 3 2 2 2 2 5" xfId="24165" xr:uid="{00000000-0005-0000-0000-00003E350000}"/>
    <cellStyle name="40% - Ênfase1 2 3 2 2 2 3" xfId="4094" xr:uid="{00000000-0005-0000-0000-00003F350000}"/>
    <cellStyle name="40% - Ênfase1 2 3 2 2 2 3 2" xfId="9445" xr:uid="{00000000-0005-0000-0000-000040350000}"/>
    <cellStyle name="40% - Ênfase1 2 3 2 2 2 3 2 2" xfId="20145" xr:uid="{00000000-0005-0000-0000-000041350000}"/>
    <cellStyle name="40% - Ênfase1 2 3 2 2 2 3 2 2 2" xfId="41540" xr:uid="{00000000-0005-0000-0000-000042350000}"/>
    <cellStyle name="40% - Ênfase1 2 3 2 2 2 3 2 3" xfId="30850" xr:uid="{00000000-0005-0000-0000-000043350000}"/>
    <cellStyle name="40% - Ênfase1 2 3 2 2 2 3 3" xfId="14800" xr:uid="{00000000-0005-0000-0000-000044350000}"/>
    <cellStyle name="40% - Ênfase1 2 3 2 2 2 3 3 2" xfId="36195" xr:uid="{00000000-0005-0000-0000-000045350000}"/>
    <cellStyle name="40% - Ênfase1 2 3 2 2 2 3 4" xfId="25502" xr:uid="{00000000-0005-0000-0000-000046350000}"/>
    <cellStyle name="40% - Ênfase1 2 3 2 2 2 4" xfId="6768" xr:uid="{00000000-0005-0000-0000-000047350000}"/>
    <cellStyle name="40% - Ênfase1 2 3 2 2 2 4 2" xfId="17472" xr:uid="{00000000-0005-0000-0000-000048350000}"/>
    <cellStyle name="40% - Ênfase1 2 3 2 2 2 4 2 2" xfId="38867" xr:uid="{00000000-0005-0000-0000-000049350000}"/>
    <cellStyle name="40% - Ênfase1 2 3 2 2 2 4 3" xfId="28174" xr:uid="{00000000-0005-0000-0000-00004A350000}"/>
    <cellStyle name="40% - Ênfase1 2 3 2 2 2 5" xfId="12125" xr:uid="{00000000-0005-0000-0000-00004B350000}"/>
    <cellStyle name="40% - Ênfase1 2 3 2 2 2 5 2" xfId="33522" xr:uid="{00000000-0005-0000-0000-00004C350000}"/>
    <cellStyle name="40% - Ênfase1 2 3 2 2 2 6" xfId="22829" xr:uid="{00000000-0005-0000-0000-00004D350000}"/>
    <cellStyle name="40% - Ênfase1 2 3 2 2 3" xfId="2072" xr:uid="{00000000-0005-0000-0000-00004E350000}"/>
    <cellStyle name="40% - Ênfase1 2 3 2 2 3 2" xfId="4762" xr:uid="{00000000-0005-0000-0000-00004F350000}"/>
    <cellStyle name="40% - Ênfase1 2 3 2 2 3 2 2" xfId="10113" xr:uid="{00000000-0005-0000-0000-000050350000}"/>
    <cellStyle name="40% - Ênfase1 2 3 2 2 3 2 2 2" xfId="20813" xr:uid="{00000000-0005-0000-0000-000051350000}"/>
    <cellStyle name="40% - Ênfase1 2 3 2 2 3 2 2 2 2" xfId="42208" xr:uid="{00000000-0005-0000-0000-000052350000}"/>
    <cellStyle name="40% - Ênfase1 2 3 2 2 3 2 2 3" xfId="31518" xr:uid="{00000000-0005-0000-0000-000053350000}"/>
    <cellStyle name="40% - Ênfase1 2 3 2 2 3 2 3" xfId="15468" xr:uid="{00000000-0005-0000-0000-000054350000}"/>
    <cellStyle name="40% - Ênfase1 2 3 2 2 3 2 3 2" xfId="36863" xr:uid="{00000000-0005-0000-0000-000055350000}"/>
    <cellStyle name="40% - Ênfase1 2 3 2 2 3 2 4" xfId="26170" xr:uid="{00000000-0005-0000-0000-000056350000}"/>
    <cellStyle name="40% - Ênfase1 2 3 2 2 3 3" xfId="7436" xr:uid="{00000000-0005-0000-0000-000057350000}"/>
    <cellStyle name="40% - Ênfase1 2 3 2 2 3 3 2" xfId="18140" xr:uid="{00000000-0005-0000-0000-000058350000}"/>
    <cellStyle name="40% - Ênfase1 2 3 2 2 3 3 2 2" xfId="39535" xr:uid="{00000000-0005-0000-0000-000059350000}"/>
    <cellStyle name="40% - Ênfase1 2 3 2 2 3 3 3" xfId="28842" xr:uid="{00000000-0005-0000-0000-00005A350000}"/>
    <cellStyle name="40% - Ênfase1 2 3 2 2 3 4" xfId="12793" xr:uid="{00000000-0005-0000-0000-00005B350000}"/>
    <cellStyle name="40% - Ênfase1 2 3 2 2 3 4 2" xfId="34190" xr:uid="{00000000-0005-0000-0000-00005C350000}"/>
    <cellStyle name="40% - Ênfase1 2 3 2 2 3 5" xfId="23497" xr:uid="{00000000-0005-0000-0000-00005D350000}"/>
    <cellStyle name="40% - Ênfase1 2 3 2 2 4" xfId="3426" xr:uid="{00000000-0005-0000-0000-00005E350000}"/>
    <cellStyle name="40% - Ênfase1 2 3 2 2 4 2" xfId="8777" xr:uid="{00000000-0005-0000-0000-00005F350000}"/>
    <cellStyle name="40% - Ênfase1 2 3 2 2 4 2 2" xfId="19477" xr:uid="{00000000-0005-0000-0000-000060350000}"/>
    <cellStyle name="40% - Ênfase1 2 3 2 2 4 2 2 2" xfId="40872" xr:uid="{00000000-0005-0000-0000-000061350000}"/>
    <cellStyle name="40% - Ênfase1 2 3 2 2 4 2 3" xfId="30182" xr:uid="{00000000-0005-0000-0000-000062350000}"/>
    <cellStyle name="40% - Ênfase1 2 3 2 2 4 3" xfId="14132" xr:uid="{00000000-0005-0000-0000-000063350000}"/>
    <cellStyle name="40% - Ênfase1 2 3 2 2 4 3 2" xfId="35527" xr:uid="{00000000-0005-0000-0000-000064350000}"/>
    <cellStyle name="40% - Ênfase1 2 3 2 2 4 4" xfId="24834" xr:uid="{00000000-0005-0000-0000-000065350000}"/>
    <cellStyle name="40% - Ênfase1 2 3 2 2 5" xfId="6100" xr:uid="{00000000-0005-0000-0000-000066350000}"/>
    <cellStyle name="40% - Ênfase1 2 3 2 2 5 2" xfId="16804" xr:uid="{00000000-0005-0000-0000-000067350000}"/>
    <cellStyle name="40% - Ênfase1 2 3 2 2 5 2 2" xfId="38199" xr:uid="{00000000-0005-0000-0000-000068350000}"/>
    <cellStyle name="40% - Ênfase1 2 3 2 2 5 3" xfId="27506" xr:uid="{00000000-0005-0000-0000-000069350000}"/>
    <cellStyle name="40% - Ênfase1 2 3 2 2 6" xfId="11457" xr:uid="{00000000-0005-0000-0000-00006A350000}"/>
    <cellStyle name="40% - Ênfase1 2 3 2 2 6 2" xfId="32854" xr:uid="{00000000-0005-0000-0000-00006B350000}"/>
    <cellStyle name="40% - Ênfase1 2 3 2 2 7" xfId="22161" xr:uid="{00000000-0005-0000-0000-00006C350000}"/>
    <cellStyle name="40% - Ênfase1 2 3 2 3" xfId="1083" xr:uid="{00000000-0005-0000-0000-00006D350000}"/>
    <cellStyle name="40% - Ênfase1 2 3 2 3 2" xfId="2420" xr:uid="{00000000-0005-0000-0000-00006E350000}"/>
    <cellStyle name="40% - Ênfase1 2 3 2 3 2 2" xfId="5110" xr:uid="{00000000-0005-0000-0000-00006F350000}"/>
    <cellStyle name="40% - Ênfase1 2 3 2 3 2 2 2" xfId="10461" xr:uid="{00000000-0005-0000-0000-000070350000}"/>
    <cellStyle name="40% - Ênfase1 2 3 2 3 2 2 2 2" xfId="21161" xr:uid="{00000000-0005-0000-0000-000071350000}"/>
    <cellStyle name="40% - Ênfase1 2 3 2 3 2 2 2 2 2" xfId="42556" xr:uid="{00000000-0005-0000-0000-000072350000}"/>
    <cellStyle name="40% - Ênfase1 2 3 2 3 2 2 2 3" xfId="31866" xr:uid="{00000000-0005-0000-0000-000073350000}"/>
    <cellStyle name="40% - Ênfase1 2 3 2 3 2 2 3" xfId="15816" xr:uid="{00000000-0005-0000-0000-000074350000}"/>
    <cellStyle name="40% - Ênfase1 2 3 2 3 2 2 3 2" xfId="37211" xr:uid="{00000000-0005-0000-0000-000075350000}"/>
    <cellStyle name="40% - Ênfase1 2 3 2 3 2 2 4" xfId="26518" xr:uid="{00000000-0005-0000-0000-000076350000}"/>
    <cellStyle name="40% - Ênfase1 2 3 2 3 2 3" xfId="7784" xr:uid="{00000000-0005-0000-0000-000077350000}"/>
    <cellStyle name="40% - Ênfase1 2 3 2 3 2 3 2" xfId="18488" xr:uid="{00000000-0005-0000-0000-000078350000}"/>
    <cellStyle name="40% - Ênfase1 2 3 2 3 2 3 2 2" xfId="39883" xr:uid="{00000000-0005-0000-0000-000079350000}"/>
    <cellStyle name="40% - Ênfase1 2 3 2 3 2 3 3" xfId="29190" xr:uid="{00000000-0005-0000-0000-00007A350000}"/>
    <cellStyle name="40% - Ênfase1 2 3 2 3 2 4" xfId="13141" xr:uid="{00000000-0005-0000-0000-00007B350000}"/>
    <cellStyle name="40% - Ênfase1 2 3 2 3 2 4 2" xfId="34538" xr:uid="{00000000-0005-0000-0000-00007C350000}"/>
    <cellStyle name="40% - Ênfase1 2 3 2 3 2 5" xfId="23845" xr:uid="{00000000-0005-0000-0000-00007D350000}"/>
    <cellStyle name="40% - Ênfase1 2 3 2 3 3" xfId="3774" xr:uid="{00000000-0005-0000-0000-00007E350000}"/>
    <cellStyle name="40% - Ênfase1 2 3 2 3 3 2" xfId="9125" xr:uid="{00000000-0005-0000-0000-00007F350000}"/>
    <cellStyle name="40% - Ênfase1 2 3 2 3 3 2 2" xfId="19825" xr:uid="{00000000-0005-0000-0000-000080350000}"/>
    <cellStyle name="40% - Ênfase1 2 3 2 3 3 2 2 2" xfId="41220" xr:uid="{00000000-0005-0000-0000-000081350000}"/>
    <cellStyle name="40% - Ênfase1 2 3 2 3 3 2 3" xfId="30530" xr:uid="{00000000-0005-0000-0000-000082350000}"/>
    <cellStyle name="40% - Ênfase1 2 3 2 3 3 3" xfId="14480" xr:uid="{00000000-0005-0000-0000-000083350000}"/>
    <cellStyle name="40% - Ênfase1 2 3 2 3 3 3 2" xfId="35875" xr:uid="{00000000-0005-0000-0000-000084350000}"/>
    <cellStyle name="40% - Ênfase1 2 3 2 3 3 4" xfId="25182" xr:uid="{00000000-0005-0000-0000-000085350000}"/>
    <cellStyle name="40% - Ênfase1 2 3 2 3 4" xfId="6448" xr:uid="{00000000-0005-0000-0000-000086350000}"/>
    <cellStyle name="40% - Ênfase1 2 3 2 3 4 2" xfId="17152" xr:uid="{00000000-0005-0000-0000-000087350000}"/>
    <cellStyle name="40% - Ênfase1 2 3 2 3 4 2 2" xfId="38547" xr:uid="{00000000-0005-0000-0000-000088350000}"/>
    <cellStyle name="40% - Ênfase1 2 3 2 3 4 3" xfId="27854" xr:uid="{00000000-0005-0000-0000-000089350000}"/>
    <cellStyle name="40% - Ênfase1 2 3 2 3 5" xfId="11805" xr:uid="{00000000-0005-0000-0000-00008A350000}"/>
    <cellStyle name="40% - Ênfase1 2 3 2 3 5 2" xfId="33202" xr:uid="{00000000-0005-0000-0000-00008B350000}"/>
    <cellStyle name="40% - Ênfase1 2 3 2 3 6" xfId="22509" xr:uid="{00000000-0005-0000-0000-00008C350000}"/>
    <cellStyle name="40% - Ênfase1 2 3 2 4" xfId="1752" xr:uid="{00000000-0005-0000-0000-00008D350000}"/>
    <cellStyle name="40% - Ênfase1 2 3 2 4 2" xfId="4442" xr:uid="{00000000-0005-0000-0000-00008E350000}"/>
    <cellStyle name="40% - Ênfase1 2 3 2 4 2 2" xfId="9793" xr:uid="{00000000-0005-0000-0000-00008F350000}"/>
    <cellStyle name="40% - Ênfase1 2 3 2 4 2 2 2" xfId="20493" xr:uid="{00000000-0005-0000-0000-000090350000}"/>
    <cellStyle name="40% - Ênfase1 2 3 2 4 2 2 2 2" xfId="41888" xr:uid="{00000000-0005-0000-0000-000091350000}"/>
    <cellStyle name="40% - Ênfase1 2 3 2 4 2 2 3" xfId="31198" xr:uid="{00000000-0005-0000-0000-000092350000}"/>
    <cellStyle name="40% - Ênfase1 2 3 2 4 2 3" xfId="15148" xr:uid="{00000000-0005-0000-0000-000093350000}"/>
    <cellStyle name="40% - Ênfase1 2 3 2 4 2 3 2" xfId="36543" xr:uid="{00000000-0005-0000-0000-000094350000}"/>
    <cellStyle name="40% - Ênfase1 2 3 2 4 2 4" xfId="25850" xr:uid="{00000000-0005-0000-0000-000095350000}"/>
    <cellStyle name="40% - Ênfase1 2 3 2 4 3" xfId="7116" xr:uid="{00000000-0005-0000-0000-000096350000}"/>
    <cellStyle name="40% - Ênfase1 2 3 2 4 3 2" xfId="17820" xr:uid="{00000000-0005-0000-0000-000097350000}"/>
    <cellStyle name="40% - Ênfase1 2 3 2 4 3 2 2" xfId="39215" xr:uid="{00000000-0005-0000-0000-000098350000}"/>
    <cellStyle name="40% - Ênfase1 2 3 2 4 3 3" xfId="28522" xr:uid="{00000000-0005-0000-0000-000099350000}"/>
    <cellStyle name="40% - Ênfase1 2 3 2 4 4" xfId="12473" xr:uid="{00000000-0005-0000-0000-00009A350000}"/>
    <cellStyle name="40% - Ênfase1 2 3 2 4 4 2" xfId="33870" xr:uid="{00000000-0005-0000-0000-00009B350000}"/>
    <cellStyle name="40% - Ênfase1 2 3 2 4 5" xfId="23177" xr:uid="{00000000-0005-0000-0000-00009C350000}"/>
    <cellStyle name="40% - Ênfase1 2 3 2 5" xfId="3106" xr:uid="{00000000-0005-0000-0000-00009D350000}"/>
    <cellStyle name="40% - Ênfase1 2 3 2 5 2" xfId="8457" xr:uid="{00000000-0005-0000-0000-00009E350000}"/>
    <cellStyle name="40% - Ênfase1 2 3 2 5 2 2" xfId="19157" xr:uid="{00000000-0005-0000-0000-00009F350000}"/>
    <cellStyle name="40% - Ênfase1 2 3 2 5 2 2 2" xfId="40552" xr:uid="{00000000-0005-0000-0000-0000A0350000}"/>
    <cellStyle name="40% - Ênfase1 2 3 2 5 2 3" xfId="29862" xr:uid="{00000000-0005-0000-0000-0000A1350000}"/>
    <cellStyle name="40% - Ênfase1 2 3 2 5 3" xfId="13812" xr:uid="{00000000-0005-0000-0000-0000A2350000}"/>
    <cellStyle name="40% - Ênfase1 2 3 2 5 3 2" xfId="35207" xr:uid="{00000000-0005-0000-0000-0000A3350000}"/>
    <cellStyle name="40% - Ênfase1 2 3 2 5 4" xfId="24514" xr:uid="{00000000-0005-0000-0000-0000A4350000}"/>
    <cellStyle name="40% - Ênfase1 2 3 2 6" xfId="5780" xr:uid="{00000000-0005-0000-0000-0000A5350000}"/>
    <cellStyle name="40% - Ênfase1 2 3 2 6 2" xfId="16484" xr:uid="{00000000-0005-0000-0000-0000A6350000}"/>
    <cellStyle name="40% - Ênfase1 2 3 2 6 2 2" xfId="37879" xr:uid="{00000000-0005-0000-0000-0000A7350000}"/>
    <cellStyle name="40% - Ênfase1 2 3 2 6 3" xfId="27186" xr:uid="{00000000-0005-0000-0000-0000A8350000}"/>
    <cellStyle name="40% - Ênfase1 2 3 2 7" xfId="11137" xr:uid="{00000000-0005-0000-0000-0000A9350000}"/>
    <cellStyle name="40% - Ênfase1 2 3 2 7 2" xfId="32534" xr:uid="{00000000-0005-0000-0000-0000AA350000}"/>
    <cellStyle name="40% - Ênfase1 2 3 2 8" xfId="21841" xr:uid="{00000000-0005-0000-0000-0000AB350000}"/>
    <cellStyle name="40% - Ênfase1 2 3 3" xfId="573" xr:uid="{00000000-0005-0000-0000-0000AC350000}"/>
    <cellStyle name="40% - Ênfase1 2 3 3 2" xfId="1243" xr:uid="{00000000-0005-0000-0000-0000AD350000}"/>
    <cellStyle name="40% - Ênfase1 2 3 3 2 2" xfId="2580" xr:uid="{00000000-0005-0000-0000-0000AE350000}"/>
    <cellStyle name="40% - Ênfase1 2 3 3 2 2 2" xfId="5270" xr:uid="{00000000-0005-0000-0000-0000AF350000}"/>
    <cellStyle name="40% - Ênfase1 2 3 3 2 2 2 2" xfId="10621" xr:uid="{00000000-0005-0000-0000-0000B0350000}"/>
    <cellStyle name="40% - Ênfase1 2 3 3 2 2 2 2 2" xfId="21321" xr:uid="{00000000-0005-0000-0000-0000B1350000}"/>
    <cellStyle name="40% - Ênfase1 2 3 3 2 2 2 2 2 2" xfId="42716" xr:uid="{00000000-0005-0000-0000-0000B2350000}"/>
    <cellStyle name="40% - Ênfase1 2 3 3 2 2 2 2 3" xfId="32026" xr:uid="{00000000-0005-0000-0000-0000B3350000}"/>
    <cellStyle name="40% - Ênfase1 2 3 3 2 2 2 3" xfId="15976" xr:uid="{00000000-0005-0000-0000-0000B4350000}"/>
    <cellStyle name="40% - Ênfase1 2 3 3 2 2 2 3 2" xfId="37371" xr:uid="{00000000-0005-0000-0000-0000B5350000}"/>
    <cellStyle name="40% - Ênfase1 2 3 3 2 2 2 4" xfId="26678" xr:uid="{00000000-0005-0000-0000-0000B6350000}"/>
    <cellStyle name="40% - Ênfase1 2 3 3 2 2 3" xfId="7944" xr:uid="{00000000-0005-0000-0000-0000B7350000}"/>
    <cellStyle name="40% - Ênfase1 2 3 3 2 2 3 2" xfId="18648" xr:uid="{00000000-0005-0000-0000-0000B8350000}"/>
    <cellStyle name="40% - Ênfase1 2 3 3 2 2 3 2 2" xfId="40043" xr:uid="{00000000-0005-0000-0000-0000B9350000}"/>
    <cellStyle name="40% - Ênfase1 2 3 3 2 2 3 3" xfId="29350" xr:uid="{00000000-0005-0000-0000-0000BA350000}"/>
    <cellStyle name="40% - Ênfase1 2 3 3 2 2 4" xfId="13301" xr:uid="{00000000-0005-0000-0000-0000BB350000}"/>
    <cellStyle name="40% - Ênfase1 2 3 3 2 2 4 2" xfId="34698" xr:uid="{00000000-0005-0000-0000-0000BC350000}"/>
    <cellStyle name="40% - Ênfase1 2 3 3 2 2 5" xfId="24005" xr:uid="{00000000-0005-0000-0000-0000BD350000}"/>
    <cellStyle name="40% - Ênfase1 2 3 3 2 3" xfId="3934" xr:uid="{00000000-0005-0000-0000-0000BE350000}"/>
    <cellStyle name="40% - Ênfase1 2 3 3 2 3 2" xfId="9285" xr:uid="{00000000-0005-0000-0000-0000BF350000}"/>
    <cellStyle name="40% - Ênfase1 2 3 3 2 3 2 2" xfId="19985" xr:uid="{00000000-0005-0000-0000-0000C0350000}"/>
    <cellStyle name="40% - Ênfase1 2 3 3 2 3 2 2 2" xfId="41380" xr:uid="{00000000-0005-0000-0000-0000C1350000}"/>
    <cellStyle name="40% - Ênfase1 2 3 3 2 3 2 3" xfId="30690" xr:uid="{00000000-0005-0000-0000-0000C2350000}"/>
    <cellStyle name="40% - Ênfase1 2 3 3 2 3 3" xfId="14640" xr:uid="{00000000-0005-0000-0000-0000C3350000}"/>
    <cellStyle name="40% - Ênfase1 2 3 3 2 3 3 2" xfId="36035" xr:uid="{00000000-0005-0000-0000-0000C4350000}"/>
    <cellStyle name="40% - Ênfase1 2 3 3 2 3 4" xfId="25342" xr:uid="{00000000-0005-0000-0000-0000C5350000}"/>
    <cellStyle name="40% - Ênfase1 2 3 3 2 4" xfId="6608" xr:uid="{00000000-0005-0000-0000-0000C6350000}"/>
    <cellStyle name="40% - Ênfase1 2 3 3 2 4 2" xfId="17312" xr:uid="{00000000-0005-0000-0000-0000C7350000}"/>
    <cellStyle name="40% - Ênfase1 2 3 3 2 4 2 2" xfId="38707" xr:uid="{00000000-0005-0000-0000-0000C8350000}"/>
    <cellStyle name="40% - Ênfase1 2 3 3 2 4 3" xfId="28014" xr:uid="{00000000-0005-0000-0000-0000C9350000}"/>
    <cellStyle name="40% - Ênfase1 2 3 3 2 5" xfId="11965" xr:uid="{00000000-0005-0000-0000-0000CA350000}"/>
    <cellStyle name="40% - Ênfase1 2 3 3 2 5 2" xfId="33362" xr:uid="{00000000-0005-0000-0000-0000CB350000}"/>
    <cellStyle name="40% - Ênfase1 2 3 3 2 6" xfId="22669" xr:uid="{00000000-0005-0000-0000-0000CC350000}"/>
    <cellStyle name="40% - Ênfase1 2 3 3 3" xfId="1912" xr:uid="{00000000-0005-0000-0000-0000CD350000}"/>
    <cellStyle name="40% - Ênfase1 2 3 3 3 2" xfId="4602" xr:uid="{00000000-0005-0000-0000-0000CE350000}"/>
    <cellStyle name="40% - Ênfase1 2 3 3 3 2 2" xfId="9953" xr:uid="{00000000-0005-0000-0000-0000CF350000}"/>
    <cellStyle name="40% - Ênfase1 2 3 3 3 2 2 2" xfId="20653" xr:uid="{00000000-0005-0000-0000-0000D0350000}"/>
    <cellStyle name="40% - Ênfase1 2 3 3 3 2 2 2 2" xfId="42048" xr:uid="{00000000-0005-0000-0000-0000D1350000}"/>
    <cellStyle name="40% - Ênfase1 2 3 3 3 2 2 3" xfId="31358" xr:uid="{00000000-0005-0000-0000-0000D2350000}"/>
    <cellStyle name="40% - Ênfase1 2 3 3 3 2 3" xfId="15308" xr:uid="{00000000-0005-0000-0000-0000D3350000}"/>
    <cellStyle name="40% - Ênfase1 2 3 3 3 2 3 2" xfId="36703" xr:uid="{00000000-0005-0000-0000-0000D4350000}"/>
    <cellStyle name="40% - Ênfase1 2 3 3 3 2 4" xfId="26010" xr:uid="{00000000-0005-0000-0000-0000D5350000}"/>
    <cellStyle name="40% - Ênfase1 2 3 3 3 3" xfId="7276" xr:uid="{00000000-0005-0000-0000-0000D6350000}"/>
    <cellStyle name="40% - Ênfase1 2 3 3 3 3 2" xfId="17980" xr:uid="{00000000-0005-0000-0000-0000D7350000}"/>
    <cellStyle name="40% - Ênfase1 2 3 3 3 3 2 2" xfId="39375" xr:uid="{00000000-0005-0000-0000-0000D8350000}"/>
    <cellStyle name="40% - Ênfase1 2 3 3 3 3 3" xfId="28682" xr:uid="{00000000-0005-0000-0000-0000D9350000}"/>
    <cellStyle name="40% - Ênfase1 2 3 3 3 4" xfId="12633" xr:uid="{00000000-0005-0000-0000-0000DA350000}"/>
    <cellStyle name="40% - Ênfase1 2 3 3 3 4 2" xfId="34030" xr:uid="{00000000-0005-0000-0000-0000DB350000}"/>
    <cellStyle name="40% - Ênfase1 2 3 3 3 5" xfId="23337" xr:uid="{00000000-0005-0000-0000-0000DC350000}"/>
    <cellStyle name="40% - Ênfase1 2 3 3 4" xfId="3266" xr:uid="{00000000-0005-0000-0000-0000DD350000}"/>
    <cellStyle name="40% - Ênfase1 2 3 3 4 2" xfId="8617" xr:uid="{00000000-0005-0000-0000-0000DE350000}"/>
    <cellStyle name="40% - Ênfase1 2 3 3 4 2 2" xfId="19317" xr:uid="{00000000-0005-0000-0000-0000DF350000}"/>
    <cellStyle name="40% - Ênfase1 2 3 3 4 2 2 2" xfId="40712" xr:uid="{00000000-0005-0000-0000-0000E0350000}"/>
    <cellStyle name="40% - Ênfase1 2 3 3 4 2 3" xfId="30022" xr:uid="{00000000-0005-0000-0000-0000E1350000}"/>
    <cellStyle name="40% - Ênfase1 2 3 3 4 3" xfId="13972" xr:uid="{00000000-0005-0000-0000-0000E2350000}"/>
    <cellStyle name="40% - Ênfase1 2 3 3 4 3 2" xfId="35367" xr:uid="{00000000-0005-0000-0000-0000E3350000}"/>
    <cellStyle name="40% - Ênfase1 2 3 3 4 4" xfId="24674" xr:uid="{00000000-0005-0000-0000-0000E4350000}"/>
    <cellStyle name="40% - Ênfase1 2 3 3 5" xfId="5940" xr:uid="{00000000-0005-0000-0000-0000E5350000}"/>
    <cellStyle name="40% - Ênfase1 2 3 3 5 2" xfId="16644" xr:uid="{00000000-0005-0000-0000-0000E6350000}"/>
    <cellStyle name="40% - Ênfase1 2 3 3 5 2 2" xfId="38039" xr:uid="{00000000-0005-0000-0000-0000E7350000}"/>
    <cellStyle name="40% - Ênfase1 2 3 3 5 3" xfId="27346" xr:uid="{00000000-0005-0000-0000-0000E8350000}"/>
    <cellStyle name="40% - Ênfase1 2 3 3 6" xfId="11297" xr:uid="{00000000-0005-0000-0000-0000E9350000}"/>
    <cellStyle name="40% - Ênfase1 2 3 3 6 2" xfId="32694" xr:uid="{00000000-0005-0000-0000-0000EA350000}"/>
    <cellStyle name="40% - Ênfase1 2 3 3 7" xfId="22001" xr:uid="{00000000-0005-0000-0000-0000EB350000}"/>
    <cellStyle name="40% - Ênfase1 2 3 4" xfId="923" xr:uid="{00000000-0005-0000-0000-0000EC350000}"/>
    <cellStyle name="40% - Ênfase1 2 3 4 2" xfId="2260" xr:uid="{00000000-0005-0000-0000-0000ED350000}"/>
    <cellStyle name="40% - Ênfase1 2 3 4 2 2" xfId="4950" xr:uid="{00000000-0005-0000-0000-0000EE350000}"/>
    <cellStyle name="40% - Ênfase1 2 3 4 2 2 2" xfId="10301" xr:uid="{00000000-0005-0000-0000-0000EF350000}"/>
    <cellStyle name="40% - Ênfase1 2 3 4 2 2 2 2" xfId="21001" xr:uid="{00000000-0005-0000-0000-0000F0350000}"/>
    <cellStyle name="40% - Ênfase1 2 3 4 2 2 2 2 2" xfId="42396" xr:uid="{00000000-0005-0000-0000-0000F1350000}"/>
    <cellStyle name="40% - Ênfase1 2 3 4 2 2 2 3" xfId="31706" xr:uid="{00000000-0005-0000-0000-0000F2350000}"/>
    <cellStyle name="40% - Ênfase1 2 3 4 2 2 3" xfId="15656" xr:uid="{00000000-0005-0000-0000-0000F3350000}"/>
    <cellStyle name="40% - Ênfase1 2 3 4 2 2 3 2" xfId="37051" xr:uid="{00000000-0005-0000-0000-0000F4350000}"/>
    <cellStyle name="40% - Ênfase1 2 3 4 2 2 4" xfId="26358" xr:uid="{00000000-0005-0000-0000-0000F5350000}"/>
    <cellStyle name="40% - Ênfase1 2 3 4 2 3" xfId="7624" xr:uid="{00000000-0005-0000-0000-0000F6350000}"/>
    <cellStyle name="40% - Ênfase1 2 3 4 2 3 2" xfId="18328" xr:uid="{00000000-0005-0000-0000-0000F7350000}"/>
    <cellStyle name="40% - Ênfase1 2 3 4 2 3 2 2" xfId="39723" xr:uid="{00000000-0005-0000-0000-0000F8350000}"/>
    <cellStyle name="40% - Ênfase1 2 3 4 2 3 3" xfId="29030" xr:uid="{00000000-0005-0000-0000-0000F9350000}"/>
    <cellStyle name="40% - Ênfase1 2 3 4 2 4" xfId="12981" xr:uid="{00000000-0005-0000-0000-0000FA350000}"/>
    <cellStyle name="40% - Ênfase1 2 3 4 2 4 2" xfId="34378" xr:uid="{00000000-0005-0000-0000-0000FB350000}"/>
    <cellStyle name="40% - Ênfase1 2 3 4 2 5" xfId="23685" xr:uid="{00000000-0005-0000-0000-0000FC350000}"/>
    <cellStyle name="40% - Ênfase1 2 3 4 3" xfId="3614" xr:uid="{00000000-0005-0000-0000-0000FD350000}"/>
    <cellStyle name="40% - Ênfase1 2 3 4 3 2" xfId="8965" xr:uid="{00000000-0005-0000-0000-0000FE350000}"/>
    <cellStyle name="40% - Ênfase1 2 3 4 3 2 2" xfId="19665" xr:uid="{00000000-0005-0000-0000-0000FF350000}"/>
    <cellStyle name="40% - Ênfase1 2 3 4 3 2 2 2" xfId="41060" xr:uid="{00000000-0005-0000-0000-000000360000}"/>
    <cellStyle name="40% - Ênfase1 2 3 4 3 2 3" xfId="30370" xr:uid="{00000000-0005-0000-0000-000001360000}"/>
    <cellStyle name="40% - Ênfase1 2 3 4 3 3" xfId="14320" xr:uid="{00000000-0005-0000-0000-000002360000}"/>
    <cellStyle name="40% - Ênfase1 2 3 4 3 3 2" xfId="35715" xr:uid="{00000000-0005-0000-0000-000003360000}"/>
    <cellStyle name="40% - Ênfase1 2 3 4 3 4" xfId="25022" xr:uid="{00000000-0005-0000-0000-000004360000}"/>
    <cellStyle name="40% - Ênfase1 2 3 4 4" xfId="6288" xr:uid="{00000000-0005-0000-0000-000005360000}"/>
    <cellStyle name="40% - Ênfase1 2 3 4 4 2" xfId="16992" xr:uid="{00000000-0005-0000-0000-000006360000}"/>
    <cellStyle name="40% - Ênfase1 2 3 4 4 2 2" xfId="38387" xr:uid="{00000000-0005-0000-0000-000007360000}"/>
    <cellStyle name="40% - Ênfase1 2 3 4 4 3" xfId="27694" xr:uid="{00000000-0005-0000-0000-000008360000}"/>
    <cellStyle name="40% - Ênfase1 2 3 4 5" xfId="11645" xr:uid="{00000000-0005-0000-0000-000009360000}"/>
    <cellStyle name="40% - Ênfase1 2 3 4 5 2" xfId="33042" xr:uid="{00000000-0005-0000-0000-00000A360000}"/>
    <cellStyle name="40% - Ênfase1 2 3 4 6" xfId="22349" xr:uid="{00000000-0005-0000-0000-00000B360000}"/>
    <cellStyle name="40% - Ênfase1 2 3 5" xfId="1592" xr:uid="{00000000-0005-0000-0000-00000C360000}"/>
    <cellStyle name="40% - Ênfase1 2 3 5 2" xfId="4282" xr:uid="{00000000-0005-0000-0000-00000D360000}"/>
    <cellStyle name="40% - Ênfase1 2 3 5 2 2" xfId="9633" xr:uid="{00000000-0005-0000-0000-00000E360000}"/>
    <cellStyle name="40% - Ênfase1 2 3 5 2 2 2" xfId="20333" xr:uid="{00000000-0005-0000-0000-00000F360000}"/>
    <cellStyle name="40% - Ênfase1 2 3 5 2 2 2 2" xfId="41728" xr:uid="{00000000-0005-0000-0000-000010360000}"/>
    <cellStyle name="40% - Ênfase1 2 3 5 2 2 3" xfId="31038" xr:uid="{00000000-0005-0000-0000-000011360000}"/>
    <cellStyle name="40% - Ênfase1 2 3 5 2 3" xfId="14988" xr:uid="{00000000-0005-0000-0000-000012360000}"/>
    <cellStyle name="40% - Ênfase1 2 3 5 2 3 2" xfId="36383" xr:uid="{00000000-0005-0000-0000-000013360000}"/>
    <cellStyle name="40% - Ênfase1 2 3 5 2 4" xfId="25690" xr:uid="{00000000-0005-0000-0000-000014360000}"/>
    <cellStyle name="40% - Ênfase1 2 3 5 3" xfId="6956" xr:uid="{00000000-0005-0000-0000-000015360000}"/>
    <cellStyle name="40% - Ênfase1 2 3 5 3 2" xfId="17660" xr:uid="{00000000-0005-0000-0000-000016360000}"/>
    <cellStyle name="40% - Ênfase1 2 3 5 3 2 2" xfId="39055" xr:uid="{00000000-0005-0000-0000-000017360000}"/>
    <cellStyle name="40% - Ênfase1 2 3 5 3 3" xfId="28362" xr:uid="{00000000-0005-0000-0000-000018360000}"/>
    <cellStyle name="40% - Ênfase1 2 3 5 4" xfId="12313" xr:uid="{00000000-0005-0000-0000-000019360000}"/>
    <cellStyle name="40% - Ênfase1 2 3 5 4 2" xfId="33710" xr:uid="{00000000-0005-0000-0000-00001A360000}"/>
    <cellStyle name="40% - Ênfase1 2 3 5 5" xfId="23017" xr:uid="{00000000-0005-0000-0000-00001B360000}"/>
    <cellStyle name="40% - Ênfase1 2 3 6" xfId="2946" xr:uid="{00000000-0005-0000-0000-00001C360000}"/>
    <cellStyle name="40% - Ênfase1 2 3 6 2" xfId="8297" xr:uid="{00000000-0005-0000-0000-00001D360000}"/>
    <cellStyle name="40% - Ênfase1 2 3 6 2 2" xfId="18997" xr:uid="{00000000-0005-0000-0000-00001E360000}"/>
    <cellStyle name="40% - Ênfase1 2 3 6 2 2 2" xfId="40392" xr:uid="{00000000-0005-0000-0000-00001F360000}"/>
    <cellStyle name="40% - Ênfase1 2 3 6 2 3" xfId="29702" xr:uid="{00000000-0005-0000-0000-000020360000}"/>
    <cellStyle name="40% - Ênfase1 2 3 6 3" xfId="13652" xr:uid="{00000000-0005-0000-0000-000021360000}"/>
    <cellStyle name="40% - Ênfase1 2 3 6 3 2" xfId="35047" xr:uid="{00000000-0005-0000-0000-000022360000}"/>
    <cellStyle name="40% - Ênfase1 2 3 6 4" xfId="24354" xr:uid="{00000000-0005-0000-0000-000023360000}"/>
    <cellStyle name="40% - Ênfase1 2 3 7" xfId="5620" xr:uid="{00000000-0005-0000-0000-000024360000}"/>
    <cellStyle name="40% - Ênfase1 2 3 7 2" xfId="16324" xr:uid="{00000000-0005-0000-0000-000025360000}"/>
    <cellStyle name="40% - Ênfase1 2 3 7 2 2" xfId="37719" xr:uid="{00000000-0005-0000-0000-000026360000}"/>
    <cellStyle name="40% - Ênfase1 2 3 7 3" xfId="27026" xr:uid="{00000000-0005-0000-0000-000027360000}"/>
    <cellStyle name="40% - Ênfase1 2 3 8" xfId="10977" xr:uid="{00000000-0005-0000-0000-000028360000}"/>
    <cellStyle name="40% - Ênfase1 2 3 8 2" xfId="32374" xr:uid="{00000000-0005-0000-0000-000029360000}"/>
    <cellStyle name="40% - Ênfase1 2 3 9" xfId="21681" xr:uid="{00000000-0005-0000-0000-00002A360000}"/>
    <cellStyle name="40% - Ênfase1 2 4" xfId="332" xr:uid="{00000000-0005-0000-0000-00002B360000}"/>
    <cellStyle name="40% - Ênfase1 2 4 2" xfId="653" xr:uid="{00000000-0005-0000-0000-00002C360000}"/>
    <cellStyle name="40% - Ênfase1 2 4 2 2" xfId="1323" xr:uid="{00000000-0005-0000-0000-00002D360000}"/>
    <cellStyle name="40% - Ênfase1 2 4 2 2 2" xfId="2660" xr:uid="{00000000-0005-0000-0000-00002E360000}"/>
    <cellStyle name="40% - Ênfase1 2 4 2 2 2 2" xfId="5350" xr:uid="{00000000-0005-0000-0000-00002F360000}"/>
    <cellStyle name="40% - Ênfase1 2 4 2 2 2 2 2" xfId="10701" xr:uid="{00000000-0005-0000-0000-000030360000}"/>
    <cellStyle name="40% - Ênfase1 2 4 2 2 2 2 2 2" xfId="21401" xr:uid="{00000000-0005-0000-0000-000031360000}"/>
    <cellStyle name="40% - Ênfase1 2 4 2 2 2 2 2 2 2" xfId="42796" xr:uid="{00000000-0005-0000-0000-000032360000}"/>
    <cellStyle name="40% - Ênfase1 2 4 2 2 2 2 2 3" xfId="32106" xr:uid="{00000000-0005-0000-0000-000033360000}"/>
    <cellStyle name="40% - Ênfase1 2 4 2 2 2 2 3" xfId="16056" xr:uid="{00000000-0005-0000-0000-000034360000}"/>
    <cellStyle name="40% - Ênfase1 2 4 2 2 2 2 3 2" xfId="37451" xr:uid="{00000000-0005-0000-0000-000035360000}"/>
    <cellStyle name="40% - Ênfase1 2 4 2 2 2 2 4" xfId="26758" xr:uid="{00000000-0005-0000-0000-000036360000}"/>
    <cellStyle name="40% - Ênfase1 2 4 2 2 2 3" xfId="8024" xr:uid="{00000000-0005-0000-0000-000037360000}"/>
    <cellStyle name="40% - Ênfase1 2 4 2 2 2 3 2" xfId="18728" xr:uid="{00000000-0005-0000-0000-000038360000}"/>
    <cellStyle name="40% - Ênfase1 2 4 2 2 2 3 2 2" xfId="40123" xr:uid="{00000000-0005-0000-0000-000039360000}"/>
    <cellStyle name="40% - Ênfase1 2 4 2 2 2 3 3" xfId="29430" xr:uid="{00000000-0005-0000-0000-00003A360000}"/>
    <cellStyle name="40% - Ênfase1 2 4 2 2 2 4" xfId="13381" xr:uid="{00000000-0005-0000-0000-00003B360000}"/>
    <cellStyle name="40% - Ênfase1 2 4 2 2 2 4 2" xfId="34778" xr:uid="{00000000-0005-0000-0000-00003C360000}"/>
    <cellStyle name="40% - Ênfase1 2 4 2 2 2 5" xfId="24085" xr:uid="{00000000-0005-0000-0000-00003D360000}"/>
    <cellStyle name="40% - Ênfase1 2 4 2 2 3" xfId="4014" xr:uid="{00000000-0005-0000-0000-00003E360000}"/>
    <cellStyle name="40% - Ênfase1 2 4 2 2 3 2" xfId="9365" xr:uid="{00000000-0005-0000-0000-00003F360000}"/>
    <cellStyle name="40% - Ênfase1 2 4 2 2 3 2 2" xfId="20065" xr:uid="{00000000-0005-0000-0000-000040360000}"/>
    <cellStyle name="40% - Ênfase1 2 4 2 2 3 2 2 2" xfId="41460" xr:uid="{00000000-0005-0000-0000-000041360000}"/>
    <cellStyle name="40% - Ênfase1 2 4 2 2 3 2 3" xfId="30770" xr:uid="{00000000-0005-0000-0000-000042360000}"/>
    <cellStyle name="40% - Ênfase1 2 4 2 2 3 3" xfId="14720" xr:uid="{00000000-0005-0000-0000-000043360000}"/>
    <cellStyle name="40% - Ênfase1 2 4 2 2 3 3 2" xfId="36115" xr:uid="{00000000-0005-0000-0000-000044360000}"/>
    <cellStyle name="40% - Ênfase1 2 4 2 2 3 4" xfId="25422" xr:uid="{00000000-0005-0000-0000-000045360000}"/>
    <cellStyle name="40% - Ênfase1 2 4 2 2 4" xfId="6688" xr:uid="{00000000-0005-0000-0000-000046360000}"/>
    <cellStyle name="40% - Ênfase1 2 4 2 2 4 2" xfId="17392" xr:uid="{00000000-0005-0000-0000-000047360000}"/>
    <cellStyle name="40% - Ênfase1 2 4 2 2 4 2 2" xfId="38787" xr:uid="{00000000-0005-0000-0000-000048360000}"/>
    <cellStyle name="40% - Ênfase1 2 4 2 2 4 3" xfId="28094" xr:uid="{00000000-0005-0000-0000-000049360000}"/>
    <cellStyle name="40% - Ênfase1 2 4 2 2 5" xfId="12045" xr:uid="{00000000-0005-0000-0000-00004A360000}"/>
    <cellStyle name="40% - Ênfase1 2 4 2 2 5 2" xfId="33442" xr:uid="{00000000-0005-0000-0000-00004B360000}"/>
    <cellStyle name="40% - Ênfase1 2 4 2 2 6" xfId="22749" xr:uid="{00000000-0005-0000-0000-00004C360000}"/>
    <cellStyle name="40% - Ênfase1 2 4 2 3" xfId="1992" xr:uid="{00000000-0005-0000-0000-00004D360000}"/>
    <cellStyle name="40% - Ênfase1 2 4 2 3 2" xfId="4682" xr:uid="{00000000-0005-0000-0000-00004E360000}"/>
    <cellStyle name="40% - Ênfase1 2 4 2 3 2 2" xfId="10033" xr:uid="{00000000-0005-0000-0000-00004F360000}"/>
    <cellStyle name="40% - Ênfase1 2 4 2 3 2 2 2" xfId="20733" xr:uid="{00000000-0005-0000-0000-000050360000}"/>
    <cellStyle name="40% - Ênfase1 2 4 2 3 2 2 2 2" xfId="42128" xr:uid="{00000000-0005-0000-0000-000051360000}"/>
    <cellStyle name="40% - Ênfase1 2 4 2 3 2 2 3" xfId="31438" xr:uid="{00000000-0005-0000-0000-000052360000}"/>
    <cellStyle name="40% - Ênfase1 2 4 2 3 2 3" xfId="15388" xr:uid="{00000000-0005-0000-0000-000053360000}"/>
    <cellStyle name="40% - Ênfase1 2 4 2 3 2 3 2" xfId="36783" xr:uid="{00000000-0005-0000-0000-000054360000}"/>
    <cellStyle name="40% - Ênfase1 2 4 2 3 2 4" xfId="26090" xr:uid="{00000000-0005-0000-0000-000055360000}"/>
    <cellStyle name="40% - Ênfase1 2 4 2 3 3" xfId="7356" xr:uid="{00000000-0005-0000-0000-000056360000}"/>
    <cellStyle name="40% - Ênfase1 2 4 2 3 3 2" xfId="18060" xr:uid="{00000000-0005-0000-0000-000057360000}"/>
    <cellStyle name="40% - Ênfase1 2 4 2 3 3 2 2" xfId="39455" xr:uid="{00000000-0005-0000-0000-000058360000}"/>
    <cellStyle name="40% - Ênfase1 2 4 2 3 3 3" xfId="28762" xr:uid="{00000000-0005-0000-0000-000059360000}"/>
    <cellStyle name="40% - Ênfase1 2 4 2 3 4" xfId="12713" xr:uid="{00000000-0005-0000-0000-00005A360000}"/>
    <cellStyle name="40% - Ênfase1 2 4 2 3 4 2" xfId="34110" xr:uid="{00000000-0005-0000-0000-00005B360000}"/>
    <cellStyle name="40% - Ênfase1 2 4 2 3 5" xfId="23417" xr:uid="{00000000-0005-0000-0000-00005C360000}"/>
    <cellStyle name="40% - Ênfase1 2 4 2 4" xfId="3346" xr:uid="{00000000-0005-0000-0000-00005D360000}"/>
    <cellStyle name="40% - Ênfase1 2 4 2 4 2" xfId="8697" xr:uid="{00000000-0005-0000-0000-00005E360000}"/>
    <cellStyle name="40% - Ênfase1 2 4 2 4 2 2" xfId="19397" xr:uid="{00000000-0005-0000-0000-00005F360000}"/>
    <cellStyle name="40% - Ênfase1 2 4 2 4 2 2 2" xfId="40792" xr:uid="{00000000-0005-0000-0000-000060360000}"/>
    <cellStyle name="40% - Ênfase1 2 4 2 4 2 3" xfId="30102" xr:uid="{00000000-0005-0000-0000-000061360000}"/>
    <cellStyle name="40% - Ênfase1 2 4 2 4 3" xfId="14052" xr:uid="{00000000-0005-0000-0000-000062360000}"/>
    <cellStyle name="40% - Ênfase1 2 4 2 4 3 2" xfId="35447" xr:uid="{00000000-0005-0000-0000-000063360000}"/>
    <cellStyle name="40% - Ênfase1 2 4 2 4 4" xfId="24754" xr:uid="{00000000-0005-0000-0000-000064360000}"/>
    <cellStyle name="40% - Ênfase1 2 4 2 5" xfId="6020" xr:uid="{00000000-0005-0000-0000-000065360000}"/>
    <cellStyle name="40% - Ênfase1 2 4 2 5 2" xfId="16724" xr:uid="{00000000-0005-0000-0000-000066360000}"/>
    <cellStyle name="40% - Ênfase1 2 4 2 5 2 2" xfId="38119" xr:uid="{00000000-0005-0000-0000-000067360000}"/>
    <cellStyle name="40% - Ênfase1 2 4 2 5 3" xfId="27426" xr:uid="{00000000-0005-0000-0000-000068360000}"/>
    <cellStyle name="40% - Ênfase1 2 4 2 6" xfId="11377" xr:uid="{00000000-0005-0000-0000-000069360000}"/>
    <cellStyle name="40% - Ênfase1 2 4 2 6 2" xfId="32774" xr:uid="{00000000-0005-0000-0000-00006A360000}"/>
    <cellStyle name="40% - Ênfase1 2 4 2 7" xfId="22081" xr:uid="{00000000-0005-0000-0000-00006B360000}"/>
    <cellStyle name="40% - Ênfase1 2 4 3" xfId="1003" xr:uid="{00000000-0005-0000-0000-00006C360000}"/>
    <cellStyle name="40% - Ênfase1 2 4 3 2" xfId="2340" xr:uid="{00000000-0005-0000-0000-00006D360000}"/>
    <cellStyle name="40% - Ênfase1 2 4 3 2 2" xfId="5030" xr:uid="{00000000-0005-0000-0000-00006E360000}"/>
    <cellStyle name="40% - Ênfase1 2 4 3 2 2 2" xfId="10381" xr:uid="{00000000-0005-0000-0000-00006F360000}"/>
    <cellStyle name="40% - Ênfase1 2 4 3 2 2 2 2" xfId="21081" xr:uid="{00000000-0005-0000-0000-000070360000}"/>
    <cellStyle name="40% - Ênfase1 2 4 3 2 2 2 2 2" xfId="42476" xr:uid="{00000000-0005-0000-0000-000071360000}"/>
    <cellStyle name="40% - Ênfase1 2 4 3 2 2 2 3" xfId="31786" xr:uid="{00000000-0005-0000-0000-000072360000}"/>
    <cellStyle name="40% - Ênfase1 2 4 3 2 2 3" xfId="15736" xr:uid="{00000000-0005-0000-0000-000073360000}"/>
    <cellStyle name="40% - Ênfase1 2 4 3 2 2 3 2" xfId="37131" xr:uid="{00000000-0005-0000-0000-000074360000}"/>
    <cellStyle name="40% - Ênfase1 2 4 3 2 2 4" xfId="26438" xr:uid="{00000000-0005-0000-0000-000075360000}"/>
    <cellStyle name="40% - Ênfase1 2 4 3 2 3" xfId="7704" xr:uid="{00000000-0005-0000-0000-000076360000}"/>
    <cellStyle name="40% - Ênfase1 2 4 3 2 3 2" xfId="18408" xr:uid="{00000000-0005-0000-0000-000077360000}"/>
    <cellStyle name="40% - Ênfase1 2 4 3 2 3 2 2" xfId="39803" xr:uid="{00000000-0005-0000-0000-000078360000}"/>
    <cellStyle name="40% - Ênfase1 2 4 3 2 3 3" xfId="29110" xr:uid="{00000000-0005-0000-0000-000079360000}"/>
    <cellStyle name="40% - Ênfase1 2 4 3 2 4" xfId="13061" xr:uid="{00000000-0005-0000-0000-00007A360000}"/>
    <cellStyle name="40% - Ênfase1 2 4 3 2 4 2" xfId="34458" xr:uid="{00000000-0005-0000-0000-00007B360000}"/>
    <cellStyle name="40% - Ênfase1 2 4 3 2 5" xfId="23765" xr:uid="{00000000-0005-0000-0000-00007C360000}"/>
    <cellStyle name="40% - Ênfase1 2 4 3 3" xfId="3694" xr:uid="{00000000-0005-0000-0000-00007D360000}"/>
    <cellStyle name="40% - Ênfase1 2 4 3 3 2" xfId="9045" xr:uid="{00000000-0005-0000-0000-00007E360000}"/>
    <cellStyle name="40% - Ênfase1 2 4 3 3 2 2" xfId="19745" xr:uid="{00000000-0005-0000-0000-00007F360000}"/>
    <cellStyle name="40% - Ênfase1 2 4 3 3 2 2 2" xfId="41140" xr:uid="{00000000-0005-0000-0000-000080360000}"/>
    <cellStyle name="40% - Ênfase1 2 4 3 3 2 3" xfId="30450" xr:uid="{00000000-0005-0000-0000-000081360000}"/>
    <cellStyle name="40% - Ênfase1 2 4 3 3 3" xfId="14400" xr:uid="{00000000-0005-0000-0000-000082360000}"/>
    <cellStyle name="40% - Ênfase1 2 4 3 3 3 2" xfId="35795" xr:uid="{00000000-0005-0000-0000-000083360000}"/>
    <cellStyle name="40% - Ênfase1 2 4 3 3 4" xfId="25102" xr:uid="{00000000-0005-0000-0000-000084360000}"/>
    <cellStyle name="40% - Ênfase1 2 4 3 4" xfId="6368" xr:uid="{00000000-0005-0000-0000-000085360000}"/>
    <cellStyle name="40% - Ênfase1 2 4 3 4 2" xfId="17072" xr:uid="{00000000-0005-0000-0000-000086360000}"/>
    <cellStyle name="40% - Ênfase1 2 4 3 4 2 2" xfId="38467" xr:uid="{00000000-0005-0000-0000-000087360000}"/>
    <cellStyle name="40% - Ênfase1 2 4 3 4 3" xfId="27774" xr:uid="{00000000-0005-0000-0000-000088360000}"/>
    <cellStyle name="40% - Ênfase1 2 4 3 5" xfId="11725" xr:uid="{00000000-0005-0000-0000-000089360000}"/>
    <cellStyle name="40% - Ênfase1 2 4 3 5 2" xfId="33122" xr:uid="{00000000-0005-0000-0000-00008A360000}"/>
    <cellStyle name="40% - Ênfase1 2 4 3 6" xfId="22429" xr:uid="{00000000-0005-0000-0000-00008B360000}"/>
    <cellStyle name="40% - Ênfase1 2 4 4" xfId="1672" xr:uid="{00000000-0005-0000-0000-00008C360000}"/>
    <cellStyle name="40% - Ênfase1 2 4 4 2" xfId="4362" xr:uid="{00000000-0005-0000-0000-00008D360000}"/>
    <cellStyle name="40% - Ênfase1 2 4 4 2 2" xfId="9713" xr:uid="{00000000-0005-0000-0000-00008E360000}"/>
    <cellStyle name="40% - Ênfase1 2 4 4 2 2 2" xfId="20413" xr:uid="{00000000-0005-0000-0000-00008F360000}"/>
    <cellStyle name="40% - Ênfase1 2 4 4 2 2 2 2" xfId="41808" xr:uid="{00000000-0005-0000-0000-000090360000}"/>
    <cellStyle name="40% - Ênfase1 2 4 4 2 2 3" xfId="31118" xr:uid="{00000000-0005-0000-0000-000091360000}"/>
    <cellStyle name="40% - Ênfase1 2 4 4 2 3" xfId="15068" xr:uid="{00000000-0005-0000-0000-000092360000}"/>
    <cellStyle name="40% - Ênfase1 2 4 4 2 3 2" xfId="36463" xr:uid="{00000000-0005-0000-0000-000093360000}"/>
    <cellStyle name="40% - Ênfase1 2 4 4 2 4" xfId="25770" xr:uid="{00000000-0005-0000-0000-000094360000}"/>
    <cellStyle name="40% - Ênfase1 2 4 4 3" xfId="7036" xr:uid="{00000000-0005-0000-0000-000095360000}"/>
    <cellStyle name="40% - Ênfase1 2 4 4 3 2" xfId="17740" xr:uid="{00000000-0005-0000-0000-000096360000}"/>
    <cellStyle name="40% - Ênfase1 2 4 4 3 2 2" xfId="39135" xr:uid="{00000000-0005-0000-0000-000097360000}"/>
    <cellStyle name="40% - Ênfase1 2 4 4 3 3" xfId="28442" xr:uid="{00000000-0005-0000-0000-000098360000}"/>
    <cellStyle name="40% - Ênfase1 2 4 4 4" xfId="12393" xr:uid="{00000000-0005-0000-0000-000099360000}"/>
    <cellStyle name="40% - Ênfase1 2 4 4 4 2" xfId="33790" xr:uid="{00000000-0005-0000-0000-00009A360000}"/>
    <cellStyle name="40% - Ênfase1 2 4 4 5" xfId="23097" xr:uid="{00000000-0005-0000-0000-00009B360000}"/>
    <cellStyle name="40% - Ênfase1 2 4 5" xfId="3026" xr:uid="{00000000-0005-0000-0000-00009C360000}"/>
    <cellStyle name="40% - Ênfase1 2 4 5 2" xfId="8377" xr:uid="{00000000-0005-0000-0000-00009D360000}"/>
    <cellStyle name="40% - Ênfase1 2 4 5 2 2" xfId="19077" xr:uid="{00000000-0005-0000-0000-00009E360000}"/>
    <cellStyle name="40% - Ênfase1 2 4 5 2 2 2" xfId="40472" xr:uid="{00000000-0005-0000-0000-00009F360000}"/>
    <cellStyle name="40% - Ênfase1 2 4 5 2 3" xfId="29782" xr:uid="{00000000-0005-0000-0000-0000A0360000}"/>
    <cellStyle name="40% - Ênfase1 2 4 5 3" xfId="13732" xr:uid="{00000000-0005-0000-0000-0000A1360000}"/>
    <cellStyle name="40% - Ênfase1 2 4 5 3 2" xfId="35127" xr:uid="{00000000-0005-0000-0000-0000A2360000}"/>
    <cellStyle name="40% - Ênfase1 2 4 5 4" xfId="24434" xr:uid="{00000000-0005-0000-0000-0000A3360000}"/>
    <cellStyle name="40% - Ênfase1 2 4 6" xfId="5700" xr:uid="{00000000-0005-0000-0000-0000A4360000}"/>
    <cellStyle name="40% - Ênfase1 2 4 6 2" xfId="16404" xr:uid="{00000000-0005-0000-0000-0000A5360000}"/>
    <cellStyle name="40% - Ênfase1 2 4 6 2 2" xfId="37799" xr:uid="{00000000-0005-0000-0000-0000A6360000}"/>
    <cellStyle name="40% - Ênfase1 2 4 6 3" xfId="27106" xr:uid="{00000000-0005-0000-0000-0000A7360000}"/>
    <cellStyle name="40% - Ênfase1 2 4 7" xfId="11057" xr:uid="{00000000-0005-0000-0000-0000A8360000}"/>
    <cellStyle name="40% - Ênfase1 2 4 7 2" xfId="32454" xr:uid="{00000000-0005-0000-0000-0000A9360000}"/>
    <cellStyle name="40% - Ênfase1 2 4 8" xfId="21761" xr:uid="{00000000-0005-0000-0000-0000AA360000}"/>
    <cellStyle name="40% - Ênfase1 2 5" xfId="493" xr:uid="{00000000-0005-0000-0000-0000AB360000}"/>
    <cellStyle name="40% - Ênfase1 2 5 2" xfId="1163" xr:uid="{00000000-0005-0000-0000-0000AC360000}"/>
    <cellStyle name="40% - Ênfase1 2 5 2 2" xfId="2500" xr:uid="{00000000-0005-0000-0000-0000AD360000}"/>
    <cellStyle name="40% - Ênfase1 2 5 2 2 2" xfId="5190" xr:uid="{00000000-0005-0000-0000-0000AE360000}"/>
    <cellStyle name="40% - Ênfase1 2 5 2 2 2 2" xfId="10541" xr:uid="{00000000-0005-0000-0000-0000AF360000}"/>
    <cellStyle name="40% - Ênfase1 2 5 2 2 2 2 2" xfId="21241" xr:uid="{00000000-0005-0000-0000-0000B0360000}"/>
    <cellStyle name="40% - Ênfase1 2 5 2 2 2 2 2 2" xfId="42636" xr:uid="{00000000-0005-0000-0000-0000B1360000}"/>
    <cellStyle name="40% - Ênfase1 2 5 2 2 2 2 3" xfId="31946" xr:uid="{00000000-0005-0000-0000-0000B2360000}"/>
    <cellStyle name="40% - Ênfase1 2 5 2 2 2 3" xfId="15896" xr:uid="{00000000-0005-0000-0000-0000B3360000}"/>
    <cellStyle name="40% - Ênfase1 2 5 2 2 2 3 2" xfId="37291" xr:uid="{00000000-0005-0000-0000-0000B4360000}"/>
    <cellStyle name="40% - Ênfase1 2 5 2 2 2 4" xfId="26598" xr:uid="{00000000-0005-0000-0000-0000B5360000}"/>
    <cellStyle name="40% - Ênfase1 2 5 2 2 3" xfId="7864" xr:uid="{00000000-0005-0000-0000-0000B6360000}"/>
    <cellStyle name="40% - Ênfase1 2 5 2 2 3 2" xfId="18568" xr:uid="{00000000-0005-0000-0000-0000B7360000}"/>
    <cellStyle name="40% - Ênfase1 2 5 2 2 3 2 2" xfId="39963" xr:uid="{00000000-0005-0000-0000-0000B8360000}"/>
    <cellStyle name="40% - Ênfase1 2 5 2 2 3 3" xfId="29270" xr:uid="{00000000-0005-0000-0000-0000B9360000}"/>
    <cellStyle name="40% - Ênfase1 2 5 2 2 4" xfId="13221" xr:uid="{00000000-0005-0000-0000-0000BA360000}"/>
    <cellStyle name="40% - Ênfase1 2 5 2 2 4 2" xfId="34618" xr:uid="{00000000-0005-0000-0000-0000BB360000}"/>
    <cellStyle name="40% - Ênfase1 2 5 2 2 5" xfId="23925" xr:uid="{00000000-0005-0000-0000-0000BC360000}"/>
    <cellStyle name="40% - Ênfase1 2 5 2 3" xfId="3854" xr:uid="{00000000-0005-0000-0000-0000BD360000}"/>
    <cellStyle name="40% - Ênfase1 2 5 2 3 2" xfId="9205" xr:uid="{00000000-0005-0000-0000-0000BE360000}"/>
    <cellStyle name="40% - Ênfase1 2 5 2 3 2 2" xfId="19905" xr:uid="{00000000-0005-0000-0000-0000BF360000}"/>
    <cellStyle name="40% - Ênfase1 2 5 2 3 2 2 2" xfId="41300" xr:uid="{00000000-0005-0000-0000-0000C0360000}"/>
    <cellStyle name="40% - Ênfase1 2 5 2 3 2 3" xfId="30610" xr:uid="{00000000-0005-0000-0000-0000C1360000}"/>
    <cellStyle name="40% - Ênfase1 2 5 2 3 3" xfId="14560" xr:uid="{00000000-0005-0000-0000-0000C2360000}"/>
    <cellStyle name="40% - Ênfase1 2 5 2 3 3 2" xfId="35955" xr:uid="{00000000-0005-0000-0000-0000C3360000}"/>
    <cellStyle name="40% - Ênfase1 2 5 2 3 4" xfId="25262" xr:uid="{00000000-0005-0000-0000-0000C4360000}"/>
    <cellStyle name="40% - Ênfase1 2 5 2 4" xfId="6528" xr:uid="{00000000-0005-0000-0000-0000C5360000}"/>
    <cellStyle name="40% - Ênfase1 2 5 2 4 2" xfId="17232" xr:uid="{00000000-0005-0000-0000-0000C6360000}"/>
    <cellStyle name="40% - Ênfase1 2 5 2 4 2 2" xfId="38627" xr:uid="{00000000-0005-0000-0000-0000C7360000}"/>
    <cellStyle name="40% - Ênfase1 2 5 2 4 3" xfId="27934" xr:uid="{00000000-0005-0000-0000-0000C8360000}"/>
    <cellStyle name="40% - Ênfase1 2 5 2 5" xfId="11885" xr:uid="{00000000-0005-0000-0000-0000C9360000}"/>
    <cellStyle name="40% - Ênfase1 2 5 2 5 2" xfId="33282" xr:uid="{00000000-0005-0000-0000-0000CA360000}"/>
    <cellStyle name="40% - Ênfase1 2 5 2 6" xfId="22589" xr:uid="{00000000-0005-0000-0000-0000CB360000}"/>
    <cellStyle name="40% - Ênfase1 2 5 3" xfId="1832" xr:uid="{00000000-0005-0000-0000-0000CC360000}"/>
    <cellStyle name="40% - Ênfase1 2 5 3 2" xfId="4522" xr:uid="{00000000-0005-0000-0000-0000CD360000}"/>
    <cellStyle name="40% - Ênfase1 2 5 3 2 2" xfId="9873" xr:uid="{00000000-0005-0000-0000-0000CE360000}"/>
    <cellStyle name="40% - Ênfase1 2 5 3 2 2 2" xfId="20573" xr:uid="{00000000-0005-0000-0000-0000CF360000}"/>
    <cellStyle name="40% - Ênfase1 2 5 3 2 2 2 2" xfId="41968" xr:uid="{00000000-0005-0000-0000-0000D0360000}"/>
    <cellStyle name="40% - Ênfase1 2 5 3 2 2 3" xfId="31278" xr:uid="{00000000-0005-0000-0000-0000D1360000}"/>
    <cellStyle name="40% - Ênfase1 2 5 3 2 3" xfId="15228" xr:uid="{00000000-0005-0000-0000-0000D2360000}"/>
    <cellStyle name="40% - Ênfase1 2 5 3 2 3 2" xfId="36623" xr:uid="{00000000-0005-0000-0000-0000D3360000}"/>
    <cellStyle name="40% - Ênfase1 2 5 3 2 4" xfId="25930" xr:uid="{00000000-0005-0000-0000-0000D4360000}"/>
    <cellStyle name="40% - Ênfase1 2 5 3 3" xfId="7196" xr:uid="{00000000-0005-0000-0000-0000D5360000}"/>
    <cellStyle name="40% - Ênfase1 2 5 3 3 2" xfId="17900" xr:uid="{00000000-0005-0000-0000-0000D6360000}"/>
    <cellStyle name="40% - Ênfase1 2 5 3 3 2 2" xfId="39295" xr:uid="{00000000-0005-0000-0000-0000D7360000}"/>
    <cellStyle name="40% - Ênfase1 2 5 3 3 3" xfId="28602" xr:uid="{00000000-0005-0000-0000-0000D8360000}"/>
    <cellStyle name="40% - Ênfase1 2 5 3 4" xfId="12553" xr:uid="{00000000-0005-0000-0000-0000D9360000}"/>
    <cellStyle name="40% - Ênfase1 2 5 3 4 2" xfId="33950" xr:uid="{00000000-0005-0000-0000-0000DA360000}"/>
    <cellStyle name="40% - Ênfase1 2 5 3 5" xfId="23257" xr:uid="{00000000-0005-0000-0000-0000DB360000}"/>
    <cellStyle name="40% - Ênfase1 2 5 4" xfId="3186" xr:uid="{00000000-0005-0000-0000-0000DC360000}"/>
    <cellStyle name="40% - Ênfase1 2 5 4 2" xfId="8537" xr:uid="{00000000-0005-0000-0000-0000DD360000}"/>
    <cellStyle name="40% - Ênfase1 2 5 4 2 2" xfId="19237" xr:uid="{00000000-0005-0000-0000-0000DE360000}"/>
    <cellStyle name="40% - Ênfase1 2 5 4 2 2 2" xfId="40632" xr:uid="{00000000-0005-0000-0000-0000DF360000}"/>
    <cellStyle name="40% - Ênfase1 2 5 4 2 3" xfId="29942" xr:uid="{00000000-0005-0000-0000-0000E0360000}"/>
    <cellStyle name="40% - Ênfase1 2 5 4 3" xfId="13892" xr:uid="{00000000-0005-0000-0000-0000E1360000}"/>
    <cellStyle name="40% - Ênfase1 2 5 4 3 2" xfId="35287" xr:uid="{00000000-0005-0000-0000-0000E2360000}"/>
    <cellStyle name="40% - Ênfase1 2 5 4 4" xfId="24594" xr:uid="{00000000-0005-0000-0000-0000E3360000}"/>
    <cellStyle name="40% - Ênfase1 2 5 5" xfId="5860" xr:uid="{00000000-0005-0000-0000-0000E4360000}"/>
    <cellStyle name="40% - Ênfase1 2 5 5 2" xfId="16564" xr:uid="{00000000-0005-0000-0000-0000E5360000}"/>
    <cellStyle name="40% - Ênfase1 2 5 5 2 2" xfId="37959" xr:uid="{00000000-0005-0000-0000-0000E6360000}"/>
    <cellStyle name="40% - Ênfase1 2 5 5 3" xfId="27266" xr:uid="{00000000-0005-0000-0000-0000E7360000}"/>
    <cellStyle name="40% - Ênfase1 2 5 6" xfId="11217" xr:uid="{00000000-0005-0000-0000-0000E8360000}"/>
    <cellStyle name="40% - Ênfase1 2 5 6 2" xfId="32614" xr:uid="{00000000-0005-0000-0000-0000E9360000}"/>
    <cellStyle name="40% - Ênfase1 2 5 7" xfId="21921" xr:uid="{00000000-0005-0000-0000-0000EA360000}"/>
    <cellStyle name="40% - Ênfase1 2 6" xfId="843" xr:uid="{00000000-0005-0000-0000-0000EB360000}"/>
    <cellStyle name="40% - Ênfase1 2 6 2" xfId="2180" xr:uid="{00000000-0005-0000-0000-0000EC360000}"/>
    <cellStyle name="40% - Ênfase1 2 6 2 2" xfId="4870" xr:uid="{00000000-0005-0000-0000-0000ED360000}"/>
    <cellStyle name="40% - Ênfase1 2 6 2 2 2" xfId="10221" xr:uid="{00000000-0005-0000-0000-0000EE360000}"/>
    <cellStyle name="40% - Ênfase1 2 6 2 2 2 2" xfId="20921" xr:uid="{00000000-0005-0000-0000-0000EF360000}"/>
    <cellStyle name="40% - Ênfase1 2 6 2 2 2 2 2" xfId="42316" xr:uid="{00000000-0005-0000-0000-0000F0360000}"/>
    <cellStyle name="40% - Ênfase1 2 6 2 2 2 3" xfId="31626" xr:uid="{00000000-0005-0000-0000-0000F1360000}"/>
    <cellStyle name="40% - Ênfase1 2 6 2 2 3" xfId="15576" xr:uid="{00000000-0005-0000-0000-0000F2360000}"/>
    <cellStyle name="40% - Ênfase1 2 6 2 2 3 2" xfId="36971" xr:uid="{00000000-0005-0000-0000-0000F3360000}"/>
    <cellStyle name="40% - Ênfase1 2 6 2 2 4" xfId="26278" xr:uid="{00000000-0005-0000-0000-0000F4360000}"/>
    <cellStyle name="40% - Ênfase1 2 6 2 3" xfId="7544" xr:uid="{00000000-0005-0000-0000-0000F5360000}"/>
    <cellStyle name="40% - Ênfase1 2 6 2 3 2" xfId="18248" xr:uid="{00000000-0005-0000-0000-0000F6360000}"/>
    <cellStyle name="40% - Ênfase1 2 6 2 3 2 2" xfId="39643" xr:uid="{00000000-0005-0000-0000-0000F7360000}"/>
    <cellStyle name="40% - Ênfase1 2 6 2 3 3" xfId="28950" xr:uid="{00000000-0005-0000-0000-0000F8360000}"/>
    <cellStyle name="40% - Ênfase1 2 6 2 4" xfId="12901" xr:uid="{00000000-0005-0000-0000-0000F9360000}"/>
    <cellStyle name="40% - Ênfase1 2 6 2 4 2" xfId="34298" xr:uid="{00000000-0005-0000-0000-0000FA360000}"/>
    <cellStyle name="40% - Ênfase1 2 6 2 5" xfId="23605" xr:uid="{00000000-0005-0000-0000-0000FB360000}"/>
    <cellStyle name="40% - Ênfase1 2 6 3" xfId="3534" xr:uid="{00000000-0005-0000-0000-0000FC360000}"/>
    <cellStyle name="40% - Ênfase1 2 6 3 2" xfId="8885" xr:uid="{00000000-0005-0000-0000-0000FD360000}"/>
    <cellStyle name="40% - Ênfase1 2 6 3 2 2" xfId="19585" xr:uid="{00000000-0005-0000-0000-0000FE360000}"/>
    <cellStyle name="40% - Ênfase1 2 6 3 2 2 2" xfId="40980" xr:uid="{00000000-0005-0000-0000-0000FF360000}"/>
    <cellStyle name="40% - Ênfase1 2 6 3 2 3" xfId="30290" xr:uid="{00000000-0005-0000-0000-000000370000}"/>
    <cellStyle name="40% - Ênfase1 2 6 3 3" xfId="14240" xr:uid="{00000000-0005-0000-0000-000001370000}"/>
    <cellStyle name="40% - Ênfase1 2 6 3 3 2" xfId="35635" xr:uid="{00000000-0005-0000-0000-000002370000}"/>
    <cellStyle name="40% - Ênfase1 2 6 3 4" xfId="24942" xr:uid="{00000000-0005-0000-0000-000003370000}"/>
    <cellStyle name="40% - Ênfase1 2 6 4" xfId="6208" xr:uid="{00000000-0005-0000-0000-000004370000}"/>
    <cellStyle name="40% - Ênfase1 2 6 4 2" xfId="16912" xr:uid="{00000000-0005-0000-0000-000005370000}"/>
    <cellStyle name="40% - Ênfase1 2 6 4 2 2" xfId="38307" xr:uid="{00000000-0005-0000-0000-000006370000}"/>
    <cellStyle name="40% - Ênfase1 2 6 4 3" xfId="27614" xr:uid="{00000000-0005-0000-0000-000007370000}"/>
    <cellStyle name="40% - Ênfase1 2 6 5" xfId="11565" xr:uid="{00000000-0005-0000-0000-000008370000}"/>
    <cellStyle name="40% - Ênfase1 2 6 5 2" xfId="32962" xr:uid="{00000000-0005-0000-0000-000009370000}"/>
    <cellStyle name="40% - Ênfase1 2 6 6" xfId="22269" xr:uid="{00000000-0005-0000-0000-00000A370000}"/>
    <cellStyle name="40% - Ênfase1 2 7" xfId="1512" xr:uid="{00000000-0005-0000-0000-00000B370000}"/>
    <cellStyle name="40% - Ênfase1 2 7 2" xfId="4202" xr:uid="{00000000-0005-0000-0000-00000C370000}"/>
    <cellStyle name="40% - Ênfase1 2 7 2 2" xfId="9553" xr:uid="{00000000-0005-0000-0000-00000D370000}"/>
    <cellStyle name="40% - Ênfase1 2 7 2 2 2" xfId="20253" xr:uid="{00000000-0005-0000-0000-00000E370000}"/>
    <cellStyle name="40% - Ênfase1 2 7 2 2 2 2" xfId="41648" xr:uid="{00000000-0005-0000-0000-00000F370000}"/>
    <cellStyle name="40% - Ênfase1 2 7 2 2 3" xfId="30958" xr:uid="{00000000-0005-0000-0000-000010370000}"/>
    <cellStyle name="40% - Ênfase1 2 7 2 3" xfId="14908" xr:uid="{00000000-0005-0000-0000-000011370000}"/>
    <cellStyle name="40% - Ênfase1 2 7 2 3 2" xfId="36303" xr:uid="{00000000-0005-0000-0000-000012370000}"/>
    <cellStyle name="40% - Ênfase1 2 7 2 4" xfId="25610" xr:uid="{00000000-0005-0000-0000-000013370000}"/>
    <cellStyle name="40% - Ênfase1 2 7 3" xfId="6876" xr:uid="{00000000-0005-0000-0000-000014370000}"/>
    <cellStyle name="40% - Ênfase1 2 7 3 2" xfId="17580" xr:uid="{00000000-0005-0000-0000-000015370000}"/>
    <cellStyle name="40% - Ênfase1 2 7 3 2 2" xfId="38975" xr:uid="{00000000-0005-0000-0000-000016370000}"/>
    <cellStyle name="40% - Ênfase1 2 7 3 3" xfId="28282" xr:uid="{00000000-0005-0000-0000-000017370000}"/>
    <cellStyle name="40% - Ênfase1 2 7 4" xfId="12233" xr:uid="{00000000-0005-0000-0000-000018370000}"/>
    <cellStyle name="40% - Ênfase1 2 7 4 2" xfId="33630" xr:uid="{00000000-0005-0000-0000-000019370000}"/>
    <cellStyle name="40% - Ênfase1 2 7 5" xfId="22937" xr:uid="{00000000-0005-0000-0000-00001A370000}"/>
    <cellStyle name="40% - Ênfase1 2 8" xfId="2866" xr:uid="{00000000-0005-0000-0000-00001B370000}"/>
    <cellStyle name="40% - Ênfase1 2 8 2" xfId="8217" xr:uid="{00000000-0005-0000-0000-00001C370000}"/>
    <cellStyle name="40% - Ênfase1 2 8 2 2" xfId="18917" xr:uid="{00000000-0005-0000-0000-00001D370000}"/>
    <cellStyle name="40% - Ênfase1 2 8 2 2 2" xfId="40312" xr:uid="{00000000-0005-0000-0000-00001E370000}"/>
    <cellStyle name="40% - Ênfase1 2 8 2 3" xfId="29622" xr:uid="{00000000-0005-0000-0000-00001F370000}"/>
    <cellStyle name="40% - Ênfase1 2 8 3" xfId="13572" xr:uid="{00000000-0005-0000-0000-000020370000}"/>
    <cellStyle name="40% - Ênfase1 2 8 3 2" xfId="34967" xr:uid="{00000000-0005-0000-0000-000021370000}"/>
    <cellStyle name="40% - Ênfase1 2 8 4" xfId="24274" xr:uid="{00000000-0005-0000-0000-000022370000}"/>
    <cellStyle name="40% - Ênfase1 2 9" xfId="5540" xr:uid="{00000000-0005-0000-0000-000023370000}"/>
    <cellStyle name="40% - Ênfase1 2 9 2" xfId="16244" xr:uid="{00000000-0005-0000-0000-000024370000}"/>
    <cellStyle name="40% - Ênfase1 2 9 2 2" xfId="37639" xr:uid="{00000000-0005-0000-0000-000025370000}"/>
    <cellStyle name="40% - Ênfase1 2 9 3" xfId="26946" xr:uid="{00000000-0005-0000-0000-000026370000}"/>
    <cellStyle name="40% - Ênfase1 3" xfId="180" xr:uid="{00000000-0005-0000-0000-000027370000}"/>
    <cellStyle name="40% - Ênfase1 3 10" xfId="21613" xr:uid="{00000000-0005-0000-0000-000028370000}"/>
    <cellStyle name="40% - Ênfase1 3 2" xfId="263" xr:uid="{00000000-0005-0000-0000-000029370000}"/>
    <cellStyle name="40% - Ênfase1 3 2 2" xfId="424" xr:uid="{00000000-0005-0000-0000-00002A370000}"/>
    <cellStyle name="40% - Ênfase1 3 2 2 2" xfId="745" xr:uid="{00000000-0005-0000-0000-00002B370000}"/>
    <cellStyle name="40% - Ênfase1 3 2 2 2 2" xfId="1415" xr:uid="{00000000-0005-0000-0000-00002C370000}"/>
    <cellStyle name="40% - Ênfase1 3 2 2 2 2 2" xfId="2752" xr:uid="{00000000-0005-0000-0000-00002D370000}"/>
    <cellStyle name="40% - Ênfase1 3 2 2 2 2 2 2" xfId="5442" xr:uid="{00000000-0005-0000-0000-00002E370000}"/>
    <cellStyle name="40% - Ênfase1 3 2 2 2 2 2 2 2" xfId="10793" xr:uid="{00000000-0005-0000-0000-00002F370000}"/>
    <cellStyle name="40% - Ênfase1 3 2 2 2 2 2 2 2 2" xfId="21493" xr:uid="{00000000-0005-0000-0000-000030370000}"/>
    <cellStyle name="40% - Ênfase1 3 2 2 2 2 2 2 2 2 2" xfId="42888" xr:uid="{00000000-0005-0000-0000-000031370000}"/>
    <cellStyle name="40% - Ênfase1 3 2 2 2 2 2 2 2 3" xfId="32198" xr:uid="{00000000-0005-0000-0000-000032370000}"/>
    <cellStyle name="40% - Ênfase1 3 2 2 2 2 2 2 3" xfId="16148" xr:uid="{00000000-0005-0000-0000-000033370000}"/>
    <cellStyle name="40% - Ênfase1 3 2 2 2 2 2 2 3 2" xfId="37543" xr:uid="{00000000-0005-0000-0000-000034370000}"/>
    <cellStyle name="40% - Ênfase1 3 2 2 2 2 2 2 4" xfId="26850" xr:uid="{00000000-0005-0000-0000-000035370000}"/>
    <cellStyle name="40% - Ênfase1 3 2 2 2 2 2 3" xfId="8116" xr:uid="{00000000-0005-0000-0000-000036370000}"/>
    <cellStyle name="40% - Ênfase1 3 2 2 2 2 2 3 2" xfId="18820" xr:uid="{00000000-0005-0000-0000-000037370000}"/>
    <cellStyle name="40% - Ênfase1 3 2 2 2 2 2 3 2 2" xfId="40215" xr:uid="{00000000-0005-0000-0000-000038370000}"/>
    <cellStyle name="40% - Ênfase1 3 2 2 2 2 2 3 3" xfId="29522" xr:uid="{00000000-0005-0000-0000-000039370000}"/>
    <cellStyle name="40% - Ênfase1 3 2 2 2 2 2 4" xfId="13473" xr:uid="{00000000-0005-0000-0000-00003A370000}"/>
    <cellStyle name="40% - Ênfase1 3 2 2 2 2 2 4 2" xfId="34870" xr:uid="{00000000-0005-0000-0000-00003B370000}"/>
    <cellStyle name="40% - Ênfase1 3 2 2 2 2 2 5" xfId="24177" xr:uid="{00000000-0005-0000-0000-00003C370000}"/>
    <cellStyle name="40% - Ênfase1 3 2 2 2 2 3" xfId="4106" xr:uid="{00000000-0005-0000-0000-00003D370000}"/>
    <cellStyle name="40% - Ênfase1 3 2 2 2 2 3 2" xfId="9457" xr:uid="{00000000-0005-0000-0000-00003E370000}"/>
    <cellStyle name="40% - Ênfase1 3 2 2 2 2 3 2 2" xfId="20157" xr:uid="{00000000-0005-0000-0000-00003F370000}"/>
    <cellStyle name="40% - Ênfase1 3 2 2 2 2 3 2 2 2" xfId="41552" xr:uid="{00000000-0005-0000-0000-000040370000}"/>
    <cellStyle name="40% - Ênfase1 3 2 2 2 2 3 2 3" xfId="30862" xr:uid="{00000000-0005-0000-0000-000041370000}"/>
    <cellStyle name="40% - Ênfase1 3 2 2 2 2 3 3" xfId="14812" xr:uid="{00000000-0005-0000-0000-000042370000}"/>
    <cellStyle name="40% - Ênfase1 3 2 2 2 2 3 3 2" xfId="36207" xr:uid="{00000000-0005-0000-0000-000043370000}"/>
    <cellStyle name="40% - Ênfase1 3 2 2 2 2 3 4" xfId="25514" xr:uid="{00000000-0005-0000-0000-000044370000}"/>
    <cellStyle name="40% - Ênfase1 3 2 2 2 2 4" xfId="6780" xr:uid="{00000000-0005-0000-0000-000045370000}"/>
    <cellStyle name="40% - Ênfase1 3 2 2 2 2 4 2" xfId="17484" xr:uid="{00000000-0005-0000-0000-000046370000}"/>
    <cellStyle name="40% - Ênfase1 3 2 2 2 2 4 2 2" xfId="38879" xr:uid="{00000000-0005-0000-0000-000047370000}"/>
    <cellStyle name="40% - Ênfase1 3 2 2 2 2 4 3" xfId="28186" xr:uid="{00000000-0005-0000-0000-000048370000}"/>
    <cellStyle name="40% - Ênfase1 3 2 2 2 2 5" xfId="12137" xr:uid="{00000000-0005-0000-0000-000049370000}"/>
    <cellStyle name="40% - Ênfase1 3 2 2 2 2 5 2" xfId="33534" xr:uid="{00000000-0005-0000-0000-00004A370000}"/>
    <cellStyle name="40% - Ênfase1 3 2 2 2 2 6" xfId="22841" xr:uid="{00000000-0005-0000-0000-00004B370000}"/>
    <cellStyle name="40% - Ênfase1 3 2 2 2 3" xfId="2084" xr:uid="{00000000-0005-0000-0000-00004C370000}"/>
    <cellStyle name="40% - Ênfase1 3 2 2 2 3 2" xfId="4774" xr:uid="{00000000-0005-0000-0000-00004D370000}"/>
    <cellStyle name="40% - Ênfase1 3 2 2 2 3 2 2" xfId="10125" xr:uid="{00000000-0005-0000-0000-00004E370000}"/>
    <cellStyle name="40% - Ênfase1 3 2 2 2 3 2 2 2" xfId="20825" xr:uid="{00000000-0005-0000-0000-00004F370000}"/>
    <cellStyle name="40% - Ênfase1 3 2 2 2 3 2 2 2 2" xfId="42220" xr:uid="{00000000-0005-0000-0000-000050370000}"/>
    <cellStyle name="40% - Ênfase1 3 2 2 2 3 2 2 3" xfId="31530" xr:uid="{00000000-0005-0000-0000-000051370000}"/>
    <cellStyle name="40% - Ênfase1 3 2 2 2 3 2 3" xfId="15480" xr:uid="{00000000-0005-0000-0000-000052370000}"/>
    <cellStyle name="40% - Ênfase1 3 2 2 2 3 2 3 2" xfId="36875" xr:uid="{00000000-0005-0000-0000-000053370000}"/>
    <cellStyle name="40% - Ênfase1 3 2 2 2 3 2 4" xfId="26182" xr:uid="{00000000-0005-0000-0000-000054370000}"/>
    <cellStyle name="40% - Ênfase1 3 2 2 2 3 3" xfId="7448" xr:uid="{00000000-0005-0000-0000-000055370000}"/>
    <cellStyle name="40% - Ênfase1 3 2 2 2 3 3 2" xfId="18152" xr:uid="{00000000-0005-0000-0000-000056370000}"/>
    <cellStyle name="40% - Ênfase1 3 2 2 2 3 3 2 2" xfId="39547" xr:uid="{00000000-0005-0000-0000-000057370000}"/>
    <cellStyle name="40% - Ênfase1 3 2 2 2 3 3 3" xfId="28854" xr:uid="{00000000-0005-0000-0000-000058370000}"/>
    <cellStyle name="40% - Ênfase1 3 2 2 2 3 4" xfId="12805" xr:uid="{00000000-0005-0000-0000-000059370000}"/>
    <cellStyle name="40% - Ênfase1 3 2 2 2 3 4 2" xfId="34202" xr:uid="{00000000-0005-0000-0000-00005A370000}"/>
    <cellStyle name="40% - Ênfase1 3 2 2 2 3 5" xfId="23509" xr:uid="{00000000-0005-0000-0000-00005B370000}"/>
    <cellStyle name="40% - Ênfase1 3 2 2 2 4" xfId="3438" xr:uid="{00000000-0005-0000-0000-00005C370000}"/>
    <cellStyle name="40% - Ênfase1 3 2 2 2 4 2" xfId="8789" xr:uid="{00000000-0005-0000-0000-00005D370000}"/>
    <cellStyle name="40% - Ênfase1 3 2 2 2 4 2 2" xfId="19489" xr:uid="{00000000-0005-0000-0000-00005E370000}"/>
    <cellStyle name="40% - Ênfase1 3 2 2 2 4 2 2 2" xfId="40884" xr:uid="{00000000-0005-0000-0000-00005F370000}"/>
    <cellStyle name="40% - Ênfase1 3 2 2 2 4 2 3" xfId="30194" xr:uid="{00000000-0005-0000-0000-000060370000}"/>
    <cellStyle name="40% - Ênfase1 3 2 2 2 4 3" xfId="14144" xr:uid="{00000000-0005-0000-0000-000061370000}"/>
    <cellStyle name="40% - Ênfase1 3 2 2 2 4 3 2" xfId="35539" xr:uid="{00000000-0005-0000-0000-000062370000}"/>
    <cellStyle name="40% - Ênfase1 3 2 2 2 4 4" xfId="24846" xr:uid="{00000000-0005-0000-0000-000063370000}"/>
    <cellStyle name="40% - Ênfase1 3 2 2 2 5" xfId="6112" xr:uid="{00000000-0005-0000-0000-000064370000}"/>
    <cellStyle name="40% - Ênfase1 3 2 2 2 5 2" xfId="16816" xr:uid="{00000000-0005-0000-0000-000065370000}"/>
    <cellStyle name="40% - Ênfase1 3 2 2 2 5 2 2" xfId="38211" xr:uid="{00000000-0005-0000-0000-000066370000}"/>
    <cellStyle name="40% - Ênfase1 3 2 2 2 5 3" xfId="27518" xr:uid="{00000000-0005-0000-0000-000067370000}"/>
    <cellStyle name="40% - Ênfase1 3 2 2 2 6" xfId="11469" xr:uid="{00000000-0005-0000-0000-000068370000}"/>
    <cellStyle name="40% - Ênfase1 3 2 2 2 6 2" xfId="32866" xr:uid="{00000000-0005-0000-0000-000069370000}"/>
    <cellStyle name="40% - Ênfase1 3 2 2 2 7" xfId="22173" xr:uid="{00000000-0005-0000-0000-00006A370000}"/>
    <cellStyle name="40% - Ênfase1 3 2 2 3" xfId="1095" xr:uid="{00000000-0005-0000-0000-00006B370000}"/>
    <cellStyle name="40% - Ênfase1 3 2 2 3 2" xfId="2432" xr:uid="{00000000-0005-0000-0000-00006C370000}"/>
    <cellStyle name="40% - Ênfase1 3 2 2 3 2 2" xfId="5122" xr:uid="{00000000-0005-0000-0000-00006D370000}"/>
    <cellStyle name="40% - Ênfase1 3 2 2 3 2 2 2" xfId="10473" xr:uid="{00000000-0005-0000-0000-00006E370000}"/>
    <cellStyle name="40% - Ênfase1 3 2 2 3 2 2 2 2" xfId="21173" xr:uid="{00000000-0005-0000-0000-00006F370000}"/>
    <cellStyle name="40% - Ênfase1 3 2 2 3 2 2 2 2 2" xfId="42568" xr:uid="{00000000-0005-0000-0000-000070370000}"/>
    <cellStyle name="40% - Ênfase1 3 2 2 3 2 2 2 3" xfId="31878" xr:uid="{00000000-0005-0000-0000-000071370000}"/>
    <cellStyle name="40% - Ênfase1 3 2 2 3 2 2 3" xfId="15828" xr:uid="{00000000-0005-0000-0000-000072370000}"/>
    <cellStyle name="40% - Ênfase1 3 2 2 3 2 2 3 2" xfId="37223" xr:uid="{00000000-0005-0000-0000-000073370000}"/>
    <cellStyle name="40% - Ênfase1 3 2 2 3 2 2 4" xfId="26530" xr:uid="{00000000-0005-0000-0000-000074370000}"/>
    <cellStyle name="40% - Ênfase1 3 2 2 3 2 3" xfId="7796" xr:uid="{00000000-0005-0000-0000-000075370000}"/>
    <cellStyle name="40% - Ênfase1 3 2 2 3 2 3 2" xfId="18500" xr:uid="{00000000-0005-0000-0000-000076370000}"/>
    <cellStyle name="40% - Ênfase1 3 2 2 3 2 3 2 2" xfId="39895" xr:uid="{00000000-0005-0000-0000-000077370000}"/>
    <cellStyle name="40% - Ênfase1 3 2 2 3 2 3 3" xfId="29202" xr:uid="{00000000-0005-0000-0000-000078370000}"/>
    <cellStyle name="40% - Ênfase1 3 2 2 3 2 4" xfId="13153" xr:uid="{00000000-0005-0000-0000-000079370000}"/>
    <cellStyle name="40% - Ênfase1 3 2 2 3 2 4 2" xfId="34550" xr:uid="{00000000-0005-0000-0000-00007A370000}"/>
    <cellStyle name="40% - Ênfase1 3 2 2 3 2 5" xfId="23857" xr:uid="{00000000-0005-0000-0000-00007B370000}"/>
    <cellStyle name="40% - Ênfase1 3 2 2 3 3" xfId="3786" xr:uid="{00000000-0005-0000-0000-00007C370000}"/>
    <cellStyle name="40% - Ênfase1 3 2 2 3 3 2" xfId="9137" xr:uid="{00000000-0005-0000-0000-00007D370000}"/>
    <cellStyle name="40% - Ênfase1 3 2 2 3 3 2 2" xfId="19837" xr:uid="{00000000-0005-0000-0000-00007E370000}"/>
    <cellStyle name="40% - Ênfase1 3 2 2 3 3 2 2 2" xfId="41232" xr:uid="{00000000-0005-0000-0000-00007F370000}"/>
    <cellStyle name="40% - Ênfase1 3 2 2 3 3 2 3" xfId="30542" xr:uid="{00000000-0005-0000-0000-000080370000}"/>
    <cellStyle name="40% - Ênfase1 3 2 2 3 3 3" xfId="14492" xr:uid="{00000000-0005-0000-0000-000081370000}"/>
    <cellStyle name="40% - Ênfase1 3 2 2 3 3 3 2" xfId="35887" xr:uid="{00000000-0005-0000-0000-000082370000}"/>
    <cellStyle name="40% - Ênfase1 3 2 2 3 3 4" xfId="25194" xr:uid="{00000000-0005-0000-0000-000083370000}"/>
    <cellStyle name="40% - Ênfase1 3 2 2 3 4" xfId="6460" xr:uid="{00000000-0005-0000-0000-000084370000}"/>
    <cellStyle name="40% - Ênfase1 3 2 2 3 4 2" xfId="17164" xr:uid="{00000000-0005-0000-0000-000085370000}"/>
    <cellStyle name="40% - Ênfase1 3 2 2 3 4 2 2" xfId="38559" xr:uid="{00000000-0005-0000-0000-000086370000}"/>
    <cellStyle name="40% - Ênfase1 3 2 2 3 4 3" xfId="27866" xr:uid="{00000000-0005-0000-0000-000087370000}"/>
    <cellStyle name="40% - Ênfase1 3 2 2 3 5" xfId="11817" xr:uid="{00000000-0005-0000-0000-000088370000}"/>
    <cellStyle name="40% - Ênfase1 3 2 2 3 5 2" xfId="33214" xr:uid="{00000000-0005-0000-0000-000089370000}"/>
    <cellStyle name="40% - Ênfase1 3 2 2 3 6" xfId="22521" xr:uid="{00000000-0005-0000-0000-00008A370000}"/>
    <cellStyle name="40% - Ênfase1 3 2 2 4" xfId="1764" xr:uid="{00000000-0005-0000-0000-00008B370000}"/>
    <cellStyle name="40% - Ênfase1 3 2 2 4 2" xfId="4454" xr:uid="{00000000-0005-0000-0000-00008C370000}"/>
    <cellStyle name="40% - Ênfase1 3 2 2 4 2 2" xfId="9805" xr:uid="{00000000-0005-0000-0000-00008D370000}"/>
    <cellStyle name="40% - Ênfase1 3 2 2 4 2 2 2" xfId="20505" xr:uid="{00000000-0005-0000-0000-00008E370000}"/>
    <cellStyle name="40% - Ênfase1 3 2 2 4 2 2 2 2" xfId="41900" xr:uid="{00000000-0005-0000-0000-00008F370000}"/>
    <cellStyle name="40% - Ênfase1 3 2 2 4 2 2 3" xfId="31210" xr:uid="{00000000-0005-0000-0000-000090370000}"/>
    <cellStyle name="40% - Ênfase1 3 2 2 4 2 3" xfId="15160" xr:uid="{00000000-0005-0000-0000-000091370000}"/>
    <cellStyle name="40% - Ênfase1 3 2 2 4 2 3 2" xfId="36555" xr:uid="{00000000-0005-0000-0000-000092370000}"/>
    <cellStyle name="40% - Ênfase1 3 2 2 4 2 4" xfId="25862" xr:uid="{00000000-0005-0000-0000-000093370000}"/>
    <cellStyle name="40% - Ênfase1 3 2 2 4 3" xfId="7128" xr:uid="{00000000-0005-0000-0000-000094370000}"/>
    <cellStyle name="40% - Ênfase1 3 2 2 4 3 2" xfId="17832" xr:uid="{00000000-0005-0000-0000-000095370000}"/>
    <cellStyle name="40% - Ênfase1 3 2 2 4 3 2 2" xfId="39227" xr:uid="{00000000-0005-0000-0000-000096370000}"/>
    <cellStyle name="40% - Ênfase1 3 2 2 4 3 3" xfId="28534" xr:uid="{00000000-0005-0000-0000-000097370000}"/>
    <cellStyle name="40% - Ênfase1 3 2 2 4 4" xfId="12485" xr:uid="{00000000-0005-0000-0000-000098370000}"/>
    <cellStyle name="40% - Ênfase1 3 2 2 4 4 2" xfId="33882" xr:uid="{00000000-0005-0000-0000-000099370000}"/>
    <cellStyle name="40% - Ênfase1 3 2 2 4 5" xfId="23189" xr:uid="{00000000-0005-0000-0000-00009A370000}"/>
    <cellStyle name="40% - Ênfase1 3 2 2 5" xfId="3118" xr:uid="{00000000-0005-0000-0000-00009B370000}"/>
    <cellStyle name="40% - Ênfase1 3 2 2 5 2" xfId="8469" xr:uid="{00000000-0005-0000-0000-00009C370000}"/>
    <cellStyle name="40% - Ênfase1 3 2 2 5 2 2" xfId="19169" xr:uid="{00000000-0005-0000-0000-00009D370000}"/>
    <cellStyle name="40% - Ênfase1 3 2 2 5 2 2 2" xfId="40564" xr:uid="{00000000-0005-0000-0000-00009E370000}"/>
    <cellStyle name="40% - Ênfase1 3 2 2 5 2 3" xfId="29874" xr:uid="{00000000-0005-0000-0000-00009F370000}"/>
    <cellStyle name="40% - Ênfase1 3 2 2 5 3" xfId="13824" xr:uid="{00000000-0005-0000-0000-0000A0370000}"/>
    <cellStyle name="40% - Ênfase1 3 2 2 5 3 2" xfId="35219" xr:uid="{00000000-0005-0000-0000-0000A1370000}"/>
    <cellStyle name="40% - Ênfase1 3 2 2 5 4" xfId="24526" xr:uid="{00000000-0005-0000-0000-0000A2370000}"/>
    <cellStyle name="40% - Ênfase1 3 2 2 6" xfId="5792" xr:uid="{00000000-0005-0000-0000-0000A3370000}"/>
    <cellStyle name="40% - Ênfase1 3 2 2 6 2" xfId="16496" xr:uid="{00000000-0005-0000-0000-0000A4370000}"/>
    <cellStyle name="40% - Ênfase1 3 2 2 6 2 2" xfId="37891" xr:uid="{00000000-0005-0000-0000-0000A5370000}"/>
    <cellStyle name="40% - Ênfase1 3 2 2 6 3" xfId="27198" xr:uid="{00000000-0005-0000-0000-0000A6370000}"/>
    <cellStyle name="40% - Ênfase1 3 2 2 7" xfId="11149" xr:uid="{00000000-0005-0000-0000-0000A7370000}"/>
    <cellStyle name="40% - Ênfase1 3 2 2 7 2" xfId="32546" xr:uid="{00000000-0005-0000-0000-0000A8370000}"/>
    <cellStyle name="40% - Ênfase1 3 2 2 8" xfId="21853" xr:uid="{00000000-0005-0000-0000-0000A9370000}"/>
    <cellStyle name="40% - Ênfase1 3 2 3" xfId="585" xr:uid="{00000000-0005-0000-0000-0000AA370000}"/>
    <cellStyle name="40% - Ênfase1 3 2 3 2" xfId="1255" xr:uid="{00000000-0005-0000-0000-0000AB370000}"/>
    <cellStyle name="40% - Ênfase1 3 2 3 2 2" xfId="2592" xr:uid="{00000000-0005-0000-0000-0000AC370000}"/>
    <cellStyle name="40% - Ênfase1 3 2 3 2 2 2" xfId="5282" xr:uid="{00000000-0005-0000-0000-0000AD370000}"/>
    <cellStyle name="40% - Ênfase1 3 2 3 2 2 2 2" xfId="10633" xr:uid="{00000000-0005-0000-0000-0000AE370000}"/>
    <cellStyle name="40% - Ênfase1 3 2 3 2 2 2 2 2" xfId="21333" xr:uid="{00000000-0005-0000-0000-0000AF370000}"/>
    <cellStyle name="40% - Ênfase1 3 2 3 2 2 2 2 2 2" xfId="42728" xr:uid="{00000000-0005-0000-0000-0000B0370000}"/>
    <cellStyle name="40% - Ênfase1 3 2 3 2 2 2 2 3" xfId="32038" xr:uid="{00000000-0005-0000-0000-0000B1370000}"/>
    <cellStyle name="40% - Ênfase1 3 2 3 2 2 2 3" xfId="15988" xr:uid="{00000000-0005-0000-0000-0000B2370000}"/>
    <cellStyle name="40% - Ênfase1 3 2 3 2 2 2 3 2" xfId="37383" xr:uid="{00000000-0005-0000-0000-0000B3370000}"/>
    <cellStyle name="40% - Ênfase1 3 2 3 2 2 2 4" xfId="26690" xr:uid="{00000000-0005-0000-0000-0000B4370000}"/>
    <cellStyle name="40% - Ênfase1 3 2 3 2 2 3" xfId="7956" xr:uid="{00000000-0005-0000-0000-0000B5370000}"/>
    <cellStyle name="40% - Ênfase1 3 2 3 2 2 3 2" xfId="18660" xr:uid="{00000000-0005-0000-0000-0000B6370000}"/>
    <cellStyle name="40% - Ênfase1 3 2 3 2 2 3 2 2" xfId="40055" xr:uid="{00000000-0005-0000-0000-0000B7370000}"/>
    <cellStyle name="40% - Ênfase1 3 2 3 2 2 3 3" xfId="29362" xr:uid="{00000000-0005-0000-0000-0000B8370000}"/>
    <cellStyle name="40% - Ênfase1 3 2 3 2 2 4" xfId="13313" xr:uid="{00000000-0005-0000-0000-0000B9370000}"/>
    <cellStyle name="40% - Ênfase1 3 2 3 2 2 4 2" xfId="34710" xr:uid="{00000000-0005-0000-0000-0000BA370000}"/>
    <cellStyle name="40% - Ênfase1 3 2 3 2 2 5" xfId="24017" xr:uid="{00000000-0005-0000-0000-0000BB370000}"/>
    <cellStyle name="40% - Ênfase1 3 2 3 2 3" xfId="3946" xr:uid="{00000000-0005-0000-0000-0000BC370000}"/>
    <cellStyle name="40% - Ênfase1 3 2 3 2 3 2" xfId="9297" xr:uid="{00000000-0005-0000-0000-0000BD370000}"/>
    <cellStyle name="40% - Ênfase1 3 2 3 2 3 2 2" xfId="19997" xr:uid="{00000000-0005-0000-0000-0000BE370000}"/>
    <cellStyle name="40% - Ênfase1 3 2 3 2 3 2 2 2" xfId="41392" xr:uid="{00000000-0005-0000-0000-0000BF370000}"/>
    <cellStyle name="40% - Ênfase1 3 2 3 2 3 2 3" xfId="30702" xr:uid="{00000000-0005-0000-0000-0000C0370000}"/>
    <cellStyle name="40% - Ênfase1 3 2 3 2 3 3" xfId="14652" xr:uid="{00000000-0005-0000-0000-0000C1370000}"/>
    <cellStyle name="40% - Ênfase1 3 2 3 2 3 3 2" xfId="36047" xr:uid="{00000000-0005-0000-0000-0000C2370000}"/>
    <cellStyle name="40% - Ênfase1 3 2 3 2 3 4" xfId="25354" xr:uid="{00000000-0005-0000-0000-0000C3370000}"/>
    <cellStyle name="40% - Ênfase1 3 2 3 2 4" xfId="6620" xr:uid="{00000000-0005-0000-0000-0000C4370000}"/>
    <cellStyle name="40% - Ênfase1 3 2 3 2 4 2" xfId="17324" xr:uid="{00000000-0005-0000-0000-0000C5370000}"/>
    <cellStyle name="40% - Ênfase1 3 2 3 2 4 2 2" xfId="38719" xr:uid="{00000000-0005-0000-0000-0000C6370000}"/>
    <cellStyle name="40% - Ênfase1 3 2 3 2 4 3" xfId="28026" xr:uid="{00000000-0005-0000-0000-0000C7370000}"/>
    <cellStyle name="40% - Ênfase1 3 2 3 2 5" xfId="11977" xr:uid="{00000000-0005-0000-0000-0000C8370000}"/>
    <cellStyle name="40% - Ênfase1 3 2 3 2 5 2" xfId="33374" xr:uid="{00000000-0005-0000-0000-0000C9370000}"/>
    <cellStyle name="40% - Ênfase1 3 2 3 2 6" xfId="22681" xr:uid="{00000000-0005-0000-0000-0000CA370000}"/>
    <cellStyle name="40% - Ênfase1 3 2 3 3" xfId="1924" xr:uid="{00000000-0005-0000-0000-0000CB370000}"/>
    <cellStyle name="40% - Ênfase1 3 2 3 3 2" xfId="4614" xr:uid="{00000000-0005-0000-0000-0000CC370000}"/>
    <cellStyle name="40% - Ênfase1 3 2 3 3 2 2" xfId="9965" xr:uid="{00000000-0005-0000-0000-0000CD370000}"/>
    <cellStyle name="40% - Ênfase1 3 2 3 3 2 2 2" xfId="20665" xr:uid="{00000000-0005-0000-0000-0000CE370000}"/>
    <cellStyle name="40% - Ênfase1 3 2 3 3 2 2 2 2" xfId="42060" xr:uid="{00000000-0005-0000-0000-0000CF370000}"/>
    <cellStyle name="40% - Ênfase1 3 2 3 3 2 2 3" xfId="31370" xr:uid="{00000000-0005-0000-0000-0000D0370000}"/>
    <cellStyle name="40% - Ênfase1 3 2 3 3 2 3" xfId="15320" xr:uid="{00000000-0005-0000-0000-0000D1370000}"/>
    <cellStyle name="40% - Ênfase1 3 2 3 3 2 3 2" xfId="36715" xr:uid="{00000000-0005-0000-0000-0000D2370000}"/>
    <cellStyle name="40% - Ênfase1 3 2 3 3 2 4" xfId="26022" xr:uid="{00000000-0005-0000-0000-0000D3370000}"/>
    <cellStyle name="40% - Ênfase1 3 2 3 3 3" xfId="7288" xr:uid="{00000000-0005-0000-0000-0000D4370000}"/>
    <cellStyle name="40% - Ênfase1 3 2 3 3 3 2" xfId="17992" xr:uid="{00000000-0005-0000-0000-0000D5370000}"/>
    <cellStyle name="40% - Ênfase1 3 2 3 3 3 2 2" xfId="39387" xr:uid="{00000000-0005-0000-0000-0000D6370000}"/>
    <cellStyle name="40% - Ênfase1 3 2 3 3 3 3" xfId="28694" xr:uid="{00000000-0005-0000-0000-0000D7370000}"/>
    <cellStyle name="40% - Ênfase1 3 2 3 3 4" xfId="12645" xr:uid="{00000000-0005-0000-0000-0000D8370000}"/>
    <cellStyle name="40% - Ênfase1 3 2 3 3 4 2" xfId="34042" xr:uid="{00000000-0005-0000-0000-0000D9370000}"/>
    <cellStyle name="40% - Ênfase1 3 2 3 3 5" xfId="23349" xr:uid="{00000000-0005-0000-0000-0000DA370000}"/>
    <cellStyle name="40% - Ênfase1 3 2 3 4" xfId="3278" xr:uid="{00000000-0005-0000-0000-0000DB370000}"/>
    <cellStyle name="40% - Ênfase1 3 2 3 4 2" xfId="8629" xr:uid="{00000000-0005-0000-0000-0000DC370000}"/>
    <cellStyle name="40% - Ênfase1 3 2 3 4 2 2" xfId="19329" xr:uid="{00000000-0005-0000-0000-0000DD370000}"/>
    <cellStyle name="40% - Ênfase1 3 2 3 4 2 2 2" xfId="40724" xr:uid="{00000000-0005-0000-0000-0000DE370000}"/>
    <cellStyle name="40% - Ênfase1 3 2 3 4 2 3" xfId="30034" xr:uid="{00000000-0005-0000-0000-0000DF370000}"/>
    <cellStyle name="40% - Ênfase1 3 2 3 4 3" xfId="13984" xr:uid="{00000000-0005-0000-0000-0000E0370000}"/>
    <cellStyle name="40% - Ênfase1 3 2 3 4 3 2" xfId="35379" xr:uid="{00000000-0005-0000-0000-0000E1370000}"/>
    <cellStyle name="40% - Ênfase1 3 2 3 4 4" xfId="24686" xr:uid="{00000000-0005-0000-0000-0000E2370000}"/>
    <cellStyle name="40% - Ênfase1 3 2 3 5" xfId="5952" xr:uid="{00000000-0005-0000-0000-0000E3370000}"/>
    <cellStyle name="40% - Ênfase1 3 2 3 5 2" xfId="16656" xr:uid="{00000000-0005-0000-0000-0000E4370000}"/>
    <cellStyle name="40% - Ênfase1 3 2 3 5 2 2" xfId="38051" xr:uid="{00000000-0005-0000-0000-0000E5370000}"/>
    <cellStyle name="40% - Ênfase1 3 2 3 5 3" xfId="27358" xr:uid="{00000000-0005-0000-0000-0000E6370000}"/>
    <cellStyle name="40% - Ênfase1 3 2 3 6" xfId="11309" xr:uid="{00000000-0005-0000-0000-0000E7370000}"/>
    <cellStyle name="40% - Ênfase1 3 2 3 6 2" xfId="32706" xr:uid="{00000000-0005-0000-0000-0000E8370000}"/>
    <cellStyle name="40% - Ênfase1 3 2 3 7" xfId="22013" xr:uid="{00000000-0005-0000-0000-0000E9370000}"/>
    <cellStyle name="40% - Ênfase1 3 2 4" xfId="935" xr:uid="{00000000-0005-0000-0000-0000EA370000}"/>
    <cellStyle name="40% - Ênfase1 3 2 4 2" xfId="2272" xr:uid="{00000000-0005-0000-0000-0000EB370000}"/>
    <cellStyle name="40% - Ênfase1 3 2 4 2 2" xfId="4962" xr:uid="{00000000-0005-0000-0000-0000EC370000}"/>
    <cellStyle name="40% - Ênfase1 3 2 4 2 2 2" xfId="10313" xr:uid="{00000000-0005-0000-0000-0000ED370000}"/>
    <cellStyle name="40% - Ênfase1 3 2 4 2 2 2 2" xfId="21013" xr:uid="{00000000-0005-0000-0000-0000EE370000}"/>
    <cellStyle name="40% - Ênfase1 3 2 4 2 2 2 2 2" xfId="42408" xr:uid="{00000000-0005-0000-0000-0000EF370000}"/>
    <cellStyle name="40% - Ênfase1 3 2 4 2 2 2 3" xfId="31718" xr:uid="{00000000-0005-0000-0000-0000F0370000}"/>
    <cellStyle name="40% - Ênfase1 3 2 4 2 2 3" xfId="15668" xr:uid="{00000000-0005-0000-0000-0000F1370000}"/>
    <cellStyle name="40% - Ênfase1 3 2 4 2 2 3 2" xfId="37063" xr:uid="{00000000-0005-0000-0000-0000F2370000}"/>
    <cellStyle name="40% - Ênfase1 3 2 4 2 2 4" xfId="26370" xr:uid="{00000000-0005-0000-0000-0000F3370000}"/>
    <cellStyle name="40% - Ênfase1 3 2 4 2 3" xfId="7636" xr:uid="{00000000-0005-0000-0000-0000F4370000}"/>
    <cellStyle name="40% - Ênfase1 3 2 4 2 3 2" xfId="18340" xr:uid="{00000000-0005-0000-0000-0000F5370000}"/>
    <cellStyle name="40% - Ênfase1 3 2 4 2 3 2 2" xfId="39735" xr:uid="{00000000-0005-0000-0000-0000F6370000}"/>
    <cellStyle name="40% - Ênfase1 3 2 4 2 3 3" xfId="29042" xr:uid="{00000000-0005-0000-0000-0000F7370000}"/>
    <cellStyle name="40% - Ênfase1 3 2 4 2 4" xfId="12993" xr:uid="{00000000-0005-0000-0000-0000F8370000}"/>
    <cellStyle name="40% - Ênfase1 3 2 4 2 4 2" xfId="34390" xr:uid="{00000000-0005-0000-0000-0000F9370000}"/>
    <cellStyle name="40% - Ênfase1 3 2 4 2 5" xfId="23697" xr:uid="{00000000-0005-0000-0000-0000FA370000}"/>
    <cellStyle name="40% - Ênfase1 3 2 4 3" xfId="3626" xr:uid="{00000000-0005-0000-0000-0000FB370000}"/>
    <cellStyle name="40% - Ênfase1 3 2 4 3 2" xfId="8977" xr:uid="{00000000-0005-0000-0000-0000FC370000}"/>
    <cellStyle name="40% - Ênfase1 3 2 4 3 2 2" xfId="19677" xr:uid="{00000000-0005-0000-0000-0000FD370000}"/>
    <cellStyle name="40% - Ênfase1 3 2 4 3 2 2 2" xfId="41072" xr:uid="{00000000-0005-0000-0000-0000FE370000}"/>
    <cellStyle name="40% - Ênfase1 3 2 4 3 2 3" xfId="30382" xr:uid="{00000000-0005-0000-0000-0000FF370000}"/>
    <cellStyle name="40% - Ênfase1 3 2 4 3 3" xfId="14332" xr:uid="{00000000-0005-0000-0000-000000380000}"/>
    <cellStyle name="40% - Ênfase1 3 2 4 3 3 2" xfId="35727" xr:uid="{00000000-0005-0000-0000-000001380000}"/>
    <cellStyle name="40% - Ênfase1 3 2 4 3 4" xfId="25034" xr:uid="{00000000-0005-0000-0000-000002380000}"/>
    <cellStyle name="40% - Ênfase1 3 2 4 4" xfId="6300" xr:uid="{00000000-0005-0000-0000-000003380000}"/>
    <cellStyle name="40% - Ênfase1 3 2 4 4 2" xfId="17004" xr:uid="{00000000-0005-0000-0000-000004380000}"/>
    <cellStyle name="40% - Ênfase1 3 2 4 4 2 2" xfId="38399" xr:uid="{00000000-0005-0000-0000-000005380000}"/>
    <cellStyle name="40% - Ênfase1 3 2 4 4 3" xfId="27706" xr:uid="{00000000-0005-0000-0000-000006380000}"/>
    <cellStyle name="40% - Ênfase1 3 2 4 5" xfId="11657" xr:uid="{00000000-0005-0000-0000-000007380000}"/>
    <cellStyle name="40% - Ênfase1 3 2 4 5 2" xfId="33054" xr:uid="{00000000-0005-0000-0000-000008380000}"/>
    <cellStyle name="40% - Ênfase1 3 2 4 6" xfId="22361" xr:uid="{00000000-0005-0000-0000-000009380000}"/>
    <cellStyle name="40% - Ênfase1 3 2 5" xfId="1604" xr:uid="{00000000-0005-0000-0000-00000A380000}"/>
    <cellStyle name="40% - Ênfase1 3 2 5 2" xfId="4294" xr:uid="{00000000-0005-0000-0000-00000B380000}"/>
    <cellStyle name="40% - Ênfase1 3 2 5 2 2" xfId="9645" xr:uid="{00000000-0005-0000-0000-00000C380000}"/>
    <cellStyle name="40% - Ênfase1 3 2 5 2 2 2" xfId="20345" xr:uid="{00000000-0005-0000-0000-00000D380000}"/>
    <cellStyle name="40% - Ênfase1 3 2 5 2 2 2 2" xfId="41740" xr:uid="{00000000-0005-0000-0000-00000E380000}"/>
    <cellStyle name="40% - Ênfase1 3 2 5 2 2 3" xfId="31050" xr:uid="{00000000-0005-0000-0000-00000F380000}"/>
    <cellStyle name="40% - Ênfase1 3 2 5 2 3" xfId="15000" xr:uid="{00000000-0005-0000-0000-000010380000}"/>
    <cellStyle name="40% - Ênfase1 3 2 5 2 3 2" xfId="36395" xr:uid="{00000000-0005-0000-0000-000011380000}"/>
    <cellStyle name="40% - Ênfase1 3 2 5 2 4" xfId="25702" xr:uid="{00000000-0005-0000-0000-000012380000}"/>
    <cellStyle name="40% - Ênfase1 3 2 5 3" xfId="6968" xr:uid="{00000000-0005-0000-0000-000013380000}"/>
    <cellStyle name="40% - Ênfase1 3 2 5 3 2" xfId="17672" xr:uid="{00000000-0005-0000-0000-000014380000}"/>
    <cellStyle name="40% - Ênfase1 3 2 5 3 2 2" xfId="39067" xr:uid="{00000000-0005-0000-0000-000015380000}"/>
    <cellStyle name="40% - Ênfase1 3 2 5 3 3" xfId="28374" xr:uid="{00000000-0005-0000-0000-000016380000}"/>
    <cellStyle name="40% - Ênfase1 3 2 5 4" xfId="12325" xr:uid="{00000000-0005-0000-0000-000017380000}"/>
    <cellStyle name="40% - Ênfase1 3 2 5 4 2" xfId="33722" xr:uid="{00000000-0005-0000-0000-000018380000}"/>
    <cellStyle name="40% - Ênfase1 3 2 5 5" xfId="23029" xr:uid="{00000000-0005-0000-0000-000019380000}"/>
    <cellStyle name="40% - Ênfase1 3 2 6" xfId="2958" xr:uid="{00000000-0005-0000-0000-00001A380000}"/>
    <cellStyle name="40% - Ênfase1 3 2 6 2" xfId="8309" xr:uid="{00000000-0005-0000-0000-00001B380000}"/>
    <cellStyle name="40% - Ênfase1 3 2 6 2 2" xfId="19009" xr:uid="{00000000-0005-0000-0000-00001C380000}"/>
    <cellStyle name="40% - Ênfase1 3 2 6 2 2 2" xfId="40404" xr:uid="{00000000-0005-0000-0000-00001D380000}"/>
    <cellStyle name="40% - Ênfase1 3 2 6 2 3" xfId="29714" xr:uid="{00000000-0005-0000-0000-00001E380000}"/>
    <cellStyle name="40% - Ênfase1 3 2 6 3" xfId="13664" xr:uid="{00000000-0005-0000-0000-00001F380000}"/>
    <cellStyle name="40% - Ênfase1 3 2 6 3 2" xfId="35059" xr:uid="{00000000-0005-0000-0000-000020380000}"/>
    <cellStyle name="40% - Ênfase1 3 2 6 4" xfId="24366" xr:uid="{00000000-0005-0000-0000-000021380000}"/>
    <cellStyle name="40% - Ênfase1 3 2 7" xfId="5632" xr:uid="{00000000-0005-0000-0000-000022380000}"/>
    <cellStyle name="40% - Ênfase1 3 2 7 2" xfId="16336" xr:uid="{00000000-0005-0000-0000-000023380000}"/>
    <cellStyle name="40% - Ênfase1 3 2 7 2 2" xfId="37731" xr:uid="{00000000-0005-0000-0000-000024380000}"/>
    <cellStyle name="40% - Ênfase1 3 2 7 3" xfId="27038" xr:uid="{00000000-0005-0000-0000-000025380000}"/>
    <cellStyle name="40% - Ênfase1 3 2 8" xfId="10989" xr:uid="{00000000-0005-0000-0000-000026380000}"/>
    <cellStyle name="40% - Ênfase1 3 2 8 2" xfId="32386" xr:uid="{00000000-0005-0000-0000-000027380000}"/>
    <cellStyle name="40% - Ênfase1 3 2 9" xfId="21693" xr:uid="{00000000-0005-0000-0000-000028380000}"/>
    <cellStyle name="40% - Ênfase1 3 3" xfId="344" xr:uid="{00000000-0005-0000-0000-000029380000}"/>
    <cellStyle name="40% - Ênfase1 3 3 2" xfId="665" xr:uid="{00000000-0005-0000-0000-00002A380000}"/>
    <cellStyle name="40% - Ênfase1 3 3 2 2" xfId="1335" xr:uid="{00000000-0005-0000-0000-00002B380000}"/>
    <cellStyle name="40% - Ênfase1 3 3 2 2 2" xfId="2672" xr:uid="{00000000-0005-0000-0000-00002C380000}"/>
    <cellStyle name="40% - Ênfase1 3 3 2 2 2 2" xfId="5362" xr:uid="{00000000-0005-0000-0000-00002D380000}"/>
    <cellStyle name="40% - Ênfase1 3 3 2 2 2 2 2" xfId="10713" xr:uid="{00000000-0005-0000-0000-00002E380000}"/>
    <cellStyle name="40% - Ênfase1 3 3 2 2 2 2 2 2" xfId="21413" xr:uid="{00000000-0005-0000-0000-00002F380000}"/>
    <cellStyle name="40% - Ênfase1 3 3 2 2 2 2 2 2 2" xfId="42808" xr:uid="{00000000-0005-0000-0000-000030380000}"/>
    <cellStyle name="40% - Ênfase1 3 3 2 2 2 2 2 3" xfId="32118" xr:uid="{00000000-0005-0000-0000-000031380000}"/>
    <cellStyle name="40% - Ênfase1 3 3 2 2 2 2 3" xfId="16068" xr:uid="{00000000-0005-0000-0000-000032380000}"/>
    <cellStyle name="40% - Ênfase1 3 3 2 2 2 2 3 2" xfId="37463" xr:uid="{00000000-0005-0000-0000-000033380000}"/>
    <cellStyle name="40% - Ênfase1 3 3 2 2 2 2 4" xfId="26770" xr:uid="{00000000-0005-0000-0000-000034380000}"/>
    <cellStyle name="40% - Ênfase1 3 3 2 2 2 3" xfId="8036" xr:uid="{00000000-0005-0000-0000-000035380000}"/>
    <cellStyle name="40% - Ênfase1 3 3 2 2 2 3 2" xfId="18740" xr:uid="{00000000-0005-0000-0000-000036380000}"/>
    <cellStyle name="40% - Ênfase1 3 3 2 2 2 3 2 2" xfId="40135" xr:uid="{00000000-0005-0000-0000-000037380000}"/>
    <cellStyle name="40% - Ênfase1 3 3 2 2 2 3 3" xfId="29442" xr:uid="{00000000-0005-0000-0000-000038380000}"/>
    <cellStyle name="40% - Ênfase1 3 3 2 2 2 4" xfId="13393" xr:uid="{00000000-0005-0000-0000-000039380000}"/>
    <cellStyle name="40% - Ênfase1 3 3 2 2 2 4 2" xfId="34790" xr:uid="{00000000-0005-0000-0000-00003A380000}"/>
    <cellStyle name="40% - Ênfase1 3 3 2 2 2 5" xfId="24097" xr:uid="{00000000-0005-0000-0000-00003B380000}"/>
    <cellStyle name="40% - Ênfase1 3 3 2 2 3" xfId="4026" xr:uid="{00000000-0005-0000-0000-00003C380000}"/>
    <cellStyle name="40% - Ênfase1 3 3 2 2 3 2" xfId="9377" xr:uid="{00000000-0005-0000-0000-00003D380000}"/>
    <cellStyle name="40% - Ênfase1 3 3 2 2 3 2 2" xfId="20077" xr:uid="{00000000-0005-0000-0000-00003E380000}"/>
    <cellStyle name="40% - Ênfase1 3 3 2 2 3 2 2 2" xfId="41472" xr:uid="{00000000-0005-0000-0000-00003F380000}"/>
    <cellStyle name="40% - Ênfase1 3 3 2 2 3 2 3" xfId="30782" xr:uid="{00000000-0005-0000-0000-000040380000}"/>
    <cellStyle name="40% - Ênfase1 3 3 2 2 3 3" xfId="14732" xr:uid="{00000000-0005-0000-0000-000041380000}"/>
    <cellStyle name="40% - Ênfase1 3 3 2 2 3 3 2" xfId="36127" xr:uid="{00000000-0005-0000-0000-000042380000}"/>
    <cellStyle name="40% - Ênfase1 3 3 2 2 3 4" xfId="25434" xr:uid="{00000000-0005-0000-0000-000043380000}"/>
    <cellStyle name="40% - Ênfase1 3 3 2 2 4" xfId="6700" xr:uid="{00000000-0005-0000-0000-000044380000}"/>
    <cellStyle name="40% - Ênfase1 3 3 2 2 4 2" xfId="17404" xr:uid="{00000000-0005-0000-0000-000045380000}"/>
    <cellStyle name="40% - Ênfase1 3 3 2 2 4 2 2" xfId="38799" xr:uid="{00000000-0005-0000-0000-000046380000}"/>
    <cellStyle name="40% - Ênfase1 3 3 2 2 4 3" xfId="28106" xr:uid="{00000000-0005-0000-0000-000047380000}"/>
    <cellStyle name="40% - Ênfase1 3 3 2 2 5" xfId="12057" xr:uid="{00000000-0005-0000-0000-000048380000}"/>
    <cellStyle name="40% - Ênfase1 3 3 2 2 5 2" xfId="33454" xr:uid="{00000000-0005-0000-0000-000049380000}"/>
    <cellStyle name="40% - Ênfase1 3 3 2 2 6" xfId="22761" xr:uid="{00000000-0005-0000-0000-00004A380000}"/>
    <cellStyle name="40% - Ênfase1 3 3 2 3" xfId="2004" xr:uid="{00000000-0005-0000-0000-00004B380000}"/>
    <cellStyle name="40% - Ênfase1 3 3 2 3 2" xfId="4694" xr:uid="{00000000-0005-0000-0000-00004C380000}"/>
    <cellStyle name="40% - Ênfase1 3 3 2 3 2 2" xfId="10045" xr:uid="{00000000-0005-0000-0000-00004D380000}"/>
    <cellStyle name="40% - Ênfase1 3 3 2 3 2 2 2" xfId="20745" xr:uid="{00000000-0005-0000-0000-00004E380000}"/>
    <cellStyle name="40% - Ênfase1 3 3 2 3 2 2 2 2" xfId="42140" xr:uid="{00000000-0005-0000-0000-00004F380000}"/>
    <cellStyle name="40% - Ênfase1 3 3 2 3 2 2 3" xfId="31450" xr:uid="{00000000-0005-0000-0000-000050380000}"/>
    <cellStyle name="40% - Ênfase1 3 3 2 3 2 3" xfId="15400" xr:uid="{00000000-0005-0000-0000-000051380000}"/>
    <cellStyle name="40% - Ênfase1 3 3 2 3 2 3 2" xfId="36795" xr:uid="{00000000-0005-0000-0000-000052380000}"/>
    <cellStyle name="40% - Ênfase1 3 3 2 3 2 4" xfId="26102" xr:uid="{00000000-0005-0000-0000-000053380000}"/>
    <cellStyle name="40% - Ênfase1 3 3 2 3 3" xfId="7368" xr:uid="{00000000-0005-0000-0000-000054380000}"/>
    <cellStyle name="40% - Ênfase1 3 3 2 3 3 2" xfId="18072" xr:uid="{00000000-0005-0000-0000-000055380000}"/>
    <cellStyle name="40% - Ênfase1 3 3 2 3 3 2 2" xfId="39467" xr:uid="{00000000-0005-0000-0000-000056380000}"/>
    <cellStyle name="40% - Ênfase1 3 3 2 3 3 3" xfId="28774" xr:uid="{00000000-0005-0000-0000-000057380000}"/>
    <cellStyle name="40% - Ênfase1 3 3 2 3 4" xfId="12725" xr:uid="{00000000-0005-0000-0000-000058380000}"/>
    <cellStyle name="40% - Ênfase1 3 3 2 3 4 2" xfId="34122" xr:uid="{00000000-0005-0000-0000-000059380000}"/>
    <cellStyle name="40% - Ênfase1 3 3 2 3 5" xfId="23429" xr:uid="{00000000-0005-0000-0000-00005A380000}"/>
    <cellStyle name="40% - Ênfase1 3 3 2 4" xfId="3358" xr:uid="{00000000-0005-0000-0000-00005B380000}"/>
    <cellStyle name="40% - Ênfase1 3 3 2 4 2" xfId="8709" xr:uid="{00000000-0005-0000-0000-00005C380000}"/>
    <cellStyle name="40% - Ênfase1 3 3 2 4 2 2" xfId="19409" xr:uid="{00000000-0005-0000-0000-00005D380000}"/>
    <cellStyle name="40% - Ênfase1 3 3 2 4 2 2 2" xfId="40804" xr:uid="{00000000-0005-0000-0000-00005E380000}"/>
    <cellStyle name="40% - Ênfase1 3 3 2 4 2 3" xfId="30114" xr:uid="{00000000-0005-0000-0000-00005F380000}"/>
    <cellStyle name="40% - Ênfase1 3 3 2 4 3" xfId="14064" xr:uid="{00000000-0005-0000-0000-000060380000}"/>
    <cellStyle name="40% - Ênfase1 3 3 2 4 3 2" xfId="35459" xr:uid="{00000000-0005-0000-0000-000061380000}"/>
    <cellStyle name="40% - Ênfase1 3 3 2 4 4" xfId="24766" xr:uid="{00000000-0005-0000-0000-000062380000}"/>
    <cellStyle name="40% - Ênfase1 3 3 2 5" xfId="6032" xr:uid="{00000000-0005-0000-0000-000063380000}"/>
    <cellStyle name="40% - Ênfase1 3 3 2 5 2" xfId="16736" xr:uid="{00000000-0005-0000-0000-000064380000}"/>
    <cellStyle name="40% - Ênfase1 3 3 2 5 2 2" xfId="38131" xr:uid="{00000000-0005-0000-0000-000065380000}"/>
    <cellStyle name="40% - Ênfase1 3 3 2 5 3" xfId="27438" xr:uid="{00000000-0005-0000-0000-000066380000}"/>
    <cellStyle name="40% - Ênfase1 3 3 2 6" xfId="11389" xr:uid="{00000000-0005-0000-0000-000067380000}"/>
    <cellStyle name="40% - Ênfase1 3 3 2 6 2" xfId="32786" xr:uid="{00000000-0005-0000-0000-000068380000}"/>
    <cellStyle name="40% - Ênfase1 3 3 2 7" xfId="22093" xr:uid="{00000000-0005-0000-0000-000069380000}"/>
    <cellStyle name="40% - Ênfase1 3 3 3" xfId="1015" xr:uid="{00000000-0005-0000-0000-00006A380000}"/>
    <cellStyle name="40% - Ênfase1 3 3 3 2" xfId="2352" xr:uid="{00000000-0005-0000-0000-00006B380000}"/>
    <cellStyle name="40% - Ênfase1 3 3 3 2 2" xfId="5042" xr:uid="{00000000-0005-0000-0000-00006C380000}"/>
    <cellStyle name="40% - Ênfase1 3 3 3 2 2 2" xfId="10393" xr:uid="{00000000-0005-0000-0000-00006D380000}"/>
    <cellStyle name="40% - Ênfase1 3 3 3 2 2 2 2" xfId="21093" xr:uid="{00000000-0005-0000-0000-00006E380000}"/>
    <cellStyle name="40% - Ênfase1 3 3 3 2 2 2 2 2" xfId="42488" xr:uid="{00000000-0005-0000-0000-00006F380000}"/>
    <cellStyle name="40% - Ênfase1 3 3 3 2 2 2 3" xfId="31798" xr:uid="{00000000-0005-0000-0000-000070380000}"/>
    <cellStyle name="40% - Ênfase1 3 3 3 2 2 3" xfId="15748" xr:uid="{00000000-0005-0000-0000-000071380000}"/>
    <cellStyle name="40% - Ênfase1 3 3 3 2 2 3 2" xfId="37143" xr:uid="{00000000-0005-0000-0000-000072380000}"/>
    <cellStyle name="40% - Ênfase1 3 3 3 2 2 4" xfId="26450" xr:uid="{00000000-0005-0000-0000-000073380000}"/>
    <cellStyle name="40% - Ênfase1 3 3 3 2 3" xfId="7716" xr:uid="{00000000-0005-0000-0000-000074380000}"/>
    <cellStyle name="40% - Ênfase1 3 3 3 2 3 2" xfId="18420" xr:uid="{00000000-0005-0000-0000-000075380000}"/>
    <cellStyle name="40% - Ênfase1 3 3 3 2 3 2 2" xfId="39815" xr:uid="{00000000-0005-0000-0000-000076380000}"/>
    <cellStyle name="40% - Ênfase1 3 3 3 2 3 3" xfId="29122" xr:uid="{00000000-0005-0000-0000-000077380000}"/>
    <cellStyle name="40% - Ênfase1 3 3 3 2 4" xfId="13073" xr:uid="{00000000-0005-0000-0000-000078380000}"/>
    <cellStyle name="40% - Ênfase1 3 3 3 2 4 2" xfId="34470" xr:uid="{00000000-0005-0000-0000-000079380000}"/>
    <cellStyle name="40% - Ênfase1 3 3 3 2 5" xfId="23777" xr:uid="{00000000-0005-0000-0000-00007A380000}"/>
    <cellStyle name="40% - Ênfase1 3 3 3 3" xfId="3706" xr:uid="{00000000-0005-0000-0000-00007B380000}"/>
    <cellStyle name="40% - Ênfase1 3 3 3 3 2" xfId="9057" xr:uid="{00000000-0005-0000-0000-00007C380000}"/>
    <cellStyle name="40% - Ênfase1 3 3 3 3 2 2" xfId="19757" xr:uid="{00000000-0005-0000-0000-00007D380000}"/>
    <cellStyle name="40% - Ênfase1 3 3 3 3 2 2 2" xfId="41152" xr:uid="{00000000-0005-0000-0000-00007E380000}"/>
    <cellStyle name="40% - Ênfase1 3 3 3 3 2 3" xfId="30462" xr:uid="{00000000-0005-0000-0000-00007F380000}"/>
    <cellStyle name="40% - Ênfase1 3 3 3 3 3" xfId="14412" xr:uid="{00000000-0005-0000-0000-000080380000}"/>
    <cellStyle name="40% - Ênfase1 3 3 3 3 3 2" xfId="35807" xr:uid="{00000000-0005-0000-0000-000081380000}"/>
    <cellStyle name="40% - Ênfase1 3 3 3 3 4" xfId="25114" xr:uid="{00000000-0005-0000-0000-000082380000}"/>
    <cellStyle name="40% - Ênfase1 3 3 3 4" xfId="6380" xr:uid="{00000000-0005-0000-0000-000083380000}"/>
    <cellStyle name="40% - Ênfase1 3 3 3 4 2" xfId="17084" xr:uid="{00000000-0005-0000-0000-000084380000}"/>
    <cellStyle name="40% - Ênfase1 3 3 3 4 2 2" xfId="38479" xr:uid="{00000000-0005-0000-0000-000085380000}"/>
    <cellStyle name="40% - Ênfase1 3 3 3 4 3" xfId="27786" xr:uid="{00000000-0005-0000-0000-000086380000}"/>
    <cellStyle name="40% - Ênfase1 3 3 3 5" xfId="11737" xr:uid="{00000000-0005-0000-0000-000087380000}"/>
    <cellStyle name="40% - Ênfase1 3 3 3 5 2" xfId="33134" xr:uid="{00000000-0005-0000-0000-000088380000}"/>
    <cellStyle name="40% - Ênfase1 3 3 3 6" xfId="22441" xr:uid="{00000000-0005-0000-0000-000089380000}"/>
    <cellStyle name="40% - Ênfase1 3 3 4" xfId="1684" xr:uid="{00000000-0005-0000-0000-00008A380000}"/>
    <cellStyle name="40% - Ênfase1 3 3 4 2" xfId="4374" xr:uid="{00000000-0005-0000-0000-00008B380000}"/>
    <cellStyle name="40% - Ênfase1 3 3 4 2 2" xfId="9725" xr:uid="{00000000-0005-0000-0000-00008C380000}"/>
    <cellStyle name="40% - Ênfase1 3 3 4 2 2 2" xfId="20425" xr:uid="{00000000-0005-0000-0000-00008D380000}"/>
    <cellStyle name="40% - Ênfase1 3 3 4 2 2 2 2" xfId="41820" xr:uid="{00000000-0005-0000-0000-00008E380000}"/>
    <cellStyle name="40% - Ênfase1 3 3 4 2 2 3" xfId="31130" xr:uid="{00000000-0005-0000-0000-00008F380000}"/>
    <cellStyle name="40% - Ênfase1 3 3 4 2 3" xfId="15080" xr:uid="{00000000-0005-0000-0000-000090380000}"/>
    <cellStyle name="40% - Ênfase1 3 3 4 2 3 2" xfId="36475" xr:uid="{00000000-0005-0000-0000-000091380000}"/>
    <cellStyle name="40% - Ênfase1 3 3 4 2 4" xfId="25782" xr:uid="{00000000-0005-0000-0000-000092380000}"/>
    <cellStyle name="40% - Ênfase1 3 3 4 3" xfId="7048" xr:uid="{00000000-0005-0000-0000-000093380000}"/>
    <cellStyle name="40% - Ênfase1 3 3 4 3 2" xfId="17752" xr:uid="{00000000-0005-0000-0000-000094380000}"/>
    <cellStyle name="40% - Ênfase1 3 3 4 3 2 2" xfId="39147" xr:uid="{00000000-0005-0000-0000-000095380000}"/>
    <cellStyle name="40% - Ênfase1 3 3 4 3 3" xfId="28454" xr:uid="{00000000-0005-0000-0000-000096380000}"/>
    <cellStyle name="40% - Ênfase1 3 3 4 4" xfId="12405" xr:uid="{00000000-0005-0000-0000-000097380000}"/>
    <cellStyle name="40% - Ênfase1 3 3 4 4 2" xfId="33802" xr:uid="{00000000-0005-0000-0000-000098380000}"/>
    <cellStyle name="40% - Ênfase1 3 3 4 5" xfId="23109" xr:uid="{00000000-0005-0000-0000-000099380000}"/>
    <cellStyle name="40% - Ênfase1 3 3 5" xfId="3038" xr:uid="{00000000-0005-0000-0000-00009A380000}"/>
    <cellStyle name="40% - Ênfase1 3 3 5 2" xfId="8389" xr:uid="{00000000-0005-0000-0000-00009B380000}"/>
    <cellStyle name="40% - Ênfase1 3 3 5 2 2" xfId="19089" xr:uid="{00000000-0005-0000-0000-00009C380000}"/>
    <cellStyle name="40% - Ênfase1 3 3 5 2 2 2" xfId="40484" xr:uid="{00000000-0005-0000-0000-00009D380000}"/>
    <cellStyle name="40% - Ênfase1 3 3 5 2 3" xfId="29794" xr:uid="{00000000-0005-0000-0000-00009E380000}"/>
    <cellStyle name="40% - Ênfase1 3 3 5 3" xfId="13744" xr:uid="{00000000-0005-0000-0000-00009F380000}"/>
    <cellStyle name="40% - Ênfase1 3 3 5 3 2" xfId="35139" xr:uid="{00000000-0005-0000-0000-0000A0380000}"/>
    <cellStyle name="40% - Ênfase1 3 3 5 4" xfId="24446" xr:uid="{00000000-0005-0000-0000-0000A1380000}"/>
    <cellStyle name="40% - Ênfase1 3 3 6" xfId="5712" xr:uid="{00000000-0005-0000-0000-0000A2380000}"/>
    <cellStyle name="40% - Ênfase1 3 3 6 2" xfId="16416" xr:uid="{00000000-0005-0000-0000-0000A3380000}"/>
    <cellStyle name="40% - Ênfase1 3 3 6 2 2" xfId="37811" xr:uid="{00000000-0005-0000-0000-0000A4380000}"/>
    <cellStyle name="40% - Ênfase1 3 3 6 3" xfId="27118" xr:uid="{00000000-0005-0000-0000-0000A5380000}"/>
    <cellStyle name="40% - Ênfase1 3 3 7" xfId="11069" xr:uid="{00000000-0005-0000-0000-0000A6380000}"/>
    <cellStyle name="40% - Ênfase1 3 3 7 2" xfId="32466" xr:uid="{00000000-0005-0000-0000-0000A7380000}"/>
    <cellStyle name="40% - Ênfase1 3 3 8" xfId="21773" xr:uid="{00000000-0005-0000-0000-0000A8380000}"/>
    <cellStyle name="40% - Ênfase1 3 4" xfId="505" xr:uid="{00000000-0005-0000-0000-0000A9380000}"/>
    <cellStyle name="40% - Ênfase1 3 4 2" xfId="1175" xr:uid="{00000000-0005-0000-0000-0000AA380000}"/>
    <cellStyle name="40% - Ênfase1 3 4 2 2" xfId="2512" xr:uid="{00000000-0005-0000-0000-0000AB380000}"/>
    <cellStyle name="40% - Ênfase1 3 4 2 2 2" xfId="5202" xr:uid="{00000000-0005-0000-0000-0000AC380000}"/>
    <cellStyle name="40% - Ênfase1 3 4 2 2 2 2" xfId="10553" xr:uid="{00000000-0005-0000-0000-0000AD380000}"/>
    <cellStyle name="40% - Ênfase1 3 4 2 2 2 2 2" xfId="21253" xr:uid="{00000000-0005-0000-0000-0000AE380000}"/>
    <cellStyle name="40% - Ênfase1 3 4 2 2 2 2 2 2" xfId="42648" xr:uid="{00000000-0005-0000-0000-0000AF380000}"/>
    <cellStyle name="40% - Ênfase1 3 4 2 2 2 2 3" xfId="31958" xr:uid="{00000000-0005-0000-0000-0000B0380000}"/>
    <cellStyle name="40% - Ênfase1 3 4 2 2 2 3" xfId="15908" xr:uid="{00000000-0005-0000-0000-0000B1380000}"/>
    <cellStyle name="40% - Ênfase1 3 4 2 2 2 3 2" xfId="37303" xr:uid="{00000000-0005-0000-0000-0000B2380000}"/>
    <cellStyle name="40% - Ênfase1 3 4 2 2 2 4" xfId="26610" xr:uid="{00000000-0005-0000-0000-0000B3380000}"/>
    <cellStyle name="40% - Ênfase1 3 4 2 2 3" xfId="7876" xr:uid="{00000000-0005-0000-0000-0000B4380000}"/>
    <cellStyle name="40% - Ênfase1 3 4 2 2 3 2" xfId="18580" xr:uid="{00000000-0005-0000-0000-0000B5380000}"/>
    <cellStyle name="40% - Ênfase1 3 4 2 2 3 2 2" xfId="39975" xr:uid="{00000000-0005-0000-0000-0000B6380000}"/>
    <cellStyle name="40% - Ênfase1 3 4 2 2 3 3" xfId="29282" xr:uid="{00000000-0005-0000-0000-0000B7380000}"/>
    <cellStyle name="40% - Ênfase1 3 4 2 2 4" xfId="13233" xr:uid="{00000000-0005-0000-0000-0000B8380000}"/>
    <cellStyle name="40% - Ênfase1 3 4 2 2 4 2" xfId="34630" xr:uid="{00000000-0005-0000-0000-0000B9380000}"/>
    <cellStyle name="40% - Ênfase1 3 4 2 2 5" xfId="23937" xr:uid="{00000000-0005-0000-0000-0000BA380000}"/>
    <cellStyle name="40% - Ênfase1 3 4 2 3" xfId="3866" xr:uid="{00000000-0005-0000-0000-0000BB380000}"/>
    <cellStyle name="40% - Ênfase1 3 4 2 3 2" xfId="9217" xr:uid="{00000000-0005-0000-0000-0000BC380000}"/>
    <cellStyle name="40% - Ênfase1 3 4 2 3 2 2" xfId="19917" xr:uid="{00000000-0005-0000-0000-0000BD380000}"/>
    <cellStyle name="40% - Ênfase1 3 4 2 3 2 2 2" xfId="41312" xr:uid="{00000000-0005-0000-0000-0000BE380000}"/>
    <cellStyle name="40% - Ênfase1 3 4 2 3 2 3" xfId="30622" xr:uid="{00000000-0005-0000-0000-0000BF380000}"/>
    <cellStyle name="40% - Ênfase1 3 4 2 3 3" xfId="14572" xr:uid="{00000000-0005-0000-0000-0000C0380000}"/>
    <cellStyle name="40% - Ênfase1 3 4 2 3 3 2" xfId="35967" xr:uid="{00000000-0005-0000-0000-0000C1380000}"/>
    <cellStyle name="40% - Ênfase1 3 4 2 3 4" xfId="25274" xr:uid="{00000000-0005-0000-0000-0000C2380000}"/>
    <cellStyle name="40% - Ênfase1 3 4 2 4" xfId="6540" xr:uid="{00000000-0005-0000-0000-0000C3380000}"/>
    <cellStyle name="40% - Ênfase1 3 4 2 4 2" xfId="17244" xr:uid="{00000000-0005-0000-0000-0000C4380000}"/>
    <cellStyle name="40% - Ênfase1 3 4 2 4 2 2" xfId="38639" xr:uid="{00000000-0005-0000-0000-0000C5380000}"/>
    <cellStyle name="40% - Ênfase1 3 4 2 4 3" xfId="27946" xr:uid="{00000000-0005-0000-0000-0000C6380000}"/>
    <cellStyle name="40% - Ênfase1 3 4 2 5" xfId="11897" xr:uid="{00000000-0005-0000-0000-0000C7380000}"/>
    <cellStyle name="40% - Ênfase1 3 4 2 5 2" xfId="33294" xr:uid="{00000000-0005-0000-0000-0000C8380000}"/>
    <cellStyle name="40% - Ênfase1 3 4 2 6" xfId="22601" xr:uid="{00000000-0005-0000-0000-0000C9380000}"/>
    <cellStyle name="40% - Ênfase1 3 4 3" xfId="1844" xr:uid="{00000000-0005-0000-0000-0000CA380000}"/>
    <cellStyle name="40% - Ênfase1 3 4 3 2" xfId="4534" xr:uid="{00000000-0005-0000-0000-0000CB380000}"/>
    <cellStyle name="40% - Ênfase1 3 4 3 2 2" xfId="9885" xr:uid="{00000000-0005-0000-0000-0000CC380000}"/>
    <cellStyle name="40% - Ênfase1 3 4 3 2 2 2" xfId="20585" xr:uid="{00000000-0005-0000-0000-0000CD380000}"/>
    <cellStyle name="40% - Ênfase1 3 4 3 2 2 2 2" xfId="41980" xr:uid="{00000000-0005-0000-0000-0000CE380000}"/>
    <cellStyle name="40% - Ênfase1 3 4 3 2 2 3" xfId="31290" xr:uid="{00000000-0005-0000-0000-0000CF380000}"/>
    <cellStyle name="40% - Ênfase1 3 4 3 2 3" xfId="15240" xr:uid="{00000000-0005-0000-0000-0000D0380000}"/>
    <cellStyle name="40% - Ênfase1 3 4 3 2 3 2" xfId="36635" xr:uid="{00000000-0005-0000-0000-0000D1380000}"/>
    <cellStyle name="40% - Ênfase1 3 4 3 2 4" xfId="25942" xr:uid="{00000000-0005-0000-0000-0000D2380000}"/>
    <cellStyle name="40% - Ênfase1 3 4 3 3" xfId="7208" xr:uid="{00000000-0005-0000-0000-0000D3380000}"/>
    <cellStyle name="40% - Ênfase1 3 4 3 3 2" xfId="17912" xr:uid="{00000000-0005-0000-0000-0000D4380000}"/>
    <cellStyle name="40% - Ênfase1 3 4 3 3 2 2" xfId="39307" xr:uid="{00000000-0005-0000-0000-0000D5380000}"/>
    <cellStyle name="40% - Ênfase1 3 4 3 3 3" xfId="28614" xr:uid="{00000000-0005-0000-0000-0000D6380000}"/>
    <cellStyle name="40% - Ênfase1 3 4 3 4" xfId="12565" xr:uid="{00000000-0005-0000-0000-0000D7380000}"/>
    <cellStyle name="40% - Ênfase1 3 4 3 4 2" xfId="33962" xr:uid="{00000000-0005-0000-0000-0000D8380000}"/>
    <cellStyle name="40% - Ênfase1 3 4 3 5" xfId="23269" xr:uid="{00000000-0005-0000-0000-0000D9380000}"/>
    <cellStyle name="40% - Ênfase1 3 4 4" xfId="3198" xr:uid="{00000000-0005-0000-0000-0000DA380000}"/>
    <cellStyle name="40% - Ênfase1 3 4 4 2" xfId="8549" xr:uid="{00000000-0005-0000-0000-0000DB380000}"/>
    <cellStyle name="40% - Ênfase1 3 4 4 2 2" xfId="19249" xr:uid="{00000000-0005-0000-0000-0000DC380000}"/>
    <cellStyle name="40% - Ênfase1 3 4 4 2 2 2" xfId="40644" xr:uid="{00000000-0005-0000-0000-0000DD380000}"/>
    <cellStyle name="40% - Ênfase1 3 4 4 2 3" xfId="29954" xr:uid="{00000000-0005-0000-0000-0000DE380000}"/>
    <cellStyle name="40% - Ênfase1 3 4 4 3" xfId="13904" xr:uid="{00000000-0005-0000-0000-0000DF380000}"/>
    <cellStyle name="40% - Ênfase1 3 4 4 3 2" xfId="35299" xr:uid="{00000000-0005-0000-0000-0000E0380000}"/>
    <cellStyle name="40% - Ênfase1 3 4 4 4" xfId="24606" xr:uid="{00000000-0005-0000-0000-0000E1380000}"/>
    <cellStyle name="40% - Ênfase1 3 4 5" xfId="5872" xr:uid="{00000000-0005-0000-0000-0000E2380000}"/>
    <cellStyle name="40% - Ênfase1 3 4 5 2" xfId="16576" xr:uid="{00000000-0005-0000-0000-0000E3380000}"/>
    <cellStyle name="40% - Ênfase1 3 4 5 2 2" xfId="37971" xr:uid="{00000000-0005-0000-0000-0000E4380000}"/>
    <cellStyle name="40% - Ênfase1 3 4 5 3" xfId="27278" xr:uid="{00000000-0005-0000-0000-0000E5380000}"/>
    <cellStyle name="40% - Ênfase1 3 4 6" xfId="11229" xr:uid="{00000000-0005-0000-0000-0000E6380000}"/>
    <cellStyle name="40% - Ênfase1 3 4 6 2" xfId="32626" xr:uid="{00000000-0005-0000-0000-0000E7380000}"/>
    <cellStyle name="40% - Ênfase1 3 4 7" xfId="21933" xr:uid="{00000000-0005-0000-0000-0000E8380000}"/>
    <cellStyle name="40% - Ênfase1 3 5" xfId="855" xr:uid="{00000000-0005-0000-0000-0000E9380000}"/>
    <cellStyle name="40% - Ênfase1 3 5 2" xfId="2192" xr:uid="{00000000-0005-0000-0000-0000EA380000}"/>
    <cellStyle name="40% - Ênfase1 3 5 2 2" xfId="4882" xr:uid="{00000000-0005-0000-0000-0000EB380000}"/>
    <cellStyle name="40% - Ênfase1 3 5 2 2 2" xfId="10233" xr:uid="{00000000-0005-0000-0000-0000EC380000}"/>
    <cellStyle name="40% - Ênfase1 3 5 2 2 2 2" xfId="20933" xr:uid="{00000000-0005-0000-0000-0000ED380000}"/>
    <cellStyle name="40% - Ênfase1 3 5 2 2 2 2 2" xfId="42328" xr:uid="{00000000-0005-0000-0000-0000EE380000}"/>
    <cellStyle name="40% - Ênfase1 3 5 2 2 2 3" xfId="31638" xr:uid="{00000000-0005-0000-0000-0000EF380000}"/>
    <cellStyle name="40% - Ênfase1 3 5 2 2 3" xfId="15588" xr:uid="{00000000-0005-0000-0000-0000F0380000}"/>
    <cellStyle name="40% - Ênfase1 3 5 2 2 3 2" xfId="36983" xr:uid="{00000000-0005-0000-0000-0000F1380000}"/>
    <cellStyle name="40% - Ênfase1 3 5 2 2 4" xfId="26290" xr:uid="{00000000-0005-0000-0000-0000F2380000}"/>
    <cellStyle name="40% - Ênfase1 3 5 2 3" xfId="7556" xr:uid="{00000000-0005-0000-0000-0000F3380000}"/>
    <cellStyle name="40% - Ênfase1 3 5 2 3 2" xfId="18260" xr:uid="{00000000-0005-0000-0000-0000F4380000}"/>
    <cellStyle name="40% - Ênfase1 3 5 2 3 2 2" xfId="39655" xr:uid="{00000000-0005-0000-0000-0000F5380000}"/>
    <cellStyle name="40% - Ênfase1 3 5 2 3 3" xfId="28962" xr:uid="{00000000-0005-0000-0000-0000F6380000}"/>
    <cellStyle name="40% - Ênfase1 3 5 2 4" xfId="12913" xr:uid="{00000000-0005-0000-0000-0000F7380000}"/>
    <cellStyle name="40% - Ênfase1 3 5 2 4 2" xfId="34310" xr:uid="{00000000-0005-0000-0000-0000F8380000}"/>
    <cellStyle name="40% - Ênfase1 3 5 2 5" xfId="23617" xr:uid="{00000000-0005-0000-0000-0000F9380000}"/>
    <cellStyle name="40% - Ênfase1 3 5 3" xfId="3546" xr:uid="{00000000-0005-0000-0000-0000FA380000}"/>
    <cellStyle name="40% - Ênfase1 3 5 3 2" xfId="8897" xr:uid="{00000000-0005-0000-0000-0000FB380000}"/>
    <cellStyle name="40% - Ênfase1 3 5 3 2 2" xfId="19597" xr:uid="{00000000-0005-0000-0000-0000FC380000}"/>
    <cellStyle name="40% - Ênfase1 3 5 3 2 2 2" xfId="40992" xr:uid="{00000000-0005-0000-0000-0000FD380000}"/>
    <cellStyle name="40% - Ênfase1 3 5 3 2 3" xfId="30302" xr:uid="{00000000-0005-0000-0000-0000FE380000}"/>
    <cellStyle name="40% - Ênfase1 3 5 3 3" xfId="14252" xr:uid="{00000000-0005-0000-0000-0000FF380000}"/>
    <cellStyle name="40% - Ênfase1 3 5 3 3 2" xfId="35647" xr:uid="{00000000-0005-0000-0000-000000390000}"/>
    <cellStyle name="40% - Ênfase1 3 5 3 4" xfId="24954" xr:uid="{00000000-0005-0000-0000-000001390000}"/>
    <cellStyle name="40% - Ênfase1 3 5 4" xfId="6220" xr:uid="{00000000-0005-0000-0000-000002390000}"/>
    <cellStyle name="40% - Ênfase1 3 5 4 2" xfId="16924" xr:uid="{00000000-0005-0000-0000-000003390000}"/>
    <cellStyle name="40% - Ênfase1 3 5 4 2 2" xfId="38319" xr:uid="{00000000-0005-0000-0000-000004390000}"/>
    <cellStyle name="40% - Ênfase1 3 5 4 3" xfId="27626" xr:uid="{00000000-0005-0000-0000-000005390000}"/>
    <cellStyle name="40% - Ênfase1 3 5 5" xfId="11577" xr:uid="{00000000-0005-0000-0000-000006390000}"/>
    <cellStyle name="40% - Ênfase1 3 5 5 2" xfId="32974" xr:uid="{00000000-0005-0000-0000-000007390000}"/>
    <cellStyle name="40% - Ênfase1 3 5 6" xfId="22281" xr:uid="{00000000-0005-0000-0000-000008390000}"/>
    <cellStyle name="40% - Ênfase1 3 6" xfId="1524" xr:uid="{00000000-0005-0000-0000-000009390000}"/>
    <cellStyle name="40% - Ênfase1 3 6 2" xfId="4214" xr:uid="{00000000-0005-0000-0000-00000A390000}"/>
    <cellStyle name="40% - Ênfase1 3 6 2 2" xfId="9565" xr:uid="{00000000-0005-0000-0000-00000B390000}"/>
    <cellStyle name="40% - Ênfase1 3 6 2 2 2" xfId="20265" xr:uid="{00000000-0005-0000-0000-00000C390000}"/>
    <cellStyle name="40% - Ênfase1 3 6 2 2 2 2" xfId="41660" xr:uid="{00000000-0005-0000-0000-00000D390000}"/>
    <cellStyle name="40% - Ênfase1 3 6 2 2 3" xfId="30970" xr:uid="{00000000-0005-0000-0000-00000E390000}"/>
    <cellStyle name="40% - Ênfase1 3 6 2 3" xfId="14920" xr:uid="{00000000-0005-0000-0000-00000F390000}"/>
    <cellStyle name="40% - Ênfase1 3 6 2 3 2" xfId="36315" xr:uid="{00000000-0005-0000-0000-000010390000}"/>
    <cellStyle name="40% - Ênfase1 3 6 2 4" xfId="25622" xr:uid="{00000000-0005-0000-0000-000011390000}"/>
    <cellStyle name="40% - Ênfase1 3 6 3" xfId="6888" xr:uid="{00000000-0005-0000-0000-000012390000}"/>
    <cellStyle name="40% - Ênfase1 3 6 3 2" xfId="17592" xr:uid="{00000000-0005-0000-0000-000013390000}"/>
    <cellStyle name="40% - Ênfase1 3 6 3 2 2" xfId="38987" xr:uid="{00000000-0005-0000-0000-000014390000}"/>
    <cellStyle name="40% - Ênfase1 3 6 3 3" xfId="28294" xr:uid="{00000000-0005-0000-0000-000015390000}"/>
    <cellStyle name="40% - Ênfase1 3 6 4" xfId="12245" xr:uid="{00000000-0005-0000-0000-000016390000}"/>
    <cellStyle name="40% - Ênfase1 3 6 4 2" xfId="33642" xr:uid="{00000000-0005-0000-0000-000017390000}"/>
    <cellStyle name="40% - Ênfase1 3 6 5" xfId="22949" xr:uid="{00000000-0005-0000-0000-000018390000}"/>
    <cellStyle name="40% - Ênfase1 3 7" xfId="2878" xr:uid="{00000000-0005-0000-0000-000019390000}"/>
    <cellStyle name="40% - Ênfase1 3 7 2" xfId="8229" xr:uid="{00000000-0005-0000-0000-00001A390000}"/>
    <cellStyle name="40% - Ênfase1 3 7 2 2" xfId="18929" xr:uid="{00000000-0005-0000-0000-00001B390000}"/>
    <cellStyle name="40% - Ênfase1 3 7 2 2 2" xfId="40324" xr:uid="{00000000-0005-0000-0000-00001C390000}"/>
    <cellStyle name="40% - Ênfase1 3 7 2 3" xfId="29634" xr:uid="{00000000-0005-0000-0000-00001D390000}"/>
    <cellStyle name="40% - Ênfase1 3 7 3" xfId="13584" xr:uid="{00000000-0005-0000-0000-00001E390000}"/>
    <cellStyle name="40% - Ênfase1 3 7 3 2" xfId="34979" xr:uid="{00000000-0005-0000-0000-00001F390000}"/>
    <cellStyle name="40% - Ênfase1 3 7 4" xfId="24286" xr:uid="{00000000-0005-0000-0000-000020390000}"/>
    <cellStyle name="40% - Ênfase1 3 8" xfId="5552" xr:uid="{00000000-0005-0000-0000-000021390000}"/>
    <cellStyle name="40% - Ênfase1 3 8 2" xfId="16256" xr:uid="{00000000-0005-0000-0000-000022390000}"/>
    <cellStyle name="40% - Ênfase1 3 8 2 2" xfId="37651" xr:uid="{00000000-0005-0000-0000-000023390000}"/>
    <cellStyle name="40% - Ênfase1 3 8 3" xfId="26958" xr:uid="{00000000-0005-0000-0000-000024390000}"/>
    <cellStyle name="40% - Ênfase1 3 9" xfId="10909" xr:uid="{00000000-0005-0000-0000-000025390000}"/>
    <cellStyle name="40% - Ênfase1 3 9 2" xfId="32306" xr:uid="{00000000-0005-0000-0000-000026390000}"/>
    <cellStyle name="40% - Ênfase1 4" xfId="221" xr:uid="{00000000-0005-0000-0000-000027390000}"/>
    <cellStyle name="40% - Ênfase1 4 2" xfId="384" xr:uid="{00000000-0005-0000-0000-000028390000}"/>
    <cellStyle name="40% - Ênfase1 4 2 2" xfId="705" xr:uid="{00000000-0005-0000-0000-000029390000}"/>
    <cellStyle name="40% - Ênfase1 4 2 2 2" xfId="1375" xr:uid="{00000000-0005-0000-0000-00002A390000}"/>
    <cellStyle name="40% - Ênfase1 4 2 2 2 2" xfId="2712" xr:uid="{00000000-0005-0000-0000-00002B390000}"/>
    <cellStyle name="40% - Ênfase1 4 2 2 2 2 2" xfId="5402" xr:uid="{00000000-0005-0000-0000-00002C390000}"/>
    <cellStyle name="40% - Ênfase1 4 2 2 2 2 2 2" xfId="10753" xr:uid="{00000000-0005-0000-0000-00002D390000}"/>
    <cellStyle name="40% - Ênfase1 4 2 2 2 2 2 2 2" xfId="21453" xr:uid="{00000000-0005-0000-0000-00002E390000}"/>
    <cellStyle name="40% - Ênfase1 4 2 2 2 2 2 2 2 2" xfId="42848" xr:uid="{00000000-0005-0000-0000-00002F390000}"/>
    <cellStyle name="40% - Ênfase1 4 2 2 2 2 2 2 3" xfId="32158" xr:uid="{00000000-0005-0000-0000-000030390000}"/>
    <cellStyle name="40% - Ênfase1 4 2 2 2 2 2 3" xfId="16108" xr:uid="{00000000-0005-0000-0000-000031390000}"/>
    <cellStyle name="40% - Ênfase1 4 2 2 2 2 2 3 2" xfId="37503" xr:uid="{00000000-0005-0000-0000-000032390000}"/>
    <cellStyle name="40% - Ênfase1 4 2 2 2 2 2 4" xfId="26810" xr:uid="{00000000-0005-0000-0000-000033390000}"/>
    <cellStyle name="40% - Ênfase1 4 2 2 2 2 3" xfId="8076" xr:uid="{00000000-0005-0000-0000-000034390000}"/>
    <cellStyle name="40% - Ênfase1 4 2 2 2 2 3 2" xfId="18780" xr:uid="{00000000-0005-0000-0000-000035390000}"/>
    <cellStyle name="40% - Ênfase1 4 2 2 2 2 3 2 2" xfId="40175" xr:uid="{00000000-0005-0000-0000-000036390000}"/>
    <cellStyle name="40% - Ênfase1 4 2 2 2 2 3 3" xfId="29482" xr:uid="{00000000-0005-0000-0000-000037390000}"/>
    <cellStyle name="40% - Ênfase1 4 2 2 2 2 4" xfId="13433" xr:uid="{00000000-0005-0000-0000-000038390000}"/>
    <cellStyle name="40% - Ênfase1 4 2 2 2 2 4 2" xfId="34830" xr:uid="{00000000-0005-0000-0000-000039390000}"/>
    <cellStyle name="40% - Ênfase1 4 2 2 2 2 5" xfId="24137" xr:uid="{00000000-0005-0000-0000-00003A390000}"/>
    <cellStyle name="40% - Ênfase1 4 2 2 2 3" xfId="4066" xr:uid="{00000000-0005-0000-0000-00003B390000}"/>
    <cellStyle name="40% - Ênfase1 4 2 2 2 3 2" xfId="9417" xr:uid="{00000000-0005-0000-0000-00003C390000}"/>
    <cellStyle name="40% - Ênfase1 4 2 2 2 3 2 2" xfId="20117" xr:uid="{00000000-0005-0000-0000-00003D390000}"/>
    <cellStyle name="40% - Ênfase1 4 2 2 2 3 2 2 2" xfId="41512" xr:uid="{00000000-0005-0000-0000-00003E390000}"/>
    <cellStyle name="40% - Ênfase1 4 2 2 2 3 2 3" xfId="30822" xr:uid="{00000000-0005-0000-0000-00003F390000}"/>
    <cellStyle name="40% - Ênfase1 4 2 2 2 3 3" xfId="14772" xr:uid="{00000000-0005-0000-0000-000040390000}"/>
    <cellStyle name="40% - Ênfase1 4 2 2 2 3 3 2" xfId="36167" xr:uid="{00000000-0005-0000-0000-000041390000}"/>
    <cellStyle name="40% - Ênfase1 4 2 2 2 3 4" xfId="25474" xr:uid="{00000000-0005-0000-0000-000042390000}"/>
    <cellStyle name="40% - Ênfase1 4 2 2 2 4" xfId="6740" xr:uid="{00000000-0005-0000-0000-000043390000}"/>
    <cellStyle name="40% - Ênfase1 4 2 2 2 4 2" xfId="17444" xr:uid="{00000000-0005-0000-0000-000044390000}"/>
    <cellStyle name="40% - Ênfase1 4 2 2 2 4 2 2" xfId="38839" xr:uid="{00000000-0005-0000-0000-000045390000}"/>
    <cellStyle name="40% - Ênfase1 4 2 2 2 4 3" xfId="28146" xr:uid="{00000000-0005-0000-0000-000046390000}"/>
    <cellStyle name="40% - Ênfase1 4 2 2 2 5" xfId="12097" xr:uid="{00000000-0005-0000-0000-000047390000}"/>
    <cellStyle name="40% - Ênfase1 4 2 2 2 5 2" xfId="33494" xr:uid="{00000000-0005-0000-0000-000048390000}"/>
    <cellStyle name="40% - Ênfase1 4 2 2 2 6" xfId="22801" xr:uid="{00000000-0005-0000-0000-000049390000}"/>
    <cellStyle name="40% - Ênfase1 4 2 2 3" xfId="2044" xr:uid="{00000000-0005-0000-0000-00004A390000}"/>
    <cellStyle name="40% - Ênfase1 4 2 2 3 2" xfId="4734" xr:uid="{00000000-0005-0000-0000-00004B390000}"/>
    <cellStyle name="40% - Ênfase1 4 2 2 3 2 2" xfId="10085" xr:uid="{00000000-0005-0000-0000-00004C390000}"/>
    <cellStyle name="40% - Ênfase1 4 2 2 3 2 2 2" xfId="20785" xr:uid="{00000000-0005-0000-0000-00004D390000}"/>
    <cellStyle name="40% - Ênfase1 4 2 2 3 2 2 2 2" xfId="42180" xr:uid="{00000000-0005-0000-0000-00004E390000}"/>
    <cellStyle name="40% - Ênfase1 4 2 2 3 2 2 3" xfId="31490" xr:uid="{00000000-0005-0000-0000-00004F390000}"/>
    <cellStyle name="40% - Ênfase1 4 2 2 3 2 3" xfId="15440" xr:uid="{00000000-0005-0000-0000-000050390000}"/>
    <cellStyle name="40% - Ênfase1 4 2 2 3 2 3 2" xfId="36835" xr:uid="{00000000-0005-0000-0000-000051390000}"/>
    <cellStyle name="40% - Ênfase1 4 2 2 3 2 4" xfId="26142" xr:uid="{00000000-0005-0000-0000-000052390000}"/>
    <cellStyle name="40% - Ênfase1 4 2 2 3 3" xfId="7408" xr:uid="{00000000-0005-0000-0000-000053390000}"/>
    <cellStyle name="40% - Ênfase1 4 2 2 3 3 2" xfId="18112" xr:uid="{00000000-0005-0000-0000-000054390000}"/>
    <cellStyle name="40% - Ênfase1 4 2 2 3 3 2 2" xfId="39507" xr:uid="{00000000-0005-0000-0000-000055390000}"/>
    <cellStyle name="40% - Ênfase1 4 2 2 3 3 3" xfId="28814" xr:uid="{00000000-0005-0000-0000-000056390000}"/>
    <cellStyle name="40% - Ênfase1 4 2 2 3 4" xfId="12765" xr:uid="{00000000-0005-0000-0000-000057390000}"/>
    <cellStyle name="40% - Ênfase1 4 2 2 3 4 2" xfId="34162" xr:uid="{00000000-0005-0000-0000-000058390000}"/>
    <cellStyle name="40% - Ênfase1 4 2 2 3 5" xfId="23469" xr:uid="{00000000-0005-0000-0000-000059390000}"/>
    <cellStyle name="40% - Ênfase1 4 2 2 4" xfId="3398" xr:uid="{00000000-0005-0000-0000-00005A390000}"/>
    <cellStyle name="40% - Ênfase1 4 2 2 4 2" xfId="8749" xr:uid="{00000000-0005-0000-0000-00005B390000}"/>
    <cellStyle name="40% - Ênfase1 4 2 2 4 2 2" xfId="19449" xr:uid="{00000000-0005-0000-0000-00005C390000}"/>
    <cellStyle name="40% - Ênfase1 4 2 2 4 2 2 2" xfId="40844" xr:uid="{00000000-0005-0000-0000-00005D390000}"/>
    <cellStyle name="40% - Ênfase1 4 2 2 4 2 3" xfId="30154" xr:uid="{00000000-0005-0000-0000-00005E390000}"/>
    <cellStyle name="40% - Ênfase1 4 2 2 4 3" xfId="14104" xr:uid="{00000000-0005-0000-0000-00005F390000}"/>
    <cellStyle name="40% - Ênfase1 4 2 2 4 3 2" xfId="35499" xr:uid="{00000000-0005-0000-0000-000060390000}"/>
    <cellStyle name="40% - Ênfase1 4 2 2 4 4" xfId="24806" xr:uid="{00000000-0005-0000-0000-000061390000}"/>
    <cellStyle name="40% - Ênfase1 4 2 2 5" xfId="6072" xr:uid="{00000000-0005-0000-0000-000062390000}"/>
    <cellStyle name="40% - Ênfase1 4 2 2 5 2" xfId="16776" xr:uid="{00000000-0005-0000-0000-000063390000}"/>
    <cellStyle name="40% - Ênfase1 4 2 2 5 2 2" xfId="38171" xr:uid="{00000000-0005-0000-0000-000064390000}"/>
    <cellStyle name="40% - Ênfase1 4 2 2 5 3" xfId="27478" xr:uid="{00000000-0005-0000-0000-000065390000}"/>
    <cellStyle name="40% - Ênfase1 4 2 2 6" xfId="11429" xr:uid="{00000000-0005-0000-0000-000066390000}"/>
    <cellStyle name="40% - Ênfase1 4 2 2 6 2" xfId="32826" xr:uid="{00000000-0005-0000-0000-000067390000}"/>
    <cellStyle name="40% - Ênfase1 4 2 2 7" xfId="22133" xr:uid="{00000000-0005-0000-0000-000068390000}"/>
    <cellStyle name="40% - Ênfase1 4 2 3" xfId="1055" xr:uid="{00000000-0005-0000-0000-000069390000}"/>
    <cellStyle name="40% - Ênfase1 4 2 3 2" xfId="2392" xr:uid="{00000000-0005-0000-0000-00006A390000}"/>
    <cellStyle name="40% - Ênfase1 4 2 3 2 2" xfId="5082" xr:uid="{00000000-0005-0000-0000-00006B390000}"/>
    <cellStyle name="40% - Ênfase1 4 2 3 2 2 2" xfId="10433" xr:uid="{00000000-0005-0000-0000-00006C390000}"/>
    <cellStyle name="40% - Ênfase1 4 2 3 2 2 2 2" xfId="21133" xr:uid="{00000000-0005-0000-0000-00006D390000}"/>
    <cellStyle name="40% - Ênfase1 4 2 3 2 2 2 2 2" xfId="42528" xr:uid="{00000000-0005-0000-0000-00006E390000}"/>
    <cellStyle name="40% - Ênfase1 4 2 3 2 2 2 3" xfId="31838" xr:uid="{00000000-0005-0000-0000-00006F390000}"/>
    <cellStyle name="40% - Ênfase1 4 2 3 2 2 3" xfId="15788" xr:uid="{00000000-0005-0000-0000-000070390000}"/>
    <cellStyle name="40% - Ênfase1 4 2 3 2 2 3 2" xfId="37183" xr:uid="{00000000-0005-0000-0000-000071390000}"/>
    <cellStyle name="40% - Ênfase1 4 2 3 2 2 4" xfId="26490" xr:uid="{00000000-0005-0000-0000-000072390000}"/>
    <cellStyle name="40% - Ênfase1 4 2 3 2 3" xfId="7756" xr:uid="{00000000-0005-0000-0000-000073390000}"/>
    <cellStyle name="40% - Ênfase1 4 2 3 2 3 2" xfId="18460" xr:uid="{00000000-0005-0000-0000-000074390000}"/>
    <cellStyle name="40% - Ênfase1 4 2 3 2 3 2 2" xfId="39855" xr:uid="{00000000-0005-0000-0000-000075390000}"/>
    <cellStyle name="40% - Ênfase1 4 2 3 2 3 3" xfId="29162" xr:uid="{00000000-0005-0000-0000-000076390000}"/>
    <cellStyle name="40% - Ênfase1 4 2 3 2 4" xfId="13113" xr:uid="{00000000-0005-0000-0000-000077390000}"/>
    <cellStyle name="40% - Ênfase1 4 2 3 2 4 2" xfId="34510" xr:uid="{00000000-0005-0000-0000-000078390000}"/>
    <cellStyle name="40% - Ênfase1 4 2 3 2 5" xfId="23817" xr:uid="{00000000-0005-0000-0000-000079390000}"/>
    <cellStyle name="40% - Ênfase1 4 2 3 3" xfId="3746" xr:uid="{00000000-0005-0000-0000-00007A390000}"/>
    <cellStyle name="40% - Ênfase1 4 2 3 3 2" xfId="9097" xr:uid="{00000000-0005-0000-0000-00007B390000}"/>
    <cellStyle name="40% - Ênfase1 4 2 3 3 2 2" xfId="19797" xr:uid="{00000000-0005-0000-0000-00007C390000}"/>
    <cellStyle name="40% - Ênfase1 4 2 3 3 2 2 2" xfId="41192" xr:uid="{00000000-0005-0000-0000-00007D390000}"/>
    <cellStyle name="40% - Ênfase1 4 2 3 3 2 3" xfId="30502" xr:uid="{00000000-0005-0000-0000-00007E390000}"/>
    <cellStyle name="40% - Ênfase1 4 2 3 3 3" xfId="14452" xr:uid="{00000000-0005-0000-0000-00007F390000}"/>
    <cellStyle name="40% - Ênfase1 4 2 3 3 3 2" xfId="35847" xr:uid="{00000000-0005-0000-0000-000080390000}"/>
    <cellStyle name="40% - Ênfase1 4 2 3 3 4" xfId="25154" xr:uid="{00000000-0005-0000-0000-000081390000}"/>
    <cellStyle name="40% - Ênfase1 4 2 3 4" xfId="6420" xr:uid="{00000000-0005-0000-0000-000082390000}"/>
    <cellStyle name="40% - Ênfase1 4 2 3 4 2" xfId="17124" xr:uid="{00000000-0005-0000-0000-000083390000}"/>
    <cellStyle name="40% - Ênfase1 4 2 3 4 2 2" xfId="38519" xr:uid="{00000000-0005-0000-0000-000084390000}"/>
    <cellStyle name="40% - Ênfase1 4 2 3 4 3" xfId="27826" xr:uid="{00000000-0005-0000-0000-000085390000}"/>
    <cellStyle name="40% - Ênfase1 4 2 3 5" xfId="11777" xr:uid="{00000000-0005-0000-0000-000086390000}"/>
    <cellStyle name="40% - Ênfase1 4 2 3 5 2" xfId="33174" xr:uid="{00000000-0005-0000-0000-000087390000}"/>
    <cellStyle name="40% - Ênfase1 4 2 3 6" xfId="22481" xr:uid="{00000000-0005-0000-0000-000088390000}"/>
    <cellStyle name="40% - Ênfase1 4 2 4" xfId="1724" xr:uid="{00000000-0005-0000-0000-000089390000}"/>
    <cellStyle name="40% - Ênfase1 4 2 4 2" xfId="4414" xr:uid="{00000000-0005-0000-0000-00008A390000}"/>
    <cellStyle name="40% - Ênfase1 4 2 4 2 2" xfId="9765" xr:uid="{00000000-0005-0000-0000-00008B390000}"/>
    <cellStyle name="40% - Ênfase1 4 2 4 2 2 2" xfId="20465" xr:uid="{00000000-0005-0000-0000-00008C390000}"/>
    <cellStyle name="40% - Ênfase1 4 2 4 2 2 2 2" xfId="41860" xr:uid="{00000000-0005-0000-0000-00008D390000}"/>
    <cellStyle name="40% - Ênfase1 4 2 4 2 2 3" xfId="31170" xr:uid="{00000000-0005-0000-0000-00008E390000}"/>
    <cellStyle name="40% - Ênfase1 4 2 4 2 3" xfId="15120" xr:uid="{00000000-0005-0000-0000-00008F390000}"/>
    <cellStyle name="40% - Ênfase1 4 2 4 2 3 2" xfId="36515" xr:uid="{00000000-0005-0000-0000-000090390000}"/>
    <cellStyle name="40% - Ênfase1 4 2 4 2 4" xfId="25822" xr:uid="{00000000-0005-0000-0000-000091390000}"/>
    <cellStyle name="40% - Ênfase1 4 2 4 3" xfId="7088" xr:uid="{00000000-0005-0000-0000-000092390000}"/>
    <cellStyle name="40% - Ênfase1 4 2 4 3 2" xfId="17792" xr:uid="{00000000-0005-0000-0000-000093390000}"/>
    <cellStyle name="40% - Ênfase1 4 2 4 3 2 2" xfId="39187" xr:uid="{00000000-0005-0000-0000-000094390000}"/>
    <cellStyle name="40% - Ênfase1 4 2 4 3 3" xfId="28494" xr:uid="{00000000-0005-0000-0000-000095390000}"/>
    <cellStyle name="40% - Ênfase1 4 2 4 4" xfId="12445" xr:uid="{00000000-0005-0000-0000-000096390000}"/>
    <cellStyle name="40% - Ênfase1 4 2 4 4 2" xfId="33842" xr:uid="{00000000-0005-0000-0000-000097390000}"/>
    <cellStyle name="40% - Ênfase1 4 2 4 5" xfId="23149" xr:uid="{00000000-0005-0000-0000-000098390000}"/>
    <cellStyle name="40% - Ênfase1 4 2 5" xfId="3078" xr:uid="{00000000-0005-0000-0000-000099390000}"/>
    <cellStyle name="40% - Ênfase1 4 2 5 2" xfId="8429" xr:uid="{00000000-0005-0000-0000-00009A390000}"/>
    <cellStyle name="40% - Ênfase1 4 2 5 2 2" xfId="19129" xr:uid="{00000000-0005-0000-0000-00009B390000}"/>
    <cellStyle name="40% - Ênfase1 4 2 5 2 2 2" xfId="40524" xr:uid="{00000000-0005-0000-0000-00009C390000}"/>
    <cellStyle name="40% - Ênfase1 4 2 5 2 3" xfId="29834" xr:uid="{00000000-0005-0000-0000-00009D390000}"/>
    <cellStyle name="40% - Ênfase1 4 2 5 3" xfId="13784" xr:uid="{00000000-0005-0000-0000-00009E390000}"/>
    <cellStyle name="40% - Ênfase1 4 2 5 3 2" xfId="35179" xr:uid="{00000000-0005-0000-0000-00009F390000}"/>
    <cellStyle name="40% - Ênfase1 4 2 5 4" xfId="24486" xr:uid="{00000000-0005-0000-0000-0000A0390000}"/>
    <cellStyle name="40% - Ênfase1 4 2 6" xfId="5752" xr:uid="{00000000-0005-0000-0000-0000A1390000}"/>
    <cellStyle name="40% - Ênfase1 4 2 6 2" xfId="16456" xr:uid="{00000000-0005-0000-0000-0000A2390000}"/>
    <cellStyle name="40% - Ênfase1 4 2 6 2 2" xfId="37851" xr:uid="{00000000-0005-0000-0000-0000A3390000}"/>
    <cellStyle name="40% - Ênfase1 4 2 6 3" xfId="27158" xr:uid="{00000000-0005-0000-0000-0000A4390000}"/>
    <cellStyle name="40% - Ênfase1 4 2 7" xfId="11109" xr:uid="{00000000-0005-0000-0000-0000A5390000}"/>
    <cellStyle name="40% - Ênfase1 4 2 7 2" xfId="32506" xr:uid="{00000000-0005-0000-0000-0000A6390000}"/>
    <cellStyle name="40% - Ênfase1 4 2 8" xfId="21813" xr:uid="{00000000-0005-0000-0000-0000A7390000}"/>
    <cellStyle name="40% - Ênfase1 4 3" xfId="545" xr:uid="{00000000-0005-0000-0000-0000A8390000}"/>
    <cellStyle name="40% - Ênfase1 4 3 2" xfId="1215" xr:uid="{00000000-0005-0000-0000-0000A9390000}"/>
    <cellStyle name="40% - Ênfase1 4 3 2 2" xfId="2552" xr:uid="{00000000-0005-0000-0000-0000AA390000}"/>
    <cellStyle name="40% - Ênfase1 4 3 2 2 2" xfId="5242" xr:uid="{00000000-0005-0000-0000-0000AB390000}"/>
    <cellStyle name="40% - Ênfase1 4 3 2 2 2 2" xfId="10593" xr:uid="{00000000-0005-0000-0000-0000AC390000}"/>
    <cellStyle name="40% - Ênfase1 4 3 2 2 2 2 2" xfId="21293" xr:uid="{00000000-0005-0000-0000-0000AD390000}"/>
    <cellStyle name="40% - Ênfase1 4 3 2 2 2 2 2 2" xfId="42688" xr:uid="{00000000-0005-0000-0000-0000AE390000}"/>
    <cellStyle name="40% - Ênfase1 4 3 2 2 2 2 3" xfId="31998" xr:uid="{00000000-0005-0000-0000-0000AF390000}"/>
    <cellStyle name="40% - Ênfase1 4 3 2 2 2 3" xfId="15948" xr:uid="{00000000-0005-0000-0000-0000B0390000}"/>
    <cellStyle name="40% - Ênfase1 4 3 2 2 2 3 2" xfId="37343" xr:uid="{00000000-0005-0000-0000-0000B1390000}"/>
    <cellStyle name="40% - Ênfase1 4 3 2 2 2 4" xfId="26650" xr:uid="{00000000-0005-0000-0000-0000B2390000}"/>
    <cellStyle name="40% - Ênfase1 4 3 2 2 3" xfId="7916" xr:uid="{00000000-0005-0000-0000-0000B3390000}"/>
    <cellStyle name="40% - Ênfase1 4 3 2 2 3 2" xfId="18620" xr:uid="{00000000-0005-0000-0000-0000B4390000}"/>
    <cellStyle name="40% - Ênfase1 4 3 2 2 3 2 2" xfId="40015" xr:uid="{00000000-0005-0000-0000-0000B5390000}"/>
    <cellStyle name="40% - Ênfase1 4 3 2 2 3 3" xfId="29322" xr:uid="{00000000-0005-0000-0000-0000B6390000}"/>
    <cellStyle name="40% - Ênfase1 4 3 2 2 4" xfId="13273" xr:uid="{00000000-0005-0000-0000-0000B7390000}"/>
    <cellStyle name="40% - Ênfase1 4 3 2 2 4 2" xfId="34670" xr:uid="{00000000-0005-0000-0000-0000B8390000}"/>
    <cellStyle name="40% - Ênfase1 4 3 2 2 5" xfId="23977" xr:uid="{00000000-0005-0000-0000-0000B9390000}"/>
    <cellStyle name="40% - Ênfase1 4 3 2 3" xfId="3906" xr:uid="{00000000-0005-0000-0000-0000BA390000}"/>
    <cellStyle name="40% - Ênfase1 4 3 2 3 2" xfId="9257" xr:uid="{00000000-0005-0000-0000-0000BB390000}"/>
    <cellStyle name="40% - Ênfase1 4 3 2 3 2 2" xfId="19957" xr:uid="{00000000-0005-0000-0000-0000BC390000}"/>
    <cellStyle name="40% - Ênfase1 4 3 2 3 2 2 2" xfId="41352" xr:uid="{00000000-0005-0000-0000-0000BD390000}"/>
    <cellStyle name="40% - Ênfase1 4 3 2 3 2 3" xfId="30662" xr:uid="{00000000-0005-0000-0000-0000BE390000}"/>
    <cellStyle name="40% - Ênfase1 4 3 2 3 3" xfId="14612" xr:uid="{00000000-0005-0000-0000-0000BF390000}"/>
    <cellStyle name="40% - Ênfase1 4 3 2 3 3 2" xfId="36007" xr:uid="{00000000-0005-0000-0000-0000C0390000}"/>
    <cellStyle name="40% - Ênfase1 4 3 2 3 4" xfId="25314" xr:uid="{00000000-0005-0000-0000-0000C1390000}"/>
    <cellStyle name="40% - Ênfase1 4 3 2 4" xfId="6580" xr:uid="{00000000-0005-0000-0000-0000C2390000}"/>
    <cellStyle name="40% - Ênfase1 4 3 2 4 2" xfId="17284" xr:uid="{00000000-0005-0000-0000-0000C3390000}"/>
    <cellStyle name="40% - Ênfase1 4 3 2 4 2 2" xfId="38679" xr:uid="{00000000-0005-0000-0000-0000C4390000}"/>
    <cellStyle name="40% - Ênfase1 4 3 2 4 3" xfId="27986" xr:uid="{00000000-0005-0000-0000-0000C5390000}"/>
    <cellStyle name="40% - Ênfase1 4 3 2 5" xfId="11937" xr:uid="{00000000-0005-0000-0000-0000C6390000}"/>
    <cellStyle name="40% - Ênfase1 4 3 2 5 2" xfId="33334" xr:uid="{00000000-0005-0000-0000-0000C7390000}"/>
    <cellStyle name="40% - Ênfase1 4 3 2 6" xfId="22641" xr:uid="{00000000-0005-0000-0000-0000C8390000}"/>
    <cellStyle name="40% - Ênfase1 4 3 3" xfId="1884" xr:uid="{00000000-0005-0000-0000-0000C9390000}"/>
    <cellStyle name="40% - Ênfase1 4 3 3 2" xfId="4574" xr:uid="{00000000-0005-0000-0000-0000CA390000}"/>
    <cellStyle name="40% - Ênfase1 4 3 3 2 2" xfId="9925" xr:uid="{00000000-0005-0000-0000-0000CB390000}"/>
    <cellStyle name="40% - Ênfase1 4 3 3 2 2 2" xfId="20625" xr:uid="{00000000-0005-0000-0000-0000CC390000}"/>
    <cellStyle name="40% - Ênfase1 4 3 3 2 2 2 2" xfId="42020" xr:uid="{00000000-0005-0000-0000-0000CD390000}"/>
    <cellStyle name="40% - Ênfase1 4 3 3 2 2 3" xfId="31330" xr:uid="{00000000-0005-0000-0000-0000CE390000}"/>
    <cellStyle name="40% - Ênfase1 4 3 3 2 3" xfId="15280" xr:uid="{00000000-0005-0000-0000-0000CF390000}"/>
    <cellStyle name="40% - Ênfase1 4 3 3 2 3 2" xfId="36675" xr:uid="{00000000-0005-0000-0000-0000D0390000}"/>
    <cellStyle name="40% - Ênfase1 4 3 3 2 4" xfId="25982" xr:uid="{00000000-0005-0000-0000-0000D1390000}"/>
    <cellStyle name="40% - Ênfase1 4 3 3 3" xfId="7248" xr:uid="{00000000-0005-0000-0000-0000D2390000}"/>
    <cellStyle name="40% - Ênfase1 4 3 3 3 2" xfId="17952" xr:uid="{00000000-0005-0000-0000-0000D3390000}"/>
    <cellStyle name="40% - Ênfase1 4 3 3 3 2 2" xfId="39347" xr:uid="{00000000-0005-0000-0000-0000D4390000}"/>
    <cellStyle name="40% - Ênfase1 4 3 3 3 3" xfId="28654" xr:uid="{00000000-0005-0000-0000-0000D5390000}"/>
    <cellStyle name="40% - Ênfase1 4 3 3 4" xfId="12605" xr:uid="{00000000-0005-0000-0000-0000D6390000}"/>
    <cellStyle name="40% - Ênfase1 4 3 3 4 2" xfId="34002" xr:uid="{00000000-0005-0000-0000-0000D7390000}"/>
    <cellStyle name="40% - Ênfase1 4 3 3 5" xfId="23309" xr:uid="{00000000-0005-0000-0000-0000D8390000}"/>
    <cellStyle name="40% - Ênfase1 4 3 4" xfId="3238" xr:uid="{00000000-0005-0000-0000-0000D9390000}"/>
    <cellStyle name="40% - Ênfase1 4 3 4 2" xfId="8589" xr:uid="{00000000-0005-0000-0000-0000DA390000}"/>
    <cellStyle name="40% - Ênfase1 4 3 4 2 2" xfId="19289" xr:uid="{00000000-0005-0000-0000-0000DB390000}"/>
    <cellStyle name="40% - Ênfase1 4 3 4 2 2 2" xfId="40684" xr:uid="{00000000-0005-0000-0000-0000DC390000}"/>
    <cellStyle name="40% - Ênfase1 4 3 4 2 3" xfId="29994" xr:uid="{00000000-0005-0000-0000-0000DD390000}"/>
    <cellStyle name="40% - Ênfase1 4 3 4 3" xfId="13944" xr:uid="{00000000-0005-0000-0000-0000DE390000}"/>
    <cellStyle name="40% - Ênfase1 4 3 4 3 2" xfId="35339" xr:uid="{00000000-0005-0000-0000-0000DF390000}"/>
    <cellStyle name="40% - Ênfase1 4 3 4 4" xfId="24646" xr:uid="{00000000-0005-0000-0000-0000E0390000}"/>
    <cellStyle name="40% - Ênfase1 4 3 5" xfId="5912" xr:uid="{00000000-0005-0000-0000-0000E1390000}"/>
    <cellStyle name="40% - Ênfase1 4 3 5 2" xfId="16616" xr:uid="{00000000-0005-0000-0000-0000E2390000}"/>
    <cellStyle name="40% - Ênfase1 4 3 5 2 2" xfId="38011" xr:uid="{00000000-0005-0000-0000-0000E3390000}"/>
    <cellStyle name="40% - Ênfase1 4 3 5 3" xfId="27318" xr:uid="{00000000-0005-0000-0000-0000E4390000}"/>
    <cellStyle name="40% - Ênfase1 4 3 6" xfId="11269" xr:uid="{00000000-0005-0000-0000-0000E5390000}"/>
    <cellStyle name="40% - Ênfase1 4 3 6 2" xfId="32666" xr:uid="{00000000-0005-0000-0000-0000E6390000}"/>
    <cellStyle name="40% - Ênfase1 4 3 7" xfId="21973" xr:uid="{00000000-0005-0000-0000-0000E7390000}"/>
    <cellStyle name="40% - Ênfase1 4 4" xfId="895" xr:uid="{00000000-0005-0000-0000-0000E8390000}"/>
    <cellStyle name="40% - Ênfase1 4 4 2" xfId="2232" xr:uid="{00000000-0005-0000-0000-0000E9390000}"/>
    <cellStyle name="40% - Ênfase1 4 4 2 2" xfId="4922" xr:uid="{00000000-0005-0000-0000-0000EA390000}"/>
    <cellStyle name="40% - Ênfase1 4 4 2 2 2" xfId="10273" xr:uid="{00000000-0005-0000-0000-0000EB390000}"/>
    <cellStyle name="40% - Ênfase1 4 4 2 2 2 2" xfId="20973" xr:uid="{00000000-0005-0000-0000-0000EC390000}"/>
    <cellStyle name="40% - Ênfase1 4 4 2 2 2 2 2" xfId="42368" xr:uid="{00000000-0005-0000-0000-0000ED390000}"/>
    <cellStyle name="40% - Ênfase1 4 4 2 2 2 3" xfId="31678" xr:uid="{00000000-0005-0000-0000-0000EE390000}"/>
    <cellStyle name="40% - Ênfase1 4 4 2 2 3" xfId="15628" xr:uid="{00000000-0005-0000-0000-0000EF390000}"/>
    <cellStyle name="40% - Ênfase1 4 4 2 2 3 2" xfId="37023" xr:uid="{00000000-0005-0000-0000-0000F0390000}"/>
    <cellStyle name="40% - Ênfase1 4 4 2 2 4" xfId="26330" xr:uid="{00000000-0005-0000-0000-0000F1390000}"/>
    <cellStyle name="40% - Ênfase1 4 4 2 3" xfId="7596" xr:uid="{00000000-0005-0000-0000-0000F2390000}"/>
    <cellStyle name="40% - Ênfase1 4 4 2 3 2" xfId="18300" xr:uid="{00000000-0005-0000-0000-0000F3390000}"/>
    <cellStyle name="40% - Ênfase1 4 4 2 3 2 2" xfId="39695" xr:uid="{00000000-0005-0000-0000-0000F4390000}"/>
    <cellStyle name="40% - Ênfase1 4 4 2 3 3" xfId="29002" xr:uid="{00000000-0005-0000-0000-0000F5390000}"/>
    <cellStyle name="40% - Ênfase1 4 4 2 4" xfId="12953" xr:uid="{00000000-0005-0000-0000-0000F6390000}"/>
    <cellStyle name="40% - Ênfase1 4 4 2 4 2" xfId="34350" xr:uid="{00000000-0005-0000-0000-0000F7390000}"/>
    <cellStyle name="40% - Ênfase1 4 4 2 5" xfId="23657" xr:uid="{00000000-0005-0000-0000-0000F8390000}"/>
    <cellStyle name="40% - Ênfase1 4 4 3" xfId="3586" xr:uid="{00000000-0005-0000-0000-0000F9390000}"/>
    <cellStyle name="40% - Ênfase1 4 4 3 2" xfId="8937" xr:uid="{00000000-0005-0000-0000-0000FA390000}"/>
    <cellStyle name="40% - Ênfase1 4 4 3 2 2" xfId="19637" xr:uid="{00000000-0005-0000-0000-0000FB390000}"/>
    <cellStyle name="40% - Ênfase1 4 4 3 2 2 2" xfId="41032" xr:uid="{00000000-0005-0000-0000-0000FC390000}"/>
    <cellStyle name="40% - Ênfase1 4 4 3 2 3" xfId="30342" xr:uid="{00000000-0005-0000-0000-0000FD390000}"/>
    <cellStyle name="40% - Ênfase1 4 4 3 3" xfId="14292" xr:uid="{00000000-0005-0000-0000-0000FE390000}"/>
    <cellStyle name="40% - Ênfase1 4 4 3 3 2" xfId="35687" xr:uid="{00000000-0005-0000-0000-0000FF390000}"/>
    <cellStyle name="40% - Ênfase1 4 4 3 4" xfId="24994" xr:uid="{00000000-0005-0000-0000-0000003A0000}"/>
    <cellStyle name="40% - Ênfase1 4 4 4" xfId="6260" xr:uid="{00000000-0005-0000-0000-0000013A0000}"/>
    <cellStyle name="40% - Ênfase1 4 4 4 2" xfId="16964" xr:uid="{00000000-0005-0000-0000-0000023A0000}"/>
    <cellStyle name="40% - Ênfase1 4 4 4 2 2" xfId="38359" xr:uid="{00000000-0005-0000-0000-0000033A0000}"/>
    <cellStyle name="40% - Ênfase1 4 4 4 3" xfId="27666" xr:uid="{00000000-0005-0000-0000-0000043A0000}"/>
    <cellStyle name="40% - Ênfase1 4 4 5" xfId="11617" xr:uid="{00000000-0005-0000-0000-0000053A0000}"/>
    <cellStyle name="40% - Ênfase1 4 4 5 2" xfId="33014" xr:uid="{00000000-0005-0000-0000-0000063A0000}"/>
    <cellStyle name="40% - Ênfase1 4 4 6" xfId="22321" xr:uid="{00000000-0005-0000-0000-0000073A0000}"/>
    <cellStyle name="40% - Ênfase1 4 5" xfId="1564" xr:uid="{00000000-0005-0000-0000-0000083A0000}"/>
    <cellStyle name="40% - Ênfase1 4 5 2" xfId="4254" xr:uid="{00000000-0005-0000-0000-0000093A0000}"/>
    <cellStyle name="40% - Ênfase1 4 5 2 2" xfId="9605" xr:uid="{00000000-0005-0000-0000-00000A3A0000}"/>
    <cellStyle name="40% - Ênfase1 4 5 2 2 2" xfId="20305" xr:uid="{00000000-0005-0000-0000-00000B3A0000}"/>
    <cellStyle name="40% - Ênfase1 4 5 2 2 2 2" xfId="41700" xr:uid="{00000000-0005-0000-0000-00000C3A0000}"/>
    <cellStyle name="40% - Ênfase1 4 5 2 2 3" xfId="31010" xr:uid="{00000000-0005-0000-0000-00000D3A0000}"/>
    <cellStyle name="40% - Ênfase1 4 5 2 3" xfId="14960" xr:uid="{00000000-0005-0000-0000-00000E3A0000}"/>
    <cellStyle name="40% - Ênfase1 4 5 2 3 2" xfId="36355" xr:uid="{00000000-0005-0000-0000-00000F3A0000}"/>
    <cellStyle name="40% - Ênfase1 4 5 2 4" xfId="25662" xr:uid="{00000000-0005-0000-0000-0000103A0000}"/>
    <cellStyle name="40% - Ênfase1 4 5 3" xfId="6928" xr:uid="{00000000-0005-0000-0000-0000113A0000}"/>
    <cellStyle name="40% - Ênfase1 4 5 3 2" xfId="17632" xr:uid="{00000000-0005-0000-0000-0000123A0000}"/>
    <cellStyle name="40% - Ênfase1 4 5 3 2 2" xfId="39027" xr:uid="{00000000-0005-0000-0000-0000133A0000}"/>
    <cellStyle name="40% - Ênfase1 4 5 3 3" xfId="28334" xr:uid="{00000000-0005-0000-0000-0000143A0000}"/>
    <cellStyle name="40% - Ênfase1 4 5 4" xfId="12285" xr:uid="{00000000-0005-0000-0000-0000153A0000}"/>
    <cellStyle name="40% - Ênfase1 4 5 4 2" xfId="33682" xr:uid="{00000000-0005-0000-0000-0000163A0000}"/>
    <cellStyle name="40% - Ênfase1 4 5 5" xfId="22989" xr:uid="{00000000-0005-0000-0000-0000173A0000}"/>
    <cellStyle name="40% - Ênfase1 4 6" xfId="2918" xr:uid="{00000000-0005-0000-0000-0000183A0000}"/>
    <cellStyle name="40% - Ênfase1 4 6 2" xfId="8269" xr:uid="{00000000-0005-0000-0000-0000193A0000}"/>
    <cellStyle name="40% - Ênfase1 4 6 2 2" xfId="18969" xr:uid="{00000000-0005-0000-0000-00001A3A0000}"/>
    <cellStyle name="40% - Ênfase1 4 6 2 2 2" xfId="40364" xr:uid="{00000000-0005-0000-0000-00001B3A0000}"/>
    <cellStyle name="40% - Ênfase1 4 6 2 3" xfId="29674" xr:uid="{00000000-0005-0000-0000-00001C3A0000}"/>
    <cellStyle name="40% - Ênfase1 4 6 3" xfId="13624" xr:uid="{00000000-0005-0000-0000-00001D3A0000}"/>
    <cellStyle name="40% - Ênfase1 4 6 3 2" xfId="35019" xr:uid="{00000000-0005-0000-0000-00001E3A0000}"/>
    <cellStyle name="40% - Ênfase1 4 6 4" xfId="24326" xr:uid="{00000000-0005-0000-0000-00001F3A0000}"/>
    <cellStyle name="40% - Ênfase1 4 7" xfId="5592" xr:uid="{00000000-0005-0000-0000-0000203A0000}"/>
    <cellStyle name="40% - Ênfase1 4 7 2" xfId="16296" xr:uid="{00000000-0005-0000-0000-0000213A0000}"/>
    <cellStyle name="40% - Ênfase1 4 7 2 2" xfId="37691" xr:uid="{00000000-0005-0000-0000-0000223A0000}"/>
    <cellStyle name="40% - Ênfase1 4 7 3" xfId="26998" xr:uid="{00000000-0005-0000-0000-0000233A0000}"/>
    <cellStyle name="40% - Ênfase1 4 8" xfId="10949" xr:uid="{00000000-0005-0000-0000-0000243A0000}"/>
    <cellStyle name="40% - Ênfase1 4 8 2" xfId="32346" xr:uid="{00000000-0005-0000-0000-0000253A0000}"/>
    <cellStyle name="40% - Ênfase1 4 9" xfId="21653" xr:uid="{00000000-0005-0000-0000-0000263A0000}"/>
    <cellStyle name="40% - Ênfase1 5" xfId="303" xr:uid="{00000000-0005-0000-0000-0000273A0000}"/>
    <cellStyle name="40% - Ênfase1 5 2" xfId="625" xr:uid="{00000000-0005-0000-0000-0000283A0000}"/>
    <cellStyle name="40% - Ênfase1 5 2 2" xfId="1295" xr:uid="{00000000-0005-0000-0000-0000293A0000}"/>
    <cellStyle name="40% - Ênfase1 5 2 2 2" xfId="2632" xr:uid="{00000000-0005-0000-0000-00002A3A0000}"/>
    <cellStyle name="40% - Ênfase1 5 2 2 2 2" xfId="5322" xr:uid="{00000000-0005-0000-0000-00002B3A0000}"/>
    <cellStyle name="40% - Ênfase1 5 2 2 2 2 2" xfId="10673" xr:uid="{00000000-0005-0000-0000-00002C3A0000}"/>
    <cellStyle name="40% - Ênfase1 5 2 2 2 2 2 2" xfId="21373" xr:uid="{00000000-0005-0000-0000-00002D3A0000}"/>
    <cellStyle name="40% - Ênfase1 5 2 2 2 2 2 2 2" xfId="42768" xr:uid="{00000000-0005-0000-0000-00002E3A0000}"/>
    <cellStyle name="40% - Ênfase1 5 2 2 2 2 2 3" xfId="32078" xr:uid="{00000000-0005-0000-0000-00002F3A0000}"/>
    <cellStyle name="40% - Ênfase1 5 2 2 2 2 3" xfId="16028" xr:uid="{00000000-0005-0000-0000-0000303A0000}"/>
    <cellStyle name="40% - Ênfase1 5 2 2 2 2 3 2" xfId="37423" xr:uid="{00000000-0005-0000-0000-0000313A0000}"/>
    <cellStyle name="40% - Ênfase1 5 2 2 2 2 4" xfId="26730" xr:uid="{00000000-0005-0000-0000-0000323A0000}"/>
    <cellStyle name="40% - Ênfase1 5 2 2 2 3" xfId="7996" xr:uid="{00000000-0005-0000-0000-0000333A0000}"/>
    <cellStyle name="40% - Ênfase1 5 2 2 2 3 2" xfId="18700" xr:uid="{00000000-0005-0000-0000-0000343A0000}"/>
    <cellStyle name="40% - Ênfase1 5 2 2 2 3 2 2" xfId="40095" xr:uid="{00000000-0005-0000-0000-0000353A0000}"/>
    <cellStyle name="40% - Ênfase1 5 2 2 2 3 3" xfId="29402" xr:uid="{00000000-0005-0000-0000-0000363A0000}"/>
    <cellStyle name="40% - Ênfase1 5 2 2 2 4" xfId="13353" xr:uid="{00000000-0005-0000-0000-0000373A0000}"/>
    <cellStyle name="40% - Ênfase1 5 2 2 2 4 2" xfId="34750" xr:uid="{00000000-0005-0000-0000-0000383A0000}"/>
    <cellStyle name="40% - Ênfase1 5 2 2 2 5" xfId="24057" xr:uid="{00000000-0005-0000-0000-0000393A0000}"/>
    <cellStyle name="40% - Ênfase1 5 2 2 3" xfId="3986" xr:uid="{00000000-0005-0000-0000-00003A3A0000}"/>
    <cellStyle name="40% - Ênfase1 5 2 2 3 2" xfId="9337" xr:uid="{00000000-0005-0000-0000-00003B3A0000}"/>
    <cellStyle name="40% - Ênfase1 5 2 2 3 2 2" xfId="20037" xr:uid="{00000000-0005-0000-0000-00003C3A0000}"/>
    <cellStyle name="40% - Ênfase1 5 2 2 3 2 2 2" xfId="41432" xr:uid="{00000000-0005-0000-0000-00003D3A0000}"/>
    <cellStyle name="40% - Ênfase1 5 2 2 3 2 3" xfId="30742" xr:uid="{00000000-0005-0000-0000-00003E3A0000}"/>
    <cellStyle name="40% - Ênfase1 5 2 2 3 3" xfId="14692" xr:uid="{00000000-0005-0000-0000-00003F3A0000}"/>
    <cellStyle name="40% - Ênfase1 5 2 2 3 3 2" xfId="36087" xr:uid="{00000000-0005-0000-0000-0000403A0000}"/>
    <cellStyle name="40% - Ênfase1 5 2 2 3 4" xfId="25394" xr:uid="{00000000-0005-0000-0000-0000413A0000}"/>
    <cellStyle name="40% - Ênfase1 5 2 2 4" xfId="6660" xr:uid="{00000000-0005-0000-0000-0000423A0000}"/>
    <cellStyle name="40% - Ênfase1 5 2 2 4 2" xfId="17364" xr:uid="{00000000-0005-0000-0000-0000433A0000}"/>
    <cellStyle name="40% - Ênfase1 5 2 2 4 2 2" xfId="38759" xr:uid="{00000000-0005-0000-0000-0000443A0000}"/>
    <cellStyle name="40% - Ênfase1 5 2 2 4 3" xfId="28066" xr:uid="{00000000-0005-0000-0000-0000453A0000}"/>
    <cellStyle name="40% - Ênfase1 5 2 2 5" xfId="12017" xr:uid="{00000000-0005-0000-0000-0000463A0000}"/>
    <cellStyle name="40% - Ênfase1 5 2 2 5 2" xfId="33414" xr:uid="{00000000-0005-0000-0000-0000473A0000}"/>
    <cellStyle name="40% - Ênfase1 5 2 2 6" xfId="22721" xr:uid="{00000000-0005-0000-0000-0000483A0000}"/>
    <cellStyle name="40% - Ênfase1 5 2 3" xfId="1964" xr:uid="{00000000-0005-0000-0000-0000493A0000}"/>
    <cellStyle name="40% - Ênfase1 5 2 3 2" xfId="4654" xr:uid="{00000000-0005-0000-0000-00004A3A0000}"/>
    <cellStyle name="40% - Ênfase1 5 2 3 2 2" xfId="10005" xr:uid="{00000000-0005-0000-0000-00004B3A0000}"/>
    <cellStyle name="40% - Ênfase1 5 2 3 2 2 2" xfId="20705" xr:uid="{00000000-0005-0000-0000-00004C3A0000}"/>
    <cellStyle name="40% - Ênfase1 5 2 3 2 2 2 2" xfId="42100" xr:uid="{00000000-0005-0000-0000-00004D3A0000}"/>
    <cellStyle name="40% - Ênfase1 5 2 3 2 2 3" xfId="31410" xr:uid="{00000000-0005-0000-0000-00004E3A0000}"/>
    <cellStyle name="40% - Ênfase1 5 2 3 2 3" xfId="15360" xr:uid="{00000000-0005-0000-0000-00004F3A0000}"/>
    <cellStyle name="40% - Ênfase1 5 2 3 2 3 2" xfId="36755" xr:uid="{00000000-0005-0000-0000-0000503A0000}"/>
    <cellStyle name="40% - Ênfase1 5 2 3 2 4" xfId="26062" xr:uid="{00000000-0005-0000-0000-0000513A0000}"/>
    <cellStyle name="40% - Ênfase1 5 2 3 3" xfId="7328" xr:uid="{00000000-0005-0000-0000-0000523A0000}"/>
    <cellStyle name="40% - Ênfase1 5 2 3 3 2" xfId="18032" xr:uid="{00000000-0005-0000-0000-0000533A0000}"/>
    <cellStyle name="40% - Ênfase1 5 2 3 3 2 2" xfId="39427" xr:uid="{00000000-0005-0000-0000-0000543A0000}"/>
    <cellStyle name="40% - Ênfase1 5 2 3 3 3" xfId="28734" xr:uid="{00000000-0005-0000-0000-0000553A0000}"/>
    <cellStyle name="40% - Ênfase1 5 2 3 4" xfId="12685" xr:uid="{00000000-0005-0000-0000-0000563A0000}"/>
    <cellStyle name="40% - Ênfase1 5 2 3 4 2" xfId="34082" xr:uid="{00000000-0005-0000-0000-0000573A0000}"/>
    <cellStyle name="40% - Ênfase1 5 2 3 5" xfId="23389" xr:uid="{00000000-0005-0000-0000-0000583A0000}"/>
    <cellStyle name="40% - Ênfase1 5 2 4" xfId="3318" xr:uid="{00000000-0005-0000-0000-0000593A0000}"/>
    <cellStyle name="40% - Ênfase1 5 2 4 2" xfId="8669" xr:uid="{00000000-0005-0000-0000-00005A3A0000}"/>
    <cellStyle name="40% - Ênfase1 5 2 4 2 2" xfId="19369" xr:uid="{00000000-0005-0000-0000-00005B3A0000}"/>
    <cellStyle name="40% - Ênfase1 5 2 4 2 2 2" xfId="40764" xr:uid="{00000000-0005-0000-0000-00005C3A0000}"/>
    <cellStyle name="40% - Ênfase1 5 2 4 2 3" xfId="30074" xr:uid="{00000000-0005-0000-0000-00005D3A0000}"/>
    <cellStyle name="40% - Ênfase1 5 2 4 3" xfId="14024" xr:uid="{00000000-0005-0000-0000-00005E3A0000}"/>
    <cellStyle name="40% - Ênfase1 5 2 4 3 2" xfId="35419" xr:uid="{00000000-0005-0000-0000-00005F3A0000}"/>
    <cellStyle name="40% - Ênfase1 5 2 4 4" xfId="24726" xr:uid="{00000000-0005-0000-0000-0000603A0000}"/>
    <cellStyle name="40% - Ênfase1 5 2 5" xfId="5992" xr:uid="{00000000-0005-0000-0000-0000613A0000}"/>
    <cellStyle name="40% - Ênfase1 5 2 5 2" xfId="16696" xr:uid="{00000000-0005-0000-0000-0000623A0000}"/>
    <cellStyle name="40% - Ênfase1 5 2 5 2 2" xfId="38091" xr:uid="{00000000-0005-0000-0000-0000633A0000}"/>
    <cellStyle name="40% - Ênfase1 5 2 5 3" xfId="27398" xr:uid="{00000000-0005-0000-0000-0000643A0000}"/>
    <cellStyle name="40% - Ênfase1 5 2 6" xfId="11349" xr:uid="{00000000-0005-0000-0000-0000653A0000}"/>
    <cellStyle name="40% - Ênfase1 5 2 6 2" xfId="32746" xr:uid="{00000000-0005-0000-0000-0000663A0000}"/>
    <cellStyle name="40% - Ênfase1 5 2 7" xfId="22053" xr:uid="{00000000-0005-0000-0000-0000673A0000}"/>
    <cellStyle name="40% - Ênfase1 5 3" xfId="975" xr:uid="{00000000-0005-0000-0000-0000683A0000}"/>
    <cellStyle name="40% - Ênfase1 5 3 2" xfId="2312" xr:uid="{00000000-0005-0000-0000-0000693A0000}"/>
    <cellStyle name="40% - Ênfase1 5 3 2 2" xfId="5002" xr:uid="{00000000-0005-0000-0000-00006A3A0000}"/>
    <cellStyle name="40% - Ênfase1 5 3 2 2 2" xfId="10353" xr:uid="{00000000-0005-0000-0000-00006B3A0000}"/>
    <cellStyle name="40% - Ênfase1 5 3 2 2 2 2" xfId="21053" xr:uid="{00000000-0005-0000-0000-00006C3A0000}"/>
    <cellStyle name="40% - Ênfase1 5 3 2 2 2 2 2" xfId="42448" xr:uid="{00000000-0005-0000-0000-00006D3A0000}"/>
    <cellStyle name="40% - Ênfase1 5 3 2 2 2 3" xfId="31758" xr:uid="{00000000-0005-0000-0000-00006E3A0000}"/>
    <cellStyle name="40% - Ênfase1 5 3 2 2 3" xfId="15708" xr:uid="{00000000-0005-0000-0000-00006F3A0000}"/>
    <cellStyle name="40% - Ênfase1 5 3 2 2 3 2" xfId="37103" xr:uid="{00000000-0005-0000-0000-0000703A0000}"/>
    <cellStyle name="40% - Ênfase1 5 3 2 2 4" xfId="26410" xr:uid="{00000000-0005-0000-0000-0000713A0000}"/>
    <cellStyle name="40% - Ênfase1 5 3 2 3" xfId="7676" xr:uid="{00000000-0005-0000-0000-0000723A0000}"/>
    <cellStyle name="40% - Ênfase1 5 3 2 3 2" xfId="18380" xr:uid="{00000000-0005-0000-0000-0000733A0000}"/>
    <cellStyle name="40% - Ênfase1 5 3 2 3 2 2" xfId="39775" xr:uid="{00000000-0005-0000-0000-0000743A0000}"/>
    <cellStyle name="40% - Ênfase1 5 3 2 3 3" xfId="29082" xr:uid="{00000000-0005-0000-0000-0000753A0000}"/>
    <cellStyle name="40% - Ênfase1 5 3 2 4" xfId="13033" xr:uid="{00000000-0005-0000-0000-0000763A0000}"/>
    <cellStyle name="40% - Ênfase1 5 3 2 4 2" xfId="34430" xr:uid="{00000000-0005-0000-0000-0000773A0000}"/>
    <cellStyle name="40% - Ênfase1 5 3 2 5" xfId="23737" xr:uid="{00000000-0005-0000-0000-0000783A0000}"/>
    <cellStyle name="40% - Ênfase1 5 3 3" xfId="3666" xr:uid="{00000000-0005-0000-0000-0000793A0000}"/>
    <cellStyle name="40% - Ênfase1 5 3 3 2" xfId="9017" xr:uid="{00000000-0005-0000-0000-00007A3A0000}"/>
    <cellStyle name="40% - Ênfase1 5 3 3 2 2" xfId="19717" xr:uid="{00000000-0005-0000-0000-00007B3A0000}"/>
    <cellStyle name="40% - Ênfase1 5 3 3 2 2 2" xfId="41112" xr:uid="{00000000-0005-0000-0000-00007C3A0000}"/>
    <cellStyle name="40% - Ênfase1 5 3 3 2 3" xfId="30422" xr:uid="{00000000-0005-0000-0000-00007D3A0000}"/>
    <cellStyle name="40% - Ênfase1 5 3 3 3" xfId="14372" xr:uid="{00000000-0005-0000-0000-00007E3A0000}"/>
    <cellStyle name="40% - Ênfase1 5 3 3 3 2" xfId="35767" xr:uid="{00000000-0005-0000-0000-00007F3A0000}"/>
    <cellStyle name="40% - Ênfase1 5 3 3 4" xfId="25074" xr:uid="{00000000-0005-0000-0000-0000803A0000}"/>
    <cellStyle name="40% - Ênfase1 5 3 4" xfId="6340" xr:uid="{00000000-0005-0000-0000-0000813A0000}"/>
    <cellStyle name="40% - Ênfase1 5 3 4 2" xfId="17044" xr:uid="{00000000-0005-0000-0000-0000823A0000}"/>
    <cellStyle name="40% - Ênfase1 5 3 4 2 2" xfId="38439" xr:uid="{00000000-0005-0000-0000-0000833A0000}"/>
    <cellStyle name="40% - Ênfase1 5 3 4 3" xfId="27746" xr:uid="{00000000-0005-0000-0000-0000843A0000}"/>
    <cellStyle name="40% - Ênfase1 5 3 5" xfId="11697" xr:uid="{00000000-0005-0000-0000-0000853A0000}"/>
    <cellStyle name="40% - Ênfase1 5 3 5 2" xfId="33094" xr:uid="{00000000-0005-0000-0000-0000863A0000}"/>
    <cellStyle name="40% - Ênfase1 5 3 6" xfId="22401" xr:uid="{00000000-0005-0000-0000-0000873A0000}"/>
    <cellStyle name="40% - Ênfase1 5 4" xfId="1644" xr:uid="{00000000-0005-0000-0000-0000883A0000}"/>
    <cellStyle name="40% - Ênfase1 5 4 2" xfId="4334" xr:uid="{00000000-0005-0000-0000-0000893A0000}"/>
    <cellStyle name="40% - Ênfase1 5 4 2 2" xfId="9685" xr:uid="{00000000-0005-0000-0000-00008A3A0000}"/>
    <cellStyle name="40% - Ênfase1 5 4 2 2 2" xfId="20385" xr:uid="{00000000-0005-0000-0000-00008B3A0000}"/>
    <cellStyle name="40% - Ênfase1 5 4 2 2 2 2" xfId="41780" xr:uid="{00000000-0005-0000-0000-00008C3A0000}"/>
    <cellStyle name="40% - Ênfase1 5 4 2 2 3" xfId="31090" xr:uid="{00000000-0005-0000-0000-00008D3A0000}"/>
    <cellStyle name="40% - Ênfase1 5 4 2 3" xfId="15040" xr:uid="{00000000-0005-0000-0000-00008E3A0000}"/>
    <cellStyle name="40% - Ênfase1 5 4 2 3 2" xfId="36435" xr:uid="{00000000-0005-0000-0000-00008F3A0000}"/>
    <cellStyle name="40% - Ênfase1 5 4 2 4" xfId="25742" xr:uid="{00000000-0005-0000-0000-0000903A0000}"/>
    <cellStyle name="40% - Ênfase1 5 4 3" xfId="7008" xr:uid="{00000000-0005-0000-0000-0000913A0000}"/>
    <cellStyle name="40% - Ênfase1 5 4 3 2" xfId="17712" xr:uid="{00000000-0005-0000-0000-0000923A0000}"/>
    <cellStyle name="40% - Ênfase1 5 4 3 2 2" xfId="39107" xr:uid="{00000000-0005-0000-0000-0000933A0000}"/>
    <cellStyle name="40% - Ênfase1 5 4 3 3" xfId="28414" xr:uid="{00000000-0005-0000-0000-0000943A0000}"/>
    <cellStyle name="40% - Ênfase1 5 4 4" xfId="12365" xr:uid="{00000000-0005-0000-0000-0000953A0000}"/>
    <cellStyle name="40% - Ênfase1 5 4 4 2" xfId="33762" xr:uid="{00000000-0005-0000-0000-0000963A0000}"/>
    <cellStyle name="40% - Ênfase1 5 4 5" xfId="23069" xr:uid="{00000000-0005-0000-0000-0000973A0000}"/>
    <cellStyle name="40% - Ênfase1 5 5" xfId="2998" xr:uid="{00000000-0005-0000-0000-0000983A0000}"/>
    <cellStyle name="40% - Ênfase1 5 5 2" xfId="8349" xr:uid="{00000000-0005-0000-0000-0000993A0000}"/>
    <cellStyle name="40% - Ênfase1 5 5 2 2" xfId="19049" xr:uid="{00000000-0005-0000-0000-00009A3A0000}"/>
    <cellStyle name="40% - Ênfase1 5 5 2 2 2" xfId="40444" xr:uid="{00000000-0005-0000-0000-00009B3A0000}"/>
    <cellStyle name="40% - Ênfase1 5 5 2 3" xfId="29754" xr:uid="{00000000-0005-0000-0000-00009C3A0000}"/>
    <cellStyle name="40% - Ênfase1 5 5 3" xfId="13704" xr:uid="{00000000-0005-0000-0000-00009D3A0000}"/>
    <cellStyle name="40% - Ênfase1 5 5 3 2" xfId="35099" xr:uid="{00000000-0005-0000-0000-00009E3A0000}"/>
    <cellStyle name="40% - Ênfase1 5 5 4" xfId="24406" xr:uid="{00000000-0005-0000-0000-00009F3A0000}"/>
    <cellStyle name="40% - Ênfase1 5 6" xfId="5672" xr:uid="{00000000-0005-0000-0000-0000A03A0000}"/>
    <cellStyle name="40% - Ênfase1 5 6 2" xfId="16376" xr:uid="{00000000-0005-0000-0000-0000A13A0000}"/>
    <cellStyle name="40% - Ênfase1 5 6 2 2" xfId="37771" xr:uid="{00000000-0005-0000-0000-0000A23A0000}"/>
    <cellStyle name="40% - Ênfase1 5 6 3" xfId="27078" xr:uid="{00000000-0005-0000-0000-0000A33A0000}"/>
    <cellStyle name="40% - Ênfase1 5 7" xfId="11029" xr:uid="{00000000-0005-0000-0000-0000A43A0000}"/>
    <cellStyle name="40% - Ênfase1 5 7 2" xfId="32426" xr:uid="{00000000-0005-0000-0000-0000A53A0000}"/>
    <cellStyle name="40% - Ênfase1 5 8" xfId="21733" xr:uid="{00000000-0005-0000-0000-0000A63A0000}"/>
    <cellStyle name="40% - Ênfase1 6" xfId="464" xr:uid="{00000000-0005-0000-0000-0000A73A0000}"/>
    <cellStyle name="40% - Ênfase1 6 2" xfId="1135" xr:uid="{00000000-0005-0000-0000-0000A83A0000}"/>
    <cellStyle name="40% - Ênfase1 6 2 2" xfId="2472" xr:uid="{00000000-0005-0000-0000-0000A93A0000}"/>
    <cellStyle name="40% - Ênfase1 6 2 2 2" xfId="5162" xr:uid="{00000000-0005-0000-0000-0000AA3A0000}"/>
    <cellStyle name="40% - Ênfase1 6 2 2 2 2" xfId="10513" xr:uid="{00000000-0005-0000-0000-0000AB3A0000}"/>
    <cellStyle name="40% - Ênfase1 6 2 2 2 2 2" xfId="21213" xr:uid="{00000000-0005-0000-0000-0000AC3A0000}"/>
    <cellStyle name="40% - Ênfase1 6 2 2 2 2 2 2" xfId="42608" xr:uid="{00000000-0005-0000-0000-0000AD3A0000}"/>
    <cellStyle name="40% - Ênfase1 6 2 2 2 2 3" xfId="31918" xr:uid="{00000000-0005-0000-0000-0000AE3A0000}"/>
    <cellStyle name="40% - Ênfase1 6 2 2 2 3" xfId="15868" xr:uid="{00000000-0005-0000-0000-0000AF3A0000}"/>
    <cellStyle name="40% - Ênfase1 6 2 2 2 3 2" xfId="37263" xr:uid="{00000000-0005-0000-0000-0000B03A0000}"/>
    <cellStyle name="40% - Ênfase1 6 2 2 2 4" xfId="26570" xr:uid="{00000000-0005-0000-0000-0000B13A0000}"/>
    <cellStyle name="40% - Ênfase1 6 2 2 3" xfId="7836" xr:uid="{00000000-0005-0000-0000-0000B23A0000}"/>
    <cellStyle name="40% - Ênfase1 6 2 2 3 2" xfId="18540" xr:uid="{00000000-0005-0000-0000-0000B33A0000}"/>
    <cellStyle name="40% - Ênfase1 6 2 2 3 2 2" xfId="39935" xr:uid="{00000000-0005-0000-0000-0000B43A0000}"/>
    <cellStyle name="40% - Ênfase1 6 2 2 3 3" xfId="29242" xr:uid="{00000000-0005-0000-0000-0000B53A0000}"/>
    <cellStyle name="40% - Ênfase1 6 2 2 4" xfId="13193" xr:uid="{00000000-0005-0000-0000-0000B63A0000}"/>
    <cellStyle name="40% - Ênfase1 6 2 2 4 2" xfId="34590" xr:uid="{00000000-0005-0000-0000-0000B73A0000}"/>
    <cellStyle name="40% - Ênfase1 6 2 2 5" xfId="23897" xr:uid="{00000000-0005-0000-0000-0000B83A0000}"/>
    <cellStyle name="40% - Ênfase1 6 2 3" xfId="3826" xr:uid="{00000000-0005-0000-0000-0000B93A0000}"/>
    <cellStyle name="40% - Ênfase1 6 2 3 2" xfId="9177" xr:uid="{00000000-0005-0000-0000-0000BA3A0000}"/>
    <cellStyle name="40% - Ênfase1 6 2 3 2 2" xfId="19877" xr:uid="{00000000-0005-0000-0000-0000BB3A0000}"/>
    <cellStyle name="40% - Ênfase1 6 2 3 2 2 2" xfId="41272" xr:uid="{00000000-0005-0000-0000-0000BC3A0000}"/>
    <cellStyle name="40% - Ênfase1 6 2 3 2 3" xfId="30582" xr:uid="{00000000-0005-0000-0000-0000BD3A0000}"/>
    <cellStyle name="40% - Ênfase1 6 2 3 3" xfId="14532" xr:uid="{00000000-0005-0000-0000-0000BE3A0000}"/>
    <cellStyle name="40% - Ênfase1 6 2 3 3 2" xfId="35927" xr:uid="{00000000-0005-0000-0000-0000BF3A0000}"/>
    <cellStyle name="40% - Ênfase1 6 2 3 4" xfId="25234" xr:uid="{00000000-0005-0000-0000-0000C03A0000}"/>
    <cellStyle name="40% - Ênfase1 6 2 4" xfId="6500" xr:uid="{00000000-0005-0000-0000-0000C13A0000}"/>
    <cellStyle name="40% - Ênfase1 6 2 4 2" xfId="17204" xr:uid="{00000000-0005-0000-0000-0000C23A0000}"/>
    <cellStyle name="40% - Ênfase1 6 2 4 2 2" xfId="38599" xr:uid="{00000000-0005-0000-0000-0000C33A0000}"/>
    <cellStyle name="40% - Ênfase1 6 2 4 3" xfId="27906" xr:uid="{00000000-0005-0000-0000-0000C43A0000}"/>
    <cellStyle name="40% - Ênfase1 6 2 5" xfId="11857" xr:uid="{00000000-0005-0000-0000-0000C53A0000}"/>
    <cellStyle name="40% - Ênfase1 6 2 5 2" xfId="33254" xr:uid="{00000000-0005-0000-0000-0000C63A0000}"/>
    <cellStyle name="40% - Ênfase1 6 2 6" xfId="22561" xr:uid="{00000000-0005-0000-0000-0000C73A0000}"/>
    <cellStyle name="40% - Ênfase1 6 3" xfId="1804" xr:uid="{00000000-0005-0000-0000-0000C83A0000}"/>
    <cellStyle name="40% - Ênfase1 6 3 2" xfId="4494" xr:uid="{00000000-0005-0000-0000-0000C93A0000}"/>
    <cellStyle name="40% - Ênfase1 6 3 2 2" xfId="9845" xr:uid="{00000000-0005-0000-0000-0000CA3A0000}"/>
    <cellStyle name="40% - Ênfase1 6 3 2 2 2" xfId="20545" xr:uid="{00000000-0005-0000-0000-0000CB3A0000}"/>
    <cellStyle name="40% - Ênfase1 6 3 2 2 2 2" xfId="41940" xr:uid="{00000000-0005-0000-0000-0000CC3A0000}"/>
    <cellStyle name="40% - Ênfase1 6 3 2 2 3" xfId="31250" xr:uid="{00000000-0005-0000-0000-0000CD3A0000}"/>
    <cellStyle name="40% - Ênfase1 6 3 2 3" xfId="15200" xr:uid="{00000000-0005-0000-0000-0000CE3A0000}"/>
    <cellStyle name="40% - Ênfase1 6 3 2 3 2" xfId="36595" xr:uid="{00000000-0005-0000-0000-0000CF3A0000}"/>
    <cellStyle name="40% - Ênfase1 6 3 2 4" xfId="25902" xr:uid="{00000000-0005-0000-0000-0000D03A0000}"/>
    <cellStyle name="40% - Ênfase1 6 3 3" xfId="7168" xr:uid="{00000000-0005-0000-0000-0000D13A0000}"/>
    <cellStyle name="40% - Ênfase1 6 3 3 2" xfId="17872" xr:uid="{00000000-0005-0000-0000-0000D23A0000}"/>
    <cellStyle name="40% - Ênfase1 6 3 3 2 2" xfId="39267" xr:uid="{00000000-0005-0000-0000-0000D33A0000}"/>
    <cellStyle name="40% - Ênfase1 6 3 3 3" xfId="28574" xr:uid="{00000000-0005-0000-0000-0000D43A0000}"/>
    <cellStyle name="40% - Ênfase1 6 3 4" xfId="12525" xr:uid="{00000000-0005-0000-0000-0000D53A0000}"/>
    <cellStyle name="40% - Ênfase1 6 3 4 2" xfId="33922" xr:uid="{00000000-0005-0000-0000-0000D63A0000}"/>
    <cellStyle name="40% - Ênfase1 6 3 5" xfId="23229" xr:uid="{00000000-0005-0000-0000-0000D73A0000}"/>
    <cellStyle name="40% - Ênfase1 6 4" xfId="3158" xr:uid="{00000000-0005-0000-0000-0000D83A0000}"/>
    <cellStyle name="40% - Ênfase1 6 4 2" xfId="8509" xr:uid="{00000000-0005-0000-0000-0000D93A0000}"/>
    <cellStyle name="40% - Ênfase1 6 4 2 2" xfId="19209" xr:uid="{00000000-0005-0000-0000-0000DA3A0000}"/>
    <cellStyle name="40% - Ênfase1 6 4 2 2 2" xfId="40604" xr:uid="{00000000-0005-0000-0000-0000DB3A0000}"/>
    <cellStyle name="40% - Ênfase1 6 4 2 3" xfId="29914" xr:uid="{00000000-0005-0000-0000-0000DC3A0000}"/>
    <cellStyle name="40% - Ênfase1 6 4 3" xfId="13864" xr:uid="{00000000-0005-0000-0000-0000DD3A0000}"/>
    <cellStyle name="40% - Ênfase1 6 4 3 2" xfId="35259" xr:uid="{00000000-0005-0000-0000-0000DE3A0000}"/>
    <cellStyle name="40% - Ênfase1 6 4 4" xfId="24566" xr:uid="{00000000-0005-0000-0000-0000DF3A0000}"/>
    <cellStyle name="40% - Ênfase1 6 5" xfId="5832" xr:uid="{00000000-0005-0000-0000-0000E03A0000}"/>
    <cellStyle name="40% - Ênfase1 6 5 2" xfId="16536" xr:uid="{00000000-0005-0000-0000-0000E13A0000}"/>
    <cellStyle name="40% - Ênfase1 6 5 2 2" xfId="37931" xr:uid="{00000000-0005-0000-0000-0000E23A0000}"/>
    <cellStyle name="40% - Ênfase1 6 5 3" xfId="27238" xr:uid="{00000000-0005-0000-0000-0000E33A0000}"/>
    <cellStyle name="40% - Ênfase1 6 6" xfId="11189" xr:uid="{00000000-0005-0000-0000-0000E43A0000}"/>
    <cellStyle name="40% - Ênfase1 6 6 2" xfId="32586" xr:uid="{00000000-0005-0000-0000-0000E53A0000}"/>
    <cellStyle name="40% - Ênfase1 6 7" xfId="21893" xr:uid="{00000000-0005-0000-0000-0000E63A0000}"/>
    <cellStyle name="40% - Ênfase1 7" xfId="787" xr:uid="{00000000-0005-0000-0000-0000E73A0000}"/>
    <cellStyle name="40% - Ênfase1 7 2" xfId="1457" xr:uid="{00000000-0005-0000-0000-0000E83A0000}"/>
    <cellStyle name="40% - Ênfase1 7 2 2" xfId="2794" xr:uid="{00000000-0005-0000-0000-0000E93A0000}"/>
    <cellStyle name="40% - Ênfase1 7 2 2 2" xfId="5484" xr:uid="{00000000-0005-0000-0000-0000EA3A0000}"/>
    <cellStyle name="40% - Ênfase1 7 2 2 2 2" xfId="10835" xr:uid="{00000000-0005-0000-0000-0000EB3A0000}"/>
    <cellStyle name="40% - Ênfase1 7 2 2 2 2 2" xfId="21535" xr:uid="{00000000-0005-0000-0000-0000EC3A0000}"/>
    <cellStyle name="40% - Ênfase1 7 2 2 2 2 2 2" xfId="42930" xr:uid="{00000000-0005-0000-0000-0000ED3A0000}"/>
    <cellStyle name="40% - Ênfase1 7 2 2 2 2 3" xfId="32240" xr:uid="{00000000-0005-0000-0000-0000EE3A0000}"/>
    <cellStyle name="40% - Ênfase1 7 2 2 2 3" xfId="16190" xr:uid="{00000000-0005-0000-0000-0000EF3A0000}"/>
    <cellStyle name="40% - Ênfase1 7 2 2 2 3 2" xfId="37585" xr:uid="{00000000-0005-0000-0000-0000F03A0000}"/>
    <cellStyle name="40% - Ênfase1 7 2 2 2 4" xfId="26892" xr:uid="{00000000-0005-0000-0000-0000F13A0000}"/>
    <cellStyle name="40% - Ênfase1 7 2 2 3" xfId="8158" xr:uid="{00000000-0005-0000-0000-0000F23A0000}"/>
    <cellStyle name="40% - Ênfase1 7 2 2 3 2" xfId="18862" xr:uid="{00000000-0005-0000-0000-0000F33A0000}"/>
    <cellStyle name="40% - Ênfase1 7 2 2 3 2 2" xfId="40257" xr:uid="{00000000-0005-0000-0000-0000F43A0000}"/>
    <cellStyle name="40% - Ênfase1 7 2 2 3 3" xfId="29564" xr:uid="{00000000-0005-0000-0000-0000F53A0000}"/>
    <cellStyle name="40% - Ênfase1 7 2 2 4" xfId="13515" xr:uid="{00000000-0005-0000-0000-0000F63A0000}"/>
    <cellStyle name="40% - Ênfase1 7 2 2 4 2" xfId="34912" xr:uid="{00000000-0005-0000-0000-0000F73A0000}"/>
    <cellStyle name="40% - Ênfase1 7 2 2 5" xfId="24219" xr:uid="{00000000-0005-0000-0000-0000F83A0000}"/>
    <cellStyle name="40% - Ênfase1 7 2 3" xfId="4148" xr:uid="{00000000-0005-0000-0000-0000F93A0000}"/>
    <cellStyle name="40% - Ênfase1 7 2 3 2" xfId="9499" xr:uid="{00000000-0005-0000-0000-0000FA3A0000}"/>
    <cellStyle name="40% - Ênfase1 7 2 3 2 2" xfId="20199" xr:uid="{00000000-0005-0000-0000-0000FB3A0000}"/>
    <cellStyle name="40% - Ênfase1 7 2 3 2 2 2" xfId="41594" xr:uid="{00000000-0005-0000-0000-0000FC3A0000}"/>
    <cellStyle name="40% - Ênfase1 7 2 3 2 3" xfId="30904" xr:uid="{00000000-0005-0000-0000-0000FD3A0000}"/>
    <cellStyle name="40% - Ênfase1 7 2 3 3" xfId="14854" xr:uid="{00000000-0005-0000-0000-0000FE3A0000}"/>
    <cellStyle name="40% - Ênfase1 7 2 3 3 2" xfId="36249" xr:uid="{00000000-0005-0000-0000-0000FF3A0000}"/>
    <cellStyle name="40% - Ênfase1 7 2 3 4" xfId="25556" xr:uid="{00000000-0005-0000-0000-0000003B0000}"/>
    <cellStyle name="40% - Ênfase1 7 2 4" xfId="6822" xr:uid="{00000000-0005-0000-0000-0000013B0000}"/>
    <cellStyle name="40% - Ênfase1 7 2 4 2" xfId="17526" xr:uid="{00000000-0005-0000-0000-0000023B0000}"/>
    <cellStyle name="40% - Ênfase1 7 2 4 2 2" xfId="38921" xr:uid="{00000000-0005-0000-0000-0000033B0000}"/>
    <cellStyle name="40% - Ênfase1 7 2 4 3" xfId="28228" xr:uid="{00000000-0005-0000-0000-0000043B0000}"/>
    <cellStyle name="40% - Ênfase1 7 2 5" xfId="12179" xr:uid="{00000000-0005-0000-0000-0000053B0000}"/>
    <cellStyle name="40% - Ênfase1 7 2 5 2" xfId="33576" xr:uid="{00000000-0005-0000-0000-0000063B0000}"/>
    <cellStyle name="40% - Ênfase1 7 2 6" xfId="22883" xr:uid="{00000000-0005-0000-0000-0000073B0000}"/>
    <cellStyle name="40% - Ênfase1 7 3" xfId="2126" xr:uid="{00000000-0005-0000-0000-0000083B0000}"/>
    <cellStyle name="40% - Ênfase1 7 3 2" xfId="4816" xr:uid="{00000000-0005-0000-0000-0000093B0000}"/>
    <cellStyle name="40% - Ênfase1 7 3 2 2" xfId="10167" xr:uid="{00000000-0005-0000-0000-00000A3B0000}"/>
    <cellStyle name="40% - Ênfase1 7 3 2 2 2" xfId="20867" xr:uid="{00000000-0005-0000-0000-00000B3B0000}"/>
    <cellStyle name="40% - Ênfase1 7 3 2 2 2 2" xfId="42262" xr:uid="{00000000-0005-0000-0000-00000C3B0000}"/>
    <cellStyle name="40% - Ênfase1 7 3 2 2 3" xfId="31572" xr:uid="{00000000-0005-0000-0000-00000D3B0000}"/>
    <cellStyle name="40% - Ênfase1 7 3 2 3" xfId="15522" xr:uid="{00000000-0005-0000-0000-00000E3B0000}"/>
    <cellStyle name="40% - Ênfase1 7 3 2 3 2" xfId="36917" xr:uid="{00000000-0005-0000-0000-00000F3B0000}"/>
    <cellStyle name="40% - Ênfase1 7 3 2 4" xfId="26224" xr:uid="{00000000-0005-0000-0000-0000103B0000}"/>
    <cellStyle name="40% - Ênfase1 7 3 3" xfId="7490" xr:uid="{00000000-0005-0000-0000-0000113B0000}"/>
    <cellStyle name="40% - Ênfase1 7 3 3 2" xfId="18194" xr:uid="{00000000-0005-0000-0000-0000123B0000}"/>
    <cellStyle name="40% - Ênfase1 7 3 3 2 2" xfId="39589" xr:uid="{00000000-0005-0000-0000-0000133B0000}"/>
    <cellStyle name="40% - Ênfase1 7 3 3 3" xfId="28896" xr:uid="{00000000-0005-0000-0000-0000143B0000}"/>
    <cellStyle name="40% - Ênfase1 7 3 4" xfId="12847" xr:uid="{00000000-0005-0000-0000-0000153B0000}"/>
    <cellStyle name="40% - Ênfase1 7 3 4 2" xfId="34244" xr:uid="{00000000-0005-0000-0000-0000163B0000}"/>
    <cellStyle name="40% - Ênfase1 7 3 5" xfId="23551" xr:uid="{00000000-0005-0000-0000-0000173B0000}"/>
    <cellStyle name="40% - Ênfase1 7 4" xfId="3480" xr:uid="{00000000-0005-0000-0000-0000183B0000}"/>
    <cellStyle name="40% - Ênfase1 7 4 2" xfId="8831" xr:uid="{00000000-0005-0000-0000-0000193B0000}"/>
    <cellStyle name="40% - Ênfase1 7 4 2 2" xfId="19531" xr:uid="{00000000-0005-0000-0000-00001A3B0000}"/>
    <cellStyle name="40% - Ênfase1 7 4 2 2 2" xfId="40926" xr:uid="{00000000-0005-0000-0000-00001B3B0000}"/>
    <cellStyle name="40% - Ênfase1 7 4 2 3" xfId="30236" xr:uid="{00000000-0005-0000-0000-00001C3B0000}"/>
    <cellStyle name="40% - Ênfase1 7 4 3" xfId="14186" xr:uid="{00000000-0005-0000-0000-00001D3B0000}"/>
    <cellStyle name="40% - Ênfase1 7 4 3 2" xfId="35581" xr:uid="{00000000-0005-0000-0000-00001E3B0000}"/>
    <cellStyle name="40% - Ênfase1 7 4 4" xfId="24888" xr:uid="{00000000-0005-0000-0000-00001F3B0000}"/>
    <cellStyle name="40% - Ênfase1 7 5" xfId="6154" xr:uid="{00000000-0005-0000-0000-0000203B0000}"/>
    <cellStyle name="40% - Ênfase1 7 5 2" xfId="16858" xr:uid="{00000000-0005-0000-0000-0000213B0000}"/>
    <cellStyle name="40% - Ênfase1 7 5 2 2" xfId="38253" xr:uid="{00000000-0005-0000-0000-0000223B0000}"/>
    <cellStyle name="40% - Ênfase1 7 5 3" xfId="27560" xr:uid="{00000000-0005-0000-0000-0000233B0000}"/>
    <cellStyle name="40% - Ênfase1 7 6" xfId="11511" xr:uid="{00000000-0005-0000-0000-0000243B0000}"/>
    <cellStyle name="40% - Ênfase1 7 6 2" xfId="32908" xr:uid="{00000000-0005-0000-0000-0000253B0000}"/>
    <cellStyle name="40% - Ênfase1 7 7" xfId="22215" xr:uid="{00000000-0005-0000-0000-0000263B0000}"/>
    <cellStyle name="40% - Ênfase1 8" xfId="801" xr:uid="{00000000-0005-0000-0000-0000273B0000}"/>
    <cellStyle name="40% - Ênfase1 8 2" xfId="1471" xr:uid="{00000000-0005-0000-0000-0000283B0000}"/>
    <cellStyle name="40% - Ênfase1 8 2 2" xfId="2808" xr:uid="{00000000-0005-0000-0000-0000293B0000}"/>
    <cellStyle name="40% - Ênfase1 8 2 2 2" xfId="5498" xr:uid="{00000000-0005-0000-0000-00002A3B0000}"/>
    <cellStyle name="40% - Ênfase1 8 2 2 2 2" xfId="10849" xr:uid="{00000000-0005-0000-0000-00002B3B0000}"/>
    <cellStyle name="40% - Ênfase1 8 2 2 2 2 2" xfId="21549" xr:uid="{00000000-0005-0000-0000-00002C3B0000}"/>
    <cellStyle name="40% - Ênfase1 8 2 2 2 2 2 2" xfId="42944" xr:uid="{00000000-0005-0000-0000-00002D3B0000}"/>
    <cellStyle name="40% - Ênfase1 8 2 2 2 2 3" xfId="32254" xr:uid="{00000000-0005-0000-0000-00002E3B0000}"/>
    <cellStyle name="40% - Ênfase1 8 2 2 2 3" xfId="16204" xr:uid="{00000000-0005-0000-0000-00002F3B0000}"/>
    <cellStyle name="40% - Ênfase1 8 2 2 2 3 2" xfId="37599" xr:uid="{00000000-0005-0000-0000-0000303B0000}"/>
    <cellStyle name="40% - Ênfase1 8 2 2 2 4" xfId="26906" xr:uid="{00000000-0005-0000-0000-0000313B0000}"/>
    <cellStyle name="40% - Ênfase1 8 2 2 3" xfId="8172" xr:uid="{00000000-0005-0000-0000-0000323B0000}"/>
    <cellStyle name="40% - Ênfase1 8 2 2 3 2" xfId="18876" xr:uid="{00000000-0005-0000-0000-0000333B0000}"/>
    <cellStyle name="40% - Ênfase1 8 2 2 3 2 2" xfId="40271" xr:uid="{00000000-0005-0000-0000-0000343B0000}"/>
    <cellStyle name="40% - Ênfase1 8 2 2 3 3" xfId="29578" xr:uid="{00000000-0005-0000-0000-0000353B0000}"/>
    <cellStyle name="40% - Ênfase1 8 2 2 4" xfId="13529" xr:uid="{00000000-0005-0000-0000-0000363B0000}"/>
    <cellStyle name="40% - Ênfase1 8 2 2 4 2" xfId="34926" xr:uid="{00000000-0005-0000-0000-0000373B0000}"/>
    <cellStyle name="40% - Ênfase1 8 2 2 5" xfId="24233" xr:uid="{00000000-0005-0000-0000-0000383B0000}"/>
    <cellStyle name="40% - Ênfase1 8 2 3" xfId="4162" xr:uid="{00000000-0005-0000-0000-0000393B0000}"/>
    <cellStyle name="40% - Ênfase1 8 2 3 2" xfId="9513" xr:uid="{00000000-0005-0000-0000-00003A3B0000}"/>
    <cellStyle name="40% - Ênfase1 8 2 3 2 2" xfId="20213" xr:uid="{00000000-0005-0000-0000-00003B3B0000}"/>
    <cellStyle name="40% - Ênfase1 8 2 3 2 2 2" xfId="41608" xr:uid="{00000000-0005-0000-0000-00003C3B0000}"/>
    <cellStyle name="40% - Ênfase1 8 2 3 2 3" xfId="30918" xr:uid="{00000000-0005-0000-0000-00003D3B0000}"/>
    <cellStyle name="40% - Ênfase1 8 2 3 3" xfId="14868" xr:uid="{00000000-0005-0000-0000-00003E3B0000}"/>
    <cellStyle name="40% - Ênfase1 8 2 3 3 2" xfId="36263" xr:uid="{00000000-0005-0000-0000-00003F3B0000}"/>
    <cellStyle name="40% - Ênfase1 8 2 3 4" xfId="25570" xr:uid="{00000000-0005-0000-0000-0000403B0000}"/>
    <cellStyle name="40% - Ênfase1 8 2 4" xfId="6836" xr:uid="{00000000-0005-0000-0000-0000413B0000}"/>
    <cellStyle name="40% - Ênfase1 8 2 4 2" xfId="17540" xr:uid="{00000000-0005-0000-0000-0000423B0000}"/>
    <cellStyle name="40% - Ênfase1 8 2 4 2 2" xfId="38935" xr:uid="{00000000-0005-0000-0000-0000433B0000}"/>
    <cellStyle name="40% - Ênfase1 8 2 4 3" xfId="28242" xr:uid="{00000000-0005-0000-0000-0000443B0000}"/>
    <cellStyle name="40% - Ênfase1 8 2 5" xfId="12193" xr:uid="{00000000-0005-0000-0000-0000453B0000}"/>
    <cellStyle name="40% - Ênfase1 8 2 5 2" xfId="33590" xr:uid="{00000000-0005-0000-0000-0000463B0000}"/>
    <cellStyle name="40% - Ênfase1 8 2 6" xfId="22897" xr:uid="{00000000-0005-0000-0000-0000473B0000}"/>
    <cellStyle name="40% - Ênfase1 8 3" xfId="2140" xr:uid="{00000000-0005-0000-0000-0000483B0000}"/>
    <cellStyle name="40% - Ênfase1 8 3 2" xfId="4830" xr:uid="{00000000-0005-0000-0000-0000493B0000}"/>
    <cellStyle name="40% - Ênfase1 8 3 2 2" xfId="10181" xr:uid="{00000000-0005-0000-0000-00004A3B0000}"/>
    <cellStyle name="40% - Ênfase1 8 3 2 2 2" xfId="20881" xr:uid="{00000000-0005-0000-0000-00004B3B0000}"/>
    <cellStyle name="40% - Ênfase1 8 3 2 2 2 2" xfId="42276" xr:uid="{00000000-0005-0000-0000-00004C3B0000}"/>
    <cellStyle name="40% - Ênfase1 8 3 2 2 3" xfId="31586" xr:uid="{00000000-0005-0000-0000-00004D3B0000}"/>
    <cellStyle name="40% - Ênfase1 8 3 2 3" xfId="15536" xr:uid="{00000000-0005-0000-0000-00004E3B0000}"/>
    <cellStyle name="40% - Ênfase1 8 3 2 3 2" xfId="36931" xr:uid="{00000000-0005-0000-0000-00004F3B0000}"/>
    <cellStyle name="40% - Ênfase1 8 3 2 4" xfId="26238" xr:uid="{00000000-0005-0000-0000-0000503B0000}"/>
    <cellStyle name="40% - Ênfase1 8 3 3" xfId="7504" xr:uid="{00000000-0005-0000-0000-0000513B0000}"/>
    <cellStyle name="40% - Ênfase1 8 3 3 2" xfId="18208" xr:uid="{00000000-0005-0000-0000-0000523B0000}"/>
    <cellStyle name="40% - Ênfase1 8 3 3 2 2" xfId="39603" xr:uid="{00000000-0005-0000-0000-0000533B0000}"/>
    <cellStyle name="40% - Ênfase1 8 3 3 3" xfId="28910" xr:uid="{00000000-0005-0000-0000-0000543B0000}"/>
    <cellStyle name="40% - Ênfase1 8 3 4" xfId="12861" xr:uid="{00000000-0005-0000-0000-0000553B0000}"/>
    <cellStyle name="40% - Ênfase1 8 3 4 2" xfId="34258" xr:uid="{00000000-0005-0000-0000-0000563B0000}"/>
    <cellStyle name="40% - Ênfase1 8 3 5" xfId="23565" xr:uid="{00000000-0005-0000-0000-0000573B0000}"/>
    <cellStyle name="40% - Ênfase1 8 4" xfId="3494" xr:uid="{00000000-0005-0000-0000-0000583B0000}"/>
    <cellStyle name="40% - Ênfase1 8 4 2" xfId="8845" xr:uid="{00000000-0005-0000-0000-0000593B0000}"/>
    <cellStyle name="40% - Ênfase1 8 4 2 2" xfId="19545" xr:uid="{00000000-0005-0000-0000-00005A3B0000}"/>
    <cellStyle name="40% - Ênfase1 8 4 2 2 2" xfId="40940" xr:uid="{00000000-0005-0000-0000-00005B3B0000}"/>
    <cellStyle name="40% - Ênfase1 8 4 2 3" xfId="30250" xr:uid="{00000000-0005-0000-0000-00005C3B0000}"/>
    <cellStyle name="40% - Ênfase1 8 4 3" xfId="14200" xr:uid="{00000000-0005-0000-0000-00005D3B0000}"/>
    <cellStyle name="40% - Ênfase1 8 4 3 2" xfId="35595" xr:uid="{00000000-0005-0000-0000-00005E3B0000}"/>
    <cellStyle name="40% - Ênfase1 8 4 4" xfId="24902" xr:uid="{00000000-0005-0000-0000-00005F3B0000}"/>
    <cellStyle name="40% - Ênfase1 8 5" xfId="6168" xr:uid="{00000000-0005-0000-0000-0000603B0000}"/>
    <cellStyle name="40% - Ênfase1 8 5 2" xfId="16872" xr:uid="{00000000-0005-0000-0000-0000613B0000}"/>
    <cellStyle name="40% - Ênfase1 8 5 2 2" xfId="38267" xr:uid="{00000000-0005-0000-0000-0000623B0000}"/>
    <cellStyle name="40% - Ênfase1 8 5 3" xfId="27574" xr:uid="{00000000-0005-0000-0000-0000633B0000}"/>
    <cellStyle name="40% - Ênfase1 8 6" xfId="11525" xr:uid="{00000000-0005-0000-0000-0000643B0000}"/>
    <cellStyle name="40% - Ênfase1 8 6 2" xfId="32922" xr:uid="{00000000-0005-0000-0000-0000653B0000}"/>
    <cellStyle name="40% - Ênfase1 8 7" xfId="22229" xr:uid="{00000000-0005-0000-0000-0000663B0000}"/>
    <cellStyle name="40% - Ênfase1 9" xfId="813" xr:uid="{00000000-0005-0000-0000-0000673B0000}"/>
    <cellStyle name="40% - Ênfase1 9 2" xfId="2152" xr:uid="{00000000-0005-0000-0000-0000683B0000}"/>
    <cellStyle name="40% - Ênfase1 9 2 2" xfId="4842" xr:uid="{00000000-0005-0000-0000-0000693B0000}"/>
    <cellStyle name="40% - Ênfase1 9 2 2 2" xfId="10193" xr:uid="{00000000-0005-0000-0000-00006A3B0000}"/>
    <cellStyle name="40% - Ênfase1 9 2 2 2 2" xfId="20893" xr:uid="{00000000-0005-0000-0000-00006B3B0000}"/>
    <cellStyle name="40% - Ênfase1 9 2 2 2 2 2" xfId="42288" xr:uid="{00000000-0005-0000-0000-00006C3B0000}"/>
    <cellStyle name="40% - Ênfase1 9 2 2 2 3" xfId="31598" xr:uid="{00000000-0005-0000-0000-00006D3B0000}"/>
    <cellStyle name="40% - Ênfase1 9 2 2 3" xfId="15548" xr:uid="{00000000-0005-0000-0000-00006E3B0000}"/>
    <cellStyle name="40% - Ênfase1 9 2 2 3 2" xfId="36943" xr:uid="{00000000-0005-0000-0000-00006F3B0000}"/>
    <cellStyle name="40% - Ênfase1 9 2 2 4" xfId="26250" xr:uid="{00000000-0005-0000-0000-0000703B0000}"/>
    <cellStyle name="40% - Ênfase1 9 2 3" xfId="7516" xr:uid="{00000000-0005-0000-0000-0000713B0000}"/>
    <cellStyle name="40% - Ênfase1 9 2 3 2" xfId="18220" xr:uid="{00000000-0005-0000-0000-0000723B0000}"/>
    <cellStyle name="40% - Ênfase1 9 2 3 2 2" xfId="39615" xr:uid="{00000000-0005-0000-0000-0000733B0000}"/>
    <cellStyle name="40% - Ênfase1 9 2 3 3" xfId="28922" xr:uid="{00000000-0005-0000-0000-0000743B0000}"/>
    <cellStyle name="40% - Ênfase1 9 2 4" xfId="12873" xr:uid="{00000000-0005-0000-0000-0000753B0000}"/>
    <cellStyle name="40% - Ênfase1 9 2 4 2" xfId="34270" xr:uid="{00000000-0005-0000-0000-0000763B0000}"/>
    <cellStyle name="40% - Ênfase1 9 2 5" xfId="23577" xr:uid="{00000000-0005-0000-0000-0000773B0000}"/>
    <cellStyle name="40% - Ênfase1 9 3" xfId="3506" xr:uid="{00000000-0005-0000-0000-0000783B0000}"/>
    <cellStyle name="40% - Ênfase1 9 3 2" xfId="8857" xr:uid="{00000000-0005-0000-0000-0000793B0000}"/>
    <cellStyle name="40% - Ênfase1 9 3 2 2" xfId="19557" xr:uid="{00000000-0005-0000-0000-00007A3B0000}"/>
    <cellStyle name="40% - Ênfase1 9 3 2 2 2" xfId="40952" xr:uid="{00000000-0005-0000-0000-00007B3B0000}"/>
    <cellStyle name="40% - Ênfase1 9 3 2 3" xfId="30262" xr:uid="{00000000-0005-0000-0000-00007C3B0000}"/>
    <cellStyle name="40% - Ênfase1 9 3 3" xfId="14212" xr:uid="{00000000-0005-0000-0000-00007D3B0000}"/>
    <cellStyle name="40% - Ênfase1 9 3 3 2" xfId="35607" xr:uid="{00000000-0005-0000-0000-00007E3B0000}"/>
    <cellStyle name="40% - Ênfase1 9 3 4" xfId="24914" xr:uid="{00000000-0005-0000-0000-00007F3B0000}"/>
    <cellStyle name="40% - Ênfase1 9 4" xfId="6180" xr:uid="{00000000-0005-0000-0000-0000803B0000}"/>
    <cellStyle name="40% - Ênfase1 9 4 2" xfId="16884" xr:uid="{00000000-0005-0000-0000-0000813B0000}"/>
    <cellStyle name="40% - Ênfase1 9 4 2 2" xfId="38279" xr:uid="{00000000-0005-0000-0000-0000823B0000}"/>
    <cellStyle name="40% - Ênfase1 9 4 3" xfId="27586" xr:uid="{00000000-0005-0000-0000-0000833B0000}"/>
    <cellStyle name="40% - Ênfase1 9 5" xfId="11537" xr:uid="{00000000-0005-0000-0000-0000843B0000}"/>
    <cellStyle name="40% - Ênfase1 9 5 2" xfId="32934" xr:uid="{00000000-0005-0000-0000-0000853B0000}"/>
    <cellStyle name="40% - Ênfase1 9 6" xfId="22241" xr:uid="{00000000-0005-0000-0000-0000863B0000}"/>
    <cellStyle name="40% - Ênfase2" xfId="145" builtinId="35" customBuiltin="1"/>
    <cellStyle name="40% - Ênfase2 10" xfId="1485" xr:uid="{00000000-0005-0000-0000-0000883B0000}"/>
    <cellStyle name="40% - Ênfase2 10 2" xfId="4176" xr:uid="{00000000-0005-0000-0000-0000893B0000}"/>
    <cellStyle name="40% - Ênfase2 10 2 2" xfId="9527" xr:uid="{00000000-0005-0000-0000-00008A3B0000}"/>
    <cellStyle name="40% - Ênfase2 10 2 2 2" xfId="20227" xr:uid="{00000000-0005-0000-0000-00008B3B0000}"/>
    <cellStyle name="40% - Ênfase2 10 2 2 2 2" xfId="41622" xr:uid="{00000000-0005-0000-0000-00008C3B0000}"/>
    <cellStyle name="40% - Ênfase2 10 2 2 3" xfId="30932" xr:uid="{00000000-0005-0000-0000-00008D3B0000}"/>
    <cellStyle name="40% - Ênfase2 10 2 3" xfId="14882" xr:uid="{00000000-0005-0000-0000-00008E3B0000}"/>
    <cellStyle name="40% - Ênfase2 10 2 3 2" xfId="36277" xr:uid="{00000000-0005-0000-0000-00008F3B0000}"/>
    <cellStyle name="40% - Ênfase2 10 2 4" xfId="25584" xr:uid="{00000000-0005-0000-0000-0000903B0000}"/>
    <cellStyle name="40% - Ênfase2 10 3" xfId="6850" xr:uid="{00000000-0005-0000-0000-0000913B0000}"/>
    <cellStyle name="40% - Ênfase2 10 3 2" xfId="17554" xr:uid="{00000000-0005-0000-0000-0000923B0000}"/>
    <cellStyle name="40% - Ênfase2 10 3 2 2" xfId="38949" xr:uid="{00000000-0005-0000-0000-0000933B0000}"/>
    <cellStyle name="40% - Ênfase2 10 3 3" xfId="28256" xr:uid="{00000000-0005-0000-0000-0000943B0000}"/>
    <cellStyle name="40% - Ênfase2 10 4" xfId="12207" xr:uid="{00000000-0005-0000-0000-0000953B0000}"/>
    <cellStyle name="40% - Ênfase2 10 4 2" xfId="33604" xr:uid="{00000000-0005-0000-0000-0000963B0000}"/>
    <cellStyle name="40% - Ênfase2 10 5" xfId="22911" xr:uid="{00000000-0005-0000-0000-0000973B0000}"/>
    <cellStyle name="40% - Ênfase2 11" xfId="2823" xr:uid="{00000000-0005-0000-0000-0000983B0000}"/>
    <cellStyle name="40% - Ênfase2 11 2" xfId="8187" xr:uid="{00000000-0005-0000-0000-0000993B0000}"/>
    <cellStyle name="40% - Ênfase2 11 2 2" xfId="18890" xr:uid="{00000000-0005-0000-0000-00009A3B0000}"/>
    <cellStyle name="40% - Ênfase2 11 2 2 2" xfId="40285" xr:uid="{00000000-0005-0000-0000-00009B3B0000}"/>
    <cellStyle name="40% - Ênfase2 11 2 3" xfId="29593" xr:uid="{00000000-0005-0000-0000-00009C3B0000}"/>
    <cellStyle name="40% - Ênfase2 11 3" xfId="13544" xr:uid="{00000000-0005-0000-0000-00009D3B0000}"/>
    <cellStyle name="40% - Ênfase2 11 3 2" xfId="34940" xr:uid="{00000000-0005-0000-0000-00009E3B0000}"/>
    <cellStyle name="40% - Ênfase2 11 4" xfId="24247" xr:uid="{00000000-0005-0000-0000-00009F3B0000}"/>
    <cellStyle name="40% - Ênfase2 12" xfId="5526" xr:uid="{00000000-0005-0000-0000-0000A03B0000}"/>
    <cellStyle name="40% - Ênfase2 12 2" xfId="16230" xr:uid="{00000000-0005-0000-0000-0000A13B0000}"/>
    <cellStyle name="40% - Ênfase2 12 2 2" xfId="37625" xr:uid="{00000000-0005-0000-0000-0000A23B0000}"/>
    <cellStyle name="40% - Ênfase2 12 3" xfId="26932" xr:uid="{00000000-0005-0000-0000-0000A33B0000}"/>
    <cellStyle name="40% - Ênfase2 13" xfId="10863" xr:uid="{00000000-0005-0000-0000-0000A43B0000}"/>
    <cellStyle name="40% - Ênfase2 13 2" xfId="32268" xr:uid="{00000000-0005-0000-0000-0000A53B0000}"/>
    <cellStyle name="40% - Ênfase2 14" xfId="21563" xr:uid="{00000000-0005-0000-0000-0000A63B0000}"/>
    <cellStyle name="40% - Ênfase2 2" xfId="170" xr:uid="{00000000-0005-0000-0000-0000A73B0000}"/>
    <cellStyle name="40% - Ênfase2 2 10" xfId="10899" xr:uid="{00000000-0005-0000-0000-0000A83B0000}"/>
    <cellStyle name="40% - Ênfase2 2 10 2" xfId="32296" xr:uid="{00000000-0005-0000-0000-0000A93B0000}"/>
    <cellStyle name="40% - Ênfase2 2 11" xfId="21603" xr:uid="{00000000-0005-0000-0000-0000AA3B0000}"/>
    <cellStyle name="40% - Ênfase2 2 2" xfId="211" xr:uid="{00000000-0005-0000-0000-0000AB3B0000}"/>
    <cellStyle name="40% - Ênfase2 2 2 10" xfId="21643" xr:uid="{00000000-0005-0000-0000-0000AC3B0000}"/>
    <cellStyle name="40% - Ênfase2 2 2 2" xfId="293" xr:uid="{00000000-0005-0000-0000-0000AD3B0000}"/>
    <cellStyle name="40% - Ênfase2 2 2 2 2" xfId="454" xr:uid="{00000000-0005-0000-0000-0000AE3B0000}"/>
    <cellStyle name="40% - Ênfase2 2 2 2 2 2" xfId="775" xr:uid="{00000000-0005-0000-0000-0000AF3B0000}"/>
    <cellStyle name="40% - Ênfase2 2 2 2 2 2 2" xfId="1445" xr:uid="{00000000-0005-0000-0000-0000B03B0000}"/>
    <cellStyle name="40% - Ênfase2 2 2 2 2 2 2 2" xfId="2782" xr:uid="{00000000-0005-0000-0000-0000B13B0000}"/>
    <cellStyle name="40% - Ênfase2 2 2 2 2 2 2 2 2" xfId="5472" xr:uid="{00000000-0005-0000-0000-0000B23B0000}"/>
    <cellStyle name="40% - Ênfase2 2 2 2 2 2 2 2 2 2" xfId="10823" xr:uid="{00000000-0005-0000-0000-0000B33B0000}"/>
    <cellStyle name="40% - Ênfase2 2 2 2 2 2 2 2 2 2 2" xfId="21523" xr:uid="{00000000-0005-0000-0000-0000B43B0000}"/>
    <cellStyle name="40% - Ênfase2 2 2 2 2 2 2 2 2 2 2 2" xfId="42918" xr:uid="{00000000-0005-0000-0000-0000B53B0000}"/>
    <cellStyle name="40% - Ênfase2 2 2 2 2 2 2 2 2 2 3" xfId="32228" xr:uid="{00000000-0005-0000-0000-0000B63B0000}"/>
    <cellStyle name="40% - Ênfase2 2 2 2 2 2 2 2 2 3" xfId="16178" xr:uid="{00000000-0005-0000-0000-0000B73B0000}"/>
    <cellStyle name="40% - Ênfase2 2 2 2 2 2 2 2 2 3 2" xfId="37573" xr:uid="{00000000-0005-0000-0000-0000B83B0000}"/>
    <cellStyle name="40% - Ênfase2 2 2 2 2 2 2 2 2 4" xfId="26880" xr:uid="{00000000-0005-0000-0000-0000B93B0000}"/>
    <cellStyle name="40% - Ênfase2 2 2 2 2 2 2 2 3" xfId="8146" xr:uid="{00000000-0005-0000-0000-0000BA3B0000}"/>
    <cellStyle name="40% - Ênfase2 2 2 2 2 2 2 2 3 2" xfId="18850" xr:uid="{00000000-0005-0000-0000-0000BB3B0000}"/>
    <cellStyle name="40% - Ênfase2 2 2 2 2 2 2 2 3 2 2" xfId="40245" xr:uid="{00000000-0005-0000-0000-0000BC3B0000}"/>
    <cellStyle name="40% - Ênfase2 2 2 2 2 2 2 2 3 3" xfId="29552" xr:uid="{00000000-0005-0000-0000-0000BD3B0000}"/>
    <cellStyle name="40% - Ênfase2 2 2 2 2 2 2 2 4" xfId="13503" xr:uid="{00000000-0005-0000-0000-0000BE3B0000}"/>
    <cellStyle name="40% - Ênfase2 2 2 2 2 2 2 2 4 2" xfId="34900" xr:uid="{00000000-0005-0000-0000-0000BF3B0000}"/>
    <cellStyle name="40% - Ênfase2 2 2 2 2 2 2 2 5" xfId="24207" xr:uid="{00000000-0005-0000-0000-0000C03B0000}"/>
    <cellStyle name="40% - Ênfase2 2 2 2 2 2 2 3" xfId="4136" xr:uid="{00000000-0005-0000-0000-0000C13B0000}"/>
    <cellStyle name="40% - Ênfase2 2 2 2 2 2 2 3 2" xfId="9487" xr:uid="{00000000-0005-0000-0000-0000C23B0000}"/>
    <cellStyle name="40% - Ênfase2 2 2 2 2 2 2 3 2 2" xfId="20187" xr:uid="{00000000-0005-0000-0000-0000C33B0000}"/>
    <cellStyle name="40% - Ênfase2 2 2 2 2 2 2 3 2 2 2" xfId="41582" xr:uid="{00000000-0005-0000-0000-0000C43B0000}"/>
    <cellStyle name="40% - Ênfase2 2 2 2 2 2 2 3 2 3" xfId="30892" xr:uid="{00000000-0005-0000-0000-0000C53B0000}"/>
    <cellStyle name="40% - Ênfase2 2 2 2 2 2 2 3 3" xfId="14842" xr:uid="{00000000-0005-0000-0000-0000C63B0000}"/>
    <cellStyle name="40% - Ênfase2 2 2 2 2 2 2 3 3 2" xfId="36237" xr:uid="{00000000-0005-0000-0000-0000C73B0000}"/>
    <cellStyle name="40% - Ênfase2 2 2 2 2 2 2 3 4" xfId="25544" xr:uid="{00000000-0005-0000-0000-0000C83B0000}"/>
    <cellStyle name="40% - Ênfase2 2 2 2 2 2 2 4" xfId="6810" xr:uid="{00000000-0005-0000-0000-0000C93B0000}"/>
    <cellStyle name="40% - Ênfase2 2 2 2 2 2 2 4 2" xfId="17514" xr:uid="{00000000-0005-0000-0000-0000CA3B0000}"/>
    <cellStyle name="40% - Ênfase2 2 2 2 2 2 2 4 2 2" xfId="38909" xr:uid="{00000000-0005-0000-0000-0000CB3B0000}"/>
    <cellStyle name="40% - Ênfase2 2 2 2 2 2 2 4 3" xfId="28216" xr:uid="{00000000-0005-0000-0000-0000CC3B0000}"/>
    <cellStyle name="40% - Ênfase2 2 2 2 2 2 2 5" xfId="12167" xr:uid="{00000000-0005-0000-0000-0000CD3B0000}"/>
    <cellStyle name="40% - Ênfase2 2 2 2 2 2 2 5 2" xfId="33564" xr:uid="{00000000-0005-0000-0000-0000CE3B0000}"/>
    <cellStyle name="40% - Ênfase2 2 2 2 2 2 2 6" xfId="22871" xr:uid="{00000000-0005-0000-0000-0000CF3B0000}"/>
    <cellStyle name="40% - Ênfase2 2 2 2 2 2 3" xfId="2114" xr:uid="{00000000-0005-0000-0000-0000D03B0000}"/>
    <cellStyle name="40% - Ênfase2 2 2 2 2 2 3 2" xfId="4804" xr:uid="{00000000-0005-0000-0000-0000D13B0000}"/>
    <cellStyle name="40% - Ênfase2 2 2 2 2 2 3 2 2" xfId="10155" xr:uid="{00000000-0005-0000-0000-0000D23B0000}"/>
    <cellStyle name="40% - Ênfase2 2 2 2 2 2 3 2 2 2" xfId="20855" xr:uid="{00000000-0005-0000-0000-0000D33B0000}"/>
    <cellStyle name="40% - Ênfase2 2 2 2 2 2 3 2 2 2 2" xfId="42250" xr:uid="{00000000-0005-0000-0000-0000D43B0000}"/>
    <cellStyle name="40% - Ênfase2 2 2 2 2 2 3 2 2 3" xfId="31560" xr:uid="{00000000-0005-0000-0000-0000D53B0000}"/>
    <cellStyle name="40% - Ênfase2 2 2 2 2 2 3 2 3" xfId="15510" xr:uid="{00000000-0005-0000-0000-0000D63B0000}"/>
    <cellStyle name="40% - Ênfase2 2 2 2 2 2 3 2 3 2" xfId="36905" xr:uid="{00000000-0005-0000-0000-0000D73B0000}"/>
    <cellStyle name="40% - Ênfase2 2 2 2 2 2 3 2 4" xfId="26212" xr:uid="{00000000-0005-0000-0000-0000D83B0000}"/>
    <cellStyle name="40% - Ênfase2 2 2 2 2 2 3 3" xfId="7478" xr:uid="{00000000-0005-0000-0000-0000D93B0000}"/>
    <cellStyle name="40% - Ênfase2 2 2 2 2 2 3 3 2" xfId="18182" xr:uid="{00000000-0005-0000-0000-0000DA3B0000}"/>
    <cellStyle name="40% - Ênfase2 2 2 2 2 2 3 3 2 2" xfId="39577" xr:uid="{00000000-0005-0000-0000-0000DB3B0000}"/>
    <cellStyle name="40% - Ênfase2 2 2 2 2 2 3 3 3" xfId="28884" xr:uid="{00000000-0005-0000-0000-0000DC3B0000}"/>
    <cellStyle name="40% - Ênfase2 2 2 2 2 2 3 4" xfId="12835" xr:uid="{00000000-0005-0000-0000-0000DD3B0000}"/>
    <cellStyle name="40% - Ênfase2 2 2 2 2 2 3 4 2" xfId="34232" xr:uid="{00000000-0005-0000-0000-0000DE3B0000}"/>
    <cellStyle name="40% - Ênfase2 2 2 2 2 2 3 5" xfId="23539" xr:uid="{00000000-0005-0000-0000-0000DF3B0000}"/>
    <cellStyle name="40% - Ênfase2 2 2 2 2 2 4" xfId="3468" xr:uid="{00000000-0005-0000-0000-0000E03B0000}"/>
    <cellStyle name="40% - Ênfase2 2 2 2 2 2 4 2" xfId="8819" xr:uid="{00000000-0005-0000-0000-0000E13B0000}"/>
    <cellStyle name="40% - Ênfase2 2 2 2 2 2 4 2 2" xfId="19519" xr:uid="{00000000-0005-0000-0000-0000E23B0000}"/>
    <cellStyle name="40% - Ênfase2 2 2 2 2 2 4 2 2 2" xfId="40914" xr:uid="{00000000-0005-0000-0000-0000E33B0000}"/>
    <cellStyle name="40% - Ênfase2 2 2 2 2 2 4 2 3" xfId="30224" xr:uid="{00000000-0005-0000-0000-0000E43B0000}"/>
    <cellStyle name="40% - Ênfase2 2 2 2 2 2 4 3" xfId="14174" xr:uid="{00000000-0005-0000-0000-0000E53B0000}"/>
    <cellStyle name="40% - Ênfase2 2 2 2 2 2 4 3 2" xfId="35569" xr:uid="{00000000-0005-0000-0000-0000E63B0000}"/>
    <cellStyle name="40% - Ênfase2 2 2 2 2 2 4 4" xfId="24876" xr:uid="{00000000-0005-0000-0000-0000E73B0000}"/>
    <cellStyle name="40% - Ênfase2 2 2 2 2 2 5" xfId="6142" xr:uid="{00000000-0005-0000-0000-0000E83B0000}"/>
    <cellStyle name="40% - Ênfase2 2 2 2 2 2 5 2" xfId="16846" xr:uid="{00000000-0005-0000-0000-0000E93B0000}"/>
    <cellStyle name="40% - Ênfase2 2 2 2 2 2 5 2 2" xfId="38241" xr:uid="{00000000-0005-0000-0000-0000EA3B0000}"/>
    <cellStyle name="40% - Ênfase2 2 2 2 2 2 5 3" xfId="27548" xr:uid="{00000000-0005-0000-0000-0000EB3B0000}"/>
    <cellStyle name="40% - Ênfase2 2 2 2 2 2 6" xfId="11499" xr:uid="{00000000-0005-0000-0000-0000EC3B0000}"/>
    <cellStyle name="40% - Ênfase2 2 2 2 2 2 6 2" xfId="32896" xr:uid="{00000000-0005-0000-0000-0000ED3B0000}"/>
    <cellStyle name="40% - Ênfase2 2 2 2 2 2 7" xfId="22203" xr:uid="{00000000-0005-0000-0000-0000EE3B0000}"/>
    <cellStyle name="40% - Ênfase2 2 2 2 2 3" xfId="1125" xr:uid="{00000000-0005-0000-0000-0000EF3B0000}"/>
    <cellStyle name="40% - Ênfase2 2 2 2 2 3 2" xfId="2462" xr:uid="{00000000-0005-0000-0000-0000F03B0000}"/>
    <cellStyle name="40% - Ênfase2 2 2 2 2 3 2 2" xfId="5152" xr:uid="{00000000-0005-0000-0000-0000F13B0000}"/>
    <cellStyle name="40% - Ênfase2 2 2 2 2 3 2 2 2" xfId="10503" xr:uid="{00000000-0005-0000-0000-0000F23B0000}"/>
    <cellStyle name="40% - Ênfase2 2 2 2 2 3 2 2 2 2" xfId="21203" xr:uid="{00000000-0005-0000-0000-0000F33B0000}"/>
    <cellStyle name="40% - Ênfase2 2 2 2 2 3 2 2 2 2 2" xfId="42598" xr:uid="{00000000-0005-0000-0000-0000F43B0000}"/>
    <cellStyle name="40% - Ênfase2 2 2 2 2 3 2 2 2 3" xfId="31908" xr:uid="{00000000-0005-0000-0000-0000F53B0000}"/>
    <cellStyle name="40% - Ênfase2 2 2 2 2 3 2 2 3" xfId="15858" xr:uid="{00000000-0005-0000-0000-0000F63B0000}"/>
    <cellStyle name="40% - Ênfase2 2 2 2 2 3 2 2 3 2" xfId="37253" xr:uid="{00000000-0005-0000-0000-0000F73B0000}"/>
    <cellStyle name="40% - Ênfase2 2 2 2 2 3 2 2 4" xfId="26560" xr:uid="{00000000-0005-0000-0000-0000F83B0000}"/>
    <cellStyle name="40% - Ênfase2 2 2 2 2 3 2 3" xfId="7826" xr:uid="{00000000-0005-0000-0000-0000F93B0000}"/>
    <cellStyle name="40% - Ênfase2 2 2 2 2 3 2 3 2" xfId="18530" xr:uid="{00000000-0005-0000-0000-0000FA3B0000}"/>
    <cellStyle name="40% - Ênfase2 2 2 2 2 3 2 3 2 2" xfId="39925" xr:uid="{00000000-0005-0000-0000-0000FB3B0000}"/>
    <cellStyle name="40% - Ênfase2 2 2 2 2 3 2 3 3" xfId="29232" xr:uid="{00000000-0005-0000-0000-0000FC3B0000}"/>
    <cellStyle name="40% - Ênfase2 2 2 2 2 3 2 4" xfId="13183" xr:uid="{00000000-0005-0000-0000-0000FD3B0000}"/>
    <cellStyle name="40% - Ênfase2 2 2 2 2 3 2 4 2" xfId="34580" xr:uid="{00000000-0005-0000-0000-0000FE3B0000}"/>
    <cellStyle name="40% - Ênfase2 2 2 2 2 3 2 5" xfId="23887" xr:uid="{00000000-0005-0000-0000-0000FF3B0000}"/>
    <cellStyle name="40% - Ênfase2 2 2 2 2 3 3" xfId="3816" xr:uid="{00000000-0005-0000-0000-0000003C0000}"/>
    <cellStyle name="40% - Ênfase2 2 2 2 2 3 3 2" xfId="9167" xr:uid="{00000000-0005-0000-0000-0000013C0000}"/>
    <cellStyle name="40% - Ênfase2 2 2 2 2 3 3 2 2" xfId="19867" xr:uid="{00000000-0005-0000-0000-0000023C0000}"/>
    <cellStyle name="40% - Ênfase2 2 2 2 2 3 3 2 2 2" xfId="41262" xr:uid="{00000000-0005-0000-0000-0000033C0000}"/>
    <cellStyle name="40% - Ênfase2 2 2 2 2 3 3 2 3" xfId="30572" xr:uid="{00000000-0005-0000-0000-0000043C0000}"/>
    <cellStyle name="40% - Ênfase2 2 2 2 2 3 3 3" xfId="14522" xr:uid="{00000000-0005-0000-0000-0000053C0000}"/>
    <cellStyle name="40% - Ênfase2 2 2 2 2 3 3 3 2" xfId="35917" xr:uid="{00000000-0005-0000-0000-0000063C0000}"/>
    <cellStyle name="40% - Ênfase2 2 2 2 2 3 3 4" xfId="25224" xr:uid="{00000000-0005-0000-0000-0000073C0000}"/>
    <cellStyle name="40% - Ênfase2 2 2 2 2 3 4" xfId="6490" xr:uid="{00000000-0005-0000-0000-0000083C0000}"/>
    <cellStyle name="40% - Ênfase2 2 2 2 2 3 4 2" xfId="17194" xr:uid="{00000000-0005-0000-0000-0000093C0000}"/>
    <cellStyle name="40% - Ênfase2 2 2 2 2 3 4 2 2" xfId="38589" xr:uid="{00000000-0005-0000-0000-00000A3C0000}"/>
    <cellStyle name="40% - Ênfase2 2 2 2 2 3 4 3" xfId="27896" xr:uid="{00000000-0005-0000-0000-00000B3C0000}"/>
    <cellStyle name="40% - Ênfase2 2 2 2 2 3 5" xfId="11847" xr:uid="{00000000-0005-0000-0000-00000C3C0000}"/>
    <cellStyle name="40% - Ênfase2 2 2 2 2 3 5 2" xfId="33244" xr:uid="{00000000-0005-0000-0000-00000D3C0000}"/>
    <cellStyle name="40% - Ênfase2 2 2 2 2 3 6" xfId="22551" xr:uid="{00000000-0005-0000-0000-00000E3C0000}"/>
    <cellStyle name="40% - Ênfase2 2 2 2 2 4" xfId="1794" xr:uid="{00000000-0005-0000-0000-00000F3C0000}"/>
    <cellStyle name="40% - Ênfase2 2 2 2 2 4 2" xfId="4484" xr:uid="{00000000-0005-0000-0000-0000103C0000}"/>
    <cellStyle name="40% - Ênfase2 2 2 2 2 4 2 2" xfId="9835" xr:uid="{00000000-0005-0000-0000-0000113C0000}"/>
    <cellStyle name="40% - Ênfase2 2 2 2 2 4 2 2 2" xfId="20535" xr:uid="{00000000-0005-0000-0000-0000123C0000}"/>
    <cellStyle name="40% - Ênfase2 2 2 2 2 4 2 2 2 2" xfId="41930" xr:uid="{00000000-0005-0000-0000-0000133C0000}"/>
    <cellStyle name="40% - Ênfase2 2 2 2 2 4 2 2 3" xfId="31240" xr:uid="{00000000-0005-0000-0000-0000143C0000}"/>
    <cellStyle name="40% - Ênfase2 2 2 2 2 4 2 3" xfId="15190" xr:uid="{00000000-0005-0000-0000-0000153C0000}"/>
    <cellStyle name="40% - Ênfase2 2 2 2 2 4 2 3 2" xfId="36585" xr:uid="{00000000-0005-0000-0000-0000163C0000}"/>
    <cellStyle name="40% - Ênfase2 2 2 2 2 4 2 4" xfId="25892" xr:uid="{00000000-0005-0000-0000-0000173C0000}"/>
    <cellStyle name="40% - Ênfase2 2 2 2 2 4 3" xfId="7158" xr:uid="{00000000-0005-0000-0000-0000183C0000}"/>
    <cellStyle name="40% - Ênfase2 2 2 2 2 4 3 2" xfId="17862" xr:uid="{00000000-0005-0000-0000-0000193C0000}"/>
    <cellStyle name="40% - Ênfase2 2 2 2 2 4 3 2 2" xfId="39257" xr:uid="{00000000-0005-0000-0000-00001A3C0000}"/>
    <cellStyle name="40% - Ênfase2 2 2 2 2 4 3 3" xfId="28564" xr:uid="{00000000-0005-0000-0000-00001B3C0000}"/>
    <cellStyle name="40% - Ênfase2 2 2 2 2 4 4" xfId="12515" xr:uid="{00000000-0005-0000-0000-00001C3C0000}"/>
    <cellStyle name="40% - Ênfase2 2 2 2 2 4 4 2" xfId="33912" xr:uid="{00000000-0005-0000-0000-00001D3C0000}"/>
    <cellStyle name="40% - Ênfase2 2 2 2 2 4 5" xfId="23219" xr:uid="{00000000-0005-0000-0000-00001E3C0000}"/>
    <cellStyle name="40% - Ênfase2 2 2 2 2 5" xfId="3148" xr:uid="{00000000-0005-0000-0000-00001F3C0000}"/>
    <cellStyle name="40% - Ênfase2 2 2 2 2 5 2" xfId="8499" xr:uid="{00000000-0005-0000-0000-0000203C0000}"/>
    <cellStyle name="40% - Ênfase2 2 2 2 2 5 2 2" xfId="19199" xr:uid="{00000000-0005-0000-0000-0000213C0000}"/>
    <cellStyle name="40% - Ênfase2 2 2 2 2 5 2 2 2" xfId="40594" xr:uid="{00000000-0005-0000-0000-0000223C0000}"/>
    <cellStyle name="40% - Ênfase2 2 2 2 2 5 2 3" xfId="29904" xr:uid="{00000000-0005-0000-0000-0000233C0000}"/>
    <cellStyle name="40% - Ênfase2 2 2 2 2 5 3" xfId="13854" xr:uid="{00000000-0005-0000-0000-0000243C0000}"/>
    <cellStyle name="40% - Ênfase2 2 2 2 2 5 3 2" xfId="35249" xr:uid="{00000000-0005-0000-0000-0000253C0000}"/>
    <cellStyle name="40% - Ênfase2 2 2 2 2 5 4" xfId="24556" xr:uid="{00000000-0005-0000-0000-0000263C0000}"/>
    <cellStyle name="40% - Ênfase2 2 2 2 2 6" xfId="5822" xr:uid="{00000000-0005-0000-0000-0000273C0000}"/>
    <cellStyle name="40% - Ênfase2 2 2 2 2 6 2" xfId="16526" xr:uid="{00000000-0005-0000-0000-0000283C0000}"/>
    <cellStyle name="40% - Ênfase2 2 2 2 2 6 2 2" xfId="37921" xr:uid="{00000000-0005-0000-0000-0000293C0000}"/>
    <cellStyle name="40% - Ênfase2 2 2 2 2 6 3" xfId="27228" xr:uid="{00000000-0005-0000-0000-00002A3C0000}"/>
    <cellStyle name="40% - Ênfase2 2 2 2 2 7" xfId="11179" xr:uid="{00000000-0005-0000-0000-00002B3C0000}"/>
    <cellStyle name="40% - Ênfase2 2 2 2 2 7 2" xfId="32576" xr:uid="{00000000-0005-0000-0000-00002C3C0000}"/>
    <cellStyle name="40% - Ênfase2 2 2 2 2 8" xfId="21883" xr:uid="{00000000-0005-0000-0000-00002D3C0000}"/>
    <cellStyle name="40% - Ênfase2 2 2 2 3" xfId="615" xr:uid="{00000000-0005-0000-0000-00002E3C0000}"/>
    <cellStyle name="40% - Ênfase2 2 2 2 3 2" xfId="1285" xr:uid="{00000000-0005-0000-0000-00002F3C0000}"/>
    <cellStyle name="40% - Ênfase2 2 2 2 3 2 2" xfId="2622" xr:uid="{00000000-0005-0000-0000-0000303C0000}"/>
    <cellStyle name="40% - Ênfase2 2 2 2 3 2 2 2" xfId="5312" xr:uid="{00000000-0005-0000-0000-0000313C0000}"/>
    <cellStyle name="40% - Ênfase2 2 2 2 3 2 2 2 2" xfId="10663" xr:uid="{00000000-0005-0000-0000-0000323C0000}"/>
    <cellStyle name="40% - Ênfase2 2 2 2 3 2 2 2 2 2" xfId="21363" xr:uid="{00000000-0005-0000-0000-0000333C0000}"/>
    <cellStyle name="40% - Ênfase2 2 2 2 3 2 2 2 2 2 2" xfId="42758" xr:uid="{00000000-0005-0000-0000-0000343C0000}"/>
    <cellStyle name="40% - Ênfase2 2 2 2 3 2 2 2 2 3" xfId="32068" xr:uid="{00000000-0005-0000-0000-0000353C0000}"/>
    <cellStyle name="40% - Ênfase2 2 2 2 3 2 2 2 3" xfId="16018" xr:uid="{00000000-0005-0000-0000-0000363C0000}"/>
    <cellStyle name="40% - Ênfase2 2 2 2 3 2 2 2 3 2" xfId="37413" xr:uid="{00000000-0005-0000-0000-0000373C0000}"/>
    <cellStyle name="40% - Ênfase2 2 2 2 3 2 2 2 4" xfId="26720" xr:uid="{00000000-0005-0000-0000-0000383C0000}"/>
    <cellStyle name="40% - Ênfase2 2 2 2 3 2 2 3" xfId="7986" xr:uid="{00000000-0005-0000-0000-0000393C0000}"/>
    <cellStyle name="40% - Ênfase2 2 2 2 3 2 2 3 2" xfId="18690" xr:uid="{00000000-0005-0000-0000-00003A3C0000}"/>
    <cellStyle name="40% - Ênfase2 2 2 2 3 2 2 3 2 2" xfId="40085" xr:uid="{00000000-0005-0000-0000-00003B3C0000}"/>
    <cellStyle name="40% - Ênfase2 2 2 2 3 2 2 3 3" xfId="29392" xr:uid="{00000000-0005-0000-0000-00003C3C0000}"/>
    <cellStyle name="40% - Ênfase2 2 2 2 3 2 2 4" xfId="13343" xr:uid="{00000000-0005-0000-0000-00003D3C0000}"/>
    <cellStyle name="40% - Ênfase2 2 2 2 3 2 2 4 2" xfId="34740" xr:uid="{00000000-0005-0000-0000-00003E3C0000}"/>
    <cellStyle name="40% - Ênfase2 2 2 2 3 2 2 5" xfId="24047" xr:uid="{00000000-0005-0000-0000-00003F3C0000}"/>
    <cellStyle name="40% - Ênfase2 2 2 2 3 2 3" xfId="3976" xr:uid="{00000000-0005-0000-0000-0000403C0000}"/>
    <cellStyle name="40% - Ênfase2 2 2 2 3 2 3 2" xfId="9327" xr:uid="{00000000-0005-0000-0000-0000413C0000}"/>
    <cellStyle name="40% - Ênfase2 2 2 2 3 2 3 2 2" xfId="20027" xr:uid="{00000000-0005-0000-0000-0000423C0000}"/>
    <cellStyle name="40% - Ênfase2 2 2 2 3 2 3 2 2 2" xfId="41422" xr:uid="{00000000-0005-0000-0000-0000433C0000}"/>
    <cellStyle name="40% - Ênfase2 2 2 2 3 2 3 2 3" xfId="30732" xr:uid="{00000000-0005-0000-0000-0000443C0000}"/>
    <cellStyle name="40% - Ênfase2 2 2 2 3 2 3 3" xfId="14682" xr:uid="{00000000-0005-0000-0000-0000453C0000}"/>
    <cellStyle name="40% - Ênfase2 2 2 2 3 2 3 3 2" xfId="36077" xr:uid="{00000000-0005-0000-0000-0000463C0000}"/>
    <cellStyle name="40% - Ênfase2 2 2 2 3 2 3 4" xfId="25384" xr:uid="{00000000-0005-0000-0000-0000473C0000}"/>
    <cellStyle name="40% - Ênfase2 2 2 2 3 2 4" xfId="6650" xr:uid="{00000000-0005-0000-0000-0000483C0000}"/>
    <cellStyle name="40% - Ênfase2 2 2 2 3 2 4 2" xfId="17354" xr:uid="{00000000-0005-0000-0000-0000493C0000}"/>
    <cellStyle name="40% - Ênfase2 2 2 2 3 2 4 2 2" xfId="38749" xr:uid="{00000000-0005-0000-0000-00004A3C0000}"/>
    <cellStyle name="40% - Ênfase2 2 2 2 3 2 4 3" xfId="28056" xr:uid="{00000000-0005-0000-0000-00004B3C0000}"/>
    <cellStyle name="40% - Ênfase2 2 2 2 3 2 5" xfId="12007" xr:uid="{00000000-0005-0000-0000-00004C3C0000}"/>
    <cellStyle name="40% - Ênfase2 2 2 2 3 2 5 2" xfId="33404" xr:uid="{00000000-0005-0000-0000-00004D3C0000}"/>
    <cellStyle name="40% - Ênfase2 2 2 2 3 2 6" xfId="22711" xr:uid="{00000000-0005-0000-0000-00004E3C0000}"/>
    <cellStyle name="40% - Ênfase2 2 2 2 3 3" xfId="1954" xr:uid="{00000000-0005-0000-0000-00004F3C0000}"/>
    <cellStyle name="40% - Ênfase2 2 2 2 3 3 2" xfId="4644" xr:uid="{00000000-0005-0000-0000-0000503C0000}"/>
    <cellStyle name="40% - Ênfase2 2 2 2 3 3 2 2" xfId="9995" xr:uid="{00000000-0005-0000-0000-0000513C0000}"/>
    <cellStyle name="40% - Ênfase2 2 2 2 3 3 2 2 2" xfId="20695" xr:uid="{00000000-0005-0000-0000-0000523C0000}"/>
    <cellStyle name="40% - Ênfase2 2 2 2 3 3 2 2 2 2" xfId="42090" xr:uid="{00000000-0005-0000-0000-0000533C0000}"/>
    <cellStyle name="40% - Ênfase2 2 2 2 3 3 2 2 3" xfId="31400" xr:uid="{00000000-0005-0000-0000-0000543C0000}"/>
    <cellStyle name="40% - Ênfase2 2 2 2 3 3 2 3" xfId="15350" xr:uid="{00000000-0005-0000-0000-0000553C0000}"/>
    <cellStyle name="40% - Ênfase2 2 2 2 3 3 2 3 2" xfId="36745" xr:uid="{00000000-0005-0000-0000-0000563C0000}"/>
    <cellStyle name="40% - Ênfase2 2 2 2 3 3 2 4" xfId="26052" xr:uid="{00000000-0005-0000-0000-0000573C0000}"/>
    <cellStyle name="40% - Ênfase2 2 2 2 3 3 3" xfId="7318" xr:uid="{00000000-0005-0000-0000-0000583C0000}"/>
    <cellStyle name="40% - Ênfase2 2 2 2 3 3 3 2" xfId="18022" xr:uid="{00000000-0005-0000-0000-0000593C0000}"/>
    <cellStyle name="40% - Ênfase2 2 2 2 3 3 3 2 2" xfId="39417" xr:uid="{00000000-0005-0000-0000-00005A3C0000}"/>
    <cellStyle name="40% - Ênfase2 2 2 2 3 3 3 3" xfId="28724" xr:uid="{00000000-0005-0000-0000-00005B3C0000}"/>
    <cellStyle name="40% - Ênfase2 2 2 2 3 3 4" xfId="12675" xr:uid="{00000000-0005-0000-0000-00005C3C0000}"/>
    <cellStyle name="40% - Ênfase2 2 2 2 3 3 4 2" xfId="34072" xr:uid="{00000000-0005-0000-0000-00005D3C0000}"/>
    <cellStyle name="40% - Ênfase2 2 2 2 3 3 5" xfId="23379" xr:uid="{00000000-0005-0000-0000-00005E3C0000}"/>
    <cellStyle name="40% - Ênfase2 2 2 2 3 4" xfId="3308" xr:uid="{00000000-0005-0000-0000-00005F3C0000}"/>
    <cellStyle name="40% - Ênfase2 2 2 2 3 4 2" xfId="8659" xr:uid="{00000000-0005-0000-0000-0000603C0000}"/>
    <cellStyle name="40% - Ênfase2 2 2 2 3 4 2 2" xfId="19359" xr:uid="{00000000-0005-0000-0000-0000613C0000}"/>
    <cellStyle name="40% - Ênfase2 2 2 2 3 4 2 2 2" xfId="40754" xr:uid="{00000000-0005-0000-0000-0000623C0000}"/>
    <cellStyle name="40% - Ênfase2 2 2 2 3 4 2 3" xfId="30064" xr:uid="{00000000-0005-0000-0000-0000633C0000}"/>
    <cellStyle name="40% - Ênfase2 2 2 2 3 4 3" xfId="14014" xr:uid="{00000000-0005-0000-0000-0000643C0000}"/>
    <cellStyle name="40% - Ênfase2 2 2 2 3 4 3 2" xfId="35409" xr:uid="{00000000-0005-0000-0000-0000653C0000}"/>
    <cellStyle name="40% - Ênfase2 2 2 2 3 4 4" xfId="24716" xr:uid="{00000000-0005-0000-0000-0000663C0000}"/>
    <cellStyle name="40% - Ênfase2 2 2 2 3 5" xfId="5982" xr:uid="{00000000-0005-0000-0000-0000673C0000}"/>
    <cellStyle name="40% - Ênfase2 2 2 2 3 5 2" xfId="16686" xr:uid="{00000000-0005-0000-0000-0000683C0000}"/>
    <cellStyle name="40% - Ênfase2 2 2 2 3 5 2 2" xfId="38081" xr:uid="{00000000-0005-0000-0000-0000693C0000}"/>
    <cellStyle name="40% - Ênfase2 2 2 2 3 5 3" xfId="27388" xr:uid="{00000000-0005-0000-0000-00006A3C0000}"/>
    <cellStyle name="40% - Ênfase2 2 2 2 3 6" xfId="11339" xr:uid="{00000000-0005-0000-0000-00006B3C0000}"/>
    <cellStyle name="40% - Ênfase2 2 2 2 3 6 2" xfId="32736" xr:uid="{00000000-0005-0000-0000-00006C3C0000}"/>
    <cellStyle name="40% - Ênfase2 2 2 2 3 7" xfId="22043" xr:uid="{00000000-0005-0000-0000-00006D3C0000}"/>
    <cellStyle name="40% - Ênfase2 2 2 2 4" xfId="965" xr:uid="{00000000-0005-0000-0000-00006E3C0000}"/>
    <cellStyle name="40% - Ênfase2 2 2 2 4 2" xfId="2302" xr:uid="{00000000-0005-0000-0000-00006F3C0000}"/>
    <cellStyle name="40% - Ênfase2 2 2 2 4 2 2" xfId="4992" xr:uid="{00000000-0005-0000-0000-0000703C0000}"/>
    <cellStyle name="40% - Ênfase2 2 2 2 4 2 2 2" xfId="10343" xr:uid="{00000000-0005-0000-0000-0000713C0000}"/>
    <cellStyle name="40% - Ênfase2 2 2 2 4 2 2 2 2" xfId="21043" xr:uid="{00000000-0005-0000-0000-0000723C0000}"/>
    <cellStyle name="40% - Ênfase2 2 2 2 4 2 2 2 2 2" xfId="42438" xr:uid="{00000000-0005-0000-0000-0000733C0000}"/>
    <cellStyle name="40% - Ênfase2 2 2 2 4 2 2 2 3" xfId="31748" xr:uid="{00000000-0005-0000-0000-0000743C0000}"/>
    <cellStyle name="40% - Ênfase2 2 2 2 4 2 2 3" xfId="15698" xr:uid="{00000000-0005-0000-0000-0000753C0000}"/>
    <cellStyle name="40% - Ênfase2 2 2 2 4 2 2 3 2" xfId="37093" xr:uid="{00000000-0005-0000-0000-0000763C0000}"/>
    <cellStyle name="40% - Ênfase2 2 2 2 4 2 2 4" xfId="26400" xr:uid="{00000000-0005-0000-0000-0000773C0000}"/>
    <cellStyle name="40% - Ênfase2 2 2 2 4 2 3" xfId="7666" xr:uid="{00000000-0005-0000-0000-0000783C0000}"/>
    <cellStyle name="40% - Ênfase2 2 2 2 4 2 3 2" xfId="18370" xr:uid="{00000000-0005-0000-0000-0000793C0000}"/>
    <cellStyle name="40% - Ênfase2 2 2 2 4 2 3 2 2" xfId="39765" xr:uid="{00000000-0005-0000-0000-00007A3C0000}"/>
    <cellStyle name="40% - Ênfase2 2 2 2 4 2 3 3" xfId="29072" xr:uid="{00000000-0005-0000-0000-00007B3C0000}"/>
    <cellStyle name="40% - Ênfase2 2 2 2 4 2 4" xfId="13023" xr:uid="{00000000-0005-0000-0000-00007C3C0000}"/>
    <cellStyle name="40% - Ênfase2 2 2 2 4 2 4 2" xfId="34420" xr:uid="{00000000-0005-0000-0000-00007D3C0000}"/>
    <cellStyle name="40% - Ênfase2 2 2 2 4 2 5" xfId="23727" xr:uid="{00000000-0005-0000-0000-00007E3C0000}"/>
    <cellStyle name="40% - Ênfase2 2 2 2 4 3" xfId="3656" xr:uid="{00000000-0005-0000-0000-00007F3C0000}"/>
    <cellStyle name="40% - Ênfase2 2 2 2 4 3 2" xfId="9007" xr:uid="{00000000-0005-0000-0000-0000803C0000}"/>
    <cellStyle name="40% - Ênfase2 2 2 2 4 3 2 2" xfId="19707" xr:uid="{00000000-0005-0000-0000-0000813C0000}"/>
    <cellStyle name="40% - Ênfase2 2 2 2 4 3 2 2 2" xfId="41102" xr:uid="{00000000-0005-0000-0000-0000823C0000}"/>
    <cellStyle name="40% - Ênfase2 2 2 2 4 3 2 3" xfId="30412" xr:uid="{00000000-0005-0000-0000-0000833C0000}"/>
    <cellStyle name="40% - Ênfase2 2 2 2 4 3 3" xfId="14362" xr:uid="{00000000-0005-0000-0000-0000843C0000}"/>
    <cellStyle name="40% - Ênfase2 2 2 2 4 3 3 2" xfId="35757" xr:uid="{00000000-0005-0000-0000-0000853C0000}"/>
    <cellStyle name="40% - Ênfase2 2 2 2 4 3 4" xfId="25064" xr:uid="{00000000-0005-0000-0000-0000863C0000}"/>
    <cellStyle name="40% - Ênfase2 2 2 2 4 4" xfId="6330" xr:uid="{00000000-0005-0000-0000-0000873C0000}"/>
    <cellStyle name="40% - Ênfase2 2 2 2 4 4 2" xfId="17034" xr:uid="{00000000-0005-0000-0000-0000883C0000}"/>
    <cellStyle name="40% - Ênfase2 2 2 2 4 4 2 2" xfId="38429" xr:uid="{00000000-0005-0000-0000-0000893C0000}"/>
    <cellStyle name="40% - Ênfase2 2 2 2 4 4 3" xfId="27736" xr:uid="{00000000-0005-0000-0000-00008A3C0000}"/>
    <cellStyle name="40% - Ênfase2 2 2 2 4 5" xfId="11687" xr:uid="{00000000-0005-0000-0000-00008B3C0000}"/>
    <cellStyle name="40% - Ênfase2 2 2 2 4 5 2" xfId="33084" xr:uid="{00000000-0005-0000-0000-00008C3C0000}"/>
    <cellStyle name="40% - Ênfase2 2 2 2 4 6" xfId="22391" xr:uid="{00000000-0005-0000-0000-00008D3C0000}"/>
    <cellStyle name="40% - Ênfase2 2 2 2 5" xfId="1634" xr:uid="{00000000-0005-0000-0000-00008E3C0000}"/>
    <cellStyle name="40% - Ênfase2 2 2 2 5 2" xfId="4324" xr:uid="{00000000-0005-0000-0000-00008F3C0000}"/>
    <cellStyle name="40% - Ênfase2 2 2 2 5 2 2" xfId="9675" xr:uid="{00000000-0005-0000-0000-0000903C0000}"/>
    <cellStyle name="40% - Ênfase2 2 2 2 5 2 2 2" xfId="20375" xr:uid="{00000000-0005-0000-0000-0000913C0000}"/>
    <cellStyle name="40% - Ênfase2 2 2 2 5 2 2 2 2" xfId="41770" xr:uid="{00000000-0005-0000-0000-0000923C0000}"/>
    <cellStyle name="40% - Ênfase2 2 2 2 5 2 2 3" xfId="31080" xr:uid="{00000000-0005-0000-0000-0000933C0000}"/>
    <cellStyle name="40% - Ênfase2 2 2 2 5 2 3" xfId="15030" xr:uid="{00000000-0005-0000-0000-0000943C0000}"/>
    <cellStyle name="40% - Ênfase2 2 2 2 5 2 3 2" xfId="36425" xr:uid="{00000000-0005-0000-0000-0000953C0000}"/>
    <cellStyle name="40% - Ênfase2 2 2 2 5 2 4" xfId="25732" xr:uid="{00000000-0005-0000-0000-0000963C0000}"/>
    <cellStyle name="40% - Ênfase2 2 2 2 5 3" xfId="6998" xr:uid="{00000000-0005-0000-0000-0000973C0000}"/>
    <cellStyle name="40% - Ênfase2 2 2 2 5 3 2" xfId="17702" xr:uid="{00000000-0005-0000-0000-0000983C0000}"/>
    <cellStyle name="40% - Ênfase2 2 2 2 5 3 2 2" xfId="39097" xr:uid="{00000000-0005-0000-0000-0000993C0000}"/>
    <cellStyle name="40% - Ênfase2 2 2 2 5 3 3" xfId="28404" xr:uid="{00000000-0005-0000-0000-00009A3C0000}"/>
    <cellStyle name="40% - Ênfase2 2 2 2 5 4" xfId="12355" xr:uid="{00000000-0005-0000-0000-00009B3C0000}"/>
    <cellStyle name="40% - Ênfase2 2 2 2 5 4 2" xfId="33752" xr:uid="{00000000-0005-0000-0000-00009C3C0000}"/>
    <cellStyle name="40% - Ênfase2 2 2 2 5 5" xfId="23059" xr:uid="{00000000-0005-0000-0000-00009D3C0000}"/>
    <cellStyle name="40% - Ênfase2 2 2 2 6" xfId="2988" xr:uid="{00000000-0005-0000-0000-00009E3C0000}"/>
    <cellStyle name="40% - Ênfase2 2 2 2 6 2" xfId="8339" xr:uid="{00000000-0005-0000-0000-00009F3C0000}"/>
    <cellStyle name="40% - Ênfase2 2 2 2 6 2 2" xfId="19039" xr:uid="{00000000-0005-0000-0000-0000A03C0000}"/>
    <cellStyle name="40% - Ênfase2 2 2 2 6 2 2 2" xfId="40434" xr:uid="{00000000-0005-0000-0000-0000A13C0000}"/>
    <cellStyle name="40% - Ênfase2 2 2 2 6 2 3" xfId="29744" xr:uid="{00000000-0005-0000-0000-0000A23C0000}"/>
    <cellStyle name="40% - Ênfase2 2 2 2 6 3" xfId="13694" xr:uid="{00000000-0005-0000-0000-0000A33C0000}"/>
    <cellStyle name="40% - Ênfase2 2 2 2 6 3 2" xfId="35089" xr:uid="{00000000-0005-0000-0000-0000A43C0000}"/>
    <cellStyle name="40% - Ênfase2 2 2 2 6 4" xfId="24396" xr:uid="{00000000-0005-0000-0000-0000A53C0000}"/>
    <cellStyle name="40% - Ênfase2 2 2 2 7" xfId="5662" xr:uid="{00000000-0005-0000-0000-0000A63C0000}"/>
    <cellStyle name="40% - Ênfase2 2 2 2 7 2" xfId="16366" xr:uid="{00000000-0005-0000-0000-0000A73C0000}"/>
    <cellStyle name="40% - Ênfase2 2 2 2 7 2 2" xfId="37761" xr:uid="{00000000-0005-0000-0000-0000A83C0000}"/>
    <cellStyle name="40% - Ênfase2 2 2 2 7 3" xfId="27068" xr:uid="{00000000-0005-0000-0000-0000A93C0000}"/>
    <cellStyle name="40% - Ênfase2 2 2 2 8" xfId="11019" xr:uid="{00000000-0005-0000-0000-0000AA3C0000}"/>
    <cellStyle name="40% - Ênfase2 2 2 2 8 2" xfId="32416" xr:uid="{00000000-0005-0000-0000-0000AB3C0000}"/>
    <cellStyle name="40% - Ênfase2 2 2 2 9" xfId="21723" xr:uid="{00000000-0005-0000-0000-0000AC3C0000}"/>
    <cellStyle name="40% - Ênfase2 2 2 3" xfId="374" xr:uid="{00000000-0005-0000-0000-0000AD3C0000}"/>
    <cellStyle name="40% - Ênfase2 2 2 3 2" xfId="695" xr:uid="{00000000-0005-0000-0000-0000AE3C0000}"/>
    <cellStyle name="40% - Ênfase2 2 2 3 2 2" xfId="1365" xr:uid="{00000000-0005-0000-0000-0000AF3C0000}"/>
    <cellStyle name="40% - Ênfase2 2 2 3 2 2 2" xfId="2702" xr:uid="{00000000-0005-0000-0000-0000B03C0000}"/>
    <cellStyle name="40% - Ênfase2 2 2 3 2 2 2 2" xfId="5392" xr:uid="{00000000-0005-0000-0000-0000B13C0000}"/>
    <cellStyle name="40% - Ênfase2 2 2 3 2 2 2 2 2" xfId="10743" xr:uid="{00000000-0005-0000-0000-0000B23C0000}"/>
    <cellStyle name="40% - Ênfase2 2 2 3 2 2 2 2 2 2" xfId="21443" xr:uid="{00000000-0005-0000-0000-0000B33C0000}"/>
    <cellStyle name="40% - Ênfase2 2 2 3 2 2 2 2 2 2 2" xfId="42838" xr:uid="{00000000-0005-0000-0000-0000B43C0000}"/>
    <cellStyle name="40% - Ênfase2 2 2 3 2 2 2 2 2 3" xfId="32148" xr:uid="{00000000-0005-0000-0000-0000B53C0000}"/>
    <cellStyle name="40% - Ênfase2 2 2 3 2 2 2 2 3" xfId="16098" xr:uid="{00000000-0005-0000-0000-0000B63C0000}"/>
    <cellStyle name="40% - Ênfase2 2 2 3 2 2 2 2 3 2" xfId="37493" xr:uid="{00000000-0005-0000-0000-0000B73C0000}"/>
    <cellStyle name="40% - Ênfase2 2 2 3 2 2 2 2 4" xfId="26800" xr:uid="{00000000-0005-0000-0000-0000B83C0000}"/>
    <cellStyle name="40% - Ênfase2 2 2 3 2 2 2 3" xfId="8066" xr:uid="{00000000-0005-0000-0000-0000B93C0000}"/>
    <cellStyle name="40% - Ênfase2 2 2 3 2 2 2 3 2" xfId="18770" xr:uid="{00000000-0005-0000-0000-0000BA3C0000}"/>
    <cellStyle name="40% - Ênfase2 2 2 3 2 2 2 3 2 2" xfId="40165" xr:uid="{00000000-0005-0000-0000-0000BB3C0000}"/>
    <cellStyle name="40% - Ênfase2 2 2 3 2 2 2 3 3" xfId="29472" xr:uid="{00000000-0005-0000-0000-0000BC3C0000}"/>
    <cellStyle name="40% - Ênfase2 2 2 3 2 2 2 4" xfId="13423" xr:uid="{00000000-0005-0000-0000-0000BD3C0000}"/>
    <cellStyle name="40% - Ênfase2 2 2 3 2 2 2 4 2" xfId="34820" xr:uid="{00000000-0005-0000-0000-0000BE3C0000}"/>
    <cellStyle name="40% - Ênfase2 2 2 3 2 2 2 5" xfId="24127" xr:uid="{00000000-0005-0000-0000-0000BF3C0000}"/>
    <cellStyle name="40% - Ênfase2 2 2 3 2 2 3" xfId="4056" xr:uid="{00000000-0005-0000-0000-0000C03C0000}"/>
    <cellStyle name="40% - Ênfase2 2 2 3 2 2 3 2" xfId="9407" xr:uid="{00000000-0005-0000-0000-0000C13C0000}"/>
    <cellStyle name="40% - Ênfase2 2 2 3 2 2 3 2 2" xfId="20107" xr:uid="{00000000-0005-0000-0000-0000C23C0000}"/>
    <cellStyle name="40% - Ênfase2 2 2 3 2 2 3 2 2 2" xfId="41502" xr:uid="{00000000-0005-0000-0000-0000C33C0000}"/>
    <cellStyle name="40% - Ênfase2 2 2 3 2 2 3 2 3" xfId="30812" xr:uid="{00000000-0005-0000-0000-0000C43C0000}"/>
    <cellStyle name="40% - Ênfase2 2 2 3 2 2 3 3" xfId="14762" xr:uid="{00000000-0005-0000-0000-0000C53C0000}"/>
    <cellStyle name="40% - Ênfase2 2 2 3 2 2 3 3 2" xfId="36157" xr:uid="{00000000-0005-0000-0000-0000C63C0000}"/>
    <cellStyle name="40% - Ênfase2 2 2 3 2 2 3 4" xfId="25464" xr:uid="{00000000-0005-0000-0000-0000C73C0000}"/>
    <cellStyle name="40% - Ênfase2 2 2 3 2 2 4" xfId="6730" xr:uid="{00000000-0005-0000-0000-0000C83C0000}"/>
    <cellStyle name="40% - Ênfase2 2 2 3 2 2 4 2" xfId="17434" xr:uid="{00000000-0005-0000-0000-0000C93C0000}"/>
    <cellStyle name="40% - Ênfase2 2 2 3 2 2 4 2 2" xfId="38829" xr:uid="{00000000-0005-0000-0000-0000CA3C0000}"/>
    <cellStyle name="40% - Ênfase2 2 2 3 2 2 4 3" xfId="28136" xr:uid="{00000000-0005-0000-0000-0000CB3C0000}"/>
    <cellStyle name="40% - Ênfase2 2 2 3 2 2 5" xfId="12087" xr:uid="{00000000-0005-0000-0000-0000CC3C0000}"/>
    <cellStyle name="40% - Ênfase2 2 2 3 2 2 5 2" xfId="33484" xr:uid="{00000000-0005-0000-0000-0000CD3C0000}"/>
    <cellStyle name="40% - Ênfase2 2 2 3 2 2 6" xfId="22791" xr:uid="{00000000-0005-0000-0000-0000CE3C0000}"/>
    <cellStyle name="40% - Ênfase2 2 2 3 2 3" xfId="2034" xr:uid="{00000000-0005-0000-0000-0000CF3C0000}"/>
    <cellStyle name="40% - Ênfase2 2 2 3 2 3 2" xfId="4724" xr:uid="{00000000-0005-0000-0000-0000D03C0000}"/>
    <cellStyle name="40% - Ênfase2 2 2 3 2 3 2 2" xfId="10075" xr:uid="{00000000-0005-0000-0000-0000D13C0000}"/>
    <cellStyle name="40% - Ênfase2 2 2 3 2 3 2 2 2" xfId="20775" xr:uid="{00000000-0005-0000-0000-0000D23C0000}"/>
    <cellStyle name="40% - Ênfase2 2 2 3 2 3 2 2 2 2" xfId="42170" xr:uid="{00000000-0005-0000-0000-0000D33C0000}"/>
    <cellStyle name="40% - Ênfase2 2 2 3 2 3 2 2 3" xfId="31480" xr:uid="{00000000-0005-0000-0000-0000D43C0000}"/>
    <cellStyle name="40% - Ênfase2 2 2 3 2 3 2 3" xfId="15430" xr:uid="{00000000-0005-0000-0000-0000D53C0000}"/>
    <cellStyle name="40% - Ênfase2 2 2 3 2 3 2 3 2" xfId="36825" xr:uid="{00000000-0005-0000-0000-0000D63C0000}"/>
    <cellStyle name="40% - Ênfase2 2 2 3 2 3 2 4" xfId="26132" xr:uid="{00000000-0005-0000-0000-0000D73C0000}"/>
    <cellStyle name="40% - Ênfase2 2 2 3 2 3 3" xfId="7398" xr:uid="{00000000-0005-0000-0000-0000D83C0000}"/>
    <cellStyle name="40% - Ênfase2 2 2 3 2 3 3 2" xfId="18102" xr:uid="{00000000-0005-0000-0000-0000D93C0000}"/>
    <cellStyle name="40% - Ênfase2 2 2 3 2 3 3 2 2" xfId="39497" xr:uid="{00000000-0005-0000-0000-0000DA3C0000}"/>
    <cellStyle name="40% - Ênfase2 2 2 3 2 3 3 3" xfId="28804" xr:uid="{00000000-0005-0000-0000-0000DB3C0000}"/>
    <cellStyle name="40% - Ênfase2 2 2 3 2 3 4" xfId="12755" xr:uid="{00000000-0005-0000-0000-0000DC3C0000}"/>
    <cellStyle name="40% - Ênfase2 2 2 3 2 3 4 2" xfId="34152" xr:uid="{00000000-0005-0000-0000-0000DD3C0000}"/>
    <cellStyle name="40% - Ênfase2 2 2 3 2 3 5" xfId="23459" xr:uid="{00000000-0005-0000-0000-0000DE3C0000}"/>
    <cellStyle name="40% - Ênfase2 2 2 3 2 4" xfId="3388" xr:uid="{00000000-0005-0000-0000-0000DF3C0000}"/>
    <cellStyle name="40% - Ênfase2 2 2 3 2 4 2" xfId="8739" xr:uid="{00000000-0005-0000-0000-0000E03C0000}"/>
    <cellStyle name="40% - Ênfase2 2 2 3 2 4 2 2" xfId="19439" xr:uid="{00000000-0005-0000-0000-0000E13C0000}"/>
    <cellStyle name="40% - Ênfase2 2 2 3 2 4 2 2 2" xfId="40834" xr:uid="{00000000-0005-0000-0000-0000E23C0000}"/>
    <cellStyle name="40% - Ênfase2 2 2 3 2 4 2 3" xfId="30144" xr:uid="{00000000-0005-0000-0000-0000E33C0000}"/>
    <cellStyle name="40% - Ênfase2 2 2 3 2 4 3" xfId="14094" xr:uid="{00000000-0005-0000-0000-0000E43C0000}"/>
    <cellStyle name="40% - Ênfase2 2 2 3 2 4 3 2" xfId="35489" xr:uid="{00000000-0005-0000-0000-0000E53C0000}"/>
    <cellStyle name="40% - Ênfase2 2 2 3 2 4 4" xfId="24796" xr:uid="{00000000-0005-0000-0000-0000E63C0000}"/>
    <cellStyle name="40% - Ênfase2 2 2 3 2 5" xfId="6062" xr:uid="{00000000-0005-0000-0000-0000E73C0000}"/>
    <cellStyle name="40% - Ênfase2 2 2 3 2 5 2" xfId="16766" xr:uid="{00000000-0005-0000-0000-0000E83C0000}"/>
    <cellStyle name="40% - Ênfase2 2 2 3 2 5 2 2" xfId="38161" xr:uid="{00000000-0005-0000-0000-0000E93C0000}"/>
    <cellStyle name="40% - Ênfase2 2 2 3 2 5 3" xfId="27468" xr:uid="{00000000-0005-0000-0000-0000EA3C0000}"/>
    <cellStyle name="40% - Ênfase2 2 2 3 2 6" xfId="11419" xr:uid="{00000000-0005-0000-0000-0000EB3C0000}"/>
    <cellStyle name="40% - Ênfase2 2 2 3 2 6 2" xfId="32816" xr:uid="{00000000-0005-0000-0000-0000EC3C0000}"/>
    <cellStyle name="40% - Ênfase2 2 2 3 2 7" xfId="22123" xr:uid="{00000000-0005-0000-0000-0000ED3C0000}"/>
    <cellStyle name="40% - Ênfase2 2 2 3 3" xfId="1045" xr:uid="{00000000-0005-0000-0000-0000EE3C0000}"/>
    <cellStyle name="40% - Ênfase2 2 2 3 3 2" xfId="2382" xr:uid="{00000000-0005-0000-0000-0000EF3C0000}"/>
    <cellStyle name="40% - Ênfase2 2 2 3 3 2 2" xfId="5072" xr:uid="{00000000-0005-0000-0000-0000F03C0000}"/>
    <cellStyle name="40% - Ênfase2 2 2 3 3 2 2 2" xfId="10423" xr:uid="{00000000-0005-0000-0000-0000F13C0000}"/>
    <cellStyle name="40% - Ênfase2 2 2 3 3 2 2 2 2" xfId="21123" xr:uid="{00000000-0005-0000-0000-0000F23C0000}"/>
    <cellStyle name="40% - Ênfase2 2 2 3 3 2 2 2 2 2" xfId="42518" xr:uid="{00000000-0005-0000-0000-0000F33C0000}"/>
    <cellStyle name="40% - Ênfase2 2 2 3 3 2 2 2 3" xfId="31828" xr:uid="{00000000-0005-0000-0000-0000F43C0000}"/>
    <cellStyle name="40% - Ênfase2 2 2 3 3 2 2 3" xfId="15778" xr:uid="{00000000-0005-0000-0000-0000F53C0000}"/>
    <cellStyle name="40% - Ênfase2 2 2 3 3 2 2 3 2" xfId="37173" xr:uid="{00000000-0005-0000-0000-0000F63C0000}"/>
    <cellStyle name="40% - Ênfase2 2 2 3 3 2 2 4" xfId="26480" xr:uid="{00000000-0005-0000-0000-0000F73C0000}"/>
    <cellStyle name="40% - Ênfase2 2 2 3 3 2 3" xfId="7746" xr:uid="{00000000-0005-0000-0000-0000F83C0000}"/>
    <cellStyle name="40% - Ênfase2 2 2 3 3 2 3 2" xfId="18450" xr:uid="{00000000-0005-0000-0000-0000F93C0000}"/>
    <cellStyle name="40% - Ênfase2 2 2 3 3 2 3 2 2" xfId="39845" xr:uid="{00000000-0005-0000-0000-0000FA3C0000}"/>
    <cellStyle name="40% - Ênfase2 2 2 3 3 2 3 3" xfId="29152" xr:uid="{00000000-0005-0000-0000-0000FB3C0000}"/>
    <cellStyle name="40% - Ênfase2 2 2 3 3 2 4" xfId="13103" xr:uid="{00000000-0005-0000-0000-0000FC3C0000}"/>
    <cellStyle name="40% - Ênfase2 2 2 3 3 2 4 2" xfId="34500" xr:uid="{00000000-0005-0000-0000-0000FD3C0000}"/>
    <cellStyle name="40% - Ênfase2 2 2 3 3 2 5" xfId="23807" xr:uid="{00000000-0005-0000-0000-0000FE3C0000}"/>
    <cellStyle name="40% - Ênfase2 2 2 3 3 3" xfId="3736" xr:uid="{00000000-0005-0000-0000-0000FF3C0000}"/>
    <cellStyle name="40% - Ênfase2 2 2 3 3 3 2" xfId="9087" xr:uid="{00000000-0005-0000-0000-0000003D0000}"/>
    <cellStyle name="40% - Ênfase2 2 2 3 3 3 2 2" xfId="19787" xr:uid="{00000000-0005-0000-0000-0000013D0000}"/>
    <cellStyle name="40% - Ênfase2 2 2 3 3 3 2 2 2" xfId="41182" xr:uid="{00000000-0005-0000-0000-0000023D0000}"/>
    <cellStyle name="40% - Ênfase2 2 2 3 3 3 2 3" xfId="30492" xr:uid="{00000000-0005-0000-0000-0000033D0000}"/>
    <cellStyle name="40% - Ênfase2 2 2 3 3 3 3" xfId="14442" xr:uid="{00000000-0005-0000-0000-0000043D0000}"/>
    <cellStyle name="40% - Ênfase2 2 2 3 3 3 3 2" xfId="35837" xr:uid="{00000000-0005-0000-0000-0000053D0000}"/>
    <cellStyle name="40% - Ênfase2 2 2 3 3 3 4" xfId="25144" xr:uid="{00000000-0005-0000-0000-0000063D0000}"/>
    <cellStyle name="40% - Ênfase2 2 2 3 3 4" xfId="6410" xr:uid="{00000000-0005-0000-0000-0000073D0000}"/>
    <cellStyle name="40% - Ênfase2 2 2 3 3 4 2" xfId="17114" xr:uid="{00000000-0005-0000-0000-0000083D0000}"/>
    <cellStyle name="40% - Ênfase2 2 2 3 3 4 2 2" xfId="38509" xr:uid="{00000000-0005-0000-0000-0000093D0000}"/>
    <cellStyle name="40% - Ênfase2 2 2 3 3 4 3" xfId="27816" xr:uid="{00000000-0005-0000-0000-00000A3D0000}"/>
    <cellStyle name="40% - Ênfase2 2 2 3 3 5" xfId="11767" xr:uid="{00000000-0005-0000-0000-00000B3D0000}"/>
    <cellStyle name="40% - Ênfase2 2 2 3 3 5 2" xfId="33164" xr:uid="{00000000-0005-0000-0000-00000C3D0000}"/>
    <cellStyle name="40% - Ênfase2 2 2 3 3 6" xfId="22471" xr:uid="{00000000-0005-0000-0000-00000D3D0000}"/>
    <cellStyle name="40% - Ênfase2 2 2 3 4" xfId="1714" xr:uid="{00000000-0005-0000-0000-00000E3D0000}"/>
    <cellStyle name="40% - Ênfase2 2 2 3 4 2" xfId="4404" xr:uid="{00000000-0005-0000-0000-00000F3D0000}"/>
    <cellStyle name="40% - Ênfase2 2 2 3 4 2 2" xfId="9755" xr:uid="{00000000-0005-0000-0000-0000103D0000}"/>
    <cellStyle name="40% - Ênfase2 2 2 3 4 2 2 2" xfId="20455" xr:uid="{00000000-0005-0000-0000-0000113D0000}"/>
    <cellStyle name="40% - Ênfase2 2 2 3 4 2 2 2 2" xfId="41850" xr:uid="{00000000-0005-0000-0000-0000123D0000}"/>
    <cellStyle name="40% - Ênfase2 2 2 3 4 2 2 3" xfId="31160" xr:uid="{00000000-0005-0000-0000-0000133D0000}"/>
    <cellStyle name="40% - Ênfase2 2 2 3 4 2 3" xfId="15110" xr:uid="{00000000-0005-0000-0000-0000143D0000}"/>
    <cellStyle name="40% - Ênfase2 2 2 3 4 2 3 2" xfId="36505" xr:uid="{00000000-0005-0000-0000-0000153D0000}"/>
    <cellStyle name="40% - Ênfase2 2 2 3 4 2 4" xfId="25812" xr:uid="{00000000-0005-0000-0000-0000163D0000}"/>
    <cellStyle name="40% - Ênfase2 2 2 3 4 3" xfId="7078" xr:uid="{00000000-0005-0000-0000-0000173D0000}"/>
    <cellStyle name="40% - Ênfase2 2 2 3 4 3 2" xfId="17782" xr:uid="{00000000-0005-0000-0000-0000183D0000}"/>
    <cellStyle name="40% - Ênfase2 2 2 3 4 3 2 2" xfId="39177" xr:uid="{00000000-0005-0000-0000-0000193D0000}"/>
    <cellStyle name="40% - Ênfase2 2 2 3 4 3 3" xfId="28484" xr:uid="{00000000-0005-0000-0000-00001A3D0000}"/>
    <cellStyle name="40% - Ênfase2 2 2 3 4 4" xfId="12435" xr:uid="{00000000-0005-0000-0000-00001B3D0000}"/>
    <cellStyle name="40% - Ênfase2 2 2 3 4 4 2" xfId="33832" xr:uid="{00000000-0005-0000-0000-00001C3D0000}"/>
    <cellStyle name="40% - Ênfase2 2 2 3 4 5" xfId="23139" xr:uid="{00000000-0005-0000-0000-00001D3D0000}"/>
    <cellStyle name="40% - Ênfase2 2 2 3 5" xfId="3068" xr:uid="{00000000-0005-0000-0000-00001E3D0000}"/>
    <cellStyle name="40% - Ênfase2 2 2 3 5 2" xfId="8419" xr:uid="{00000000-0005-0000-0000-00001F3D0000}"/>
    <cellStyle name="40% - Ênfase2 2 2 3 5 2 2" xfId="19119" xr:uid="{00000000-0005-0000-0000-0000203D0000}"/>
    <cellStyle name="40% - Ênfase2 2 2 3 5 2 2 2" xfId="40514" xr:uid="{00000000-0005-0000-0000-0000213D0000}"/>
    <cellStyle name="40% - Ênfase2 2 2 3 5 2 3" xfId="29824" xr:uid="{00000000-0005-0000-0000-0000223D0000}"/>
    <cellStyle name="40% - Ênfase2 2 2 3 5 3" xfId="13774" xr:uid="{00000000-0005-0000-0000-0000233D0000}"/>
    <cellStyle name="40% - Ênfase2 2 2 3 5 3 2" xfId="35169" xr:uid="{00000000-0005-0000-0000-0000243D0000}"/>
    <cellStyle name="40% - Ênfase2 2 2 3 5 4" xfId="24476" xr:uid="{00000000-0005-0000-0000-0000253D0000}"/>
    <cellStyle name="40% - Ênfase2 2 2 3 6" xfId="5742" xr:uid="{00000000-0005-0000-0000-0000263D0000}"/>
    <cellStyle name="40% - Ênfase2 2 2 3 6 2" xfId="16446" xr:uid="{00000000-0005-0000-0000-0000273D0000}"/>
    <cellStyle name="40% - Ênfase2 2 2 3 6 2 2" xfId="37841" xr:uid="{00000000-0005-0000-0000-0000283D0000}"/>
    <cellStyle name="40% - Ênfase2 2 2 3 6 3" xfId="27148" xr:uid="{00000000-0005-0000-0000-0000293D0000}"/>
    <cellStyle name="40% - Ênfase2 2 2 3 7" xfId="11099" xr:uid="{00000000-0005-0000-0000-00002A3D0000}"/>
    <cellStyle name="40% - Ênfase2 2 2 3 7 2" xfId="32496" xr:uid="{00000000-0005-0000-0000-00002B3D0000}"/>
    <cellStyle name="40% - Ênfase2 2 2 3 8" xfId="21803" xr:uid="{00000000-0005-0000-0000-00002C3D0000}"/>
    <cellStyle name="40% - Ênfase2 2 2 4" xfId="535" xr:uid="{00000000-0005-0000-0000-00002D3D0000}"/>
    <cellStyle name="40% - Ênfase2 2 2 4 2" xfId="1205" xr:uid="{00000000-0005-0000-0000-00002E3D0000}"/>
    <cellStyle name="40% - Ênfase2 2 2 4 2 2" xfId="2542" xr:uid="{00000000-0005-0000-0000-00002F3D0000}"/>
    <cellStyle name="40% - Ênfase2 2 2 4 2 2 2" xfId="5232" xr:uid="{00000000-0005-0000-0000-0000303D0000}"/>
    <cellStyle name="40% - Ênfase2 2 2 4 2 2 2 2" xfId="10583" xr:uid="{00000000-0005-0000-0000-0000313D0000}"/>
    <cellStyle name="40% - Ênfase2 2 2 4 2 2 2 2 2" xfId="21283" xr:uid="{00000000-0005-0000-0000-0000323D0000}"/>
    <cellStyle name="40% - Ênfase2 2 2 4 2 2 2 2 2 2" xfId="42678" xr:uid="{00000000-0005-0000-0000-0000333D0000}"/>
    <cellStyle name="40% - Ênfase2 2 2 4 2 2 2 2 3" xfId="31988" xr:uid="{00000000-0005-0000-0000-0000343D0000}"/>
    <cellStyle name="40% - Ênfase2 2 2 4 2 2 2 3" xfId="15938" xr:uid="{00000000-0005-0000-0000-0000353D0000}"/>
    <cellStyle name="40% - Ênfase2 2 2 4 2 2 2 3 2" xfId="37333" xr:uid="{00000000-0005-0000-0000-0000363D0000}"/>
    <cellStyle name="40% - Ênfase2 2 2 4 2 2 2 4" xfId="26640" xr:uid="{00000000-0005-0000-0000-0000373D0000}"/>
    <cellStyle name="40% - Ênfase2 2 2 4 2 2 3" xfId="7906" xr:uid="{00000000-0005-0000-0000-0000383D0000}"/>
    <cellStyle name="40% - Ênfase2 2 2 4 2 2 3 2" xfId="18610" xr:uid="{00000000-0005-0000-0000-0000393D0000}"/>
    <cellStyle name="40% - Ênfase2 2 2 4 2 2 3 2 2" xfId="40005" xr:uid="{00000000-0005-0000-0000-00003A3D0000}"/>
    <cellStyle name="40% - Ênfase2 2 2 4 2 2 3 3" xfId="29312" xr:uid="{00000000-0005-0000-0000-00003B3D0000}"/>
    <cellStyle name="40% - Ênfase2 2 2 4 2 2 4" xfId="13263" xr:uid="{00000000-0005-0000-0000-00003C3D0000}"/>
    <cellStyle name="40% - Ênfase2 2 2 4 2 2 4 2" xfId="34660" xr:uid="{00000000-0005-0000-0000-00003D3D0000}"/>
    <cellStyle name="40% - Ênfase2 2 2 4 2 2 5" xfId="23967" xr:uid="{00000000-0005-0000-0000-00003E3D0000}"/>
    <cellStyle name="40% - Ênfase2 2 2 4 2 3" xfId="3896" xr:uid="{00000000-0005-0000-0000-00003F3D0000}"/>
    <cellStyle name="40% - Ênfase2 2 2 4 2 3 2" xfId="9247" xr:uid="{00000000-0005-0000-0000-0000403D0000}"/>
    <cellStyle name="40% - Ênfase2 2 2 4 2 3 2 2" xfId="19947" xr:uid="{00000000-0005-0000-0000-0000413D0000}"/>
    <cellStyle name="40% - Ênfase2 2 2 4 2 3 2 2 2" xfId="41342" xr:uid="{00000000-0005-0000-0000-0000423D0000}"/>
    <cellStyle name="40% - Ênfase2 2 2 4 2 3 2 3" xfId="30652" xr:uid="{00000000-0005-0000-0000-0000433D0000}"/>
    <cellStyle name="40% - Ênfase2 2 2 4 2 3 3" xfId="14602" xr:uid="{00000000-0005-0000-0000-0000443D0000}"/>
    <cellStyle name="40% - Ênfase2 2 2 4 2 3 3 2" xfId="35997" xr:uid="{00000000-0005-0000-0000-0000453D0000}"/>
    <cellStyle name="40% - Ênfase2 2 2 4 2 3 4" xfId="25304" xr:uid="{00000000-0005-0000-0000-0000463D0000}"/>
    <cellStyle name="40% - Ênfase2 2 2 4 2 4" xfId="6570" xr:uid="{00000000-0005-0000-0000-0000473D0000}"/>
    <cellStyle name="40% - Ênfase2 2 2 4 2 4 2" xfId="17274" xr:uid="{00000000-0005-0000-0000-0000483D0000}"/>
    <cellStyle name="40% - Ênfase2 2 2 4 2 4 2 2" xfId="38669" xr:uid="{00000000-0005-0000-0000-0000493D0000}"/>
    <cellStyle name="40% - Ênfase2 2 2 4 2 4 3" xfId="27976" xr:uid="{00000000-0005-0000-0000-00004A3D0000}"/>
    <cellStyle name="40% - Ênfase2 2 2 4 2 5" xfId="11927" xr:uid="{00000000-0005-0000-0000-00004B3D0000}"/>
    <cellStyle name="40% - Ênfase2 2 2 4 2 5 2" xfId="33324" xr:uid="{00000000-0005-0000-0000-00004C3D0000}"/>
    <cellStyle name="40% - Ênfase2 2 2 4 2 6" xfId="22631" xr:uid="{00000000-0005-0000-0000-00004D3D0000}"/>
    <cellStyle name="40% - Ênfase2 2 2 4 3" xfId="1874" xr:uid="{00000000-0005-0000-0000-00004E3D0000}"/>
    <cellStyle name="40% - Ênfase2 2 2 4 3 2" xfId="4564" xr:uid="{00000000-0005-0000-0000-00004F3D0000}"/>
    <cellStyle name="40% - Ênfase2 2 2 4 3 2 2" xfId="9915" xr:uid="{00000000-0005-0000-0000-0000503D0000}"/>
    <cellStyle name="40% - Ênfase2 2 2 4 3 2 2 2" xfId="20615" xr:uid="{00000000-0005-0000-0000-0000513D0000}"/>
    <cellStyle name="40% - Ênfase2 2 2 4 3 2 2 2 2" xfId="42010" xr:uid="{00000000-0005-0000-0000-0000523D0000}"/>
    <cellStyle name="40% - Ênfase2 2 2 4 3 2 2 3" xfId="31320" xr:uid="{00000000-0005-0000-0000-0000533D0000}"/>
    <cellStyle name="40% - Ênfase2 2 2 4 3 2 3" xfId="15270" xr:uid="{00000000-0005-0000-0000-0000543D0000}"/>
    <cellStyle name="40% - Ênfase2 2 2 4 3 2 3 2" xfId="36665" xr:uid="{00000000-0005-0000-0000-0000553D0000}"/>
    <cellStyle name="40% - Ênfase2 2 2 4 3 2 4" xfId="25972" xr:uid="{00000000-0005-0000-0000-0000563D0000}"/>
    <cellStyle name="40% - Ênfase2 2 2 4 3 3" xfId="7238" xr:uid="{00000000-0005-0000-0000-0000573D0000}"/>
    <cellStyle name="40% - Ênfase2 2 2 4 3 3 2" xfId="17942" xr:uid="{00000000-0005-0000-0000-0000583D0000}"/>
    <cellStyle name="40% - Ênfase2 2 2 4 3 3 2 2" xfId="39337" xr:uid="{00000000-0005-0000-0000-0000593D0000}"/>
    <cellStyle name="40% - Ênfase2 2 2 4 3 3 3" xfId="28644" xr:uid="{00000000-0005-0000-0000-00005A3D0000}"/>
    <cellStyle name="40% - Ênfase2 2 2 4 3 4" xfId="12595" xr:uid="{00000000-0005-0000-0000-00005B3D0000}"/>
    <cellStyle name="40% - Ênfase2 2 2 4 3 4 2" xfId="33992" xr:uid="{00000000-0005-0000-0000-00005C3D0000}"/>
    <cellStyle name="40% - Ênfase2 2 2 4 3 5" xfId="23299" xr:uid="{00000000-0005-0000-0000-00005D3D0000}"/>
    <cellStyle name="40% - Ênfase2 2 2 4 4" xfId="3228" xr:uid="{00000000-0005-0000-0000-00005E3D0000}"/>
    <cellStyle name="40% - Ênfase2 2 2 4 4 2" xfId="8579" xr:uid="{00000000-0005-0000-0000-00005F3D0000}"/>
    <cellStyle name="40% - Ênfase2 2 2 4 4 2 2" xfId="19279" xr:uid="{00000000-0005-0000-0000-0000603D0000}"/>
    <cellStyle name="40% - Ênfase2 2 2 4 4 2 2 2" xfId="40674" xr:uid="{00000000-0005-0000-0000-0000613D0000}"/>
    <cellStyle name="40% - Ênfase2 2 2 4 4 2 3" xfId="29984" xr:uid="{00000000-0005-0000-0000-0000623D0000}"/>
    <cellStyle name="40% - Ênfase2 2 2 4 4 3" xfId="13934" xr:uid="{00000000-0005-0000-0000-0000633D0000}"/>
    <cellStyle name="40% - Ênfase2 2 2 4 4 3 2" xfId="35329" xr:uid="{00000000-0005-0000-0000-0000643D0000}"/>
    <cellStyle name="40% - Ênfase2 2 2 4 4 4" xfId="24636" xr:uid="{00000000-0005-0000-0000-0000653D0000}"/>
    <cellStyle name="40% - Ênfase2 2 2 4 5" xfId="5902" xr:uid="{00000000-0005-0000-0000-0000663D0000}"/>
    <cellStyle name="40% - Ênfase2 2 2 4 5 2" xfId="16606" xr:uid="{00000000-0005-0000-0000-0000673D0000}"/>
    <cellStyle name="40% - Ênfase2 2 2 4 5 2 2" xfId="38001" xr:uid="{00000000-0005-0000-0000-0000683D0000}"/>
    <cellStyle name="40% - Ênfase2 2 2 4 5 3" xfId="27308" xr:uid="{00000000-0005-0000-0000-0000693D0000}"/>
    <cellStyle name="40% - Ênfase2 2 2 4 6" xfId="11259" xr:uid="{00000000-0005-0000-0000-00006A3D0000}"/>
    <cellStyle name="40% - Ênfase2 2 2 4 6 2" xfId="32656" xr:uid="{00000000-0005-0000-0000-00006B3D0000}"/>
    <cellStyle name="40% - Ênfase2 2 2 4 7" xfId="21963" xr:uid="{00000000-0005-0000-0000-00006C3D0000}"/>
    <cellStyle name="40% - Ênfase2 2 2 5" xfId="885" xr:uid="{00000000-0005-0000-0000-00006D3D0000}"/>
    <cellStyle name="40% - Ênfase2 2 2 5 2" xfId="2222" xr:uid="{00000000-0005-0000-0000-00006E3D0000}"/>
    <cellStyle name="40% - Ênfase2 2 2 5 2 2" xfId="4912" xr:uid="{00000000-0005-0000-0000-00006F3D0000}"/>
    <cellStyle name="40% - Ênfase2 2 2 5 2 2 2" xfId="10263" xr:uid="{00000000-0005-0000-0000-0000703D0000}"/>
    <cellStyle name="40% - Ênfase2 2 2 5 2 2 2 2" xfId="20963" xr:uid="{00000000-0005-0000-0000-0000713D0000}"/>
    <cellStyle name="40% - Ênfase2 2 2 5 2 2 2 2 2" xfId="42358" xr:uid="{00000000-0005-0000-0000-0000723D0000}"/>
    <cellStyle name="40% - Ênfase2 2 2 5 2 2 2 3" xfId="31668" xr:uid="{00000000-0005-0000-0000-0000733D0000}"/>
    <cellStyle name="40% - Ênfase2 2 2 5 2 2 3" xfId="15618" xr:uid="{00000000-0005-0000-0000-0000743D0000}"/>
    <cellStyle name="40% - Ênfase2 2 2 5 2 2 3 2" xfId="37013" xr:uid="{00000000-0005-0000-0000-0000753D0000}"/>
    <cellStyle name="40% - Ênfase2 2 2 5 2 2 4" xfId="26320" xr:uid="{00000000-0005-0000-0000-0000763D0000}"/>
    <cellStyle name="40% - Ênfase2 2 2 5 2 3" xfId="7586" xr:uid="{00000000-0005-0000-0000-0000773D0000}"/>
    <cellStyle name="40% - Ênfase2 2 2 5 2 3 2" xfId="18290" xr:uid="{00000000-0005-0000-0000-0000783D0000}"/>
    <cellStyle name="40% - Ênfase2 2 2 5 2 3 2 2" xfId="39685" xr:uid="{00000000-0005-0000-0000-0000793D0000}"/>
    <cellStyle name="40% - Ênfase2 2 2 5 2 3 3" xfId="28992" xr:uid="{00000000-0005-0000-0000-00007A3D0000}"/>
    <cellStyle name="40% - Ênfase2 2 2 5 2 4" xfId="12943" xr:uid="{00000000-0005-0000-0000-00007B3D0000}"/>
    <cellStyle name="40% - Ênfase2 2 2 5 2 4 2" xfId="34340" xr:uid="{00000000-0005-0000-0000-00007C3D0000}"/>
    <cellStyle name="40% - Ênfase2 2 2 5 2 5" xfId="23647" xr:uid="{00000000-0005-0000-0000-00007D3D0000}"/>
    <cellStyle name="40% - Ênfase2 2 2 5 3" xfId="3576" xr:uid="{00000000-0005-0000-0000-00007E3D0000}"/>
    <cellStyle name="40% - Ênfase2 2 2 5 3 2" xfId="8927" xr:uid="{00000000-0005-0000-0000-00007F3D0000}"/>
    <cellStyle name="40% - Ênfase2 2 2 5 3 2 2" xfId="19627" xr:uid="{00000000-0005-0000-0000-0000803D0000}"/>
    <cellStyle name="40% - Ênfase2 2 2 5 3 2 2 2" xfId="41022" xr:uid="{00000000-0005-0000-0000-0000813D0000}"/>
    <cellStyle name="40% - Ênfase2 2 2 5 3 2 3" xfId="30332" xr:uid="{00000000-0005-0000-0000-0000823D0000}"/>
    <cellStyle name="40% - Ênfase2 2 2 5 3 3" xfId="14282" xr:uid="{00000000-0005-0000-0000-0000833D0000}"/>
    <cellStyle name="40% - Ênfase2 2 2 5 3 3 2" xfId="35677" xr:uid="{00000000-0005-0000-0000-0000843D0000}"/>
    <cellStyle name="40% - Ênfase2 2 2 5 3 4" xfId="24984" xr:uid="{00000000-0005-0000-0000-0000853D0000}"/>
    <cellStyle name="40% - Ênfase2 2 2 5 4" xfId="6250" xr:uid="{00000000-0005-0000-0000-0000863D0000}"/>
    <cellStyle name="40% - Ênfase2 2 2 5 4 2" xfId="16954" xr:uid="{00000000-0005-0000-0000-0000873D0000}"/>
    <cellStyle name="40% - Ênfase2 2 2 5 4 2 2" xfId="38349" xr:uid="{00000000-0005-0000-0000-0000883D0000}"/>
    <cellStyle name="40% - Ênfase2 2 2 5 4 3" xfId="27656" xr:uid="{00000000-0005-0000-0000-0000893D0000}"/>
    <cellStyle name="40% - Ênfase2 2 2 5 5" xfId="11607" xr:uid="{00000000-0005-0000-0000-00008A3D0000}"/>
    <cellStyle name="40% - Ênfase2 2 2 5 5 2" xfId="33004" xr:uid="{00000000-0005-0000-0000-00008B3D0000}"/>
    <cellStyle name="40% - Ênfase2 2 2 5 6" xfId="22311" xr:uid="{00000000-0005-0000-0000-00008C3D0000}"/>
    <cellStyle name="40% - Ênfase2 2 2 6" xfId="1554" xr:uid="{00000000-0005-0000-0000-00008D3D0000}"/>
    <cellStyle name="40% - Ênfase2 2 2 6 2" xfId="4244" xr:uid="{00000000-0005-0000-0000-00008E3D0000}"/>
    <cellStyle name="40% - Ênfase2 2 2 6 2 2" xfId="9595" xr:uid="{00000000-0005-0000-0000-00008F3D0000}"/>
    <cellStyle name="40% - Ênfase2 2 2 6 2 2 2" xfId="20295" xr:uid="{00000000-0005-0000-0000-0000903D0000}"/>
    <cellStyle name="40% - Ênfase2 2 2 6 2 2 2 2" xfId="41690" xr:uid="{00000000-0005-0000-0000-0000913D0000}"/>
    <cellStyle name="40% - Ênfase2 2 2 6 2 2 3" xfId="31000" xr:uid="{00000000-0005-0000-0000-0000923D0000}"/>
    <cellStyle name="40% - Ênfase2 2 2 6 2 3" xfId="14950" xr:uid="{00000000-0005-0000-0000-0000933D0000}"/>
    <cellStyle name="40% - Ênfase2 2 2 6 2 3 2" xfId="36345" xr:uid="{00000000-0005-0000-0000-0000943D0000}"/>
    <cellStyle name="40% - Ênfase2 2 2 6 2 4" xfId="25652" xr:uid="{00000000-0005-0000-0000-0000953D0000}"/>
    <cellStyle name="40% - Ênfase2 2 2 6 3" xfId="6918" xr:uid="{00000000-0005-0000-0000-0000963D0000}"/>
    <cellStyle name="40% - Ênfase2 2 2 6 3 2" xfId="17622" xr:uid="{00000000-0005-0000-0000-0000973D0000}"/>
    <cellStyle name="40% - Ênfase2 2 2 6 3 2 2" xfId="39017" xr:uid="{00000000-0005-0000-0000-0000983D0000}"/>
    <cellStyle name="40% - Ênfase2 2 2 6 3 3" xfId="28324" xr:uid="{00000000-0005-0000-0000-0000993D0000}"/>
    <cellStyle name="40% - Ênfase2 2 2 6 4" xfId="12275" xr:uid="{00000000-0005-0000-0000-00009A3D0000}"/>
    <cellStyle name="40% - Ênfase2 2 2 6 4 2" xfId="33672" xr:uid="{00000000-0005-0000-0000-00009B3D0000}"/>
    <cellStyle name="40% - Ênfase2 2 2 6 5" xfId="22979" xr:uid="{00000000-0005-0000-0000-00009C3D0000}"/>
    <cellStyle name="40% - Ênfase2 2 2 7" xfId="2908" xr:uid="{00000000-0005-0000-0000-00009D3D0000}"/>
    <cellStyle name="40% - Ênfase2 2 2 7 2" xfId="8259" xr:uid="{00000000-0005-0000-0000-00009E3D0000}"/>
    <cellStyle name="40% - Ênfase2 2 2 7 2 2" xfId="18959" xr:uid="{00000000-0005-0000-0000-00009F3D0000}"/>
    <cellStyle name="40% - Ênfase2 2 2 7 2 2 2" xfId="40354" xr:uid="{00000000-0005-0000-0000-0000A03D0000}"/>
    <cellStyle name="40% - Ênfase2 2 2 7 2 3" xfId="29664" xr:uid="{00000000-0005-0000-0000-0000A13D0000}"/>
    <cellStyle name="40% - Ênfase2 2 2 7 3" xfId="13614" xr:uid="{00000000-0005-0000-0000-0000A23D0000}"/>
    <cellStyle name="40% - Ênfase2 2 2 7 3 2" xfId="35009" xr:uid="{00000000-0005-0000-0000-0000A33D0000}"/>
    <cellStyle name="40% - Ênfase2 2 2 7 4" xfId="24316" xr:uid="{00000000-0005-0000-0000-0000A43D0000}"/>
    <cellStyle name="40% - Ênfase2 2 2 8" xfId="5582" xr:uid="{00000000-0005-0000-0000-0000A53D0000}"/>
    <cellStyle name="40% - Ênfase2 2 2 8 2" xfId="16286" xr:uid="{00000000-0005-0000-0000-0000A63D0000}"/>
    <cellStyle name="40% - Ênfase2 2 2 8 2 2" xfId="37681" xr:uid="{00000000-0005-0000-0000-0000A73D0000}"/>
    <cellStyle name="40% - Ênfase2 2 2 8 3" xfId="26988" xr:uid="{00000000-0005-0000-0000-0000A83D0000}"/>
    <cellStyle name="40% - Ênfase2 2 2 9" xfId="10939" xr:uid="{00000000-0005-0000-0000-0000A93D0000}"/>
    <cellStyle name="40% - Ênfase2 2 2 9 2" xfId="32336" xr:uid="{00000000-0005-0000-0000-0000AA3D0000}"/>
    <cellStyle name="40% - Ênfase2 2 3" xfId="253" xr:uid="{00000000-0005-0000-0000-0000AB3D0000}"/>
    <cellStyle name="40% - Ênfase2 2 3 2" xfId="414" xr:uid="{00000000-0005-0000-0000-0000AC3D0000}"/>
    <cellStyle name="40% - Ênfase2 2 3 2 2" xfId="735" xr:uid="{00000000-0005-0000-0000-0000AD3D0000}"/>
    <cellStyle name="40% - Ênfase2 2 3 2 2 2" xfId="1405" xr:uid="{00000000-0005-0000-0000-0000AE3D0000}"/>
    <cellStyle name="40% - Ênfase2 2 3 2 2 2 2" xfId="2742" xr:uid="{00000000-0005-0000-0000-0000AF3D0000}"/>
    <cellStyle name="40% - Ênfase2 2 3 2 2 2 2 2" xfId="5432" xr:uid="{00000000-0005-0000-0000-0000B03D0000}"/>
    <cellStyle name="40% - Ênfase2 2 3 2 2 2 2 2 2" xfId="10783" xr:uid="{00000000-0005-0000-0000-0000B13D0000}"/>
    <cellStyle name="40% - Ênfase2 2 3 2 2 2 2 2 2 2" xfId="21483" xr:uid="{00000000-0005-0000-0000-0000B23D0000}"/>
    <cellStyle name="40% - Ênfase2 2 3 2 2 2 2 2 2 2 2" xfId="42878" xr:uid="{00000000-0005-0000-0000-0000B33D0000}"/>
    <cellStyle name="40% - Ênfase2 2 3 2 2 2 2 2 2 3" xfId="32188" xr:uid="{00000000-0005-0000-0000-0000B43D0000}"/>
    <cellStyle name="40% - Ênfase2 2 3 2 2 2 2 2 3" xfId="16138" xr:uid="{00000000-0005-0000-0000-0000B53D0000}"/>
    <cellStyle name="40% - Ênfase2 2 3 2 2 2 2 2 3 2" xfId="37533" xr:uid="{00000000-0005-0000-0000-0000B63D0000}"/>
    <cellStyle name="40% - Ênfase2 2 3 2 2 2 2 2 4" xfId="26840" xr:uid="{00000000-0005-0000-0000-0000B73D0000}"/>
    <cellStyle name="40% - Ênfase2 2 3 2 2 2 2 3" xfId="8106" xr:uid="{00000000-0005-0000-0000-0000B83D0000}"/>
    <cellStyle name="40% - Ênfase2 2 3 2 2 2 2 3 2" xfId="18810" xr:uid="{00000000-0005-0000-0000-0000B93D0000}"/>
    <cellStyle name="40% - Ênfase2 2 3 2 2 2 2 3 2 2" xfId="40205" xr:uid="{00000000-0005-0000-0000-0000BA3D0000}"/>
    <cellStyle name="40% - Ênfase2 2 3 2 2 2 2 3 3" xfId="29512" xr:uid="{00000000-0005-0000-0000-0000BB3D0000}"/>
    <cellStyle name="40% - Ênfase2 2 3 2 2 2 2 4" xfId="13463" xr:uid="{00000000-0005-0000-0000-0000BC3D0000}"/>
    <cellStyle name="40% - Ênfase2 2 3 2 2 2 2 4 2" xfId="34860" xr:uid="{00000000-0005-0000-0000-0000BD3D0000}"/>
    <cellStyle name="40% - Ênfase2 2 3 2 2 2 2 5" xfId="24167" xr:uid="{00000000-0005-0000-0000-0000BE3D0000}"/>
    <cellStyle name="40% - Ênfase2 2 3 2 2 2 3" xfId="4096" xr:uid="{00000000-0005-0000-0000-0000BF3D0000}"/>
    <cellStyle name="40% - Ênfase2 2 3 2 2 2 3 2" xfId="9447" xr:uid="{00000000-0005-0000-0000-0000C03D0000}"/>
    <cellStyle name="40% - Ênfase2 2 3 2 2 2 3 2 2" xfId="20147" xr:uid="{00000000-0005-0000-0000-0000C13D0000}"/>
    <cellStyle name="40% - Ênfase2 2 3 2 2 2 3 2 2 2" xfId="41542" xr:uid="{00000000-0005-0000-0000-0000C23D0000}"/>
    <cellStyle name="40% - Ênfase2 2 3 2 2 2 3 2 3" xfId="30852" xr:uid="{00000000-0005-0000-0000-0000C33D0000}"/>
    <cellStyle name="40% - Ênfase2 2 3 2 2 2 3 3" xfId="14802" xr:uid="{00000000-0005-0000-0000-0000C43D0000}"/>
    <cellStyle name="40% - Ênfase2 2 3 2 2 2 3 3 2" xfId="36197" xr:uid="{00000000-0005-0000-0000-0000C53D0000}"/>
    <cellStyle name="40% - Ênfase2 2 3 2 2 2 3 4" xfId="25504" xr:uid="{00000000-0005-0000-0000-0000C63D0000}"/>
    <cellStyle name="40% - Ênfase2 2 3 2 2 2 4" xfId="6770" xr:uid="{00000000-0005-0000-0000-0000C73D0000}"/>
    <cellStyle name="40% - Ênfase2 2 3 2 2 2 4 2" xfId="17474" xr:uid="{00000000-0005-0000-0000-0000C83D0000}"/>
    <cellStyle name="40% - Ênfase2 2 3 2 2 2 4 2 2" xfId="38869" xr:uid="{00000000-0005-0000-0000-0000C93D0000}"/>
    <cellStyle name="40% - Ênfase2 2 3 2 2 2 4 3" xfId="28176" xr:uid="{00000000-0005-0000-0000-0000CA3D0000}"/>
    <cellStyle name="40% - Ênfase2 2 3 2 2 2 5" xfId="12127" xr:uid="{00000000-0005-0000-0000-0000CB3D0000}"/>
    <cellStyle name="40% - Ênfase2 2 3 2 2 2 5 2" xfId="33524" xr:uid="{00000000-0005-0000-0000-0000CC3D0000}"/>
    <cellStyle name="40% - Ênfase2 2 3 2 2 2 6" xfId="22831" xr:uid="{00000000-0005-0000-0000-0000CD3D0000}"/>
    <cellStyle name="40% - Ênfase2 2 3 2 2 3" xfId="2074" xr:uid="{00000000-0005-0000-0000-0000CE3D0000}"/>
    <cellStyle name="40% - Ênfase2 2 3 2 2 3 2" xfId="4764" xr:uid="{00000000-0005-0000-0000-0000CF3D0000}"/>
    <cellStyle name="40% - Ênfase2 2 3 2 2 3 2 2" xfId="10115" xr:uid="{00000000-0005-0000-0000-0000D03D0000}"/>
    <cellStyle name="40% - Ênfase2 2 3 2 2 3 2 2 2" xfId="20815" xr:uid="{00000000-0005-0000-0000-0000D13D0000}"/>
    <cellStyle name="40% - Ênfase2 2 3 2 2 3 2 2 2 2" xfId="42210" xr:uid="{00000000-0005-0000-0000-0000D23D0000}"/>
    <cellStyle name="40% - Ênfase2 2 3 2 2 3 2 2 3" xfId="31520" xr:uid="{00000000-0005-0000-0000-0000D33D0000}"/>
    <cellStyle name="40% - Ênfase2 2 3 2 2 3 2 3" xfId="15470" xr:uid="{00000000-0005-0000-0000-0000D43D0000}"/>
    <cellStyle name="40% - Ênfase2 2 3 2 2 3 2 3 2" xfId="36865" xr:uid="{00000000-0005-0000-0000-0000D53D0000}"/>
    <cellStyle name="40% - Ênfase2 2 3 2 2 3 2 4" xfId="26172" xr:uid="{00000000-0005-0000-0000-0000D63D0000}"/>
    <cellStyle name="40% - Ênfase2 2 3 2 2 3 3" xfId="7438" xr:uid="{00000000-0005-0000-0000-0000D73D0000}"/>
    <cellStyle name="40% - Ênfase2 2 3 2 2 3 3 2" xfId="18142" xr:uid="{00000000-0005-0000-0000-0000D83D0000}"/>
    <cellStyle name="40% - Ênfase2 2 3 2 2 3 3 2 2" xfId="39537" xr:uid="{00000000-0005-0000-0000-0000D93D0000}"/>
    <cellStyle name="40% - Ênfase2 2 3 2 2 3 3 3" xfId="28844" xr:uid="{00000000-0005-0000-0000-0000DA3D0000}"/>
    <cellStyle name="40% - Ênfase2 2 3 2 2 3 4" xfId="12795" xr:uid="{00000000-0005-0000-0000-0000DB3D0000}"/>
    <cellStyle name="40% - Ênfase2 2 3 2 2 3 4 2" xfId="34192" xr:uid="{00000000-0005-0000-0000-0000DC3D0000}"/>
    <cellStyle name="40% - Ênfase2 2 3 2 2 3 5" xfId="23499" xr:uid="{00000000-0005-0000-0000-0000DD3D0000}"/>
    <cellStyle name="40% - Ênfase2 2 3 2 2 4" xfId="3428" xr:uid="{00000000-0005-0000-0000-0000DE3D0000}"/>
    <cellStyle name="40% - Ênfase2 2 3 2 2 4 2" xfId="8779" xr:uid="{00000000-0005-0000-0000-0000DF3D0000}"/>
    <cellStyle name="40% - Ênfase2 2 3 2 2 4 2 2" xfId="19479" xr:uid="{00000000-0005-0000-0000-0000E03D0000}"/>
    <cellStyle name="40% - Ênfase2 2 3 2 2 4 2 2 2" xfId="40874" xr:uid="{00000000-0005-0000-0000-0000E13D0000}"/>
    <cellStyle name="40% - Ênfase2 2 3 2 2 4 2 3" xfId="30184" xr:uid="{00000000-0005-0000-0000-0000E23D0000}"/>
    <cellStyle name="40% - Ênfase2 2 3 2 2 4 3" xfId="14134" xr:uid="{00000000-0005-0000-0000-0000E33D0000}"/>
    <cellStyle name="40% - Ênfase2 2 3 2 2 4 3 2" xfId="35529" xr:uid="{00000000-0005-0000-0000-0000E43D0000}"/>
    <cellStyle name="40% - Ênfase2 2 3 2 2 4 4" xfId="24836" xr:uid="{00000000-0005-0000-0000-0000E53D0000}"/>
    <cellStyle name="40% - Ênfase2 2 3 2 2 5" xfId="6102" xr:uid="{00000000-0005-0000-0000-0000E63D0000}"/>
    <cellStyle name="40% - Ênfase2 2 3 2 2 5 2" xfId="16806" xr:uid="{00000000-0005-0000-0000-0000E73D0000}"/>
    <cellStyle name="40% - Ênfase2 2 3 2 2 5 2 2" xfId="38201" xr:uid="{00000000-0005-0000-0000-0000E83D0000}"/>
    <cellStyle name="40% - Ênfase2 2 3 2 2 5 3" xfId="27508" xr:uid="{00000000-0005-0000-0000-0000E93D0000}"/>
    <cellStyle name="40% - Ênfase2 2 3 2 2 6" xfId="11459" xr:uid="{00000000-0005-0000-0000-0000EA3D0000}"/>
    <cellStyle name="40% - Ênfase2 2 3 2 2 6 2" xfId="32856" xr:uid="{00000000-0005-0000-0000-0000EB3D0000}"/>
    <cellStyle name="40% - Ênfase2 2 3 2 2 7" xfId="22163" xr:uid="{00000000-0005-0000-0000-0000EC3D0000}"/>
    <cellStyle name="40% - Ênfase2 2 3 2 3" xfId="1085" xr:uid="{00000000-0005-0000-0000-0000ED3D0000}"/>
    <cellStyle name="40% - Ênfase2 2 3 2 3 2" xfId="2422" xr:uid="{00000000-0005-0000-0000-0000EE3D0000}"/>
    <cellStyle name="40% - Ênfase2 2 3 2 3 2 2" xfId="5112" xr:uid="{00000000-0005-0000-0000-0000EF3D0000}"/>
    <cellStyle name="40% - Ênfase2 2 3 2 3 2 2 2" xfId="10463" xr:uid="{00000000-0005-0000-0000-0000F03D0000}"/>
    <cellStyle name="40% - Ênfase2 2 3 2 3 2 2 2 2" xfId="21163" xr:uid="{00000000-0005-0000-0000-0000F13D0000}"/>
    <cellStyle name="40% - Ênfase2 2 3 2 3 2 2 2 2 2" xfId="42558" xr:uid="{00000000-0005-0000-0000-0000F23D0000}"/>
    <cellStyle name="40% - Ênfase2 2 3 2 3 2 2 2 3" xfId="31868" xr:uid="{00000000-0005-0000-0000-0000F33D0000}"/>
    <cellStyle name="40% - Ênfase2 2 3 2 3 2 2 3" xfId="15818" xr:uid="{00000000-0005-0000-0000-0000F43D0000}"/>
    <cellStyle name="40% - Ênfase2 2 3 2 3 2 2 3 2" xfId="37213" xr:uid="{00000000-0005-0000-0000-0000F53D0000}"/>
    <cellStyle name="40% - Ênfase2 2 3 2 3 2 2 4" xfId="26520" xr:uid="{00000000-0005-0000-0000-0000F63D0000}"/>
    <cellStyle name="40% - Ênfase2 2 3 2 3 2 3" xfId="7786" xr:uid="{00000000-0005-0000-0000-0000F73D0000}"/>
    <cellStyle name="40% - Ênfase2 2 3 2 3 2 3 2" xfId="18490" xr:uid="{00000000-0005-0000-0000-0000F83D0000}"/>
    <cellStyle name="40% - Ênfase2 2 3 2 3 2 3 2 2" xfId="39885" xr:uid="{00000000-0005-0000-0000-0000F93D0000}"/>
    <cellStyle name="40% - Ênfase2 2 3 2 3 2 3 3" xfId="29192" xr:uid="{00000000-0005-0000-0000-0000FA3D0000}"/>
    <cellStyle name="40% - Ênfase2 2 3 2 3 2 4" xfId="13143" xr:uid="{00000000-0005-0000-0000-0000FB3D0000}"/>
    <cellStyle name="40% - Ênfase2 2 3 2 3 2 4 2" xfId="34540" xr:uid="{00000000-0005-0000-0000-0000FC3D0000}"/>
    <cellStyle name="40% - Ênfase2 2 3 2 3 2 5" xfId="23847" xr:uid="{00000000-0005-0000-0000-0000FD3D0000}"/>
    <cellStyle name="40% - Ênfase2 2 3 2 3 3" xfId="3776" xr:uid="{00000000-0005-0000-0000-0000FE3D0000}"/>
    <cellStyle name="40% - Ênfase2 2 3 2 3 3 2" xfId="9127" xr:uid="{00000000-0005-0000-0000-0000FF3D0000}"/>
    <cellStyle name="40% - Ênfase2 2 3 2 3 3 2 2" xfId="19827" xr:uid="{00000000-0005-0000-0000-0000003E0000}"/>
    <cellStyle name="40% - Ênfase2 2 3 2 3 3 2 2 2" xfId="41222" xr:uid="{00000000-0005-0000-0000-0000013E0000}"/>
    <cellStyle name="40% - Ênfase2 2 3 2 3 3 2 3" xfId="30532" xr:uid="{00000000-0005-0000-0000-0000023E0000}"/>
    <cellStyle name="40% - Ênfase2 2 3 2 3 3 3" xfId="14482" xr:uid="{00000000-0005-0000-0000-0000033E0000}"/>
    <cellStyle name="40% - Ênfase2 2 3 2 3 3 3 2" xfId="35877" xr:uid="{00000000-0005-0000-0000-0000043E0000}"/>
    <cellStyle name="40% - Ênfase2 2 3 2 3 3 4" xfId="25184" xr:uid="{00000000-0005-0000-0000-0000053E0000}"/>
    <cellStyle name="40% - Ênfase2 2 3 2 3 4" xfId="6450" xr:uid="{00000000-0005-0000-0000-0000063E0000}"/>
    <cellStyle name="40% - Ênfase2 2 3 2 3 4 2" xfId="17154" xr:uid="{00000000-0005-0000-0000-0000073E0000}"/>
    <cellStyle name="40% - Ênfase2 2 3 2 3 4 2 2" xfId="38549" xr:uid="{00000000-0005-0000-0000-0000083E0000}"/>
    <cellStyle name="40% - Ênfase2 2 3 2 3 4 3" xfId="27856" xr:uid="{00000000-0005-0000-0000-0000093E0000}"/>
    <cellStyle name="40% - Ênfase2 2 3 2 3 5" xfId="11807" xr:uid="{00000000-0005-0000-0000-00000A3E0000}"/>
    <cellStyle name="40% - Ênfase2 2 3 2 3 5 2" xfId="33204" xr:uid="{00000000-0005-0000-0000-00000B3E0000}"/>
    <cellStyle name="40% - Ênfase2 2 3 2 3 6" xfId="22511" xr:uid="{00000000-0005-0000-0000-00000C3E0000}"/>
    <cellStyle name="40% - Ênfase2 2 3 2 4" xfId="1754" xr:uid="{00000000-0005-0000-0000-00000D3E0000}"/>
    <cellStyle name="40% - Ênfase2 2 3 2 4 2" xfId="4444" xr:uid="{00000000-0005-0000-0000-00000E3E0000}"/>
    <cellStyle name="40% - Ênfase2 2 3 2 4 2 2" xfId="9795" xr:uid="{00000000-0005-0000-0000-00000F3E0000}"/>
    <cellStyle name="40% - Ênfase2 2 3 2 4 2 2 2" xfId="20495" xr:uid="{00000000-0005-0000-0000-0000103E0000}"/>
    <cellStyle name="40% - Ênfase2 2 3 2 4 2 2 2 2" xfId="41890" xr:uid="{00000000-0005-0000-0000-0000113E0000}"/>
    <cellStyle name="40% - Ênfase2 2 3 2 4 2 2 3" xfId="31200" xr:uid="{00000000-0005-0000-0000-0000123E0000}"/>
    <cellStyle name="40% - Ênfase2 2 3 2 4 2 3" xfId="15150" xr:uid="{00000000-0005-0000-0000-0000133E0000}"/>
    <cellStyle name="40% - Ênfase2 2 3 2 4 2 3 2" xfId="36545" xr:uid="{00000000-0005-0000-0000-0000143E0000}"/>
    <cellStyle name="40% - Ênfase2 2 3 2 4 2 4" xfId="25852" xr:uid="{00000000-0005-0000-0000-0000153E0000}"/>
    <cellStyle name="40% - Ênfase2 2 3 2 4 3" xfId="7118" xr:uid="{00000000-0005-0000-0000-0000163E0000}"/>
    <cellStyle name="40% - Ênfase2 2 3 2 4 3 2" xfId="17822" xr:uid="{00000000-0005-0000-0000-0000173E0000}"/>
    <cellStyle name="40% - Ênfase2 2 3 2 4 3 2 2" xfId="39217" xr:uid="{00000000-0005-0000-0000-0000183E0000}"/>
    <cellStyle name="40% - Ênfase2 2 3 2 4 3 3" xfId="28524" xr:uid="{00000000-0005-0000-0000-0000193E0000}"/>
    <cellStyle name="40% - Ênfase2 2 3 2 4 4" xfId="12475" xr:uid="{00000000-0005-0000-0000-00001A3E0000}"/>
    <cellStyle name="40% - Ênfase2 2 3 2 4 4 2" xfId="33872" xr:uid="{00000000-0005-0000-0000-00001B3E0000}"/>
    <cellStyle name="40% - Ênfase2 2 3 2 4 5" xfId="23179" xr:uid="{00000000-0005-0000-0000-00001C3E0000}"/>
    <cellStyle name="40% - Ênfase2 2 3 2 5" xfId="3108" xr:uid="{00000000-0005-0000-0000-00001D3E0000}"/>
    <cellStyle name="40% - Ênfase2 2 3 2 5 2" xfId="8459" xr:uid="{00000000-0005-0000-0000-00001E3E0000}"/>
    <cellStyle name="40% - Ênfase2 2 3 2 5 2 2" xfId="19159" xr:uid="{00000000-0005-0000-0000-00001F3E0000}"/>
    <cellStyle name="40% - Ênfase2 2 3 2 5 2 2 2" xfId="40554" xr:uid="{00000000-0005-0000-0000-0000203E0000}"/>
    <cellStyle name="40% - Ênfase2 2 3 2 5 2 3" xfId="29864" xr:uid="{00000000-0005-0000-0000-0000213E0000}"/>
    <cellStyle name="40% - Ênfase2 2 3 2 5 3" xfId="13814" xr:uid="{00000000-0005-0000-0000-0000223E0000}"/>
    <cellStyle name="40% - Ênfase2 2 3 2 5 3 2" xfId="35209" xr:uid="{00000000-0005-0000-0000-0000233E0000}"/>
    <cellStyle name="40% - Ênfase2 2 3 2 5 4" xfId="24516" xr:uid="{00000000-0005-0000-0000-0000243E0000}"/>
    <cellStyle name="40% - Ênfase2 2 3 2 6" xfId="5782" xr:uid="{00000000-0005-0000-0000-0000253E0000}"/>
    <cellStyle name="40% - Ênfase2 2 3 2 6 2" xfId="16486" xr:uid="{00000000-0005-0000-0000-0000263E0000}"/>
    <cellStyle name="40% - Ênfase2 2 3 2 6 2 2" xfId="37881" xr:uid="{00000000-0005-0000-0000-0000273E0000}"/>
    <cellStyle name="40% - Ênfase2 2 3 2 6 3" xfId="27188" xr:uid="{00000000-0005-0000-0000-0000283E0000}"/>
    <cellStyle name="40% - Ênfase2 2 3 2 7" xfId="11139" xr:uid="{00000000-0005-0000-0000-0000293E0000}"/>
    <cellStyle name="40% - Ênfase2 2 3 2 7 2" xfId="32536" xr:uid="{00000000-0005-0000-0000-00002A3E0000}"/>
    <cellStyle name="40% - Ênfase2 2 3 2 8" xfId="21843" xr:uid="{00000000-0005-0000-0000-00002B3E0000}"/>
    <cellStyle name="40% - Ênfase2 2 3 3" xfId="575" xr:uid="{00000000-0005-0000-0000-00002C3E0000}"/>
    <cellStyle name="40% - Ênfase2 2 3 3 2" xfId="1245" xr:uid="{00000000-0005-0000-0000-00002D3E0000}"/>
    <cellStyle name="40% - Ênfase2 2 3 3 2 2" xfId="2582" xr:uid="{00000000-0005-0000-0000-00002E3E0000}"/>
    <cellStyle name="40% - Ênfase2 2 3 3 2 2 2" xfId="5272" xr:uid="{00000000-0005-0000-0000-00002F3E0000}"/>
    <cellStyle name="40% - Ênfase2 2 3 3 2 2 2 2" xfId="10623" xr:uid="{00000000-0005-0000-0000-0000303E0000}"/>
    <cellStyle name="40% - Ênfase2 2 3 3 2 2 2 2 2" xfId="21323" xr:uid="{00000000-0005-0000-0000-0000313E0000}"/>
    <cellStyle name="40% - Ênfase2 2 3 3 2 2 2 2 2 2" xfId="42718" xr:uid="{00000000-0005-0000-0000-0000323E0000}"/>
    <cellStyle name="40% - Ênfase2 2 3 3 2 2 2 2 3" xfId="32028" xr:uid="{00000000-0005-0000-0000-0000333E0000}"/>
    <cellStyle name="40% - Ênfase2 2 3 3 2 2 2 3" xfId="15978" xr:uid="{00000000-0005-0000-0000-0000343E0000}"/>
    <cellStyle name="40% - Ênfase2 2 3 3 2 2 2 3 2" xfId="37373" xr:uid="{00000000-0005-0000-0000-0000353E0000}"/>
    <cellStyle name="40% - Ênfase2 2 3 3 2 2 2 4" xfId="26680" xr:uid="{00000000-0005-0000-0000-0000363E0000}"/>
    <cellStyle name="40% - Ênfase2 2 3 3 2 2 3" xfId="7946" xr:uid="{00000000-0005-0000-0000-0000373E0000}"/>
    <cellStyle name="40% - Ênfase2 2 3 3 2 2 3 2" xfId="18650" xr:uid="{00000000-0005-0000-0000-0000383E0000}"/>
    <cellStyle name="40% - Ênfase2 2 3 3 2 2 3 2 2" xfId="40045" xr:uid="{00000000-0005-0000-0000-0000393E0000}"/>
    <cellStyle name="40% - Ênfase2 2 3 3 2 2 3 3" xfId="29352" xr:uid="{00000000-0005-0000-0000-00003A3E0000}"/>
    <cellStyle name="40% - Ênfase2 2 3 3 2 2 4" xfId="13303" xr:uid="{00000000-0005-0000-0000-00003B3E0000}"/>
    <cellStyle name="40% - Ênfase2 2 3 3 2 2 4 2" xfId="34700" xr:uid="{00000000-0005-0000-0000-00003C3E0000}"/>
    <cellStyle name="40% - Ênfase2 2 3 3 2 2 5" xfId="24007" xr:uid="{00000000-0005-0000-0000-00003D3E0000}"/>
    <cellStyle name="40% - Ênfase2 2 3 3 2 3" xfId="3936" xr:uid="{00000000-0005-0000-0000-00003E3E0000}"/>
    <cellStyle name="40% - Ênfase2 2 3 3 2 3 2" xfId="9287" xr:uid="{00000000-0005-0000-0000-00003F3E0000}"/>
    <cellStyle name="40% - Ênfase2 2 3 3 2 3 2 2" xfId="19987" xr:uid="{00000000-0005-0000-0000-0000403E0000}"/>
    <cellStyle name="40% - Ênfase2 2 3 3 2 3 2 2 2" xfId="41382" xr:uid="{00000000-0005-0000-0000-0000413E0000}"/>
    <cellStyle name="40% - Ênfase2 2 3 3 2 3 2 3" xfId="30692" xr:uid="{00000000-0005-0000-0000-0000423E0000}"/>
    <cellStyle name="40% - Ênfase2 2 3 3 2 3 3" xfId="14642" xr:uid="{00000000-0005-0000-0000-0000433E0000}"/>
    <cellStyle name="40% - Ênfase2 2 3 3 2 3 3 2" xfId="36037" xr:uid="{00000000-0005-0000-0000-0000443E0000}"/>
    <cellStyle name="40% - Ênfase2 2 3 3 2 3 4" xfId="25344" xr:uid="{00000000-0005-0000-0000-0000453E0000}"/>
    <cellStyle name="40% - Ênfase2 2 3 3 2 4" xfId="6610" xr:uid="{00000000-0005-0000-0000-0000463E0000}"/>
    <cellStyle name="40% - Ênfase2 2 3 3 2 4 2" xfId="17314" xr:uid="{00000000-0005-0000-0000-0000473E0000}"/>
    <cellStyle name="40% - Ênfase2 2 3 3 2 4 2 2" xfId="38709" xr:uid="{00000000-0005-0000-0000-0000483E0000}"/>
    <cellStyle name="40% - Ênfase2 2 3 3 2 4 3" xfId="28016" xr:uid="{00000000-0005-0000-0000-0000493E0000}"/>
    <cellStyle name="40% - Ênfase2 2 3 3 2 5" xfId="11967" xr:uid="{00000000-0005-0000-0000-00004A3E0000}"/>
    <cellStyle name="40% - Ênfase2 2 3 3 2 5 2" xfId="33364" xr:uid="{00000000-0005-0000-0000-00004B3E0000}"/>
    <cellStyle name="40% - Ênfase2 2 3 3 2 6" xfId="22671" xr:uid="{00000000-0005-0000-0000-00004C3E0000}"/>
    <cellStyle name="40% - Ênfase2 2 3 3 3" xfId="1914" xr:uid="{00000000-0005-0000-0000-00004D3E0000}"/>
    <cellStyle name="40% - Ênfase2 2 3 3 3 2" xfId="4604" xr:uid="{00000000-0005-0000-0000-00004E3E0000}"/>
    <cellStyle name="40% - Ênfase2 2 3 3 3 2 2" xfId="9955" xr:uid="{00000000-0005-0000-0000-00004F3E0000}"/>
    <cellStyle name="40% - Ênfase2 2 3 3 3 2 2 2" xfId="20655" xr:uid="{00000000-0005-0000-0000-0000503E0000}"/>
    <cellStyle name="40% - Ênfase2 2 3 3 3 2 2 2 2" xfId="42050" xr:uid="{00000000-0005-0000-0000-0000513E0000}"/>
    <cellStyle name="40% - Ênfase2 2 3 3 3 2 2 3" xfId="31360" xr:uid="{00000000-0005-0000-0000-0000523E0000}"/>
    <cellStyle name="40% - Ênfase2 2 3 3 3 2 3" xfId="15310" xr:uid="{00000000-0005-0000-0000-0000533E0000}"/>
    <cellStyle name="40% - Ênfase2 2 3 3 3 2 3 2" xfId="36705" xr:uid="{00000000-0005-0000-0000-0000543E0000}"/>
    <cellStyle name="40% - Ênfase2 2 3 3 3 2 4" xfId="26012" xr:uid="{00000000-0005-0000-0000-0000553E0000}"/>
    <cellStyle name="40% - Ênfase2 2 3 3 3 3" xfId="7278" xr:uid="{00000000-0005-0000-0000-0000563E0000}"/>
    <cellStyle name="40% - Ênfase2 2 3 3 3 3 2" xfId="17982" xr:uid="{00000000-0005-0000-0000-0000573E0000}"/>
    <cellStyle name="40% - Ênfase2 2 3 3 3 3 2 2" xfId="39377" xr:uid="{00000000-0005-0000-0000-0000583E0000}"/>
    <cellStyle name="40% - Ênfase2 2 3 3 3 3 3" xfId="28684" xr:uid="{00000000-0005-0000-0000-0000593E0000}"/>
    <cellStyle name="40% - Ênfase2 2 3 3 3 4" xfId="12635" xr:uid="{00000000-0005-0000-0000-00005A3E0000}"/>
    <cellStyle name="40% - Ênfase2 2 3 3 3 4 2" xfId="34032" xr:uid="{00000000-0005-0000-0000-00005B3E0000}"/>
    <cellStyle name="40% - Ênfase2 2 3 3 3 5" xfId="23339" xr:uid="{00000000-0005-0000-0000-00005C3E0000}"/>
    <cellStyle name="40% - Ênfase2 2 3 3 4" xfId="3268" xr:uid="{00000000-0005-0000-0000-00005D3E0000}"/>
    <cellStyle name="40% - Ênfase2 2 3 3 4 2" xfId="8619" xr:uid="{00000000-0005-0000-0000-00005E3E0000}"/>
    <cellStyle name="40% - Ênfase2 2 3 3 4 2 2" xfId="19319" xr:uid="{00000000-0005-0000-0000-00005F3E0000}"/>
    <cellStyle name="40% - Ênfase2 2 3 3 4 2 2 2" xfId="40714" xr:uid="{00000000-0005-0000-0000-0000603E0000}"/>
    <cellStyle name="40% - Ênfase2 2 3 3 4 2 3" xfId="30024" xr:uid="{00000000-0005-0000-0000-0000613E0000}"/>
    <cellStyle name="40% - Ênfase2 2 3 3 4 3" xfId="13974" xr:uid="{00000000-0005-0000-0000-0000623E0000}"/>
    <cellStyle name="40% - Ênfase2 2 3 3 4 3 2" xfId="35369" xr:uid="{00000000-0005-0000-0000-0000633E0000}"/>
    <cellStyle name="40% - Ênfase2 2 3 3 4 4" xfId="24676" xr:uid="{00000000-0005-0000-0000-0000643E0000}"/>
    <cellStyle name="40% - Ênfase2 2 3 3 5" xfId="5942" xr:uid="{00000000-0005-0000-0000-0000653E0000}"/>
    <cellStyle name="40% - Ênfase2 2 3 3 5 2" xfId="16646" xr:uid="{00000000-0005-0000-0000-0000663E0000}"/>
    <cellStyle name="40% - Ênfase2 2 3 3 5 2 2" xfId="38041" xr:uid="{00000000-0005-0000-0000-0000673E0000}"/>
    <cellStyle name="40% - Ênfase2 2 3 3 5 3" xfId="27348" xr:uid="{00000000-0005-0000-0000-0000683E0000}"/>
    <cellStyle name="40% - Ênfase2 2 3 3 6" xfId="11299" xr:uid="{00000000-0005-0000-0000-0000693E0000}"/>
    <cellStyle name="40% - Ênfase2 2 3 3 6 2" xfId="32696" xr:uid="{00000000-0005-0000-0000-00006A3E0000}"/>
    <cellStyle name="40% - Ênfase2 2 3 3 7" xfId="22003" xr:uid="{00000000-0005-0000-0000-00006B3E0000}"/>
    <cellStyle name="40% - Ênfase2 2 3 4" xfId="925" xr:uid="{00000000-0005-0000-0000-00006C3E0000}"/>
    <cellStyle name="40% - Ênfase2 2 3 4 2" xfId="2262" xr:uid="{00000000-0005-0000-0000-00006D3E0000}"/>
    <cellStyle name="40% - Ênfase2 2 3 4 2 2" xfId="4952" xr:uid="{00000000-0005-0000-0000-00006E3E0000}"/>
    <cellStyle name="40% - Ênfase2 2 3 4 2 2 2" xfId="10303" xr:uid="{00000000-0005-0000-0000-00006F3E0000}"/>
    <cellStyle name="40% - Ênfase2 2 3 4 2 2 2 2" xfId="21003" xr:uid="{00000000-0005-0000-0000-0000703E0000}"/>
    <cellStyle name="40% - Ênfase2 2 3 4 2 2 2 2 2" xfId="42398" xr:uid="{00000000-0005-0000-0000-0000713E0000}"/>
    <cellStyle name="40% - Ênfase2 2 3 4 2 2 2 3" xfId="31708" xr:uid="{00000000-0005-0000-0000-0000723E0000}"/>
    <cellStyle name="40% - Ênfase2 2 3 4 2 2 3" xfId="15658" xr:uid="{00000000-0005-0000-0000-0000733E0000}"/>
    <cellStyle name="40% - Ênfase2 2 3 4 2 2 3 2" xfId="37053" xr:uid="{00000000-0005-0000-0000-0000743E0000}"/>
    <cellStyle name="40% - Ênfase2 2 3 4 2 2 4" xfId="26360" xr:uid="{00000000-0005-0000-0000-0000753E0000}"/>
    <cellStyle name="40% - Ênfase2 2 3 4 2 3" xfId="7626" xr:uid="{00000000-0005-0000-0000-0000763E0000}"/>
    <cellStyle name="40% - Ênfase2 2 3 4 2 3 2" xfId="18330" xr:uid="{00000000-0005-0000-0000-0000773E0000}"/>
    <cellStyle name="40% - Ênfase2 2 3 4 2 3 2 2" xfId="39725" xr:uid="{00000000-0005-0000-0000-0000783E0000}"/>
    <cellStyle name="40% - Ênfase2 2 3 4 2 3 3" xfId="29032" xr:uid="{00000000-0005-0000-0000-0000793E0000}"/>
    <cellStyle name="40% - Ênfase2 2 3 4 2 4" xfId="12983" xr:uid="{00000000-0005-0000-0000-00007A3E0000}"/>
    <cellStyle name="40% - Ênfase2 2 3 4 2 4 2" xfId="34380" xr:uid="{00000000-0005-0000-0000-00007B3E0000}"/>
    <cellStyle name="40% - Ênfase2 2 3 4 2 5" xfId="23687" xr:uid="{00000000-0005-0000-0000-00007C3E0000}"/>
    <cellStyle name="40% - Ênfase2 2 3 4 3" xfId="3616" xr:uid="{00000000-0005-0000-0000-00007D3E0000}"/>
    <cellStyle name="40% - Ênfase2 2 3 4 3 2" xfId="8967" xr:uid="{00000000-0005-0000-0000-00007E3E0000}"/>
    <cellStyle name="40% - Ênfase2 2 3 4 3 2 2" xfId="19667" xr:uid="{00000000-0005-0000-0000-00007F3E0000}"/>
    <cellStyle name="40% - Ênfase2 2 3 4 3 2 2 2" xfId="41062" xr:uid="{00000000-0005-0000-0000-0000803E0000}"/>
    <cellStyle name="40% - Ênfase2 2 3 4 3 2 3" xfId="30372" xr:uid="{00000000-0005-0000-0000-0000813E0000}"/>
    <cellStyle name="40% - Ênfase2 2 3 4 3 3" xfId="14322" xr:uid="{00000000-0005-0000-0000-0000823E0000}"/>
    <cellStyle name="40% - Ênfase2 2 3 4 3 3 2" xfId="35717" xr:uid="{00000000-0005-0000-0000-0000833E0000}"/>
    <cellStyle name="40% - Ênfase2 2 3 4 3 4" xfId="25024" xr:uid="{00000000-0005-0000-0000-0000843E0000}"/>
    <cellStyle name="40% - Ênfase2 2 3 4 4" xfId="6290" xr:uid="{00000000-0005-0000-0000-0000853E0000}"/>
    <cellStyle name="40% - Ênfase2 2 3 4 4 2" xfId="16994" xr:uid="{00000000-0005-0000-0000-0000863E0000}"/>
    <cellStyle name="40% - Ênfase2 2 3 4 4 2 2" xfId="38389" xr:uid="{00000000-0005-0000-0000-0000873E0000}"/>
    <cellStyle name="40% - Ênfase2 2 3 4 4 3" xfId="27696" xr:uid="{00000000-0005-0000-0000-0000883E0000}"/>
    <cellStyle name="40% - Ênfase2 2 3 4 5" xfId="11647" xr:uid="{00000000-0005-0000-0000-0000893E0000}"/>
    <cellStyle name="40% - Ênfase2 2 3 4 5 2" xfId="33044" xr:uid="{00000000-0005-0000-0000-00008A3E0000}"/>
    <cellStyle name="40% - Ênfase2 2 3 4 6" xfId="22351" xr:uid="{00000000-0005-0000-0000-00008B3E0000}"/>
    <cellStyle name="40% - Ênfase2 2 3 5" xfId="1594" xr:uid="{00000000-0005-0000-0000-00008C3E0000}"/>
    <cellStyle name="40% - Ênfase2 2 3 5 2" xfId="4284" xr:uid="{00000000-0005-0000-0000-00008D3E0000}"/>
    <cellStyle name="40% - Ênfase2 2 3 5 2 2" xfId="9635" xr:uid="{00000000-0005-0000-0000-00008E3E0000}"/>
    <cellStyle name="40% - Ênfase2 2 3 5 2 2 2" xfId="20335" xr:uid="{00000000-0005-0000-0000-00008F3E0000}"/>
    <cellStyle name="40% - Ênfase2 2 3 5 2 2 2 2" xfId="41730" xr:uid="{00000000-0005-0000-0000-0000903E0000}"/>
    <cellStyle name="40% - Ênfase2 2 3 5 2 2 3" xfId="31040" xr:uid="{00000000-0005-0000-0000-0000913E0000}"/>
    <cellStyle name="40% - Ênfase2 2 3 5 2 3" xfId="14990" xr:uid="{00000000-0005-0000-0000-0000923E0000}"/>
    <cellStyle name="40% - Ênfase2 2 3 5 2 3 2" xfId="36385" xr:uid="{00000000-0005-0000-0000-0000933E0000}"/>
    <cellStyle name="40% - Ênfase2 2 3 5 2 4" xfId="25692" xr:uid="{00000000-0005-0000-0000-0000943E0000}"/>
    <cellStyle name="40% - Ênfase2 2 3 5 3" xfId="6958" xr:uid="{00000000-0005-0000-0000-0000953E0000}"/>
    <cellStyle name="40% - Ênfase2 2 3 5 3 2" xfId="17662" xr:uid="{00000000-0005-0000-0000-0000963E0000}"/>
    <cellStyle name="40% - Ênfase2 2 3 5 3 2 2" xfId="39057" xr:uid="{00000000-0005-0000-0000-0000973E0000}"/>
    <cellStyle name="40% - Ênfase2 2 3 5 3 3" xfId="28364" xr:uid="{00000000-0005-0000-0000-0000983E0000}"/>
    <cellStyle name="40% - Ênfase2 2 3 5 4" xfId="12315" xr:uid="{00000000-0005-0000-0000-0000993E0000}"/>
    <cellStyle name="40% - Ênfase2 2 3 5 4 2" xfId="33712" xr:uid="{00000000-0005-0000-0000-00009A3E0000}"/>
    <cellStyle name="40% - Ênfase2 2 3 5 5" xfId="23019" xr:uid="{00000000-0005-0000-0000-00009B3E0000}"/>
    <cellStyle name="40% - Ênfase2 2 3 6" xfId="2948" xr:uid="{00000000-0005-0000-0000-00009C3E0000}"/>
    <cellStyle name="40% - Ênfase2 2 3 6 2" xfId="8299" xr:uid="{00000000-0005-0000-0000-00009D3E0000}"/>
    <cellStyle name="40% - Ênfase2 2 3 6 2 2" xfId="18999" xr:uid="{00000000-0005-0000-0000-00009E3E0000}"/>
    <cellStyle name="40% - Ênfase2 2 3 6 2 2 2" xfId="40394" xr:uid="{00000000-0005-0000-0000-00009F3E0000}"/>
    <cellStyle name="40% - Ênfase2 2 3 6 2 3" xfId="29704" xr:uid="{00000000-0005-0000-0000-0000A03E0000}"/>
    <cellStyle name="40% - Ênfase2 2 3 6 3" xfId="13654" xr:uid="{00000000-0005-0000-0000-0000A13E0000}"/>
    <cellStyle name="40% - Ênfase2 2 3 6 3 2" xfId="35049" xr:uid="{00000000-0005-0000-0000-0000A23E0000}"/>
    <cellStyle name="40% - Ênfase2 2 3 6 4" xfId="24356" xr:uid="{00000000-0005-0000-0000-0000A33E0000}"/>
    <cellStyle name="40% - Ênfase2 2 3 7" xfId="5622" xr:uid="{00000000-0005-0000-0000-0000A43E0000}"/>
    <cellStyle name="40% - Ênfase2 2 3 7 2" xfId="16326" xr:uid="{00000000-0005-0000-0000-0000A53E0000}"/>
    <cellStyle name="40% - Ênfase2 2 3 7 2 2" xfId="37721" xr:uid="{00000000-0005-0000-0000-0000A63E0000}"/>
    <cellStyle name="40% - Ênfase2 2 3 7 3" xfId="27028" xr:uid="{00000000-0005-0000-0000-0000A73E0000}"/>
    <cellStyle name="40% - Ênfase2 2 3 8" xfId="10979" xr:uid="{00000000-0005-0000-0000-0000A83E0000}"/>
    <cellStyle name="40% - Ênfase2 2 3 8 2" xfId="32376" xr:uid="{00000000-0005-0000-0000-0000A93E0000}"/>
    <cellStyle name="40% - Ênfase2 2 3 9" xfId="21683" xr:uid="{00000000-0005-0000-0000-0000AA3E0000}"/>
    <cellStyle name="40% - Ênfase2 2 4" xfId="334" xr:uid="{00000000-0005-0000-0000-0000AB3E0000}"/>
    <cellStyle name="40% - Ênfase2 2 4 2" xfId="655" xr:uid="{00000000-0005-0000-0000-0000AC3E0000}"/>
    <cellStyle name="40% - Ênfase2 2 4 2 2" xfId="1325" xr:uid="{00000000-0005-0000-0000-0000AD3E0000}"/>
    <cellStyle name="40% - Ênfase2 2 4 2 2 2" xfId="2662" xr:uid="{00000000-0005-0000-0000-0000AE3E0000}"/>
    <cellStyle name="40% - Ênfase2 2 4 2 2 2 2" xfId="5352" xr:uid="{00000000-0005-0000-0000-0000AF3E0000}"/>
    <cellStyle name="40% - Ênfase2 2 4 2 2 2 2 2" xfId="10703" xr:uid="{00000000-0005-0000-0000-0000B03E0000}"/>
    <cellStyle name="40% - Ênfase2 2 4 2 2 2 2 2 2" xfId="21403" xr:uid="{00000000-0005-0000-0000-0000B13E0000}"/>
    <cellStyle name="40% - Ênfase2 2 4 2 2 2 2 2 2 2" xfId="42798" xr:uid="{00000000-0005-0000-0000-0000B23E0000}"/>
    <cellStyle name="40% - Ênfase2 2 4 2 2 2 2 2 3" xfId="32108" xr:uid="{00000000-0005-0000-0000-0000B33E0000}"/>
    <cellStyle name="40% - Ênfase2 2 4 2 2 2 2 3" xfId="16058" xr:uid="{00000000-0005-0000-0000-0000B43E0000}"/>
    <cellStyle name="40% - Ênfase2 2 4 2 2 2 2 3 2" xfId="37453" xr:uid="{00000000-0005-0000-0000-0000B53E0000}"/>
    <cellStyle name="40% - Ênfase2 2 4 2 2 2 2 4" xfId="26760" xr:uid="{00000000-0005-0000-0000-0000B63E0000}"/>
    <cellStyle name="40% - Ênfase2 2 4 2 2 2 3" xfId="8026" xr:uid="{00000000-0005-0000-0000-0000B73E0000}"/>
    <cellStyle name="40% - Ênfase2 2 4 2 2 2 3 2" xfId="18730" xr:uid="{00000000-0005-0000-0000-0000B83E0000}"/>
    <cellStyle name="40% - Ênfase2 2 4 2 2 2 3 2 2" xfId="40125" xr:uid="{00000000-0005-0000-0000-0000B93E0000}"/>
    <cellStyle name="40% - Ênfase2 2 4 2 2 2 3 3" xfId="29432" xr:uid="{00000000-0005-0000-0000-0000BA3E0000}"/>
    <cellStyle name="40% - Ênfase2 2 4 2 2 2 4" xfId="13383" xr:uid="{00000000-0005-0000-0000-0000BB3E0000}"/>
    <cellStyle name="40% - Ênfase2 2 4 2 2 2 4 2" xfId="34780" xr:uid="{00000000-0005-0000-0000-0000BC3E0000}"/>
    <cellStyle name="40% - Ênfase2 2 4 2 2 2 5" xfId="24087" xr:uid="{00000000-0005-0000-0000-0000BD3E0000}"/>
    <cellStyle name="40% - Ênfase2 2 4 2 2 3" xfId="4016" xr:uid="{00000000-0005-0000-0000-0000BE3E0000}"/>
    <cellStyle name="40% - Ênfase2 2 4 2 2 3 2" xfId="9367" xr:uid="{00000000-0005-0000-0000-0000BF3E0000}"/>
    <cellStyle name="40% - Ênfase2 2 4 2 2 3 2 2" xfId="20067" xr:uid="{00000000-0005-0000-0000-0000C03E0000}"/>
    <cellStyle name="40% - Ênfase2 2 4 2 2 3 2 2 2" xfId="41462" xr:uid="{00000000-0005-0000-0000-0000C13E0000}"/>
    <cellStyle name="40% - Ênfase2 2 4 2 2 3 2 3" xfId="30772" xr:uid="{00000000-0005-0000-0000-0000C23E0000}"/>
    <cellStyle name="40% - Ênfase2 2 4 2 2 3 3" xfId="14722" xr:uid="{00000000-0005-0000-0000-0000C33E0000}"/>
    <cellStyle name="40% - Ênfase2 2 4 2 2 3 3 2" xfId="36117" xr:uid="{00000000-0005-0000-0000-0000C43E0000}"/>
    <cellStyle name="40% - Ênfase2 2 4 2 2 3 4" xfId="25424" xr:uid="{00000000-0005-0000-0000-0000C53E0000}"/>
    <cellStyle name="40% - Ênfase2 2 4 2 2 4" xfId="6690" xr:uid="{00000000-0005-0000-0000-0000C63E0000}"/>
    <cellStyle name="40% - Ênfase2 2 4 2 2 4 2" xfId="17394" xr:uid="{00000000-0005-0000-0000-0000C73E0000}"/>
    <cellStyle name="40% - Ênfase2 2 4 2 2 4 2 2" xfId="38789" xr:uid="{00000000-0005-0000-0000-0000C83E0000}"/>
    <cellStyle name="40% - Ênfase2 2 4 2 2 4 3" xfId="28096" xr:uid="{00000000-0005-0000-0000-0000C93E0000}"/>
    <cellStyle name="40% - Ênfase2 2 4 2 2 5" xfId="12047" xr:uid="{00000000-0005-0000-0000-0000CA3E0000}"/>
    <cellStyle name="40% - Ênfase2 2 4 2 2 5 2" xfId="33444" xr:uid="{00000000-0005-0000-0000-0000CB3E0000}"/>
    <cellStyle name="40% - Ênfase2 2 4 2 2 6" xfId="22751" xr:uid="{00000000-0005-0000-0000-0000CC3E0000}"/>
    <cellStyle name="40% - Ênfase2 2 4 2 3" xfId="1994" xr:uid="{00000000-0005-0000-0000-0000CD3E0000}"/>
    <cellStyle name="40% - Ênfase2 2 4 2 3 2" xfId="4684" xr:uid="{00000000-0005-0000-0000-0000CE3E0000}"/>
    <cellStyle name="40% - Ênfase2 2 4 2 3 2 2" xfId="10035" xr:uid="{00000000-0005-0000-0000-0000CF3E0000}"/>
    <cellStyle name="40% - Ênfase2 2 4 2 3 2 2 2" xfId="20735" xr:uid="{00000000-0005-0000-0000-0000D03E0000}"/>
    <cellStyle name="40% - Ênfase2 2 4 2 3 2 2 2 2" xfId="42130" xr:uid="{00000000-0005-0000-0000-0000D13E0000}"/>
    <cellStyle name="40% - Ênfase2 2 4 2 3 2 2 3" xfId="31440" xr:uid="{00000000-0005-0000-0000-0000D23E0000}"/>
    <cellStyle name="40% - Ênfase2 2 4 2 3 2 3" xfId="15390" xr:uid="{00000000-0005-0000-0000-0000D33E0000}"/>
    <cellStyle name="40% - Ênfase2 2 4 2 3 2 3 2" xfId="36785" xr:uid="{00000000-0005-0000-0000-0000D43E0000}"/>
    <cellStyle name="40% - Ênfase2 2 4 2 3 2 4" xfId="26092" xr:uid="{00000000-0005-0000-0000-0000D53E0000}"/>
    <cellStyle name="40% - Ênfase2 2 4 2 3 3" xfId="7358" xr:uid="{00000000-0005-0000-0000-0000D63E0000}"/>
    <cellStyle name="40% - Ênfase2 2 4 2 3 3 2" xfId="18062" xr:uid="{00000000-0005-0000-0000-0000D73E0000}"/>
    <cellStyle name="40% - Ênfase2 2 4 2 3 3 2 2" xfId="39457" xr:uid="{00000000-0005-0000-0000-0000D83E0000}"/>
    <cellStyle name="40% - Ênfase2 2 4 2 3 3 3" xfId="28764" xr:uid="{00000000-0005-0000-0000-0000D93E0000}"/>
    <cellStyle name="40% - Ênfase2 2 4 2 3 4" xfId="12715" xr:uid="{00000000-0005-0000-0000-0000DA3E0000}"/>
    <cellStyle name="40% - Ênfase2 2 4 2 3 4 2" xfId="34112" xr:uid="{00000000-0005-0000-0000-0000DB3E0000}"/>
    <cellStyle name="40% - Ênfase2 2 4 2 3 5" xfId="23419" xr:uid="{00000000-0005-0000-0000-0000DC3E0000}"/>
    <cellStyle name="40% - Ênfase2 2 4 2 4" xfId="3348" xr:uid="{00000000-0005-0000-0000-0000DD3E0000}"/>
    <cellStyle name="40% - Ênfase2 2 4 2 4 2" xfId="8699" xr:uid="{00000000-0005-0000-0000-0000DE3E0000}"/>
    <cellStyle name="40% - Ênfase2 2 4 2 4 2 2" xfId="19399" xr:uid="{00000000-0005-0000-0000-0000DF3E0000}"/>
    <cellStyle name="40% - Ênfase2 2 4 2 4 2 2 2" xfId="40794" xr:uid="{00000000-0005-0000-0000-0000E03E0000}"/>
    <cellStyle name="40% - Ênfase2 2 4 2 4 2 3" xfId="30104" xr:uid="{00000000-0005-0000-0000-0000E13E0000}"/>
    <cellStyle name="40% - Ênfase2 2 4 2 4 3" xfId="14054" xr:uid="{00000000-0005-0000-0000-0000E23E0000}"/>
    <cellStyle name="40% - Ênfase2 2 4 2 4 3 2" xfId="35449" xr:uid="{00000000-0005-0000-0000-0000E33E0000}"/>
    <cellStyle name="40% - Ênfase2 2 4 2 4 4" xfId="24756" xr:uid="{00000000-0005-0000-0000-0000E43E0000}"/>
    <cellStyle name="40% - Ênfase2 2 4 2 5" xfId="6022" xr:uid="{00000000-0005-0000-0000-0000E53E0000}"/>
    <cellStyle name="40% - Ênfase2 2 4 2 5 2" xfId="16726" xr:uid="{00000000-0005-0000-0000-0000E63E0000}"/>
    <cellStyle name="40% - Ênfase2 2 4 2 5 2 2" xfId="38121" xr:uid="{00000000-0005-0000-0000-0000E73E0000}"/>
    <cellStyle name="40% - Ênfase2 2 4 2 5 3" xfId="27428" xr:uid="{00000000-0005-0000-0000-0000E83E0000}"/>
    <cellStyle name="40% - Ênfase2 2 4 2 6" xfId="11379" xr:uid="{00000000-0005-0000-0000-0000E93E0000}"/>
    <cellStyle name="40% - Ênfase2 2 4 2 6 2" xfId="32776" xr:uid="{00000000-0005-0000-0000-0000EA3E0000}"/>
    <cellStyle name="40% - Ênfase2 2 4 2 7" xfId="22083" xr:uid="{00000000-0005-0000-0000-0000EB3E0000}"/>
    <cellStyle name="40% - Ênfase2 2 4 3" xfId="1005" xr:uid="{00000000-0005-0000-0000-0000EC3E0000}"/>
    <cellStyle name="40% - Ênfase2 2 4 3 2" xfId="2342" xr:uid="{00000000-0005-0000-0000-0000ED3E0000}"/>
    <cellStyle name="40% - Ênfase2 2 4 3 2 2" xfId="5032" xr:uid="{00000000-0005-0000-0000-0000EE3E0000}"/>
    <cellStyle name="40% - Ênfase2 2 4 3 2 2 2" xfId="10383" xr:uid="{00000000-0005-0000-0000-0000EF3E0000}"/>
    <cellStyle name="40% - Ênfase2 2 4 3 2 2 2 2" xfId="21083" xr:uid="{00000000-0005-0000-0000-0000F03E0000}"/>
    <cellStyle name="40% - Ênfase2 2 4 3 2 2 2 2 2" xfId="42478" xr:uid="{00000000-0005-0000-0000-0000F13E0000}"/>
    <cellStyle name="40% - Ênfase2 2 4 3 2 2 2 3" xfId="31788" xr:uid="{00000000-0005-0000-0000-0000F23E0000}"/>
    <cellStyle name="40% - Ênfase2 2 4 3 2 2 3" xfId="15738" xr:uid="{00000000-0005-0000-0000-0000F33E0000}"/>
    <cellStyle name="40% - Ênfase2 2 4 3 2 2 3 2" xfId="37133" xr:uid="{00000000-0005-0000-0000-0000F43E0000}"/>
    <cellStyle name="40% - Ênfase2 2 4 3 2 2 4" xfId="26440" xr:uid="{00000000-0005-0000-0000-0000F53E0000}"/>
    <cellStyle name="40% - Ênfase2 2 4 3 2 3" xfId="7706" xr:uid="{00000000-0005-0000-0000-0000F63E0000}"/>
    <cellStyle name="40% - Ênfase2 2 4 3 2 3 2" xfId="18410" xr:uid="{00000000-0005-0000-0000-0000F73E0000}"/>
    <cellStyle name="40% - Ênfase2 2 4 3 2 3 2 2" xfId="39805" xr:uid="{00000000-0005-0000-0000-0000F83E0000}"/>
    <cellStyle name="40% - Ênfase2 2 4 3 2 3 3" xfId="29112" xr:uid="{00000000-0005-0000-0000-0000F93E0000}"/>
    <cellStyle name="40% - Ênfase2 2 4 3 2 4" xfId="13063" xr:uid="{00000000-0005-0000-0000-0000FA3E0000}"/>
    <cellStyle name="40% - Ênfase2 2 4 3 2 4 2" xfId="34460" xr:uid="{00000000-0005-0000-0000-0000FB3E0000}"/>
    <cellStyle name="40% - Ênfase2 2 4 3 2 5" xfId="23767" xr:uid="{00000000-0005-0000-0000-0000FC3E0000}"/>
    <cellStyle name="40% - Ênfase2 2 4 3 3" xfId="3696" xr:uid="{00000000-0005-0000-0000-0000FD3E0000}"/>
    <cellStyle name="40% - Ênfase2 2 4 3 3 2" xfId="9047" xr:uid="{00000000-0005-0000-0000-0000FE3E0000}"/>
    <cellStyle name="40% - Ênfase2 2 4 3 3 2 2" xfId="19747" xr:uid="{00000000-0005-0000-0000-0000FF3E0000}"/>
    <cellStyle name="40% - Ênfase2 2 4 3 3 2 2 2" xfId="41142" xr:uid="{00000000-0005-0000-0000-0000003F0000}"/>
    <cellStyle name="40% - Ênfase2 2 4 3 3 2 3" xfId="30452" xr:uid="{00000000-0005-0000-0000-0000013F0000}"/>
    <cellStyle name="40% - Ênfase2 2 4 3 3 3" xfId="14402" xr:uid="{00000000-0005-0000-0000-0000023F0000}"/>
    <cellStyle name="40% - Ênfase2 2 4 3 3 3 2" xfId="35797" xr:uid="{00000000-0005-0000-0000-0000033F0000}"/>
    <cellStyle name="40% - Ênfase2 2 4 3 3 4" xfId="25104" xr:uid="{00000000-0005-0000-0000-0000043F0000}"/>
    <cellStyle name="40% - Ênfase2 2 4 3 4" xfId="6370" xr:uid="{00000000-0005-0000-0000-0000053F0000}"/>
    <cellStyle name="40% - Ênfase2 2 4 3 4 2" xfId="17074" xr:uid="{00000000-0005-0000-0000-0000063F0000}"/>
    <cellStyle name="40% - Ênfase2 2 4 3 4 2 2" xfId="38469" xr:uid="{00000000-0005-0000-0000-0000073F0000}"/>
    <cellStyle name="40% - Ênfase2 2 4 3 4 3" xfId="27776" xr:uid="{00000000-0005-0000-0000-0000083F0000}"/>
    <cellStyle name="40% - Ênfase2 2 4 3 5" xfId="11727" xr:uid="{00000000-0005-0000-0000-0000093F0000}"/>
    <cellStyle name="40% - Ênfase2 2 4 3 5 2" xfId="33124" xr:uid="{00000000-0005-0000-0000-00000A3F0000}"/>
    <cellStyle name="40% - Ênfase2 2 4 3 6" xfId="22431" xr:uid="{00000000-0005-0000-0000-00000B3F0000}"/>
    <cellStyle name="40% - Ênfase2 2 4 4" xfId="1674" xr:uid="{00000000-0005-0000-0000-00000C3F0000}"/>
    <cellStyle name="40% - Ênfase2 2 4 4 2" xfId="4364" xr:uid="{00000000-0005-0000-0000-00000D3F0000}"/>
    <cellStyle name="40% - Ênfase2 2 4 4 2 2" xfId="9715" xr:uid="{00000000-0005-0000-0000-00000E3F0000}"/>
    <cellStyle name="40% - Ênfase2 2 4 4 2 2 2" xfId="20415" xr:uid="{00000000-0005-0000-0000-00000F3F0000}"/>
    <cellStyle name="40% - Ênfase2 2 4 4 2 2 2 2" xfId="41810" xr:uid="{00000000-0005-0000-0000-0000103F0000}"/>
    <cellStyle name="40% - Ênfase2 2 4 4 2 2 3" xfId="31120" xr:uid="{00000000-0005-0000-0000-0000113F0000}"/>
    <cellStyle name="40% - Ênfase2 2 4 4 2 3" xfId="15070" xr:uid="{00000000-0005-0000-0000-0000123F0000}"/>
    <cellStyle name="40% - Ênfase2 2 4 4 2 3 2" xfId="36465" xr:uid="{00000000-0005-0000-0000-0000133F0000}"/>
    <cellStyle name="40% - Ênfase2 2 4 4 2 4" xfId="25772" xr:uid="{00000000-0005-0000-0000-0000143F0000}"/>
    <cellStyle name="40% - Ênfase2 2 4 4 3" xfId="7038" xr:uid="{00000000-0005-0000-0000-0000153F0000}"/>
    <cellStyle name="40% - Ênfase2 2 4 4 3 2" xfId="17742" xr:uid="{00000000-0005-0000-0000-0000163F0000}"/>
    <cellStyle name="40% - Ênfase2 2 4 4 3 2 2" xfId="39137" xr:uid="{00000000-0005-0000-0000-0000173F0000}"/>
    <cellStyle name="40% - Ênfase2 2 4 4 3 3" xfId="28444" xr:uid="{00000000-0005-0000-0000-0000183F0000}"/>
    <cellStyle name="40% - Ênfase2 2 4 4 4" xfId="12395" xr:uid="{00000000-0005-0000-0000-0000193F0000}"/>
    <cellStyle name="40% - Ênfase2 2 4 4 4 2" xfId="33792" xr:uid="{00000000-0005-0000-0000-00001A3F0000}"/>
    <cellStyle name="40% - Ênfase2 2 4 4 5" xfId="23099" xr:uid="{00000000-0005-0000-0000-00001B3F0000}"/>
    <cellStyle name="40% - Ênfase2 2 4 5" xfId="3028" xr:uid="{00000000-0005-0000-0000-00001C3F0000}"/>
    <cellStyle name="40% - Ênfase2 2 4 5 2" xfId="8379" xr:uid="{00000000-0005-0000-0000-00001D3F0000}"/>
    <cellStyle name="40% - Ênfase2 2 4 5 2 2" xfId="19079" xr:uid="{00000000-0005-0000-0000-00001E3F0000}"/>
    <cellStyle name="40% - Ênfase2 2 4 5 2 2 2" xfId="40474" xr:uid="{00000000-0005-0000-0000-00001F3F0000}"/>
    <cellStyle name="40% - Ênfase2 2 4 5 2 3" xfId="29784" xr:uid="{00000000-0005-0000-0000-0000203F0000}"/>
    <cellStyle name="40% - Ênfase2 2 4 5 3" xfId="13734" xr:uid="{00000000-0005-0000-0000-0000213F0000}"/>
    <cellStyle name="40% - Ênfase2 2 4 5 3 2" xfId="35129" xr:uid="{00000000-0005-0000-0000-0000223F0000}"/>
    <cellStyle name="40% - Ênfase2 2 4 5 4" xfId="24436" xr:uid="{00000000-0005-0000-0000-0000233F0000}"/>
    <cellStyle name="40% - Ênfase2 2 4 6" xfId="5702" xr:uid="{00000000-0005-0000-0000-0000243F0000}"/>
    <cellStyle name="40% - Ênfase2 2 4 6 2" xfId="16406" xr:uid="{00000000-0005-0000-0000-0000253F0000}"/>
    <cellStyle name="40% - Ênfase2 2 4 6 2 2" xfId="37801" xr:uid="{00000000-0005-0000-0000-0000263F0000}"/>
    <cellStyle name="40% - Ênfase2 2 4 6 3" xfId="27108" xr:uid="{00000000-0005-0000-0000-0000273F0000}"/>
    <cellStyle name="40% - Ênfase2 2 4 7" xfId="11059" xr:uid="{00000000-0005-0000-0000-0000283F0000}"/>
    <cellStyle name="40% - Ênfase2 2 4 7 2" xfId="32456" xr:uid="{00000000-0005-0000-0000-0000293F0000}"/>
    <cellStyle name="40% - Ênfase2 2 4 8" xfId="21763" xr:uid="{00000000-0005-0000-0000-00002A3F0000}"/>
    <cellStyle name="40% - Ênfase2 2 5" xfId="495" xr:uid="{00000000-0005-0000-0000-00002B3F0000}"/>
    <cellStyle name="40% - Ênfase2 2 5 2" xfId="1165" xr:uid="{00000000-0005-0000-0000-00002C3F0000}"/>
    <cellStyle name="40% - Ênfase2 2 5 2 2" xfId="2502" xr:uid="{00000000-0005-0000-0000-00002D3F0000}"/>
    <cellStyle name="40% - Ênfase2 2 5 2 2 2" xfId="5192" xr:uid="{00000000-0005-0000-0000-00002E3F0000}"/>
    <cellStyle name="40% - Ênfase2 2 5 2 2 2 2" xfId="10543" xr:uid="{00000000-0005-0000-0000-00002F3F0000}"/>
    <cellStyle name="40% - Ênfase2 2 5 2 2 2 2 2" xfId="21243" xr:uid="{00000000-0005-0000-0000-0000303F0000}"/>
    <cellStyle name="40% - Ênfase2 2 5 2 2 2 2 2 2" xfId="42638" xr:uid="{00000000-0005-0000-0000-0000313F0000}"/>
    <cellStyle name="40% - Ênfase2 2 5 2 2 2 2 3" xfId="31948" xr:uid="{00000000-0005-0000-0000-0000323F0000}"/>
    <cellStyle name="40% - Ênfase2 2 5 2 2 2 3" xfId="15898" xr:uid="{00000000-0005-0000-0000-0000333F0000}"/>
    <cellStyle name="40% - Ênfase2 2 5 2 2 2 3 2" xfId="37293" xr:uid="{00000000-0005-0000-0000-0000343F0000}"/>
    <cellStyle name="40% - Ênfase2 2 5 2 2 2 4" xfId="26600" xr:uid="{00000000-0005-0000-0000-0000353F0000}"/>
    <cellStyle name="40% - Ênfase2 2 5 2 2 3" xfId="7866" xr:uid="{00000000-0005-0000-0000-0000363F0000}"/>
    <cellStyle name="40% - Ênfase2 2 5 2 2 3 2" xfId="18570" xr:uid="{00000000-0005-0000-0000-0000373F0000}"/>
    <cellStyle name="40% - Ênfase2 2 5 2 2 3 2 2" xfId="39965" xr:uid="{00000000-0005-0000-0000-0000383F0000}"/>
    <cellStyle name="40% - Ênfase2 2 5 2 2 3 3" xfId="29272" xr:uid="{00000000-0005-0000-0000-0000393F0000}"/>
    <cellStyle name="40% - Ênfase2 2 5 2 2 4" xfId="13223" xr:uid="{00000000-0005-0000-0000-00003A3F0000}"/>
    <cellStyle name="40% - Ênfase2 2 5 2 2 4 2" xfId="34620" xr:uid="{00000000-0005-0000-0000-00003B3F0000}"/>
    <cellStyle name="40% - Ênfase2 2 5 2 2 5" xfId="23927" xr:uid="{00000000-0005-0000-0000-00003C3F0000}"/>
    <cellStyle name="40% - Ênfase2 2 5 2 3" xfId="3856" xr:uid="{00000000-0005-0000-0000-00003D3F0000}"/>
    <cellStyle name="40% - Ênfase2 2 5 2 3 2" xfId="9207" xr:uid="{00000000-0005-0000-0000-00003E3F0000}"/>
    <cellStyle name="40% - Ênfase2 2 5 2 3 2 2" xfId="19907" xr:uid="{00000000-0005-0000-0000-00003F3F0000}"/>
    <cellStyle name="40% - Ênfase2 2 5 2 3 2 2 2" xfId="41302" xr:uid="{00000000-0005-0000-0000-0000403F0000}"/>
    <cellStyle name="40% - Ênfase2 2 5 2 3 2 3" xfId="30612" xr:uid="{00000000-0005-0000-0000-0000413F0000}"/>
    <cellStyle name="40% - Ênfase2 2 5 2 3 3" xfId="14562" xr:uid="{00000000-0005-0000-0000-0000423F0000}"/>
    <cellStyle name="40% - Ênfase2 2 5 2 3 3 2" xfId="35957" xr:uid="{00000000-0005-0000-0000-0000433F0000}"/>
    <cellStyle name="40% - Ênfase2 2 5 2 3 4" xfId="25264" xr:uid="{00000000-0005-0000-0000-0000443F0000}"/>
    <cellStyle name="40% - Ênfase2 2 5 2 4" xfId="6530" xr:uid="{00000000-0005-0000-0000-0000453F0000}"/>
    <cellStyle name="40% - Ênfase2 2 5 2 4 2" xfId="17234" xr:uid="{00000000-0005-0000-0000-0000463F0000}"/>
    <cellStyle name="40% - Ênfase2 2 5 2 4 2 2" xfId="38629" xr:uid="{00000000-0005-0000-0000-0000473F0000}"/>
    <cellStyle name="40% - Ênfase2 2 5 2 4 3" xfId="27936" xr:uid="{00000000-0005-0000-0000-0000483F0000}"/>
    <cellStyle name="40% - Ênfase2 2 5 2 5" xfId="11887" xr:uid="{00000000-0005-0000-0000-0000493F0000}"/>
    <cellStyle name="40% - Ênfase2 2 5 2 5 2" xfId="33284" xr:uid="{00000000-0005-0000-0000-00004A3F0000}"/>
    <cellStyle name="40% - Ênfase2 2 5 2 6" xfId="22591" xr:uid="{00000000-0005-0000-0000-00004B3F0000}"/>
    <cellStyle name="40% - Ênfase2 2 5 3" xfId="1834" xr:uid="{00000000-0005-0000-0000-00004C3F0000}"/>
    <cellStyle name="40% - Ênfase2 2 5 3 2" xfId="4524" xr:uid="{00000000-0005-0000-0000-00004D3F0000}"/>
    <cellStyle name="40% - Ênfase2 2 5 3 2 2" xfId="9875" xr:uid="{00000000-0005-0000-0000-00004E3F0000}"/>
    <cellStyle name="40% - Ênfase2 2 5 3 2 2 2" xfId="20575" xr:uid="{00000000-0005-0000-0000-00004F3F0000}"/>
    <cellStyle name="40% - Ênfase2 2 5 3 2 2 2 2" xfId="41970" xr:uid="{00000000-0005-0000-0000-0000503F0000}"/>
    <cellStyle name="40% - Ênfase2 2 5 3 2 2 3" xfId="31280" xr:uid="{00000000-0005-0000-0000-0000513F0000}"/>
    <cellStyle name="40% - Ênfase2 2 5 3 2 3" xfId="15230" xr:uid="{00000000-0005-0000-0000-0000523F0000}"/>
    <cellStyle name="40% - Ênfase2 2 5 3 2 3 2" xfId="36625" xr:uid="{00000000-0005-0000-0000-0000533F0000}"/>
    <cellStyle name="40% - Ênfase2 2 5 3 2 4" xfId="25932" xr:uid="{00000000-0005-0000-0000-0000543F0000}"/>
    <cellStyle name="40% - Ênfase2 2 5 3 3" xfId="7198" xr:uid="{00000000-0005-0000-0000-0000553F0000}"/>
    <cellStyle name="40% - Ênfase2 2 5 3 3 2" xfId="17902" xr:uid="{00000000-0005-0000-0000-0000563F0000}"/>
    <cellStyle name="40% - Ênfase2 2 5 3 3 2 2" xfId="39297" xr:uid="{00000000-0005-0000-0000-0000573F0000}"/>
    <cellStyle name="40% - Ênfase2 2 5 3 3 3" xfId="28604" xr:uid="{00000000-0005-0000-0000-0000583F0000}"/>
    <cellStyle name="40% - Ênfase2 2 5 3 4" xfId="12555" xr:uid="{00000000-0005-0000-0000-0000593F0000}"/>
    <cellStyle name="40% - Ênfase2 2 5 3 4 2" xfId="33952" xr:uid="{00000000-0005-0000-0000-00005A3F0000}"/>
    <cellStyle name="40% - Ênfase2 2 5 3 5" xfId="23259" xr:uid="{00000000-0005-0000-0000-00005B3F0000}"/>
    <cellStyle name="40% - Ênfase2 2 5 4" xfId="3188" xr:uid="{00000000-0005-0000-0000-00005C3F0000}"/>
    <cellStyle name="40% - Ênfase2 2 5 4 2" xfId="8539" xr:uid="{00000000-0005-0000-0000-00005D3F0000}"/>
    <cellStyle name="40% - Ênfase2 2 5 4 2 2" xfId="19239" xr:uid="{00000000-0005-0000-0000-00005E3F0000}"/>
    <cellStyle name="40% - Ênfase2 2 5 4 2 2 2" xfId="40634" xr:uid="{00000000-0005-0000-0000-00005F3F0000}"/>
    <cellStyle name="40% - Ênfase2 2 5 4 2 3" xfId="29944" xr:uid="{00000000-0005-0000-0000-0000603F0000}"/>
    <cellStyle name="40% - Ênfase2 2 5 4 3" xfId="13894" xr:uid="{00000000-0005-0000-0000-0000613F0000}"/>
    <cellStyle name="40% - Ênfase2 2 5 4 3 2" xfId="35289" xr:uid="{00000000-0005-0000-0000-0000623F0000}"/>
    <cellStyle name="40% - Ênfase2 2 5 4 4" xfId="24596" xr:uid="{00000000-0005-0000-0000-0000633F0000}"/>
    <cellStyle name="40% - Ênfase2 2 5 5" xfId="5862" xr:uid="{00000000-0005-0000-0000-0000643F0000}"/>
    <cellStyle name="40% - Ênfase2 2 5 5 2" xfId="16566" xr:uid="{00000000-0005-0000-0000-0000653F0000}"/>
    <cellStyle name="40% - Ênfase2 2 5 5 2 2" xfId="37961" xr:uid="{00000000-0005-0000-0000-0000663F0000}"/>
    <cellStyle name="40% - Ênfase2 2 5 5 3" xfId="27268" xr:uid="{00000000-0005-0000-0000-0000673F0000}"/>
    <cellStyle name="40% - Ênfase2 2 5 6" xfId="11219" xr:uid="{00000000-0005-0000-0000-0000683F0000}"/>
    <cellStyle name="40% - Ênfase2 2 5 6 2" xfId="32616" xr:uid="{00000000-0005-0000-0000-0000693F0000}"/>
    <cellStyle name="40% - Ênfase2 2 5 7" xfId="21923" xr:uid="{00000000-0005-0000-0000-00006A3F0000}"/>
    <cellStyle name="40% - Ênfase2 2 6" xfId="845" xr:uid="{00000000-0005-0000-0000-00006B3F0000}"/>
    <cellStyle name="40% - Ênfase2 2 6 2" xfId="2182" xr:uid="{00000000-0005-0000-0000-00006C3F0000}"/>
    <cellStyle name="40% - Ênfase2 2 6 2 2" xfId="4872" xr:uid="{00000000-0005-0000-0000-00006D3F0000}"/>
    <cellStyle name="40% - Ênfase2 2 6 2 2 2" xfId="10223" xr:uid="{00000000-0005-0000-0000-00006E3F0000}"/>
    <cellStyle name="40% - Ênfase2 2 6 2 2 2 2" xfId="20923" xr:uid="{00000000-0005-0000-0000-00006F3F0000}"/>
    <cellStyle name="40% - Ênfase2 2 6 2 2 2 2 2" xfId="42318" xr:uid="{00000000-0005-0000-0000-0000703F0000}"/>
    <cellStyle name="40% - Ênfase2 2 6 2 2 2 3" xfId="31628" xr:uid="{00000000-0005-0000-0000-0000713F0000}"/>
    <cellStyle name="40% - Ênfase2 2 6 2 2 3" xfId="15578" xr:uid="{00000000-0005-0000-0000-0000723F0000}"/>
    <cellStyle name="40% - Ênfase2 2 6 2 2 3 2" xfId="36973" xr:uid="{00000000-0005-0000-0000-0000733F0000}"/>
    <cellStyle name="40% - Ênfase2 2 6 2 2 4" xfId="26280" xr:uid="{00000000-0005-0000-0000-0000743F0000}"/>
    <cellStyle name="40% - Ênfase2 2 6 2 3" xfId="7546" xr:uid="{00000000-0005-0000-0000-0000753F0000}"/>
    <cellStyle name="40% - Ênfase2 2 6 2 3 2" xfId="18250" xr:uid="{00000000-0005-0000-0000-0000763F0000}"/>
    <cellStyle name="40% - Ênfase2 2 6 2 3 2 2" xfId="39645" xr:uid="{00000000-0005-0000-0000-0000773F0000}"/>
    <cellStyle name="40% - Ênfase2 2 6 2 3 3" xfId="28952" xr:uid="{00000000-0005-0000-0000-0000783F0000}"/>
    <cellStyle name="40% - Ênfase2 2 6 2 4" xfId="12903" xr:uid="{00000000-0005-0000-0000-0000793F0000}"/>
    <cellStyle name="40% - Ênfase2 2 6 2 4 2" xfId="34300" xr:uid="{00000000-0005-0000-0000-00007A3F0000}"/>
    <cellStyle name="40% - Ênfase2 2 6 2 5" xfId="23607" xr:uid="{00000000-0005-0000-0000-00007B3F0000}"/>
    <cellStyle name="40% - Ênfase2 2 6 3" xfId="3536" xr:uid="{00000000-0005-0000-0000-00007C3F0000}"/>
    <cellStyle name="40% - Ênfase2 2 6 3 2" xfId="8887" xr:uid="{00000000-0005-0000-0000-00007D3F0000}"/>
    <cellStyle name="40% - Ênfase2 2 6 3 2 2" xfId="19587" xr:uid="{00000000-0005-0000-0000-00007E3F0000}"/>
    <cellStyle name="40% - Ênfase2 2 6 3 2 2 2" xfId="40982" xr:uid="{00000000-0005-0000-0000-00007F3F0000}"/>
    <cellStyle name="40% - Ênfase2 2 6 3 2 3" xfId="30292" xr:uid="{00000000-0005-0000-0000-0000803F0000}"/>
    <cellStyle name="40% - Ênfase2 2 6 3 3" xfId="14242" xr:uid="{00000000-0005-0000-0000-0000813F0000}"/>
    <cellStyle name="40% - Ênfase2 2 6 3 3 2" xfId="35637" xr:uid="{00000000-0005-0000-0000-0000823F0000}"/>
    <cellStyle name="40% - Ênfase2 2 6 3 4" xfId="24944" xr:uid="{00000000-0005-0000-0000-0000833F0000}"/>
    <cellStyle name="40% - Ênfase2 2 6 4" xfId="6210" xr:uid="{00000000-0005-0000-0000-0000843F0000}"/>
    <cellStyle name="40% - Ênfase2 2 6 4 2" xfId="16914" xr:uid="{00000000-0005-0000-0000-0000853F0000}"/>
    <cellStyle name="40% - Ênfase2 2 6 4 2 2" xfId="38309" xr:uid="{00000000-0005-0000-0000-0000863F0000}"/>
    <cellStyle name="40% - Ênfase2 2 6 4 3" xfId="27616" xr:uid="{00000000-0005-0000-0000-0000873F0000}"/>
    <cellStyle name="40% - Ênfase2 2 6 5" xfId="11567" xr:uid="{00000000-0005-0000-0000-0000883F0000}"/>
    <cellStyle name="40% - Ênfase2 2 6 5 2" xfId="32964" xr:uid="{00000000-0005-0000-0000-0000893F0000}"/>
    <cellStyle name="40% - Ênfase2 2 6 6" xfId="22271" xr:uid="{00000000-0005-0000-0000-00008A3F0000}"/>
    <cellStyle name="40% - Ênfase2 2 7" xfId="1514" xr:uid="{00000000-0005-0000-0000-00008B3F0000}"/>
    <cellStyle name="40% - Ênfase2 2 7 2" xfId="4204" xr:uid="{00000000-0005-0000-0000-00008C3F0000}"/>
    <cellStyle name="40% - Ênfase2 2 7 2 2" xfId="9555" xr:uid="{00000000-0005-0000-0000-00008D3F0000}"/>
    <cellStyle name="40% - Ênfase2 2 7 2 2 2" xfId="20255" xr:uid="{00000000-0005-0000-0000-00008E3F0000}"/>
    <cellStyle name="40% - Ênfase2 2 7 2 2 2 2" xfId="41650" xr:uid="{00000000-0005-0000-0000-00008F3F0000}"/>
    <cellStyle name="40% - Ênfase2 2 7 2 2 3" xfId="30960" xr:uid="{00000000-0005-0000-0000-0000903F0000}"/>
    <cellStyle name="40% - Ênfase2 2 7 2 3" xfId="14910" xr:uid="{00000000-0005-0000-0000-0000913F0000}"/>
    <cellStyle name="40% - Ênfase2 2 7 2 3 2" xfId="36305" xr:uid="{00000000-0005-0000-0000-0000923F0000}"/>
    <cellStyle name="40% - Ênfase2 2 7 2 4" xfId="25612" xr:uid="{00000000-0005-0000-0000-0000933F0000}"/>
    <cellStyle name="40% - Ênfase2 2 7 3" xfId="6878" xr:uid="{00000000-0005-0000-0000-0000943F0000}"/>
    <cellStyle name="40% - Ênfase2 2 7 3 2" xfId="17582" xr:uid="{00000000-0005-0000-0000-0000953F0000}"/>
    <cellStyle name="40% - Ênfase2 2 7 3 2 2" xfId="38977" xr:uid="{00000000-0005-0000-0000-0000963F0000}"/>
    <cellStyle name="40% - Ênfase2 2 7 3 3" xfId="28284" xr:uid="{00000000-0005-0000-0000-0000973F0000}"/>
    <cellStyle name="40% - Ênfase2 2 7 4" xfId="12235" xr:uid="{00000000-0005-0000-0000-0000983F0000}"/>
    <cellStyle name="40% - Ênfase2 2 7 4 2" xfId="33632" xr:uid="{00000000-0005-0000-0000-0000993F0000}"/>
    <cellStyle name="40% - Ênfase2 2 7 5" xfId="22939" xr:uid="{00000000-0005-0000-0000-00009A3F0000}"/>
    <cellStyle name="40% - Ênfase2 2 8" xfId="2868" xr:uid="{00000000-0005-0000-0000-00009B3F0000}"/>
    <cellStyle name="40% - Ênfase2 2 8 2" xfId="8219" xr:uid="{00000000-0005-0000-0000-00009C3F0000}"/>
    <cellStyle name="40% - Ênfase2 2 8 2 2" xfId="18919" xr:uid="{00000000-0005-0000-0000-00009D3F0000}"/>
    <cellStyle name="40% - Ênfase2 2 8 2 2 2" xfId="40314" xr:uid="{00000000-0005-0000-0000-00009E3F0000}"/>
    <cellStyle name="40% - Ênfase2 2 8 2 3" xfId="29624" xr:uid="{00000000-0005-0000-0000-00009F3F0000}"/>
    <cellStyle name="40% - Ênfase2 2 8 3" xfId="13574" xr:uid="{00000000-0005-0000-0000-0000A03F0000}"/>
    <cellStyle name="40% - Ênfase2 2 8 3 2" xfId="34969" xr:uid="{00000000-0005-0000-0000-0000A13F0000}"/>
    <cellStyle name="40% - Ênfase2 2 8 4" xfId="24276" xr:uid="{00000000-0005-0000-0000-0000A23F0000}"/>
    <cellStyle name="40% - Ênfase2 2 9" xfId="5542" xr:uid="{00000000-0005-0000-0000-0000A33F0000}"/>
    <cellStyle name="40% - Ênfase2 2 9 2" xfId="16246" xr:uid="{00000000-0005-0000-0000-0000A43F0000}"/>
    <cellStyle name="40% - Ênfase2 2 9 2 2" xfId="37641" xr:uid="{00000000-0005-0000-0000-0000A53F0000}"/>
    <cellStyle name="40% - Ênfase2 2 9 3" xfId="26948" xr:uid="{00000000-0005-0000-0000-0000A63F0000}"/>
    <cellStyle name="40% - Ênfase2 3" xfId="182" xr:uid="{00000000-0005-0000-0000-0000A73F0000}"/>
    <cellStyle name="40% - Ênfase2 3 10" xfId="21615" xr:uid="{00000000-0005-0000-0000-0000A83F0000}"/>
    <cellStyle name="40% - Ênfase2 3 2" xfId="265" xr:uid="{00000000-0005-0000-0000-0000A93F0000}"/>
    <cellStyle name="40% - Ênfase2 3 2 2" xfId="426" xr:uid="{00000000-0005-0000-0000-0000AA3F0000}"/>
    <cellStyle name="40% - Ênfase2 3 2 2 2" xfId="747" xr:uid="{00000000-0005-0000-0000-0000AB3F0000}"/>
    <cellStyle name="40% - Ênfase2 3 2 2 2 2" xfId="1417" xr:uid="{00000000-0005-0000-0000-0000AC3F0000}"/>
    <cellStyle name="40% - Ênfase2 3 2 2 2 2 2" xfId="2754" xr:uid="{00000000-0005-0000-0000-0000AD3F0000}"/>
    <cellStyle name="40% - Ênfase2 3 2 2 2 2 2 2" xfId="5444" xr:uid="{00000000-0005-0000-0000-0000AE3F0000}"/>
    <cellStyle name="40% - Ênfase2 3 2 2 2 2 2 2 2" xfId="10795" xr:uid="{00000000-0005-0000-0000-0000AF3F0000}"/>
    <cellStyle name="40% - Ênfase2 3 2 2 2 2 2 2 2 2" xfId="21495" xr:uid="{00000000-0005-0000-0000-0000B03F0000}"/>
    <cellStyle name="40% - Ênfase2 3 2 2 2 2 2 2 2 2 2" xfId="42890" xr:uid="{00000000-0005-0000-0000-0000B13F0000}"/>
    <cellStyle name="40% - Ênfase2 3 2 2 2 2 2 2 2 3" xfId="32200" xr:uid="{00000000-0005-0000-0000-0000B23F0000}"/>
    <cellStyle name="40% - Ênfase2 3 2 2 2 2 2 2 3" xfId="16150" xr:uid="{00000000-0005-0000-0000-0000B33F0000}"/>
    <cellStyle name="40% - Ênfase2 3 2 2 2 2 2 2 3 2" xfId="37545" xr:uid="{00000000-0005-0000-0000-0000B43F0000}"/>
    <cellStyle name="40% - Ênfase2 3 2 2 2 2 2 2 4" xfId="26852" xr:uid="{00000000-0005-0000-0000-0000B53F0000}"/>
    <cellStyle name="40% - Ênfase2 3 2 2 2 2 2 3" xfId="8118" xr:uid="{00000000-0005-0000-0000-0000B63F0000}"/>
    <cellStyle name="40% - Ênfase2 3 2 2 2 2 2 3 2" xfId="18822" xr:uid="{00000000-0005-0000-0000-0000B73F0000}"/>
    <cellStyle name="40% - Ênfase2 3 2 2 2 2 2 3 2 2" xfId="40217" xr:uid="{00000000-0005-0000-0000-0000B83F0000}"/>
    <cellStyle name="40% - Ênfase2 3 2 2 2 2 2 3 3" xfId="29524" xr:uid="{00000000-0005-0000-0000-0000B93F0000}"/>
    <cellStyle name="40% - Ênfase2 3 2 2 2 2 2 4" xfId="13475" xr:uid="{00000000-0005-0000-0000-0000BA3F0000}"/>
    <cellStyle name="40% - Ênfase2 3 2 2 2 2 2 4 2" xfId="34872" xr:uid="{00000000-0005-0000-0000-0000BB3F0000}"/>
    <cellStyle name="40% - Ênfase2 3 2 2 2 2 2 5" xfId="24179" xr:uid="{00000000-0005-0000-0000-0000BC3F0000}"/>
    <cellStyle name="40% - Ênfase2 3 2 2 2 2 3" xfId="4108" xr:uid="{00000000-0005-0000-0000-0000BD3F0000}"/>
    <cellStyle name="40% - Ênfase2 3 2 2 2 2 3 2" xfId="9459" xr:uid="{00000000-0005-0000-0000-0000BE3F0000}"/>
    <cellStyle name="40% - Ênfase2 3 2 2 2 2 3 2 2" xfId="20159" xr:uid="{00000000-0005-0000-0000-0000BF3F0000}"/>
    <cellStyle name="40% - Ênfase2 3 2 2 2 2 3 2 2 2" xfId="41554" xr:uid="{00000000-0005-0000-0000-0000C03F0000}"/>
    <cellStyle name="40% - Ênfase2 3 2 2 2 2 3 2 3" xfId="30864" xr:uid="{00000000-0005-0000-0000-0000C13F0000}"/>
    <cellStyle name="40% - Ênfase2 3 2 2 2 2 3 3" xfId="14814" xr:uid="{00000000-0005-0000-0000-0000C23F0000}"/>
    <cellStyle name="40% - Ênfase2 3 2 2 2 2 3 3 2" xfId="36209" xr:uid="{00000000-0005-0000-0000-0000C33F0000}"/>
    <cellStyle name="40% - Ênfase2 3 2 2 2 2 3 4" xfId="25516" xr:uid="{00000000-0005-0000-0000-0000C43F0000}"/>
    <cellStyle name="40% - Ênfase2 3 2 2 2 2 4" xfId="6782" xr:uid="{00000000-0005-0000-0000-0000C53F0000}"/>
    <cellStyle name="40% - Ênfase2 3 2 2 2 2 4 2" xfId="17486" xr:uid="{00000000-0005-0000-0000-0000C63F0000}"/>
    <cellStyle name="40% - Ênfase2 3 2 2 2 2 4 2 2" xfId="38881" xr:uid="{00000000-0005-0000-0000-0000C73F0000}"/>
    <cellStyle name="40% - Ênfase2 3 2 2 2 2 4 3" xfId="28188" xr:uid="{00000000-0005-0000-0000-0000C83F0000}"/>
    <cellStyle name="40% - Ênfase2 3 2 2 2 2 5" xfId="12139" xr:uid="{00000000-0005-0000-0000-0000C93F0000}"/>
    <cellStyle name="40% - Ênfase2 3 2 2 2 2 5 2" xfId="33536" xr:uid="{00000000-0005-0000-0000-0000CA3F0000}"/>
    <cellStyle name="40% - Ênfase2 3 2 2 2 2 6" xfId="22843" xr:uid="{00000000-0005-0000-0000-0000CB3F0000}"/>
    <cellStyle name="40% - Ênfase2 3 2 2 2 3" xfId="2086" xr:uid="{00000000-0005-0000-0000-0000CC3F0000}"/>
    <cellStyle name="40% - Ênfase2 3 2 2 2 3 2" xfId="4776" xr:uid="{00000000-0005-0000-0000-0000CD3F0000}"/>
    <cellStyle name="40% - Ênfase2 3 2 2 2 3 2 2" xfId="10127" xr:uid="{00000000-0005-0000-0000-0000CE3F0000}"/>
    <cellStyle name="40% - Ênfase2 3 2 2 2 3 2 2 2" xfId="20827" xr:uid="{00000000-0005-0000-0000-0000CF3F0000}"/>
    <cellStyle name="40% - Ênfase2 3 2 2 2 3 2 2 2 2" xfId="42222" xr:uid="{00000000-0005-0000-0000-0000D03F0000}"/>
    <cellStyle name="40% - Ênfase2 3 2 2 2 3 2 2 3" xfId="31532" xr:uid="{00000000-0005-0000-0000-0000D13F0000}"/>
    <cellStyle name="40% - Ênfase2 3 2 2 2 3 2 3" xfId="15482" xr:uid="{00000000-0005-0000-0000-0000D23F0000}"/>
    <cellStyle name="40% - Ênfase2 3 2 2 2 3 2 3 2" xfId="36877" xr:uid="{00000000-0005-0000-0000-0000D33F0000}"/>
    <cellStyle name="40% - Ênfase2 3 2 2 2 3 2 4" xfId="26184" xr:uid="{00000000-0005-0000-0000-0000D43F0000}"/>
    <cellStyle name="40% - Ênfase2 3 2 2 2 3 3" xfId="7450" xr:uid="{00000000-0005-0000-0000-0000D53F0000}"/>
    <cellStyle name="40% - Ênfase2 3 2 2 2 3 3 2" xfId="18154" xr:uid="{00000000-0005-0000-0000-0000D63F0000}"/>
    <cellStyle name="40% - Ênfase2 3 2 2 2 3 3 2 2" xfId="39549" xr:uid="{00000000-0005-0000-0000-0000D73F0000}"/>
    <cellStyle name="40% - Ênfase2 3 2 2 2 3 3 3" xfId="28856" xr:uid="{00000000-0005-0000-0000-0000D83F0000}"/>
    <cellStyle name="40% - Ênfase2 3 2 2 2 3 4" xfId="12807" xr:uid="{00000000-0005-0000-0000-0000D93F0000}"/>
    <cellStyle name="40% - Ênfase2 3 2 2 2 3 4 2" xfId="34204" xr:uid="{00000000-0005-0000-0000-0000DA3F0000}"/>
    <cellStyle name="40% - Ênfase2 3 2 2 2 3 5" xfId="23511" xr:uid="{00000000-0005-0000-0000-0000DB3F0000}"/>
    <cellStyle name="40% - Ênfase2 3 2 2 2 4" xfId="3440" xr:uid="{00000000-0005-0000-0000-0000DC3F0000}"/>
    <cellStyle name="40% - Ênfase2 3 2 2 2 4 2" xfId="8791" xr:uid="{00000000-0005-0000-0000-0000DD3F0000}"/>
    <cellStyle name="40% - Ênfase2 3 2 2 2 4 2 2" xfId="19491" xr:uid="{00000000-0005-0000-0000-0000DE3F0000}"/>
    <cellStyle name="40% - Ênfase2 3 2 2 2 4 2 2 2" xfId="40886" xr:uid="{00000000-0005-0000-0000-0000DF3F0000}"/>
    <cellStyle name="40% - Ênfase2 3 2 2 2 4 2 3" xfId="30196" xr:uid="{00000000-0005-0000-0000-0000E03F0000}"/>
    <cellStyle name="40% - Ênfase2 3 2 2 2 4 3" xfId="14146" xr:uid="{00000000-0005-0000-0000-0000E13F0000}"/>
    <cellStyle name="40% - Ênfase2 3 2 2 2 4 3 2" xfId="35541" xr:uid="{00000000-0005-0000-0000-0000E23F0000}"/>
    <cellStyle name="40% - Ênfase2 3 2 2 2 4 4" xfId="24848" xr:uid="{00000000-0005-0000-0000-0000E33F0000}"/>
    <cellStyle name="40% - Ênfase2 3 2 2 2 5" xfId="6114" xr:uid="{00000000-0005-0000-0000-0000E43F0000}"/>
    <cellStyle name="40% - Ênfase2 3 2 2 2 5 2" xfId="16818" xr:uid="{00000000-0005-0000-0000-0000E53F0000}"/>
    <cellStyle name="40% - Ênfase2 3 2 2 2 5 2 2" xfId="38213" xr:uid="{00000000-0005-0000-0000-0000E63F0000}"/>
    <cellStyle name="40% - Ênfase2 3 2 2 2 5 3" xfId="27520" xr:uid="{00000000-0005-0000-0000-0000E73F0000}"/>
    <cellStyle name="40% - Ênfase2 3 2 2 2 6" xfId="11471" xr:uid="{00000000-0005-0000-0000-0000E83F0000}"/>
    <cellStyle name="40% - Ênfase2 3 2 2 2 6 2" xfId="32868" xr:uid="{00000000-0005-0000-0000-0000E93F0000}"/>
    <cellStyle name="40% - Ênfase2 3 2 2 2 7" xfId="22175" xr:uid="{00000000-0005-0000-0000-0000EA3F0000}"/>
    <cellStyle name="40% - Ênfase2 3 2 2 3" xfId="1097" xr:uid="{00000000-0005-0000-0000-0000EB3F0000}"/>
    <cellStyle name="40% - Ênfase2 3 2 2 3 2" xfId="2434" xr:uid="{00000000-0005-0000-0000-0000EC3F0000}"/>
    <cellStyle name="40% - Ênfase2 3 2 2 3 2 2" xfId="5124" xr:uid="{00000000-0005-0000-0000-0000ED3F0000}"/>
    <cellStyle name="40% - Ênfase2 3 2 2 3 2 2 2" xfId="10475" xr:uid="{00000000-0005-0000-0000-0000EE3F0000}"/>
    <cellStyle name="40% - Ênfase2 3 2 2 3 2 2 2 2" xfId="21175" xr:uid="{00000000-0005-0000-0000-0000EF3F0000}"/>
    <cellStyle name="40% - Ênfase2 3 2 2 3 2 2 2 2 2" xfId="42570" xr:uid="{00000000-0005-0000-0000-0000F03F0000}"/>
    <cellStyle name="40% - Ênfase2 3 2 2 3 2 2 2 3" xfId="31880" xr:uid="{00000000-0005-0000-0000-0000F13F0000}"/>
    <cellStyle name="40% - Ênfase2 3 2 2 3 2 2 3" xfId="15830" xr:uid="{00000000-0005-0000-0000-0000F23F0000}"/>
    <cellStyle name="40% - Ênfase2 3 2 2 3 2 2 3 2" xfId="37225" xr:uid="{00000000-0005-0000-0000-0000F33F0000}"/>
    <cellStyle name="40% - Ênfase2 3 2 2 3 2 2 4" xfId="26532" xr:uid="{00000000-0005-0000-0000-0000F43F0000}"/>
    <cellStyle name="40% - Ênfase2 3 2 2 3 2 3" xfId="7798" xr:uid="{00000000-0005-0000-0000-0000F53F0000}"/>
    <cellStyle name="40% - Ênfase2 3 2 2 3 2 3 2" xfId="18502" xr:uid="{00000000-0005-0000-0000-0000F63F0000}"/>
    <cellStyle name="40% - Ênfase2 3 2 2 3 2 3 2 2" xfId="39897" xr:uid="{00000000-0005-0000-0000-0000F73F0000}"/>
    <cellStyle name="40% - Ênfase2 3 2 2 3 2 3 3" xfId="29204" xr:uid="{00000000-0005-0000-0000-0000F83F0000}"/>
    <cellStyle name="40% - Ênfase2 3 2 2 3 2 4" xfId="13155" xr:uid="{00000000-0005-0000-0000-0000F93F0000}"/>
    <cellStyle name="40% - Ênfase2 3 2 2 3 2 4 2" xfId="34552" xr:uid="{00000000-0005-0000-0000-0000FA3F0000}"/>
    <cellStyle name="40% - Ênfase2 3 2 2 3 2 5" xfId="23859" xr:uid="{00000000-0005-0000-0000-0000FB3F0000}"/>
    <cellStyle name="40% - Ênfase2 3 2 2 3 3" xfId="3788" xr:uid="{00000000-0005-0000-0000-0000FC3F0000}"/>
    <cellStyle name="40% - Ênfase2 3 2 2 3 3 2" xfId="9139" xr:uid="{00000000-0005-0000-0000-0000FD3F0000}"/>
    <cellStyle name="40% - Ênfase2 3 2 2 3 3 2 2" xfId="19839" xr:uid="{00000000-0005-0000-0000-0000FE3F0000}"/>
    <cellStyle name="40% - Ênfase2 3 2 2 3 3 2 2 2" xfId="41234" xr:uid="{00000000-0005-0000-0000-0000FF3F0000}"/>
    <cellStyle name="40% - Ênfase2 3 2 2 3 3 2 3" xfId="30544" xr:uid="{00000000-0005-0000-0000-000000400000}"/>
    <cellStyle name="40% - Ênfase2 3 2 2 3 3 3" xfId="14494" xr:uid="{00000000-0005-0000-0000-000001400000}"/>
    <cellStyle name="40% - Ênfase2 3 2 2 3 3 3 2" xfId="35889" xr:uid="{00000000-0005-0000-0000-000002400000}"/>
    <cellStyle name="40% - Ênfase2 3 2 2 3 3 4" xfId="25196" xr:uid="{00000000-0005-0000-0000-000003400000}"/>
    <cellStyle name="40% - Ênfase2 3 2 2 3 4" xfId="6462" xr:uid="{00000000-0005-0000-0000-000004400000}"/>
    <cellStyle name="40% - Ênfase2 3 2 2 3 4 2" xfId="17166" xr:uid="{00000000-0005-0000-0000-000005400000}"/>
    <cellStyle name="40% - Ênfase2 3 2 2 3 4 2 2" xfId="38561" xr:uid="{00000000-0005-0000-0000-000006400000}"/>
    <cellStyle name="40% - Ênfase2 3 2 2 3 4 3" xfId="27868" xr:uid="{00000000-0005-0000-0000-000007400000}"/>
    <cellStyle name="40% - Ênfase2 3 2 2 3 5" xfId="11819" xr:uid="{00000000-0005-0000-0000-000008400000}"/>
    <cellStyle name="40% - Ênfase2 3 2 2 3 5 2" xfId="33216" xr:uid="{00000000-0005-0000-0000-000009400000}"/>
    <cellStyle name="40% - Ênfase2 3 2 2 3 6" xfId="22523" xr:uid="{00000000-0005-0000-0000-00000A400000}"/>
    <cellStyle name="40% - Ênfase2 3 2 2 4" xfId="1766" xr:uid="{00000000-0005-0000-0000-00000B400000}"/>
    <cellStyle name="40% - Ênfase2 3 2 2 4 2" xfId="4456" xr:uid="{00000000-0005-0000-0000-00000C400000}"/>
    <cellStyle name="40% - Ênfase2 3 2 2 4 2 2" xfId="9807" xr:uid="{00000000-0005-0000-0000-00000D400000}"/>
    <cellStyle name="40% - Ênfase2 3 2 2 4 2 2 2" xfId="20507" xr:uid="{00000000-0005-0000-0000-00000E400000}"/>
    <cellStyle name="40% - Ênfase2 3 2 2 4 2 2 2 2" xfId="41902" xr:uid="{00000000-0005-0000-0000-00000F400000}"/>
    <cellStyle name="40% - Ênfase2 3 2 2 4 2 2 3" xfId="31212" xr:uid="{00000000-0005-0000-0000-000010400000}"/>
    <cellStyle name="40% - Ênfase2 3 2 2 4 2 3" xfId="15162" xr:uid="{00000000-0005-0000-0000-000011400000}"/>
    <cellStyle name="40% - Ênfase2 3 2 2 4 2 3 2" xfId="36557" xr:uid="{00000000-0005-0000-0000-000012400000}"/>
    <cellStyle name="40% - Ênfase2 3 2 2 4 2 4" xfId="25864" xr:uid="{00000000-0005-0000-0000-000013400000}"/>
    <cellStyle name="40% - Ênfase2 3 2 2 4 3" xfId="7130" xr:uid="{00000000-0005-0000-0000-000014400000}"/>
    <cellStyle name="40% - Ênfase2 3 2 2 4 3 2" xfId="17834" xr:uid="{00000000-0005-0000-0000-000015400000}"/>
    <cellStyle name="40% - Ênfase2 3 2 2 4 3 2 2" xfId="39229" xr:uid="{00000000-0005-0000-0000-000016400000}"/>
    <cellStyle name="40% - Ênfase2 3 2 2 4 3 3" xfId="28536" xr:uid="{00000000-0005-0000-0000-000017400000}"/>
    <cellStyle name="40% - Ênfase2 3 2 2 4 4" xfId="12487" xr:uid="{00000000-0005-0000-0000-000018400000}"/>
    <cellStyle name="40% - Ênfase2 3 2 2 4 4 2" xfId="33884" xr:uid="{00000000-0005-0000-0000-000019400000}"/>
    <cellStyle name="40% - Ênfase2 3 2 2 4 5" xfId="23191" xr:uid="{00000000-0005-0000-0000-00001A400000}"/>
    <cellStyle name="40% - Ênfase2 3 2 2 5" xfId="3120" xr:uid="{00000000-0005-0000-0000-00001B400000}"/>
    <cellStyle name="40% - Ênfase2 3 2 2 5 2" xfId="8471" xr:uid="{00000000-0005-0000-0000-00001C400000}"/>
    <cellStyle name="40% - Ênfase2 3 2 2 5 2 2" xfId="19171" xr:uid="{00000000-0005-0000-0000-00001D400000}"/>
    <cellStyle name="40% - Ênfase2 3 2 2 5 2 2 2" xfId="40566" xr:uid="{00000000-0005-0000-0000-00001E400000}"/>
    <cellStyle name="40% - Ênfase2 3 2 2 5 2 3" xfId="29876" xr:uid="{00000000-0005-0000-0000-00001F400000}"/>
    <cellStyle name="40% - Ênfase2 3 2 2 5 3" xfId="13826" xr:uid="{00000000-0005-0000-0000-000020400000}"/>
    <cellStyle name="40% - Ênfase2 3 2 2 5 3 2" xfId="35221" xr:uid="{00000000-0005-0000-0000-000021400000}"/>
    <cellStyle name="40% - Ênfase2 3 2 2 5 4" xfId="24528" xr:uid="{00000000-0005-0000-0000-000022400000}"/>
    <cellStyle name="40% - Ênfase2 3 2 2 6" xfId="5794" xr:uid="{00000000-0005-0000-0000-000023400000}"/>
    <cellStyle name="40% - Ênfase2 3 2 2 6 2" xfId="16498" xr:uid="{00000000-0005-0000-0000-000024400000}"/>
    <cellStyle name="40% - Ênfase2 3 2 2 6 2 2" xfId="37893" xr:uid="{00000000-0005-0000-0000-000025400000}"/>
    <cellStyle name="40% - Ênfase2 3 2 2 6 3" xfId="27200" xr:uid="{00000000-0005-0000-0000-000026400000}"/>
    <cellStyle name="40% - Ênfase2 3 2 2 7" xfId="11151" xr:uid="{00000000-0005-0000-0000-000027400000}"/>
    <cellStyle name="40% - Ênfase2 3 2 2 7 2" xfId="32548" xr:uid="{00000000-0005-0000-0000-000028400000}"/>
    <cellStyle name="40% - Ênfase2 3 2 2 8" xfId="21855" xr:uid="{00000000-0005-0000-0000-000029400000}"/>
    <cellStyle name="40% - Ênfase2 3 2 3" xfId="587" xr:uid="{00000000-0005-0000-0000-00002A400000}"/>
    <cellStyle name="40% - Ênfase2 3 2 3 2" xfId="1257" xr:uid="{00000000-0005-0000-0000-00002B400000}"/>
    <cellStyle name="40% - Ênfase2 3 2 3 2 2" xfId="2594" xr:uid="{00000000-0005-0000-0000-00002C400000}"/>
    <cellStyle name="40% - Ênfase2 3 2 3 2 2 2" xfId="5284" xr:uid="{00000000-0005-0000-0000-00002D400000}"/>
    <cellStyle name="40% - Ênfase2 3 2 3 2 2 2 2" xfId="10635" xr:uid="{00000000-0005-0000-0000-00002E400000}"/>
    <cellStyle name="40% - Ênfase2 3 2 3 2 2 2 2 2" xfId="21335" xr:uid="{00000000-0005-0000-0000-00002F400000}"/>
    <cellStyle name="40% - Ênfase2 3 2 3 2 2 2 2 2 2" xfId="42730" xr:uid="{00000000-0005-0000-0000-000030400000}"/>
    <cellStyle name="40% - Ênfase2 3 2 3 2 2 2 2 3" xfId="32040" xr:uid="{00000000-0005-0000-0000-000031400000}"/>
    <cellStyle name="40% - Ênfase2 3 2 3 2 2 2 3" xfId="15990" xr:uid="{00000000-0005-0000-0000-000032400000}"/>
    <cellStyle name="40% - Ênfase2 3 2 3 2 2 2 3 2" xfId="37385" xr:uid="{00000000-0005-0000-0000-000033400000}"/>
    <cellStyle name="40% - Ênfase2 3 2 3 2 2 2 4" xfId="26692" xr:uid="{00000000-0005-0000-0000-000034400000}"/>
    <cellStyle name="40% - Ênfase2 3 2 3 2 2 3" xfId="7958" xr:uid="{00000000-0005-0000-0000-000035400000}"/>
    <cellStyle name="40% - Ênfase2 3 2 3 2 2 3 2" xfId="18662" xr:uid="{00000000-0005-0000-0000-000036400000}"/>
    <cellStyle name="40% - Ênfase2 3 2 3 2 2 3 2 2" xfId="40057" xr:uid="{00000000-0005-0000-0000-000037400000}"/>
    <cellStyle name="40% - Ênfase2 3 2 3 2 2 3 3" xfId="29364" xr:uid="{00000000-0005-0000-0000-000038400000}"/>
    <cellStyle name="40% - Ênfase2 3 2 3 2 2 4" xfId="13315" xr:uid="{00000000-0005-0000-0000-000039400000}"/>
    <cellStyle name="40% - Ênfase2 3 2 3 2 2 4 2" xfId="34712" xr:uid="{00000000-0005-0000-0000-00003A400000}"/>
    <cellStyle name="40% - Ênfase2 3 2 3 2 2 5" xfId="24019" xr:uid="{00000000-0005-0000-0000-00003B400000}"/>
    <cellStyle name="40% - Ênfase2 3 2 3 2 3" xfId="3948" xr:uid="{00000000-0005-0000-0000-00003C400000}"/>
    <cellStyle name="40% - Ênfase2 3 2 3 2 3 2" xfId="9299" xr:uid="{00000000-0005-0000-0000-00003D400000}"/>
    <cellStyle name="40% - Ênfase2 3 2 3 2 3 2 2" xfId="19999" xr:uid="{00000000-0005-0000-0000-00003E400000}"/>
    <cellStyle name="40% - Ênfase2 3 2 3 2 3 2 2 2" xfId="41394" xr:uid="{00000000-0005-0000-0000-00003F400000}"/>
    <cellStyle name="40% - Ênfase2 3 2 3 2 3 2 3" xfId="30704" xr:uid="{00000000-0005-0000-0000-000040400000}"/>
    <cellStyle name="40% - Ênfase2 3 2 3 2 3 3" xfId="14654" xr:uid="{00000000-0005-0000-0000-000041400000}"/>
    <cellStyle name="40% - Ênfase2 3 2 3 2 3 3 2" xfId="36049" xr:uid="{00000000-0005-0000-0000-000042400000}"/>
    <cellStyle name="40% - Ênfase2 3 2 3 2 3 4" xfId="25356" xr:uid="{00000000-0005-0000-0000-000043400000}"/>
    <cellStyle name="40% - Ênfase2 3 2 3 2 4" xfId="6622" xr:uid="{00000000-0005-0000-0000-000044400000}"/>
    <cellStyle name="40% - Ênfase2 3 2 3 2 4 2" xfId="17326" xr:uid="{00000000-0005-0000-0000-000045400000}"/>
    <cellStyle name="40% - Ênfase2 3 2 3 2 4 2 2" xfId="38721" xr:uid="{00000000-0005-0000-0000-000046400000}"/>
    <cellStyle name="40% - Ênfase2 3 2 3 2 4 3" xfId="28028" xr:uid="{00000000-0005-0000-0000-000047400000}"/>
    <cellStyle name="40% - Ênfase2 3 2 3 2 5" xfId="11979" xr:uid="{00000000-0005-0000-0000-000048400000}"/>
    <cellStyle name="40% - Ênfase2 3 2 3 2 5 2" xfId="33376" xr:uid="{00000000-0005-0000-0000-000049400000}"/>
    <cellStyle name="40% - Ênfase2 3 2 3 2 6" xfId="22683" xr:uid="{00000000-0005-0000-0000-00004A400000}"/>
    <cellStyle name="40% - Ênfase2 3 2 3 3" xfId="1926" xr:uid="{00000000-0005-0000-0000-00004B400000}"/>
    <cellStyle name="40% - Ênfase2 3 2 3 3 2" xfId="4616" xr:uid="{00000000-0005-0000-0000-00004C400000}"/>
    <cellStyle name="40% - Ênfase2 3 2 3 3 2 2" xfId="9967" xr:uid="{00000000-0005-0000-0000-00004D400000}"/>
    <cellStyle name="40% - Ênfase2 3 2 3 3 2 2 2" xfId="20667" xr:uid="{00000000-0005-0000-0000-00004E400000}"/>
    <cellStyle name="40% - Ênfase2 3 2 3 3 2 2 2 2" xfId="42062" xr:uid="{00000000-0005-0000-0000-00004F400000}"/>
    <cellStyle name="40% - Ênfase2 3 2 3 3 2 2 3" xfId="31372" xr:uid="{00000000-0005-0000-0000-000050400000}"/>
    <cellStyle name="40% - Ênfase2 3 2 3 3 2 3" xfId="15322" xr:uid="{00000000-0005-0000-0000-000051400000}"/>
    <cellStyle name="40% - Ênfase2 3 2 3 3 2 3 2" xfId="36717" xr:uid="{00000000-0005-0000-0000-000052400000}"/>
    <cellStyle name="40% - Ênfase2 3 2 3 3 2 4" xfId="26024" xr:uid="{00000000-0005-0000-0000-000053400000}"/>
    <cellStyle name="40% - Ênfase2 3 2 3 3 3" xfId="7290" xr:uid="{00000000-0005-0000-0000-000054400000}"/>
    <cellStyle name="40% - Ênfase2 3 2 3 3 3 2" xfId="17994" xr:uid="{00000000-0005-0000-0000-000055400000}"/>
    <cellStyle name="40% - Ênfase2 3 2 3 3 3 2 2" xfId="39389" xr:uid="{00000000-0005-0000-0000-000056400000}"/>
    <cellStyle name="40% - Ênfase2 3 2 3 3 3 3" xfId="28696" xr:uid="{00000000-0005-0000-0000-000057400000}"/>
    <cellStyle name="40% - Ênfase2 3 2 3 3 4" xfId="12647" xr:uid="{00000000-0005-0000-0000-000058400000}"/>
    <cellStyle name="40% - Ênfase2 3 2 3 3 4 2" xfId="34044" xr:uid="{00000000-0005-0000-0000-000059400000}"/>
    <cellStyle name="40% - Ênfase2 3 2 3 3 5" xfId="23351" xr:uid="{00000000-0005-0000-0000-00005A400000}"/>
    <cellStyle name="40% - Ênfase2 3 2 3 4" xfId="3280" xr:uid="{00000000-0005-0000-0000-00005B400000}"/>
    <cellStyle name="40% - Ênfase2 3 2 3 4 2" xfId="8631" xr:uid="{00000000-0005-0000-0000-00005C400000}"/>
    <cellStyle name="40% - Ênfase2 3 2 3 4 2 2" xfId="19331" xr:uid="{00000000-0005-0000-0000-00005D400000}"/>
    <cellStyle name="40% - Ênfase2 3 2 3 4 2 2 2" xfId="40726" xr:uid="{00000000-0005-0000-0000-00005E400000}"/>
    <cellStyle name="40% - Ênfase2 3 2 3 4 2 3" xfId="30036" xr:uid="{00000000-0005-0000-0000-00005F400000}"/>
    <cellStyle name="40% - Ênfase2 3 2 3 4 3" xfId="13986" xr:uid="{00000000-0005-0000-0000-000060400000}"/>
    <cellStyle name="40% - Ênfase2 3 2 3 4 3 2" xfId="35381" xr:uid="{00000000-0005-0000-0000-000061400000}"/>
    <cellStyle name="40% - Ênfase2 3 2 3 4 4" xfId="24688" xr:uid="{00000000-0005-0000-0000-000062400000}"/>
    <cellStyle name="40% - Ênfase2 3 2 3 5" xfId="5954" xr:uid="{00000000-0005-0000-0000-000063400000}"/>
    <cellStyle name="40% - Ênfase2 3 2 3 5 2" xfId="16658" xr:uid="{00000000-0005-0000-0000-000064400000}"/>
    <cellStyle name="40% - Ênfase2 3 2 3 5 2 2" xfId="38053" xr:uid="{00000000-0005-0000-0000-000065400000}"/>
    <cellStyle name="40% - Ênfase2 3 2 3 5 3" xfId="27360" xr:uid="{00000000-0005-0000-0000-000066400000}"/>
    <cellStyle name="40% - Ênfase2 3 2 3 6" xfId="11311" xr:uid="{00000000-0005-0000-0000-000067400000}"/>
    <cellStyle name="40% - Ênfase2 3 2 3 6 2" xfId="32708" xr:uid="{00000000-0005-0000-0000-000068400000}"/>
    <cellStyle name="40% - Ênfase2 3 2 3 7" xfId="22015" xr:uid="{00000000-0005-0000-0000-000069400000}"/>
    <cellStyle name="40% - Ênfase2 3 2 4" xfId="937" xr:uid="{00000000-0005-0000-0000-00006A400000}"/>
    <cellStyle name="40% - Ênfase2 3 2 4 2" xfId="2274" xr:uid="{00000000-0005-0000-0000-00006B400000}"/>
    <cellStyle name="40% - Ênfase2 3 2 4 2 2" xfId="4964" xr:uid="{00000000-0005-0000-0000-00006C400000}"/>
    <cellStyle name="40% - Ênfase2 3 2 4 2 2 2" xfId="10315" xr:uid="{00000000-0005-0000-0000-00006D400000}"/>
    <cellStyle name="40% - Ênfase2 3 2 4 2 2 2 2" xfId="21015" xr:uid="{00000000-0005-0000-0000-00006E400000}"/>
    <cellStyle name="40% - Ênfase2 3 2 4 2 2 2 2 2" xfId="42410" xr:uid="{00000000-0005-0000-0000-00006F400000}"/>
    <cellStyle name="40% - Ênfase2 3 2 4 2 2 2 3" xfId="31720" xr:uid="{00000000-0005-0000-0000-000070400000}"/>
    <cellStyle name="40% - Ênfase2 3 2 4 2 2 3" xfId="15670" xr:uid="{00000000-0005-0000-0000-000071400000}"/>
    <cellStyle name="40% - Ênfase2 3 2 4 2 2 3 2" xfId="37065" xr:uid="{00000000-0005-0000-0000-000072400000}"/>
    <cellStyle name="40% - Ênfase2 3 2 4 2 2 4" xfId="26372" xr:uid="{00000000-0005-0000-0000-000073400000}"/>
    <cellStyle name="40% - Ênfase2 3 2 4 2 3" xfId="7638" xr:uid="{00000000-0005-0000-0000-000074400000}"/>
    <cellStyle name="40% - Ênfase2 3 2 4 2 3 2" xfId="18342" xr:uid="{00000000-0005-0000-0000-000075400000}"/>
    <cellStyle name="40% - Ênfase2 3 2 4 2 3 2 2" xfId="39737" xr:uid="{00000000-0005-0000-0000-000076400000}"/>
    <cellStyle name="40% - Ênfase2 3 2 4 2 3 3" xfId="29044" xr:uid="{00000000-0005-0000-0000-000077400000}"/>
    <cellStyle name="40% - Ênfase2 3 2 4 2 4" xfId="12995" xr:uid="{00000000-0005-0000-0000-000078400000}"/>
    <cellStyle name="40% - Ênfase2 3 2 4 2 4 2" xfId="34392" xr:uid="{00000000-0005-0000-0000-000079400000}"/>
    <cellStyle name="40% - Ênfase2 3 2 4 2 5" xfId="23699" xr:uid="{00000000-0005-0000-0000-00007A400000}"/>
    <cellStyle name="40% - Ênfase2 3 2 4 3" xfId="3628" xr:uid="{00000000-0005-0000-0000-00007B400000}"/>
    <cellStyle name="40% - Ênfase2 3 2 4 3 2" xfId="8979" xr:uid="{00000000-0005-0000-0000-00007C400000}"/>
    <cellStyle name="40% - Ênfase2 3 2 4 3 2 2" xfId="19679" xr:uid="{00000000-0005-0000-0000-00007D400000}"/>
    <cellStyle name="40% - Ênfase2 3 2 4 3 2 2 2" xfId="41074" xr:uid="{00000000-0005-0000-0000-00007E400000}"/>
    <cellStyle name="40% - Ênfase2 3 2 4 3 2 3" xfId="30384" xr:uid="{00000000-0005-0000-0000-00007F400000}"/>
    <cellStyle name="40% - Ênfase2 3 2 4 3 3" xfId="14334" xr:uid="{00000000-0005-0000-0000-000080400000}"/>
    <cellStyle name="40% - Ênfase2 3 2 4 3 3 2" xfId="35729" xr:uid="{00000000-0005-0000-0000-000081400000}"/>
    <cellStyle name="40% - Ênfase2 3 2 4 3 4" xfId="25036" xr:uid="{00000000-0005-0000-0000-000082400000}"/>
    <cellStyle name="40% - Ênfase2 3 2 4 4" xfId="6302" xr:uid="{00000000-0005-0000-0000-000083400000}"/>
    <cellStyle name="40% - Ênfase2 3 2 4 4 2" xfId="17006" xr:uid="{00000000-0005-0000-0000-000084400000}"/>
    <cellStyle name="40% - Ênfase2 3 2 4 4 2 2" xfId="38401" xr:uid="{00000000-0005-0000-0000-000085400000}"/>
    <cellStyle name="40% - Ênfase2 3 2 4 4 3" xfId="27708" xr:uid="{00000000-0005-0000-0000-000086400000}"/>
    <cellStyle name="40% - Ênfase2 3 2 4 5" xfId="11659" xr:uid="{00000000-0005-0000-0000-000087400000}"/>
    <cellStyle name="40% - Ênfase2 3 2 4 5 2" xfId="33056" xr:uid="{00000000-0005-0000-0000-000088400000}"/>
    <cellStyle name="40% - Ênfase2 3 2 4 6" xfId="22363" xr:uid="{00000000-0005-0000-0000-000089400000}"/>
    <cellStyle name="40% - Ênfase2 3 2 5" xfId="1606" xr:uid="{00000000-0005-0000-0000-00008A400000}"/>
    <cellStyle name="40% - Ênfase2 3 2 5 2" xfId="4296" xr:uid="{00000000-0005-0000-0000-00008B400000}"/>
    <cellStyle name="40% - Ênfase2 3 2 5 2 2" xfId="9647" xr:uid="{00000000-0005-0000-0000-00008C400000}"/>
    <cellStyle name="40% - Ênfase2 3 2 5 2 2 2" xfId="20347" xr:uid="{00000000-0005-0000-0000-00008D400000}"/>
    <cellStyle name="40% - Ênfase2 3 2 5 2 2 2 2" xfId="41742" xr:uid="{00000000-0005-0000-0000-00008E400000}"/>
    <cellStyle name="40% - Ênfase2 3 2 5 2 2 3" xfId="31052" xr:uid="{00000000-0005-0000-0000-00008F400000}"/>
    <cellStyle name="40% - Ênfase2 3 2 5 2 3" xfId="15002" xr:uid="{00000000-0005-0000-0000-000090400000}"/>
    <cellStyle name="40% - Ênfase2 3 2 5 2 3 2" xfId="36397" xr:uid="{00000000-0005-0000-0000-000091400000}"/>
    <cellStyle name="40% - Ênfase2 3 2 5 2 4" xfId="25704" xr:uid="{00000000-0005-0000-0000-000092400000}"/>
    <cellStyle name="40% - Ênfase2 3 2 5 3" xfId="6970" xr:uid="{00000000-0005-0000-0000-000093400000}"/>
    <cellStyle name="40% - Ênfase2 3 2 5 3 2" xfId="17674" xr:uid="{00000000-0005-0000-0000-000094400000}"/>
    <cellStyle name="40% - Ênfase2 3 2 5 3 2 2" xfId="39069" xr:uid="{00000000-0005-0000-0000-000095400000}"/>
    <cellStyle name="40% - Ênfase2 3 2 5 3 3" xfId="28376" xr:uid="{00000000-0005-0000-0000-000096400000}"/>
    <cellStyle name="40% - Ênfase2 3 2 5 4" xfId="12327" xr:uid="{00000000-0005-0000-0000-000097400000}"/>
    <cellStyle name="40% - Ênfase2 3 2 5 4 2" xfId="33724" xr:uid="{00000000-0005-0000-0000-000098400000}"/>
    <cellStyle name="40% - Ênfase2 3 2 5 5" xfId="23031" xr:uid="{00000000-0005-0000-0000-000099400000}"/>
    <cellStyle name="40% - Ênfase2 3 2 6" xfId="2960" xr:uid="{00000000-0005-0000-0000-00009A400000}"/>
    <cellStyle name="40% - Ênfase2 3 2 6 2" xfId="8311" xr:uid="{00000000-0005-0000-0000-00009B400000}"/>
    <cellStyle name="40% - Ênfase2 3 2 6 2 2" xfId="19011" xr:uid="{00000000-0005-0000-0000-00009C400000}"/>
    <cellStyle name="40% - Ênfase2 3 2 6 2 2 2" xfId="40406" xr:uid="{00000000-0005-0000-0000-00009D400000}"/>
    <cellStyle name="40% - Ênfase2 3 2 6 2 3" xfId="29716" xr:uid="{00000000-0005-0000-0000-00009E400000}"/>
    <cellStyle name="40% - Ênfase2 3 2 6 3" xfId="13666" xr:uid="{00000000-0005-0000-0000-00009F400000}"/>
    <cellStyle name="40% - Ênfase2 3 2 6 3 2" xfId="35061" xr:uid="{00000000-0005-0000-0000-0000A0400000}"/>
    <cellStyle name="40% - Ênfase2 3 2 6 4" xfId="24368" xr:uid="{00000000-0005-0000-0000-0000A1400000}"/>
    <cellStyle name="40% - Ênfase2 3 2 7" xfId="5634" xr:uid="{00000000-0005-0000-0000-0000A2400000}"/>
    <cellStyle name="40% - Ênfase2 3 2 7 2" xfId="16338" xr:uid="{00000000-0005-0000-0000-0000A3400000}"/>
    <cellStyle name="40% - Ênfase2 3 2 7 2 2" xfId="37733" xr:uid="{00000000-0005-0000-0000-0000A4400000}"/>
    <cellStyle name="40% - Ênfase2 3 2 7 3" xfId="27040" xr:uid="{00000000-0005-0000-0000-0000A5400000}"/>
    <cellStyle name="40% - Ênfase2 3 2 8" xfId="10991" xr:uid="{00000000-0005-0000-0000-0000A6400000}"/>
    <cellStyle name="40% - Ênfase2 3 2 8 2" xfId="32388" xr:uid="{00000000-0005-0000-0000-0000A7400000}"/>
    <cellStyle name="40% - Ênfase2 3 2 9" xfId="21695" xr:uid="{00000000-0005-0000-0000-0000A8400000}"/>
    <cellStyle name="40% - Ênfase2 3 3" xfId="346" xr:uid="{00000000-0005-0000-0000-0000A9400000}"/>
    <cellStyle name="40% - Ênfase2 3 3 2" xfId="667" xr:uid="{00000000-0005-0000-0000-0000AA400000}"/>
    <cellStyle name="40% - Ênfase2 3 3 2 2" xfId="1337" xr:uid="{00000000-0005-0000-0000-0000AB400000}"/>
    <cellStyle name="40% - Ênfase2 3 3 2 2 2" xfId="2674" xr:uid="{00000000-0005-0000-0000-0000AC400000}"/>
    <cellStyle name="40% - Ênfase2 3 3 2 2 2 2" xfId="5364" xr:uid="{00000000-0005-0000-0000-0000AD400000}"/>
    <cellStyle name="40% - Ênfase2 3 3 2 2 2 2 2" xfId="10715" xr:uid="{00000000-0005-0000-0000-0000AE400000}"/>
    <cellStyle name="40% - Ênfase2 3 3 2 2 2 2 2 2" xfId="21415" xr:uid="{00000000-0005-0000-0000-0000AF400000}"/>
    <cellStyle name="40% - Ênfase2 3 3 2 2 2 2 2 2 2" xfId="42810" xr:uid="{00000000-0005-0000-0000-0000B0400000}"/>
    <cellStyle name="40% - Ênfase2 3 3 2 2 2 2 2 3" xfId="32120" xr:uid="{00000000-0005-0000-0000-0000B1400000}"/>
    <cellStyle name="40% - Ênfase2 3 3 2 2 2 2 3" xfId="16070" xr:uid="{00000000-0005-0000-0000-0000B2400000}"/>
    <cellStyle name="40% - Ênfase2 3 3 2 2 2 2 3 2" xfId="37465" xr:uid="{00000000-0005-0000-0000-0000B3400000}"/>
    <cellStyle name="40% - Ênfase2 3 3 2 2 2 2 4" xfId="26772" xr:uid="{00000000-0005-0000-0000-0000B4400000}"/>
    <cellStyle name="40% - Ênfase2 3 3 2 2 2 3" xfId="8038" xr:uid="{00000000-0005-0000-0000-0000B5400000}"/>
    <cellStyle name="40% - Ênfase2 3 3 2 2 2 3 2" xfId="18742" xr:uid="{00000000-0005-0000-0000-0000B6400000}"/>
    <cellStyle name="40% - Ênfase2 3 3 2 2 2 3 2 2" xfId="40137" xr:uid="{00000000-0005-0000-0000-0000B7400000}"/>
    <cellStyle name="40% - Ênfase2 3 3 2 2 2 3 3" xfId="29444" xr:uid="{00000000-0005-0000-0000-0000B8400000}"/>
    <cellStyle name="40% - Ênfase2 3 3 2 2 2 4" xfId="13395" xr:uid="{00000000-0005-0000-0000-0000B9400000}"/>
    <cellStyle name="40% - Ênfase2 3 3 2 2 2 4 2" xfId="34792" xr:uid="{00000000-0005-0000-0000-0000BA400000}"/>
    <cellStyle name="40% - Ênfase2 3 3 2 2 2 5" xfId="24099" xr:uid="{00000000-0005-0000-0000-0000BB400000}"/>
    <cellStyle name="40% - Ênfase2 3 3 2 2 3" xfId="4028" xr:uid="{00000000-0005-0000-0000-0000BC400000}"/>
    <cellStyle name="40% - Ênfase2 3 3 2 2 3 2" xfId="9379" xr:uid="{00000000-0005-0000-0000-0000BD400000}"/>
    <cellStyle name="40% - Ênfase2 3 3 2 2 3 2 2" xfId="20079" xr:uid="{00000000-0005-0000-0000-0000BE400000}"/>
    <cellStyle name="40% - Ênfase2 3 3 2 2 3 2 2 2" xfId="41474" xr:uid="{00000000-0005-0000-0000-0000BF400000}"/>
    <cellStyle name="40% - Ênfase2 3 3 2 2 3 2 3" xfId="30784" xr:uid="{00000000-0005-0000-0000-0000C0400000}"/>
    <cellStyle name="40% - Ênfase2 3 3 2 2 3 3" xfId="14734" xr:uid="{00000000-0005-0000-0000-0000C1400000}"/>
    <cellStyle name="40% - Ênfase2 3 3 2 2 3 3 2" xfId="36129" xr:uid="{00000000-0005-0000-0000-0000C2400000}"/>
    <cellStyle name="40% - Ênfase2 3 3 2 2 3 4" xfId="25436" xr:uid="{00000000-0005-0000-0000-0000C3400000}"/>
    <cellStyle name="40% - Ênfase2 3 3 2 2 4" xfId="6702" xr:uid="{00000000-0005-0000-0000-0000C4400000}"/>
    <cellStyle name="40% - Ênfase2 3 3 2 2 4 2" xfId="17406" xr:uid="{00000000-0005-0000-0000-0000C5400000}"/>
    <cellStyle name="40% - Ênfase2 3 3 2 2 4 2 2" xfId="38801" xr:uid="{00000000-0005-0000-0000-0000C6400000}"/>
    <cellStyle name="40% - Ênfase2 3 3 2 2 4 3" xfId="28108" xr:uid="{00000000-0005-0000-0000-0000C7400000}"/>
    <cellStyle name="40% - Ênfase2 3 3 2 2 5" xfId="12059" xr:uid="{00000000-0005-0000-0000-0000C8400000}"/>
    <cellStyle name="40% - Ênfase2 3 3 2 2 5 2" xfId="33456" xr:uid="{00000000-0005-0000-0000-0000C9400000}"/>
    <cellStyle name="40% - Ênfase2 3 3 2 2 6" xfId="22763" xr:uid="{00000000-0005-0000-0000-0000CA400000}"/>
    <cellStyle name="40% - Ênfase2 3 3 2 3" xfId="2006" xr:uid="{00000000-0005-0000-0000-0000CB400000}"/>
    <cellStyle name="40% - Ênfase2 3 3 2 3 2" xfId="4696" xr:uid="{00000000-0005-0000-0000-0000CC400000}"/>
    <cellStyle name="40% - Ênfase2 3 3 2 3 2 2" xfId="10047" xr:uid="{00000000-0005-0000-0000-0000CD400000}"/>
    <cellStyle name="40% - Ênfase2 3 3 2 3 2 2 2" xfId="20747" xr:uid="{00000000-0005-0000-0000-0000CE400000}"/>
    <cellStyle name="40% - Ênfase2 3 3 2 3 2 2 2 2" xfId="42142" xr:uid="{00000000-0005-0000-0000-0000CF400000}"/>
    <cellStyle name="40% - Ênfase2 3 3 2 3 2 2 3" xfId="31452" xr:uid="{00000000-0005-0000-0000-0000D0400000}"/>
    <cellStyle name="40% - Ênfase2 3 3 2 3 2 3" xfId="15402" xr:uid="{00000000-0005-0000-0000-0000D1400000}"/>
    <cellStyle name="40% - Ênfase2 3 3 2 3 2 3 2" xfId="36797" xr:uid="{00000000-0005-0000-0000-0000D2400000}"/>
    <cellStyle name="40% - Ênfase2 3 3 2 3 2 4" xfId="26104" xr:uid="{00000000-0005-0000-0000-0000D3400000}"/>
    <cellStyle name="40% - Ênfase2 3 3 2 3 3" xfId="7370" xr:uid="{00000000-0005-0000-0000-0000D4400000}"/>
    <cellStyle name="40% - Ênfase2 3 3 2 3 3 2" xfId="18074" xr:uid="{00000000-0005-0000-0000-0000D5400000}"/>
    <cellStyle name="40% - Ênfase2 3 3 2 3 3 2 2" xfId="39469" xr:uid="{00000000-0005-0000-0000-0000D6400000}"/>
    <cellStyle name="40% - Ênfase2 3 3 2 3 3 3" xfId="28776" xr:uid="{00000000-0005-0000-0000-0000D7400000}"/>
    <cellStyle name="40% - Ênfase2 3 3 2 3 4" xfId="12727" xr:uid="{00000000-0005-0000-0000-0000D8400000}"/>
    <cellStyle name="40% - Ênfase2 3 3 2 3 4 2" xfId="34124" xr:uid="{00000000-0005-0000-0000-0000D9400000}"/>
    <cellStyle name="40% - Ênfase2 3 3 2 3 5" xfId="23431" xr:uid="{00000000-0005-0000-0000-0000DA400000}"/>
    <cellStyle name="40% - Ênfase2 3 3 2 4" xfId="3360" xr:uid="{00000000-0005-0000-0000-0000DB400000}"/>
    <cellStyle name="40% - Ênfase2 3 3 2 4 2" xfId="8711" xr:uid="{00000000-0005-0000-0000-0000DC400000}"/>
    <cellStyle name="40% - Ênfase2 3 3 2 4 2 2" xfId="19411" xr:uid="{00000000-0005-0000-0000-0000DD400000}"/>
    <cellStyle name="40% - Ênfase2 3 3 2 4 2 2 2" xfId="40806" xr:uid="{00000000-0005-0000-0000-0000DE400000}"/>
    <cellStyle name="40% - Ênfase2 3 3 2 4 2 3" xfId="30116" xr:uid="{00000000-0005-0000-0000-0000DF400000}"/>
    <cellStyle name="40% - Ênfase2 3 3 2 4 3" xfId="14066" xr:uid="{00000000-0005-0000-0000-0000E0400000}"/>
    <cellStyle name="40% - Ênfase2 3 3 2 4 3 2" xfId="35461" xr:uid="{00000000-0005-0000-0000-0000E1400000}"/>
    <cellStyle name="40% - Ênfase2 3 3 2 4 4" xfId="24768" xr:uid="{00000000-0005-0000-0000-0000E2400000}"/>
    <cellStyle name="40% - Ênfase2 3 3 2 5" xfId="6034" xr:uid="{00000000-0005-0000-0000-0000E3400000}"/>
    <cellStyle name="40% - Ênfase2 3 3 2 5 2" xfId="16738" xr:uid="{00000000-0005-0000-0000-0000E4400000}"/>
    <cellStyle name="40% - Ênfase2 3 3 2 5 2 2" xfId="38133" xr:uid="{00000000-0005-0000-0000-0000E5400000}"/>
    <cellStyle name="40% - Ênfase2 3 3 2 5 3" xfId="27440" xr:uid="{00000000-0005-0000-0000-0000E6400000}"/>
    <cellStyle name="40% - Ênfase2 3 3 2 6" xfId="11391" xr:uid="{00000000-0005-0000-0000-0000E7400000}"/>
    <cellStyle name="40% - Ênfase2 3 3 2 6 2" xfId="32788" xr:uid="{00000000-0005-0000-0000-0000E8400000}"/>
    <cellStyle name="40% - Ênfase2 3 3 2 7" xfId="22095" xr:uid="{00000000-0005-0000-0000-0000E9400000}"/>
    <cellStyle name="40% - Ênfase2 3 3 3" xfId="1017" xr:uid="{00000000-0005-0000-0000-0000EA400000}"/>
    <cellStyle name="40% - Ênfase2 3 3 3 2" xfId="2354" xr:uid="{00000000-0005-0000-0000-0000EB400000}"/>
    <cellStyle name="40% - Ênfase2 3 3 3 2 2" xfId="5044" xr:uid="{00000000-0005-0000-0000-0000EC400000}"/>
    <cellStyle name="40% - Ênfase2 3 3 3 2 2 2" xfId="10395" xr:uid="{00000000-0005-0000-0000-0000ED400000}"/>
    <cellStyle name="40% - Ênfase2 3 3 3 2 2 2 2" xfId="21095" xr:uid="{00000000-0005-0000-0000-0000EE400000}"/>
    <cellStyle name="40% - Ênfase2 3 3 3 2 2 2 2 2" xfId="42490" xr:uid="{00000000-0005-0000-0000-0000EF400000}"/>
    <cellStyle name="40% - Ênfase2 3 3 3 2 2 2 3" xfId="31800" xr:uid="{00000000-0005-0000-0000-0000F0400000}"/>
    <cellStyle name="40% - Ênfase2 3 3 3 2 2 3" xfId="15750" xr:uid="{00000000-0005-0000-0000-0000F1400000}"/>
    <cellStyle name="40% - Ênfase2 3 3 3 2 2 3 2" xfId="37145" xr:uid="{00000000-0005-0000-0000-0000F2400000}"/>
    <cellStyle name="40% - Ênfase2 3 3 3 2 2 4" xfId="26452" xr:uid="{00000000-0005-0000-0000-0000F3400000}"/>
    <cellStyle name="40% - Ênfase2 3 3 3 2 3" xfId="7718" xr:uid="{00000000-0005-0000-0000-0000F4400000}"/>
    <cellStyle name="40% - Ênfase2 3 3 3 2 3 2" xfId="18422" xr:uid="{00000000-0005-0000-0000-0000F5400000}"/>
    <cellStyle name="40% - Ênfase2 3 3 3 2 3 2 2" xfId="39817" xr:uid="{00000000-0005-0000-0000-0000F6400000}"/>
    <cellStyle name="40% - Ênfase2 3 3 3 2 3 3" xfId="29124" xr:uid="{00000000-0005-0000-0000-0000F7400000}"/>
    <cellStyle name="40% - Ênfase2 3 3 3 2 4" xfId="13075" xr:uid="{00000000-0005-0000-0000-0000F8400000}"/>
    <cellStyle name="40% - Ênfase2 3 3 3 2 4 2" xfId="34472" xr:uid="{00000000-0005-0000-0000-0000F9400000}"/>
    <cellStyle name="40% - Ênfase2 3 3 3 2 5" xfId="23779" xr:uid="{00000000-0005-0000-0000-0000FA400000}"/>
    <cellStyle name="40% - Ênfase2 3 3 3 3" xfId="3708" xr:uid="{00000000-0005-0000-0000-0000FB400000}"/>
    <cellStyle name="40% - Ênfase2 3 3 3 3 2" xfId="9059" xr:uid="{00000000-0005-0000-0000-0000FC400000}"/>
    <cellStyle name="40% - Ênfase2 3 3 3 3 2 2" xfId="19759" xr:uid="{00000000-0005-0000-0000-0000FD400000}"/>
    <cellStyle name="40% - Ênfase2 3 3 3 3 2 2 2" xfId="41154" xr:uid="{00000000-0005-0000-0000-0000FE400000}"/>
    <cellStyle name="40% - Ênfase2 3 3 3 3 2 3" xfId="30464" xr:uid="{00000000-0005-0000-0000-0000FF400000}"/>
    <cellStyle name="40% - Ênfase2 3 3 3 3 3" xfId="14414" xr:uid="{00000000-0005-0000-0000-000000410000}"/>
    <cellStyle name="40% - Ênfase2 3 3 3 3 3 2" xfId="35809" xr:uid="{00000000-0005-0000-0000-000001410000}"/>
    <cellStyle name="40% - Ênfase2 3 3 3 3 4" xfId="25116" xr:uid="{00000000-0005-0000-0000-000002410000}"/>
    <cellStyle name="40% - Ênfase2 3 3 3 4" xfId="6382" xr:uid="{00000000-0005-0000-0000-000003410000}"/>
    <cellStyle name="40% - Ênfase2 3 3 3 4 2" xfId="17086" xr:uid="{00000000-0005-0000-0000-000004410000}"/>
    <cellStyle name="40% - Ênfase2 3 3 3 4 2 2" xfId="38481" xr:uid="{00000000-0005-0000-0000-000005410000}"/>
    <cellStyle name="40% - Ênfase2 3 3 3 4 3" xfId="27788" xr:uid="{00000000-0005-0000-0000-000006410000}"/>
    <cellStyle name="40% - Ênfase2 3 3 3 5" xfId="11739" xr:uid="{00000000-0005-0000-0000-000007410000}"/>
    <cellStyle name="40% - Ênfase2 3 3 3 5 2" xfId="33136" xr:uid="{00000000-0005-0000-0000-000008410000}"/>
    <cellStyle name="40% - Ênfase2 3 3 3 6" xfId="22443" xr:uid="{00000000-0005-0000-0000-000009410000}"/>
    <cellStyle name="40% - Ênfase2 3 3 4" xfId="1686" xr:uid="{00000000-0005-0000-0000-00000A410000}"/>
    <cellStyle name="40% - Ênfase2 3 3 4 2" xfId="4376" xr:uid="{00000000-0005-0000-0000-00000B410000}"/>
    <cellStyle name="40% - Ênfase2 3 3 4 2 2" xfId="9727" xr:uid="{00000000-0005-0000-0000-00000C410000}"/>
    <cellStyle name="40% - Ênfase2 3 3 4 2 2 2" xfId="20427" xr:uid="{00000000-0005-0000-0000-00000D410000}"/>
    <cellStyle name="40% - Ênfase2 3 3 4 2 2 2 2" xfId="41822" xr:uid="{00000000-0005-0000-0000-00000E410000}"/>
    <cellStyle name="40% - Ênfase2 3 3 4 2 2 3" xfId="31132" xr:uid="{00000000-0005-0000-0000-00000F410000}"/>
    <cellStyle name="40% - Ênfase2 3 3 4 2 3" xfId="15082" xr:uid="{00000000-0005-0000-0000-000010410000}"/>
    <cellStyle name="40% - Ênfase2 3 3 4 2 3 2" xfId="36477" xr:uid="{00000000-0005-0000-0000-000011410000}"/>
    <cellStyle name="40% - Ênfase2 3 3 4 2 4" xfId="25784" xr:uid="{00000000-0005-0000-0000-000012410000}"/>
    <cellStyle name="40% - Ênfase2 3 3 4 3" xfId="7050" xr:uid="{00000000-0005-0000-0000-000013410000}"/>
    <cellStyle name="40% - Ênfase2 3 3 4 3 2" xfId="17754" xr:uid="{00000000-0005-0000-0000-000014410000}"/>
    <cellStyle name="40% - Ênfase2 3 3 4 3 2 2" xfId="39149" xr:uid="{00000000-0005-0000-0000-000015410000}"/>
    <cellStyle name="40% - Ênfase2 3 3 4 3 3" xfId="28456" xr:uid="{00000000-0005-0000-0000-000016410000}"/>
    <cellStyle name="40% - Ênfase2 3 3 4 4" xfId="12407" xr:uid="{00000000-0005-0000-0000-000017410000}"/>
    <cellStyle name="40% - Ênfase2 3 3 4 4 2" xfId="33804" xr:uid="{00000000-0005-0000-0000-000018410000}"/>
    <cellStyle name="40% - Ênfase2 3 3 4 5" xfId="23111" xr:uid="{00000000-0005-0000-0000-000019410000}"/>
    <cellStyle name="40% - Ênfase2 3 3 5" xfId="3040" xr:uid="{00000000-0005-0000-0000-00001A410000}"/>
    <cellStyle name="40% - Ênfase2 3 3 5 2" xfId="8391" xr:uid="{00000000-0005-0000-0000-00001B410000}"/>
    <cellStyle name="40% - Ênfase2 3 3 5 2 2" xfId="19091" xr:uid="{00000000-0005-0000-0000-00001C410000}"/>
    <cellStyle name="40% - Ênfase2 3 3 5 2 2 2" xfId="40486" xr:uid="{00000000-0005-0000-0000-00001D410000}"/>
    <cellStyle name="40% - Ênfase2 3 3 5 2 3" xfId="29796" xr:uid="{00000000-0005-0000-0000-00001E410000}"/>
    <cellStyle name="40% - Ênfase2 3 3 5 3" xfId="13746" xr:uid="{00000000-0005-0000-0000-00001F410000}"/>
    <cellStyle name="40% - Ênfase2 3 3 5 3 2" xfId="35141" xr:uid="{00000000-0005-0000-0000-000020410000}"/>
    <cellStyle name="40% - Ênfase2 3 3 5 4" xfId="24448" xr:uid="{00000000-0005-0000-0000-000021410000}"/>
    <cellStyle name="40% - Ênfase2 3 3 6" xfId="5714" xr:uid="{00000000-0005-0000-0000-000022410000}"/>
    <cellStyle name="40% - Ênfase2 3 3 6 2" xfId="16418" xr:uid="{00000000-0005-0000-0000-000023410000}"/>
    <cellStyle name="40% - Ênfase2 3 3 6 2 2" xfId="37813" xr:uid="{00000000-0005-0000-0000-000024410000}"/>
    <cellStyle name="40% - Ênfase2 3 3 6 3" xfId="27120" xr:uid="{00000000-0005-0000-0000-000025410000}"/>
    <cellStyle name="40% - Ênfase2 3 3 7" xfId="11071" xr:uid="{00000000-0005-0000-0000-000026410000}"/>
    <cellStyle name="40% - Ênfase2 3 3 7 2" xfId="32468" xr:uid="{00000000-0005-0000-0000-000027410000}"/>
    <cellStyle name="40% - Ênfase2 3 3 8" xfId="21775" xr:uid="{00000000-0005-0000-0000-000028410000}"/>
    <cellStyle name="40% - Ênfase2 3 4" xfId="507" xr:uid="{00000000-0005-0000-0000-000029410000}"/>
    <cellStyle name="40% - Ênfase2 3 4 2" xfId="1177" xr:uid="{00000000-0005-0000-0000-00002A410000}"/>
    <cellStyle name="40% - Ênfase2 3 4 2 2" xfId="2514" xr:uid="{00000000-0005-0000-0000-00002B410000}"/>
    <cellStyle name="40% - Ênfase2 3 4 2 2 2" xfId="5204" xr:uid="{00000000-0005-0000-0000-00002C410000}"/>
    <cellStyle name="40% - Ênfase2 3 4 2 2 2 2" xfId="10555" xr:uid="{00000000-0005-0000-0000-00002D410000}"/>
    <cellStyle name="40% - Ênfase2 3 4 2 2 2 2 2" xfId="21255" xr:uid="{00000000-0005-0000-0000-00002E410000}"/>
    <cellStyle name="40% - Ênfase2 3 4 2 2 2 2 2 2" xfId="42650" xr:uid="{00000000-0005-0000-0000-00002F410000}"/>
    <cellStyle name="40% - Ênfase2 3 4 2 2 2 2 3" xfId="31960" xr:uid="{00000000-0005-0000-0000-000030410000}"/>
    <cellStyle name="40% - Ênfase2 3 4 2 2 2 3" xfId="15910" xr:uid="{00000000-0005-0000-0000-000031410000}"/>
    <cellStyle name="40% - Ênfase2 3 4 2 2 2 3 2" xfId="37305" xr:uid="{00000000-0005-0000-0000-000032410000}"/>
    <cellStyle name="40% - Ênfase2 3 4 2 2 2 4" xfId="26612" xr:uid="{00000000-0005-0000-0000-000033410000}"/>
    <cellStyle name="40% - Ênfase2 3 4 2 2 3" xfId="7878" xr:uid="{00000000-0005-0000-0000-000034410000}"/>
    <cellStyle name="40% - Ênfase2 3 4 2 2 3 2" xfId="18582" xr:uid="{00000000-0005-0000-0000-000035410000}"/>
    <cellStyle name="40% - Ênfase2 3 4 2 2 3 2 2" xfId="39977" xr:uid="{00000000-0005-0000-0000-000036410000}"/>
    <cellStyle name="40% - Ênfase2 3 4 2 2 3 3" xfId="29284" xr:uid="{00000000-0005-0000-0000-000037410000}"/>
    <cellStyle name="40% - Ênfase2 3 4 2 2 4" xfId="13235" xr:uid="{00000000-0005-0000-0000-000038410000}"/>
    <cellStyle name="40% - Ênfase2 3 4 2 2 4 2" xfId="34632" xr:uid="{00000000-0005-0000-0000-000039410000}"/>
    <cellStyle name="40% - Ênfase2 3 4 2 2 5" xfId="23939" xr:uid="{00000000-0005-0000-0000-00003A410000}"/>
    <cellStyle name="40% - Ênfase2 3 4 2 3" xfId="3868" xr:uid="{00000000-0005-0000-0000-00003B410000}"/>
    <cellStyle name="40% - Ênfase2 3 4 2 3 2" xfId="9219" xr:uid="{00000000-0005-0000-0000-00003C410000}"/>
    <cellStyle name="40% - Ênfase2 3 4 2 3 2 2" xfId="19919" xr:uid="{00000000-0005-0000-0000-00003D410000}"/>
    <cellStyle name="40% - Ênfase2 3 4 2 3 2 2 2" xfId="41314" xr:uid="{00000000-0005-0000-0000-00003E410000}"/>
    <cellStyle name="40% - Ênfase2 3 4 2 3 2 3" xfId="30624" xr:uid="{00000000-0005-0000-0000-00003F410000}"/>
    <cellStyle name="40% - Ênfase2 3 4 2 3 3" xfId="14574" xr:uid="{00000000-0005-0000-0000-000040410000}"/>
    <cellStyle name="40% - Ênfase2 3 4 2 3 3 2" xfId="35969" xr:uid="{00000000-0005-0000-0000-000041410000}"/>
    <cellStyle name="40% - Ênfase2 3 4 2 3 4" xfId="25276" xr:uid="{00000000-0005-0000-0000-000042410000}"/>
    <cellStyle name="40% - Ênfase2 3 4 2 4" xfId="6542" xr:uid="{00000000-0005-0000-0000-000043410000}"/>
    <cellStyle name="40% - Ênfase2 3 4 2 4 2" xfId="17246" xr:uid="{00000000-0005-0000-0000-000044410000}"/>
    <cellStyle name="40% - Ênfase2 3 4 2 4 2 2" xfId="38641" xr:uid="{00000000-0005-0000-0000-000045410000}"/>
    <cellStyle name="40% - Ênfase2 3 4 2 4 3" xfId="27948" xr:uid="{00000000-0005-0000-0000-000046410000}"/>
    <cellStyle name="40% - Ênfase2 3 4 2 5" xfId="11899" xr:uid="{00000000-0005-0000-0000-000047410000}"/>
    <cellStyle name="40% - Ênfase2 3 4 2 5 2" xfId="33296" xr:uid="{00000000-0005-0000-0000-000048410000}"/>
    <cellStyle name="40% - Ênfase2 3 4 2 6" xfId="22603" xr:uid="{00000000-0005-0000-0000-000049410000}"/>
    <cellStyle name="40% - Ênfase2 3 4 3" xfId="1846" xr:uid="{00000000-0005-0000-0000-00004A410000}"/>
    <cellStyle name="40% - Ênfase2 3 4 3 2" xfId="4536" xr:uid="{00000000-0005-0000-0000-00004B410000}"/>
    <cellStyle name="40% - Ênfase2 3 4 3 2 2" xfId="9887" xr:uid="{00000000-0005-0000-0000-00004C410000}"/>
    <cellStyle name="40% - Ênfase2 3 4 3 2 2 2" xfId="20587" xr:uid="{00000000-0005-0000-0000-00004D410000}"/>
    <cellStyle name="40% - Ênfase2 3 4 3 2 2 2 2" xfId="41982" xr:uid="{00000000-0005-0000-0000-00004E410000}"/>
    <cellStyle name="40% - Ênfase2 3 4 3 2 2 3" xfId="31292" xr:uid="{00000000-0005-0000-0000-00004F410000}"/>
    <cellStyle name="40% - Ênfase2 3 4 3 2 3" xfId="15242" xr:uid="{00000000-0005-0000-0000-000050410000}"/>
    <cellStyle name="40% - Ênfase2 3 4 3 2 3 2" xfId="36637" xr:uid="{00000000-0005-0000-0000-000051410000}"/>
    <cellStyle name="40% - Ênfase2 3 4 3 2 4" xfId="25944" xr:uid="{00000000-0005-0000-0000-000052410000}"/>
    <cellStyle name="40% - Ênfase2 3 4 3 3" xfId="7210" xr:uid="{00000000-0005-0000-0000-000053410000}"/>
    <cellStyle name="40% - Ênfase2 3 4 3 3 2" xfId="17914" xr:uid="{00000000-0005-0000-0000-000054410000}"/>
    <cellStyle name="40% - Ênfase2 3 4 3 3 2 2" xfId="39309" xr:uid="{00000000-0005-0000-0000-000055410000}"/>
    <cellStyle name="40% - Ênfase2 3 4 3 3 3" xfId="28616" xr:uid="{00000000-0005-0000-0000-000056410000}"/>
    <cellStyle name="40% - Ênfase2 3 4 3 4" xfId="12567" xr:uid="{00000000-0005-0000-0000-000057410000}"/>
    <cellStyle name="40% - Ênfase2 3 4 3 4 2" xfId="33964" xr:uid="{00000000-0005-0000-0000-000058410000}"/>
    <cellStyle name="40% - Ênfase2 3 4 3 5" xfId="23271" xr:uid="{00000000-0005-0000-0000-000059410000}"/>
    <cellStyle name="40% - Ênfase2 3 4 4" xfId="3200" xr:uid="{00000000-0005-0000-0000-00005A410000}"/>
    <cellStyle name="40% - Ênfase2 3 4 4 2" xfId="8551" xr:uid="{00000000-0005-0000-0000-00005B410000}"/>
    <cellStyle name="40% - Ênfase2 3 4 4 2 2" xfId="19251" xr:uid="{00000000-0005-0000-0000-00005C410000}"/>
    <cellStyle name="40% - Ênfase2 3 4 4 2 2 2" xfId="40646" xr:uid="{00000000-0005-0000-0000-00005D410000}"/>
    <cellStyle name="40% - Ênfase2 3 4 4 2 3" xfId="29956" xr:uid="{00000000-0005-0000-0000-00005E410000}"/>
    <cellStyle name="40% - Ênfase2 3 4 4 3" xfId="13906" xr:uid="{00000000-0005-0000-0000-00005F410000}"/>
    <cellStyle name="40% - Ênfase2 3 4 4 3 2" xfId="35301" xr:uid="{00000000-0005-0000-0000-000060410000}"/>
    <cellStyle name="40% - Ênfase2 3 4 4 4" xfId="24608" xr:uid="{00000000-0005-0000-0000-000061410000}"/>
    <cellStyle name="40% - Ênfase2 3 4 5" xfId="5874" xr:uid="{00000000-0005-0000-0000-000062410000}"/>
    <cellStyle name="40% - Ênfase2 3 4 5 2" xfId="16578" xr:uid="{00000000-0005-0000-0000-000063410000}"/>
    <cellStyle name="40% - Ênfase2 3 4 5 2 2" xfId="37973" xr:uid="{00000000-0005-0000-0000-000064410000}"/>
    <cellStyle name="40% - Ênfase2 3 4 5 3" xfId="27280" xr:uid="{00000000-0005-0000-0000-000065410000}"/>
    <cellStyle name="40% - Ênfase2 3 4 6" xfId="11231" xr:uid="{00000000-0005-0000-0000-000066410000}"/>
    <cellStyle name="40% - Ênfase2 3 4 6 2" xfId="32628" xr:uid="{00000000-0005-0000-0000-000067410000}"/>
    <cellStyle name="40% - Ênfase2 3 4 7" xfId="21935" xr:uid="{00000000-0005-0000-0000-000068410000}"/>
    <cellStyle name="40% - Ênfase2 3 5" xfId="857" xr:uid="{00000000-0005-0000-0000-000069410000}"/>
    <cellStyle name="40% - Ênfase2 3 5 2" xfId="2194" xr:uid="{00000000-0005-0000-0000-00006A410000}"/>
    <cellStyle name="40% - Ênfase2 3 5 2 2" xfId="4884" xr:uid="{00000000-0005-0000-0000-00006B410000}"/>
    <cellStyle name="40% - Ênfase2 3 5 2 2 2" xfId="10235" xr:uid="{00000000-0005-0000-0000-00006C410000}"/>
    <cellStyle name="40% - Ênfase2 3 5 2 2 2 2" xfId="20935" xr:uid="{00000000-0005-0000-0000-00006D410000}"/>
    <cellStyle name="40% - Ênfase2 3 5 2 2 2 2 2" xfId="42330" xr:uid="{00000000-0005-0000-0000-00006E410000}"/>
    <cellStyle name="40% - Ênfase2 3 5 2 2 2 3" xfId="31640" xr:uid="{00000000-0005-0000-0000-00006F410000}"/>
    <cellStyle name="40% - Ênfase2 3 5 2 2 3" xfId="15590" xr:uid="{00000000-0005-0000-0000-000070410000}"/>
    <cellStyle name="40% - Ênfase2 3 5 2 2 3 2" xfId="36985" xr:uid="{00000000-0005-0000-0000-000071410000}"/>
    <cellStyle name="40% - Ênfase2 3 5 2 2 4" xfId="26292" xr:uid="{00000000-0005-0000-0000-000072410000}"/>
    <cellStyle name="40% - Ênfase2 3 5 2 3" xfId="7558" xr:uid="{00000000-0005-0000-0000-000073410000}"/>
    <cellStyle name="40% - Ênfase2 3 5 2 3 2" xfId="18262" xr:uid="{00000000-0005-0000-0000-000074410000}"/>
    <cellStyle name="40% - Ênfase2 3 5 2 3 2 2" xfId="39657" xr:uid="{00000000-0005-0000-0000-000075410000}"/>
    <cellStyle name="40% - Ênfase2 3 5 2 3 3" xfId="28964" xr:uid="{00000000-0005-0000-0000-000076410000}"/>
    <cellStyle name="40% - Ênfase2 3 5 2 4" xfId="12915" xr:uid="{00000000-0005-0000-0000-000077410000}"/>
    <cellStyle name="40% - Ênfase2 3 5 2 4 2" xfId="34312" xr:uid="{00000000-0005-0000-0000-000078410000}"/>
    <cellStyle name="40% - Ênfase2 3 5 2 5" xfId="23619" xr:uid="{00000000-0005-0000-0000-000079410000}"/>
    <cellStyle name="40% - Ênfase2 3 5 3" xfId="3548" xr:uid="{00000000-0005-0000-0000-00007A410000}"/>
    <cellStyle name="40% - Ênfase2 3 5 3 2" xfId="8899" xr:uid="{00000000-0005-0000-0000-00007B410000}"/>
    <cellStyle name="40% - Ênfase2 3 5 3 2 2" xfId="19599" xr:uid="{00000000-0005-0000-0000-00007C410000}"/>
    <cellStyle name="40% - Ênfase2 3 5 3 2 2 2" xfId="40994" xr:uid="{00000000-0005-0000-0000-00007D410000}"/>
    <cellStyle name="40% - Ênfase2 3 5 3 2 3" xfId="30304" xr:uid="{00000000-0005-0000-0000-00007E410000}"/>
    <cellStyle name="40% - Ênfase2 3 5 3 3" xfId="14254" xr:uid="{00000000-0005-0000-0000-00007F410000}"/>
    <cellStyle name="40% - Ênfase2 3 5 3 3 2" xfId="35649" xr:uid="{00000000-0005-0000-0000-000080410000}"/>
    <cellStyle name="40% - Ênfase2 3 5 3 4" xfId="24956" xr:uid="{00000000-0005-0000-0000-000081410000}"/>
    <cellStyle name="40% - Ênfase2 3 5 4" xfId="6222" xr:uid="{00000000-0005-0000-0000-000082410000}"/>
    <cellStyle name="40% - Ênfase2 3 5 4 2" xfId="16926" xr:uid="{00000000-0005-0000-0000-000083410000}"/>
    <cellStyle name="40% - Ênfase2 3 5 4 2 2" xfId="38321" xr:uid="{00000000-0005-0000-0000-000084410000}"/>
    <cellStyle name="40% - Ênfase2 3 5 4 3" xfId="27628" xr:uid="{00000000-0005-0000-0000-000085410000}"/>
    <cellStyle name="40% - Ênfase2 3 5 5" xfId="11579" xr:uid="{00000000-0005-0000-0000-000086410000}"/>
    <cellStyle name="40% - Ênfase2 3 5 5 2" xfId="32976" xr:uid="{00000000-0005-0000-0000-000087410000}"/>
    <cellStyle name="40% - Ênfase2 3 5 6" xfId="22283" xr:uid="{00000000-0005-0000-0000-000088410000}"/>
    <cellStyle name="40% - Ênfase2 3 6" xfId="1526" xr:uid="{00000000-0005-0000-0000-000089410000}"/>
    <cellStyle name="40% - Ênfase2 3 6 2" xfId="4216" xr:uid="{00000000-0005-0000-0000-00008A410000}"/>
    <cellStyle name="40% - Ênfase2 3 6 2 2" xfId="9567" xr:uid="{00000000-0005-0000-0000-00008B410000}"/>
    <cellStyle name="40% - Ênfase2 3 6 2 2 2" xfId="20267" xr:uid="{00000000-0005-0000-0000-00008C410000}"/>
    <cellStyle name="40% - Ênfase2 3 6 2 2 2 2" xfId="41662" xr:uid="{00000000-0005-0000-0000-00008D410000}"/>
    <cellStyle name="40% - Ênfase2 3 6 2 2 3" xfId="30972" xr:uid="{00000000-0005-0000-0000-00008E410000}"/>
    <cellStyle name="40% - Ênfase2 3 6 2 3" xfId="14922" xr:uid="{00000000-0005-0000-0000-00008F410000}"/>
    <cellStyle name="40% - Ênfase2 3 6 2 3 2" xfId="36317" xr:uid="{00000000-0005-0000-0000-000090410000}"/>
    <cellStyle name="40% - Ênfase2 3 6 2 4" xfId="25624" xr:uid="{00000000-0005-0000-0000-000091410000}"/>
    <cellStyle name="40% - Ênfase2 3 6 3" xfId="6890" xr:uid="{00000000-0005-0000-0000-000092410000}"/>
    <cellStyle name="40% - Ênfase2 3 6 3 2" xfId="17594" xr:uid="{00000000-0005-0000-0000-000093410000}"/>
    <cellStyle name="40% - Ênfase2 3 6 3 2 2" xfId="38989" xr:uid="{00000000-0005-0000-0000-000094410000}"/>
    <cellStyle name="40% - Ênfase2 3 6 3 3" xfId="28296" xr:uid="{00000000-0005-0000-0000-000095410000}"/>
    <cellStyle name="40% - Ênfase2 3 6 4" xfId="12247" xr:uid="{00000000-0005-0000-0000-000096410000}"/>
    <cellStyle name="40% - Ênfase2 3 6 4 2" xfId="33644" xr:uid="{00000000-0005-0000-0000-000097410000}"/>
    <cellStyle name="40% - Ênfase2 3 6 5" xfId="22951" xr:uid="{00000000-0005-0000-0000-000098410000}"/>
    <cellStyle name="40% - Ênfase2 3 7" xfId="2880" xr:uid="{00000000-0005-0000-0000-000099410000}"/>
    <cellStyle name="40% - Ênfase2 3 7 2" xfId="8231" xr:uid="{00000000-0005-0000-0000-00009A410000}"/>
    <cellStyle name="40% - Ênfase2 3 7 2 2" xfId="18931" xr:uid="{00000000-0005-0000-0000-00009B410000}"/>
    <cellStyle name="40% - Ênfase2 3 7 2 2 2" xfId="40326" xr:uid="{00000000-0005-0000-0000-00009C410000}"/>
    <cellStyle name="40% - Ênfase2 3 7 2 3" xfId="29636" xr:uid="{00000000-0005-0000-0000-00009D410000}"/>
    <cellStyle name="40% - Ênfase2 3 7 3" xfId="13586" xr:uid="{00000000-0005-0000-0000-00009E410000}"/>
    <cellStyle name="40% - Ênfase2 3 7 3 2" xfId="34981" xr:uid="{00000000-0005-0000-0000-00009F410000}"/>
    <cellStyle name="40% - Ênfase2 3 7 4" xfId="24288" xr:uid="{00000000-0005-0000-0000-0000A0410000}"/>
    <cellStyle name="40% - Ênfase2 3 8" xfId="5554" xr:uid="{00000000-0005-0000-0000-0000A1410000}"/>
    <cellStyle name="40% - Ênfase2 3 8 2" xfId="16258" xr:uid="{00000000-0005-0000-0000-0000A2410000}"/>
    <cellStyle name="40% - Ênfase2 3 8 2 2" xfId="37653" xr:uid="{00000000-0005-0000-0000-0000A3410000}"/>
    <cellStyle name="40% - Ênfase2 3 8 3" xfId="26960" xr:uid="{00000000-0005-0000-0000-0000A4410000}"/>
    <cellStyle name="40% - Ênfase2 3 9" xfId="10911" xr:uid="{00000000-0005-0000-0000-0000A5410000}"/>
    <cellStyle name="40% - Ênfase2 3 9 2" xfId="32308" xr:uid="{00000000-0005-0000-0000-0000A6410000}"/>
    <cellStyle name="40% - Ênfase2 4" xfId="223" xr:uid="{00000000-0005-0000-0000-0000A7410000}"/>
    <cellStyle name="40% - Ênfase2 4 2" xfId="386" xr:uid="{00000000-0005-0000-0000-0000A8410000}"/>
    <cellStyle name="40% - Ênfase2 4 2 2" xfId="707" xr:uid="{00000000-0005-0000-0000-0000A9410000}"/>
    <cellStyle name="40% - Ênfase2 4 2 2 2" xfId="1377" xr:uid="{00000000-0005-0000-0000-0000AA410000}"/>
    <cellStyle name="40% - Ênfase2 4 2 2 2 2" xfId="2714" xr:uid="{00000000-0005-0000-0000-0000AB410000}"/>
    <cellStyle name="40% - Ênfase2 4 2 2 2 2 2" xfId="5404" xr:uid="{00000000-0005-0000-0000-0000AC410000}"/>
    <cellStyle name="40% - Ênfase2 4 2 2 2 2 2 2" xfId="10755" xr:uid="{00000000-0005-0000-0000-0000AD410000}"/>
    <cellStyle name="40% - Ênfase2 4 2 2 2 2 2 2 2" xfId="21455" xr:uid="{00000000-0005-0000-0000-0000AE410000}"/>
    <cellStyle name="40% - Ênfase2 4 2 2 2 2 2 2 2 2" xfId="42850" xr:uid="{00000000-0005-0000-0000-0000AF410000}"/>
    <cellStyle name="40% - Ênfase2 4 2 2 2 2 2 2 3" xfId="32160" xr:uid="{00000000-0005-0000-0000-0000B0410000}"/>
    <cellStyle name="40% - Ênfase2 4 2 2 2 2 2 3" xfId="16110" xr:uid="{00000000-0005-0000-0000-0000B1410000}"/>
    <cellStyle name="40% - Ênfase2 4 2 2 2 2 2 3 2" xfId="37505" xr:uid="{00000000-0005-0000-0000-0000B2410000}"/>
    <cellStyle name="40% - Ênfase2 4 2 2 2 2 2 4" xfId="26812" xr:uid="{00000000-0005-0000-0000-0000B3410000}"/>
    <cellStyle name="40% - Ênfase2 4 2 2 2 2 3" xfId="8078" xr:uid="{00000000-0005-0000-0000-0000B4410000}"/>
    <cellStyle name="40% - Ênfase2 4 2 2 2 2 3 2" xfId="18782" xr:uid="{00000000-0005-0000-0000-0000B5410000}"/>
    <cellStyle name="40% - Ênfase2 4 2 2 2 2 3 2 2" xfId="40177" xr:uid="{00000000-0005-0000-0000-0000B6410000}"/>
    <cellStyle name="40% - Ênfase2 4 2 2 2 2 3 3" xfId="29484" xr:uid="{00000000-0005-0000-0000-0000B7410000}"/>
    <cellStyle name="40% - Ênfase2 4 2 2 2 2 4" xfId="13435" xr:uid="{00000000-0005-0000-0000-0000B8410000}"/>
    <cellStyle name="40% - Ênfase2 4 2 2 2 2 4 2" xfId="34832" xr:uid="{00000000-0005-0000-0000-0000B9410000}"/>
    <cellStyle name="40% - Ênfase2 4 2 2 2 2 5" xfId="24139" xr:uid="{00000000-0005-0000-0000-0000BA410000}"/>
    <cellStyle name="40% - Ênfase2 4 2 2 2 3" xfId="4068" xr:uid="{00000000-0005-0000-0000-0000BB410000}"/>
    <cellStyle name="40% - Ênfase2 4 2 2 2 3 2" xfId="9419" xr:uid="{00000000-0005-0000-0000-0000BC410000}"/>
    <cellStyle name="40% - Ênfase2 4 2 2 2 3 2 2" xfId="20119" xr:uid="{00000000-0005-0000-0000-0000BD410000}"/>
    <cellStyle name="40% - Ênfase2 4 2 2 2 3 2 2 2" xfId="41514" xr:uid="{00000000-0005-0000-0000-0000BE410000}"/>
    <cellStyle name="40% - Ênfase2 4 2 2 2 3 2 3" xfId="30824" xr:uid="{00000000-0005-0000-0000-0000BF410000}"/>
    <cellStyle name="40% - Ênfase2 4 2 2 2 3 3" xfId="14774" xr:uid="{00000000-0005-0000-0000-0000C0410000}"/>
    <cellStyle name="40% - Ênfase2 4 2 2 2 3 3 2" xfId="36169" xr:uid="{00000000-0005-0000-0000-0000C1410000}"/>
    <cellStyle name="40% - Ênfase2 4 2 2 2 3 4" xfId="25476" xr:uid="{00000000-0005-0000-0000-0000C2410000}"/>
    <cellStyle name="40% - Ênfase2 4 2 2 2 4" xfId="6742" xr:uid="{00000000-0005-0000-0000-0000C3410000}"/>
    <cellStyle name="40% - Ênfase2 4 2 2 2 4 2" xfId="17446" xr:uid="{00000000-0005-0000-0000-0000C4410000}"/>
    <cellStyle name="40% - Ênfase2 4 2 2 2 4 2 2" xfId="38841" xr:uid="{00000000-0005-0000-0000-0000C5410000}"/>
    <cellStyle name="40% - Ênfase2 4 2 2 2 4 3" xfId="28148" xr:uid="{00000000-0005-0000-0000-0000C6410000}"/>
    <cellStyle name="40% - Ênfase2 4 2 2 2 5" xfId="12099" xr:uid="{00000000-0005-0000-0000-0000C7410000}"/>
    <cellStyle name="40% - Ênfase2 4 2 2 2 5 2" xfId="33496" xr:uid="{00000000-0005-0000-0000-0000C8410000}"/>
    <cellStyle name="40% - Ênfase2 4 2 2 2 6" xfId="22803" xr:uid="{00000000-0005-0000-0000-0000C9410000}"/>
    <cellStyle name="40% - Ênfase2 4 2 2 3" xfId="2046" xr:uid="{00000000-0005-0000-0000-0000CA410000}"/>
    <cellStyle name="40% - Ênfase2 4 2 2 3 2" xfId="4736" xr:uid="{00000000-0005-0000-0000-0000CB410000}"/>
    <cellStyle name="40% - Ênfase2 4 2 2 3 2 2" xfId="10087" xr:uid="{00000000-0005-0000-0000-0000CC410000}"/>
    <cellStyle name="40% - Ênfase2 4 2 2 3 2 2 2" xfId="20787" xr:uid="{00000000-0005-0000-0000-0000CD410000}"/>
    <cellStyle name="40% - Ênfase2 4 2 2 3 2 2 2 2" xfId="42182" xr:uid="{00000000-0005-0000-0000-0000CE410000}"/>
    <cellStyle name="40% - Ênfase2 4 2 2 3 2 2 3" xfId="31492" xr:uid="{00000000-0005-0000-0000-0000CF410000}"/>
    <cellStyle name="40% - Ênfase2 4 2 2 3 2 3" xfId="15442" xr:uid="{00000000-0005-0000-0000-0000D0410000}"/>
    <cellStyle name="40% - Ênfase2 4 2 2 3 2 3 2" xfId="36837" xr:uid="{00000000-0005-0000-0000-0000D1410000}"/>
    <cellStyle name="40% - Ênfase2 4 2 2 3 2 4" xfId="26144" xr:uid="{00000000-0005-0000-0000-0000D2410000}"/>
    <cellStyle name="40% - Ênfase2 4 2 2 3 3" xfId="7410" xr:uid="{00000000-0005-0000-0000-0000D3410000}"/>
    <cellStyle name="40% - Ênfase2 4 2 2 3 3 2" xfId="18114" xr:uid="{00000000-0005-0000-0000-0000D4410000}"/>
    <cellStyle name="40% - Ênfase2 4 2 2 3 3 2 2" xfId="39509" xr:uid="{00000000-0005-0000-0000-0000D5410000}"/>
    <cellStyle name="40% - Ênfase2 4 2 2 3 3 3" xfId="28816" xr:uid="{00000000-0005-0000-0000-0000D6410000}"/>
    <cellStyle name="40% - Ênfase2 4 2 2 3 4" xfId="12767" xr:uid="{00000000-0005-0000-0000-0000D7410000}"/>
    <cellStyle name="40% - Ênfase2 4 2 2 3 4 2" xfId="34164" xr:uid="{00000000-0005-0000-0000-0000D8410000}"/>
    <cellStyle name="40% - Ênfase2 4 2 2 3 5" xfId="23471" xr:uid="{00000000-0005-0000-0000-0000D9410000}"/>
    <cellStyle name="40% - Ênfase2 4 2 2 4" xfId="3400" xr:uid="{00000000-0005-0000-0000-0000DA410000}"/>
    <cellStyle name="40% - Ênfase2 4 2 2 4 2" xfId="8751" xr:uid="{00000000-0005-0000-0000-0000DB410000}"/>
    <cellStyle name="40% - Ênfase2 4 2 2 4 2 2" xfId="19451" xr:uid="{00000000-0005-0000-0000-0000DC410000}"/>
    <cellStyle name="40% - Ênfase2 4 2 2 4 2 2 2" xfId="40846" xr:uid="{00000000-0005-0000-0000-0000DD410000}"/>
    <cellStyle name="40% - Ênfase2 4 2 2 4 2 3" xfId="30156" xr:uid="{00000000-0005-0000-0000-0000DE410000}"/>
    <cellStyle name="40% - Ênfase2 4 2 2 4 3" xfId="14106" xr:uid="{00000000-0005-0000-0000-0000DF410000}"/>
    <cellStyle name="40% - Ênfase2 4 2 2 4 3 2" xfId="35501" xr:uid="{00000000-0005-0000-0000-0000E0410000}"/>
    <cellStyle name="40% - Ênfase2 4 2 2 4 4" xfId="24808" xr:uid="{00000000-0005-0000-0000-0000E1410000}"/>
    <cellStyle name="40% - Ênfase2 4 2 2 5" xfId="6074" xr:uid="{00000000-0005-0000-0000-0000E2410000}"/>
    <cellStyle name="40% - Ênfase2 4 2 2 5 2" xfId="16778" xr:uid="{00000000-0005-0000-0000-0000E3410000}"/>
    <cellStyle name="40% - Ênfase2 4 2 2 5 2 2" xfId="38173" xr:uid="{00000000-0005-0000-0000-0000E4410000}"/>
    <cellStyle name="40% - Ênfase2 4 2 2 5 3" xfId="27480" xr:uid="{00000000-0005-0000-0000-0000E5410000}"/>
    <cellStyle name="40% - Ênfase2 4 2 2 6" xfId="11431" xr:uid="{00000000-0005-0000-0000-0000E6410000}"/>
    <cellStyle name="40% - Ênfase2 4 2 2 6 2" xfId="32828" xr:uid="{00000000-0005-0000-0000-0000E7410000}"/>
    <cellStyle name="40% - Ênfase2 4 2 2 7" xfId="22135" xr:uid="{00000000-0005-0000-0000-0000E8410000}"/>
    <cellStyle name="40% - Ênfase2 4 2 3" xfId="1057" xr:uid="{00000000-0005-0000-0000-0000E9410000}"/>
    <cellStyle name="40% - Ênfase2 4 2 3 2" xfId="2394" xr:uid="{00000000-0005-0000-0000-0000EA410000}"/>
    <cellStyle name="40% - Ênfase2 4 2 3 2 2" xfId="5084" xr:uid="{00000000-0005-0000-0000-0000EB410000}"/>
    <cellStyle name="40% - Ênfase2 4 2 3 2 2 2" xfId="10435" xr:uid="{00000000-0005-0000-0000-0000EC410000}"/>
    <cellStyle name="40% - Ênfase2 4 2 3 2 2 2 2" xfId="21135" xr:uid="{00000000-0005-0000-0000-0000ED410000}"/>
    <cellStyle name="40% - Ênfase2 4 2 3 2 2 2 2 2" xfId="42530" xr:uid="{00000000-0005-0000-0000-0000EE410000}"/>
    <cellStyle name="40% - Ênfase2 4 2 3 2 2 2 3" xfId="31840" xr:uid="{00000000-0005-0000-0000-0000EF410000}"/>
    <cellStyle name="40% - Ênfase2 4 2 3 2 2 3" xfId="15790" xr:uid="{00000000-0005-0000-0000-0000F0410000}"/>
    <cellStyle name="40% - Ênfase2 4 2 3 2 2 3 2" xfId="37185" xr:uid="{00000000-0005-0000-0000-0000F1410000}"/>
    <cellStyle name="40% - Ênfase2 4 2 3 2 2 4" xfId="26492" xr:uid="{00000000-0005-0000-0000-0000F2410000}"/>
    <cellStyle name="40% - Ênfase2 4 2 3 2 3" xfId="7758" xr:uid="{00000000-0005-0000-0000-0000F3410000}"/>
    <cellStyle name="40% - Ênfase2 4 2 3 2 3 2" xfId="18462" xr:uid="{00000000-0005-0000-0000-0000F4410000}"/>
    <cellStyle name="40% - Ênfase2 4 2 3 2 3 2 2" xfId="39857" xr:uid="{00000000-0005-0000-0000-0000F5410000}"/>
    <cellStyle name="40% - Ênfase2 4 2 3 2 3 3" xfId="29164" xr:uid="{00000000-0005-0000-0000-0000F6410000}"/>
    <cellStyle name="40% - Ênfase2 4 2 3 2 4" xfId="13115" xr:uid="{00000000-0005-0000-0000-0000F7410000}"/>
    <cellStyle name="40% - Ênfase2 4 2 3 2 4 2" xfId="34512" xr:uid="{00000000-0005-0000-0000-0000F8410000}"/>
    <cellStyle name="40% - Ênfase2 4 2 3 2 5" xfId="23819" xr:uid="{00000000-0005-0000-0000-0000F9410000}"/>
    <cellStyle name="40% - Ênfase2 4 2 3 3" xfId="3748" xr:uid="{00000000-0005-0000-0000-0000FA410000}"/>
    <cellStyle name="40% - Ênfase2 4 2 3 3 2" xfId="9099" xr:uid="{00000000-0005-0000-0000-0000FB410000}"/>
    <cellStyle name="40% - Ênfase2 4 2 3 3 2 2" xfId="19799" xr:uid="{00000000-0005-0000-0000-0000FC410000}"/>
    <cellStyle name="40% - Ênfase2 4 2 3 3 2 2 2" xfId="41194" xr:uid="{00000000-0005-0000-0000-0000FD410000}"/>
    <cellStyle name="40% - Ênfase2 4 2 3 3 2 3" xfId="30504" xr:uid="{00000000-0005-0000-0000-0000FE410000}"/>
    <cellStyle name="40% - Ênfase2 4 2 3 3 3" xfId="14454" xr:uid="{00000000-0005-0000-0000-0000FF410000}"/>
    <cellStyle name="40% - Ênfase2 4 2 3 3 3 2" xfId="35849" xr:uid="{00000000-0005-0000-0000-000000420000}"/>
    <cellStyle name="40% - Ênfase2 4 2 3 3 4" xfId="25156" xr:uid="{00000000-0005-0000-0000-000001420000}"/>
    <cellStyle name="40% - Ênfase2 4 2 3 4" xfId="6422" xr:uid="{00000000-0005-0000-0000-000002420000}"/>
    <cellStyle name="40% - Ênfase2 4 2 3 4 2" xfId="17126" xr:uid="{00000000-0005-0000-0000-000003420000}"/>
    <cellStyle name="40% - Ênfase2 4 2 3 4 2 2" xfId="38521" xr:uid="{00000000-0005-0000-0000-000004420000}"/>
    <cellStyle name="40% - Ênfase2 4 2 3 4 3" xfId="27828" xr:uid="{00000000-0005-0000-0000-000005420000}"/>
    <cellStyle name="40% - Ênfase2 4 2 3 5" xfId="11779" xr:uid="{00000000-0005-0000-0000-000006420000}"/>
    <cellStyle name="40% - Ênfase2 4 2 3 5 2" xfId="33176" xr:uid="{00000000-0005-0000-0000-000007420000}"/>
    <cellStyle name="40% - Ênfase2 4 2 3 6" xfId="22483" xr:uid="{00000000-0005-0000-0000-000008420000}"/>
    <cellStyle name="40% - Ênfase2 4 2 4" xfId="1726" xr:uid="{00000000-0005-0000-0000-000009420000}"/>
    <cellStyle name="40% - Ênfase2 4 2 4 2" xfId="4416" xr:uid="{00000000-0005-0000-0000-00000A420000}"/>
    <cellStyle name="40% - Ênfase2 4 2 4 2 2" xfId="9767" xr:uid="{00000000-0005-0000-0000-00000B420000}"/>
    <cellStyle name="40% - Ênfase2 4 2 4 2 2 2" xfId="20467" xr:uid="{00000000-0005-0000-0000-00000C420000}"/>
    <cellStyle name="40% - Ênfase2 4 2 4 2 2 2 2" xfId="41862" xr:uid="{00000000-0005-0000-0000-00000D420000}"/>
    <cellStyle name="40% - Ênfase2 4 2 4 2 2 3" xfId="31172" xr:uid="{00000000-0005-0000-0000-00000E420000}"/>
    <cellStyle name="40% - Ênfase2 4 2 4 2 3" xfId="15122" xr:uid="{00000000-0005-0000-0000-00000F420000}"/>
    <cellStyle name="40% - Ênfase2 4 2 4 2 3 2" xfId="36517" xr:uid="{00000000-0005-0000-0000-000010420000}"/>
    <cellStyle name="40% - Ênfase2 4 2 4 2 4" xfId="25824" xr:uid="{00000000-0005-0000-0000-000011420000}"/>
    <cellStyle name="40% - Ênfase2 4 2 4 3" xfId="7090" xr:uid="{00000000-0005-0000-0000-000012420000}"/>
    <cellStyle name="40% - Ênfase2 4 2 4 3 2" xfId="17794" xr:uid="{00000000-0005-0000-0000-000013420000}"/>
    <cellStyle name="40% - Ênfase2 4 2 4 3 2 2" xfId="39189" xr:uid="{00000000-0005-0000-0000-000014420000}"/>
    <cellStyle name="40% - Ênfase2 4 2 4 3 3" xfId="28496" xr:uid="{00000000-0005-0000-0000-000015420000}"/>
    <cellStyle name="40% - Ênfase2 4 2 4 4" xfId="12447" xr:uid="{00000000-0005-0000-0000-000016420000}"/>
    <cellStyle name="40% - Ênfase2 4 2 4 4 2" xfId="33844" xr:uid="{00000000-0005-0000-0000-000017420000}"/>
    <cellStyle name="40% - Ênfase2 4 2 4 5" xfId="23151" xr:uid="{00000000-0005-0000-0000-000018420000}"/>
    <cellStyle name="40% - Ênfase2 4 2 5" xfId="3080" xr:uid="{00000000-0005-0000-0000-000019420000}"/>
    <cellStyle name="40% - Ênfase2 4 2 5 2" xfId="8431" xr:uid="{00000000-0005-0000-0000-00001A420000}"/>
    <cellStyle name="40% - Ênfase2 4 2 5 2 2" xfId="19131" xr:uid="{00000000-0005-0000-0000-00001B420000}"/>
    <cellStyle name="40% - Ênfase2 4 2 5 2 2 2" xfId="40526" xr:uid="{00000000-0005-0000-0000-00001C420000}"/>
    <cellStyle name="40% - Ênfase2 4 2 5 2 3" xfId="29836" xr:uid="{00000000-0005-0000-0000-00001D420000}"/>
    <cellStyle name="40% - Ênfase2 4 2 5 3" xfId="13786" xr:uid="{00000000-0005-0000-0000-00001E420000}"/>
    <cellStyle name="40% - Ênfase2 4 2 5 3 2" xfId="35181" xr:uid="{00000000-0005-0000-0000-00001F420000}"/>
    <cellStyle name="40% - Ênfase2 4 2 5 4" xfId="24488" xr:uid="{00000000-0005-0000-0000-000020420000}"/>
    <cellStyle name="40% - Ênfase2 4 2 6" xfId="5754" xr:uid="{00000000-0005-0000-0000-000021420000}"/>
    <cellStyle name="40% - Ênfase2 4 2 6 2" xfId="16458" xr:uid="{00000000-0005-0000-0000-000022420000}"/>
    <cellStyle name="40% - Ênfase2 4 2 6 2 2" xfId="37853" xr:uid="{00000000-0005-0000-0000-000023420000}"/>
    <cellStyle name="40% - Ênfase2 4 2 6 3" xfId="27160" xr:uid="{00000000-0005-0000-0000-000024420000}"/>
    <cellStyle name="40% - Ênfase2 4 2 7" xfId="11111" xr:uid="{00000000-0005-0000-0000-000025420000}"/>
    <cellStyle name="40% - Ênfase2 4 2 7 2" xfId="32508" xr:uid="{00000000-0005-0000-0000-000026420000}"/>
    <cellStyle name="40% - Ênfase2 4 2 8" xfId="21815" xr:uid="{00000000-0005-0000-0000-000027420000}"/>
    <cellStyle name="40% - Ênfase2 4 3" xfId="547" xr:uid="{00000000-0005-0000-0000-000028420000}"/>
    <cellStyle name="40% - Ênfase2 4 3 2" xfId="1217" xr:uid="{00000000-0005-0000-0000-000029420000}"/>
    <cellStyle name="40% - Ênfase2 4 3 2 2" xfId="2554" xr:uid="{00000000-0005-0000-0000-00002A420000}"/>
    <cellStyle name="40% - Ênfase2 4 3 2 2 2" xfId="5244" xr:uid="{00000000-0005-0000-0000-00002B420000}"/>
    <cellStyle name="40% - Ênfase2 4 3 2 2 2 2" xfId="10595" xr:uid="{00000000-0005-0000-0000-00002C420000}"/>
    <cellStyle name="40% - Ênfase2 4 3 2 2 2 2 2" xfId="21295" xr:uid="{00000000-0005-0000-0000-00002D420000}"/>
    <cellStyle name="40% - Ênfase2 4 3 2 2 2 2 2 2" xfId="42690" xr:uid="{00000000-0005-0000-0000-00002E420000}"/>
    <cellStyle name="40% - Ênfase2 4 3 2 2 2 2 3" xfId="32000" xr:uid="{00000000-0005-0000-0000-00002F420000}"/>
    <cellStyle name="40% - Ênfase2 4 3 2 2 2 3" xfId="15950" xr:uid="{00000000-0005-0000-0000-000030420000}"/>
    <cellStyle name="40% - Ênfase2 4 3 2 2 2 3 2" xfId="37345" xr:uid="{00000000-0005-0000-0000-000031420000}"/>
    <cellStyle name="40% - Ênfase2 4 3 2 2 2 4" xfId="26652" xr:uid="{00000000-0005-0000-0000-000032420000}"/>
    <cellStyle name="40% - Ênfase2 4 3 2 2 3" xfId="7918" xr:uid="{00000000-0005-0000-0000-000033420000}"/>
    <cellStyle name="40% - Ênfase2 4 3 2 2 3 2" xfId="18622" xr:uid="{00000000-0005-0000-0000-000034420000}"/>
    <cellStyle name="40% - Ênfase2 4 3 2 2 3 2 2" xfId="40017" xr:uid="{00000000-0005-0000-0000-000035420000}"/>
    <cellStyle name="40% - Ênfase2 4 3 2 2 3 3" xfId="29324" xr:uid="{00000000-0005-0000-0000-000036420000}"/>
    <cellStyle name="40% - Ênfase2 4 3 2 2 4" xfId="13275" xr:uid="{00000000-0005-0000-0000-000037420000}"/>
    <cellStyle name="40% - Ênfase2 4 3 2 2 4 2" xfId="34672" xr:uid="{00000000-0005-0000-0000-000038420000}"/>
    <cellStyle name="40% - Ênfase2 4 3 2 2 5" xfId="23979" xr:uid="{00000000-0005-0000-0000-000039420000}"/>
    <cellStyle name="40% - Ênfase2 4 3 2 3" xfId="3908" xr:uid="{00000000-0005-0000-0000-00003A420000}"/>
    <cellStyle name="40% - Ênfase2 4 3 2 3 2" xfId="9259" xr:uid="{00000000-0005-0000-0000-00003B420000}"/>
    <cellStyle name="40% - Ênfase2 4 3 2 3 2 2" xfId="19959" xr:uid="{00000000-0005-0000-0000-00003C420000}"/>
    <cellStyle name="40% - Ênfase2 4 3 2 3 2 2 2" xfId="41354" xr:uid="{00000000-0005-0000-0000-00003D420000}"/>
    <cellStyle name="40% - Ênfase2 4 3 2 3 2 3" xfId="30664" xr:uid="{00000000-0005-0000-0000-00003E420000}"/>
    <cellStyle name="40% - Ênfase2 4 3 2 3 3" xfId="14614" xr:uid="{00000000-0005-0000-0000-00003F420000}"/>
    <cellStyle name="40% - Ênfase2 4 3 2 3 3 2" xfId="36009" xr:uid="{00000000-0005-0000-0000-000040420000}"/>
    <cellStyle name="40% - Ênfase2 4 3 2 3 4" xfId="25316" xr:uid="{00000000-0005-0000-0000-000041420000}"/>
    <cellStyle name="40% - Ênfase2 4 3 2 4" xfId="6582" xr:uid="{00000000-0005-0000-0000-000042420000}"/>
    <cellStyle name="40% - Ênfase2 4 3 2 4 2" xfId="17286" xr:uid="{00000000-0005-0000-0000-000043420000}"/>
    <cellStyle name="40% - Ênfase2 4 3 2 4 2 2" xfId="38681" xr:uid="{00000000-0005-0000-0000-000044420000}"/>
    <cellStyle name="40% - Ênfase2 4 3 2 4 3" xfId="27988" xr:uid="{00000000-0005-0000-0000-000045420000}"/>
    <cellStyle name="40% - Ênfase2 4 3 2 5" xfId="11939" xr:uid="{00000000-0005-0000-0000-000046420000}"/>
    <cellStyle name="40% - Ênfase2 4 3 2 5 2" xfId="33336" xr:uid="{00000000-0005-0000-0000-000047420000}"/>
    <cellStyle name="40% - Ênfase2 4 3 2 6" xfId="22643" xr:uid="{00000000-0005-0000-0000-000048420000}"/>
    <cellStyle name="40% - Ênfase2 4 3 3" xfId="1886" xr:uid="{00000000-0005-0000-0000-000049420000}"/>
    <cellStyle name="40% - Ênfase2 4 3 3 2" xfId="4576" xr:uid="{00000000-0005-0000-0000-00004A420000}"/>
    <cellStyle name="40% - Ênfase2 4 3 3 2 2" xfId="9927" xr:uid="{00000000-0005-0000-0000-00004B420000}"/>
    <cellStyle name="40% - Ênfase2 4 3 3 2 2 2" xfId="20627" xr:uid="{00000000-0005-0000-0000-00004C420000}"/>
    <cellStyle name="40% - Ênfase2 4 3 3 2 2 2 2" xfId="42022" xr:uid="{00000000-0005-0000-0000-00004D420000}"/>
    <cellStyle name="40% - Ênfase2 4 3 3 2 2 3" xfId="31332" xr:uid="{00000000-0005-0000-0000-00004E420000}"/>
    <cellStyle name="40% - Ênfase2 4 3 3 2 3" xfId="15282" xr:uid="{00000000-0005-0000-0000-00004F420000}"/>
    <cellStyle name="40% - Ênfase2 4 3 3 2 3 2" xfId="36677" xr:uid="{00000000-0005-0000-0000-000050420000}"/>
    <cellStyle name="40% - Ênfase2 4 3 3 2 4" xfId="25984" xr:uid="{00000000-0005-0000-0000-000051420000}"/>
    <cellStyle name="40% - Ênfase2 4 3 3 3" xfId="7250" xr:uid="{00000000-0005-0000-0000-000052420000}"/>
    <cellStyle name="40% - Ênfase2 4 3 3 3 2" xfId="17954" xr:uid="{00000000-0005-0000-0000-000053420000}"/>
    <cellStyle name="40% - Ênfase2 4 3 3 3 2 2" xfId="39349" xr:uid="{00000000-0005-0000-0000-000054420000}"/>
    <cellStyle name="40% - Ênfase2 4 3 3 3 3" xfId="28656" xr:uid="{00000000-0005-0000-0000-000055420000}"/>
    <cellStyle name="40% - Ênfase2 4 3 3 4" xfId="12607" xr:uid="{00000000-0005-0000-0000-000056420000}"/>
    <cellStyle name="40% - Ênfase2 4 3 3 4 2" xfId="34004" xr:uid="{00000000-0005-0000-0000-000057420000}"/>
    <cellStyle name="40% - Ênfase2 4 3 3 5" xfId="23311" xr:uid="{00000000-0005-0000-0000-000058420000}"/>
    <cellStyle name="40% - Ênfase2 4 3 4" xfId="3240" xr:uid="{00000000-0005-0000-0000-000059420000}"/>
    <cellStyle name="40% - Ênfase2 4 3 4 2" xfId="8591" xr:uid="{00000000-0005-0000-0000-00005A420000}"/>
    <cellStyle name="40% - Ênfase2 4 3 4 2 2" xfId="19291" xr:uid="{00000000-0005-0000-0000-00005B420000}"/>
    <cellStyle name="40% - Ênfase2 4 3 4 2 2 2" xfId="40686" xr:uid="{00000000-0005-0000-0000-00005C420000}"/>
    <cellStyle name="40% - Ênfase2 4 3 4 2 3" xfId="29996" xr:uid="{00000000-0005-0000-0000-00005D420000}"/>
    <cellStyle name="40% - Ênfase2 4 3 4 3" xfId="13946" xr:uid="{00000000-0005-0000-0000-00005E420000}"/>
    <cellStyle name="40% - Ênfase2 4 3 4 3 2" xfId="35341" xr:uid="{00000000-0005-0000-0000-00005F420000}"/>
    <cellStyle name="40% - Ênfase2 4 3 4 4" xfId="24648" xr:uid="{00000000-0005-0000-0000-000060420000}"/>
    <cellStyle name="40% - Ênfase2 4 3 5" xfId="5914" xr:uid="{00000000-0005-0000-0000-000061420000}"/>
    <cellStyle name="40% - Ênfase2 4 3 5 2" xfId="16618" xr:uid="{00000000-0005-0000-0000-000062420000}"/>
    <cellStyle name="40% - Ênfase2 4 3 5 2 2" xfId="38013" xr:uid="{00000000-0005-0000-0000-000063420000}"/>
    <cellStyle name="40% - Ênfase2 4 3 5 3" xfId="27320" xr:uid="{00000000-0005-0000-0000-000064420000}"/>
    <cellStyle name="40% - Ênfase2 4 3 6" xfId="11271" xr:uid="{00000000-0005-0000-0000-000065420000}"/>
    <cellStyle name="40% - Ênfase2 4 3 6 2" xfId="32668" xr:uid="{00000000-0005-0000-0000-000066420000}"/>
    <cellStyle name="40% - Ênfase2 4 3 7" xfId="21975" xr:uid="{00000000-0005-0000-0000-000067420000}"/>
    <cellStyle name="40% - Ênfase2 4 4" xfId="897" xr:uid="{00000000-0005-0000-0000-000068420000}"/>
    <cellStyle name="40% - Ênfase2 4 4 2" xfId="2234" xr:uid="{00000000-0005-0000-0000-000069420000}"/>
    <cellStyle name="40% - Ênfase2 4 4 2 2" xfId="4924" xr:uid="{00000000-0005-0000-0000-00006A420000}"/>
    <cellStyle name="40% - Ênfase2 4 4 2 2 2" xfId="10275" xr:uid="{00000000-0005-0000-0000-00006B420000}"/>
    <cellStyle name="40% - Ênfase2 4 4 2 2 2 2" xfId="20975" xr:uid="{00000000-0005-0000-0000-00006C420000}"/>
    <cellStyle name="40% - Ênfase2 4 4 2 2 2 2 2" xfId="42370" xr:uid="{00000000-0005-0000-0000-00006D420000}"/>
    <cellStyle name="40% - Ênfase2 4 4 2 2 2 3" xfId="31680" xr:uid="{00000000-0005-0000-0000-00006E420000}"/>
    <cellStyle name="40% - Ênfase2 4 4 2 2 3" xfId="15630" xr:uid="{00000000-0005-0000-0000-00006F420000}"/>
    <cellStyle name="40% - Ênfase2 4 4 2 2 3 2" xfId="37025" xr:uid="{00000000-0005-0000-0000-000070420000}"/>
    <cellStyle name="40% - Ênfase2 4 4 2 2 4" xfId="26332" xr:uid="{00000000-0005-0000-0000-000071420000}"/>
    <cellStyle name="40% - Ênfase2 4 4 2 3" xfId="7598" xr:uid="{00000000-0005-0000-0000-000072420000}"/>
    <cellStyle name="40% - Ênfase2 4 4 2 3 2" xfId="18302" xr:uid="{00000000-0005-0000-0000-000073420000}"/>
    <cellStyle name="40% - Ênfase2 4 4 2 3 2 2" xfId="39697" xr:uid="{00000000-0005-0000-0000-000074420000}"/>
    <cellStyle name="40% - Ênfase2 4 4 2 3 3" xfId="29004" xr:uid="{00000000-0005-0000-0000-000075420000}"/>
    <cellStyle name="40% - Ênfase2 4 4 2 4" xfId="12955" xr:uid="{00000000-0005-0000-0000-000076420000}"/>
    <cellStyle name="40% - Ênfase2 4 4 2 4 2" xfId="34352" xr:uid="{00000000-0005-0000-0000-000077420000}"/>
    <cellStyle name="40% - Ênfase2 4 4 2 5" xfId="23659" xr:uid="{00000000-0005-0000-0000-000078420000}"/>
    <cellStyle name="40% - Ênfase2 4 4 3" xfId="3588" xr:uid="{00000000-0005-0000-0000-000079420000}"/>
    <cellStyle name="40% - Ênfase2 4 4 3 2" xfId="8939" xr:uid="{00000000-0005-0000-0000-00007A420000}"/>
    <cellStyle name="40% - Ênfase2 4 4 3 2 2" xfId="19639" xr:uid="{00000000-0005-0000-0000-00007B420000}"/>
    <cellStyle name="40% - Ênfase2 4 4 3 2 2 2" xfId="41034" xr:uid="{00000000-0005-0000-0000-00007C420000}"/>
    <cellStyle name="40% - Ênfase2 4 4 3 2 3" xfId="30344" xr:uid="{00000000-0005-0000-0000-00007D420000}"/>
    <cellStyle name="40% - Ênfase2 4 4 3 3" xfId="14294" xr:uid="{00000000-0005-0000-0000-00007E420000}"/>
    <cellStyle name="40% - Ênfase2 4 4 3 3 2" xfId="35689" xr:uid="{00000000-0005-0000-0000-00007F420000}"/>
    <cellStyle name="40% - Ênfase2 4 4 3 4" xfId="24996" xr:uid="{00000000-0005-0000-0000-000080420000}"/>
    <cellStyle name="40% - Ênfase2 4 4 4" xfId="6262" xr:uid="{00000000-0005-0000-0000-000081420000}"/>
    <cellStyle name="40% - Ênfase2 4 4 4 2" xfId="16966" xr:uid="{00000000-0005-0000-0000-000082420000}"/>
    <cellStyle name="40% - Ênfase2 4 4 4 2 2" xfId="38361" xr:uid="{00000000-0005-0000-0000-000083420000}"/>
    <cellStyle name="40% - Ênfase2 4 4 4 3" xfId="27668" xr:uid="{00000000-0005-0000-0000-000084420000}"/>
    <cellStyle name="40% - Ênfase2 4 4 5" xfId="11619" xr:uid="{00000000-0005-0000-0000-000085420000}"/>
    <cellStyle name="40% - Ênfase2 4 4 5 2" xfId="33016" xr:uid="{00000000-0005-0000-0000-000086420000}"/>
    <cellStyle name="40% - Ênfase2 4 4 6" xfId="22323" xr:uid="{00000000-0005-0000-0000-000087420000}"/>
    <cellStyle name="40% - Ênfase2 4 5" xfId="1566" xr:uid="{00000000-0005-0000-0000-000088420000}"/>
    <cellStyle name="40% - Ênfase2 4 5 2" xfId="4256" xr:uid="{00000000-0005-0000-0000-000089420000}"/>
    <cellStyle name="40% - Ênfase2 4 5 2 2" xfId="9607" xr:uid="{00000000-0005-0000-0000-00008A420000}"/>
    <cellStyle name="40% - Ênfase2 4 5 2 2 2" xfId="20307" xr:uid="{00000000-0005-0000-0000-00008B420000}"/>
    <cellStyle name="40% - Ênfase2 4 5 2 2 2 2" xfId="41702" xr:uid="{00000000-0005-0000-0000-00008C420000}"/>
    <cellStyle name="40% - Ênfase2 4 5 2 2 3" xfId="31012" xr:uid="{00000000-0005-0000-0000-00008D420000}"/>
    <cellStyle name="40% - Ênfase2 4 5 2 3" xfId="14962" xr:uid="{00000000-0005-0000-0000-00008E420000}"/>
    <cellStyle name="40% - Ênfase2 4 5 2 3 2" xfId="36357" xr:uid="{00000000-0005-0000-0000-00008F420000}"/>
    <cellStyle name="40% - Ênfase2 4 5 2 4" xfId="25664" xr:uid="{00000000-0005-0000-0000-000090420000}"/>
    <cellStyle name="40% - Ênfase2 4 5 3" xfId="6930" xr:uid="{00000000-0005-0000-0000-000091420000}"/>
    <cellStyle name="40% - Ênfase2 4 5 3 2" xfId="17634" xr:uid="{00000000-0005-0000-0000-000092420000}"/>
    <cellStyle name="40% - Ênfase2 4 5 3 2 2" xfId="39029" xr:uid="{00000000-0005-0000-0000-000093420000}"/>
    <cellStyle name="40% - Ênfase2 4 5 3 3" xfId="28336" xr:uid="{00000000-0005-0000-0000-000094420000}"/>
    <cellStyle name="40% - Ênfase2 4 5 4" xfId="12287" xr:uid="{00000000-0005-0000-0000-000095420000}"/>
    <cellStyle name="40% - Ênfase2 4 5 4 2" xfId="33684" xr:uid="{00000000-0005-0000-0000-000096420000}"/>
    <cellStyle name="40% - Ênfase2 4 5 5" xfId="22991" xr:uid="{00000000-0005-0000-0000-000097420000}"/>
    <cellStyle name="40% - Ênfase2 4 6" xfId="2920" xr:uid="{00000000-0005-0000-0000-000098420000}"/>
    <cellStyle name="40% - Ênfase2 4 6 2" xfId="8271" xr:uid="{00000000-0005-0000-0000-000099420000}"/>
    <cellStyle name="40% - Ênfase2 4 6 2 2" xfId="18971" xr:uid="{00000000-0005-0000-0000-00009A420000}"/>
    <cellStyle name="40% - Ênfase2 4 6 2 2 2" xfId="40366" xr:uid="{00000000-0005-0000-0000-00009B420000}"/>
    <cellStyle name="40% - Ênfase2 4 6 2 3" xfId="29676" xr:uid="{00000000-0005-0000-0000-00009C420000}"/>
    <cellStyle name="40% - Ênfase2 4 6 3" xfId="13626" xr:uid="{00000000-0005-0000-0000-00009D420000}"/>
    <cellStyle name="40% - Ênfase2 4 6 3 2" xfId="35021" xr:uid="{00000000-0005-0000-0000-00009E420000}"/>
    <cellStyle name="40% - Ênfase2 4 6 4" xfId="24328" xr:uid="{00000000-0005-0000-0000-00009F420000}"/>
    <cellStyle name="40% - Ênfase2 4 7" xfId="5594" xr:uid="{00000000-0005-0000-0000-0000A0420000}"/>
    <cellStyle name="40% - Ênfase2 4 7 2" xfId="16298" xr:uid="{00000000-0005-0000-0000-0000A1420000}"/>
    <cellStyle name="40% - Ênfase2 4 7 2 2" xfId="37693" xr:uid="{00000000-0005-0000-0000-0000A2420000}"/>
    <cellStyle name="40% - Ênfase2 4 7 3" xfId="27000" xr:uid="{00000000-0005-0000-0000-0000A3420000}"/>
    <cellStyle name="40% - Ênfase2 4 8" xfId="10951" xr:uid="{00000000-0005-0000-0000-0000A4420000}"/>
    <cellStyle name="40% - Ênfase2 4 8 2" xfId="32348" xr:uid="{00000000-0005-0000-0000-0000A5420000}"/>
    <cellStyle name="40% - Ênfase2 4 9" xfId="21655" xr:uid="{00000000-0005-0000-0000-0000A6420000}"/>
    <cellStyle name="40% - Ênfase2 5" xfId="305" xr:uid="{00000000-0005-0000-0000-0000A7420000}"/>
    <cellStyle name="40% - Ênfase2 5 2" xfId="627" xr:uid="{00000000-0005-0000-0000-0000A8420000}"/>
    <cellStyle name="40% - Ênfase2 5 2 2" xfId="1297" xr:uid="{00000000-0005-0000-0000-0000A9420000}"/>
    <cellStyle name="40% - Ênfase2 5 2 2 2" xfId="2634" xr:uid="{00000000-0005-0000-0000-0000AA420000}"/>
    <cellStyle name="40% - Ênfase2 5 2 2 2 2" xfId="5324" xr:uid="{00000000-0005-0000-0000-0000AB420000}"/>
    <cellStyle name="40% - Ênfase2 5 2 2 2 2 2" xfId="10675" xr:uid="{00000000-0005-0000-0000-0000AC420000}"/>
    <cellStyle name="40% - Ênfase2 5 2 2 2 2 2 2" xfId="21375" xr:uid="{00000000-0005-0000-0000-0000AD420000}"/>
    <cellStyle name="40% - Ênfase2 5 2 2 2 2 2 2 2" xfId="42770" xr:uid="{00000000-0005-0000-0000-0000AE420000}"/>
    <cellStyle name="40% - Ênfase2 5 2 2 2 2 2 3" xfId="32080" xr:uid="{00000000-0005-0000-0000-0000AF420000}"/>
    <cellStyle name="40% - Ênfase2 5 2 2 2 2 3" xfId="16030" xr:uid="{00000000-0005-0000-0000-0000B0420000}"/>
    <cellStyle name="40% - Ênfase2 5 2 2 2 2 3 2" xfId="37425" xr:uid="{00000000-0005-0000-0000-0000B1420000}"/>
    <cellStyle name="40% - Ênfase2 5 2 2 2 2 4" xfId="26732" xr:uid="{00000000-0005-0000-0000-0000B2420000}"/>
    <cellStyle name="40% - Ênfase2 5 2 2 2 3" xfId="7998" xr:uid="{00000000-0005-0000-0000-0000B3420000}"/>
    <cellStyle name="40% - Ênfase2 5 2 2 2 3 2" xfId="18702" xr:uid="{00000000-0005-0000-0000-0000B4420000}"/>
    <cellStyle name="40% - Ênfase2 5 2 2 2 3 2 2" xfId="40097" xr:uid="{00000000-0005-0000-0000-0000B5420000}"/>
    <cellStyle name="40% - Ênfase2 5 2 2 2 3 3" xfId="29404" xr:uid="{00000000-0005-0000-0000-0000B6420000}"/>
    <cellStyle name="40% - Ênfase2 5 2 2 2 4" xfId="13355" xr:uid="{00000000-0005-0000-0000-0000B7420000}"/>
    <cellStyle name="40% - Ênfase2 5 2 2 2 4 2" xfId="34752" xr:uid="{00000000-0005-0000-0000-0000B8420000}"/>
    <cellStyle name="40% - Ênfase2 5 2 2 2 5" xfId="24059" xr:uid="{00000000-0005-0000-0000-0000B9420000}"/>
    <cellStyle name="40% - Ênfase2 5 2 2 3" xfId="3988" xr:uid="{00000000-0005-0000-0000-0000BA420000}"/>
    <cellStyle name="40% - Ênfase2 5 2 2 3 2" xfId="9339" xr:uid="{00000000-0005-0000-0000-0000BB420000}"/>
    <cellStyle name="40% - Ênfase2 5 2 2 3 2 2" xfId="20039" xr:uid="{00000000-0005-0000-0000-0000BC420000}"/>
    <cellStyle name="40% - Ênfase2 5 2 2 3 2 2 2" xfId="41434" xr:uid="{00000000-0005-0000-0000-0000BD420000}"/>
    <cellStyle name="40% - Ênfase2 5 2 2 3 2 3" xfId="30744" xr:uid="{00000000-0005-0000-0000-0000BE420000}"/>
    <cellStyle name="40% - Ênfase2 5 2 2 3 3" xfId="14694" xr:uid="{00000000-0005-0000-0000-0000BF420000}"/>
    <cellStyle name="40% - Ênfase2 5 2 2 3 3 2" xfId="36089" xr:uid="{00000000-0005-0000-0000-0000C0420000}"/>
    <cellStyle name="40% - Ênfase2 5 2 2 3 4" xfId="25396" xr:uid="{00000000-0005-0000-0000-0000C1420000}"/>
    <cellStyle name="40% - Ênfase2 5 2 2 4" xfId="6662" xr:uid="{00000000-0005-0000-0000-0000C2420000}"/>
    <cellStyle name="40% - Ênfase2 5 2 2 4 2" xfId="17366" xr:uid="{00000000-0005-0000-0000-0000C3420000}"/>
    <cellStyle name="40% - Ênfase2 5 2 2 4 2 2" xfId="38761" xr:uid="{00000000-0005-0000-0000-0000C4420000}"/>
    <cellStyle name="40% - Ênfase2 5 2 2 4 3" xfId="28068" xr:uid="{00000000-0005-0000-0000-0000C5420000}"/>
    <cellStyle name="40% - Ênfase2 5 2 2 5" xfId="12019" xr:uid="{00000000-0005-0000-0000-0000C6420000}"/>
    <cellStyle name="40% - Ênfase2 5 2 2 5 2" xfId="33416" xr:uid="{00000000-0005-0000-0000-0000C7420000}"/>
    <cellStyle name="40% - Ênfase2 5 2 2 6" xfId="22723" xr:uid="{00000000-0005-0000-0000-0000C8420000}"/>
    <cellStyle name="40% - Ênfase2 5 2 3" xfId="1966" xr:uid="{00000000-0005-0000-0000-0000C9420000}"/>
    <cellStyle name="40% - Ênfase2 5 2 3 2" xfId="4656" xr:uid="{00000000-0005-0000-0000-0000CA420000}"/>
    <cellStyle name="40% - Ênfase2 5 2 3 2 2" xfId="10007" xr:uid="{00000000-0005-0000-0000-0000CB420000}"/>
    <cellStyle name="40% - Ênfase2 5 2 3 2 2 2" xfId="20707" xr:uid="{00000000-0005-0000-0000-0000CC420000}"/>
    <cellStyle name="40% - Ênfase2 5 2 3 2 2 2 2" xfId="42102" xr:uid="{00000000-0005-0000-0000-0000CD420000}"/>
    <cellStyle name="40% - Ênfase2 5 2 3 2 2 3" xfId="31412" xr:uid="{00000000-0005-0000-0000-0000CE420000}"/>
    <cellStyle name="40% - Ênfase2 5 2 3 2 3" xfId="15362" xr:uid="{00000000-0005-0000-0000-0000CF420000}"/>
    <cellStyle name="40% - Ênfase2 5 2 3 2 3 2" xfId="36757" xr:uid="{00000000-0005-0000-0000-0000D0420000}"/>
    <cellStyle name="40% - Ênfase2 5 2 3 2 4" xfId="26064" xr:uid="{00000000-0005-0000-0000-0000D1420000}"/>
    <cellStyle name="40% - Ênfase2 5 2 3 3" xfId="7330" xr:uid="{00000000-0005-0000-0000-0000D2420000}"/>
    <cellStyle name="40% - Ênfase2 5 2 3 3 2" xfId="18034" xr:uid="{00000000-0005-0000-0000-0000D3420000}"/>
    <cellStyle name="40% - Ênfase2 5 2 3 3 2 2" xfId="39429" xr:uid="{00000000-0005-0000-0000-0000D4420000}"/>
    <cellStyle name="40% - Ênfase2 5 2 3 3 3" xfId="28736" xr:uid="{00000000-0005-0000-0000-0000D5420000}"/>
    <cellStyle name="40% - Ênfase2 5 2 3 4" xfId="12687" xr:uid="{00000000-0005-0000-0000-0000D6420000}"/>
    <cellStyle name="40% - Ênfase2 5 2 3 4 2" xfId="34084" xr:uid="{00000000-0005-0000-0000-0000D7420000}"/>
    <cellStyle name="40% - Ênfase2 5 2 3 5" xfId="23391" xr:uid="{00000000-0005-0000-0000-0000D8420000}"/>
    <cellStyle name="40% - Ênfase2 5 2 4" xfId="3320" xr:uid="{00000000-0005-0000-0000-0000D9420000}"/>
    <cellStyle name="40% - Ênfase2 5 2 4 2" xfId="8671" xr:uid="{00000000-0005-0000-0000-0000DA420000}"/>
    <cellStyle name="40% - Ênfase2 5 2 4 2 2" xfId="19371" xr:uid="{00000000-0005-0000-0000-0000DB420000}"/>
    <cellStyle name="40% - Ênfase2 5 2 4 2 2 2" xfId="40766" xr:uid="{00000000-0005-0000-0000-0000DC420000}"/>
    <cellStyle name="40% - Ênfase2 5 2 4 2 3" xfId="30076" xr:uid="{00000000-0005-0000-0000-0000DD420000}"/>
    <cellStyle name="40% - Ênfase2 5 2 4 3" xfId="14026" xr:uid="{00000000-0005-0000-0000-0000DE420000}"/>
    <cellStyle name="40% - Ênfase2 5 2 4 3 2" xfId="35421" xr:uid="{00000000-0005-0000-0000-0000DF420000}"/>
    <cellStyle name="40% - Ênfase2 5 2 4 4" xfId="24728" xr:uid="{00000000-0005-0000-0000-0000E0420000}"/>
    <cellStyle name="40% - Ênfase2 5 2 5" xfId="5994" xr:uid="{00000000-0005-0000-0000-0000E1420000}"/>
    <cellStyle name="40% - Ênfase2 5 2 5 2" xfId="16698" xr:uid="{00000000-0005-0000-0000-0000E2420000}"/>
    <cellStyle name="40% - Ênfase2 5 2 5 2 2" xfId="38093" xr:uid="{00000000-0005-0000-0000-0000E3420000}"/>
    <cellStyle name="40% - Ênfase2 5 2 5 3" xfId="27400" xr:uid="{00000000-0005-0000-0000-0000E4420000}"/>
    <cellStyle name="40% - Ênfase2 5 2 6" xfId="11351" xr:uid="{00000000-0005-0000-0000-0000E5420000}"/>
    <cellStyle name="40% - Ênfase2 5 2 6 2" xfId="32748" xr:uid="{00000000-0005-0000-0000-0000E6420000}"/>
    <cellStyle name="40% - Ênfase2 5 2 7" xfId="22055" xr:uid="{00000000-0005-0000-0000-0000E7420000}"/>
    <cellStyle name="40% - Ênfase2 5 3" xfId="977" xr:uid="{00000000-0005-0000-0000-0000E8420000}"/>
    <cellStyle name="40% - Ênfase2 5 3 2" xfId="2314" xr:uid="{00000000-0005-0000-0000-0000E9420000}"/>
    <cellStyle name="40% - Ênfase2 5 3 2 2" xfId="5004" xr:uid="{00000000-0005-0000-0000-0000EA420000}"/>
    <cellStyle name="40% - Ênfase2 5 3 2 2 2" xfId="10355" xr:uid="{00000000-0005-0000-0000-0000EB420000}"/>
    <cellStyle name="40% - Ênfase2 5 3 2 2 2 2" xfId="21055" xr:uid="{00000000-0005-0000-0000-0000EC420000}"/>
    <cellStyle name="40% - Ênfase2 5 3 2 2 2 2 2" xfId="42450" xr:uid="{00000000-0005-0000-0000-0000ED420000}"/>
    <cellStyle name="40% - Ênfase2 5 3 2 2 2 3" xfId="31760" xr:uid="{00000000-0005-0000-0000-0000EE420000}"/>
    <cellStyle name="40% - Ênfase2 5 3 2 2 3" xfId="15710" xr:uid="{00000000-0005-0000-0000-0000EF420000}"/>
    <cellStyle name="40% - Ênfase2 5 3 2 2 3 2" xfId="37105" xr:uid="{00000000-0005-0000-0000-0000F0420000}"/>
    <cellStyle name="40% - Ênfase2 5 3 2 2 4" xfId="26412" xr:uid="{00000000-0005-0000-0000-0000F1420000}"/>
    <cellStyle name="40% - Ênfase2 5 3 2 3" xfId="7678" xr:uid="{00000000-0005-0000-0000-0000F2420000}"/>
    <cellStyle name="40% - Ênfase2 5 3 2 3 2" xfId="18382" xr:uid="{00000000-0005-0000-0000-0000F3420000}"/>
    <cellStyle name="40% - Ênfase2 5 3 2 3 2 2" xfId="39777" xr:uid="{00000000-0005-0000-0000-0000F4420000}"/>
    <cellStyle name="40% - Ênfase2 5 3 2 3 3" xfId="29084" xr:uid="{00000000-0005-0000-0000-0000F5420000}"/>
    <cellStyle name="40% - Ênfase2 5 3 2 4" xfId="13035" xr:uid="{00000000-0005-0000-0000-0000F6420000}"/>
    <cellStyle name="40% - Ênfase2 5 3 2 4 2" xfId="34432" xr:uid="{00000000-0005-0000-0000-0000F7420000}"/>
    <cellStyle name="40% - Ênfase2 5 3 2 5" xfId="23739" xr:uid="{00000000-0005-0000-0000-0000F8420000}"/>
    <cellStyle name="40% - Ênfase2 5 3 3" xfId="3668" xr:uid="{00000000-0005-0000-0000-0000F9420000}"/>
    <cellStyle name="40% - Ênfase2 5 3 3 2" xfId="9019" xr:uid="{00000000-0005-0000-0000-0000FA420000}"/>
    <cellStyle name="40% - Ênfase2 5 3 3 2 2" xfId="19719" xr:uid="{00000000-0005-0000-0000-0000FB420000}"/>
    <cellStyle name="40% - Ênfase2 5 3 3 2 2 2" xfId="41114" xr:uid="{00000000-0005-0000-0000-0000FC420000}"/>
    <cellStyle name="40% - Ênfase2 5 3 3 2 3" xfId="30424" xr:uid="{00000000-0005-0000-0000-0000FD420000}"/>
    <cellStyle name="40% - Ênfase2 5 3 3 3" xfId="14374" xr:uid="{00000000-0005-0000-0000-0000FE420000}"/>
    <cellStyle name="40% - Ênfase2 5 3 3 3 2" xfId="35769" xr:uid="{00000000-0005-0000-0000-0000FF420000}"/>
    <cellStyle name="40% - Ênfase2 5 3 3 4" xfId="25076" xr:uid="{00000000-0005-0000-0000-000000430000}"/>
    <cellStyle name="40% - Ênfase2 5 3 4" xfId="6342" xr:uid="{00000000-0005-0000-0000-000001430000}"/>
    <cellStyle name="40% - Ênfase2 5 3 4 2" xfId="17046" xr:uid="{00000000-0005-0000-0000-000002430000}"/>
    <cellStyle name="40% - Ênfase2 5 3 4 2 2" xfId="38441" xr:uid="{00000000-0005-0000-0000-000003430000}"/>
    <cellStyle name="40% - Ênfase2 5 3 4 3" xfId="27748" xr:uid="{00000000-0005-0000-0000-000004430000}"/>
    <cellStyle name="40% - Ênfase2 5 3 5" xfId="11699" xr:uid="{00000000-0005-0000-0000-000005430000}"/>
    <cellStyle name="40% - Ênfase2 5 3 5 2" xfId="33096" xr:uid="{00000000-0005-0000-0000-000006430000}"/>
    <cellStyle name="40% - Ênfase2 5 3 6" xfId="22403" xr:uid="{00000000-0005-0000-0000-000007430000}"/>
    <cellStyle name="40% - Ênfase2 5 4" xfId="1646" xr:uid="{00000000-0005-0000-0000-000008430000}"/>
    <cellStyle name="40% - Ênfase2 5 4 2" xfId="4336" xr:uid="{00000000-0005-0000-0000-000009430000}"/>
    <cellStyle name="40% - Ênfase2 5 4 2 2" xfId="9687" xr:uid="{00000000-0005-0000-0000-00000A430000}"/>
    <cellStyle name="40% - Ênfase2 5 4 2 2 2" xfId="20387" xr:uid="{00000000-0005-0000-0000-00000B430000}"/>
    <cellStyle name="40% - Ênfase2 5 4 2 2 2 2" xfId="41782" xr:uid="{00000000-0005-0000-0000-00000C430000}"/>
    <cellStyle name="40% - Ênfase2 5 4 2 2 3" xfId="31092" xr:uid="{00000000-0005-0000-0000-00000D430000}"/>
    <cellStyle name="40% - Ênfase2 5 4 2 3" xfId="15042" xr:uid="{00000000-0005-0000-0000-00000E430000}"/>
    <cellStyle name="40% - Ênfase2 5 4 2 3 2" xfId="36437" xr:uid="{00000000-0005-0000-0000-00000F430000}"/>
    <cellStyle name="40% - Ênfase2 5 4 2 4" xfId="25744" xr:uid="{00000000-0005-0000-0000-000010430000}"/>
    <cellStyle name="40% - Ênfase2 5 4 3" xfId="7010" xr:uid="{00000000-0005-0000-0000-000011430000}"/>
    <cellStyle name="40% - Ênfase2 5 4 3 2" xfId="17714" xr:uid="{00000000-0005-0000-0000-000012430000}"/>
    <cellStyle name="40% - Ênfase2 5 4 3 2 2" xfId="39109" xr:uid="{00000000-0005-0000-0000-000013430000}"/>
    <cellStyle name="40% - Ênfase2 5 4 3 3" xfId="28416" xr:uid="{00000000-0005-0000-0000-000014430000}"/>
    <cellStyle name="40% - Ênfase2 5 4 4" xfId="12367" xr:uid="{00000000-0005-0000-0000-000015430000}"/>
    <cellStyle name="40% - Ênfase2 5 4 4 2" xfId="33764" xr:uid="{00000000-0005-0000-0000-000016430000}"/>
    <cellStyle name="40% - Ênfase2 5 4 5" xfId="23071" xr:uid="{00000000-0005-0000-0000-000017430000}"/>
    <cellStyle name="40% - Ênfase2 5 5" xfId="3000" xr:uid="{00000000-0005-0000-0000-000018430000}"/>
    <cellStyle name="40% - Ênfase2 5 5 2" xfId="8351" xr:uid="{00000000-0005-0000-0000-000019430000}"/>
    <cellStyle name="40% - Ênfase2 5 5 2 2" xfId="19051" xr:uid="{00000000-0005-0000-0000-00001A430000}"/>
    <cellStyle name="40% - Ênfase2 5 5 2 2 2" xfId="40446" xr:uid="{00000000-0005-0000-0000-00001B430000}"/>
    <cellStyle name="40% - Ênfase2 5 5 2 3" xfId="29756" xr:uid="{00000000-0005-0000-0000-00001C430000}"/>
    <cellStyle name="40% - Ênfase2 5 5 3" xfId="13706" xr:uid="{00000000-0005-0000-0000-00001D430000}"/>
    <cellStyle name="40% - Ênfase2 5 5 3 2" xfId="35101" xr:uid="{00000000-0005-0000-0000-00001E430000}"/>
    <cellStyle name="40% - Ênfase2 5 5 4" xfId="24408" xr:uid="{00000000-0005-0000-0000-00001F430000}"/>
    <cellStyle name="40% - Ênfase2 5 6" xfId="5674" xr:uid="{00000000-0005-0000-0000-000020430000}"/>
    <cellStyle name="40% - Ênfase2 5 6 2" xfId="16378" xr:uid="{00000000-0005-0000-0000-000021430000}"/>
    <cellStyle name="40% - Ênfase2 5 6 2 2" xfId="37773" xr:uid="{00000000-0005-0000-0000-000022430000}"/>
    <cellStyle name="40% - Ênfase2 5 6 3" xfId="27080" xr:uid="{00000000-0005-0000-0000-000023430000}"/>
    <cellStyle name="40% - Ênfase2 5 7" xfId="11031" xr:uid="{00000000-0005-0000-0000-000024430000}"/>
    <cellStyle name="40% - Ênfase2 5 7 2" xfId="32428" xr:uid="{00000000-0005-0000-0000-000025430000}"/>
    <cellStyle name="40% - Ênfase2 5 8" xfId="21735" xr:uid="{00000000-0005-0000-0000-000026430000}"/>
    <cellStyle name="40% - Ênfase2 6" xfId="466" xr:uid="{00000000-0005-0000-0000-000027430000}"/>
    <cellStyle name="40% - Ênfase2 6 2" xfId="1137" xr:uid="{00000000-0005-0000-0000-000028430000}"/>
    <cellStyle name="40% - Ênfase2 6 2 2" xfId="2474" xr:uid="{00000000-0005-0000-0000-000029430000}"/>
    <cellStyle name="40% - Ênfase2 6 2 2 2" xfId="5164" xr:uid="{00000000-0005-0000-0000-00002A430000}"/>
    <cellStyle name="40% - Ênfase2 6 2 2 2 2" xfId="10515" xr:uid="{00000000-0005-0000-0000-00002B430000}"/>
    <cellStyle name="40% - Ênfase2 6 2 2 2 2 2" xfId="21215" xr:uid="{00000000-0005-0000-0000-00002C430000}"/>
    <cellStyle name="40% - Ênfase2 6 2 2 2 2 2 2" xfId="42610" xr:uid="{00000000-0005-0000-0000-00002D430000}"/>
    <cellStyle name="40% - Ênfase2 6 2 2 2 2 3" xfId="31920" xr:uid="{00000000-0005-0000-0000-00002E430000}"/>
    <cellStyle name="40% - Ênfase2 6 2 2 2 3" xfId="15870" xr:uid="{00000000-0005-0000-0000-00002F430000}"/>
    <cellStyle name="40% - Ênfase2 6 2 2 2 3 2" xfId="37265" xr:uid="{00000000-0005-0000-0000-000030430000}"/>
    <cellStyle name="40% - Ênfase2 6 2 2 2 4" xfId="26572" xr:uid="{00000000-0005-0000-0000-000031430000}"/>
    <cellStyle name="40% - Ênfase2 6 2 2 3" xfId="7838" xr:uid="{00000000-0005-0000-0000-000032430000}"/>
    <cellStyle name="40% - Ênfase2 6 2 2 3 2" xfId="18542" xr:uid="{00000000-0005-0000-0000-000033430000}"/>
    <cellStyle name="40% - Ênfase2 6 2 2 3 2 2" xfId="39937" xr:uid="{00000000-0005-0000-0000-000034430000}"/>
    <cellStyle name="40% - Ênfase2 6 2 2 3 3" xfId="29244" xr:uid="{00000000-0005-0000-0000-000035430000}"/>
    <cellStyle name="40% - Ênfase2 6 2 2 4" xfId="13195" xr:uid="{00000000-0005-0000-0000-000036430000}"/>
    <cellStyle name="40% - Ênfase2 6 2 2 4 2" xfId="34592" xr:uid="{00000000-0005-0000-0000-000037430000}"/>
    <cellStyle name="40% - Ênfase2 6 2 2 5" xfId="23899" xr:uid="{00000000-0005-0000-0000-000038430000}"/>
    <cellStyle name="40% - Ênfase2 6 2 3" xfId="3828" xr:uid="{00000000-0005-0000-0000-000039430000}"/>
    <cellStyle name="40% - Ênfase2 6 2 3 2" xfId="9179" xr:uid="{00000000-0005-0000-0000-00003A430000}"/>
    <cellStyle name="40% - Ênfase2 6 2 3 2 2" xfId="19879" xr:uid="{00000000-0005-0000-0000-00003B430000}"/>
    <cellStyle name="40% - Ênfase2 6 2 3 2 2 2" xfId="41274" xr:uid="{00000000-0005-0000-0000-00003C430000}"/>
    <cellStyle name="40% - Ênfase2 6 2 3 2 3" xfId="30584" xr:uid="{00000000-0005-0000-0000-00003D430000}"/>
    <cellStyle name="40% - Ênfase2 6 2 3 3" xfId="14534" xr:uid="{00000000-0005-0000-0000-00003E430000}"/>
    <cellStyle name="40% - Ênfase2 6 2 3 3 2" xfId="35929" xr:uid="{00000000-0005-0000-0000-00003F430000}"/>
    <cellStyle name="40% - Ênfase2 6 2 3 4" xfId="25236" xr:uid="{00000000-0005-0000-0000-000040430000}"/>
    <cellStyle name="40% - Ênfase2 6 2 4" xfId="6502" xr:uid="{00000000-0005-0000-0000-000041430000}"/>
    <cellStyle name="40% - Ênfase2 6 2 4 2" xfId="17206" xr:uid="{00000000-0005-0000-0000-000042430000}"/>
    <cellStyle name="40% - Ênfase2 6 2 4 2 2" xfId="38601" xr:uid="{00000000-0005-0000-0000-000043430000}"/>
    <cellStyle name="40% - Ênfase2 6 2 4 3" xfId="27908" xr:uid="{00000000-0005-0000-0000-000044430000}"/>
    <cellStyle name="40% - Ênfase2 6 2 5" xfId="11859" xr:uid="{00000000-0005-0000-0000-000045430000}"/>
    <cellStyle name="40% - Ênfase2 6 2 5 2" xfId="33256" xr:uid="{00000000-0005-0000-0000-000046430000}"/>
    <cellStyle name="40% - Ênfase2 6 2 6" xfId="22563" xr:uid="{00000000-0005-0000-0000-000047430000}"/>
    <cellStyle name="40% - Ênfase2 6 3" xfId="1806" xr:uid="{00000000-0005-0000-0000-000048430000}"/>
    <cellStyle name="40% - Ênfase2 6 3 2" xfId="4496" xr:uid="{00000000-0005-0000-0000-000049430000}"/>
    <cellStyle name="40% - Ênfase2 6 3 2 2" xfId="9847" xr:uid="{00000000-0005-0000-0000-00004A430000}"/>
    <cellStyle name="40% - Ênfase2 6 3 2 2 2" xfId="20547" xr:uid="{00000000-0005-0000-0000-00004B430000}"/>
    <cellStyle name="40% - Ênfase2 6 3 2 2 2 2" xfId="41942" xr:uid="{00000000-0005-0000-0000-00004C430000}"/>
    <cellStyle name="40% - Ênfase2 6 3 2 2 3" xfId="31252" xr:uid="{00000000-0005-0000-0000-00004D430000}"/>
    <cellStyle name="40% - Ênfase2 6 3 2 3" xfId="15202" xr:uid="{00000000-0005-0000-0000-00004E430000}"/>
    <cellStyle name="40% - Ênfase2 6 3 2 3 2" xfId="36597" xr:uid="{00000000-0005-0000-0000-00004F430000}"/>
    <cellStyle name="40% - Ênfase2 6 3 2 4" xfId="25904" xr:uid="{00000000-0005-0000-0000-000050430000}"/>
    <cellStyle name="40% - Ênfase2 6 3 3" xfId="7170" xr:uid="{00000000-0005-0000-0000-000051430000}"/>
    <cellStyle name="40% - Ênfase2 6 3 3 2" xfId="17874" xr:uid="{00000000-0005-0000-0000-000052430000}"/>
    <cellStyle name="40% - Ênfase2 6 3 3 2 2" xfId="39269" xr:uid="{00000000-0005-0000-0000-000053430000}"/>
    <cellStyle name="40% - Ênfase2 6 3 3 3" xfId="28576" xr:uid="{00000000-0005-0000-0000-000054430000}"/>
    <cellStyle name="40% - Ênfase2 6 3 4" xfId="12527" xr:uid="{00000000-0005-0000-0000-000055430000}"/>
    <cellStyle name="40% - Ênfase2 6 3 4 2" xfId="33924" xr:uid="{00000000-0005-0000-0000-000056430000}"/>
    <cellStyle name="40% - Ênfase2 6 3 5" xfId="23231" xr:uid="{00000000-0005-0000-0000-000057430000}"/>
    <cellStyle name="40% - Ênfase2 6 4" xfId="3160" xr:uid="{00000000-0005-0000-0000-000058430000}"/>
    <cellStyle name="40% - Ênfase2 6 4 2" xfId="8511" xr:uid="{00000000-0005-0000-0000-000059430000}"/>
    <cellStyle name="40% - Ênfase2 6 4 2 2" xfId="19211" xr:uid="{00000000-0005-0000-0000-00005A430000}"/>
    <cellStyle name="40% - Ênfase2 6 4 2 2 2" xfId="40606" xr:uid="{00000000-0005-0000-0000-00005B430000}"/>
    <cellStyle name="40% - Ênfase2 6 4 2 3" xfId="29916" xr:uid="{00000000-0005-0000-0000-00005C430000}"/>
    <cellStyle name="40% - Ênfase2 6 4 3" xfId="13866" xr:uid="{00000000-0005-0000-0000-00005D430000}"/>
    <cellStyle name="40% - Ênfase2 6 4 3 2" xfId="35261" xr:uid="{00000000-0005-0000-0000-00005E430000}"/>
    <cellStyle name="40% - Ênfase2 6 4 4" xfId="24568" xr:uid="{00000000-0005-0000-0000-00005F430000}"/>
    <cellStyle name="40% - Ênfase2 6 5" xfId="5834" xr:uid="{00000000-0005-0000-0000-000060430000}"/>
    <cellStyle name="40% - Ênfase2 6 5 2" xfId="16538" xr:uid="{00000000-0005-0000-0000-000061430000}"/>
    <cellStyle name="40% - Ênfase2 6 5 2 2" xfId="37933" xr:uid="{00000000-0005-0000-0000-000062430000}"/>
    <cellStyle name="40% - Ênfase2 6 5 3" xfId="27240" xr:uid="{00000000-0005-0000-0000-000063430000}"/>
    <cellStyle name="40% - Ênfase2 6 6" xfId="11191" xr:uid="{00000000-0005-0000-0000-000064430000}"/>
    <cellStyle name="40% - Ênfase2 6 6 2" xfId="32588" xr:uid="{00000000-0005-0000-0000-000065430000}"/>
    <cellStyle name="40% - Ênfase2 6 7" xfId="21895" xr:uid="{00000000-0005-0000-0000-000066430000}"/>
    <cellStyle name="40% - Ênfase2 7" xfId="789" xr:uid="{00000000-0005-0000-0000-000067430000}"/>
    <cellStyle name="40% - Ênfase2 7 2" xfId="1459" xr:uid="{00000000-0005-0000-0000-000068430000}"/>
    <cellStyle name="40% - Ênfase2 7 2 2" xfId="2796" xr:uid="{00000000-0005-0000-0000-000069430000}"/>
    <cellStyle name="40% - Ênfase2 7 2 2 2" xfId="5486" xr:uid="{00000000-0005-0000-0000-00006A430000}"/>
    <cellStyle name="40% - Ênfase2 7 2 2 2 2" xfId="10837" xr:uid="{00000000-0005-0000-0000-00006B430000}"/>
    <cellStyle name="40% - Ênfase2 7 2 2 2 2 2" xfId="21537" xr:uid="{00000000-0005-0000-0000-00006C430000}"/>
    <cellStyle name="40% - Ênfase2 7 2 2 2 2 2 2" xfId="42932" xr:uid="{00000000-0005-0000-0000-00006D430000}"/>
    <cellStyle name="40% - Ênfase2 7 2 2 2 2 3" xfId="32242" xr:uid="{00000000-0005-0000-0000-00006E430000}"/>
    <cellStyle name="40% - Ênfase2 7 2 2 2 3" xfId="16192" xr:uid="{00000000-0005-0000-0000-00006F430000}"/>
    <cellStyle name="40% - Ênfase2 7 2 2 2 3 2" xfId="37587" xr:uid="{00000000-0005-0000-0000-000070430000}"/>
    <cellStyle name="40% - Ênfase2 7 2 2 2 4" xfId="26894" xr:uid="{00000000-0005-0000-0000-000071430000}"/>
    <cellStyle name="40% - Ênfase2 7 2 2 3" xfId="8160" xr:uid="{00000000-0005-0000-0000-000072430000}"/>
    <cellStyle name="40% - Ênfase2 7 2 2 3 2" xfId="18864" xr:uid="{00000000-0005-0000-0000-000073430000}"/>
    <cellStyle name="40% - Ênfase2 7 2 2 3 2 2" xfId="40259" xr:uid="{00000000-0005-0000-0000-000074430000}"/>
    <cellStyle name="40% - Ênfase2 7 2 2 3 3" xfId="29566" xr:uid="{00000000-0005-0000-0000-000075430000}"/>
    <cellStyle name="40% - Ênfase2 7 2 2 4" xfId="13517" xr:uid="{00000000-0005-0000-0000-000076430000}"/>
    <cellStyle name="40% - Ênfase2 7 2 2 4 2" xfId="34914" xr:uid="{00000000-0005-0000-0000-000077430000}"/>
    <cellStyle name="40% - Ênfase2 7 2 2 5" xfId="24221" xr:uid="{00000000-0005-0000-0000-000078430000}"/>
    <cellStyle name="40% - Ênfase2 7 2 3" xfId="4150" xr:uid="{00000000-0005-0000-0000-000079430000}"/>
    <cellStyle name="40% - Ênfase2 7 2 3 2" xfId="9501" xr:uid="{00000000-0005-0000-0000-00007A430000}"/>
    <cellStyle name="40% - Ênfase2 7 2 3 2 2" xfId="20201" xr:uid="{00000000-0005-0000-0000-00007B430000}"/>
    <cellStyle name="40% - Ênfase2 7 2 3 2 2 2" xfId="41596" xr:uid="{00000000-0005-0000-0000-00007C430000}"/>
    <cellStyle name="40% - Ênfase2 7 2 3 2 3" xfId="30906" xr:uid="{00000000-0005-0000-0000-00007D430000}"/>
    <cellStyle name="40% - Ênfase2 7 2 3 3" xfId="14856" xr:uid="{00000000-0005-0000-0000-00007E430000}"/>
    <cellStyle name="40% - Ênfase2 7 2 3 3 2" xfId="36251" xr:uid="{00000000-0005-0000-0000-00007F430000}"/>
    <cellStyle name="40% - Ênfase2 7 2 3 4" xfId="25558" xr:uid="{00000000-0005-0000-0000-000080430000}"/>
    <cellStyle name="40% - Ênfase2 7 2 4" xfId="6824" xr:uid="{00000000-0005-0000-0000-000081430000}"/>
    <cellStyle name="40% - Ênfase2 7 2 4 2" xfId="17528" xr:uid="{00000000-0005-0000-0000-000082430000}"/>
    <cellStyle name="40% - Ênfase2 7 2 4 2 2" xfId="38923" xr:uid="{00000000-0005-0000-0000-000083430000}"/>
    <cellStyle name="40% - Ênfase2 7 2 4 3" xfId="28230" xr:uid="{00000000-0005-0000-0000-000084430000}"/>
    <cellStyle name="40% - Ênfase2 7 2 5" xfId="12181" xr:uid="{00000000-0005-0000-0000-000085430000}"/>
    <cellStyle name="40% - Ênfase2 7 2 5 2" xfId="33578" xr:uid="{00000000-0005-0000-0000-000086430000}"/>
    <cellStyle name="40% - Ênfase2 7 2 6" xfId="22885" xr:uid="{00000000-0005-0000-0000-000087430000}"/>
    <cellStyle name="40% - Ênfase2 7 3" xfId="2128" xr:uid="{00000000-0005-0000-0000-000088430000}"/>
    <cellStyle name="40% - Ênfase2 7 3 2" xfId="4818" xr:uid="{00000000-0005-0000-0000-000089430000}"/>
    <cellStyle name="40% - Ênfase2 7 3 2 2" xfId="10169" xr:uid="{00000000-0005-0000-0000-00008A430000}"/>
    <cellStyle name="40% - Ênfase2 7 3 2 2 2" xfId="20869" xr:uid="{00000000-0005-0000-0000-00008B430000}"/>
    <cellStyle name="40% - Ênfase2 7 3 2 2 2 2" xfId="42264" xr:uid="{00000000-0005-0000-0000-00008C430000}"/>
    <cellStyle name="40% - Ênfase2 7 3 2 2 3" xfId="31574" xr:uid="{00000000-0005-0000-0000-00008D430000}"/>
    <cellStyle name="40% - Ênfase2 7 3 2 3" xfId="15524" xr:uid="{00000000-0005-0000-0000-00008E430000}"/>
    <cellStyle name="40% - Ênfase2 7 3 2 3 2" xfId="36919" xr:uid="{00000000-0005-0000-0000-00008F430000}"/>
    <cellStyle name="40% - Ênfase2 7 3 2 4" xfId="26226" xr:uid="{00000000-0005-0000-0000-000090430000}"/>
    <cellStyle name="40% - Ênfase2 7 3 3" xfId="7492" xr:uid="{00000000-0005-0000-0000-000091430000}"/>
    <cellStyle name="40% - Ênfase2 7 3 3 2" xfId="18196" xr:uid="{00000000-0005-0000-0000-000092430000}"/>
    <cellStyle name="40% - Ênfase2 7 3 3 2 2" xfId="39591" xr:uid="{00000000-0005-0000-0000-000093430000}"/>
    <cellStyle name="40% - Ênfase2 7 3 3 3" xfId="28898" xr:uid="{00000000-0005-0000-0000-000094430000}"/>
    <cellStyle name="40% - Ênfase2 7 3 4" xfId="12849" xr:uid="{00000000-0005-0000-0000-000095430000}"/>
    <cellStyle name="40% - Ênfase2 7 3 4 2" xfId="34246" xr:uid="{00000000-0005-0000-0000-000096430000}"/>
    <cellStyle name="40% - Ênfase2 7 3 5" xfId="23553" xr:uid="{00000000-0005-0000-0000-000097430000}"/>
    <cellStyle name="40% - Ênfase2 7 4" xfId="3482" xr:uid="{00000000-0005-0000-0000-000098430000}"/>
    <cellStyle name="40% - Ênfase2 7 4 2" xfId="8833" xr:uid="{00000000-0005-0000-0000-000099430000}"/>
    <cellStyle name="40% - Ênfase2 7 4 2 2" xfId="19533" xr:uid="{00000000-0005-0000-0000-00009A430000}"/>
    <cellStyle name="40% - Ênfase2 7 4 2 2 2" xfId="40928" xr:uid="{00000000-0005-0000-0000-00009B430000}"/>
    <cellStyle name="40% - Ênfase2 7 4 2 3" xfId="30238" xr:uid="{00000000-0005-0000-0000-00009C430000}"/>
    <cellStyle name="40% - Ênfase2 7 4 3" xfId="14188" xr:uid="{00000000-0005-0000-0000-00009D430000}"/>
    <cellStyle name="40% - Ênfase2 7 4 3 2" xfId="35583" xr:uid="{00000000-0005-0000-0000-00009E430000}"/>
    <cellStyle name="40% - Ênfase2 7 4 4" xfId="24890" xr:uid="{00000000-0005-0000-0000-00009F430000}"/>
    <cellStyle name="40% - Ênfase2 7 5" xfId="6156" xr:uid="{00000000-0005-0000-0000-0000A0430000}"/>
    <cellStyle name="40% - Ênfase2 7 5 2" xfId="16860" xr:uid="{00000000-0005-0000-0000-0000A1430000}"/>
    <cellStyle name="40% - Ênfase2 7 5 2 2" xfId="38255" xr:uid="{00000000-0005-0000-0000-0000A2430000}"/>
    <cellStyle name="40% - Ênfase2 7 5 3" xfId="27562" xr:uid="{00000000-0005-0000-0000-0000A3430000}"/>
    <cellStyle name="40% - Ênfase2 7 6" xfId="11513" xr:uid="{00000000-0005-0000-0000-0000A4430000}"/>
    <cellStyle name="40% - Ênfase2 7 6 2" xfId="32910" xr:uid="{00000000-0005-0000-0000-0000A5430000}"/>
    <cellStyle name="40% - Ênfase2 7 7" xfId="22217" xr:uid="{00000000-0005-0000-0000-0000A6430000}"/>
    <cellStyle name="40% - Ênfase2 8" xfId="803" xr:uid="{00000000-0005-0000-0000-0000A7430000}"/>
    <cellStyle name="40% - Ênfase2 8 2" xfId="1473" xr:uid="{00000000-0005-0000-0000-0000A8430000}"/>
    <cellStyle name="40% - Ênfase2 8 2 2" xfId="2810" xr:uid="{00000000-0005-0000-0000-0000A9430000}"/>
    <cellStyle name="40% - Ênfase2 8 2 2 2" xfId="5500" xr:uid="{00000000-0005-0000-0000-0000AA430000}"/>
    <cellStyle name="40% - Ênfase2 8 2 2 2 2" xfId="10851" xr:uid="{00000000-0005-0000-0000-0000AB430000}"/>
    <cellStyle name="40% - Ênfase2 8 2 2 2 2 2" xfId="21551" xr:uid="{00000000-0005-0000-0000-0000AC430000}"/>
    <cellStyle name="40% - Ênfase2 8 2 2 2 2 2 2" xfId="42946" xr:uid="{00000000-0005-0000-0000-0000AD430000}"/>
    <cellStyle name="40% - Ênfase2 8 2 2 2 2 3" xfId="32256" xr:uid="{00000000-0005-0000-0000-0000AE430000}"/>
    <cellStyle name="40% - Ênfase2 8 2 2 2 3" xfId="16206" xr:uid="{00000000-0005-0000-0000-0000AF430000}"/>
    <cellStyle name="40% - Ênfase2 8 2 2 2 3 2" xfId="37601" xr:uid="{00000000-0005-0000-0000-0000B0430000}"/>
    <cellStyle name="40% - Ênfase2 8 2 2 2 4" xfId="26908" xr:uid="{00000000-0005-0000-0000-0000B1430000}"/>
    <cellStyle name="40% - Ênfase2 8 2 2 3" xfId="8174" xr:uid="{00000000-0005-0000-0000-0000B2430000}"/>
    <cellStyle name="40% - Ênfase2 8 2 2 3 2" xfId="18878" xr:uid="{00000000-0005-0000-0000-0000B3430000}"/>
    <cellStyle name="40% - Ênfase2 8 2 2 3 2 2" xfId="40273" xr:uid="{00000000-0005-0000-0000-0000B4430000}"/>
    <cellStyle name="40% - Ênfase2 8 2 2 3 3" xfId="29580" xr:uid="{00000000-0005-0000-0000-0000B5430000}"/>
    <cellStyle name="40% - Ênfase2 8 2 2 4" xfId="13531" xr:uid="{00000000-0005-0000-0000-0000B6430000}"/>
    <cellStyle name="40% - Ênfase2 8 2 2 4 2" xfId="34928" xr:uid="{00000000-0005-0000-0000-0000B7430000}"/>
    <cellStyle name="40% - Ênfase2 8 2 2 5" xfId="24235" xr:uid="{00000000-0005-0000-0000-0000B8430000}"/>
    <cellStyle name="40% - Ênfase2 8 2 3" xfId="4164" xr:uid="{00000000-0005-0000-0000-0000B9430000}"/>
    <cellStyle name="40% - Ênfase2 8 2 3 2" xfId="9515" xr:uid="{00000000-0005-0000-0000-0000BA430000}"/>
    <cellStyle name="40% - Ênfase2 8 2 3 2 2" xfId="20215" xr:uid="{00000000-0005-0000-0000-0000BB430000}"/>
    <cellStyle name="40% - Ênfase2 8 2 3 2 2 2" xfId="41610" xr:uid="{00000000-0005-0000-0000-0000BC430000}"/>
    <cellStyle name="40% - Ênfase2 8 2 3 2 3" xfId="30920" xr:uid="{00000000-0005-0000-0000-0000BD430000}"/>
    <cellStyle name="40% - Ênfase2 8 2 3 3" xfId="14870" xr:uid="{00000000-0005-0000-0000-0000BE430000}"/>
    <cellStyle name="40% - Ênfase2 8 2 3 3 2" xfId="36265" xr:uid="{00000000-0005-0000-0000-0000BF430000}"/>
    <cellStyle name="40% - Ênfase2 8 2 3 4" xfId="25572" xr:uid="{00000000-0005-0000-0000-0000C0430000}"/>
    <cellStyle name="40% - Ênfase2 8 2 4" xfId="6838" xr:uid="{00000000-0005-0000-0000-0000C1430000}"/>
    <cellStyle name="40% - Ênfase2 8 2 4 2" xfId="17542" xr:uid="{00000000-0005-0000-0000-0000C2430000}"/>
    <cellStyle name="40% - Ênfase2 8 2 4 2 2" xfId="38937" xr:uid="{00000000-0005-0000-0000-0000C3430000}"/>
    <cellStyle name="40% - Ênfase2 8 2 4 3" xfId="28244" xr:uid="{00000000-0005-0000-0000-0000C4430000}"/>
    <cellStyle name="40% - Ênfase2 8 2 5" xfId="12195" xr:uid="{00000000-0005-0000-0000-0000C5430000}"/>
    <cellStyle name="40% - Ênfase2 8 2 5 2" xfId="33592" xr:uid="{00000000-0005-0000-0000-0000C6430000}"/>
    <cellStyle name="40% - Ênfase2 8 2 6" xfId="22899" xr:uid="{00000000-0005-0000-0000-0000C7430000}"/>
    <cellStyle name="40% - Ênfase2 8 3" xfId="2142" xr:uid="{00000000-0005-0000-0000-0000C8430000}"/>
    <cellStyle name="40% - Ênfase2 8 3 2" xfId="4832" xr:uid="{00000000-0005-0000-0000-0000C9430000}"/>
    <cellStyle name="40% - Ênfase2 8 3 2 2" xfId="10183" xr:uid="{00000000-0005-0000-0000-0000CA430000}"/>
    <cellStyle name="40% - Ênfase2 8 3 2 2 2" xfId="20883" xr:uid="{00000000-0005-0000-0000-0000CB430000}"/>
    <cellStyle name="40% - Ênfase2 8 3 2 2 2 2" xfId="42278" xr:uid="{00000000-0005-0000-0000-0000CC430000}"/>
    <cellStyle name="40% - Ênfase2 8 3 2 2 3" xfId="31588" xr:uid="{00000000-0005-0000-0000-0000CD430000}"/>
    <cellStyle name="40% - Ênfase2 8 3 2 3" xfId="15538" xr:uid="{00000000-0005-0000-0000-0000CE430000}"/>
    <cellStyle name="40% - Ênfase2 8 3 2 3 2" xfId="36933" xr:uid="{00000000-0005-0000-0000-0000CF430000}"/>
    <cellStyle name="40% - Ênfase2 8 3 2 4" xfId="26240" xr:uid="{00000000-0005-0000-0000-0000D0430000}"/>
    <cellStyle name="40% - Ênfase2 8 3 3" xfId="7506" xr:uid="{00000000-0005-0000-0000-0000D1430000}"/>
    <cellStyle name="40% - Ênfase2 8 3 3 2" xfId="18210" xr:uid="{00000000-0005-0000-0000-0000D2430000}"/>
    <cellStyle name="40% - Ênfase2 8 3 3 2 2" xfId="39605" xr:uid="{00000000-0005-0000-0000-0000D3430000}"/>
    <cellStyle name="40% - Ênfase2 8 3 3 3" xfId="28912" xr:uid="{00000000-0005-0000-0000-0000D4430000}"/>
    <cellStyle name="40% - Ênfase2 8 3 4" xfId="12863" xr:uid="{00000000-0005-0000-0000-0000D5430000}"/>
    <cellStyle name="40% - Ênfase2 8 3 4 2" xfId="34260" xr:uid="{00000000-0005-0000-0000-0000D6430000}"/>
    <cellStyle name="40% - Ênfase2 8 3 5" xfId="23567" xr:uid="{00000000-0005-0000-0000-0000D7430000}"/>
    <cellStyle name="40% - Ênfase2 8 4" xfId="3496" xr:uid="{00000000-0005-0000-0000-0000D8430000}"/>
    <cellStyle name="40% - Ênfase2 8 4 2" xfId="8847" xr:uid="{00000000-0005-0000-0000-0000D9430000}"/>
    <cellStyle name="40% - Ênfase2 8 4 2 2" xfId="19547" xr:uid="{00000000-0005-0000-0000-0000DA430000}"/>
    <cellStyle name="40% - Ênfase2 8 4 2 2 2" xfId="40942" xr:uid="{00000000-0005-0000-0000-0000DB430000}"/>
    <cellStyle name="40% - Ênfase2 8 4 2 3" xfId="30252" xr:uid="{00000000-0005-0000-0000-0000DC430000}"/>
    <cellStyle name="40% - Ênfase2 8 4 3" xfId="14202" xr:uid="{00000000-0005-0000-0000-0000DD430000}"/>
    <cellStyle name="40% - Ênfase2 8 4 3 2" xfId="35597" xr:uid="{00000000-0005-0000-0000-0000DE430000}"/>
    <cellStyle name="40% - Ênfase2 8 4 4" xfId="24904" xr:uid="{00000000-0005-0000-0000-0000DF430000}"/>
    <cellStyle name="40% - Ênfase2 8 5" xfId="6170" xr:uid="{00000000-0005-0000-0000-0000E0430000}"/>
    <cellStyle name="40% - Ênfase2 8 5 2" xfId="16874" xr:uid="{00000000-0005-0000-0000-0000E1430000}"/>
    <cellStyle name="40% - Ênfase2 8 5 2 2" xfId="38269" xr:uid="{00000000-0005-0000-0000-0000E2430000}"/>
    <cellStyle name="40% - Ênfase2 8 5 3" xfId="27576" xr:uid="{00000000-0005-0000-0000-0000E3430000}"/>
    <cellStyle name="40% - Ênfase2 8 6" xfId="11527" xr:uid="{00000000-0005-0000-0000-0000E4430000}"/>
    <cellStyle name="40% - Ênfase2 8 6 2" xfId="32924" xr:uid="{00000000-0005-0000-0000-0000E5430000}"/>
    <cellStyle name="40% - Ênfase2 8 7" xfId="22231" xr:uid="{00000000-0005-0000-0000-0000E6430000}"/>
    <cellStyle name="40% - Ênfase2 9" xfId="815" xr:uid="{00000000-0005-0000-0000-0000E7430000}"/>
    <cellStyle name="40% - Ênfase2 9 2" xfId="2154" xr:uid="{00000000-0005-0000-0000-0000E8430000}"/>
    <cellStyle name="40% - Ênfase2 9 2 2" xfId="4844" xr:uid="{00000000-0005-0000-0000-0000E9430000}"/>
    <cellStyle name="40% - Ênfase2 9 2 2 2" xfId="10195" xr:uid="{00000000-0005-0000-0000-0000EA430000}"/>
    <cellStyle name="40% - Ênfase2 9 2 2 2 2" xfId="20895" xr:uid="{00000000-0005-0000-0000-0000EB430000}"/>
    <cellStyle name="40% - Ênfase2 9 2 2 2 2 2" xfId="42290" xr:uid="{00000000-0005-0000-0000-0000EC430000}"/>
    <cellStyle name="40% - Ênfase2 9 2 2 2 3" xfId="31600" xr:uid="{00000000-0005-0000-0000-0000ED430000}"/>
    <cellStyle name="40% - Ênfase2 9 2 2 3" xfId="15550" xr:uid="{00000000-0005-0000-0000-0000EE430000}"/>
    <cellStyle name="40% - Ênfase2 9 2 2 3 2" xfId="36945" xr:uid="{00000000-0005-0000-0000-0000EF430000}"/>
    <cellStyle name="40% - Ênfase2 9 2 2 4" xfId="26252" xr:uid="{00000000-0005-0000-0000-0000F0430000}"/>
    <cellStyle name="40% - Ênfase2 9 2 3" xfId="7518" xr:uid="{00000000-0005-0000-0000-0000F1430000}"/>
    <cellStyle name="40% - Ênfase2 9 2 3 2" xfId="18222" xr:uid="{00000000-0005-0000-0000-0000F2430000}"/>
    <cellStyle name="40% - Ênfase2 9 2 3 2 2" xfId="39617" xr:uid="{00000000-0005-0000-0000-0000F3430000}"/>
    <cellStyle name="40% - Ênfase2 9 2 3 3" xfId="28924" xr:uid="{00000000-0005-0000-0000-0000F4430000}"/>
    <cellStyle name="40% - Ênfase2 9 2 4" xfId="12875" xr:uid="{00000000-0005-0000-0000-0000F5430000}"/>
    <cellStyle name="40% - Ênfase2 9 2 4 2" xfId="34272" xr:uid="{00000000-0005-0000-0000-0000F6430000}"/>
    <cellStyle name="40% - Ênfase2 9 2 5" xfId="23579" xr:uid="{00000000-0005-0000-0000-0000F7430000}"/>
    <cellStyle name="40% - Ênfase2 9 3" xfId="3508" xr:uid="{00000000-0005-0000-0000-0000F8430000}"/>
    <cellStyle name="40% - Ênfase2 9 3 2" xfId="8859" xr:uid="{00000000-0005-0000-0000-0000F9430000}"/>
    <cellStyle name="40% - Ênfase2 9 3 2 2" xfId="19559" xr:uid="{00000000-0005-0000-0000-0000FA430000}"/>
    <cellStyle name="40% - Ênfase2 9 3 2 2 2" xfId="40954" xr:uid="{00000000-0005-0000-0000-0000FB430000}"/>
    <cellStyle name="40% - Ênfase2 9 3 2 3" xfId="30264" xr:uid="{00000000-0005-0000-0000-0000FC430000}"/>
    <cellStyle name="40% - Ênfase2 9 3 3" xfId="14214" xr:uid="{00000000-0005-0000-0000-0000FD430000}"/>
    <cellStyle name="40% - Ênfase2 9 3 3 2" xfId="35609" xr:uid="{00000000-0005-0000-0000-0000FE430000}"/>
    <cellStyle name="40% - Ênfase2 9 3 4" xfId="24916" xr:uid="{00000000-0005-0000-0000-0000FF430000}"/>
    <cellStyle name="40% - Ênfase2 9 4" xfId="6182" xr:uid="{00000000-0005-0000-0000-000000440000}"/>
    <cellStyle name="40% - Ênfase2 9 4 2" xfId="16886" xr:uid="{00000000-0005-0000-0000-000001440000}"/>
    <cellStyle name="40% - Ênfase2 9 4 2 2" xfId="38281" xr:uid="{00000000-0005-0000-0000-000002440000}"/>
    <cellStyle name="40% - Ênfase2 9 4 3" xfId="27588" xr:uid="{00000000-0005-0000-0000-000003440000}"/>
    <cellStyle name="40% - Ênfase2 9 5" xfId="11539" xr:uid="{00000000-0005-0000-0000-000004440000}"/>
    <cellStyle name="40% - Ênfase2 9 5 2" xfId="32936" xr:uid="{00000000-0005-0000-0000-000005440000}"/>
    <cellStyle name="40% - Ênfase2 9 6" xfId="22243" xr:uid="{00000000-0005-0000-0000-000006440000}"/>
    <cellStyle name="40% - Ênfase3" xfId="149" builtinId="39" customBuiltin="1"/>
    <cellStyle name="40% - Ênfase3 10" xfId="1487" xr:uid="{00000000-0005-0000-0000-000008440000}"/>
    <cellStyle name="40% - Ênfase3 10 2" xfId="4178" xr:uid="{00000000-0005-0000-0000-000009440000}"/>
    <cellStyle name="40% - Ênfase3 10 2 2" xfId="9529" xr:uid="{00000000-0005-0000-0000-00000A440000}"/>
    <cellStyle name="40% - Ênfase3 10 2 2 2" xfId="20229" xr:uid="{00000000-0005-0000-0000-00000B440000}"/>
    <cellStyle name="40% - Ênfase3 10 2 2 2 2" xfId="41624" xr:uid="{00000000-0005-0000-0000-00000C440000}"/>
    <cellStyle name="40% - Ênfase3 10 2 2 3" xfId="30934" xr:uid="{00000000-0005-0000-0000-00000D440000}"/>
    <cellStyle name="40% - Ênfase3 10 2 3" xfId="14884" xr:uid="{00000000-0005-0000-0000-00000E440000}"/>
    <cellStyle name="40% - Ênfase3 10 2 3 2" xfId="36279" xr:uid="{00000000-0005-0000-0000-00000F440000}"/>
    <cellStyle name="40% - Ênfase3 10 2 4" xfId="25586" xr:uid="{00000000-0005-0000-0000-000010440000}"/>
    <cellStyle name="40% - Ênfase3 10 3" xfId="6852" xr:uid="{00000000-0005-0000-0000-000011440000}"/>
    <cellStyle name="40% - Ênfase3 10 3 2" xfId="17556" xr:uid="{00000000-0005-0000-0000-000012440000}"/>
    <cellStyle name="40% - Ênfase3 10 3 2 2" xfId="38951" xr:uid="{00000000-0005-0000-0000-000013440000}"/>
    <cellStyle name="40% - Ênfase3 10 3 3" xfId="28258" xr:uid="{00000000-0005-0000-0000-000014440000}"/>
    <cellStyle name="40% - Ênfase3 10 4" xfId="12209" xr:uid="{00000000-0005-0000-0000-000015440000}"/>
    <cellStyle name="40% - Ênfase3 10 4 2" xfId="33606" xr:uid="{00000000-0005-0000-0000-000016440000}"/>
    <cellStyle name="40% - Ênfase3 10 5" xfId="22913" xr:uid="{00000000-0005-0000-0000-000017440000}"/>
    <cellStyle name="40% - Ênfase3 11" xfId="2825" xr:uid="{00000000-0005-0000-0000-000018440000}"/>
    <cellStyle name="40% - Ênfase3 11 2" xfId="8189" xr:uid="{00000000-0005-0000-0000-000019440000}"/>
    <cellStyle name="40% - Ênfase3 11 2 2" xfId="18892" xr:uid="{00000000-0005-0000-0000-00001A440000}"/>
    <cellStyle name="40% - Ênfase3 11 2 2 2" xfId="40287" xr:uid="{00000000-0005-0000-0000-00001B440000}"/>
    <cellStyle name="40% - Ênfase3 11 2 3" xfId="29595" xr:uid="{00000000-0005-0000-0000-00001C440000}"/>
    <cellStyle name="40% - Ênfase3 11 3" xfId="13546" xr:uid="{00000000-0005-0000-0000-00001D440000}"/>
    <cellStyle name="40% - Ênfase3 11 3 2" xfId="34942" xr:uid="{00000000-0005-0000-0000-00001E440000}"/>
    <cellStyle name="40% - Ênfase3 11 4" xfId="24249" xr:uid="{00000000-0005-0000-0000-00001F440000}"/>
    <cellStyle name="40% - Ênfase3 12" xfId="5528" xr:uid="{00000000-0005-0000-0000-000020440000}"/>
    <cellStyle name="40% - Ênfase3 12 2" xfId="16232" xr:uid="{00000000-0005-0000-0000-000021440000}"/>
    <cellStyle name="40% - Ênfase3 12 2 2" xfId="37627" xr:uid="{00000000-0005-0000-0000-000022440000}"/>
    <cellStyle name="40% - Ênfase3 12 3" xfId="26934" xr:uid="{00000000-0005-0000-0000-000023440000}"/>
    <cellStyle name="40% - Ênfase3 13" xfId="10865" xr:uid="{00000000-0005-0000-0000-000024440000}"/>
    <cellStyle name="40% - Ênfase3 13 2" xfId="32270" xr:uid="{00000000-0005-0000-0000-000025440000}"/>
    <cellStyle name="40% - Ênfase3 14" xfId="21565" xr:uid="{00000000-0005-0000-0000-000026440000}"/>
    <cellStyle name="40% - Ênfase3 2" xfId="172" xr:uid="{00000000-0005-0000-0000-000027440000}"/>
    <cellStyle name="40% - Ênfase3 2 10" xfId="10901" xr:uid="{00000000-0005-0000-0000-000028440000}"/>
    <cellStyle name="40% - Ênfase3 2 10 2" xfId="32298" xr:uid="{00000000-0005-0000-0000-000029440000}"/>
    <cellStyle name="40% - Ênfase3 2 11" xfId="21605" xr:uid="{00000000-0005-0000-0000-00002A440000}"/>
    <cellStyle name="40% - Ênfase3 2 2" xfId="213" xr:uid="{00000000-0005-0000-0000-00002B440000}"/>
    <cellStyle name="40% - Ênfase3 2 2 10" xfId="21645" xr:uid="{00000000-0005-0000-0000-00002C440000}"/>
    <cellStyle name="40% - Ênfase3 2 2 2" xfId="295" xr:uid="{00000000-0005-0000-0000-00002D440000}"/>
    <cellStyle name="40% - Ênfase3 2 2 2 2" xfId="456" xr:uid="{00000000-0005-0000-0000-00002E440000}"/>
    <cellStyle name="40% - Ênfase3 2 2 2 2 2" xfId="777" xr:uid="{00000000-0005-0000-0000-00002F440000}"/>
    <cellStyle name="40% - Ênfase3 2 2 2 2 2 2" xfId="1447" xr:uid="{00000000-0005-0000-0000-000030440000}"/>
    <cellStyle name="40% - Ênfase3 2 2 2 2 2 2 2" xfId="2784" xr:uid="{00000000-0005-0000-0000-000031440000}"/>
    <cellStyle name="40% - Ênfase3 2 2 2 2 2 2 2 2" xfId="5474" xr:uid="{00000000-0005-0000-0000-000032440000}"/>
    <cellStyle name="40% - Ênfase3 2 2 2 2 2 2 2 2 2" xfId="10825" xr:uid="{00000000-0005-0000-0000-000033440000}"/>
    <cellStyle name="40% - Ênfase3 2 2 2 2 2 2 2 2 2 2" xfId="21525" xr:uid="{00000000-0005-0000-0000-000034440000}"/>
    <cellStyle name="40% - Ênfase3 2 2 2 2 2 2 2 2 2 2 2" xfId="42920" xr:uid="{00000000-0005-0000-0000-000035440000}"/>
    <cellStyle name="40% - Ênfase3 2 2 2 2 2 2 2 2 2 3" xfId="32230" xr:uid="{00000000-0005-0000-0000-000036440000}"/>
    <cellStyle name="40% - Ênfase3 2 2 2 2 2 2 2 2 3" xfId="16180" xr:uid="{00000000-0005-0000-0000-000037440000}"/>
    <cellStyle name="40% - Ênfase3 2 2 2 2 2 2 2 2 3 2" xfId="37575" xr:uid="{00000000-0005-0000-0000-000038440000}"/>
    <cellStyle name="40% - Ênfase3 2 2 2 2 2 2 2 2 4" xfId="26882" xr:uid="{00000000-0005-0000-0000-000039440000}"/>
    <cellStyle name="40% - Ênfase3 2 2 2 2 2 2 2 3" xfId="8148" xr:uid="{00000000-0005-0000-0000-00003A440000}"/>
    <cellStyle name="40% - Ênfase3 2 2 2 2 2 2 2 3 2" xfId="18852" xr:uid="{00000000-0005-0000-0000-00003B440000}"/>
    <cellStyle name="40% - Ênfase3 2 2 2 2 2 2 2 3 2 2" xfId="40247" xr:uid="{00000000-0005-0000-0000-00003C440000}"/>
    <cellStyle name="40% - Ênfase3 2 2 2 2 2 2 2 3 3" xfId="29554" xr:uid="{00000000-0005-0000-0000-00003D440000}"/>
    <cellStyle name="40% - Ênfase3 2 2 2 2 2 2 2 4" xfId="13505" xr:uid="{00000000-0005-0000-0000-00003E440000}"/>
    <cellStyle name="40% - Ênfase3 2 2 2 2 2 2 2 4 2" xfId="34902" xr:uid="{00000000-0005-0000-0000-00003F440000}"/>
    <cellStyle name="40% - Ênfase3 2 2 2 2 2 2 2 5" xfId="24209" xr:uid="{00000000-0005-0000-0000-000040440000}"/>
    <cellStyle name="40% - Ênfase3 2 2 2 2 2 2 3" xfId="4138" xr:uid="{00000000-0005-0000-0000-000041440000}"/>
    <cellStyle name="40% - Ênfase3 2 2 2 2 2 2 3 2" xfId="9489" xr:uid="{00000000-0005-0000-0000-000042440000}"/>
    <cellStyle name="40% - Ênfase3 2 2 2 2 2 2 3 2 2" xfId="20189" xr:uid="{00000000-0005-0000-0000-000043440000}"/>
    <cellStyle name="40% - Ênfase3 2 2 2 2 2 2 3 2 2 2" xfId="41584" xr:uid="{00000000-0005-0000-0000-000044440000}"/>
    <cellStyle name="40% - Ênfase3 2 2 2 2 2 2 3 2 3" xfId="30894" xr:uid="{00000000-0005-0000-0000-000045440000}"/>
    <cellStyle name="40% - Ênfase3 2 2 2 2 2 2 3 3" xfId="14844" xr:uid="{00000000-0005-0000-0000-000046440000}"/>
    <cellStyle name="40% - Ênfase3 2 2 2 2 2 2 3 3 2" xfId="36239" xr:uid="{00000000-0005-0000-0000-000047440000}"/>
    <cellStyle name="40% - Ênfase3 2 2 2 2 2 2 3 4" xfId="25546" xr:uid="{00000000-0005-0000-0000-000048440000}"/>
    <cellStyle name="40% - Ênfase3 2 2 2 2 2 2 4" xfId="6812" xr:uid="{00000000-0005-0000-0000-000049440000}"/>
    <cellStyle name="40% - Ênfase3 2 2 2 2 2 2 4 2" xfId="17516" xr:uid="{00000000-0005-0000-0000-00004A440000}"/>
    <cellStyle name="40% - Ênfase3 2 2 2 2 2 2 4 2 2" xfId="38911" xr:uid="{00000000-0005-0000-0000-00004B440000}"/>
    <cellStyle name="40% - Ênfase3 2 2 2 2 2 2 4 3" xfId="28218" xr:uid="{00000000-0005-0000-0000-00004C440000}"/>
    <cellStyle name="40% - Ênfase3 2 2 2 2 2 2 5" xfId="12169" xr:uid="{00000000-0005-0000-0000-00004D440000}"/>
    <cellStyle name="40% - Ênfase3 2 2 2 2 2 2 5 2" xfId="33566" xr:uid="{00000000-0005-0000-0000-00004E440000}"/>
    <cellStyle name="40% - Ênfase3 2 2 2 2 2 2 6" xfId="22873" xr:uid="{00000000-0005-0000-0000-00004F440000}"/>
    <cellStyle name="40% - Ênfase3 2 2 2 2 2 3" xfId="2116" xr:uid="{00000000-0005-0000-0000-000050440000}"/>
    <cellStyle name="40% - Ênfase3 2 2 2 2 2 3 2" xfId="4806" xr:uid="{00000000-0005-0000-0000-000051440000}"/>
    <cellStyle name="40% - Ênfase3 2 2 2 2 2 3 2 2" xfId="10157" xr:uid="{00000000-0005-0000-0000-000052440000}"/>
    <cellStyle name="40% - Ênfase3 2 2 2 2 2 3 2 2 2" xfId="20857" xr:uid="{00000000-0005-0000-0000-000053440000}"/>
    <cellStyle name="40% - Ênfase3 2 2 2 2 2 3 2 2 2 2" xfId="42252" xr:uid="{00000000-0005-0000-0000-000054440000}"/>
    <cellStyle name="40% - Ênfase3 2 2 2 2 2 3 2 2 3" xfId="31562" xr:uid="{00000000-0005-0000-0000-000055440000}"/>
    <cellStyle name="40% - Ênfase3 2 2 2 2 2 3 2 3" xfId="15512" xr:uid="{00000000-0005-0000-0000-000056440000}"/>
    <cellStyle name="40% - Ênfase3 2 2 2 2 2 3 2 3 2" xfId="36907" xr:uid="{00000000-0005-0000-0000-000057440000}"/>
    <cellStyle name="40% - Ênfase3 2 2 2 2 2 3 2 4" xfId="26214" xr:uid="{00000000-0005-0000-0000-000058440000}"/>
    <cellStyle name="40% - Ênfase3 2 2 2 2 2 3 3" xfId="7480" xr:uid="{00000000-0005-0000-0000-000059440000}"/>
    <cellStyle name="40% - Ênfase3 2 2 2 2 2 3 3 2" xfId="18184" xr:uid="{00000000-0005-0000-0000-00005A440000}"/>
    <cellStyle name="40% - Ênfase3 2 2 2 2 2 3 3 2 2" xfId="39579" xr:uid="{00000000-0005-0000-0000-00005B440000}"/>
    <cellStyle name="40% - Ênfase3 2 2 2 2 2 3 3 3" xfId="28886" xr:uid="{00000000-0005-0000-0000-00005C440000}"/>
    <cellStyle name="40% - Ênfase3 2 2 2 2 2 3 4" xfId="12837" xr:uid="{00000000-0005-0000-0000-00005D440000}"/>
    <cellStyle name="40% - Ênfase3 2 2 2 2 2 3 4 2" xfId="34234" xr:uid="{00000000-0005-0000-0000-00005E440000}"/>
    <cellStyle name="40% - Ênfase3 2 2 2 2 2 3 5" xfId="23541" xr:uid="{00000000-0005-0000-0000-00005F440000}"/>
    <cellStyle name="40% - Ênfase3 2 2 2 2 2 4" xfId="3470" xr:uid="{00000000-0005-0000-0000-000060440000}"/>
    <cellStyle name="40% - Ênfase3 2 2 2 2 2 4 2" xfId="8821" xr:uid="{00000000-0005-0000-0000-000061440000}"/>
    <cellStyle name="40% - Ênfase3 2 2 2 2 2 4 2 2" xfId="19521" xr:uid="{00000000-0005-0000-0000-000062440000}"/>
    <cellStyle name="40% - Ênfase3 2 2 2 2 2 4 2 2 2" xfId="40916" xr:uid="{00000000-0005-0000-0000-000063440000}"/>
    <cellStyle name="40% - Ênfase3 2 2 2 2 2 4 2 3" xfId="30226" xr:uid="{00000000-0005-0000-0000-000064440000}"/>
    <cellStyle name="40% - Ênfase3 2 2 2 2 2 4 3" xfId="14176" xr:uid="{00000000-0005-0000-0000-000065440000}"/>
    <cellStyle name="40% - Ênfase3 2 2 2 2 2 4 3 2" xfId="35571" xr:uid="{00000000-0005-0000-0000-000066440000}"/>
    <cellStyle name="40% - Ênfase3 2 2 2 2 2 4 4" xfId="24878" xr:uid="{00000000-0005-0000-0000-000067440000}"/>
    <cellStyle name="40% - Ênfase3 2 2 2 2 2 5" xfId="6144" xr:uid="{00000000-0005-0000-0000-000068440000}"/>
    <cellStyle name="40% - Ênfase3 2 2 2 2 2 5 2" xfId="16848" xr:uid="{00000000-0005-0000-0000-000069440000}"/>
    <cellStyle name="40% - Ênfase3 2 2 2 2 2 5 2 2" xfId="38243" xr:uid="{00000000-0005-0000-0000-00006A440000}"/>
    <cellStyle name="40% - Ênfase3 2 2 2 2 2 5 3" xfId="27550" xr:uid="{00000000-0005-0000-0000-00006B440000}"/>
    <cellStyle name="40% - Ênfase3 2 2 2 2 2 6" xfId="11501" xr:uid="{00000000-0005-0000-0000-00006C440000}"/>
    <cellStyle name="40% - Ênfase3 2 2 2 2 2 6 2" xfId="32898" xr:uid="{00000000-0005-0000-0000-00006D440000}"/>
    <cellStyle name="40% - Ênfase3 2 2 2 2 2 7" xfId="22205" xr:uid="{00000000-0005-0000-0000-00006E440000}"/>
    <cellStyle name="40% - Ênfase3 2 2 2 2 3" xfId="1127" xr:uid="{00000000-0005-0000-0000-00006F440000}"/>
    <cellStyle name="40% - Ênfase3 2 2 2 2 3 2" xfId="2464" xr:uid="{00000000-0005-0000-0000-000070440000}"/>
    <cellStyle name="40% - Ênfase3 2 2 2 2 3 2 2" xfId="5154" xr:uid="{00000000-0005-0000-0000-000071440000}"/>
    <cellStyle name="40% - Ênfase3 2 2 2 2 3 2 2 2" xfId="10505" xr:uid="{00000000-0005-0000-0000-000072440000}"/>
    <cellStyle name="40% - Ênfase3 2 2 2 2 3 2 2 2 2" xfId="21205" xr:uid="{00000000-0005-0000-0000-000073440000}"/>
    <cellStyle name="40% - Ênfase3 2 2 2 2 3 2 2 2 2 2" xfId="42600" xr:uid="{00000000-0005-0000-0000-000074440000}"/>
    <cellStyle name="40% - Ênfase3 2 2 2 2 3 2 2 2 3" xfId="31910" xr:uid="{00000000-0005-0000-0000-000075440000}"/>
    <cellStyle name="40% - Ênfase3 2 2 2 2 3 2 2 3" xfId="15860" xr:uid="{00000000-0005-0000-0000-000076440000}"/>
    <cellStyle name="40% - Ênfase3 2 2 2 2 3 2 2 3 2" xfId="37255" xr:uid="{00000000-0005-0000-0000-000077440000}"/>
    <cellStyle name="40% - Ênfase3 2 2 2 2 3 2 2 4" xfId="26562" xr:uid="{00000000-0005-0000-0000-000078440000}"/>
    <cellStyle name="40% - Ênfase3 2 2 2 2 3 2 3" xfId="7828" xr:uid="{00000000-0005-0000-0000-000079440000}"/>
    <cellStyle name="40% - Ênfase3 2 2 2 2 3 2 3 2" xfId="18532" xr:uid="{00000000-0005-0000-0000-00007A440000}"/>
    <cellStyle name="40% - Ênfase3 2 2 2 2 3 2 3 2 2" xfId="39927" xr:uid="{00000000-0005-0000-0000-00007B440000}"/>
    <cellStyle name="40% - Ênfase3 2 2 2 2 3 2 3 3" xfId="29234" xr:uid="{00000000-0005-0000-0000-00007C440000}"/>
    <cellStyle name="40% - Ênfase3 2 2 2 2 3 2 4" xfId="13185" xr:uid="{00000000-0005-0000-0000-00007D440000}"/>
    <cellStyle name="40% - Ênfase3 2 2 2 2 3 2 4 2" xfId="34582" xr:uid="{00000000-0005-0000-0000-00007E440000}"/>
    <cellStyle name="40% - Ênfase3 2 2 2 2 3 2 5" xfId="23889" xr:uid="{00000000-0005-0000-0000-00007F440000}"/>
    <cellStyle name="40% - Ênfase3 2 2 2 2 3 3" xfId="3818" xr:uid="{00000000-0005-0000-0000-000080440000}"/>
    <cellStyle name="40% - Ênfase3 2 2 2 2 3 3 2" xfId="9169" xr:uid="{00000000-0005-0000-0000-000081440000}"/>
    <cellStyle name="40% - Ênfase3 2 2 2 2 3 3 2 2" xfId="19869" xr:uid="{00000000-0005-0000-0000-000082440000}"/>
    <cellStyle name="40% - Ênfase3 2 2 2 2 3 3 2 2 2" xfId="41264" xr:uid="{00000000-0005-0000-0000-000083440000}"/>
    <cellStyle name="40% - Ênfase3 2 2 2 2 3 3 2 3" xfId="30574" xr:uid="{00000000-0005-0000-0000-000084440000}"/>
    <cellStyle name="40% - Ênfase3 2 2 2 2 3 3 3" xfId="14524" xr:uid="{00000000-0005-0000-0000-000085440000}"/>
    <cellStyle name="40% - Ênfase3 2 2 2 2 3 3 3 2" xfId="35919" xr:uid="{00000000-0005-0000-0000-000086440000}"/>
    <cellStyle name="40% - Ênfase3 2 2 2 2 3 3 4" xfId="25226" xr:uid="{00000000-0005-0000-0000-000087440000}"/>
    <cellStyle name="40% - Ênfase3 2 2 2 2 3 4" xfId="6492" xr:uid="{00000000-0005-0000-0000-000088440000}"/>
    <cellStyle name="40% - Ênfase3 2 2 2 2 3 4 2" xfId="17196" xr:uid="{00000000-0005-0000-0000-000089440000}"/>
    <cellStyle name="40% - Ênfase3 2 2 2 2 3 4 2 2" xfId="38591" xr:uid="{00000000-0005-0000-0000-00008A440000}"/>
    <cellStyle name="40% - Ênfase3 2 2 2 2 3 4 3" xfId="27898" xr:uid="{00000000-0005-0000-0000-00008B440000}"/>
    <cellStyle name="40% - Ênfase3 2 2 2 2 3 5" xfId="11849" xr:uid="{00000000-0005-0000-0000-00008C440000}"/>
    <cellStyle name="40% - Ênfase3 2 2 2 2 3 5 2" xfId="33246" xr:uid="{00000000-0005-0000-0000-00008D440000}"/>
    <cellStyle name="40% - Ênfase3 2 2 2 2 3 6" xfId="22553" xr:uid="{00000000-0005-0000-0000-00008E440000}"/>
    <cellStyle name="40% - Ênfase3 2 2 2 2 4" xfId="1796" xr:uid="{00000000-0005-0000-0000-00008F440000}"/>
    <cellStyle name="40% - Ênfase3 2 2 2 2 4 2" xfId="4486" xr:uid="{00000000-0005-0000-0000-000090440000}"/>
    <cellStyle name="40% - Ênfase3 2 2 2 2 4 2 2" xfId="9837" xr:uid="{00000000-0005-0000-0000-000091440000}"/>
    <cellStyle name="40% - Ênfase3 2 2 2 2 4 2 2 2" xfId="20537" xr:uid="{00000000-0005-0000-0000-000092440000}"/>
    <cellStyle name="40% - Ênfase3 2 2 2 2 4 2 2 2 2" xfId="41932" xr:uid="{00000000-0005-0000-0000-000093440000}"/>
    <cellStyle name="40% - Ênfase3 2 2 2 2 4 2 2 3" xfId="31242" xr:uid="{00000000-0005-0000-0000-000094440000}"/>
    <cellStyle name="40% - Ênfase3 2 2 2 2 4 2 3" xfId="15192" xr:uid="{00000000-0005-0000-0000-000095440000}"/>
    <cellStyle name="40% - Ênfase3 2 2 2 2 4 2 3 2" xfId="36587" xr:uid="{00000000-0005-0000-0000-000096440000}"/>
    <cellStyle name="40% - Ênfase3 2 2 2 2 4 2 4" xfId="25894" xr:uid="{00000000-0005-0000-0000-000097440000}"/>
    <cellStyle name="40% - Ênfase3 2 2 2 2 4 3" xfId="7160" xr:uid="{00000000-0005-0000-0000-000098440000}"/>
    <cellStyle name="40% - Ênfase3 2 2 2 2 4 3 2" xfId="17864" xr:uid="{00000000-0005-0000-0000-000099440000}"/>
    <cellStyle name="40% - Ênfase3 2 2 2 2 4 3 2 2" xfId="39259" xr:uid="{00000000-0005-0000-0000-00009A440000}"/>
    <cellStyle name="40% - Ênfase3 2 2 2 2 4 3 3" xfId="28566" xr:uid="{00000000-0005-0000-0000-00009B440000}"/>
    <cellStyle name="40% - Ênfase3 2 2 2 2 4 4" xfId="12517" xr:uid="{00000000-0005-0000-0000-00009C440000}"/>
    <cellStyle name="40% - Ênfase3 2 2 2 2 4 4 2" xfId="33914" xr:uid="{00000000-0005-0000-0000-00009D440000}"/>
    <cellStyle name="40% - Ênfase3 2 2 2 2 4 5" xfId="23221" xr:uid="{00000000-0005-0000-0000-00009E440000}"/>
    <cellStyle name="40% - Ênfase3 2 2 2 2 5" xfId="3150" xr:uid="{00000000-0005-0000-0000-00009F440000}"/>
    <cellStyle name="40% - Ênfase3 2 2 2 2 5 2" xfId="8501" xr:uid="{00000000-0005-0000-0000-0000A0440000}"/>
    <cellStyle name="40% - Ênfase3 2 2 2 2 5 2 2" xfId="19201" xr:uid="{00000000-0005-0000-0000-0000A1440000}"/>
    <cellStyle name="40% - Ênfase3 2 2 2 2 5 2 2 2" xfId="40596" xr:uid="{00000000-0005-0000-0000-0000A2440000}"/>
    <cellStyle name="40% - Ênfase3 2 2 2 2 5 2 3" xfId="29906" xr:uid="{00000000-0005-0000-0000-0000A3440000}"/>
    <cellStyle name="40% - Ênfase3 2 2 2 2 5 3" xfId="13856" xr:uid="{00000000-0005-0000-0000-0000A4440000}"/>
    <cellStyle name="40% - Ênfase3 2 2 2 2 5 3 2" xfId="35251" xr:uid="{00000000-0005-0000-0000-0000A5440000}"/>
    <cellStyle name="40% - Ênfase3 2 2 2 2 5 4" xfId="24558" xr:uid="{00000000-0005-0000-0000-0000A6440000}"/>
    <cellStyle name="40% - Ênfase3 2 2 2 2 6" xfId="5824" xr:uid="{00000000-0005-0000-0000-0000A7440000}"/>
    <cellStyle name="40% - Ênfase3 2 2 2 2 6 2" xfId="16528" xr:uid="{00000000-0005-0000-0000-0000A8440000}"/>
    <cellStyle name="40% - Ênfase3 2 2 2 2 6 2 2" xfId="37923" xr:uid="{00000000-0005-0000-0000-0000A9440000}"/>
    <cellStyle name="40% - Ênfase3 2 2 2 2 6 3" xfId="27230" xr:uid="{00000000-0005-0000-0000-0000AA440000}"/>
    <cellStyle name="40% - Ênfase3 2 2 2 2 7" xfId="11181" xr:uid="{00000000-0005-0000-0000-0000AB440000}"/>
    <cellStyle name="40% - Ênfase3 2 2 2 2 7 2" xfId="32578" xr:uid="{00000000-0005-0000-0000-0000AC440000}"/>
    <cellStyle name="40% - Ênfase3 2 2 2 2 8" xfId="21885" xr:uid="{00000000-0005-0000-0000-0000AD440000}"/>
    <cellStyle name="40% - Ênfase3 2 2 2 3" xfId="617" xr:uid="{00000000-0005-0000-0000-0000AE440000}"/>
    <cellStyle name="40% - Ênfase3 2 2 2 3 2" xfId="1287" xr:uid="{00000000-0005-0000-0000-0000AF440000}"/>
    <cellStyle name="40% - Ênfase3 2 2 2 3 2 2" xfId="2624" xr:uid="{00000000-0005-0000-0000-0000B0440000}"/>
    <cellStyle name="40% - Ênfase3 2 2 2 3 2 2 2" xfId="5314" xr:uid="{00000000-0005-0000-0000-0000B1440000}"/>
    <cellStyle name="40% - Ênfase3 2 2 2 3 2 2 2 2" xfId="10665" xr:uid="{00000000-0005-0000-0000-0000B2440000}"/>
    <cellStyle name="40% - Ênfase3 2 2 2 3 2 2 2 2 2" xfId="21365" xr:uid="{00000000-0005-0000-0000-0000B3440000}"/>
    <cellStyle name="40% - Ênfase3 2 2 2 3 2 2 2 2 2 2" xfId="42760" xr:uid="{00000000-0005-0000-0000-0000B4440000}"/>
    <cellStyle name="40% - Ênfase3 2 2 2 3 2 2 2 2 3" xfId="32070" xr:uid="{00000000-0005-0000-0000-0000B5440000}"/>
    <cellStyle name="40% - Ênfase3 2 2 2 3 2 2 2 3" xfId="16020" xr:uid="{00000000-0005-0000-0000-0000B6440000}"/>
    <cellStyle name="40% - Ênfase3 2 2 2 3 2 2 2 3 2" xfId="37415" xr:uid="{00000000-0005-0000-0000-0000B7440000}"/>
    <cellStyle name="40% - Ênfase3 2 2 2 3 2 2 2 4" xfId="26722" xr:uid="{00000000-0005-0000-0000-0000B8440000}"/>
    <cellStyle name="40% - Ênfase3 2 2 2 3 2 2 3" xfId="7988" xr:uid="{00000000-0005-0000-0000-0000B9440000}"/>
    <cellStyle name="40% - Ênfase3 2 2 2 3 2 2 3 2" xfId="18692" xr:uid="{00000000-0005-0000-0000-0000BA440000}"/>
    <cellStyle name="40% - Ênfase3 2 2 2 3 2 2 3 2 2" xfId="40087" xr:uid="{00000000-0005-0000-0000-0000BB440000}"/>
    <cellStyle name="40% - Ênfase3 2 2 2 3 2 2 3 3" xfId="29394" xr:uid="{00000000-0005-0000-0000-0000BC440000}"/>
    <cellStyle name="40% - Ênfase3 2 2 2 3 2 2 4" xfId="13345" xr:uid="{00000000-0005-0000-0000-0000BD440000}"/>
    <cellStyle name="40% - Ênfase3 2 2 2 3 2 2 4 2" xfId="34742" xr:uid="{00000000-0005-0000-0000-0000BE440000}"/>
    <cellStyle name="40% - Ênfase3 2 2 2 3 2 2 5" xfId="24049" xr:uid="{00000000-0005-0000-0000-0000BF440000}"/>
    <cellStyle name="40% - Ênfase3 2 2 2 3 2 3" xfId="3978" xr:uid="{00000000-0005-0000-0000-0000C0440000}"/>
    <cellStyle name="40% - Ênfase3 2 2 2 3 2 3 2" xfId="9329" xr:uid="{00000000-0005-0000-0000-0000C1440000}"/>
    <cellStyle name="40% - Ênfase3 2 2 2 3 2 3 2 2" xfId="20029" xr:uid="{00000000-0005-0000-0000-0000C2440000}"/>
    <cellStyle name="40% - Ênfase3 2 2 2 3 2 3 2 2 2" xfId="41424" xr:uid="{00000000-0005-0000-0000-0000C3440000}"/>
    <cellStyle name="40% - Ênfase3 2 2 2 3 2 3 2 3" xfId="30734" xr:uid="{00000000-0005-0000-0000-0000C4440000}"/>
    <cellStyle name="40% - Ênfase3 2 2 2 3 2 3 3" xfId="14684" xr:uid="{00000000-0005-0000-0000-0000C5440000}"/>
    <cellStyle name="40% - Ênfase3 2 2 2 3 2 3 3 2" xfId="36079" xr:uid="{00000000-0005-0000-0000-0000C6440000}"/>
    <cellStyle name="40% - Ênfase3 2 2 2 3 2 3 4" xfId="25386" xr:uid="{00000000-0005-0000-0000-0000C7440000}"/>
    <cellStyle name="40% - Ênfase3 2 2 2 3 2 4" xfId="6652" xr:uid="{00000000-0005-0000-0000-0000C8440000}"/>
    <cellStyle name="40% - Ênfase3 2 2 2 3 2 4 2" xfId="17356" xr:uid="{00000000-0005-0000-0000-0000C9440000}"/>
    <cellStyle name="40% - Ênfase3 2 2 2 3 2 4 2 2" xfId="38751" xr:uid="{00000000-0005-0000-0000-0000CA440000}"/>
    <cellStyle name="40% - Ênfase3 2 2 2 3 2 4 3" xfId="28058" xr:uid="{00000000-0005-0000-0000-0000CB440000}"/>
    <cellStyle name="40% - Ênfase3 2 2 2 3 2 5" xfId="12009" xr:uid="{00000000-0005-0000-0000-0000CC440000}"/>
    <cellStyle name="40% - Ênfase3 2 2 2 3 2 5 2" xfId="33406" xr:uid="{00000000-0005-0000-0000-0000CD440000}"/>
    <cellStyle name="40% - Ênfase3 2 2 2 3 2 6" xfId="22713" xr:uid="{00000000-0005-0000-0000-0000CE440000}"/>
    <cellStyle name="40% - Ênfase3 2 2 2 3 3" xfId="1956" xr:uid="{00000000-0005-0000-0000-0000CF440000}"/>
    <cellStyle name="40% - Ênfase3 2 2 2 3 3 2" xfId="4646" xr:uid="{00000000-0005-0000-0000-0000D0440000}"/>
    <cellStyle name="40% - Ênfase3 2 2 2 3 3 2 2" xfId="9997" xr:uid="{00000000-0005-0000-0000-0000D1440000}"/>
    <cellStyle name="40% - Ênfase3 2 2 2 3 3 2 2 2" xfId="20697" xr:uid="{00000000-0005-0000-0000-0000D2440000}"/>
    <cellStyle name="40% - Ênfase3 2 2 2 3 3 2 2 2 2" xfId="42092" xr:uid="{00000000-0005-0000-0000-0000D3440000}"/>
    <cellStyle name="40% - Ênfase3 2 2 2 3 3 2 2 3" xfId="31402" xr:uid="{00000000-0005-0000-0000-0000D4440000}"/>
    <cellStyle name="40% - Ênfase3 2 2 2 3 3 2 3" xfId="15352" xr:uid="{00000000-0005-0000-0000-0000D5440000}"/>
    <cellStyle name="40% - Ênfase3 2 2 2 3 3 2 3 2" xfId="36747" xr:uid="{00000000-0005-0000-0000-0000D6440000}"/>
    <cellStyle name="40% - Ênfase3 2 2 2 3 3 2 4" xfId="26054" xr:uid="{00000000-0005-0000-0000-0000D7440000}"/>
    <cellStyle name="40% - Ênfase3 2 2 2 3 3 3" xfId="7320" xr:uid="{00000000-0005-0000-0000-0000D8440000}"/>
    <cellStyle name="40% - Ênfase3 2 2 2 3 3 3 2" xfId="18024" xr:uid="{00000000-0005-0000-0000-0000D9440000}"/>
    <cellStyle name="40% - Ênfase3 2 2 2 3 3 3 2 2" xfId="39419" xr:uid="{00000000-0005-0000-0000-0000DA440000}"/>
    <cellStyle name="40% - Ênfase3 2 2 2 3 3 3 3" xfId="28726" xr:uid="{00000000-0005-0000-0000-0000DB440000}"/>
    <cellStyle name="40% - Ênfase3 2 2 2 3 3 4" xfId="12677" xr:uid="{00000000-0005-0000-0000-0000DC440000}"/>
    <cellStyle name="40% - Ênfase3 2 2 2 3 3 4 2" xfId="34074" xr:uid="{00000000-0005-0000-0000-0000DD440000}"/>
    <cellStyle name="40% - Ênfase3 2 2 2 3 3 5" xfId="23381" xr:uid="{00000000-0005-0000-0000-0000DE440000}"/>
    <cellStyle name="40% - Ênfase3 2 2 2 3 4" xfId="3310" xr:uid="{00000000-0005-0000-0000-0000DF440000}"/>
    <cellStyle name="40% - Ênfase3 2 2 2 3 4 2" xfId="8661" xr:uid="{00000000-0005-0000-0000-0000E0440000}"/>
    <cellStyle name="40% - Ênfase3 2 2 2 3 4 2 2" xfId="19361" xr:uid="{00000000-0005-0000-0000-0000E1440000}"/>
    <cellStyle name="40% - Ênfase3 2 2 2 3 4 2 2 2" xfId="40756" xr:uid="{00000000-0005-0000-0000-0000E2440000}"/>
    <cellStyle name="40% - Ênfase3 2 2 2 3 4 2 3" xfId="30066" xr:uid="{00000000-0005-0000-0000-0000E3440000}"/>
    <cellStyle name="40% - Ênfase3 2 2 2 3 4 3" xfId="14016" xr:uid="{00000000-0005-0000-0000-0000E4440000}"/>
    <cellStyle name="40% - Ênfase3 2 2 2 3 4 3 2" xfId="35411" xr:uid="{00000000-0005-0000-0000-0000E5440000}"/>
    <cellStyle name="40% - Ênfase3 2 2 2 3 4 4" xfId="24718" xr:uid="{00000000-0005-0000-0000-0000E6440000}"/>
    <cellStyle name="40% - Ênfase3 2 2 2 3 5" xfId="5984" xr:uid="{00000000-0005-0000-0000-0000E7440000}"/>
    <cellStyle name="40% - Ênfase3 2 2 2 3 5 2" xfId="16688" xr:uid="{00000000-0005-0000-0000-0000E8440000}"/>
    <cellStyle name="40% - Ênfase3 2 2 2 3 5 2 2" xfId="38083" xr:uid="{00000000-0005-0000-0000-0000E9440000}"/>
    <cellStyle name="40% - Ênfase3 2 2 2 3 5 3" xfId="27390" xr:uid="{00000000-0005-0000-0000-0000EA440000}"/>
    <cellStyle name="40% - Ênfase3 2 2 2 3 6" xfId="11341" xr:uid="{00000000-0005-0000-0000-0000EB440000}"/>
    <cellStyle name="40% - Ênfase3 2 2 2 3 6 2" xfId="32738" xr:uid="{00000000-0005-0000-0000-0000EC440000}"/>
    <cellStyle name="40% - Ênfase3 2 2 2 3 7" xfId="22045" xr:uid="{00000000-0005-0000-0000-0000ED440000}"/>
    <cellStyle name="40% - Ênfase3 2 2 2 4" xfId="967" xr:uid="{00000000-0005-0000-0000-0000EE440000}"/>
    <cellStyle name="40% - Ênfase3 2 2 2 4 2" xfId="2304" xr:uid="{00000000-0005-0000-0000-0000EF440000}"/>
    <cellStyle name="40% - Ênfase3 2 2 2 4 2 2" xfId="4994" xr:uid="{00000000-0005-0000-0000-0000F0440000}"/>
    <cellStyle name="40% - Ênfase3 2 2 2 4 2 2 2" xfId="10345" xr:uid="{00000000-0005-0000-0000-0000F1440000}"/>
    <cellStyle name="40% - Ênfase3 2 2 2 4 2 2 2 2" xfId="21045" xr:uid="{00000000-0005-0000-0000-0000F2440000}"/>
    <cellStyle name="40% - Ênfase3 2 2 2 4 2 2 2 2 2" xfId="42440" xr:uid="{00000000-0005-0000-0000-0000F3440000}"/>
    <cellStyle name="40% - Ênfase3 2 2 2 4 2 2 2 3" xfId="31750" xr:uid="{00000000-0005-0000-0000-0000F4440000}"/>
    <cellStyle name="40% - Ênfase3 2 2 2 4 2 2 3" xfId="15700" xr:uid="{00000000-0005-0000-0000-0000F5440000}"/>
    <cellStyle name="40% - Ênfase3 2 2 2 4 2 2 3 2" xfId="37095" xr:uid="{00000000-0005-0000-0000-0000F6440000}"/>
    <cellStyle name="40% - Ênfase3 2 2 2 4 2 2 4" xfId="26402" xr:uid="{00000000-0005-0000-0000-0000F7440000}"/>
    <cellStyle name="40% - Ênfase3 2 2 2 4 2 3" xfId="7668" xr:uid="{00000000-0005-0000-0000-0000F8440000}"/>
    <cellStyle name="40% - Ênfase3 2 2 2 4 2 3 2" xfId="18372" xr:uid="{00000000-0005-0000-0000-0000F9440000}"/>
    <cellStyle name="40% - Ênfase3 2 2 2 4 2 3 2 2" xfId="39767" xr:uid="{00000000-0005-0000-0000-0000FA440000}"/>
    <cellStyle name="40% - Ênfase3 2 2 2 4 2 3 3" xfId="29074" xr:uid="{00000000-0005-0000-0000-0000FB440000}"/>
    <cellStyle name="40% - Ênfase3 2 2 2 4 2 4" xfId="13025" xr:uid="{00000000-0005-0000-0000-0000FC440000}"/>
    <cellStyle name="40% - Ênfase3 2 2 2 4 2 4 2" xfId="34422" xr:uid="{00000000-0005-0000-0000-0000FD440000}"/>
    <cellStyle name="40% - Ênfase3 2 2 2 4 2 5" xfId="23729" xr:uid="{00000000-0005-0000-0000-0000FE440000}"/>
    <cellStyle name="40% - Ênfase3 2 2 2 4 3" xfId="3658" xr:uid="{00000000-0005-0000-0000-0000FF440000}"/>
    <cellStyle name="40% - Ênfase3 2 2 2 4 3 2" xfId="9009" xr:uid="{00000000-0005-0000-0000-000000450000}"/>
    <cellStyle name="40% - Ênfase3 2 2 2 4 3 2 2" xfId="19709" xr:uid="{00000000-0005-0000-0000-000001450000}"/>
    <cellStyle name="40% - Ênfase3 2 2 2 4 3 2 2 2" xfId="41104" xr:uid="{00000000-0005-0000-0000-000002450000}"/>
    <cellStyle name="40% - Ênfase3 2 2 2 4 3 2 3" xfId="30414" xr:uid="{00000000-0005-0000-0000-000003450000}"/>
    <cellStyle name="40% - Ênfase3 2 2 2 4 3 3" xfId="14364" xr:uid="{00000000-0005-0000-0000-000004450000}"/>
    <cellStyle name="40% - Ênfase3 2 2 2 4 3 3 2" xfId="35759" xr:uid="{00000000-0005-0000-0000-000005450000}"/>
    <cellStyle name="40% - Ênfase3 2 2 2 4 3 4" xfId="25066" xr:uid="{00000000-0005-0000-0000-000006450000}"/>
    <cellStyle name="40% - Ênfase3 2 2 2 4 4" xfId="6332" xr:uid="{00000000-0005-0000-0000-000007450000}"/>
    <cellStyle name="40% - Ênfase3 2 2 2 4 4 2" xfId="17036" xr:uid="{00000000-0005-0000-0000-000008450000}"/>
    <cellStyle name="40% - Ênfase3 2 2 2 4 4 2 2" xfId="38431" xr:uid="{00000000-0005-0000-0000-000009450000}"/>
    <cellStyle name="40% - Ênfase3 2 2 2 4 4 3" xfId="27738" xr:uid="{00000000-0005-0000-0000-00000A450000}"/>
    <cellStyle name="40% - Ênfase3 2 2 2 4 5" xfId="11689" xr:uid="{00000000-0005-0000-0000-00000B450000}"/>
    <cellStyle name="40% - Ênfase3 2 2 2 4 5 2" xfId="33086" xr:uid="{00000000-0005-0000-0000-00000C450000}"/>
    <cellStyle name="40% - Ênfase3 2 2 2 4 6" xfId="22393" xr:uid="{00000000-0005-0000-0000-00000D450000}"/>
    <cellStyle name="40% - Ênfase3 2 2 2 5" xfId="1636" xr:uid="{00000000-0005-0000-0000-00000E450000}"/>
    <cellStyle name="40% - Ênfase3 2 2 2 5 2" xfId="4326" xr:uid="{00000000-0005-0000-0000-00000F450000}"/>
    <cellStyle name="40% - Ênfase3 2 2 2 5 2 2" xfId="9677" xr:uid="{00000000-0005-0000-0000-000010450000}"/>
    <cellStyle name="40% - Ênfase3 2 2 2 5 2 2 2" xfId="20377" xr:uid="{00000000-0005-0000-0000-000011450000}"/>
    <cellStyle name="40% - Ênfase3 2 2 2 5 2 2 2 2" xfId="41772" xr:uid="{00000000-0005-0000-0000-000012450000}"/>
    <cellStyle name="40% - Ênfase3 2 2 2 5 2 2 3" xfId="31082" xr:uid="{00000000-0005-0000-0000-000013450000}"/>
    <cellStyle name="40% - Ênfase3 2 2 2 5 2 3" xfId="15032" xr:uid="{00000000-0005-0000-0000-000014450000}"/>
    <cellStyle name="40% - Ênfase3 2 2 2 5 2 3 2" xfId="36427" xr:uid="{00000000-0005-0000-0000-000015450000}"/>
    <cellStyle name="40% - Ênfase3 2 2 2 5 2 4" xfId="25734" xr:uid="{00000000-0005-0000-0000-000016450000}"/>
    <cellStyle name="40% - Ênfase3 2 2 2 5 3" xfId="7000" xr:uid="{00000000-0005-0000-0000-000017450000}"/>
    <cellStyle name="40% - Ênfase3 2 2 2 5 3 2" xfId="17704" xr:uid="{00000000-0005-0000-0000-000018450000}"/>
    <cellStyle name="40% - Ênfase3 2 2 2 5 3 2 2" xfId="39099" xr:uid="{00000000-0005-0000-0000-000019450000}"/>
    <cellStyle name="40% - Ênfase3 2 2 2 5 3 3" xfId="28406" xr:uid="{00000000-0005-0000-0000-00001A450000}"/>
    <cellStyle name="40% - Ênfase3 2 2 2 5 4" xfId="12357" xr:uid="{00000000-0005-0000-0000-00001B450000}"/>
    <cellStyle name="40% - Ênfase3 2 2 2 5 4 2" xfId="33754" xr:uid="{00000000-0005-0000-0000-00001C450000}"/>
    <cellStyle name="40% - Ênfase3 2 2 2 5 5" xfId="23061" xr:uid="{00000000-0005-0000-0000-00001D450000}"/>
    <cellStyle name="40% - Ênfase3 2 2 2 6" xfId="2990" xr:uid="{00000000-0005-0000-0000-00001E450000}"/>
    <cellStyle name="40% - Ênfase3 2 2 2 6 2" xfId="8341" xr:uid="{00000000-0005-0000-0000-00001F450000}"/>
    <cellStyle name="40% - Ênfase3 2 2 2 6 2 2" xfId="19041" xr:uid="{00000000-0005-0000-0000-000020450000}"/>
    <cellStyle name="40% - Ênfase3 2 2 2 6 2 2 2" xfId="40436" xr:uid="{00000000-0005-0000-0000-000021450000}"/>
    <cellStyle name="40% - Ênfase3 2 2 2 6 2 3" xfId="29746" xr:uid="{00000000-0005-0000-0000-000022450000}"/>
    <cellStyle name="40% - Ênfase3 2 2 2 6 3" xfId="13696" xr:uid="{00000000-0005-0000-0000-000023450000}"/>
    <cellStyle name="40% - Ênfase3 2 2 2 6 3 2" xfId="35091" xr:uid="{00000000-0005-0000-0000-000024450000}"/>
    <cellStyle name="40% - Ênfase3 2 2 2 6 4" xfId="24398" xr:uid="{00000000-0005-0000-0000-000025450000}"/>
    <cellStyle name="40% - Ênfase3 2 2 2 7" xfId="5664" xr:uid="{00000000-0005-0000-0000-000026450000}"/>
    <cellStyle name="40% - Ênfase3 2 2 2 7 2" xfId="16368" xr:uid="{00000000-0005-0000-0000-000027450000}"/>
    <cellStyle name="40% - Ênfase3 2 2 2 7 2 2" xfId="37763" xr:uid="{00000000-0005-0000-0000-000028450000}"/>
    <cellStyle name="40% - Ênfase3 2 2 2 7 3" xfId="27070" xr:uid="{00000000-0005-0000-0000-000029450000}"/>
    <cellStyle name="40% - Ênfase3 2 2 2 8" xfId="11021" xr:uid="{00000000-0005-0000-0000-00002A450000}"/>
    <cellStyle name="40% - Ênfase3 2 2 2 8 2" xfId="32418" xr:uid="{00000000-0005-0000-0000-00002B450000}"/>
    <cellStyle name="40% - Ênfase3 2 2 2 9" xfId="21725" xr:uid="{00000000-0005-0000-0000-00002C450000}"/>
    <cellStyle name="40% - Ênfase3 2 2 3" xfId="376" xr:uid="{00000000-0005-0000-0000-00002D450000}"/>
    <cellStyle name="40% - Ênfase3 2 2 3 2" xfId="697" xr:uid="{00000000-0005-0000-0000-00002E450000}"/>
    <cellStyle name="40% - Ênfase3 2 2 3 2 2" xfId="1367" xr:uid="{00000000-0005-0000-0000-00002F450000}"/>
    <cellStyle name="40% - Ênfase3 2 2 3 2 2 2" xfId="2704" xr:uid="{00000000-0005-0000-0000-000030450000}"/>
    <cellStyle name="40% - Ênfase3 2 2 3 2 2 2 2" xfId="5394" xr:uid="{00000000-0005-0000-0000-000031450000}"/>
    <cellStyle name="40% - Ênfase3 2 2 3 2 2 2 2 2" xfId="10745" xr:uid="{00000000-0005-0000-0000-000032450000}"/>
    <cellStyle name="40% - Ênfase3 2 2 3 2 2 2 2 2 2" xfId="21445" xr:uid="{00000000-0005-0000-0000-000033450000}"/>
    <cellStyle name="40% - Ênfase3 2 2 3 2 2 2 2 2 2 2" xfId="42840" xr:uid="{00000000-0005-0000-0000-000034450000}"/>
    <cellStyle name="40% - Ênfase3 2 2 3 2 2 2 2 2 3" xfId="32150" xr:uid="{00000000-0005-0000-0000-000035450000}"/>
    <cellStyle name="40% - Ênfase3 2 2 3 2 2 2 2 3" xfId="16100" xr:uid="{00000000-0005-0000-0000-000036450000}"/>
    <cellStyle name="40% - Ênfase3 2 2 3 2 2 2 2 3 2" xfId="37495" xr:uid="{00000000-0005-0000-0000-000037450000}"/>
    <cellStyle name="40% - Ênfase3 2 2 3 2 2 2 2 4" xfId="26802" xr:uid="{00000000-0005-0000-0000-000038450000}"/>
    <cellStyle name="40% - Ênfase3 2 2 3 2 2 2 3" xfId="8068" xr:uid="{00000000-0005-0000-0000-000039450000}"/>
    <cellStyle name="40% - Ênfase3 2 2 3 2 2 2 3 2" xfId="18772" xr:uid="{00000000-0005-0000-0000-00003A450000}"/>
    <cellStyle name="40% - Ênfase3 2 2 3 2 2 2 3 2 2" xfId="40167" xr:uid="{00000000-0005-0000-0000-00003B450000}"/>
    <cellStyle name="40% - Ênfase3 2 2 3 2 2 2 3 3" xfId="29474" xr:uid="{00000000-0005-0000-0000-00003C450000}"/>
    <cellStyle name="40% - Ênfase3 2 2 3 2 2 2 4" xfId="13425" xr:uid="{00000000-0005-0000-0000-00003D450000}"/>
    <cellStyle name="40% - Ênfase3 2 2 3 2 2 2 4 2" xfId="34822" xr:uid="{00000000-0005-0000-0000-00003E450000}"/>
    <cellStyle name="40% - Ênfase3 2 2 3 2 2 2 5" xfId="24129" xr:uid="{00000000-0005-0000-0000-00003F450000}"/>
    <cellStyle name="40% - Ênfase3 2 2 3 2 2 3" xfId="4058" xr:uid="{00000000-0005-0000-0000-000040450000}"/>
    <cellStyle name="40% - Ênfase3 2 2 3 2 2 3 2" xfId="9409" xr:uid="{00000000-0005-0000-0000-000041450000}"/>
    <cellStyle name="40% - Ênfase3 2 2 3 2 2 3 2 2" xfId="20109" xr:uid="{00000000-0005-0000-0000-000042450000}"/>
    <cellStyle name="40% - Ênfase3 2 2 3 2 2 3 2 2 2" xfId="41504" xr:uid="{00000000-0005-0000-0000-000043450000}"/>
    <cellStyle name="40% - Ênfase3 2 2 3 2 2 3 2 3" xfId="30814" xr:uid="{00000000-0005-0000-0000-000044450000}"/>
    <cellStyle name="40% - Ênfase3 2 2 3 2 2 3 3" xfId="14764" xr:uid="{00000000-0005-0000-0000-000045450000}"/>
    <cellStyle name="40% - Ênfase3 2 2 3 2 2 3 3 2" xfId="36159" xr:uid="{00000000-0005-0000-0000-000046450000}"/>
    <cellStyle name="40% - Ênfase3 2 2 3 2 2 3 4" xfId="25466" xr:uid="{00000000-0005-0000-0000-000047450000}"/>
    <cellStyle name="40% - Ênfase3 2 2 3 2 2 4" xfId="6732" xr:uid="{00000000-0005-0000-0000-000048450000}"/>
    <cellStyle name="40% - Ênfase3 2 2 3 2 2 4 2" xfId="17436" xr:uid="{00000000-0005-0000-0000-000049450000}"/>
    <cellStyle name="40% - Ênfase3 2 2 3 2 2 4 2 2" xfId="38831" xr:uid="{00000000-0005-0000-0000-00004A450000}"/>
    <cellStyle name="40% - Ênfase3 2 2 3 2 2 4 3" xfId="28138" xr:uid="{00000000-0005-0000-0000-00004B450000}"/>
    <cellStyle name="40% - Ênfase3 2 2 3 2 2 5" xfId="12089" xr:uid="{00000000-0005-0000-0000-00004C450000}"/>
    <cellStyle name="40% - Ênfase3 2 2 3 2 2 5 2" xfId="33486" xr:uid="{00000000-0005-0000-0000-00004D450000}"/>
    <cellStyle name="40% - Ênfase3 2 2 3 2 2 6" xfId="22793" xr:uid="{00000000-0005-0000-0000-00004E450000}"/>
    <cellStyle name="40% - Ênfase3 2 2 3 2 3" xfId="2036" xr:uid="{00000000-0005-0000-0000-00004F450000}"/>
    <cellStyle name="40% - Ênfase3 2 2 3 2 3 2" xfId="4726" xr:uid="{00000000-0005-0000-0000-000050450000}"/>
    <cellStyle name="40% - Ênfase3 2 2 3 2 3 2 2" xfId="10077" xr:uid="{00000000-0005-0000-0000-000051450000}"/>
    <cellStyle name="40% - Ênfase3 2 2 3 2 3 2 2 2" xfId="20777" xr:uid="{00000000-0005-0000-0000-000052450000}"/>
    <cellStyle name="40% - Ênfase3 2 2 3 2 3 2 2 2 2" xfId="42172" xr:uid="{00000000-0005-0000-0000-000053450000}"/>
    <cellStyle name="40% - Ênfase3 2 2 3 2 3 2 2 3" xfId="31482" xr:uid="{00000000-0005-0000-0000-000054450000}"/>
    <cellStyle name="40% - Ênfase3 2 2 3 2 3 2 3" xfId="15432" xr:uid="{00000000-0005-0000-0000-000055450000}"/>
    <cellStyle name="40% - Ênfase3 2 2 3 2 3 2 3 2" xfId="36827" xr:uid="{00000000-0005-0000-0000-000056450000}"/>
    <cellStyle name="40% - Ênfase3 2 2 3 2 3 2 4" xfId="26134" xr:uid="{00000000-0005-0000-0000-000057450000}"/>
    <cellStyle name="40% - Ênfase3 2 2 3 2 3 3" xfId="7400" xr:uid="{00000000-0005-0000-0000-000058450000}"/>
    <cellStyle name="40% - Ênfase3 2 2 3 2 3 3 2" xfId="18104" xr:uid="{00000000-0005-0000-0000-000059450000}"/>
    <cellStyle name="40% - Ênfase3 2 2 3 2 3 3 2 2" xfId="39499" xr:uid="{00000000-0005-0000-0000-00005A450000}"/>
    <cellStyle name="40% - Ênfase3 2 2 3 2 3 3 3" xfId="28806" xr:uid="{00000000-0005-0000-0000-00005B450000}"/>
    <cellStyle name="40% - Ênfase3 2 2 3 2 3 4" xfId="12757" xr:uid="{00000000-0005-0000-0000-00005C450000}"/>
    <cellStyle name="40% - Ênfase3 2 2 3 2 3 4 2" xfId="34154" xr:uid="{00000000-0005-0000-0000-00005D450000}"/>
    <cellStyle name="40% - Ênfase3 2 2 3 2 3 5" xfId="23461" xr:uid="{00000000-0005-0000-0000-00005E450000}"/>
    <cellStyle name="40% - Ênfase3 2 2 3 2 4" xfId="3390" xr:uid="{00000000-0005-0000-0000-00005F450000}"/>
    <cellStyle name="40% - Ênfase3 2 2 3 2 4 2" xfId="8741" xr:uid="{00000000-0005-0000-0000-000060450000}"/>
    <cellStyle name="40% - Ênfase3 2 2 3 2 4 2 2" xfId="19441" xr:uid="{00000000-0005-0000-0000-000061450000}"/>
    <cellStyle name="40% - Ênfase3 2 2 3 2 4 2 2 2" xfId="40836" xr:uid="{00000000-0005-0000-0000-000062450000}"/>
    <cellStyle name="40% - Ênfase3 2 2 3 2 4 2 3" xfId="30146" xr:uid="{00000000-0005-0000-0000-000063450000}"/>
    <cellStyle name="40% - Ênfase3 2 2 3 2 4 3" xfId="14096" xr:uid="{00000000-0005-0000-0000-000064450000}"/>
    <cellStyle name="40% - Ênfase3 2 2 3 2 4 3 2" xfId="35491" xr:uid="{00000000-0005-0000-0000-000065450000}"/>
    <cellStyle name="40% - Ênfase3 2 2 3 2 4 4" xfId="24798" xr:uid="{00000000-0005-0000-0000-000066450000}"/>
    <cellStyle name="40% - Ênfase3 2 2 3 2 5" xfId="6064" xr:uid="{00000000-0005-0000-0000-000067450000}"/>
    <cellStyle name="40% - Ênfase3 2 2 3 2 5 2" xfId="16768" xr:uid="{00000000-0005-0000-0000-000068450000}"/>
    <cellStyle name="40% - Ênfase3 2 2 3 2 5 2 2" xfId="38163" xr:uid="{00000000-0005-0000-0000-000069450000}"/>
    <cellStyle name="40% - Ênfase3 2 2 3 2 5 3" xfId="27470" xr:uid="{00000000-0005-0000-0000-00006A450000}"/>
    <cellStyle name="40% - Ênfase3 2 2 3 2 6" xfId="11421" xr:uid="{00000000-0005-0000-0000-00006B450000}"/>
    <cellStyle name="40% - Ênfase3 2 2 3 2 6 2" xfId="32818" xr:uid="{00000000-0005-0000-0000-00006C450000}"/>
    <cellStyle name="40% - Ênfase3 2 2 3 2 7" xfId="22125" xr:uid="{00000000-0005-0000-0000-00006D450000}"/>
    <cellStyle name="40% - Ênfase3 2 2 3 3" xfId="1047" xr:uid="{00000000-0005-0000-0000-00006E450000}"/>
    <cellStyle name="40% - Ênfase3 2 2 3 3 2" xfId="2384" xr:uid="{00000000-0005-0000-0000-00006F450000}"/>
    <cellStyle name="40% - Ênfase3 2 2 3 3 2 2" xfId="5074" xr:uid="{00000000-0005-0000-0000-000070450000}"/>
    <cellStyle name="40% - Ênfase3 2 2 3 3 2 2 2" xfId="10425" xr:uid="{00000000-0005-0000-0000-000071450000}"/>
    <cellStyle name="40% - Ênfase3 2 2 3 3 2 2 2 2" xfId="21125" xr:uid="{00000000-0005-0000-0000-000072450000}"/>
    <cellStyle name="40% - Ênfase3 2 2 3 3 2 2 2 2 2" xfId="42520" xr:uid="{00000000-0005-0000-0000-000073450000}"/>
    <cellStyle name="40% - Ênfase3 2 2 3 3 2 2 2 3" xfId="31830" xr:uid="{00000000-0005-0000-0000-000074450000}"/>
    <cellStyle name="40% - Ênfase3 2 2 3 3 2 2 3" xfId="15780" xr:uid="{00000000-0005-0000-0000-000075450000}"/>
    <cellStyle name="40% - Ênfase3 2 2 3 3 2 2 3 2" xfId="37175" xr:uid="{00000000-0005-0000-0000-000076450000}"/>
    <cellStyle name="40% - Ênfase3 2 2 3 3 2 2 4" xfId="26482" xr:uid="{00000000-0005-0000-0000-000077450000}"/>
    <cellStyle name="40% - Ênfase3 2 2 3 3 2 3" xfId="7748" xr:uid="{00000000-0005-0000-0000-000078450000}"/>
    <cellStyle name="40% - Ênfase3 2 2 3 3 2 3 2" xfId="18452" xr:uid="{00000000-0005-0000-0000-000079450000}"/>
    <cellStyle name="40% - Ênfase3 2 2 3 3 2 3 2 2" xfId="39847" xr:uid="{00000000-0005-0000-0000-00007A450000}"/>
    <cellStyle name="40% - Ênfase3 2 2 3 3 2 3 3" xfId="29154" xr:uid="{00000000-0005-0000-0000-00007B450000}"/>
    <cellStyle name="40% - Ênfase3 2 2 3 3 2 4" xfId="13105" xr:uid="{00000000-0005-0000-0000-00007C450000}"/>
    <cellStyle name="40% - Ênfase3 2 2 3 3 2 4 2" xfId="34502" xr:uid="{00000000-0005-0000-0000-00007D450000}"/>
    <cellStyle name="40% - Ênfase3 2 2 3 3 2 5" xfId="23809" xr:uid="{00000000-0005-0000-0000-00007E450000}"/>
    <cellStyle name="40% - Ênfase3 2 2 3 3 3" xfId="3738" xr:uid="{00000000-0005-0000-0000-00007F450000}"/>
    <cellStyle name="40% - Ênfase3 2 2 3 3 3 2" xfId="9089" xr:uid="{00000000-0005-0000-0000-000080450000}"/>
    <cellStyle name="40% - Ênfase3 2 2 3 3 3 2 2" xfId="19789" xr:uid="{00000000-0005-0000-0000-000081450000}"/>
    <cellStyle name="40% - Ênfase3 2 2 3 3 3 2 2 2" xfId="41184" xr:uid="{00000000-0005-0000-0000-000082450000}"/>
    <cellStyle name="40% - Ênfase3 2 2 3 3 3 2 3" xfId="30494" xr:uid="{00000000-0005-0000-0000-000083450000}"/>
    <cellStyle name="40% - Ênfase3 2 2 3 3 3 3" xfId="14444" xr:uid="{00000000-0005-0000-0000-000084450000}"/>
    <cellStyle name="40% - Ênfase3 2 2 3 3 3 3 2" xfId="35839" xr:uid="{00000000-0005-0000-0000-000085450000}"/>
    <cellStyle name="40% - Ênfase3 2 2 3 3 3 4" xfId="25146" xr:uid="{00000000-0005-0000-0000-000086450000}"/>
    <cellStyle name="40% - Ênfase3 2 2 3 3 4" xfId="6412" xr:uid="{00000000-0005-0000-0000-000087450000}"/>
    <cellStyle name="40% - Ênfase3 2 2 3 3 4 2" xfId="17116" xr:uid="{00000000-0005-0000-0000-000088450000}"/>
    <cellStyle name="40% - Ênfase3 2 2 3 3 4 2 2" xfId="38511" xr:uid="{00000000-0005-0000-0000-000089450000}"/>
    <cellStyle name="40% - Ênfase3 2 2 3 3 4 3" xfId="27818" xr:uid="{00000000-0005-0000-0000-00008A450000}"/>
    <cellStyle name="40% - Ênfase3 2 2 3 3 5" xfId="11769" xr:uid="{00000000-0005-0000-0000-00008B450000}"/>
    <cellStyle name="40% - Ênfase3 2 2 3 3 5 2" xfId="33166" xr:uid="{00000000-0005-0000-0000-00008C450000}"/>
    <cellStyle name="40% - Ênfase3 2 2 3 3 6" xfId="22473" xr:uid="{00000000-0005-0000-0000-00008D450000}"/>
    <cellStyle name="40% - Ênfase3 2 2 3 4" xfId="1716" xr:uid="{00000000-0005-0000-0000-00008E450000}"/>
    <cellStyle name="40% - Ênfase3 2 2 3 4 2" xfId="4406" xr:uid="{00000000-0005-0000-0000-00008F450000}"/>
    <cellStyle name="40% - Ênfase3 2 2 3 4 2 2" xfId="9757" xr:uid="{00000000-0005-0000-0000-000090450000}"/>
    <cellStyle name="40% - Ênfase3 2 2 3 4 2 2 2" xfId="20457" xr:uid="{00000000-0005-0000-0000-000091450000}"/>
    <cellStyle name="40% - Ênfase3 2 2 3 4 2 2 2 2" xfId="41852" xr:uid="{00000000-0005-0000-0000-000092450000}"/>
    <cellStyle name="40% - Ênfase3 2 2 3 4 2 2 3" xfId="31162" xr:uid="{00000000-0005-0000-0000-000093450000}"/>
    <cellStyle name="40% - Ênfase3 2 2 3 4 2 3" xfId="15112" xr:uid="{00000000-0005-0000-0000-000094450000}"/>
    <cellStyle name="40% - Ênfase3 2 2 3 4 2 3 2" xfId="36507" xr:uid="{00000000-0005-0000-0000-000095450000}"/>
    <cellStyle name="40% - Ênfase3 2 2 3 4 2 4" xfId="25814" xr:uid="{00000000-0005-0000-0000-000096450000}"/>
    <cellStyle name="40% - Ênfase3 2 2 3 4 3" xfId="7080" xr:uid="{00000000-0005-0000-0000-000097450000}"/>
    <cellStyle name="40% - Ênfase3 2 2 3 4 3 2" xfId="17784" xr:uid="{00000000-0005-0000-0000-000098450000}"/>
    <cellStyle name="40% - Ênfase3 2 2 3 4 3 2 2" xfId="39179" xr:uid="{00000000-0005-0000-0000-000099450000}"/>
    <cellStyle name="40% - Ênfase3 2 2 3 4 3 3" xfId="28486" xr:uid="{00000000-0005-0000-0000-00009A450000}"/>
    <cellStyle name="40% - Ênfase3 2 2 3 4 4" xfId="12437" xr:uid="{00000000-0005-0000-0000-00009B450000}"/>
    <cellStyle name="40% - Ênfase3 2 2 3 4 4 2" xfId="33834" xr:uid="{00000000-0005-0000-0000-00009C450000}"/>
    <cellStyle name="40% - Ênfase3 2 2 3 4 5" xfId="23141" xr:uid="{00000000-0005-0000-0000-00009D450000}"/>
    <cellStyle name="40% - Ênfase3 2 2 3 5" xfId="3070" xr:uid="{00000000-0005-0000-0000-00009E450000}"/>
    <cellStyle name="40% - Ênfase3 2 2 3 5 2" xfId="8421" xr:uid="{00000000-0005-0000-0000-00009F450000}"/>
    <cellStyle name="40% - Ênfase3 2 2 3 5 2 2" xfId="19121" xr:uid="{00000000-0005-0000-0000-0000A0450000}"/>
    <cellStyle name="40% - Ênfase3 2 2 3 5 2 2 2" xfId="40516" xr:uid="{00000000-0005-0000-0000-0000A1450000}"/>
    <cellStyle name="40% - Ênfase3 2 2 3 5 2 3" xfId="29826" xr:uid="{00000000-0005-0000-0000-0000A2450000}"/>
    <cellStyle name="40% - Ênfase3 2 2 3 5 3" xfId="13776" xr:uid="{00000000-0005-0000-0000-0000A3450000}"/>
    <cellStyle name="40% - Ênfase3 2 2 3 5 3 2" xfId="35171" xr:uid="{00000000-0005-0000-0000-0000A4450000}"/>
    <cellStyle name="40% - Ênfase3 2 2 3 5 4" xfId="24478" xr:uid="{00000000-0005-0000-0000-0000A5450000}"/>
    <cellStyle name="40% - Ênfase3 2 2 3 6" xfId="5744" xr:uid="{00000000-0005-0000-0000-0000A6450000}"/>
    <cellStyle name="40% - Ênfase3 2 2 3 6 2" xfId="16448" xr:uid="{00000000-0005-0000-0000-0000A7450000}"/>
    <cellStyle name="40% - Ênfase3 2 2 3 6 2 2" xfId="37843" xr:uid="{00000000-0005-0000-0000-0000A8450000}"/>
    <cellStyle name="40% - Ênfase3 2 2 3 6 3" xfId="27150" xr:uid="{00000000-0005-0000-0000-0000A9450000}"/>
    <cellStyle name="40% - Ênfase3 2 2 3 7" xfId="11101" xr:uid="{00000000-0005-0000-0000-0000AA450000}"/>
    <cellStyle name="40% - Ênfase3 2 2 3 7 2" xfId="32498" xr:uid="{00000000-0005-0000-0000-0000AB450000}"/>
    <cellStyle name="40% - Ênfase3 2 2 3 8" xfId="21805" xr:uid="{00000000-0005-0000-0000-0000AC450000}"/>
    <cellStyle name="40% - Ênfase3 2 2 4" xfId="537" xr:uid="{00000000-0005-0000-0000-0000AD450000}"/>
    <cellStyle name="40% - Ênfase3 2 2 4 2" xfId="1207" xr:uid="{00000000-0005-0000-0000-0000AE450000}"/>
    <cellStyle name="40% - Ênfase3 2 2 4 2 2" xfId="2544" xr:uid="{00000000-0005-0000-0000-0000AF450000}"/>
    <cellStyle name="40% - Ênfase3 2 2 4 2 2 2" xfId="5234" xr:uid="{00000000-0005-0000-0000-0000B0450000}"/>
    <cellStyle name="40% - Ênfase3 2 2 4 2 2 2 2" xfId="10585" xr:uid="{00000000-0005-0000-0000-0000B1450000}"/>
    <cellStyle name="40% - Ênfase3 2 2 4 2 2 2 2 2" xfId="21285" xr:uid="{00000000-0005-0000-0000-0000B2450000}"/>
    <cellStyle name="40% - Ênfase3 2 2 4 2 2 2 2 2 2" xfId="42680" xr:uid="{00000000-0005-0000-0000-0000B3450000}"/>
    <cellStyle name="40% - Ênfase3 2 2 4 2 2 2 2 3" xfId="31990" xr:uid="{00000000-0005-0000-0000-0000B4450000}"/>
    <cellStyle name="40% - Ênfase3 2 2 4 2 2 2 3" xfId="15940" xr:uid="{00000000-0005-0000-0000-0000B5450000}"/>
    <cellStyle name="40% - Ênfase3 2 2 4 2 2 2 3 2" xfId="37335" xr:uid="{00000000-0005-0000-0000-0000B6450000}"/>
    <cellStyle name="40% - Ênfase3 2 2 4 2 2 2 4" xfId="26642" xr:uid="{00000000-0005-0000-0000-0000B7450000}"/>
    <cellStyle name="40% - Ênfase3 2 2 4 2 2 3" xfId="7908" xr:uid="{00000000-0005-0000-0000-0000B8450000}"/>
    <cellStyle name="40% - Ênfase3 2 2 4 2 2 3 2" xfId="18612" xr:uid="{00000000-0005-0000-0000-0000B9450000}"/>
    <cellStyle name="40% - Ênfase3 2 2 4 2 2 3 2 2" xfId="40007" xr:uid="{00000000-0005-0000-0000-0000BA450000}"/>
    <cellStyle name="40% - Ênfase3 2 2 4 2 2 3 3" xfId="29314" xr:uid="{00000000-0005-0000-0000-0000BB450000}"/>
    <cellStyle name="40% - Ênfase3 2 2 4 2 2 4" xfId="13265" xr:uid="{00000000-0005-0000-0000-0000BC450000}"/>
    <cellStyle name="40% - Ênfase3 2 2 4 2 2 4 2" xfId="34662" xr:uid="{00000000-0005-0000-0000-0000BD450000}"/>
    <cellStyle name="40% - Ênfase3 2 2 4 2 2 5" xfId="23969" xr:uid="{00000000-0005-0000-0000-0000BE450000}"/>
    <cellStyle name="40% - Ênfase3 2 2 4 2 3" xfId="3898" xr:uid="{00000000-0005-0000-0000-0000BF450000}"/>
    <cellStyle name="40% - Ênfase3 2 2 4 2 3 2" xfId="9249" xr:uid="{00000000-0005-0000-0000-0000C0450000}"/>
    <cellStyle name="40% - Ênfase3 2 2 4 2 3 2 2" xfId="19949" xr:uid="{00000000-0005-0000-0000-0000C1450000}"/>
    <cellStyle name="40% - Ênfase3 2 2 4 2 3 2 2 2" xfId="41344" xr:uid="{00000000-0005-0000-0000-0000C2450000}"/>
    <cellStyle name="40% - Ênfase3 2 2 4 2 3 2 3" xfId="30654" xr:uid="{00000000-0005-0000-0000-0000C3450000}"/>
    <cellStyle name="40% - Ênfase3 2 2 4 2 3 3" xfId="14604" xr:uid="{00000000-0005-0000-0000-0000C4450000}"/>
    <cellStyle name="40% - Ênfase3 2 2 4 2 3 3 2" xfId="35999" xr:uid="{00000000-0005-0000-0000-0000C5450000}"/>
    <cellStyle name="40% - Ênfase3 2 2 4 2 3 4" xfId="25306" xr:uid="{00000000-0005-0000-0000-0000C6450000}"/>
    <cellStyle name="40% - Ênfase3 2 2 4 2 4" xfId="6572" xr:uid="{00000000-0005-0000-0000-0000C7450000}"/>
    <cellStyle name="40% - Ênfase3 2 2 4 2 4 2" xfId="17276" xr:uid="{00000000-0005-0000-0000-0000C8450000}"/>
    <cellStyle name="40% - Ênfase3 2 2 4 2 4 2 2" xfId="38671" xr:uid="{00000000-0005-0000-0000-0000C9450000}"/>
    <cellStyle name="40% - Ênfase3 2 2 4 2 4 3" xfId="27978" xr:uid="{00000000-0005-0000-0000-0000CA450000}"/>
    <cellStyle name="40% - Ênfase3 2 2 4 2 5" xfId="11929" xr:uid="{00000000-0005-0000-0000-0000CB450000}"/>
    <cellStyle name="40% - Ênfase3 2 2 4 2 5 2" xfId="33326" xr:uid="{00000000-0005-0000-0000-0000CC450000}"/>
    <cellStyle name="40% - Ênfase3 2 2 4 2 6" xfId="22633" xr:uid="{00000000-0005-0000-0000-0000CD450000}"/>
    <cellStyle name="40% - Ênfase3 2 2 4 3" xfId="1876" xr:uid="{00000000-0005-0000-0000-0000CE450000}"/>
    <cellStyle name="40% - Ênfase3 2 2 4 3 2" xfId="4566" xr:uid="{00000000-0005-0000-0000-0000CF450000}"/>
    <cellStyle name="40% - Ênfase3 2 2 4 3 2 2" xfId="9917" xr:uid="{00000000-0005-0000-0000-0000D0450000}"/>
    <cellStyle name="40% - Ênfase3 2 2 4 3 2 2 2" xfId="20617" xr:uid="{00000000-0005-0000-0000-0000D1450000}"/>
    <cellStyle name="40% - Ênfase3 2 2 4 3 2 2 2 2" xfId="42012" xr:uid="{00000000-0005-0000-0000-0000D2450000}"/>
    <cellStyle name="40% - Ênfase3 2 2 4 3 2 2 3" xfId="31322" xr:uid="{00000000-0005-0000-0000-0000D3450000}"/>
    <cellStyle name="40% - Ênfase3 2 2 4 3 2 3" xfId="15272" xr:uid="{00000000-0005-0000-0000-0000D4450000}"/>
    <cellStyle name="40% - Ênfase3 2 2 4 3 2 3 2" xfId="36667" xr:uid="{00000000-0005-0000-0000-0000D5450000}"/>
    <cellStyle name="40% - Ênfase3 2 2 4 3 2 4" xfId="25974" xr:uid="{00000000-0005-0000-0000-0000D6450000}"/>
    <cellStyle name="40% - Ênfase3 2 2 4 3 3" xfId="7240" xr:uid="{00000000-0005-0000-0000-0000D7450000}"/>
    <cellStyle name="40% - Ênfase3 2 2 4 3 3 2" xfId="17944" xr:uid="{00000000-0005-0000-0000-0000D8450000}"/>
    <cellStyle name="40% - Ênfase3 2 2 4 3 3 2 2" xfId="39339" xr:uid="{00000000-0005-0000-0000-0000D9450000}"/>
    <cellStyle name="40% - Ênfase3 2 2 4 3 3 3" xfId="28646" xr:uid="{00000000-0005-0000-0000-0000DA450000}"/>
    <cellStyle name="40% - Ênfase3 2 2 4 3 4" xfId="12597" xr:uid="{00000000-0005-0000-0000-0000DB450000}"/>
    <cellStyle name="40% - Ênfase3 2 2 4 3 4 2" xfId="33994" xr:uid="{00000000-0005-0000-0000-0000DC450000}"/>
    <cellStyle name="40% - Ênfase3 2 2 4 3 5" xfId="23301" xr:uid="{00000000-0005-0000-0000-0000DD450000}"/>
    <cellStyle name="40% - Ênfase3 2 2 4 4" xfId="3230" xr:uid="{00000000-0005-0000-0000-0000DE450000}"/>
    <cellStyle name="40% - Ênfase3 2 2 4 4 2" xfId="8581" xr:uid="{00000000-0005-0000-0000-0000DF450000}"/>
    <cellStyle name="40% - Ênfase3 2 2 4 4 2 2" xfId="19281" xr:uid="{00000000-0005-0000-0000-0000E0450000}"/>
    <cellStyle name="40% - Ênfase3 2 2 4 4 2 2 2" xfId="40676" xr:uid="{00000000-0005-0000-0000-0000E1450000}"/>
    <cellStyle name="40% - Ênfase3 2 2 4 4 2 3" xfId="29986" xr:uid="{00000000-0005-0000-0000-0000E2450000}"/>
    <cellStyle name="40% - Ênfase3 2 2 4 4 3" xfId="13936" xr:uid="{00000000-0005-0000-0000-0000E3450000}"/>
    <cellStyle name="40% - Ênfase3 2 2 4 4 3 2" xfId="35331" xr:uid="{00000000-0005-0000-0000-0000E4450000}"/>
    <cellStyle name="40% - Ênfase3 2 2 4 4 4" xfId="24638" xr:uid="{00000000-0005-0000-0000-0000E5450000}"/>
    <cellStyle name="40% - Ênfase3 2 2 4 5" xfId="5904" xr:uid="{00000000-0005-0000-0000-0000E6450000}"/>
    <cellStyle name="40% - Ênfase3 2 2 4 5 2" xfId="16608" xr:uid="{00000000-0005-0000-0000-0000E7450000}"/>
    <cellStyle name="40% - Ênfase3 2 2 4 5 2 2" xfId="38003" xr:uid="{00000000-0005-0000-0000-0000E8450000}"/>
    <cellStyle name="40% - Ênfase3 2 2 4 5 3" xfId="27310" xr:uid="{00000000-0005-0000-0000-0000E9450000}"/>
    <cellStyle name="40% - Ênfase3 2 2 4 6" xfId="11261" xr:uid="{00000000-0005-0000-0000-0000EA450000}"/>
    <cellStyle name="40% - Ênfase3 2 2 4 6 2" xfId="32658" xr:uid="{00000000-0005-0000-0000-0000EB450000}"/>
    <cellStyle name="40% - Ênfase3 2 2 4 7" xfId="21965" xr:uid="{00000000-0005-0000-0000-0000EC450000}"/>
    <cellStyle name="40% - Ênfase3 2 2 5" xfId="887" xr:uid="{00000000-0005-0000-0000-0000ED450000}"/>
    <cellStyle name="40% - Ênfase3 2 2 5 2" xfId="2224" xr:uid="{00000000-0005-0000-0000-0000EE450000}"/>
    <cellStyle name="40% - Ênfase3 2 2 5 2 2" xfId="4914" xr:uid="{00000000-0005-0000-0000-0000EF450000}"/>
    <cellStyle name="40% - Ênfase3 2 2 5 2 2 2" xfId="10265" xr:uid="{00000000-0005-0000-0000-0000F0450000}"/>
    <cellStyle name="40% - Ênfase3 2 2 5 2 2 2 2" xfId="20965" xr:uid="{00000000-0005-0000-0000-0000F1450000}"/>
    <cellStyle name="40% - Ênfase3 2 2 5 2 2 2 2 2" xfId="42360" xr:uid="{00000000-0005-0000-0000-0000F2450000}"/>
    <cellStyle name="40% - Ênfase3 2 2 5 2 2 2 3" xfId="31670" xr:uid="{00000000-0005-0000-0000-0000F3450000}"/>
    <cellStyle name="40% - Ênfase3 2 2 5 2 2 3" xfId="15620" xr:uid="{00000000-0005-0000-0000-0000F4450000}"/>
    <cellStyle name="40% - Ênfase3 2 2 5 2 2 3 2" xfId="37015" xr:uid="{00000000-0005-0000-0000-0000F5450000}"/>
    <cellStyle name="40% - Ênfase3 2 2 5 2 2 4" xfId="26322" xr:uid="{00000000-0005-0000-0000-0000F6450000}"/>
    <cellStyle name="40% - Ênfase3 2 2 5 2 3" xfId="7588" xr:uid="{00000000-0005-0000-0000-0000F7450000}"/>
    <cellStyle name="40% - Ênfase3 2 2 5 2 3 2" xfId="18292" xr:uid="{00000000-0005-0000-0000-0000F8450000}"/>
    <cellStyle name="40% - Ênfase3 2 2 5 2 3 2 2" xfId="39687" xr:uid="{00000000-0005-0000-0000-0000F9450000}"/>
    <cellStyle name="40% - Ênfase3 2 2 5 2 3 3" xfId="28994" xr:uid="{00000000-0005-0000-0000-0000FA450000}"/>
    <cellStyle name="40% - Ênfase3 2 2 5 2 4" xfId="12945" xr:uid="{00000000-0005-0000-0000-0000FB450000}"/>
    <cellStyle name="40% - Ênfase3 2 2 5 2 4 2" xfId="34342" xr:uid="{00000000-0005-0000-0000-0000FC450000}"/>
    <cellStyle name="40% - Ênfase3 2 2 5 2 5" xfId="23649" xr:uid="{00000000-0005-0000-0000-0000FD450000}"/>
    <cellStyle name="40% - Ênfase3 2 2 5 3" xfId="3578" xr:uid="{00000000-0005-0000-0000-0000FE450000}"/>
    <cellStyle name="40% - Ênfase3 2 2 5 3 2" xfId="8929" xr:uid="{00000000-0005-0000-0000-0000FF450000}"/>
    <cellStyle name="40% - Ênfase3 2 2 5 3 2 2" xfId="19629" xr:uid="{00000000-0005-0000-0000-000000460000}"/>
    <cellStyle name="40% - Ênfase3 2 2 5 3 2 2 2" xfId="41024" xr:uid="{00000000-0005-0000-0000-000001460000}"/>
    <cellStyle name="40% - Ênfase3 2 2 5 3 2 3" xfId="30334" xr:uid="{00000000-0005-0000-0000-000002460000}"/>
    <cellStyle name="40% - Ênfase3 2 2 5 3 3" xfId="14284" xr:uid="{00000000-0005-0000-0000-000003460000}"/>
    <cellStyle name="40% - Ênfase3 2 2 5 3 3 2" xfId="35679" xr:uid="{00000000-0005-0000-0000-000004460000}"/>
    <cellStyle name="40% - Ênfase3 2 2 5 3 4" xfId="24986" xr:uid="{00000000-0005-0000-0000-000005460000}"/>
    <cellStyle name="40% - Ênfase3 2 2 5 4" xfId="6252" xr:uid="{00000000-0005-0000-0000-000006460000}"/>
    <cellStyle name="40% - Ênfase3 2 2 5 4 2" xfId="16956" xr:uid="{00000000-0005-0000-0000-000007460000}"/>
    <cellStyle name="40% - Ênfase3 2 2 5 4 2 2" xfId="38351" xr:uid="{00000000-0005-0000-0000-000008460000}"/>
    <cellStyle name="40% - Ênfase3 2 2 5 4 3" xfId="27658" xr:uid="{00000000-0005-0000-0000-000009460000}"/>
    <cellStyle name="40% - Ênfase3 2 2 5 5" xfId="11609" xr:uid="{00000000-0005-0000-0000-00000A460000}"/>
    <cellStyle name="40% - Ênfase3 2 2 5 5 2" xfId="33006" xr:uid="{00000000-0005-0000-0000-00000B460000}"/>
    <cellStyle name="40% - Ênfase3 2 2 5 6" xfId="22313" xr:uid="{00000000-0005-0000-0000-00000C460000}"/>
    <cellStyle name="40% - Ênfase3 2 2 6" xfId="1556" xr:uid="{00000000-0005-0000-0000-00000D460000}"/>
    <cellStyle name="40% - Ênfase3 2 2 6 2" xfId="4246" xr:uid="{00000000-0005-0000-0000-00000E460000}"/>
    <cellStyle name="40% - Ênfase3 2 2 6 2 2" xfId="9597" xr:uid="{00000000-0005-0000-0000-00000F460000}"/>
    <cellStyle name="40% - Ênfase3 2 2 6 2 2 2" xfId="20297" xr:uid="{00000000-0005-0000-0000-000010460000}"/>
    <cellStyle name="40% - Ênfase3 2 2 6 2 2 2 2" xfId="41692" xr:uid="{00000000-0005-0000-0000-000011460000}"/>
    <cellStyle name="40% - Ênfase3 2 2 6 2 2 3" xfId="31002" xr:uid="{00000000-0005-0000-0000-000012460000}"/>
    <cellStyle name="40% - Ênfase3 2 2 6 2 3" xfId="14952" xr:uid="{00000000-0005-0000-0000-000013460000}"/>
    <cellStyle name="40% - Ênfase3 2 2 6 2 3 2" xfId="36347" xr:uid="{00000000-0005-0000-0000-000014460000}"/>
    <cellStyle name="40% - Ênfase3 2 2 6 2 4" xfId="25654" xr:uid="{00000000-0005-0000-0000-000015460000}"/>
    <cellStyle name="40% - Ênfase3 2 2 6 3" xfId="6920" xr:uid="{00000000-0005-0000-0000-000016460000}"/>
    <cellStyle name="40% - Ênfase3 2 2 6 3 2" xfId="17624" xr:uid="{00000000-0005-0000-0000-000017460000}"/>
    <cellStyle name="40% - Ênfase3 2 2 6 3 2 2" xfId="39019" xr:uid="{00000000-0005-0000-0000-000018460000}"/>
    <cellStyle name="40% - Ênfase3 2 2 6 3 3" xfId="28326" xr:uid="{00000000-0005-0000-0000-000019460000}"/>
    <cellStyle name="40% - Ênfase3 2 2 6 4" xfId="12277" xr:uid="{00000000-0005-0000-0000-00001A460000}"/>
    <cellStyle name="40% - Ênfase3 2 2 6 4 2" xfId="33674" xr:uid="{00000000-0005-0000-0000-00001B460000}"/>
    <cellStyle name="40% - Ênfase3 2 2 6 5" xfId="22981" xr:uid="{00000000-0005-0000-0000-00001C460000}"/>
    <cellStyle name="40% - Ênfase3 2 2 7" xfId="2910" xr:uid="{00000000-0005-0000-0000-00001D460000}"/>
    <cellStyle name="40% - Ênfase3 2 2 7 2" xfId="8261" xr:uid="{00000000-0005-0000-0000-00001E460000}"/>
    <cellStyle name="40% - Ênfase3 2 2 7 2 2" xfId="18961" xr:uid="{00000000-0005-0000-0000-00001F460000}"/>
    <cellStyle name="40% - Ênfase3 2 2 7 2 2 2" xfId="40356" xr:uid="{00000000-0005-0000-0000-000020460000}"/>
    <cellStyle name="40% - Ênfase3 2 2 7 2 3" xfId="29666" xr:uid="{00000000-0005-0000-0000-000021460000}"/>
    <cellStyle name="40% - Ênfase3 2 2 7 3" xfId="13616" xr:uid="{00000000-0005-0000-0000-000022460000}"/>
    <cellStyle name="40% - Ênfase3 2 2 7 3 2" xfId="35011" xr:uid="{00000000-0005-0000-0000-000023460000}"/>
    <cellStyle name="40% - Ênfase3 2 2 7 4" xfId="24318" xr:uid="{00000000-0005-0000-0000-000024460000}"/>
    <cellStyle name="40% - Ênfase3 2 2 8" xfId="5584" xr:uid="{00000000-0005-0000-0000-000025460000}"/>
    <cellStyle name="40% - Ênfase3 2 2 8 2" xfId="16288" xr:uid="{00000000-0005-0000-0000-000026460000}"/>
    <cellStyle name="40% - Ênfase3 2 2 8 2 2" xfId="37683" xr:uid="{00000000-0005-0000-0000-000027460000}"/>
    <cellStyle name="40% - Ênfase3 2 2 8 3" xfId="26990" xr:uid="{00000000-0005-0000-0000-000028460000}"/>
    <cellStyle name="40% - Ênfase3 2 2 9" xfId="10941" xr:uid="{00000000-0005-0000-0000-000029460000}"/>
    <cellStyle name="40% - Ênfase3 2 2 9 2" xfId="32338" xr:uid="{00000000-0005-0000-0000-00002A460000}"/>
    <cellStyle name="40% - Ênfase3 2 3" xfId="255" xr:uid="{00000000-0005-0000-0000-00002B460000}"/>
    <cellStyle name="40% - Ênfase3 2 3 2" xfId="416" xr:uid="{00000000-0005-0000-0000-00002C460000}"/>
    <cellStyle name="40% - Ênfase3 2 3 2 2" xfId="737" xr:uid="{00000000-0005-0000-0000-00002D460000}"/>
    <cellStyle name="40% - Ênfase3 2 3 2 2 2" xfId="1407" xr:uid="{00000000-0005-0000-0000-00002E460000}"/>
    <cellStyle name="40% - Ênfase3 2 3 2 2 2 2" xfId="2744" xr:uid="{00000000-0005-0000-0000-00002F460000}"/>
    <cellStyle name="40% - Ênfase3 2 3 2 2 2 2 2" xfId="5434" xr:uid="{00000000-0005-0000-0000-000030460000}"/>
    <cellStyle name="40% - Ênfase3 2 3 2 2 2 2 2 2" xfId="10785" xr:uid="{00000000-0005-0000-0000-000031460000}"/>
    <cellStyle name="40% - Ênfase3 2 3 2 2 2 2 2 2 2" xfId="21485" xr:uid="{00000000-0005-0000-0000-000032460000}"/>
    <cellStyle name="40% - Ênfase3 2 3 2 2 2 2 2 2 2 2" xfId="42880" xr:uid="{00000000-0005-0000-0000-000033460000}"/>
    <cellStyle name="40% - Ênfase3 2 3 2 2 2 2 2 2 3" xfId="32190" xr:uid="{00000000-0005-0000-0000-000034460000}"/>
    <cellStyle name="40% - Ênfase3 2 3 2 2 2 2 2 3" xfId="16140" xr:uid="{00000000-0005-0000-0000-000035460000}"/>
    <cellStyle name="40% - Ênfase3 2 3 2 2 2 2 2 3 2" xfId="37535" xr:uid="{00000000-0005-0000-0000-000036460000}"/>
    <cellStyle name="40% - Ênfase3 2 3 2 2 2 2 2 4" xfId="26842" xr:uid="{00000000-0005-0000-0000-000037460000}"/>
    <cellStyle name="40% - Ênfase3 2 3 2 2 2 2 3" xfId="8108" xr:uid="{00000000-0005-0000-0000-000038460000}"/>
    <cellStyle name="40% - Ênfase3 2 3 2 2 2 2 3 2" xfId="18812" xr:uid="{00000000-0005-0000-0000-000039460000}"/>
    <cellStyle name="40% - Ênfase3 2 3 2 2 2 2 3 2 2" xfId="40207" xr:uid="{00000000-0005-0000-0000-00003A460000}"/>
    <cellStyle name="40% - Ênfase3 2 3 2 2 2 2 3 3" xfId="29514" xr:uid="{00000000-0005-0000-0000-00003B460000}"/>
    <cellStyle name="40% - Ênfase3 2 3 2 2 2 2 4" xfId="13465" xr:uid="{00000000-0005-0000-0000-00003C460000}"/>
    <cellStyle name="40% - Ênfase3 2 3 2 2 2 2 4 2" xfId="34862" xr:uid="{00000000-0005-0000-0000-00003D460000}"/>
    <cellStyle name="40% - Ênfase3 2 3 2 2 2 2 5" xfId="24169" xr:uid="{00000000-0005-0000-0000-00003E460000}"/>
    <cellStyle name="40% - Ênfase3 2 3 2 2 2 3" xfId="4098" xr:uid="{00000000-0005-0000-0000-00003F460000}"/>
    <cellStyle name="40% - Ênfase3 2 3 2 2 2 3 2" xfId="9449" xr:uid="{00000000-0005-0000-0000-000040460000}"/>
    <cellStyle name="40% - Ênfase3 2 3 2 2 2 3 2 2" xfId="20149" xr:uid="{00000000-0005-0000-0000-000041460000}"/>
    <cellStyle name="40% - Ênfase3 2 3 2 2 2 3 2 2 2" xfId="41544" xr:uid="{00000000-0005-0000-0000-000042460000}"/>
    <cellStyle name="40% - Ênfase3 2 3 2 2 2 3 2 3" xfId="30854" xr:uid="{00000000-0005-0000-0000-000043460000}"/>
    <cellStyle name="40% - Ênfase3 2 3 2 2 2 3 3" xfId="14804" xr:uid="{00000000-0005-0000-0000-000044460000}"/>
    <cellStyle name="40% - Ênfase3 2 3 2 2 2 3 3 2" xfId="36199" xr:uid="{00000000-0005-0000-0000-000045460000}"/>
    <cellStyle name="40% - Ênfase3 2 3 2 2 2 3 4" xfId="25506" xr:uid="{00000000-0005-0000-0000-000046460000}"/>
    <cellStyle name="40% - Ênfase3 2 3 2 2 2 4" xfId="6772" xr:uid="{00000000-0005-0000-0000-000047460000}"/>
    <cellStyle name="40% - Ênfase3 2 3 2 2 2 4 2" xfId="17476" xr:uid="{00000000-0005-0000-0000-000048460000}"/>
    <cellStyle name="40% - Ênfase3 2 3 2 2 2 4 2 2" xfId="38871" xr:uid="{00000000-0005-0000-0000-000049460000}"/>
    <cellStyle name="40% - Ênfase3 2 3 2 2 2 4 3" xfId="28178" xr:uid="{00000000-0005-0000-0000-00004A460000}"/>
    <cellStyle name="40% - Ênfase3 2 3 2 2 2 5" xfId="12129" xr:uid="{00000000-0005-0000-0000-00004B460000}"/>
    <cellStyle name="40% - Ênfase3 2 3 2 2 2 5 2" xfId="33526" xr:uid="{00000000-0005-0000-0000-00004C460000}"/>
    <cellStyle name="40% - Ênfase3 2 3 2 2 2 6" xfId="22833" xr:uid="{00000000-0005-0000-0000-00004D460000}"/>
    <cellStyle name="40% - Ênfase3 2 3 2 2 3" xfId="2076" xr:uid="{00000000-0005-0000-0000-00004E460000}"/>
    <cellStyle name="40% - Ênfase3 2 3 2 2 3 2" xfId="4766" xr:uid="{00000000-0005-0000-0000-00004F460000}"/>
    <cellStyle name="40% - Ênfase3 2 3 2 2 3 2 2" xfId="10117" xr:uid="{00000000-0005-0000-0000-000050460000}"/>
    <cellStyle name="40% - Ênfase3 2 3 2 2 3 2 2 2" xfId="20817" xr:uid="{00000000-0005-0000-0000-000051460000}"/>
    <cellStyle name="40% - Ênfase3 2 3 2 2 3 2 2 2 2" xfId="42212" xr:uid="{00000000-0005-0000-0000-000052460000}"/>
    <cellStyle name="40% - Ênfase3 2 3 2 2 3 2 2 3" xfId="31522" xr:uid="{00000000-0005-0000-0000-000053460000}"/>
    <cellStyle name="40% - Ênfase3 2 3 2 2 3 2 3" xfId="15472" xr:uid="{00000000-0005-0000-0000-000054460000}"/>
    <cellStyle name="40% - Ênfase3 2 3 2 2 3 2 3 2" xfId="36867" xr:uid="{00000000-0005-0000-0000-000055460000}"/>
    <cellStyle name="40% - Ênfase3 2 3 2 2 3 2 4" xfId="26174" xr:uid="{00000000-0005-0000-0000-000056460000}"/>
    <cellStyle name="40% - Ênfase3 2 3 2 2 3 3" xfId="7440" xr:uid="{00000000-0005-0000-0000-000057460000}"/>
    <cellStyle name="40% - Ênfase3 2 3 2 2 3 3 2" xfId="18144" xr:uid="{00000000-0005-0000-0000-000058460000}"/>
    <cellStyle name="40% - Ênfase3 2 3 2 2 3 3 2 2" xfId="39539" xr:uid="{00000000-0005-0000-0000-000059460000}"/>
    <cellStyle name="40% - Ênfase3 2 3 2 2 3 3 3" xfId="28846" xr:uid="{00000000-0005-0000-0000-00005A460000}"/>
    <cellStyle name="40% - Ênfase3 2 3 2 2 3 4" xfId="12797" xr:uid="{00000000-0005-0000-0000-00005B460000}"/>
    <cellStyle name="40% - Ênfase3 2 3 2 2 3 4 2" xfId="34194" xr:uid="{00000000-0005-0000-0000-00005C460000}"/>
    <cellStyle name="40% - Ênfase3 2 3 2 2 3 5" xfId="23501" xr:uid="{00000000-0005-0000-0000-00005D460000}"/>
    <cellStyle name="40% - Ênfase3 2 3 2 2 4" xfId="3430" xr:uid="{00000000-0005-0000-0000-00005E460000}"/>
    <cellStyle name="40% - Ênfase3 2 3 2 2 4 2" xfId="8781" xr:uid="{00000000-0005-0000-0000-00005F460000}"/>
    <cellStyle name="40% - Ênfase3 2 3 2 2 4 2 2" xfId="19481" xr:uid="{00000000-0005-0000-0000-000060460000}"/>
    <cellStyle name="40% - Ênfase3 2 3 2 2 4 2 2 2" xfId="40876" xr:uid="{00000000-0005-0000-0000-000061460000}"/>
    <cellStyle name="40% - Ênfase3 2 3 2 2 4 2 3" xfId="30186" xr:uid="{00000000-0005-0000-0000-000062460000}"/>
    <cellStyle name="40% - Ênfase3 2 3 2 2 4 3" xfId="14136" xr:uid="{00000000-0005-0000-0000-000063460000}"/>
    <cellStyle name="40% - Ênfase3 2 3 2 2 4 3 2" xfId="35531" xr:uid="{00000000-0005-0000-0000-000064460000}"/>
    <cellStyle name="40% - Ênfase3 2 3 2 2 4 4" xfId="24838" xr:uid="{00000000-0005-0000-0000-000065460000}"/>
    <cellStyle name="40% - Ênfase3 2 3 2 2 5" xfId="6104" xr:uid="{00000000-0005-0000-0000-000066460000}"/>
    <cellStyle name="40% - Ênfase3 2 3 2 2 5 2" xfId="16808" xr:uid="{00000000-0005-0000-0000-000067460000}"/>
    <cellStyle name="40% - Ênfase3 2 3 2 2 5 2 2" xfId="38203" xr:uid="{00000000-0005-0000-0000-000068460000}"/>
    <cellStyle name="40% - Ênfase3 2 3 2 2 5 3" xfId="27510" xr:uid="{00000000-0005-0000-0000-000069460000}"/>
    <cellStyle name="40% - Ênfase3 2 3 2 2 6" xfId="11461" xr:uid="{00000000-0005-0000-0000-00006A460000}"/>
    <cellStyle name="40% - Ênfase3 2 3 2 2 6 2" xfId="32858" xr:uid="{00000000-0005-0000-0000-00006B460000}"/>
    <cellStyle name="40% - Ênfase3 2 3 2 2 7" xfId="22165" xr:uid="{00000000-0005-0000-0000-00006C460000}"/>
    <cellStyle name="40% - Ênfase3 2 3 2 3" xfId="1087" xr:uid="{00000000-0005-0000-0000-00006D460000}"/>
    <cellStyle name="40% - Ênfase3 2 3 2 3 2" xfId="2424" xr:uid="{00000000-0005-0000-0000-00006E460000}"/>
    <cellStyle name="40% - Ênfase3 2 3 2 3 2 2" xfId="5114" xr:uid="{00000000-0005-0000-0000-00006F460000}"/>
    <cellStyle name="40% - Ênfase3 2 3 2 3 2 2 2" xfId="10465" xr:uid="{00000000-0005-0000-0000-000070460000}"/>
    <cellStyle name="40% - Ênfase3 2 3 2 3 2 2 2 2" xfId="21165" xr:uid="{00000000-0005-0000-0000-000071460000}"/>
    <cellStyle name="40% - Ênfase3 2 3 2 3 2 2 2 2 2" xfId="42560" xr:uid="{00000000-0005-0000-0000-000072460000}"/>
    <cellStyle name="40% - Ênfase3 2 3 2 3 2 2 2 3" xfId="31870" xr:uid="{00000000-0005-0000-0000-000073460000}"/>
    <cellStyle name="40% - Ênfase3 2 3 2 3 2 2 3" xfId="15820" xr:uid="{00000000-0005-0000-0000-000074460000}"/>
    <cellStyle name="40% - Ênfase3 2 3 2 3 2 2 3 2" xfId="37215" xr:uid="{00000000-0005-0000-0000-000075460000}"/>
    <cellStyle name="40% - Ênfase3 2 3 2 3 2 2 4" xfId="26522" xr:uid="{00000000-0005-0000-0000-000076460000}"/>
    <cellStyle name="40% - Ênfase3 2 3 2 3 2 3" xfId="7788" xr:uid="{00000000-0005-0000-0000-000077460000}"/>
    <cellStyle name="40% - Ênfase3 2 3 2 3 2 3 2" xfId="18492" xr:uid="{00000000-0005-0000-0000-000078460000}"/>
    <cellStyle name="40% - Ênfase3 2 3 2 3 2 3 2 2" xfId="39887" xr:uid="{00000000-0005-0000-0000-000079460000}"/>
    <cellStyle name="40% - Ênfase3 2 3 2 3 2 3 3" xfId="29194" xr:uid="{00000000-0005-0000-0000-00007A460000}"/>
    <cellStyle name="40% - Ênfase3 2 3 2 3 2 4" xfId="13145" xr:uid="{00000000-0005-0000-0000-00007B460000}"/>
    <cellStyle name="40% - Ênfase3 2 3 2 3 2 4 2" xfId="34542" xr:uid="{00000000-0005-0000-0000-00007C460000}"/>
    <cellStyle name="40% - Ênfase3 2 3 2 3 2 5" xfId="23849" xr:uid="{00000000-0005-0000-0000-00007D460000}"/>
    <cellStyle name="40% - Ênfase3 2 3 2 3 3" xfId="3778" xr:uid="{00000000-0005-0000-0000-00007E460000}"/>
    <cellStyle name="40% - Ênfase3 2 3 2 3 3 2" xfId="9129" xr:uid="{00000000-0005-0000-0000-00007F460000}"/>
    <cellStyle name="40% - Ênfase3 2 3 2 3 3 2 2" xfId="19829" xr:uid="{00000000-0005-0000-0000-000080460000}"/>
    <cellStyle name="40% - Ênfase3 2 3 2 3 3 2 2 2" xfId="41224" xr:uid="{00000000-0005-0000-0000-000081460000}"/>
    <cellStyle name="40% - Ênfase3 2 3 2 3 3 2 3" xfId="30534" xr:uid="{00000000-0005-0000-0000-000082460000}"/>
    <cellStyle name="40% - Ênfase3 2 3 2 3 3 3" xfId="14484" xr:uid="{00000000-0005-0000-0000-000083460000}"/>
    <cellStyle name="40% - Ênfase3 2 3 2 3 3 3 2" xfId="35879" xr:uid="{00000000-0005-0000-0000-000084460000}"/>
    <cellStyle name="40% - Ênfase3 2 3 2 3 3 4" xfId="25186" xr:uid="{00000000-0005-0000-0000-000085460000}"/>
    <cellStyle name="40% - Ênfase3 2 3 2 3 4" xfId="6452" xr:uid="{00000000-0005-0000-0000-000086460000}"/>
    <cellStyle name="40% - Ênfase3 2 3 2 3 4 2" xfId="17156" xr:uid="{00000000-0005-0000-0000-000087460000}"/>
    <cellStyle name="40% - Ênfase3 2 3 2 3 4 2 2" xfId="38551" xr:uid="{00000000-0005-0000-0000-000088460000}"/>
    <cellStyle name="40% - Ênfase3 2 3 2 3 4 3" xfId="27858" xr:uid="{00000000-0005-0000-0000-000089460000}"/>
    <cellStyle name="40% - Ênfase3 2 3 2 3 5" xfId="11809" xr:uid="{00000000-0005-0000-0000-00008A460000}"/>
    <cellStyle name="40% - Ênfase3 2 3 2 3 5 2" xfId="33206" xr:uid="{00000000-0005-0000-0000-00008B460000}"/>
    <cellStyle name="40% - Ênfase3 2 3 2 3 6" xfId="22513" xr:uid="{00000000-0005-0000-0000-00008C460000}"/>
    <cellStyle name="40% - Ênfase3 2 3 2 4" xfId="1756" xr:uid="{00000000-0005-0000-0000-00008D460000}"/>
    <cellStyle name="40% - Ênfase3 2 3 2 4 2" xfId="4446" xr:uid="{00000000-0005-0000-0000-00008E460000}"/>
    <cellStyle name="40% - Ênfase3 2 3 2 4 2 2" xfId="9797" xr:uid="{00000000-0005-0000-0000-00008F460000}"/>
    <cellStyle name="40% - Ênfase3 2 3 2 4 2 2 2" xfId="20497" xr:uid="{00000000-0005-0000-0000-000090460000}"/>
    <cellStyle name="40% - Ênfase3 2 3 2 4 2 2 2 2" xfId="41892" xr:uid="{00000000-0005-0000-0000-000091460000}"/>
    <cellStyle name="40% - Ênfase3 2 3 2 4 2 2 3" xfId="31202" xr:uid="{00000000-0005-0000-0000-000092460000}"/>
    <cellStyle name="40% - Ênfase3 2 3 2 4 2 3" xfId="15152" xr:uid="{00000000-0005-0000-0000-000093460000}"/>
    <cellStyle name="40% - Ênfase3 2 3 2 4 2 3 2" xfId="36547" xr:uid="{00000000-0005-0000-0000-000094460000}"/>
    <cellStyle name="40% - Ênfase3 2 3 2 4 2 4" xfId="25854" xr:uid="{00000000-0005-0000-0000-000095460000}"/>
    <cellStyle name="40% - Ênfase3 2 3 2 4 3" xfId="7120" xr:uid="{00000000-0005-0000-0000-000096460000}"/>
    <cellStyle name="40% - Ênfase3 2 3 2 4 3 2" xfId="17824" xr:uid="{00000000-0005-0000-0000-000097460000}"/>
    <cellStyle name="40% - Ênfase3 2 3 2 4 3 2 2" xfId="39219" xr:uid="{00000000-0005-0000-0000-000098460000}"/>
    <cellStyle name="40% - Ênfase3 2 3 2 4 3 3" xfId="28526" xr:uid="{00000000-0005-0000-0000-000099460000}"/>
    <cellStyle name="40% - Ênfase3 2 3 2 4 4" xfId="12477" xr:uid="{00000000-0005-0000-0000-00009A460000}"/>
    <cellStyle name="40% - Ênfase3 2 3 2 4 4 2" xfId="33874" xr:uid="{00000000-0005-0000-0000-00009B460000}"/>
    <cellStyle name="40% - Ênfase3 2 3 2 4 5" xfId="23181" xr:uid="{00000000-0005-0000-0000-00009C460000}"/>
    <cellStyle name="40% - Ênfase3 2 3 2 5" xfId="3110" xr:uid="{00000000-0005-0000-0000-00009D460000}"/>
    <cellStyle name="40% - Ênfase3 2 3 2 5 2" xfId="8461" xr:uid="{00000000-0005-0000-0000-00009E460000}"/>
    <cellStyle name="40% - Ênfase3 2 3 2 5 2 2" xfId="19161" xr:uid="{00000000-0005-0000-0000-00009F460000}"/>
    <cellStyle name="40% - Ênfase3 2 3 2 5 2 2 2" xfId="40556" xr:uid="{00000000-0005-0000-0000-0000A0460000}"/>
    <cellStyle name="40% - Ênfase3 2 3 2 5 2 3" xfId="29866" xr:uid="{00000000-0005-0000-0000-0000A1460000}"/>
    <cellStyle name="40% - Ênfase3 2 3 2 5 3" xfId="13816" xr:uid="{00000000-0005-0000-0000-0000A2460000}"/>
    <cellStyle name="40% - Ênfase3 2 3 2 5 3 2" xfId="35211" xr:uid="{00000000-0005-0000-0000-0000A3460000}"/>
    <cellStyle name="40% - Ênfase3 2 3 2 5 4" xfId="24518" xr:uid="{00000000-0005-0000-0000-0000A4460000}"/>
    <cellStyle name="40% - Ênfase3 2 3 2 6" xfId="5784" xr:uid="{00000000-0005-0000-0000-0000A5460000}"/>
    <cellStyle name="40% - Ênfase3 2 3 2 6 2" xfId="16488" xr:uid="{00000000-0005-0000-0000-0000A6460000}"/>
    <cellStyle name="40% - Ênfase3 2 3 2 6 2 2" xfId="37883" xr:uid="{00000000-0005-0000-0000-0000A7460000}"/>
    <cellStyle name="40% - Ênfase3 2 3 2 6 3" xfId="27190" xr:uid="{00000000-0005-0000-0000-0000A8460000}"/>
    <cellStyle name="40% - Ênfase3 2 3 2 7" xfId="11141" xr:uid="{00000000-0005-0000-0000-0000A9460000}"/>
    <cellStyle name="40% - Ênfase3 2 3 2 7 2" xfId="32538" xr:uid="{00000000-0005-0000-0000-0000AA460000}"/>
    <cellStyle name="40% - Ênfase3 2 3 2 8" xfId="21845" xr:uid="{00000000-0005-0000-0000-0000AB460000}"/>
    <cellStyle name="40% - Ênfase3 2 3 3" xfId="577" xr:uid="{00000000-0005-0000-0000-0000AC460000}"/>
    <cellStyle name="40% - Ênfase3 2 3 3 2" xfId="1247" xr:uid="{00000000-0005-0000-0000-0000AD460000}"/>
    <cellStyle name="40% - Ênfase3 2 3 3 2 2" xfId="2584" xr:uid="{00000000-0005-0000-0000-0000AE460000}"/>
    <cellStyle name="40% - Ênfase3 2 3 3 2 2 2" xfId="5274" xr:uid="{00000000-0005-0000-0000-0000AF460000}"/>
    <cellStyle name="40% - Ênfase3 2 3 3 2 2 2 2" xfId="10625" xr:uid="{00000000-0005-0000-0000-0000B0460000}"/>
    <cellStyle name="40% - Ênfase3 2 3 3 2 2 2 2 2" xfId="21325" xr:uid="{00000000-0005-0000-0000-0000B1460000}"/>
    <cellStyle name="40% - Ênfase3 2 3 3 2 2 2 2 2 2" xfId="42720" xr:uid="{00000000-0005-0000-0000-0000B2460000}"/>
    <cellStyle name="40% - Ênfase3 2 3 3 2 2 2 2 3" xfId="32030" xr:uid="{00000000-0005-0000-0000-0000B3460000}"/>
    <cellStyle name="40% - Ênfase3 2 3 3 2 2 2 3" xfId="15980" xr:uid="{00000000-0005-0000-0000-0000B4460000}"/>
    <cellStyle name="40% - Ênfase3 2 3 3 2 2 2 3 2" xfId="37375" xr:uid="{00000000-0005-0000-0000-0000B5460000}"/>
    <cellStyle name="40% - Ênfase3 2 3 3 2 2 2 4" xfId="26682" xr:uid="{00000000-0005-0000-0000-0000B6460000}"/>
    <cellStyle name="40% - Ênfase3 2 3 3 2 2 3" xfId="7948" xr:uid="{00000000-0005-0000-0000-0000B7460000}"/>
    <cellStyle name="40% - Ênfase3 2 3 3 2 2 3 2" xfId="18652" xr:uid="{00000000-0005-0000-0000-0000B8460000}"/>
    <cellStyle name="40% - Ênfase3 2 3 3 2 2 3 2 2" xfId="40047" xr:uid="{00000000-0005-0000-0000-0000B9460000}"/>
    <cellStyle name="40% - Ênfase3 2 3 3 2 2 3 3" xfId="29354" xr:uid="{00000000-0005-0000-0000-0000BA460000}"/>
    <cellStyle name="40% - Ênfase3 2 3 3 2 2 4" xfId="13305" xr:uid="{00000000-0005-0000-0000-0000BB460000}"/>
    <cellStyle name="40% - Ênfase3 2 3 3 2 2 4 2" xfId="34702" xr:uid="{00000000-0005-0000-0000-0000BC460000}"/>
    <cellStyle name="40% - Ênfase3 2 3 3 2 2 5" xfId="24009" xr:uid="{00000000-0005-0000-0000-0000BD460000}"/>
    <cellStyle name="40% - Ênfase3 2 3 3 2 3" xfId="3938" xr:uid="{00000000-0005-0000-0000-0000BE460000}"/>
    <cellStyle name="40% - Ênfase3 2 3 3 2 3 2" xfId="9289" xr:uid="{00000000-0005-0000-0000-0000BF460000}"/>
    <cellStyle name="40% - Ênfase3 2 3 3 2 3 2 2" xfId="19989" xr:uid="{00000000-0005-0000-0000-0000C0460000}"/>
    <cellStyle name="40% - Ênfase3 2 3 3 2 3 2 2 2" xfId="41384" xr:uid="{00000000-0005-0000-0000-0000C1460000}"/>
    <cellStyle name="40% - Ênfase3 2 3 3 2 3 2 3" xfId="30694" xr:uid="{00000000-0005-0000-0000-0000C2460000}"/>
    <cellStyle name="40% - Ênfase3 2 3 3 2 3 3" xfId="14644" xr:uid="{00000000-0005-0000-0000-0000C3460000}"/>
    <cellStyle name="40% - Ênfase3 2 3 3 2 3 3 2" xfId="36039" xr:uid="{00000000-0005-0000-0000-0000C4460000}"/>
    <cellStyle name="40% - Ênfase3 2 3 3 2 3 4" xfId="25346" xr:uid="{00000000-0005-0000-0000-0000C5460000}"/>
    <cellStyle name="40% - Ênfase3 2 3 3 2 4" xfId="6612" xr:uid="{00000000-0005-0000-0000-0000C6460000}"/>
    <cellStyle name="40% - Ênfase3 2 3 3 2 4 2" xfId="17316" xr:uid="{00000000-0005-0000-0000-0000C7460000}"/>
    <cellStyle name="40% - Ênfase3 2 3 3 2 4 2 2" xfId="38711" xr:uid="{00000000-0005-0000-0000-0000C8460000}"/>
    <cellStyle name="40% - Ênfase3 2 3 3 2 4 3" xfId="28018" xr:uid="{00000000-0005-0000-0000-0000C9460000}"/>
    <cellStyle name="40% - Ênfase3 2 3 3 2 5" xfId="11969" xr:uid="{00000000-0005-0000-0000-0000CA460000}"/>
    <cellStyle name="40% - Ênfase3 2 3 3 2 5 2" xfId="33366" xr:uid="{00000000-0005-0000-0000-0000CB460000}"/>
    <cellStyle name="40% - Ênfase3 2 3 3 2 6" xfId="22673" xr:uid="{00000000-0005-0000-0000-0000CC460000}"/>
    <cellStyle name="40% - Ênfase3 2 3 3 3" xfId="1916" xr:uid="{00000000-0005-0000-0000-0000CD460000}"/>
    <cellStyle name="40% - Ênfase3 2 3 3 3 2" xfId="4606" xr:uid="{00000000-0005-0000-0000-0000CE460000}"/>
    <cellStyle name="40% - Ênfase3 2 3 3 3 2 2" xfId="9957" xr:uid="{00000000-0005-0000-0000-0000CF460000}"/>
    <cellStyle name="40% - Ênfase3 2 3 3 3 2 2 2" xfId="20657" xr:uid="{00000000-0005-0000-0000-0000D0460000}"/>
    <cellStyle name="40% - Ênfase3 2 3 3 3 2 2 2 2" xfId="42052" xr:uid="{00000000-0005-0000-0000-0000D1460000}"/>
    <cellStyle name="40% - Ênfase3 2 3 3 3 2 2 3" xfId="31362" xr:uid="{00000000-0005-0000-0000-0000D2460000}"/>
    <cellStyle name="40% - Ênfase3 2 3 3 3 2 3" xfId="15312" xr:uid="{00000000-0005-0000-0000-0000D3460000}"/>
    <cellStyle name="40% - Ênfase3 2 3 3 3 2 3 2" xfId="36707" xr:uid="{00000000-0005-0000-0000-0000D4460000}"/>
    <cellStyle name="40% - Ênfase3 2 3 3 3 2 4" xfId="26014" xr:uid="{00000000-0005-0000-0000-0000D5460000}"/>
    <cellStyle name="40% - Ênfase3 2 3 3 3 3" xfId="7280" xr:uid="{00000000-0005-0000-0000-0000D6460000}"/>
    <cellStyle name="40% - Ênfase3 2 3 3 3 3 2" xfId="17984" xr:uid="{00000000-0005-0000-0000-0000D7460000}"/>
    <cellStyle name="40% - Ênfase3 2 3 3 3 3 2 2" xfId="39379" xr:uid="{00000000-0005-0000-0000-0000D8460000}"/>
    <cellStyle name="40% - Ênfase3 2 3 3 3 3 3" xfId="28686" xr:uid="{00000000-0005-0000-0000-0000D9460000}"/>
    <cellStyle name="40% - Ênfase3 2 3 3 3 4" xfId="12637" xr:uid="{00000000-0005-0000-0000-0000DA460000}"/>
    <cellStyle name="40% - Ênfase3 2 3 3 3 4 2" xfId="34034" xr:uid="{00000000-0005-0000-0000-0000DB460000}"/>
    <cellStyle name="40% - Ênfase3 2 3 3 3 5" xfId="23341" xr:uid="{00000000-0005-0000-0000-0000DC460000}"/>
    <cellStyle name="40% - Ênfase3 2 3 3 4" xfId="3270" xr:uid="{00000000-0005-0000-0000-0000DD460000}"/>
    <cellStyle name="40% - Ênfase3 2 3 3 4 2" xfId="8621" xr:uid="{00000000-0005-0000-0000-0000DE460000}"/>
    <cellStyle name="40% - Ênfase3 2 3 3 4 2 2" xfId="19321" xr:uid="{00000000-0005-0000-0000-0000DF460000}"/>
    <cellStyle name="40% - Ênfase3 2 3 3 4 2 2 2" xfId="40716" xr:uid="{00000000-0005-0000-0000-0000E0460000}"/>
    <cellStyle name="40% - Ênfase3 2 3 3 4 2 3" xfId="30026" xr:uid="{00000000-0005-0000-0000-0000E1460000}"/>
    <cellStyle name="40% - Ênfase3 2 3 3 4 3" xfId="13976" xr:uid="{00000000-0005-0000-0000-0000E2460000}"/>
    <cellStyle name="40% - Ênfase3 2 3 3 4 3 2" xfId="35371" xr:uid="{00000000-0005-0000-0000-0000E3460000}"/>
    <cellStyle name="40% - Ênfase3 2 3 3 4 4" xfId="24678" xr:uid="{00000000-0005-0000-0000-0000E4460000}"/>
    <cellStyle name="40% - Ênfase3 2 3 3 5" xfId="5944" xr:uid="{00000000-0005-0000-0000-0000E5460000}"/>
    <cellStyle name="40% - Ênfase3 2 3 3 5 2" xfId="16648" xr:uid="{00000000-0005-0000-0000-0000E6460000}"/>
    <cellStyle name="40% - Ênfase3 2 3 3 5 2 2" xfId="38043" xr:uid="{00000000-0005-0000-0000-0000E7460000}"/>
    <cellStyle name="40% - Ênfase3 2 3 3 5 3" xfId="27350" xr:uid="{00000000-0005-0000-0000-0000E8460000}"/>
    <cellStyle name="40% - Ênfase3 2 3 3 6" xfId="11301" xr:uid="{00000000-0005-0000-0000-0000E9460000}"/>
    <cellStyle name="40% - Ênfase3 2 3 3 6 2" xfId="32698" xr:uid="{00000000-0005-0000-0000-0000EA460000}"/>
    <cellStyle name="40% - Ênfase3 2 3 3 7" xfId="22005" xr:uid="{00000000-0005-0000-0000-0000EB460000}"/>
    <cellStyle name="40% - Ênfase3 2 3 4" xfId="927" xr:uid="{00000000-0005-0000-0000-0000EC460000}"/>
    <cellStyle name="40% - Ênfase3 2 3 4 2" xfId="2264" xr:uid="{00000000-0005-0000-0000-0000ED460000}"/>
    <cellStyle name="40% - Ênfase3 2 3 4 2 2" xfId="4954" xr:uid="{00000000-0005-0000-0000-0000EE460000}"/>
    <cellStyle name="40% - Ênfase3 2 3 4 2 2 2" xfId="10305" xr:uid="{00000000-0005-0000-0000-0000EF460000}"/>
    <cellStyle name="40% - Ênfase3 2 3 4 2 2 2 2" xfId="21005" xr:uid="{00000000-0005-0000-0000-0000F0460000}"/>
    <cellStyle name="40% - Ênfase3 2 3 4 2 2 2 2 2" xfId="42400" xr:uid="{00000000-0005-0000-0000-0000F1460000}"/>
    <cellStyle name="40% - Ênfase3 2 3 4 2 2 2 3" xfId="31710" xr:uid="{00000000-0005-0000-0000-0000F2460000}"/>
    <cellStyle name="40% - Ênfase3 2 3 4 2 2 3" xfId="15660" xr:uid="{00000000-0005-0000-0000-0000F3460000}"/>
    <cellStyle name="40% - Ênfase3 2 3 4 2 2 3 2" xfId="37055" xr:uid="{00000000-0005-0000-0000-0000F4460000}"/>
    <cellStyle name="40% - Ênfase3 2 3 4 2 2 4" xfId="26362" xr:uid="{00000000-0005-0000-0000-0000F5460000}"/>
    <cellStyle name="40% - Ênfase3 2 3 4 2 3" xfId="7628" xr:uid="{00000000-0005-0000-0000-0000F6460000}"/>
    <cellStyle name="40% - Ênfase3 2 3 4 2 3 2" xfId="18332" xr:uid="{00000000-0005-0000-0000-0000F7460000}"/>
    <cellStyle name="40% - Ênfase3 2 3 4 2 3 2 2" xfId="39727" xr:uid="{00000000-0005-0000-0000-0000F8460000}"/>
    <cellStyle name="40% - Ênfase3 2 3 4 2 3 3" xfId="29034" xr:uid="{00000000-0005-0000-0000-0000F9460000}"/>
    <cellStyle name="40% - Ênfase3 2 3 4 2 4" xfId="12985" xr:uid="{00000000-0005-0000-0000-0000FA460000}"/>
    <cellStyle name="40% - Ênfase3 2 3 4 2 4 2" xfId="34382" xr:uid="{00000000-0005-0000-0000-0000FB460000}"/>
    <cellStyle name="40% - Ênfase3 2 3 4 2 5" xfId="23689" xr:uid="{00000000-0005-0000-0000-0000FC460000}"/>
    <cellStyle name="40% - Ênfase3 2 3 4 3" xfId="3618" xr:uid="{00000000-0005-0000-0000-0000FD460000}"/>
    <cellStyle name="40% - Ênfase3 2 3 4 3 2" xfId="8969" xr:uid="{00000000-0005-0000-0000-0000FE460000}"/>
    <cellStyle name="40% - Ênfase3 2 3 4 3 2 2" xfId="19669" xr:uid="{00000000-0005-0000-0000-0000FF460000}"/>
    <cellStyle name="40% - Ênfase3 2 3 4 3 2 2 2" xfId="41064" xr:uid="{00000000-0005-0000-0000-000000470000}"/>
    <cellStyle name="40% - Ênfase3 2 3 4 3 2 3" xfId="30374" xr:uid="{00000000-0005-0000-0000-000001470000}"/>
    <cellStyle name="40% - Ênfase3 2 3 4 3 3" xfId="14324" xr:uid="{00000000-0005-0000-0000-000002470000}"/>
    <cellStyle name="40% - Ênfase3 2 3 4 3 3 2" xfId="35719" xr:uid="{00000000-0005-0000-0000-000003470000}"/>
    <cellStyle name="40% - Ênfase3 2 3 4 3 4" xfId="25026" xr:uid="{00000000-0005-0000-0000-000004470000}"/>
    <cellStyle name="40% - Ênfase3 2 3 4 4" xfId="6292" xr:uid="{00000000-0005-0000-0000-000005470000}"/>
    <cellStyle name="40% - Ênfase3 2 3 4 4 2" xfId="16996" xr:uid="{00000000-0005-0000-0000-000006470000}"/>
    <cellStyle name="40% - Ênfase3 2 3 4 4 2 2" xfId="38391" xr:uid="{00000000-0005-0000-0000-000007470000}"/>
    <cellStyle name="40% - Ênfase3 2 3 4 4 3" xfId="27698" xr:uid="{00000000-0005-0000-0000-000008470000}"/>
    <cellStyle name="40% - Ênfase3 2 3 4 5" xfId="11649" xr:uid="{00000000-0005-0000-0000-000009470000}"/>
    <cellStyle name="40% - Ênfase3 2 3 4 5 2" xfId="33046" xr:uid="{00000000-0005-0000-0000-00000A470000}"/>
    <cellStyle name="40% - Ênfase3 2 3 4 6" xfId="22353" xr:uid="{00000000-0005-0000-0000-00000B470000}"/>
    <cellStyle name="40% - Ênfase3 2 3 5" xfId="1596" xr:uid="{00000000-0005-0000-0000-00000C470000}"/>
    <cellStyle name="40% - Ênfase3 2 3 5 2" xfId="4286" xr:uid="{00000000-0005-0000-0000-00000D470000}"/>
    <cellStyle name="40% - Ênfase3 2 3 5 2 2" xfId="9637" xr:uid="{00000000-0005-0000-0000-00000E470000}"/>
    <cellStyle name="40% - Ênfase3 2 3 5 2 2 2" xfId="20337" xr:uid="{00000000-0005-0000-0000-00000F470000}"/>
    <cellStyle name="40% - Ênfase3 2 3 5 2 2 2 2" xfId="41732" xr:uid="{00000000-0005-0000-0000-000010470000}"/>
    <cellStyle name="40% - Ênfase3 2 3 5 2 2 3" xfId="31042" xr:uid="{00000000-0005-0000-0000-000011470000}"/>
    <cellStyle name="40% - Ênfase3 2 3 5 2 3" xfId="14992" xr:uid="{00000000-0005-0000-0000-000012470000}"/>
    <cellStyle name="40% - Ênfase3 2 3 5 2 3 2" xfId="36387" xr:uid="{00000000-0005-0000-0000-000013470000}"/>
    <cellStyle name="40% - Ênfase3 2 3 5 2 4" xfId="25694" xr:uid="{00000000-0005-0000-0000-000014470000}"/>
    <cellStyle name="40% - Ênfase3 2 3 5 3" xfId="6960" xr:uid="{00000000-0005-0000-0000-000015470000}"/>
    <cellStyle name="40% - Ênfase3 2 3 5 3 2" xfId="17664" xr:uid="{00000000-0005-0000-0000-000016470000}"/>
    <cellStyle name="40% - Ênfase3 2 3 5 3 2 2" xfId="39059" xr:uid="{00000000-0005-0000-0000-000017470000}"/>
    <cellStyle name="40% - Ênfase3 2 3 5 3 3" xfId="28366" xr:uid="{00000000-0005-0000-0000-000018470000}"/>
    <cellStyle name="40% - Ênfase3 2 3 5 4" xfId="12317" xr:uid="{00000000-0005-0000-0000-000019470000}"/>
    <cellStyle name="40% - Ênfase3 2 3 5 4 2" xfId="33714" xr:uid="{00000000-0005-0000-0000-00001A470000}"/>
    <cellStyle name="40% - Ênfase3 2 3 5 5" xfId="23021" xr:uid="{00000000-0005-0000-0000-00001B470000}"/>
    <cellStyle name="40% - Ênfase3 2 3 6" xfId="2950" xr:uid="{00000000-0005-0000-0000-00001C470000}"/>
    <cellStyle name="40% - Ênfase3 2 3 6 2" xfId="8301" xr:uid="{00000000-0005-0000-0000-00001D470000}"/>
    <cellStyle name="40% - Ênfase3 2 3 6 2 2" xfId="19001" xr:uid="{00000000-0005-0000-0000-00001E470000}"/>
    <cellStyle name="40% - Ênfase3 2 3 6 2 2 2" xfId="40396" xr:uid="{00000000-0005-0000-0000-00001F470000}"/>
    <cellStyle name="40% - Ênfase3 2 3 6 2 3" xfId="29706" xr:uid="{00000000-0005-0000-0000-000020470000}"/>
    <cellStyle name="40% - Ênfase3 2 3 6 3" xfId="13656" xr:uid="{00000000-0005-0000-0000-000021470000}"/>
    <cellStyle name="40% - Ênfase3 2 3 6 3 2" xfId="35051" xr:uid="{00000000-0005-0000-0000-000022470000}"/>
    <cellStyle name="40% - Ênfase3 2 3 6 4" xfId="24358" xr:uid="{00000000-0005-0000-0000-000023470000}"/>
    <cellStyle name="40% - Ênfase3 2 3 7" xfId="5624" xr:uid="{00000000-0005-0000-0000-000024470000}"/>
    <cellStyle name="40% - Ênfase3 2 3 7 2" xfId="16328" xr:uid="{00000000-0005-0000-0000-000025470000}"/>
    <cellStyle name="40% - Ênfase3 2 3 7 2 2" xfId="37723" xr:uid="{00000000-0005-0000-0000-000026470000}"/>
    <cellStyle name="40% - Ênfase3 2 3 7 3" xfId="27030" xr:uid="{00000000-0005-0000-0000-000027470000}"/>
    <cellStyle name="40% - Ênfase3 2 3 8" xfId="10981" xr:uid="{00000000-0005-0000-0000-000028470000}"/>
    <cellStyle name="40% - Ênfase3 2 3 8 2" xfId="32378" xr:uid="{00000000-0005-0000-0000-000029470000}"/>
    <cellStyle name="40% - Ênfase3 2 3 9" xfId="21685" xr:uid="{00000000-0005-0000-0000-00002A470000}"/>
    <cellStyle name="40% - Ênfase3 2 4" xfId="336" xr:uid="{00000000-0005-0000-0000-00002B470000}"/>
    <cellStyle name="40% - Ênfase3 2 4 2" xfId="657" xr:uid="{00000000-0005-0000-0000-00002C470000}"/>
    <cellStyle name="40% - Ênfase3 2 4 2 2" xfId="1327" xr:uid="{00000000-0005-0000-0000-00002D470000}"/>
    <cellStyle name="40% - Ênfase3 2 4 2 2 2" xfId="2664" xr:uid="{00000000-0005-0000-0000-00002E470000}"/>
    <cellStyle name="40% - Ênfase3 2 4 2 2 2 2" xfId="5354" xr:uid="{00000000-0005-0000-0000-00002F470000}"/>
    <cellStyle name="40% - Ênfase3 2 4 2 2 2 2 2" xfId="10705" xr:uid="{00000000-0005-0000-0000-000030470000}"/>
    <cellStyle name="40% - Ênfase3 2 4 2 2 2 2 2 2" xfId="21405" xr:uid="{00000000-0005-0000-0000-000031470000}"/>
    <cellStyle name="40% - Ênfase3 2 4 2 2 2 2 2 2 2" xfId="42800" xr:uid="{00000000-0005-0000-0000-000032470000}"/>
    <cellStyle name="40% - Ênfase3 2 4 2 2 2 2 2 3" xfId="32110" xr:uid="{00000000-0005-0000-0000-000033470000}"/>
    <cellStyle name="40% - Ênfase3 2 4 2 2 2 2 3" xfId="16060" xr:uid="{00000000-0005-0000-0000-000034470000}"/>
    <cellStyle name="40% - Ênfase3 2 4 2 2 2 2 3 2" xfId="37455" xr:uid="{00000000-0005-0000-0000-000035470000}"/>
    <cellStyle name="40% - Ênfase3 2 4 2 2 2 2 4" xfId="26762" xr:uid="{00000000-0005-0000-0000-000036470000}"/>
    <cellStyle name="40% - Ênfase3 2 4 2 2 2 3" xfId="8028" xr:uid="{00000000-0005-0000-0000-000037470000}"/>
    <cellStyle name="40% - Ênfase3 2 4 2 2 2 3 2" xfId="18732" xr:uid="{00000000-0005-0000-0000-000038470000}"/>
    <cellStyle name="40% - Ênfase3 2 4 2 2 2 3 2 2" xfId="40127" xr:uid="{00000000-0005-0000-0000-000039470000}"/>
    <cellStyle name="40% - Ênfase3 2 4 2 2 2 3 3" xfId="29434" xr:uid="{00000000-0005-0000-0000-00003A470000}"/>
    <cellStyle name="40% - Ênfase3 2 4 2 2 2 4" xfId="13385" xr:uid="{00000000-0005-0000-0000-00003B470000}"/>
    <cellStyle name="40% - Ênfase3 2 4 2 2 2 4 2" xfId="34782" xr:uid="{00000000-0005-0000-0000-00003C470000}"/>
    <cellStyle name="40% - Ênfase3 2 4 2 2 2 5" xfId="24089" xr:uid="{00000000-0005-0000-0000-00003D470000}"/>
    <cellStyle name="40% - Ênfase3 2 4 2 2 3" xfId="4018" xr:uid="{00000000-0005-0000-0000-00003E470000}"/>
    <cellStyle name="40% - Ênfase3 2 4 2 2 3 2" xfId="9369" xr:uid="{00000000-0005-0000-0000-00003F470000}"/>
    <cellStyle name="40% - Ênfase3 2 4 2 2 3 2 2" xfId="20069" xr:uid="{00000000-0005-0000-0000-000040470000}"/>
    <cellStyle name="40% - Ênfase3 2 4 2 2 3 2 2 2" xfId="41464" xr:uid="{00000000-0005-0000-0000-000041470000}"/>
    <cellStyle name="40% - Ênfase3 2 4 2 2 3 2 3" xfId="30774" xr:uid="{00000000-0005-0000-0000-000042470000}"/>
    <cellStyle name="40% - Ênfase3 2 4 2 2 3 3" xfId="14724" xr:uid="{00000000-0005-0000-0000-000043470000}"/>
    <cellStyle name="40% - Ênfase3 2 4 2 2 3 3 2" xfId="36119" xr:uid="{00000000-0005-0000-0000-000044470000}"/>
    <cellStyle name="40% - Ênfase3 2 4 2 2 3 4" xfId="25426" xr:uid="{00000000-0005-0000-0000-000045470000}"/>
    <cellStyle name="40% - Ênfase3 2 4 2 2 4" xfId="6692" xr:uid="{00000000-0005-0000-0000-000046470000}"/>
    <cellStyle name="40% - Ênfase3 2 4 2 2 4 2" xfId="17396" xr:uid="{00000000-0005-0000-0000-000047470000}"/>
    <cellStyle name="40% - Ênfase3 2 4 2 2 4 2 2" xfId="38791" xr:uid="{00000000-0005-0000-0000-000048470000}"/>
    <cellStyle name="40% - Ênfase3 2 4 2 2 4 3" xfId="28098" xr:uid="{00000000-0005-0000-0000-000049470000}"/>
    <cellStyle name="40% - Ênfase3 2 4 2 2 5" xfId="12049" xr:uid="{00000000-0005-0000-0000-00004A470000}"/>
    <cellStyle name="40% - Ênfase3 2 4 2 2 5 2" xfId="33446" xr:uid="{00000000-0005-0000-0000-00004B470000}"/>
    <cellStyle name="40% - Ênfase3 2 4 2 2 6" xfId="22753" xr:uid="{00000000-0005-0000-0000-00004C470000}"/>
    <cellStyle name="40% - Ênfase3 2 4 2 3" xfId="1996" xr:uid="{00000000-0005-0000-0000-00004D470000}"/>
    <cellStyle name="40% - Ênfase3 2 4 2 3 2" xfId="4686" xr:uid="{00000000-0005-0000-0000-00004E470000}"/>
    <cellStyle name="40% - Ênfase3 2 4 2 3 2 2" xfId="10037" xr:uid="{00000000-0005-0000-0000-00004F470000}"/>
    <cellStyle name="40% - Ênfase3 2 4 2 3 2 2 2" xfId="20737" xr:uid="{00000000-0005-0000-0000-000050470000}"/>
    <cellStyle name="40% - Ênfase3 2 4 2 3 2 2 2 2" xfId="42132" xr:uid="{00000000-0005-0000-0000-000051470000}"/>
    <cellStyle name="40% - Ênfase3 2 4 2 3 2 2 3" xfId="31442" xr:uid="{00000000-0005-0000-0000-000052470000}"/>
    <cellStyle name="40% - Ênfase3 2 4 2 3 2 3" xfId="15392" xr:uid="{00000000-0005-0000-0000-000053470000}"/>
    <cellStyle name="40% - Ênfase3 2 4 2 3 2 3 2" xfId="36787" xr:uid="{00000000-0005-0000-0000-000054470000}"/>
    <cellStyle name="40% - Ênfase3 2 4 2 3 2 4" xfId="26094" xr:uid="{00000000-0005-0000-0000-000055470000}"/>
    <cellStyle name="40% - Ênfase3 2 4 2 3 3" xfId="7360" xr:uid="{00000000-0005-0000-0000-000056470000}"/>
    <cellStyle name="40% - Ênfase3 2 4 2 3 3 2" xfId="18064" xr:uid="{00000000-0005-0000-0000-000057470000}"/>
    <cellStyle name="40% - Ênfase3 2 4 2 3 3 2 2" xfId="39459" xr:uid="{00000000-0005-0000-0000-000058470000}"/>
    <cellStyle name="40% - Ênfase3 2 4 2 3 3 3" xfId="28766" xr:uid="{00000000-0005-0000-0000-000059470000}"/>
    <cellStyle name="40% - Ênfase3 2 4 2 3 4" xfId="12717" xr:uid="{00000000-0005-0000-0000-00005A470000}"/>
    <cellStyle name="40% - Ênfase3 2 4 2 3 4 2" xfId="34114" xr:uid="{00000000-0005-0000-0000-00005B470000}"/>
    <cellStyle name="40% - Ênfase3 2 4 2 3 5" xfId="23421" xr:uid="{00000000-0005-0000-0000-00005C470000}"/>
    <cellStyle name="40% - Ênfase3 2 4 2 4" xfId="3350" xr:uid="{00000000-0005-0000-0000-00005D470000}"/>
    <cellStyle name="40% - Ênfase3 2 4 2 4 2" xfId="8701" xr:uid="{00000000-0005-0000-0000-00005E470000}"/>
    <cellStyle name="40% - Ênfase3 2 4 2 4 2 2" xfId="19401" xr:uid="{00000000-0005-0000-0000-00005F470000}"/>
    <cellStyle name="40% - Ênfase3 2 4 2 4 2 2 2" xfId="40796" xr:uid="{00000000-0005-0000-0000-000060470000}"/>
    <cellStyle name="40% - Ênfase3 2 4 2 4 2 3" xfId="30106" xr:uid="{00000000-0005-0000-0000-000061470000}"/>
    <cellStyle name="40% - Ênfase3 2 4 2 4 3" xfId="14056" xr:uid="{00000000-0005-0000-0000-000062470000}"/>
    <cellStyle name="40% - Ênfase3 2 4 2 4 3 2" xfId="35451" xr:uid="{00000000-0005-0000-0000-000063470000}"/>
    <cellStyle name="40% - Ênfase3 2 4 2 4 4" xfId="24758" xr:uid="{00000000-0005-0000-0000-000064470000}"/>
    <cellStyle name="40% - Ênfase3 2 4 2 5" xfId="6024" xr:uid="{00000000-0005-0000-0000-000065470000}"/>
    <cellStyle name="40% - Ênfase3 2 4 2 5 2" xfId="16728" xr:uid="{00000000-0005-0000-0000-000066470000}"/>
    <cellStyle name="40% - Ênfase3 2 4 2 5 2 2" xfId="38123" xr:uid="{00000000-0005-0000-0000-000067470000}"/>
    <cellStyle name="40% - Ênfase3 2 4 2 5 3" xfId="27430" xr:uid="{00000000-0005-0000-0000-000068470000}"/>
    <cellStyle name="40% - Ênfase3 2 4 2 6" xfId="11381" xr:uid="{00000000-0005-0000-0000-000069470000}"/>
    <cellStyle name="40% - Ênfase3 2 4 2 6 2" xfId="32778" xr:uid="{00000000-0005-0000-0000-00006A470000}"/>
    <cellStyle name="40% - Ênfase3 2 4 2 7" xfId="22085" xr:uid="{00000000-0005-0000-0000-00006B470000}"/>
    <cellStyle name="40% - Ênfase3 2 4 3" xfId="1007" xr:uid="{00000000-0005-0000-0000-00006C470000}"/>
    <cellStyle name="40% - Ênfase3 2 4 3 2" xfId="2344" xr:uid="{00000000-0005-0000-0000-00006D470000}"/>
    <cellStyle name="40% - Ênfase3 2 4 3 2 2" xfId="5034" xr:uid="{00000000-0005-0000-0000-00006E470000}"/>
    <cellStyle name="40% - Ênfase3 2 4 3 2 2 2" xfId="10385" xr:uid="{00000000-0005-0000-0000-00006F470000}"/>
    <cellStyle name="40% - Ênfase3 2 4 3 2 2 2 2" xfId="21085" xr:uid="{00000000-0005-0000-0000-000070470000}"/>
    <cellStyle name="40% - Ênfase3 2 4 3 2 2 2 2 2" xfId="42480" xr:uid="{00000000-0005-0000-0000-000071470000}"/>
    <cellStyle name="40% - Ênfase3 2 4 3 2 2 2 3" xfId="31790" xr:uid="{00000000-0005-0000-0000-000072470000}"/>
    <cellStyle name="40% - Ênfase3 2 4 3 2 2 3" xfId="15740" xr:uid="{00000000-0005-0000-0000-000073470000}"/>
    <cellStyle name="40% - Ênfase3 2 4 3 2 2 3 2" xfId="37135" xr:uid="{00000000-0005-0000-0000-000074470000}"/>
    <cellStyle name="40% - Ênfase3 2 4 3 2 2 4" xfId="26442" xr:uid="{00000000-0005-0000-0000-000075470000}"/>
    <cellStyle name="40% - Ênfase3 2 4 3 2 3" xfId="7708" xr:uid="{00000000-0005-0000-0000-000076470000}"/>
    <cellStyle name="40% - Ênfase3 2 4 3 2 3 2" xfId="18412" xr:uid="{00000000-0005-0000-0000-000077470000}"/>
    <cellStyle name="40% - Ênfase3 2 4 3 2 3 2 2" xfId="39807" xr:uid="{00000000-0005-0000-0000-000078470000}"/>
    <cellStyle name="40% - Ênfase3 2 4 3 2 3 3" xfId="29114" xr:uid="{00000000-0005-0000-0000-000079470000}"/>
    <cellStyle name="40% - Ênfase3 2 4 3 2 4" xfId="13065" xr:uid="{00000000-0005-0000-0000-00007A470000}"/>
    <cellStyle name="40% - Ênfase3 2 4 3 2 4 2" xfId="34462" xr:uid="{00000000-0005-0000-0000-00007B470000}"/>
    <cellStyle name="40% - Ênfase3 2 4 3 2 5" xfId="23769" xr:uid="{00000000-0005-0000-0000-00007C470000}"/>
    <cellStyle name="40% - Ênfase3 2 4 3 3" xfId="3698" xr:uid="{00000000-0005-0000-0000-00007D470000}"/>
    <cellStyle name="40% - Ênfase3 2 4 3 3 2" xfId="9049" xr:uid="{00000000-0005-0000-0000-00007E470000}"/>
    <cellStyle name="40% - Ênfase3 2 4 3 3 2 2" xfId="19749" xr:uid="{00000000-0005-0000-0000-00007F470000}"/>
    <cellStyle name="40% - Ênfase3 2 4 3 3 2 2 2" xfId="41144" xr:uid="{00000000-0005-0000-0000-000080470000}"/>
    <cellStyle name="40% - Ênfase3 2 4 3 3 2 3" xfId="30454" xr:uid="{00000000-0005-0000-0000-000081470000}"/>
    <cellStyle name="40% - Ênfase3 2 4 3 3 3" xfId="14404" xr:uid="{00000000-0005-0000-0000-000082470000}"/>
    <cellStyle name="40% - Ênfase3 2 4 3 3 3 2" xfId="35799" xr:uid="{00000000-0005-0000-0000-000083470000}"/>
    <cellStyle name="40% - Ênfase3 2 4 3 3 4" xfId="25106" xr:uid="{00000000-0005-0000-0000-000084470000}"/>
    <cellStyle name="40% - Ênfase3 2 4 3 4" xfId="6372" xr:uid="{00000000-0005-0000-0000-000085470000}"/>
    <cellStyle name="40% - Ênfase3 2 4 3 4 2" xfId="17076" xr:uid="{00000000-0005-0000-0000-000086470000}"/>
    <cellStyle name="40% - Ênfase3 2 4 3 4 2 2" xfId="38471" xr:uid="{00000000-0005-0000-0000-000087470000}"/>
    <cellStyle name="40% - Ênfase3 2 4 3 4 3" xfId="27778" xr:uid="{00000000-0005-0000-0000-000088470000}"/>
    <cellStyle name="40% - Ênfase3 2 4 3 5" xfId="11729" xr:uid="{00000000-0005-0000-0000-000089470000}"/>
    <cellStyle name="40% - Ênfase3 2 4 3 5 2" xfId="33126" xr:uid="{00000000-0005-0000-0000-00008A470000}"/>
    <cellStyle name="40% - Ênfase3 2 4 3 6" xfId="22433" xr:uid="{00000000-0005-0000-0000-00008B470000}"/>
    <cellStyle name="40% - Ênfase3 2 4 4" xfId="1676" xr:uid="{00000000-0005-0000-0000-00008C470000}"/>
    <cellStyle name="40% - Ênfase3 2 4 4 2" xfId="4366" xr:uid="{00000000-0005-0000-0000-00008D470000}"/>
    <cellStyle name="40% - Ênfase3 2 4 4 2 2" xfId="9717" xr:uid="{00000000-0005-0000-0000-00008E470000}"/>
    <cellStyle name="40% - Ênfase3 2 4 4 2 2 2" xfId="20417" xr:uid="{00000000-0005-0000-0000-00008F470000}"/>
    <cellStyle name="40% - Ênfase3 2 4 4 2 2 2 2" xfId="41812" xr:uid="{00000000-0005-0000-0000-000090470000}"/>
    <cellStyle name="40% - Ênfase3 2 4 4 2 2 3" xfId="31122" xr:uid="{00000000-0005-0000-0000-000091470000}"/>
    <cellStyle name="40% - Ênfase3 2 4 4 2 3" xfId="15072" xr:uid="{00000000-0005-0000-0000-000092470000}"/>
    <cellStyle name="40% - Ênfase3 2 4 4 2 3 2" xfId="36467" xr:uid="{00000000-0005-0000-0000-000093470000}"/>
    <cellStyle name="40% - Ênfase3 2 4 4 2 4" xfId="25774" xr:uid="{00000000-0005-0000-0000-000094470000}"/>
    <cellStyle name="40% - Ênfase3 2 4 4 3" xfId="7040" xr:uid="{00000000-0005-0000-0000-000095470000}"/>
    <cellStyle name="40% - Ênfase3 2 4 4 3 2" xfId="17744" xr:uid="{00000000-0005-0000-0000-000096470000}"/>
    <cellStyle name="40% - Ênfase3 2 4 4 3 2 2" xfId="39139" xr:uid="{00000000-0005-0000-0000-000097470000}"/>
    <cellStyle name="40% - Ênfase3 2 4 4 3 3" xfId="28446" xr:uid="{00000000-0005-0000-0000-000098470000}"/>
    <cellStyle name="40% - Ênfase3 2 4 4 4" xfId="12397" xr:uid="{00000000-0005-0000-0000-000099470000}"/>
    <cellStyle name="40% - Ênfase3 2 4 4 4 2" xfId="33794" xr:uid="{00000000-0005-0000-0000-00009A470000}"/>
    <cellStyle name="40% - Ênfase3 2 4 4 5" xfId="23101" xr:uid="{00000000-0005-0000-0000-00009B470000}"/>
    <cellStyle name="40% - Ênfase3 2 4 5" xfId="3030" xr:uid="{00000000-0005-0000-0000-00009C470000}"/>
    <cellStyle name="40% - Ênfase3 2 4 5 2" xfId="8381" xr:uid="{00000000-0005-0000-0000-00009D470000}"/>
    <cellStyle name="40% - Ênfase3 2 4 5 2 2" xfId="19081" xr:uid="{00000000-0005-0000-0000-00009E470000}"/>
    <cellStyle name="40% - Ênfase3 2 4 5 2 2 2" xfId="40476" xr:uid="{00000000-0005-0000-0000-00009F470000}"/>
    <cellStyle name="40% - Ênfase3 2 4 5 2 3" xfId="29786" xr:uid="{00000000-0005-0000-0000-0000A0470000}"/>
    <cellStyle name="40% - Ênfase3 2 4 5 3" xfId="13736" xr:uid="{00000000-0005-0000-0000-0000A1470000}"/>
    <cellStyle name="40% - Ênfase3 2 4 5 3 2" xfId="35131" xr:uid="{00000000-0005-0000-0000-0000A2470000}"/>
    <cellStyle name="40% - Ênfase3 2 4 5 4" xfId="24438" xr:uid="{00000000-0005-0000-0000-0000A3470000}"/>
    <cellStyle name="40% - Ênfase3 2 4 6" xfId="5704" xr:uid="{00000000-0005-0000-0000-0000A4470000}"/>
    <cellStyle name="40% - Ênfase3 2 4 6 2" xfId="16408" xr:uid="{00000000-0005-0000-0000-0000A5470000}"/>
    <cellStyle name="40% - Ênfase3 2 4 6 2 2" xfId="37803" xr:uid="{00000000-0005-0000-0000-0000A6470000}"/>
    <cellStyle name="40% - Ênfase3 2 4 6 3" xfId="27110" xr:uid="{00000000-0005-0000-0000-0000A7470000}"/>
    <cellStyle name="40% - Ênfase3 2 4 7" xfId="11061" xr:uid="{00000000-0005-0000-0000-0000A8470000}"/>
    <cellStyle name="40% - Ênfase3 2 4 7 2" xfId="32458" xr:uid="{00000000-0005-0000-0000-0000A9470000}"/>
    <cellStyle name="40% - Ênfase3 2 4 8" xfId="21765" xr:uid="{00000000-0005-0000-0000-0000AA470000}"/>
    <cellStyle name="40% - Ênfase3 2 5" xfId="497" xr:uid="{00000000-0005-0000-0000-0000AB470000}"/>
    <cellStyle name="40% - Ênfase3 2 5 2" xfId="1167" xr:uid="{00000000-0005-0000-0000-0000AC470000}"/>
    <cellStyle name="40% - Ênfase3 2 5 2 2" xfId="2504" xr:uid="{00000000-0005-0000-0000-0000AD470000}"/>
    <cellStyle name="40% - Ênfase3 2 5 2 2 2" xfId="5194" xr:uid="{00000000-0005-0000-0000-0000AE470000}"/>
    <cellStyle name="40% - Ênfase3 2 5 2 2 2 2" xfId="10545" xr:uid="{00000000-0005-0000-0000-0000AF470000}"/>
    <cellStyle name="40% - Ênfase3 2 5 2 2 2 2 2" xfId="21245" xr:uid="{00000000-0005-0000-0000-0000B0470000}"/>
    <cellStyle name="40% - Ênfase3 2 5 2 2 2 2 2 2" xfId="42640" xr:uid="{00000000-0005-0000-0000-0000B1470000}"/>
    <cellStyle name="40% - Ênfase3 2 5 2 2 2 2 3" xfId="31950" xr:uid="{00000000-0005-0000-0000-0000B2470000}"/>
    <cellStyle name="40% - Ênfase3 2 5 2 2 2 3" xfId="15900" xr:uid="{00000000-0005-0000-0000-0000B3470000}"/>
    <cellStyle name="40% - Ênfase3 2 5 2 2 2 3 2" xfId="37295" xr:uid="{00000000-0005-0000-0000-0000B4470000}"/>
    <cellStyle name="40% - Ênfase3 2 5 2 2 2 4" xfId="26602" xr:uid="{00000000-0005-0000-0000-0000B5470000}"/>
    <cellStyle name="40% - Ênfase3 2 5 2 2 3" xfId="7868" xr:uid="{00000000-0005-0000-0000-0000B6470000}"/>
    <cellStyle name="40% - Ênfase3 2 5 2 2 3 2" xfId="18572" xr:uid="{00000000-0005-0000-0000-0000B7470000}"/>
    <cellStyle name="40% - Ênfase3 2 5 2 2 3 2 2" xfId="39967" xr:uid="{00000000-0005-0000-0000-0000B8470000}"/>
    <cellStyle name="40% - Ênfase3 2 5 2 2 3 3" xfId="29274" xr:uid="{00000000-0005-0000-0000-0000B9470000}"/>
    <cellStyle name="40% - Ênfase3 2 5 2 2 4" xfId="13225" xr:uid="{00000000-0005-0000-0000-0000BA470000}"/>
    <cellStyle name="40% - Ênfase3 2 5 2 2 4 2" xfId="34622" xr:uid="{00000000-0005-0000-0000-0000BB470000}"/>
    <cellStyle name="40% - Ênfase3 2 5 2 2 5" xfId="23929" xr:uid="{00000000-0005-0000-0000-0000BC470000}"/>
    <cellStyle name="40% - Ênfase3 2 5 2 3" xfId="3858" xr:uid="{00000000-0005-0000-0000-0000BD470000}"/>
    <cellStyle name="40% - Ênfase3 2 5 2 3 2" xfId="9209" xr:uid="{00000000-0005-0000-0000-0000BE470000}"/>
    <cellStyle name="40% - Ênfase3 2 5 2 3 2 2" xfId="19909" xr:uid="{00000000-0005-0000-0000-0000BF470000}"/>
    <cellStyle name="40% - Ênfase3 2 5 2 3 2 2 2" xfId="41304" xr:uid="{00000000-0005-0000-0000-0000C0470000}"/>
    <cellStyle name="40% - Ênfase3 2 5 2 3 2 3" xfId="30614" xr:uid="{00000000-0005-0000-0000-0000C1470000}"/>
    <cellStyle name="40% - Ênfase3 2 5 2 3 3" xfId="14564" xr:uid="{00000000-0005-0000-0000-0000C2470000}"/>
    <cellStyle name="40% - Ênfase3 2 5 2 3 3 2" xfId="35959" xr:uid="{00000000-0005-0000-0000-0000C3470000}"/>
    <cellStyle name="40% - Ênfase3 2 5 2 3 4" xfId="25266" xr:uid="{00000000-0005-0000-0000-0000C4470000}"/>
    <cellStyle name="40% - Ênfase3 2 5 2 4" xfId="6532" xr:uid="{00000000-0005-0000-0000-0000C5470000}"/>
    <cellStyle name="40% - Ênfase3 2 5 2 4 2" xfId="17236" xr:uid="{00000000-0005-0000-0000-0000C6470000}"/>
    <cellStyle name="40% - Ênfase3 2 5 2 4 2 2" xfId="38631" xr:uid="{00000000-0005-0000-0000-0000C7470000}"/>
    <cellStyle name="40% - Ênfase3 2 5 2 4 3" xfId="27938" xr:uid="{00000000-0005-0000-0000-0000C8470000}"/>
    <cellStyle name="40% - Ênfase3 2 5 2 5" xfId="11889" xr:uid="{00000000-0005-0000-0000-0000C9470000}"/>
    <cellStyle name="40% - Ênfase3 2 5 2 5 2" xfId="33286" xr:uid="{00000000-0005-0000-0000-0000CA470000}"/>
    <cellStyle name="40% - Ênfase3 2 5 2 6" xfId="22593" xr:uid="{00000000-0005-0000-0000-0000CB470000}"/>
    <cellStyle name="40% - Ênfase3 2 5 3" xfId="1836" xr:uid="{00000000-0005-0000-0000-0000CC470000}"/>
    <cellStyle name="40% - Ênfase3 2 5 3 2" xfId="4526" xr:uid="{00000000-0005-0000-0000-0000CD470000}"/>
    <cellStyle name="40% - Ênfase3 2 5 3 2 2" xfId="9877" xr:uid="{00000000-0005-0000-0000-0000CE470000}"/>
    <cellStyle name="40% - Ênfase3 2 5 3 2 2 2" xfId="20577" xr:uid="{00000000-0005-0000-0000-0000CF470000}"/>
    <cellStyle name="40% - Ênfase3 2 5 3 2 2 2 2" xfId="41972" xr:uid="{00000000-0005-0000-0000-0000D0470000}"/>
    <cellStyle name="40% - Ênfase3 2 5 3 2 2 3" xfId="31282" xr:uid="{00000000-0005-0000-0000-0000D1470000}"/>
    <cellStyle name="40% - Ênfase3 2 5 3 2 3" xfId="15232" xr:uid="{00000000-0005-0000-0000-0000D2470000}"/>
    <cellStyle name="40% - Ênfase3 2 5 3 2 3 2" xfId="36627" xr:uid="{00000000-0005-0000-0000-0000D3470000}"/>
    <cellStyle name="40% - Ênfase3 2 5 3 2 4" xfId="25934" xr:uid="{00000000-0005-0000-0000-0000D4470000}"/>
    <cellStyle name="40% - Ênfase3 2 5 3 3" xfId="7200" xr:uid="{00000000-0005-0000-0000-0000D5470000}"/>
    <cellStyle name="40% - Ênfase3 2 5 3 3 2" xfId="17904" xr:uid="{00000000-0005-0000-0000-0000D6470000}"/>
    <cellStyle name="40% - Ênfase3 2 5 3 3 2 2" xfId="39299" xr:uid="{00000000-0005-0000-0000-0000D7470000}"/>
    <cellStyle name="40% - Ênfase3 2 5 3 3 3" xfId="28606" xr:uid="{00000000-0005-0000-0000-0000D8470000}"/>
    <cellStyle name="40% - Ênfase3 2 5 3 4" xfId="12557" xr:uid="{00000000-0005-0000-0000-0000D9470000}"/>
    <cellStyle name="40% - Ênfase3 2 5 3 4 2" xfId="33954" xr:uid="{00000000-0005-0000-0000-0000DA470000}"/>
    <cellStyle name="40% - Ênfase3 2 5 3 5" xfId="23261" xr:uid="{00000000-0005-0000-0000-0000DB470000}"/>
    <cellStyle name="40% - Ênfase3 2 5 4" xfId="3190" xr:uid="{00000000-0005-0000-0000-0000DC470000}"/>
    <cellStyle name="40% - Ênfase3 2 5 4 2" xfId="8541" xr:uid="{00000000-0005-0000-0000-0000DD470000}"/>
    <cellStyle name="40% - Ênfase3 2 5 4 2 2" xfId="19241" xr:uid="{00000000-0005-0000-0000-0000DE470000}"/>
    <cellStyle name="40% - Ênfase3 2 5 4 2 2 2" xfId="40636" xr:uid="{00000000-0005-0000-0000-0000DF470000}"/>
    <cellStyle name="40% - Ênfase3 2 5 4 2 3" xfId="29946" xr:uid="{00000000-0005-0000-0000-0000E0470000}"/>
    <cellStyle name="40% - Ênfase3 2 5 4 3" xfId="13896" xr:uid="{00000000-0005-0000-0000-0000E1470000}"/>
    <cellStyle name="40% - Ênfase3 2 5 4 3 2" xfId="35291" xr:uid="{00000000-0005-0000-0000-0000E2470000}"/>
    <cellStyle name="40% - Ênfase3 2 5 4 4" xfId="24598" xr:uid="{00000000-0005-0000-0000-0000E3470000}"/>
    <cellStyle name="40% - Ênfase3 2 5 5" xfId="5864" xr:uid="{00000000-0005-0000-0000-0000E4470000}"/>
    <cellStyle name="40% - Ênfase3 2 5 5 2" xfId="16568" xr:uid="{00000000-0005-0000-0000-0000E5470000}"/>
    <cellStyle name="40% - Ênfase3 2 5 5 2 2" xfId="37963" xr:uid="{00000000-0005-0000-0000-0000E6470000}"/>
    <cellStyle name="40% - Ênfase3 2 5 5 3" xfId="27270" xr:uid="{00000000-0005-0000-0000-0000E7470000}"/>
    <cellStyle name="40% - Ênfase3 2 5 6" xfId="11221" xr:uid="{00000000-0005-0000-0000-0000E8470000}"/>
    <cellStyle name="40% - Ênfase3 2 5 6 2" xfId="32618" xr:uid="{00000000-0005-0000-0000-0000E9470000}"/>
    <cellStyle name="40% - Ênfase3 2 5 7" xfId="21925" xr:uid="{00000000-0005-0000-0000-0000EA470000}"/>
    <cellStyle name="40% - Ênfase3 2 6" xfId="847" xr:uid="{00000000-0005-0000-0000-0000EB470000}"/>
    <cellStyle name="40% - Ênfase3 2 6 2" xfId="2184" xr:uid="{00000000-0005-0000-0000-0000EC470000}"/>
    <cellStyle name="40% - Ênfase3 2 6 2 2" xfId="4874" xr:uid="{00000000-0005-0000-0000-0000ED470000}"/>
    <cellStyle name="40% - Ênfase3 2 6 2 2 2" xfId="10225" xr:uid="{00000000-0005-0000-0000-0000EE470000}"/>
    <cellStyle name="40% - Ênfase3 2 6 2 2 2 2" xfId="20925" xr:uid="{00000000-0005-0000-0000-0000EF470000}"/>
    <cellStyle name="40% - Ênfase3 2 6 2 2 2 2 2" xfId="42320" xr:uid="{00000000-0005-0000-0000-0000F0470000}"/>
    <cellStyle name="40% - Ênfase3 2 6 2 2 2 3" xfId="31630" xr:uid="{00000000-0005-0000-0000-0000F1470000}"/>
    <cellStyle name="40% - Ênfase3 2 6 2 2 3" xfId="15580" xr:uid="{00000000-0005-0000-0000-0000F2470000}"/>
    <cellStyle name="40% - Ênfase3 2 6 2 2 3 2" xfId="36975" xr:uid="{00000000-0005-0000-0000-0000F3470000}"/>
    <cellStyle name="40% - Ênfase3 2 6 2 2 4" xfId="26282" xr:uid="{00000000-0005-0000-0000-0000F4470000}"/>
    <cellStyle name="40% - Ênfase3 2 6 2 3" xfId="7548" xr:uid="{00000000-0005-0000-0000-0000F5470000}"/>
    <cellStyle name="40% - Ênfase3 2 6 2 3 2" xfId="18252" xr:uid="{00000000-0005-0000-0000-0000F6470000}"/>
    <cellStyle name="40% - Ênfase3 2 6 2 3 2 2" xfId="39647" xr:uid="{00000000-0005-0000-0000-0000F7470000}"/>
    <cellStyle name="40% - Ênfase3 2 6 2 3 3" xfId="28954" xr:uid="{00000000-0005-0000-0000-0000F8470000}"/>
    <cellStyle name="40% - Ênfase3 2 6 2 4" xfId="12905" xr:uid="{00000000-0005-0000-0000-0000F9470000}"/>
    <cellStyle name="40% - Ênfase3 2 6 2 4 2" xfId="34302" xr:uid="{00000000-0005-0000-0000-0000FA470000}"/>
    <cellStyle name="40% - Ênfase3 2 6 2 5" xfId="23609" xr:uid="{00000000-0005-0000-0000-0000FB470000}"/>
    <cellStyle name="40% - Ênfase3 2 6 3" xfId="3538" xr:uid="{00000000-0005-0000-0000-0000FC470000}"/>
    <cellStyle name="40% - Ênfase3 2 6 3 2" xfId="8889" xr:uid="{00000000-0005-0000-0000-0000FD470000}"/>
    <cellStyle name="40% - Ênfase3 2 6 3 2 2" xfId="19589" xr:uid="{00000000-0005-0000-0000-0000FE470000}"/>
    <cellStyle name="40% - Ênfase3 2 6 3 2 2 2" xfId="40984" xr:uid="{00000000-0005-0000-0000-0000FF470000}"/>
    <cellStyle name="40% - Ênfase3 2 6 3 2 3" xfId="30294" xr:uid="{00000000-0005-0000-0000-000000480000}"/>
    <cellStyle name="40% - Ênfase3 2 6 3 3" xfId="14244" xr:uid="{00000000-0005-0000-0000-000001480000}"/>
    <cellStyle name="40% - Ênfase3 2 6 3 3 2" xfId="35639" xr:uid="{00000000-0005-0000-0000-000002480000}"/>
    <cellStyle name="40% - Ênfase3 2 6 3 4" xfId="24946" xr:uid="{00000000-0005-0000-0000-000003480000}"/>
    <cellStyle name="40% - Ênfase3 2 6 4" xfId="6212" xr:uid="{00000000-0005-0000-0000-000004480000}"/>
    <cellStyle name="40% - Ênfase3 2 6 4 2" xfId="16916" xr:uid="{00000000-0005-0000-0000-000005480000}"/>
    <cellStyle name="40% - Ênfase3 2 6 4 2 2" xfId="38311" xr:uid="{00000000-0005-0000-0000-000006480000}"/>
    <cellStyle name="40% - Ênfase3 2 6 4 3" xfId="27618" xr:uid="{00000000-0005-0000-0000-000007480000}"/>
    <cellStyle name="40% - Ênfase3 2 6 5" xfId="11569" xr:uid="{00000000-0005-0000-0000-000008480000}"/>
    <cellStyle name="40% - Ênfase3 2 6 5 2" xfId="32966" xr:uid="{00000000-0005-0000-0000-000009480000}"/>
    <cellStyle name="40% - Ênfase3 2 6 6" xfId="22273" xr:uid="{00000000-0005-0000-0000-00000A480000}"/>
    <cellStyle name="40% - Ênfase3 2 7" xfId="1516" xr:uid="{00000000-0005-0000-0000-00000B480000}"/>
    <cellStyle name="40% - Ênfase3 2 7 2" xfId="4206" xr:uid="{00000000-0005-0000-0000-00000C480000}"/>
    <cellStyle name="40% - Ênfase3 2 7 2 2" xfId="9557" xr:uid="{00000000-0005-0000-0000-00000D480000}"/>
    <cellStyle name="40% - Ênfase3 2 7 2 2 2" xfId="20257" xr:uid="{00000000-0005-0000-0000-00000E480000}"/>
    <cellStyle name="40% - Ênfase3 2 7 2 2 2 2" xfId="41652" xr:uid="{00000000-0005-0000-0000-00000F480000}"/>
    <cellStyle name="40% - Ênfase3 2 7 2 2 3" xfId="30962" xr:uid="{00000000-0005-0000-0000-000010480000}"/>
    <cellStyle name="40% - Ênfase3 2 7 2 3" xfId="14912" xr:uid="{00000000-0005-0000-0000-000011480000}"/>
    <cellStyle name="40% - Ênfase3 2 7 2 3 2" xfId="36307" xr:uid="{00000000-0005-0000-0000-000012480000}"/>
    <cellStyle name="40% - Ênfase3 2 7 2 4" xfId="25614" xr:uid="{00000000-0005-0000-0000-000013480000}"/>
    <cellStyle name="40% - Ênfase3 2 7 3" xfId="6880" xr:uid="{00000000-0005-0000-0000-000014480000}"/>
    <cellStyle name="40% - Ênfase3 2 7 3 2" xfId="17584" xr:uid="{00000000-0005-0000-0000-000015480000}"/>
    <cellStyle name="40% - Ênfase3 2 7 3 2 2" xfId="38979" xr:uid="{00000000-0005-0000-0000-000016480000}"/>
    <cellStyle name="40% - Ênfase3 2 7 3 3" xfId="28286" xr:uid="{00000000-0005-0000-0000-000017480000}"/>
    <cellStyle name="40% - Ênfase3 2 7 4" xfId="12237" xr:uid="{00000000-0005-0000-0000-000018480000}"/>
    <cellStyle name="40% - Ênfase3 2 7 4 2" xfId="33634" xr:uid="{00000000-0005-0000-0000-000019480000}"/>
    <cellStyle name="40% - Ênfase3 2 7 5" xfId="22941" xr:uid="{00000000-0005-0000-0000-00001A480000}"/>
    <cellStyle name="40% - Ênfase3 2 8" xfId="2870" xr:uid="{00000000-0005-0000-0000-00001B480000}"/>
    <cellStyle name="40% - Ênfase3 2 8 2" xfId="8221" xr:uid="{00000000-0005-0000-0000-00001C480000}"/>
    <cellStyle name="40% - Ênfase3 2 8 2 2" xfId="18921" xr:uid="{00000000-0005-0000-0000-00001D480000}"/>
    <cellStyle name="40% - Ênfase3 2 8 2 2 2" xfId="40316" xr:uid="{00000000-0005-0000-0000-00001E480000}"/>
    <cellStyle name="40% - Ênfase3 2 8 2 3" xfId="29626" xr:uid="{00000000-0005-0000-0000-00001F480000}"/>
    <cellStyle name="40% - Ênfase3 2 8 3" xfId="13576" xr:uid="{00000000-0005-0000-0000-000020480000}"/>
    <cellStyle name="40% - Ênfase3 2 8 3 2" xfId="34971" xr:uid="{00000000-0005-0000-0000-000021480000}"/>
    <cellStyle name="40% - Ênfase3 2 8 4" xfId="24278" xr:uid="{00000000-0005-0000-0000-000022480000}"/>
    <cellStyle name="40% - Ênfase3 2 9" xfId="5544" xr:uid="{00000000-0005-0000-0000-000023480000}"/>
    <cellStyle name="40% - Ênfase3 2 9 2" xfId="16248" xr:uid="{00000000-0005-0000-0000-000024480000}"/>
    <cellStyle name="40% - Ênfase3 2 9 2 2" xfId="37643" xr:uid="{00000000-0005-0000-0000-000025480000}"/>
    <cellStyle name="40% - Ênfase3 2 9 3" xfId="26950" xr:uid="{00000000-0005-0000-0000-000026480000}"/>
    <cellStyle name="40% - Ênfase3 3" xfId="184" xr:uid="{00000000-0005-0000-0000-000027480000}"/>
    <cellStyle name="40% - Ênfase3 3 10" xfId="21617" xr:uid="{00000000-0005-0000-0000-000028480000}"/>
    <cellStyle name="40% - Ênfase3 3 2" xfId="267" xr:uid="{00000000-0005-0000-0000-000029480000}"/>
    <cellStyle name="40% - Ênfase3 3 2 2" xfId="428" xr:uid="{00000000-0005-0000-0000-00002A480000}"/>
    <cellStyle name="40% - Ênfase3 3 2 2 2" xfId="749" xr:uid="{00000000-0005-0000-0000-00002B480000}"/>
    <cellStyle name="40% - Ênfase3 3 2 2 2 2" xfId="1419" xr:uid="{00000000-0005-0000-0000-00002C480000}"/>
    <cellStyle name="40% - Ênfase3 3 2 2 2 2 2" xfId="2756" xr:uid="{00000000-0005-0000-0000-00002D480000}"/>
    <cellStyle name="40% - Ênfase3 3 2 2 2 2 2 2" xfId="5446" xr:uid="{00000000-0005-0000-0000-00002E480000}"/>
    <cellStyle name="40% - Ênfase3 3 2 2 2 2 2 2 2" xfId="10797" xr:uid="{00000000-0005-0000-0000-00002F480000}"/>
    <cellStyle name="40% - Ênfase3 3 2 2 2 2 2 2 2 2" xfId="21497" xr:uid="{00000000-0005-0000-0000-000030480000}"/>
    <cellStyle name="40% - Ênfase3 3 2 2 2 2 2 2 2 2 2" xfId="42892" xr:uid="{00000000-0005-0000-0000-000031480000}"/>
    <cellStyle name="40% - Ênfase3 3 2 2 2 2 2 2 2 3" xfId="32202" xr:uid="{00000000-0005-0000-0000-000032480000}"/>
    <cellStyle name="40% - Ênfase3 3 2 2 2 2 2 2 3" xfId="16152" xr:uid="{00000000-0005-0000-0000-000033480000}"/>
    <cellStyle name="40% - Ênfase3 3 2 2 2 2 2 2 3 2" xfId="37547" xr:uid="{00000000-0005-0000-0000-000034480000}"/>
    <cellStyle name="40% - Ênfase3 3 2 2 2 2 2 2 4" xfId="26854" xr:uid="{00000000-0005-0000-0000-000035480000}"/>
    <cellStyle name="40% - Ênfase3 3 2 2 2 2 2 3" xfId="8120" xr:uid="{00000000-0005-0000-0000-000036480000}"/>
    <cellStyle name="40% - Ênfase3 3 2 2 2 2 2 3 2" xfId="18824" xr:uid="{00000000-0005-0000-0000-000037480000}"/>
    <cellStyle name="40% - Ênfase3 3 2 2 2 2 2 3 2 2" xfId="40219" xr:uid="{00000000-0005-0000-0000-000038480000}"/>
    <cellStyle name="40% - Ênfase3 3 2 2 2 2 2 3 3" xfId="29526" xr:uid="{00000000-0005-0000-0000-000039480000}"/>
    <cellStyle name="40% - Ênfase3 3 2 2 2 2 2 4" xfId="13477" xr:uid="{00000000-0005-0000-0000-00003A480000}"/>
    <cellStyle name="40% - Ênfase3 3 2 2 2 2 2 4 2" xfId="34874" xr:uid="{00000000-0005-0000-0000-00003B480000}"/>
    <cellStyle name="40% - Ênfase3 3 2 2 2 2 2 5" xfId="24181" xr:uid="{00000000-0005-0000-0000-00003C480000}"/>
    <cellStyle name="40% - Ênfase3 3 2 2 2 2 3" xfId="4110" xr:uid="{00000000-0005-0000-0000-00003D480000}"/>
    <cellStyle name="40% - Ênfase3 3 2 2 2 2 3 2" xfId="9461" xr:uid="{00000000-0005-0000-0000-00003E480000}"/>
    <cellStyle name="40% - Ênfase3 3 2 2 2 2 3 2 2" xfId="20161" xr:uid="{00000000-0005-0000-0000-00003F480000}"/>
    <cellStyle name="40% - Ênfase3 3 2 2 2 2 3 2 2 2" xfId="41556" xr:uid="{00000000-0005-0000-0000-000040480000}"/>
    <cellStyle name="40% - Ênfase3 3 2 2 2 2 3 2 3" xfId="30866" xr:uid="{00000000-0005-0000-0000-000041480000}"/>
    <cellStyle name="40% - Ênfase3 3 2 2 2 2 3 3" xfId="14816" xr:uid="{00000000-0005-0000-0000-000042480000}"/>
    <cellStyle name="40% - Ênfase3 3 2 2 2 2 3 3 2" xfId="36211" xr:uid="{00000000-0005-0000-0000-000043480000}"/>
    <cellStyle name="40% - Ênfase3 3 2 2 2 2 3 4" xfId="25518" xr:uid="{00000000-0005-0000-0000-000044480000}"/>
    <cellStyle name="40% - Ênfase3 3 2 2 2 2 4" xfId="6784" xr:uid="{00000000-0005-0000-0000-000045480000}"/>
    <cellStyle name="40% - Ênfase3 3 2 2 2 2 4 2" xfId="17488" xr:uid="{00000000-0005-0000-0000-000046480000}"/>
    <cellStyle name="40% - Ênfase3 3 2 2 2 2 4 2 2" xfId="38883" xr:uid="{00000000-0005-0000-0000-000047480000}"/>
    <cellStyle name="40% - Ênfase3 3 2 2 2 2 4 3" xfId="28190" xr:uid="{00000000-0005-0000-0000-000048480000}"/>
    <cellStyle name="40% - Ênfase3 3 2 2 2 2 5" xfId="12141" xr:uid="{00000000-0005-0000-0000-000049480000}"/>
    <cellStyle name="40% - Ênfase3 3 2 2 2 2 5 2" xfId="33538" xr:uid="{00000000-0005-0000-0000-00004A480000}"/>
    <cellStyle name="40% - Ênfase3 3 2 2 2 2 6" xfId="22845" xr:uid="{00000000-0005-0000-0000-00004B480000}"/>
    <cellStyle name="40% - Ênfase3 3 2 2 2 3" xfId="2088" xr:uid="{00000000-0005-0000-0000-00004C480000}"/>
    <cellStyle name="40% - Ênfase3 3 2 2 2 3 2" xfId="4778" xr:uid="{00000000-0005-0000-0000-00004D480000}"/>
    <cellStyle name="40% - Ênfase3 3 2 2 2 3 2 2" xfId="10129" xr:uid="{00000000-0005-0000-0000-00004E480000}"/>
    <cellStyle name="40% - Ênfase3 3 2 2 2 3 2 2 2" xfId="20829" xr:uid="{00000000-0005-0000-0000-00004F480000}"/>
    <cellStyle name="40% - Ênfase3 3 2 2 2 3 2 2 2 2" xfId="42224" xr:uid="{00000000-0005-0000-0000-000050480000}"/>
    <cellStyle name="40% - Ênfase3 3 2 2 2 3 2 2 3" xfId="31534" xr:uid="{00000000-0005-0000-0000-000051480000}"/>
    <cellStyle name="40% - Ênfase3 3 2 2 2 3 2 3" xfId="15484" xr:uid="{00000000-0005-0000-0000-000052480000}"/>
    <cellStyle name="40% - Ênfase3 3 2 2 2 3 2 3 2" xfId="36879" xr:uid="{00000000-0005-0000-0000-000053480000}"/>
    <cellStyle name="40% - Ênfase3 3 2 2 2 3 2 4" xfId="26186" xr:uid="{00000000-0005-0000-0000-000054480000}"/>
    <cellStyle name="40% - Ênfase3 3 2 2 2 3 3" xfId="7452" xr:uid="{00000000-0005-0000-0000-000055480000}"/>
    <cellStyle name="40% - Ênfase3 3 2 2 2 3 3 2" xfId="18156" xr:uid="{00000000-0005-0000-0000-000056480000}"/>
    <cellStyle name="40% - Ênfase3 3 2 2 2 3 3 2 2" xfId="39551" xr:uid="{00000000-0005-0000-0000-000057480000}"/>
    <cellStyle name="40% - Ênfase3 3 2 2 2 3 3 3" xfId="28858" xr:uid="{00000000-0005-0000-0000-000058480000}"/>
    <cellStyle name="40% - Ênfase3 3 2 2 2 3 4" xfId="12809" xr:uid="{00000000-0005-0000-0000-000059480000}"/>
    <cellStyle name="40% - Ênfase3 3 2 2 2 3 4 2" xfId="34206" xr:uid="{00000000-0005-0000-0000-00005A480000}"/>
    <cellStyle name="40% - Ênfase3 3 2 2 2 3 5" xfId="23513" xr:uid="{00000000-0005-0000-0000-00005B480000}"/>
    <cellStyle name="40% - Ênfase3 3 2 2 2 4" xfId="3442" xr:uid="{00000000-0005-0000-0000-00005C480000}"/>
    <cellStyle name="40% - Ênfase3 3 2 2 2 4 2" xfId="8793" xr:uid="{00000000-0005-0000-0000-00005D480000}"/>
    <cellStyle name="40% - Ênfase3 3 2 2 2 4 2 2" xfId="19493" xr:uid="{00000000-0005-0000-0000-00005E480000}"/>
    <cellStyle name="40% - Ênfase3 3 2 2 2 4 2 2 2" xfId="40888" xr:uid="{00000000-0005-0000-0000-00005F480000}"/>
    <cellStyle name="40% - Ênfase3 3 2 2 2 4 2 3" xfId="30198" xr:uid="{00000000-0005-0000-0000-000060480000}"/>
    <cellStyle name="40% - Ênfase3 3 2 2 2 4 3" xfId="14148" xr:uid="{00000000-0005-0000-0000-000061480000}"/>
    <cellStyle name="40% - Ênfase3 3 2 2 2 4 3 2" xfId="35543" xr:uid="{00000000-0005-0000-0000-000062480000}"/>
    <cellStyle name="40% - Ênfase3 3 2 2 2 4 4" xfId="24850" xr:uid="{00000000-0005-0000-0000-000063480000}"/>
    <cellStyle name="40% - Ênfase3 3 2 2 2 5" xfId="6116" xr:uid="{00000000-0005-0000-0000-000064480000}"/>
    <cellStyle name="40% - Ênfase3 3 2 2 2 5 2" xfId="16820" xr:uid="{00000000-0005-0000-0000-000065480000}"/>
    <cellStyle name="40% - Ênfase3 3 2 2 2 5 2 2" xfId="38215" xr:uid="{00000000-0005-0000-0000-000066480000}"/>
    <cellStyle name="40% - Ênfase3 3 2 2 2 5 3" xfId="27522" xr:uid="{00000000-0005-0000-0000-000067480000}"/>
    <cellStyle name="40% - Ênfase3 3 2 2 2 6" xfId="11473" xr:uid="{00000000-0005-0000-0000-000068480000}"/>
    <cellStyle name="40% - Ênfase3 3 2 2 2 6 2" xfId="32870" xr:uid="{00000000-0005-0000-0000-000069480000}"/>
    <cellStyle name="40% - Ênfase3 3 2 2 2 7" xfId="22177" xr:uid="{00000000-0005-0000-0000-00006A480000}"/>
    <cellStyle name="40% - Ênfase3 3 2 2 3" xfId="1099" xr:uid="{00000000-0005-0000-0000-00006B480000}"/>
    <cellStyle name="40% - Ênfase3 3 2 2 3 2" xfId="2436" xr:uid="{00000000-0005-0000-0000-00006C480000}"/>
    <cellStyle name="40% - Ênfase3 3 2 2 3 2 2" xfId="5126" xr:uid="{00000000-0005-0000-0000-00006D480000}"/>
    <cellStyle name="40% - Ênfase3 3 2 2 3 2 2 2" xfId="10477" xr:uid="{00000000-0005-0000-0000-00006E480000}"/>
    <cellStyle name="40% - Ênfase3 3 2 2 3 2 2 2 2" xfId="21177" xr:uid="{00000000-0005-0000-0000-00006F480000}"/>
    <cellStyle name="40% - Ênfase3 3 2 2 3 2 2 2 2 2" xfId="42572" xr:uid="{00000000-0005-0000-0000-000070480000}"/>
    <cellStyle name="40% - Ênfase3 3 2 2 3 2 2 2 3" xfId="31882" xr:uid="{00000000-0005-0000-0000-000071480000}"/>
    <cellStyle name="40% - Ênfase3 3 2 2 3 2 2 3" xfId="15832" xr:uid="{00000000-0005-0000-0000-000072480000}"/>
    <cellStyle name="40% - Ênfase3 3 2 2 3 2 2 3 2" xfId="37227" xr:uid="{00000000-0005-0000-0000-000073480000}"/>
    <cellStyle name="40% - Ênfase3 3 2 2 3 2 2 4" xfId="26534" xr:uid="{00000000-0005-0000-0000-000074480000}"/>
    <cellStyle name="40% - Ênfase3 3 2 2 3 2 3" xfId="7800" xr:uid="{00000000-0005-0000-0000-000075480000}"/>
    <cellStyle name="40% - Ênfase3 3 2 2 3 2 3 2" xfId="18504" xr:uid="{00000000-0005-0000-0000-000076480000}"/>
    <cellStyle name="40% - Ênfase3 3 2 2 3 2 3 2 2" xfId="39899" xr:uid="{00000000-0005-0000-0000-000077480000}"/>
    <cellStyle name="40% - Ênfase3 3 2 2 3 2 3 3" xfId="29206" xr:uid="{00000000-0005-0000-0000-000078480000}"/>
    <cellStyle name="40% - Ênfase3 3 2 2 3 2 4" xfId="13157" xr:uid="{00000000-0005-0000-0000-000079480000}"/>
    <cellStyle name="40% - Ênfase3 3 2 2 3 2 4 2" xfId="34554" xr:uid="{00000000-0005-0000-0000-00007A480000}"/>
    <cellStyle name="40% - Ênfase3 3 2 2 3 2 5" xfId="23861" xr:uid="{00000000-0005-0000-0000-00007B480000}"/>
    <cellStyle name="40% - Ênfase3 3 2 2 3 3" xfId="3790" xr:uid="{00000000-0005-0000-0000-00007C480000}"/>
    <cellStyle name="40% - Ênfase3 3 2 2 3 3 2" xfId="9141" xr:uid="{00000000-0005-0000-0000-00007D480000}"/>
    <cellStyle name="40% - Ênfase3 3 2 2 3 3 2 2" xfId="19841" xr:uid="{00000000-0005-0000-0000-00007E480000}"/>
    <cellStyle name="40% - Ênfase3 3 2 2 3 3 2 2 2" xfId="41236" xr:uid="{00000000-0005-0000-0000-00007F480000}"/>
    <cellStyle name="40% - Ênfase3 3 2 2 3 3 2 3" xfId="30546" xr:uid="{00000000-0005-0000-0000-000080480000}"/>
    <cellStyle name="40% - Ênfase3 3 2 2 3 3 3" xfId="14496" xr:uid="{00000000-0005-0000-0000-000081480000}"/>
    <cellStyle name="40% - Ênfase3 3 2 2 3 3 3 2" xfId="35891" xr:uid="{00000000-0005-0000-0000-000082480000}"/>
    <cellStyle name="40% - Ênfase3 3 2 2 3 3 4" xfId="25198" xr:uid="{00000000-0005-0000-0000-000083480000}"/>
    <cellStyle name="40% - Ênfase3 3 2 2 3 4" xfId="6464" xr:uid="{00000000-0005-0000-0000-000084480000}"/>
    <cellStyle name="40% - Ênfase3 3 2 2 3 4 2" xfId="17168" xr:uid="{00000000-0005-0000-0000-000085480000}"/>
    <cellStyle name="40% - Ênfase3 3 2 2 3 4 2 2" xfId="38563" xr:uid="{00000000-0005-0000-0000-000086480000}"/>
    <cellStyle name="40% - Ênfase3 3 2 2 3 4 3" xfId="27870" xr:uid="{00000000-0005-0000-0000-000087480000}"/>
    <cellStyle name="40% - Ênfase3 3 2 2 3 5" xfId="11821" xr:uid="{00000000-0005-0000-0000-000088480000}"/>
    <cellStyle name="40% - Ênfase3 3 2 2 3 5 2" xfId="33218" xr:uid="{00000000-0005-0000-0000-000089480000}"/>
    <cellStyle name="40% - Ênfase3 3 2 2 3 6" xfId="22525" xr:uid="{00000000-0005-0000-0000-00008A480000}"/>
    <cellStyle name="40% - Ênfase3 3 2 2 4" xfId="1768" xr:uid="{00000000-0005-0000-0000-00008B480000}"/>
    <cellStyle name="40% - Ênfase3 3 2 2 4 2" xfId="4458" xr:uid="{00000000-0005-0000-0000-00008C480000}"/>
    <cellStyle name="40% - Ênfase3 3 2 2 4 2 2" xfId="9809" xr:uid="{00000000-0005-0000-0000-00008D480000}"/>
    <cellStyle name="40% - Ênfase3 3 2 2 4 2 2 2" xfId="20509" xr:uid="{00000000-0005-0000-0000-00008E480000}"/>
    <cellStyle name="40% - Ênfase3 3 2 2 4 2 2 2 2" xfId="41904" xr:uid="{00000000-0005-0000-0000-00008F480000}"/>
    <cellStyle name="40% - Ênfase3 3 2 2 4 2 2 3" xfId="31214" xr:uid="{00000000-0005-0000-0000-000090480000}"/>
    <cellStyle name="40% - Ênfase3 3 2 2 4 2 3" xfId="15164" xr:uid="{00000000-0005-0000-0000-000091480000}"/>
    <cellStyle name="40% - Ênfase3 3 2 2 4 2 3 2" xfId="36559" xr:uid="{00000000-0005-0000-0000-000092480000}"/>
    <cellStyle name="40% - Ênfase3 3 2 2 4 2 4" xfId="25866" xr:uid="{00000000-0005-0000-0000-000093480000}"/>
    <cellStyle name="40% - Ênfase3 3 2 2 4 3" xfId="7132" xr:uid="{00000000-0005-0000-0000-000094480000}"/>
    <cellStyle name="40% - Ênfase3 3 2 2 4 3 2" xfId="17836" xr:uid="{00000000-0005-0000-0000-000095480000}"/>
    <cellStyle name="40% - Ênfase3 3 2 2 4 3 2 2" xfId="39231" xr:uid="{00000000-0005-0000-0000-000096480000}"/>
    <cellStyle name="40% - Ênfase3 3 2 2 4 3 3" xfId="28538" xr:uid="{00000000-0005-0000-0000-000097480000}"/>
    <cellStyle name="40% - Ênfase3 3 2 2 4 4" xfId="12489" xr:uid="{00000000-0005-0000-0000-000098480000}"/>
    <cellStyle name="40% - Ênfase3 3 2 2 4 4 2" xfId="33886" xr:uid="{00000000-0005-0000-0000-000099480000}"/>
    <cellStyle name="40% - Ênfase3 3 2 2 4 5" xfId="23193" xr:uid="{00000000-0005-0000-0000-00009A480000}"/>
    <cellStyle name="40% - Ênfase3 3 2 2 5" xfId="3122" xr:uid="{00000000-0005-0000-0000-00009B480000}"/>
    <cellStyle name="40% - Ênfase3 3 2 2 5 2" xfId="8473" xr:uid="{00000000-0005-0000-0000-00009C480000}"/>
    <cellStyle name="40% - Ênfase3 3 2 2 5 2 2" xfId="19173" xr:uid="{00000000-0005-0000-0000-00009D480000}"/>
    <cellStyle name="40% - Ênfase3 3 2 2 5 2 2 2" xfId="40568" xr:uid="{00000000-0005-0000-0000-00009E480000}"/>
    <cellStyle name="40% - Ênfase3 3 2 2 5 2 3" xfId="29878" xr:uid="{00000000-0005-0000-0000-00009F480000}"/>
    <cellStyle name="40% - Ênfase3 3 2 2 5 3" xfId="13828" xr:uid="{00000000-0005-0000-0000-0000A0480000}"/>
    <cellStyle name="40% - Ênfase3 3 2 2 5 3 2" xfId="35223" xr:uid="{00000000-0005-0000-0000-0000A1480000}"/>
    <cellStyle name="40% - Ênfase3 3 2 2 5 4" xfId="24530" xr:uid="{00000000-0005-0000-0000-0000A2480000}"/>
    <cellStyle name="40% - Ênfase3 3 2 2 6" xfId="5796" xr:uid="{00000000-0005-0000-0000-0000A3480000}"/>
    <cellStyle name="40% - Ênfase3 3 2 2 6 2" xfId="16500" xr:uid="{00000000-0005-0000-0000-0000A4480000}"/>
    <cellStyle name="40% - Ênfase3 3 2 2 6 2 2" xfId="37895" xr:uid="{00000000-0005-0000-0000-0000A5480000}"/>
    <cellStyle name="40% - Ênfase3 3 2 2 6 3" xfId="27202" xr:uid="{00000000-0005-0000-0000-0000A6480000}"/>
    <cellStyle name="40% - Ênfase3 3 2 2 7" xfId="11153" xr:uid="{00000000-0005-0000-0000-0000A7480000}"/>
    <cellStyle name="40% - Ênfase3 3 2 2 7 2" xfId="32550" xr:uid="{00000000-0005-0000-0000-0000A8480000}"/>
    <cellStyle name="40% - Ênfase3 3 2 2 8" xfId="21857" xr:uid="{00000000-0005-0000-0000-0000A9480000}"/>
    <cellStyle name="40% - Ênfase3 3 2 3" xfId="589" xr:uid="{00000000-0005-0000-0000-0000AA480000}"/>
    <cellStyle name="40% - Ênfase3 3 2 3 2" xfId="1259" xr:uid="{00000000-0005-0000-0000-0000AB480000}"/>
    <cellStyle name="40% - Ênfase3 3 2 3 2 2" xfId="2596" xr:uid="{00000000-0005-0000-0000-0000AC480000}"/>
    <cellStyle name="40% - Ênfase3 3 2 3 2 2 2" xfId="5286" xr:uid="{00000000-0005-0000-0000-0000AD480000}"/>
    <cellStyle name="40% - Ênfase3 3 2 3 2 2 2 2" xfId="10637" xr:uid="{00000000-0005-0000-0000-0000AE480000}"/>
    <cellStyle name="40% - Ênfase3 3 2 3 2 2 2 2 2" xfId="21337" xr:uid="{00000000-0005-0000-0000-0000AF480000}"/>
    <cellStyle name="40% - Ênfase3 3 2 3 2 2 2 2 2 2" xfId="42732" xr:uid="{00000000-0005-0000-0000-0000B0480000}"/>
    <cellStyle name="40% - Ênfase3 3 2 3 2 2 2 2 3" xfId="32042" xr:uid="{00000000-0005-0000-0000-0000B1480000}"/>
    <cellStyle name="40% - Ênfase3 3 2 3 2 2 2 3" xfId="15992" xr:uid="{00000000-0005-0000-0000-0000B2480000}"/>
    <cellStyle name="40% - Ênfase3 3 2 3 2 2 2 3 2" xfId="37387" xr:uid="{00000000-0005-0000-0000-0000B3480000}"/>
    <cellStyle name="40% - Ênfase3 3 2 3 2 2 2 4" xfId="26694" xr:uid="{00000000-0005-0000-0000-0000B4480000}"/>
    <cellStyle name="40% - Ênfase3 3 2 3 2 2 3" xfId="7960" xr:uid="{00000000-0005-0000-0000-0000B5480000}"/>
    <cellStyle name="40% - Ênfase3 3 2 3 2 2 3 2" xfId="18664" xr:uid="{00000000-0005-0000-0000-0000B6480000}"/>
    <cellStyle name="40% - Ênfase3 3 2 3 2 2 3 2 2" xfId="40059" xr:uid="{00000000-0005-0000-0000-0000B7480000}"/>
    <cellStyle name="40% - Ênfase3 3 2 3 2 2 3 3" xfId="29366" xr:uid="{00000000-0005-0000-0000-0000B8480000}"/>
    <cellStyle name="40% - Ênfase3 3 2 3 2 2 4" xfId="13317" xr:uid="{00000000-0005-0000-0000-0000B9480000}"/>
    <cellStyle name="40% - Ênfase3 3 2 3 2 2 4 2" xfId="34714" xr:uid="{00000000-0005-0000-0000-0000BA480000}"/>
    <cellStyle name="40% - Ênfase3 3 2 3 2 2 5" xfId="24021" xr:uid="{00000000-0005-0000-0000-0000BB480000}"/>
    <cellStyle name="40% - Ênfase3 3 2 3 2 3" xfId="3950" xr:uid="{00000000-0005-0000-0000-0000BC480000}"/>
    <cellStyle name="40% - Ênfase3 3 2 3 2 3 2" xfId="9301" xr:uid="{00000000-0005-0000-0000-0000BD480000}"/>
    <cellStyle name="40% - Ênfase3 3 2 3 2 3 2 2" xfId="20001" xr:uid="{00000000-0005-0000-0000-0000BE480000}"/>
    <cellStyle name="40% - Ênfase3 3 2 3 2 3 2 2 2" xfId="41396" xr:uid="{00000000-0005-0000-0000-0000BF480000}"/>
    <cellStyle name="40% - Ênfase3 3 2 3 2 3 2 3" xfId="30706" xr:uid="{00000000-0005-0000-0000-0000C0480000}"/>
    <cellStyle name="40% - Ênfase3 3 2 3 2 3 3" xfId="14656" xr:uid="{00000000-0005-0000-0000-0000C1480000}"/>
    <cellStyle name="40% - Ênfase3 3 2 3 2 3 3 2" xfId="36051" xr:uid="{00000000-0005-0000-0000-0000C2480000}"/>
    <cellStyle name="40% - Ênfase3 3 2 3 2 3 4" xfId="25358" xr:uid="{00000000-0005-0000-0000-0000C3480000}"/>
    <cellStyle name="40% - Ênfase3 3 2 3 2 4" xfId="6624" xr:uid="{00000000-0005-0000-0000-0000C4480000}"/>
    <cellStyle name="40% - Ênfase3 3 2 3 2 4 2" xfId="17328" xr:uid="{00000000-0005-0000-0000-0000C5480000}"/>
    <cellStyle name="40% - Ênfase3 3 2 3 2 4 2 2" xfId="38723" xr:uid="{00000000-0005-0000-0000-0000C6480000}"/>
    <cellStyle name="40% - Ênfase3 3 2 3 2 4 3" xfId="28030" xr:uid="{00000000-0005-0000-0000-0000C7480000}"/>
    <cellStyle name="40% - Ênfase3 3 2 3 2 5" xfId="11981" xr:uid="{00000000-0005-0000-0000-0000C8480000}"/>
    <cellStyle name="40% - Ênfase3 3 2 3 2 5 2" xfId="33378" xr:uid="{00000000-0005-0000-0000-0000C9480000}"/>
    <cellStyle name="40% - Ênfase3 3 2 3 2 6" xfId="22685" xr:uid="{00000000-0005-0000-0000-0000CA480000}"/>
    <cellStyle name="40% - Ênfase3 3 2 3 3" xfId="1928" xr:uid="{00000000-0005-0000-0000-0000CB480000}"/>
    <cellStyle name="40% - Ênfase3 3 2 3 3 2" xfId="4618" xr:uid="{00000000-0005-0000-0000-0000CC480000}"/>
    <cellStyle name="40% - Ênfase3 3 2 3 3 2 2" xfId="9969" xr:uid="{00000000-0005-0000-0000-0000CD480000}"/>
    <cellStyle name="40% - Ênfase3 3 2 3 3 2 2 2" xfId="20669" xr:uid="{00000000-0005-0000-0000-0000CE480000}"/>
    <cellStyle name="40% - Ênfase3 3 2 3 3 2 2 2 2" xfId="42064" xr:uid="{00000000-0005-0000-0000-0000CF480000}"/>
    <cellStyle name="40% - Ênfase3 3 2 3 3 2 2 3" xfId="31374" xr:uid="{00000000-0005-0000-0000-0000D0480000}"/>
    <cellStyle name="40% - Ênfase3 3 2 3 3 2 3" xfId="15324" xr:uid="{00000000-0005-0000-0000-0000D1480000}"/>
    <cellStyle name="40% - Ênfase3 3 2 3 3 2 3 2" xfId="36719" xr:uid="{00000000-0005-0000-0000-0000D2480000}"/>
    <cellStyle name="40% - Ênfase3 3 2 3 3 2 4" xfId="26026" xr:uid="{00000000-0005-0000-0000-0000D3480000}"/>
    <cellStyle name="40% - Ênfase3 3 2 3 3 3" xfId="7292" xr:uid="{00000000-0005-0000-0000-0000D4480000}"/>
    <cellStyle name="40% - Ênfase3 3 2 3 3 3 2" xfId="17996" xr:uid="{00000000-0005-0000-0000-0000D5480000}"/>
    <cellStyle name="40% - Ênfase3 3 2 3 3 3 2 2" xfId="39391" xr:uid="{00000000-0005-0000-0000-0000D6480000}"/>
    <cellStyle name="40% - Ênfase3 3 2 3 3 3 3" xfId="28698" xr:uid="{00000000-0005-0000-0000-0000D7480000}"/>
    <cellStyle name="40% - Ênfase3 3 2 3 3 4" xfId="12649" xr:uid="{00000000-0005-0000-0000-0000D8480000}"/>
    <cellStyle name="40% - Ênfase3 3 2 3 3 4 2" xfId="34046" xr:uid="{00000000-0005-0000-0000-0000D9480000}"/>
    <cellStyle name="40% - Ênfase3 3 2 3 3 5" xfId="23353" xr:uid="{00000000-0005-0000-0000-0000DA480000}"/>
    <cellStyle name="40% - Ênfase3 3 2 3 4" xfId="3282" xr:uid="{00000000-0005-0000-0000-0000DB480000}"/>
    <cellStyle name="40% - Ênfase3 3 2 3 4 2" xfId="8633" xr:uid="{00000000-0005-0000-0000-0000DC480000}"/>
    <cellStyle name="40% - Ênfase3 3 2 3 4 2 2" xfId="19333" xr:uid="{00000000-0005-0000-0000-0000DD480000}"/>
    <cellStyle name="40% - Ênfase3 3 2 3 4 2 2 2" xfId="40728" xr:uid="{00000000-0005-0000-0000-0000DE480000}"/>
    <cellStyle name="40% - Ênfase3 3 2 3 4 2 3" xfId="30038" xr:uid="{00000000-0005-0000-0000-0000DF480000}"/>
    <cellStyle name="40% - Ênfase3 3 2 3 4 3" xfId="13988" xr:uid="{00000000-0005-0000-0000-0000E0480000}"/>
    <cellStyle name="40% - Ênfase3 3 2 3 4 3 2" xfId="35383" xr:uid="{00000000-0005-0000-0000-0000E1480000}"/>
    <cellStyle name="40% - Ênfase3 3 2 3 4 4" xfId="24690" xr:uid="{00000000-0005-0000-0000-0000E2480000}"/>
    <cellStyle name="40% - Ênfase3 3 2 3 5" xfId="5956" xr:uid="{00000000-0005-0000-0000-0000E3480000}"/>
    <cellStyle name="40% - Ênfase3 3 2 3 5 2" xfId="16660" xr:uid="{00000000-0005-0000-0000-0000E4480000}"/>
    <cellStyle name="40% - Ênfase3 3 2 3 5 2 2" xfId="38055" xr:uid="{00000000-0005-0000-0000-0000E5480000}"/>
    <cellStyle name="40% - Ênfase3 3 2 3 5 3" xfId="27362" xr:uid="{00000000-0005-0000-0000-0000E6480000}"/>
    <cellStyle name="40% - Ênfase3 3 2 3 6" xfId="11313" xr:uid="{00000000-0005-0000-0000-0000E7480000}"/>
    <cellStyle name="40% - Ênfase3 3 2 3 6 2" xfId="32710" xr:uid="{00000000-0005-0000-0000-0000E8480000}"/>
    <cellStyle name="40% - Ênfase3 3 2 3 7" xfId="22017" xr:uid="{00000000-0005-0000-0000-0000E9480000}"/>
    <cellStyle name="40% - Ênfase3 3 2 4" xfId="939" xr:uid="{00000000-0005-0000-0000-0000EA480000}"/>
    <cellStyle name="40% - Ênfase3 3 2 4 2" xfId="2276" xr:uid="{00000000-0005-0000-0000-0000EB480000}"/>
    <cellStyle name="40% - Ênfase3 3 2 4 2 2" xfId="4966" xr:uid="{00000000-0005-0000-0000-0000EC480000}"/>
    <cellStyle name="40% - Ênfase3 3 2 4 2 2 2" xfId="10317" xr:uid="{00000000-0005-0000-0000-0000ED480000}"/>
    <cellStyle name="40% - Ênfase3 3 2 4 2 2 2 2" xfId="21017" xr:uid="{00000000-0005-0000-0000-0000EE480000}"/>
    <cellStyle name="40% - Ênfase3 3 2 4 2 2 2 2 2" xfId="42412" xr:uid="{00000000-0005-0000-0000-0000EF480000}"/>
    <cellStyle name="40% - Ênfase3 3 2 4 2 2 2 3" xfId="31722" xr:uid="{00000000-0005-0000-0000-0000F0480000}"/>
    <cellStyle name="40% - Ênfase3 3 2 4 2 2 3" xfId="15672" xr:uid="{00000000-0005-0000-0000-0000F1480000}"/>
    <cellStyle name="40% - Ênfase3 3 2 4 2 2 3 2" xfId="37067" xr:uid="{00000000-0005-0000-0000-0000F2480000}"/>
    <cellStyle name="40% - Ênfase3 3 2 4 2 2 4" xfId="26374" xr:uid="{00000000-0005-0000-0000-0000F3480000}"/>
    <cellStyle name="40% - Ênfase3 3 2 4 2 3" xfId="7640" xr:uid="{00000000-0005-0000-0000-0000F4480000}"/>
    <cellStyle name="40% - Ênfase3 3 2 4 2 3 2" xfId="18344" xr:uid="{00000000-0005-0000-0000-0000F5480000}"/>
    <cellStyle name="40% - Ênfase3 3 2 4 2 3 2 2" xfId="39739" xr:uid="{00000000-0005-0000-0000-0000F6480000}"/>
    <cellStyle name="40% - Ênfase3 3 2 4 2 3 3" xfId="29046" xr:uid="{00000000-0005-0000-0000-0000F7480000}"/>
    <cellStyle name="40% - Ênfase3 3 2 4 2 4" xfId="12997" xr:uid="{00000000-0005-0000-0000-0000F8480000}"/>
    <cellStyle name="40% - Ênfase3 3 2 4 2 4 2" xfId="34394" xr:uid="{00000000-0005-0000-0000-0000F9480000}"/>
    <cellStyle name="40% - Ênfase3 3 2 4 2 5" xfId="23701" xr:uid="{00000000-0005-0000-0000-0000FA480000}"/>
    <cellStyle name="40% - Ênfase3 3 2 4 3" xfId="3630" xr:uid="{00000000-0005-0000-0000-0000FB480000}"/>
    <cellStyle name="40% - Ênfase3 3 2 4 3 2" xfId="8981" xr:uid="{00000000-0005-0000-0000-0000FC480000}"/>
    <cellStyle name="40% - Ênfase3 3 2 4 3 2 2" xfId="19681" xr:uid="{00000000-0005-0000-0000-0000FD480000}"/>
    <cellStyle name="40% - Ênfase3 3 2 4 3 2 2 2" xfId="41076" xr:uid="{00000000-0005-0000-0000-0000FE480000}"/>
    <cellStyle name="40% - Ênfase3 3 2 4 3 2 3" xfId="30386" xr:uid="{00000000-0005-0000-0000-0000FF480000}"/>
    <cellStyle name="40% - Ênfase3 3 2 4 3 3" xfId="14336" xr:uid="{00000000-0005-0000-0000-000000490000}"/>
    <cellStyle name="40% - Ênfase3 3 2 4 3 3 2" xfId="35731" xr:uid="{00000000-0005-0000-0000-000001490000}"/>
    <cellStyle name="40% - Ênfase3 3 2 4 3 4" xfId="25038" xr:uid="{00000000-0005-0000-0000-000002490000}"/>
    <cellStyle name="40% - Ênfase3 3 2 4 4" xfId="6304" xr:uid="{00000000-0005-0000-0000-000003490000}"/>
    <cellStyle name="40% - Ênfase3 3 2 4 4 2" xfId="17008" xr:uid="{00000000-0005-0000-0000-000004490000}"/>
    <cellStyle name="40% - Ênfase3 3 2 4 4 2 2" xfId="38403" xr:uid="{00000000-0005-0000-0000-000005490000}"/>
    <cellStyle name="40% - Ênfase3 3 2 4 4 3" xfId="27710" xr:uid="{00000000-0005-0000-0000-000006490000}"/>
    <cellStyle name="40% - Ênfase3 3 2 4 5" xfId="11661" xr:uid="{00000000-0005-0000-0000-000007490000}"/>
    <cellStyle name="40% - Ênfase3 3 2 4 5 2" xfId="33058" xr:uid="{00000000-0005-0000-0000-000008490000}"/>
    <cellStyle name="40% - Ênfase3 3 2 4 6" xfId="22365" xr:uid="{00000000-0005-0000-0000-000009490000}"/>
    <cellStyle name="40% - Ênfase3 3 2 5" xfId="1608" xr:uid="{00000000-0005-0000-0000-00000A490000}"/>
    <cellStyle name="40% - Ênfase3 3 2 5 2" xfId="4298" xr:uid="{00000000-0005-0000-0000-00000B490000}"/>
    <cellStyle name="40% - Ênfase3 3 2 5 2 2" xfId="9649" xr:uid="{00000000-0005-0000-0000-00000C490000}"/>
    <cellStyle name="40% - Ênfase3 3 2 5 2 2 2" xfId="20349" xr:uid="{00000000-0005-0000-0000-00000D490000}"/>
    <cellStyle name="40% - Ênfase3 3 2 5 2 2 2 2" xfId="41744" xr:uid="{00000000-0005-0000-0000-00000E490000}"/>
    <cellStyle name="40% - Ênfase3 3 2 5 2 2 3" xfId="31054" xr:uid="{00000000-0005-0000-0000-00000F490000}"/>
    <cellStyle name="40% - Ênfase3 3 2 5 2 3" xfId="15004" xr:uid="{00000000-0005-0000-0000-000010490000}"/>
    <cellStyle name="40% - Ênfase3 3 2 5 2 3 2" xfId="36399" xr:uid="{00000000-0005-0000-0000-000011490000}"/>
    <cellStyle name="40% - Ênfase3 3 2 5 2 4" xfId="25706" xr:uid="{00000000-0005-0000-0000-000012490000}"/>
    <cellStyle name="40% - Ênfase3 3 2 5 3" xfId="6972" xr:uid="{00000000-0005-0000-0000-000013490000}"/>
    <cellStyle name="40% - Ênfase3 3 2 5 3 2" xfId="17676" xr:uid="{00000000-0005-0000-0000-000014490000}"/>
    <cellStyle name="40% - Ênfase3 3 2 5 3 2 2" xfId="39071" xr:uid="{00000000-0005-0000-0000-000015490000}"/>
    <cellStyle name="40% - Ênfase3 3 2 5 3 3" xfId="28378" xr:uid="{00000000-0005-0000-0000-000016490000}"/>
    <cellStyle name="40% - Ênfase3 3 2 5 4" xfId="12329" xr:uid="{00000000-0005-0000-0000-000017490000}"/>
    <cellStyle name="40% - Ênfase3 3 2 5 4 2" xfId="33726" xr:uid="{00000000-0005-0000-0000-000018490000}"/>
    <cellStyle name="40% - Ênfase3 3 2 5 5" xfId="23033" xr:uid="{00000000-0005-0000-0000-000019490000}"/>
    <cellStyle name="40% - Ênfase3 3 2 6" xfId="2962" xr:uid="{00000000-0005-0000-0000-00001A490000}"/>
    <cellStyle name="40% - Ênfase3 3 2 6 2" xfId="8313" xr:uid="{00000000-0005-0000-0000-00001B490000}"/>
    <cellStyle name="40% - Ênfase3 3 2 6 2 2" xfId="19013" xr:uid="{00000000-0005-0000-0000-00001C490000}"/>
    <cellStyle name="40% - Ênfase3 3 2 6 2 2 2" xfId="40408" xr:uid="{00000000-0005-0000-0000-00001D490000}"/>
    <cellStyle name="40% - Ênfase3 3 2 6 2 3" xfId="29718" xr:uid="{00000000-0005-0000-0000-00001E490000}"/>
    <cellStyle name="40% - Ênfase3 3 2 6 3" xfId="13668" xr:uid="{00000000-0005-0000-0000-00001F490000}"/>
    <cellStyle name="40% - Ênfase3 3 2 6 3 2" xfId="35063" xr:uid="{00000000-0005-0000-0000-000020490000}"/>
    <cellStyle name="40% - Ênfase3 3 2 6 4" xfId="24370" xr:uid="{00000000-0005-0000-0000-000021490000}"/>
    <cellStyle name="40% - Ênfase3 3 2 7" xfId="5636" xr:uid="{00000000-0005-0000-0000-000022490000}"/>
    <cellStyle name="40% - Ênfase3 3 2 7 2" xfId="16340" xr:uid="{00000000-0005-0000-0000-000023490000}"/>
    <cellStyle name="40% - Ênfase3 3 2 7 2 2" xfId="37735" xr:uid="{00000000-0005-0000-0000-000024490000}"/>
    <cellStyle name="40% - Ênfase3 3 2 7 3" xfId="27042" xr:uid="{00000000-0005-0000-0000-000025490000}"/>
    <cellStyle name="40% - Ênfase3 3 2 8" xfId="10993" xr:uid="{00000000-0005-0000-0000-000026490000}"/>
    <cellStyle name="40% - Ênfase3 3 2 8 2" xfId="32390" xr:uid="{00000000-0005-0000-0000-000027490000}"/>
    <cellStyle name="40% - Ênfase3 3 2 9" xfId="21697" xr:uid="{00000000-0005-0000-0000-000028490000}"/>
    <cellStyle name="40% - Ênfase3 3 3" xfId="348" xr:uid="{00000000-0005-0000-0000-000029490000}"/>
    <cellStyle name="40% - Ênfase3 3 3 2" xfId="669" xr:uid="{00000000-0005-0000-0000-00002A490000}"/>
    <cellStyle name="40% - Ênfase3 3 3 2 2" xfId="1339" xr:uid="{00000000-0005-0000-0000-00002B490000}"/>
    <cellStyle name="40% - Ênfase3 3 3 2 2 2" xfId="2676" xr:uid="{00000000-0005-0000-0000-00002C490000}"/>
    <cellStyle name="40% - Ênfase3 3 3 2 2 2 2" xfId="5366" xr:uid="{00000000-0005-0000-0000-00002D490000}"/>
    <cellStyle name="40% - Ênfase3 3 3 2 2 2 2 2" xfId="10717" xr:uid="{00000000-0005-0000-0000-00002E490000}"/>
    <cellStyle name="40% - Ênfase3 3 3 2 2 2 2 2 2" xfId="21417" xr:uid="{00000000-0005-0000-0000-00002F490000}"/>
    <cellStyle name="40% - Ênfase3 3 3 2 2 2 2 2 2 2" xfId="42812" xr:uid="{00000000-0005-0000-0000-000030490000}"/>
    <cellStyle name="40% - Ênfase3 3 3 2 2 2 2 2 3" xfId="32122" xr:uid="{00000000-0005-0000-0000-000031490000}"/>
    <cellStyle name="40% - Ênfase3 3 3 2 2 2 2 3" xfId="16072" xr:uid="{00000000-0005-0000-0000-000032490000}"/>
    <cellStyle name="40% - Ênfase3 3 3 2 2 2 2 3 2" xfId="37467" xr:uid="{00000000-0005-0000-0000-000033490000}"/>
    <cellStyle name="40% - Ênfase3 3 3 2 2 2 2 4" xfId="26774" xr:uid="{00000000-0005-0000-0000-000034490000}"/>
    <cellStyle name="40% - Ênfase3 3 3 2 2 2 3" xfId="8040" xr:uid="{00000000-0005-0000-0000-000035490000}"/>
    <cellStyle name="40% - Ênfase3 3 3 2 2 2 3 2" xfId="18744" xr:uid="{00000000-0005-0000-0000-000036490000}"/>
    <cellStyle name="40% - Ênfase3 3 3 2 2 2 3 2 2" xfId="40139" xr:uid="{00000000-0005-0000-0000-000037490000}"/>
    <cellStyle name="40% - Ênfase3 3 3 2 2 2 3 3" xfId="29446" xr:uid="{00000000-0005-0000-0000-000038490000}"/>
    <cellStyle name="40% - Ênfase3 3 3 2 2 2 4" xfId="13397" xr:uid="{00000000-0005-0000-0000-000039490000}"/>
    <cellStyle name="40% - Ênfase3 3 3 2 2 2 4 2" xfId="34794" xr:uid="{00000000-0005-0000-0000-00003A490000}"/>
    <cellStyle name="40% - Ênfase3 3 3 2 2 2 5" xfId="24101" xr:uid="{00000000-0005-0000-0000-00003B490000}"/>
    <cellStyle name="40% - Ênfase3 3 3 2 2 3" xfId="4030" xr:uid="{00000000-0005-0000-0000-00003C490000}"/>
    <cellStyle name="40% - Ênfase3 3 3 2 2 3 2" xfId="9381" xr:uid="{00000000-0005-0000-0000-00003D490000}"/>
    <cellStyle name="40% - Ênfase3 3 3 2 2 3 2 2" xfId="20081" xr:uid="{00000000-0005-0000-0000-00003E490000}"/>
    <cellStyle name="40% - Ênfase3 3 3 2 2 3 2 2 2" xfId="41476" xr:uid="{00000000-0005-0000-0000-00003F490000}"/>
    <cellStyle name="40% - Ênfase3 3 3 2 2 3 2 3" xfId="30786" xr:uid="{00000000-0005-0000-0000-000040490000}"/>
    <cellStyle name="40% - Ênfase3 3 3 2 2 3 3" xfId="14736" xr:uid="{00000000-0005-0000-0000-000041490000}"/>
    <cellStyle name="40% - Ênfase3 3 3 2 2 3 3 2" xfId="36131" xr:uid="{00000000-0005-0000-0000-000042490000}"/>
    <cellStyle name="40% - Ênfase3 3 3 2 2 3 4" xfId="25438" xr:uid="{00000000-0005-0000-0000-000043490000}"/>
    <cellStyle name="40% - Ênfase3 3 3 2 2 4" xfId="6704" xr:uid="{00000000-0005-0000-0000-000044490000}"/>
    <cellStyle name="40% - Ênfase3 3 3 2 2 4 2" xfId="17408" xr:uid="{00000000-0005-0000-0000-000045490000}"/>
    <cellStyle name="40% - Ênfase3 3 3 2 2 4 2 2" xfId="38803" xr:uid="{00000000-0005-0000-0000-000046490000}"/>
    <cellStyle name="40% - Ênfase3 3 3 2 2 4 3" xfId="28110" xr:uid="{00000000-0005-0000-0000-000047490000}"/>
    <cellStyle name="40% - Ênfase3 3 3 2 2 5" xfId="12061" xr:uid="{00000000-0005-0000-0000-000048490000}"/>
    <cellStyle name="40% - Ênfase3 3 3 2 2 5 2" xfId="33458" xr:uid="{00000000-0005-0000-0000-000049490000}"/>
    <cellStyle name="40% - Ênfase3 3 3 2 2 6" xfId="22765" xr:uid="{00000000-0005-0000-0000-00004A490000}"/>
    <cellStyle name="40% - Ênfase3 3 3 2 3" xfId="2008" xr:uid="{00000000-0005-0000-0000-00004B490000}"/>
    <cellStyle name="40% - Ênfase3 3 3 2 3 2" xfId="4698" xr:uid="{00000000-0005-0000-0000-00004C490000}"/>
    <cellStyle name="40% - Ênfase3 3 3 2 3 2 2" xfId="10049" xr:uid="{00000000-0005-0000-0000-00004D490000}"/>
    <cellStyle name="40% - Ênfase3 3 3 2 3 2 2 2" xfId="20749" xr:uid="{00000000-0005-0000-0000-00004E490000}"/>
    <cellStyle name="40% - Ênfase3 3 3 2 3 2 2 2 2" xfId="42144" xr:uid="{00000000-0005-0000-0000-00004F490000}"/>
    <cellStyle name="40% - Ênfase3 3 3 2 3 2 2 3" xfId="31454" xr:uid="{00000000-0005-0000-0000-000050490000}"/>
    <cellStyle name="40% - Ênfase3 3 3 2 3 2 3" xfId="15404" xr:uid="{00000000-0005-0000-0000-000051490000}"/>
    <cellStyle name="40% - Ênfase3 3 3 2 3 2 3 2" xfId="36799" xr:uid="{00000000-0005-0000-0000-000052490000}"/>
    <cellStyle name="40% - Ênfase3 3 3 2 3 2 4" xfId="26106" xr:uid="{00000000-0005-0000-0000-000053490000}"/>
    <cellStyle name="40% - Ênfase3 3 3 2 3 3" xfId="7372" xr:uid="{00000000-0005-0000-0000-000054490000}"/>
    <cellStyle name="40% - Ênfase3 3 3 2 3 3 2" xfId="18076" xr:uid="{00000000-0005-0000-0000-000055490000}"/>
    <cellStyle name="40% - Ênfase3 3 3 2 3 3 2 2" xfId="39471" xr:uid="{00000000-0005-0000-0000-000056490000}"/>
    <cellStyle name="40% - Ênfase3 3 3 2 3 3 3" xfId="28778" xr:uid="{00000000-0005-0000-0000-000057490000}"/>
    <cellStyle name="40% - Ênfase3 3 3 2 3 4" xfId="12729" xr:uid="{00000000-0005-0000-0000-000058490000}"/>
    <cellStyle name="40% - Ênfase3 3 3 2 3 4 2" xfId="34126" xr:uid="{00000000-0005-0000-0000-000059490000}"/>
    <cellStyle name="40% - Ênfase3 3 3 2 3 5" xfId="23433" xr:uid="{00000000-0005-0000-0000-00005A490000}"/>
    <cellStyle name="40% - Ênfase3 3 3 2 4" xfId="3362" xr:uid="{00000000-0005-0000-0000-00005B490000}"/>
    <cellStyle name="40% - Ênfase3 3 3 2 4 2" xfId="8713" xr:uid="{00000000-0005-0000-0000-00005C490000}"/>
    <cellStyle name="40% - Ênfase3 3 3 2 4 2 2" xfId="19413" xr:uid="{00000000-0005-0000-0000-00005D490000}"/>
    <cellStyle name="40% - Ênfase3 3 3 2 4 2 2 2" xfId="40808" xr:uid="{00000000-0005-0000-0000-00005E490000}"/>
    <cellStyle name="40% - Ênfase3 3 3 2 4 2 3" xfId="30118" xr:uid="{00000000-0005-0000-0000-00005F490000}"/>
    <cellStyle name="40% - Ênfase3 3 3 2 4 3" xfId="14068" xr:uid="{00000000-0005-0000-0000-000060490000}"/>
    <cellStyle name="40% - Ênfase3 3 3 2 4 3 2" xfId="35463" xr:uid="{00000000-0005-0000-0000-000061490000}"/>
    <cellStyle name="40% - Ênfase3 3 3 2 4 4" xfId="24770" xr:uid="{00000000-0005-0000-0000-000062490000}"/>
    <cellStyle name="40% - Ênfase3 3 3 2 5" xfId="6036" xr:uid="{00000000-0005-0000-0000-000063490000}"/>
    <cellStyle name="40% - Ênfase3 3 3 2 5 2" xfId="16740" xr:uid="{00000000-0005-0000-0000-000064490000}"/>
    <cellStyle name="40% - Ênfase3 3 3 2 5 2 2" xfId="38135" xr:uid="{00000000-0005-0000-0000-000065490000}"/>
    <cellStyle name="40% - Ênfase3 3 3 2 5 3" xfId="27442" xr:uid="{00000000-0005-0000-0000-000066490000}"/>
    <cellStyle name="40% - Ênfase3 3 3 2 6" xfId="11393" xr:uid="{00000000-0005-0000-0000-000067490000}"/>
    <cellStyle name="40% - Ênfase3 3 3 2 6 2" xfId="32790" xr:uid="{00000000-0005-0000-0000-000068490000}"/>
    <cellStyle name="40% - Ênfase3 3 3 2 7" xfId="22097" xr:uid="{00000000-0005-0000-0000-000069490000}"/>
    <cellStyle name="40% - Ênfase3 3 3 3" xfId="1019" xr:uid="{00000000-0005-0000-0000-00006A490000}"/>
    <cellStyle name="40% - Ênfase3 3 3 3 2" xfId="2356" xr:uid="{00000000-0005-0000-0000-00006B490000}"/>
    <cellStyle name="40% - Ênfase3 3 3 3 2 2" xfId="5046" xr:uid="{00000000-0005-0000-0000-00006C490000}"/>
    <cellStyle name="40% - Ênfase3 3 3 3 2 2 2" xfId="10397" xr:uid="{00000000-0005-0000-0000-00006D490000}"/>
    <cellStyle name="40% - Ênfase3 3 3 3 2 2 2 2" xfId="21097" xr:uid="{00000000-0005-0000-0000-00006E490000}"/>
    <cellStyle name="40% - Ênfase3 3 3 3 2 2 2 2 2" xfId="42492" xr:uid="{00000000-0005-0000-0000-00006F490000}"/>
    <cellStyle name="40% - Ênfase3 3 3 3 2 2 2 3" xfId="31802" xr:uid="{00000000-0005-0000-0000-000070490000}"/>
    <cellStyle name="40% - Ênfase3 3 3 3 2 2 3" xfId="15752" xr:uid="{00000000-0005-0000-0000-000071490000}"/>
    <cellStyle name="40% - Ênfase3 3 3 3 2 2 3 2" xfId="37147" xr:uid="{00000000-0005-0000-0000-000072490000}"/>
    <cellStyle name="40% - Ênfase3 3 3 3 2 2 4" xfId="26454" xr:uid="{00000000-0005-0000-0000-000073490000}"/>
    <cellStyle name="40% - Ênfase3 3 3 3 2 3" xfId="7720" xr:uid="{00000000-0005-0000-0000-000074490000}"/>
    <cellStyle name="40% - Ênfase3 3 3 3 2 3 2" xfId="18424" xr:uid="{00000000-0005-0000-0000-000075490000}"/>
    <cellStyle name="40% - Ênfase3 3 3 3 2 3 2 2" xfId="39819" xr:uid="{00000000-0005-0000-0000-000076490000}"/>
    <cellStyle name="40% - Ênfase3 3 3 3 2 3 3" xfId="29126" xr:uid="{00000000-0005-0000-0000-000077490000}"/>
    <cellStyle name="40% - Ênfase3 3 3 3 2 4" xfId="13077" xr:uid="{00000000-0005-0000-0000-000078490000}"/>
    <cellStyle name="40% - Ênfase3 3 3 3 2 4 2" xfId="34474" xr:uid="{00000000-0005-0000-0000-000079490000}"/>
    <cellStyle name="40% - Ênfase3 3 3 3 2 5" xfId="23781" xr:uid="{00000000-0005-0000-0000-00007A490000}"/>
    <cellStyle name="40% - Ênfase3 3 3 3 3" xfId="3710" xr:uid="{00000000-0005-0000-0000-00007B490000}"/>
    <cellStyle name="40% - Ênfase3 3 3 3 3 2" xfId="9061" xr:uid="{00000000-0005-0000-0000-00007C490000}"/>
    <cellStyle name="40% - Ênfase3 3 3 3 3 2 2" xfId="19761" xr:uid="{00000000-0005-0000-0000-00007D490000}"/>
    <cellStyle name="40% - Ênfase3 3 3 3 3 2 2 2" xfId="41156" xr:uid="{00000000-0005-0000-0000-00007E490000}"/>
    <cellStyle name="40% - Ênfase3 3 3 3 3 2 3" xfId="30466" xr:uid="{00000000-0005-0000-0000-00007F490000}"/>
    <cellStyle name="40% - Ênfase3 3 3 3 3 3" xfId="14416" xr:uid="{00000000-0005-0000-0000-000080490000}"/>
    <cellStyle name="40% - Ênfase3 3 3 3 3 3 2" xfId="35811" xr:uid="{00000000-0005-0000-0000-000081490000}"/>
    <cellStyle name="40% - Ênfase3 3 3 3 3 4" xfId="25118" xr:uid="{00000000-0005-0000-0000-000082490000}"/>
    <cellStyle name="40% - Ênfase3 3 3 3 4" xfId="6384" xr:uid="{00000000-0005-0000-0000-000083490000}"/>
    <cellStyle name="40% - Ênfase3 3 3 3 4 2" xfId="17088" xr:uid="{00000000-0005-0000-0000-000084490000}"/>
    <cellStyle name="40% - Ênfase3 3 3 3 4 2 2" xfId="38483" xr:uid="{00000000-0005-0000-0000-000085490000}"/>
    <cellStyle name="40% - Ênfase3 3 3 3 4 3" xfId="27790" xr:uid="{00000000-0005-0000-0000-000086490000}"/>
    <cellStyle name="40% - Ênfase3 3 3 3 5" xfId="11741" xr:uid="{00000000-0005-0000-0000-000087490000}"/>
    <cellStyle name="40% - Ênfase3 3 3 3 5 2" xfId="33138" xr:uid="{00000000-0005-0000-0000-000088490000}"/>
    <cellStyle name="40% - Ênfase3 3 3 3 6" xfId="22445" xr:uid="{00000000-0005-0000-0000-000089490000}"/>
    <cellStyle name="40% - Ênfase3 3 3 4" xfId="1688" xr:uid="{00000000-0005-0000-0000-00008A490000}"/>
    <cellStyle name="40% - Ênfase3 3 3 4 2" xfId="4378" xr:uid="{00000000-0005-0000-0000-00008B490000}"/>
    <cellStyle name="40% - Ênfase3 3 3 4 2 2" xfId="9729" xr:uid="{00000000-0005-0000-0000-00008C490000}"/>
    <cellStyle name="40% - Ênfase3 3 3 4 2 2 2" xfId="20429" xr:uid="{00000000-0005-0000-0000-00008D490000}"/>
    <cellStyle name="40% - Ênfase3 3 3 4 2 2 2 2" xfId="41824" xr:uid="{00000000-0005-0000-0000-00008E490000}"/>
    <cellStyle name="40% - Ênfase3 3 3 4 2 2 3" xfId="31134" xr:uid="{00000000-0005-0000-0000-00008F490000}"/>
    <cellStyle name="40% - Ênfase3 3 3 4 2 3" xfId="15084" xr:uid="{00000000-0005-0000-0000-000090490000}"/>
    <cellStyle name="40% - Ênfase3 3 3 4 2 3 2" xfId="36479" xr:uid="{00000000-0005-0000-0000-000091490000}"/>
    <cellStyle name="40% - Ênfase3 3 3 4 2 4" xfId="25786" xr:uid="{00000000-0005-0000-0000-000092490000}"/>
    <cellStyle name="40% - Ênfase3 3 3 4 3" xfId="7052" xr:uid="{00000000-0005-0000-0000-000093490000}"/>
    <cellStyle name="40% - Ênfase3 3 3 4 3 2" xfId="17756" xr:uid="{00000000-0005-0000-0000-000094490000}"/>
    <cellStyle name="40% - Ênfase3 3 3 4 3 2 2" xfId="39151" xr:uid="{00000000-0005-0000-0000-000095490000}"/>
    <cellStyle name="40% - Ênfase3 3 3 4 3 3" xfId="28458" xr:uid="{00000000-0005-0000-0000-000096490000}"/>
    <cellStyle name="40% - Ênfase3 3 3 4 4" xfId="12409" xr:uid="{00000000-0005-0000-0000-000097490000}"/>
    <cellStyle name="40% - Ênfase3 3 3 4 4 2" xfId="33806" xr:uid="{00000000-0005-0000-0000-000098490000}"/>
    <cellStyle name="40% - Ênfase3 3 3 4 5" xfId="23113" xr:uid="{00000000-0005-0000-0000-000099490000}"/>
    <cellStyle name="40% - Ênfase3 3 3 5" xfId="3042" xr:uid="{00000000-0005-0000-0000-00009A490000}"/>
    <cellStyle name="40% - Ênfase3 3 3 5 2" xfId="8393" xr:uid="{00000000-0005-0000-0000-00009B490000}"/>
    <cellStyle name="40% - Ênfase3 3 3 5 2 2" xfId="19093" xr:uid="{00000000-0005-0000-0000-00009C490000}"/>
    <cellStyle name="40% - Ênfase3 3 3 5 2 2 2" xfId="40488" xr:uid="{00000000-0005-0000-0000-00009D490000}"/>
    <cellStyle name="40% - Ênfase3 3 3 5 2 3" xfId="29798" xr:uid="{00000000-0005-0000-0000-00009E490000}"/>
    <cellStyle name="40% - Ênfase3 3 3 5 3" xfId="13748" xr:uid="{00000000-0005-0000-0000-00009F490000}"/>
    <cellStyle name="40% - Ênfase3 3 3 5 3 2" xfId="35143" xr:uid="{00000000-0005-0000-0000-0000A0490000}"/>
    <cellStyle name="40% - Ênfase3 3 3 5 4" xfId="24450" xr:uid="{00000000-0005-0000-0000-0000A1490000}"/>
    <cellStyle name="40% - Ênfase3 3 3 6" xfId="5716" xr:uid="{00000000-0005-0000-0000-0000A2490000}"/>
    <cellStyle name="40% - Ênfase3 3 3 6 2" xfId="16420" xr:uid="{00000000-0005-0000-0000-0000A3490000}"/>
    <cellStyle name="40% - Ênfase3 3 3 6 2 2" xfId="37815" xr:uid="{00000000-0005-0000-0000-0000A4490000}"/>
    <cellStyle name="40% - Ênfase3 3 3 6 3" xfId="27122" xr:uid="{00000000-0005-0000-0000-0000A5490000}"/>
    <cellStyle name="40% - Ênfase3 3 3 7" xfId="11073" xr:uid="{00000000-0005-0000-0000-0000A6490000}"/>
    <cellStyle name="40% - Ênfase3 3 3 7 2" xfId="32470" xr:uid="{00000000-0005-0000-0000-0000A7490000}"/>
    <cellStyle name="40% - Ênfase3 3 3 8" xfId="21777" xr:uid="{00000000-0005-0000-0000-0000A8490000}"/>
    <cellStyle name="40% - Ênfase3 3 4" xfId="509" xr:uid="{00000000-0005-0000-0000-0000A9490000}"/>
    <cellStyle name="40% - Ênfase3 3 4 2" xfId="1179" xr:uid="{00000000-0005-0000-0000-0000AA490000}"/>
    <cellStyle name="40% - Ênfase3 3 4 2 2" xfId="2516" xr:uid="{00000000-0005-0000-0000-0000AB490000}"/>
    <cellStyle name="40% - Ênfase3 3 4 2 2 2" xfId="5206" xr:uid="{00000000-0005-0000-0000-0000AC490000}"/>
    <cellStyle name="40% - Ênfase3 3 4 2 2 2 2" xfId="10557" xr:uid="{00000000-0005-0000-0000-0000AD490000}"/>
    <cellStyle name="40% - Ênfase3 3 4 2 2 2 2 2" xfId="21257" xr:uid="{00000000-0005-0000-0000-0000AE490000}"/>
    <cellStyle name="40% - Ênfase3 3 4 2 2 2 2 2 2" xfId="42652" xr:uid="{00000000-0005-0000-0000-0000AF490000}"/>
    <cellStyle name="40% - Ênfase3 3 4 2 2 2 2 3" xfId="31962" xr:uid="{00000000-0005-0000-0000-0000B0490000}"/>
    <cellStyle name="40% - Ênfase3 3 4 2 2 2 3" xfId="15912" xr:uid="{00000000-0005-0000-0000-0000B1490000}"/>
    <cellStyle name="40% - Ênfase3 3 4 2 2 2 3 2" xfId="37307" xr:uid="{00000000-0005-0000-0000-0000B2490000}"/>
    <cellStyle name="40% - Ênfase3 3 4 2 2 2 4" xfId="26614" xr:uid="{00000000-0005-0000-0000-0000B3490000}"/>
    <cellStyle name="40% - Ênfase3 3 4 2 2 3" xfId="7880" xr:uid="{00000000-0005-0000-0000-0000B4490000}"/>
    <cellStyle name="40% - Ênfase3 3 4 2 2 3 2" xfId="18584" xr:uid="{00000000-0005-0000-0000-0000B5490000}"/>
    <cellStyle name="40% - Ênfase3 3 4 2 2 3 2 2" xfId="39979" xr:uid="{00000000-0005-0000-0000-0000B6490000}"/>
    <cellStyle name="40% - Ênfase3 3 4 2 2 3 3" xfId="29286" xr:uid="{00000000-0005-0000-0000-0000B7490000}"/>
    <cellStyle name="40% - Ênfase3 3 4 2 2 4" xfId="13237" xr:uid="{00000000-0005-0000-0000-0000B8490000}"/>
    <cellStyle name="40% - Ênfase3 3 4 2 2 4 2" xfId="34634" xr:uid="{00000000-0005-0000-0000-0000B9490000}"/>
    <cellStyle name="40% - Ênfase3 3 4 2 2 5" xfId="23941" xr:uid="{00000000-0005-0000-0000-0000BA490000}"/>
    <cellStyle name="40% - Ênfase3 3 4 2 3" xfId="3870" xr:uid="{00000000-0005-0000-0000-0000BB490000}"/>
    <cellStyle name="40% - Ênfase3 3 4 2 3 2" xfId="9221" xr:uid="{00000000-0005-0000-0000-0000BC490000}"/>
    <cellStyle name="40% - Ênfase3 3 4 2 3 2 2" xfId="19921" xr:uid="{00000000-0005-0000-0000-0000BD490000}"/>
    <cellStyle name="40% - Ênfase3 3 4 2 3 2 2 2" xfId="41316" xr:uid="{00000000-0005-0000-0000-0000BE490000}"/>
    <cellStyle name="40% - Ênfase3 3 4 2 3 2 3" xfId="30626" xr:uid="{00000000-0005-0000-0000-0000BF490000}"/>
    <cellStyle name="40% - Ênfase3 3 4 2 3 3" xfId="14576" xr:uid="{00000000-0005-0000-0000-0000C0490000}"/>
    <cellStyle name="40% - Ênfase3 3 4 2 3 3 2" xfId="35971" xr:uid="{00000000-0005-0000-0000-0000C1490000}"/>
    <cellStyle name="40% - Ênfase3 3 4 2 3 4" xfId="25278" xr:uid="{00000000-0005-0000-0000-0000C2490000}"/>
    <cellStyle name="40% - Ênfase3 3 4 2 4" xfId="6544" xr:uid="{00000000-0005-0000-0000-0000C3490000}"/>
    <cellStyle name="40% - Ênfase3 3 4 2 4 2" xfId="17248" xr:uid="{00000000-0005-0000-0000-0000C4490000}"/>
    <cellStyle name="40% - Ênfase3 3 4 2 4 2 2" xfId="38643" xr:uid="{00000000-0005-0000-0000-0000C5490000}"/>
    <cellStyle name="40% - Ênfase3 3 4 2 4 3" xfId="27950" xr:uid="{00000000-0005-0000-0000-0000C6490000}"/>
    <cellStyle name="40% - Ênfase3 3 4 2 5" xfId="11901" xr:uid="{00000000-0005-0000-0000-0000C7490000}"/>
    <cellStyle name="40% - Ênfase3 3 4 2 5 2" xfId="33298" xr:uid="{00000000-0005-0000-0000-0000C8490000}"/>
    <cellStyle name="40% - Ênfase3 3 4 2 6" xfId="22605" xr:uid="{00000000-0005-0000-0000-0000C9490000}"/>
    <cellStyle name="40% - Ênfase3 3 4 3" xfId="1848" xr:uid="{00000000-0005-0000-0000-0000CA490000}"/>
    <cellStyle name="40% - Ênfase3 3 4 3 2" xfId="4538" xr:uid="{00000000-0005-0000-0000-0000CB490000}"/>
    <cellStyle name="40% - Ênfase3 3 4 3 2 2" xfId="9889" xr:uid="{00000000-0005-0000-0000-0000CC490000}"/>
    <cellStyle name="40% - Ênfase3 3 4 3 2 2 2" xfId="20589" xr:uid="{00000000-0005-0000-0000-0000CD490000}"/>
    <cellStyle name="40% - Ênfase3 3 4 3 2 2 2 2" xfId="41984" xr:uid="{00000000-0005-0000-0000-0000CE490000}"/>
    <cellStyle name="40% - Ênfase3 3 4 3 2 2 3" xfId="31294" xr:uid="{00000000-0005-0000-0000-0000CF490000}"/>
    <cellStyle name="40% - Ênfase3 3 4 3 2 3" xfId="15244" xr:uid="{00000000-0005-0000-0000-0000D0490000}"/>
    <cellStyle name="40% - Ênfase3 3 4 3 2 3 2" xfId="36639" xr:uid="{00000000-0005-0000-0000-0000D1490000}"/>
    <cellStyle name="40% - Ênfase3 3 4 3 2 4" xfId="25946" xr:uid="{00000000-0005-0000-0000-0000D2490000}"/>
    <cellStyle name="40% - Ênfase3 3 4 3 3" xfId="7212" xr:uid="{00000000-0005-0000-0000-0000D3490000}"/>
    <cellStyle name="40% - Ênfase3 3 4 3 3 2" xfId="17916" xr:uid="{00000000-0005-0000-0000-0000D4490000}"/>
    <cellStyle name="40% - Ênfase3 3 4 3 3 2 2" xfId="39311" xr:uid="{00000000-0005-0000-0000-0000D5490000}"/>
    <cellStyle name="40% - Ênfase3 3 4 3 3 3" xfId="28618" xr:uid="{00000000-0005-0000-0000-0000D6490000}"/>
    <cellStyle name="40% - Ênfase3 3 4 3 4" xfId="12569" xr:uid="{00000000-0005-0000-0000-0000D7490000}"/>
    <cellStyle name="40% - Ênfase3 3 4 3 4 2" xfId="33966" xr:uid="{00000000-0005-0000-0000-0000D8490000}"/>
    <cellStyle name="40% - Ênfase3 3 4 3 5" xfId="23273" xr:uid="{00000000-0005-0000-0000-0000D9490000}"/>
    <cellStyle name="40% - Ênfase3 3 4 4" xfId="3202" xr:uid="{00000000-0005-0000-0000-0000DA490000}"/>
    <cellStyle name="40% - Ênfase3 3 4 4 2" xfId="8553" xr:uid="{00000000-0005-0000-0000-0000DB490000}"/>
    <cellStyle name="40% - Ênfase3 3 4 4 2 2" xfId="19253" xr:uid="{00000000-0005-0000-0000-0000DC490000}"/>
    <cellStyle name="40% - Ênfase3 3 4 4 2 2 2" xfId="40648" xr:uid="{00000000-0005-0000-0000-0000DD490000}"/>
    <cellStyle name="40% - Ênfase3 3 4 4 2 3" xfId="29958" xr:uid="{00000000-0005-0000-0000-0000DE490000}"/>
    <cellStyle name="40% - Ênfase3 3 4 4 3" xfId="13908" xr:uid="{00000000-0005-0000-0000-0000DF490000}"/>
    <cellStyle name="40% - Ênfase3 3 4 4 3 2" xfId="35303" xr:uid="{00000000-0005-0000-0000-0000E0490000}"/>
    <cellStyle name="40% - Ênfase3 3 4 4 4" xfId="24610" xr:uid="{00000000-0005-0000-0000-0000E1490000}"/>
    <cellStyle name="40% - Ênfase3 3 4 5" xfId="5876" xr:uid="{00000000-0005-0000-0000-0000E2490000}"/>
    <cellStyle name="40% - Ênfase3 3 4 5 2" xfId="16580" xr:uid="{00000000-0005-0000-0000-0000E3490000}"/>
    <cellStyle name="40% - Ênfase3 3 4 5 2 2" xfId="37975" xr:uid="{00000000-0005-0000-0000-0000E4490000}"/>
    <cellStyle name="40% - Ênfase3 3 4 5 3" xfId="27282" xr:uid="{00000000-0005-0000-0000-0000E5490000}"/>
    <cellStyle name="40% - Ênfase3 3 4 6" xfId="11233" xr:uid="{00000000-0005-0000-0000-0000E6490000}"/>
    <cellStyle name="40% - Ênfase3 3 4 6 2" xfId="32630" xr:uid="{00000000-0005-0000-0000-0000E7490000}"/>
    <cellStyle name="40% - Ênfase3 3 4 7" xfId="21937" xr:uid="{00000000-0005-0000-0000-0000E8490000}"/>
    <cellStyle name="40% - Ênfase3 3 5" xfId="859" xr:uid="{00000000-0005-0000-0000-0000E9490000}"/>
    <cellStyle name="40% - Ênfase3 3 5 2" xfId="2196" xr:uid="{00000000-0005-0000-0000-0000EA490000}"/>
    <cellStyle name="40% - Ênfase3 3 5 2 2" xfId="4886" xr:uid="{00000000-0005-0000-0000-0000EB490000}"/>
    <cellStyle name="40% - Ênfase3 3 5 2 2 2" xfId="10237" xr:uid="{00000000-0005-0000-0000-0000EC490000}"/>
    <cellStyle name="40% - Ênfase3 3 5 2 2 2 2" xfId="20937" xr:uid="{00000000-0005-0000-0000-0000ED490000}"/>
    <cellStyle name="40% - Ênfase3 3 5 2 2 2 2 2" xfId="42332" xr:uid="{00000000-0005-0000-0000-0000EE490000}"/>
    <cellStyle name="40% - Ênfase3 3 5 2 2 2 3" xfId="31642" xr:uid="{00000000-0005-0000-0000-0000EF490000}"/>
    <cellStyle name="40% - Ênfase3 3 5 2 2 3" xfId="15592" xr:uid="{00000000-0005-0000-0000-0000F0490000}"/>
    <cellStyle name="40% - Ênfase3 3 5 2 2 3 2" xfId="36987" xr:uid="{00000000-0005-0000-0000-0000F1490000}"/>
    <cellStyle name="40% - Ênfase3 3 5 2 2 4" xfId="26294" xr:uid="{00000000-0005-0000-0000-0000F2490000}"/>
    <cellStyle name="40% - Ênfase3 3 5 2 3" xfId="7560" xr:uid="{00000000-0005-0000-0000-0000F3490000}"/>
    <cellStyle name="40% - Ênfase3 3 5 2 3 2" xfId="18264" xr:uid="{00000000-0005-0000-0000-0000F4490000}"/>
    <cellStyle name="40% - Ênfase3 3 5 2 3 2 2" xfId="39659" xr:uid="{00000000-0005-0000-0000-0000F5490000}"/>
    <cellStyle name="40% - Ênfase3 3 5 2 3 3" xfId="28966" xr:uid="{00000000-0005-0000-0000-0000F6490000}"/>
    <cellStyle name="40% - Ênfase3 3 5 2 4" xfId="12917" xr:uid="{00000000-0005-0000-0000-0000F7490000}"/>
    <cellStyle name="40% - Ênfase3 3 5 2 4 2" xfId="34314" xr:uid="{00000000-0005-0000-0000-0000F8490000}"/>
    <cellStyle name="40% - Ênfase3 3 5 2 5" xfId="23621" xr:uid="{00000000-0005-0000-0000-0000F9490000}"/>
    <cellStyle name="40% - Ênfase3 3 5 3" xfId="3550" xr:uid="{00000000-0005-0000-0000-0000FA490000}"/>
    <cellStyle name="40% - Ênfase3 3 5 3 2" xfId="8901" xr:uid="{00000000-0005-0000-0000-0000FB490000}"/>
    <cellStyle name="40% - Ênfase3 3 5 3 2 2" xfId="19601" xr:uid="{00000000-0005-0000-0000-0000FC490000}"/>
    <cellStyle name="40% - Ênfase3 3 5 3 2 2 2" xfId="40996" xr:uid="{00000000-0005-0000-0000-0000FD490000}"/>
    <cellStyle name="40% - Ênfase3 3 5 3 2 3" xfId="30306" xr:uid="{00000000-0005-0000-0000-0000FE490000}"/>
    <cellStyle name="40% - Ênfase3 3 5 3 3" xfId="14256" xr:uid="{00000000-0005-0000-0000-0000FF490000}"/>
    <cellStyle name="40% - Ênfase3 3 5 3 3 2" xfId="35651" xr:uid="{00000000-0005-0000-0000-0000004A0000}"/>
    <cellStyle name="40% - Ênfase3 3 5 3 4" xfId="24958" xr:uid="{00000000-0005-0000-0000-0000014A0000}"/>
    <cellStyle name="40% - Ênfase3 3 5 4" xfId="6224" xr:uid="{00000000-0005-0000-0000-0000024A0000}"/>
    <cellStyle name="40% - Ênfase3 3 5 4 2" xfId="16928" xr:uid="{00000000-0005-0000-0000-0000034A0000}"/>
    <cellStyle name="40% - Ênfase3 3 5 4 2 2" xfId="38323" xr:uid="{00000000-0005-0000-0000-0000044A0000}"/>
    <cellStyle name="40% - Ênfase3 3 5 4 3" xfId="27630" xr:uid="{00000000-0005-0000-0000-0000054A0000}"/>
    <cellStyle name="40% - Ênfase3 3 5 5" xfId="11581" xr:uid="{00000000-0005-0000-0000-0000064A0000}"/>
    <cellStyle name="40% - Ênfase3 3 5 5 2" xfId="32978" xr:uid="{00000000-0005-0000-0000-0000074A0000}"/>
    <cellStyle name="40% - Ênfase3 3 5 6" xfId="22285" xr:uid="{00000000-0005-0000-0000-0000084A0000}"/>
    <cellStyle name="40% - Ênfase3 3 6" xfId="1528" xr:uid="{00000000-0005-0000-0000-0000094A0000}"/>
    <cellStyle name="40% - Ênfase3 3 6 2" xfId="4218" xr:uid="{00000000-0005-0000-0000-00000A4A0000}"/>
    <cellStyle name="40% - Ênfase3 3 6 2 2" xfId="9569" xr:uid="{00000000-0005-0000-0000-00000B4A0000}"/>
    <cellStyle name="40% - Ênfase3 3 6 2 2 2" xfId="20269" xr:uid="{00000000-0005-0000-0000-00000C4A0000}"/>
    <cellStyle name="40% - Ênfase3 3 6 2 2 2 2" xfId="41664" xr:uid="{00000000-0005-0000-0000-00000D4A0000}"/>
    <cellStyle name="40% - Ênfase3 3 6 2 2 3" xfId="30974" xr:uid="{00000000-0005-0000-0000-00000E4A0000}"/>
    <cellStyle name="40% - Ênfase3 3 6 2 3" xfId="14924" xr:uid="{00000000-0005-0000-0000-00000F4A0000}"/>
    <cellStyle name="40% - Ênfase3 3 6 2 3 2" xfId="36319" xr:uid="{00000000-0005-0000-0000-0000104A0000}"/>
    <cellStyle name="40% - Ênfase3 3 6 2 4" xfId="25626" xr:uid="{00000000-0005-0000-0000-0000114A0000}"/>
    <cellStyle name="40% - Ênfase3 3 6 3" xfId="6892" xr:uid="{00000000-0005-0000-0000-0000124A0000}"/>
    <cellStyle name="40% - Ênfase3 3 6 3 2" xfId="17596" xr:uid="{00000000-0005-0000-0000-0000134A0000}"/>
    <cellStyle name="40% - Ênfase3 3 6 3 2 2" xfId="38991" xr:uid="{00000000-0005-0000-0000-0000144A0000}"/>
    <cellStyle name="40% - Ênfase3 3 6 3 3" xfId="28298" xr:uid="{00000000-0005-0000-0000-0000154A0000}"/>
    <cellStyle name="40% - Ênfase3 3 6 4" xfId="12249" xr:uid="{00000000-0005-0000-0000-0000164A0000}"/>
    <cellStyle name="40% - Ênfase3 3 6 4 2" xfId="33646" xr:uid="{00000000-0005-0000-0000-0000174A0000}"/>
    <cellStyle name="40% - Ênfase3 3 6 5" xfId="22953" xr:uid="{00000000-0005-0000-0000-0000184A0000}"/>
    <cellStyle name="40% - Ênfase3 3 7" xfId="2882" xr:uid="{00000000-0005-0000-0000-0000194A0000}"/>
    <cellStyle name="40% - Ênfase3 3 7 2" xfId="8233" xr:uid="{00000000-0005-0000-0000-00001A4A0000}"/>
    <cellStyle name="40% - Ênfase3 3 7 2 2" xfId="18933" xr:uid="{00000000-0005-0000-0000-00001B4A0000}"/>
    <cellStyle name="40% - Ênfase3 3 7 2 2 2" xfId="40328" xr:uid="{00000000-0005-0000-0000-00001C4A0000}"/>
    <cellStyle name="40% - Ênfase3 3 7 2 3" xfId="29638" xr:uid="{00000000-0005-0000-0000-00001D4A0000}"/>
    <cellStyle name="40% - Ênfase3 3 7 3" xfId="13588" xr:uid="{00000000-0005-0000-0000-00001E4A0000}"/>
    <cellStyle name="40% - Ênfase3 3 7 3 2" xfId="34983" xr:uid="{00000000-0005-0000-0000-00001F4A0000}"/>
    <cellStyle name="40% - Ênfase3 3 7 4" xfId="24290" xr:uid="{00000000-0005-0000-0000-0000204A0000}"/>
    <cellStyle name="40% - Ênfase3 3 8" xfId="5556" xr:uid="{00000000-0005-0000-0000-0000214A0000}"/>
    <cellStyle name="40% - Ênfase3 3 8 2" xfId="16260" xr:uid="{00000000-0005-0000-0000-0000224A0000}"/>
    <cellStyle name="40% - Ênfase3 3 8 2 2" xfId="37655" xr:uid="{00000000-0005-0000-0000-0000234A0000}"/>
    <cellStyle name="40% - Ênfase3 3 8 3" xfId="26962" xr:uid="{00000000-0005-0000-0000-0000244A0000}"/>
    <cellStyle name="40% - Ênfase3 3 9" xfId="10913" xr:uid="{00000000-0005-0000-0000-0000254A0000}"/>
    <cellStyle name="40% - Ênfase3 3 9 2" xfId="32310" xr:uid="{00000000-0005-0000-0000-0000264A0000}"/>
    <cellStyle name="40% - Ênfase3 4" xfId="225" xr:uid="{00000000-0005-0000-0000-0000274A0000}"/>
    <cellStyle name="40% - Ênfase3 4 2" xfId="388" xr:uid="{00000000-0005-0000-0000-0000284A0000}"/>
    <cellStyle name="40% - Ênfase3 4 2 2" xfId="709" xr:uid="{00000000-0005-0000-0000-0000294A0000}"/>
    <cellStyle name="40% - Ênfase3 4 2 2 2" xfId="1379" xr:uid="{00000000-0005-0000-0000-00002A4A0000}"/>
    <cellStyle name="40% - Ênfase3 4 2 2 2 2" xfId="2716" xr:uid="{00000000-0005-0000-0000-00002B4A0000}"/>
    <cellStyle name="40% - Ênfase3 4 2 2 2 2 2" xfId="5406" xr:uid="{00000000-0005-0000-0000-00002C4A0000}"/>
    <cellStyle name="40% - Ênfase3 4 2 2 2 2 2 2" xfId="10757" xr:uid="{00000000-0005-0000-0000-00002D4A0000}"/>
    <cellStyle name="40% - Ênfase3 4 2 2 2 2 2 2 2" xfId="21457" xr:uid="{00000000-0005-0000-0000-00002E4A0000}"/>
    <cellStyle name="40% - Ênfase3 4 2 2 2 2 2 2 2 2" xfId="42852" xr:uid="{00000000-0005-0000-0000-00002F4A0000}"/>
    <cellStyle name="40% - Ênfase3 4 2 2 2 2 2 2 3" xfId="32162" xr:uid="{00000000-0005-0000-0000-0000304A0000}"/>
    <cellStyle name="40% - Ênfase3 4 2 2 2 2 2 3" xfId="16112" xr:uid="{00000000-0005-0000-0000-0000314A0000}"/>
    <cellStyle name="40% - Ênfase3 4 2 2 2 2 2 3 2" xfId="37507" xr:uid="{00000000-0005-0000-0000-0000324A0000}"/>
    <cellStyle name="40% - Ênfase3 4 2 2 2 2 2 4" xfId="26814" xr:uid="{00000000-0005-0000-0000-0000334A0000}"/>
    <cellStyle name="40% - Ênfase3 4 2 2 2 2 3" xfId="8080" xr:uid="{00000000-0005-0000-0000-0000344A0000}"/>
    <cellStyle name="40% - Ênfase3 4 2 2 2 2 3 2" xfId="18784" xr:uid="{00000000-0005-0000-0000-0000354A0000}"/>
    <cellStyle name="40% - Ênfase3 4 2 2 2 2 3 2 2" xfId="40179" xr:uid="{00000000-0005-0000-0000-0000364A0000}"/>
    <cellStyle name="40% - Ênfase3 4 2 2 2 2 3 3" xfId="29486" xr:uid="{00000000-0005-0000-0000-0000374A0000}"/>
    <cellStyle name="40% - Ênfase3 4 2 2 2 2 4" xfId="13437" xr:uid="{00000000-0005-0000-0000-0000384A0000}"/>
    <cellStyle name="40% - Ênfase3 4 2 2 2 2 4 2" xfId="34834" xr:uid="{00000000-0005-0000-0000-0000394A0000}"/>
    <cellStyle name="40% - Ênfase3 4 2 2 2 2 5" xfId="24141" xr:uid="{00000000-0005-0000-0000-00003A4A0000}"/>
    <cellStyle name="40% - Ênfase3 4 2 2 2 3" xfId="4070" xr:uid="{00000000-0005-0000-0000-00003B4A0000}"/>
    <cellStyle name="40% - Ênfase3 4 2 2 2 3 2" xfId="9421" xr:uid="{00000000-0005-0000-0000-00003C4A0000}"/>
    <cellStyle name="40% - Ênfase3 4 2 2 2 3 2 2" xfId="20121" xr:uid="{00000000-0005-0000-0000-00003D4A0000}"/>
    <cellStyle name="40% - Ênfase3 4 2 2 2 3 2 2 2" xfId="41516" xr:uid="{00000000-0005-0000-0000-00003E4A0000}"/>
    <cellStyle name="40% - Ênfase3 4 2 2 2 3 2 3" xfId="30826" xr:uid="{00000000-0005-0000-0000-00003F4A0000}"/>
    <cellStyle name="40% - Ênfase3 4 2 2 2 3 3" xfId="14776" xr:uid="{00000000-0005-0000-0000-0000404A0000}"/>
    <cellStyle name="40% - Ênfase3 4 2 2 2 3 3 2" xfId="36171" xr:uid="{00000000-0005-0000-0000-0000414A0000}"/>
    <cellStyle name="40% - Ênfase3 4 2 2 2 3 4" xfId="25478" xr:uid="{00000000-0005-0000-0000-0000424A0000}"/>
    <cellStyle name="40% - Ênfase3 4 2 2 2 4" xfId="6744" xr:uid="{00000000-0005-0000-0000-0000434A0000}"/>
    <cellStyle name="40% - Ênfase3 4 2 2 2 4 2" xfId="17448" xr:uid="{00000000-0005-0000-0000-0000444A0000}"/>
    <cellStyle name="40% - Ênfase3 4 2 2 2 4 2 2" xfId="38843" xr:uid="{00000000-0005-0000-0000-0000454A0000}"/>
    <cellStyle name="40% - Ênfase3 4 2 2 2 4 3" xfId="28150" xr:uid="{00000000-0005-0000-0000-0000464A0000}"/>
    <cellStyle name="40% - Ênfase3 4 2 2 2 5" xfId="12101" xr:uid="{00000000-0005-0000-0000-0000474A0000}"/>
    <cellStyle name="40% - Ênfase3 4 2 2 2 5 2" xfId="33498" xr:uid="{00000000-0005-0000-0000-0000484A0000}"/>
    <cellStyle name="40% - Ênfase3 4 2 2 2 6" xfId="22805" xr:uid="{00000000-0005-0000-0000-0000494A0000}"/>
    <cellStyle name="40% - Ênfase3 4 2 2 3" xfId="2048" xr:uid="{00000000-0005-0000-0000-00004A4A0000}"/>
    <cellStyle name="40% - Ênfase3 4 2 2 3 2" xfId="4738" xr:uid="{00000000-0005-0000-0000-00004B4A0000}"/>
    <cellStyle name="40% - Ênfase3 4 2 2 3 2 2" xfId="10089" xr:uid="{00000000-0005-0000-0000-00004C4A0000}"/>
    <cellStyle name="40% - Ênfase3 4 2 2 3 2 2 2" xfId="20789" xr:uid="{00000000-0005-0000-0000-00004D4A0000}"/>
    <cellStyle name="40% - Ênfase3 4 2 2 3 2 2 2 2" xfId="42184" xr:uid="{00000000-0005-0000-0000-00004E4A0000}"/>
    <cellStyle name="40% - Ênfase3 4 2 2 3 2 2 3" xfId="31494" xr:uid="{00000000-0005-0000-0000-00004F4A0000}"/>
    <cellStyle name="40% - Ênfase3 4 2 2 3 2 3" xfId="15444" xr:uid="{00000000-0005-0000-0000-0000504A0000}"/>
    <cellStyle name="40% - Ênfase3 4 2 2 3 2 3 2" xfId="36839" xr:uid="{00000000-0005-0000-0000-0000514A0000}"/>
    <cellStyle name="40% - Ênfase3 4 2 2 3 2 4" xfId="26146" xr:uid="{00000000-0005-0000-0000-0000524A0000}"/>
    <cellStyle name="40% - Ênfase3 4 2 2 3 3" xfId="7412" xr:uid="{00000000-0005-0000-0000-0000534A0000}"/>
    <cellStyle name="40% - Ênfase3 4 2 2 3 3 2" xfId="18116" xr:uid="{00000000-0005-0000-0000-0000544A0000}"/>
    <cellStyle name="40% - Ênfase3 4 2 2 3 3 2 2" xfId="39511" xr:uid="{00000000-0005-0000-0000-0000554A0000}"/>
    <cellStyle name="40% - Ênfase3 4 2 2 3 3 3" xfId="28818" xr:uid="{00000000-0005-0000-0000-0000564A0000}"/>
    <cellStyle name="40% - Ênfase3 4 2 2 3 4" xfId="12769" xr:uid="{00000000-0005-0000-0000-0000574A0000}"/>
    <cellStyle name="40% - Ênfase3 4 2 2 3 4 2" xfId="34166" xr:uid="{00000000-0005-0000-0000-0000584A0000}"/>
    <cellStyle name="40% - Ênfase3 4 2 2 3 5" xfId="23473" xr:uid="{00000000-0005-0000-0000-0000594A0000}"/>
    <cellStyle name="40% - Ênfase3 4 2 2 4" xfId="3402" xr:uid="{00000000-0005-0000-0000-00005A4A0000}"/>
    <cellStyle name="40% - Ênfase3 4 2 2 4 2" xfId="8753" xr:uid="{00000000-0005-0000-0000-00005B4A0000}"/>
    <cellStyle name="40% - Ênfase3 4 2 2 4 2 2" xfId="19453" xr:uid="{00000000-0005-0000-0000-00005C4A0000}"/>
    <cellStyle name="40% - Ênfase3 4 2 2 4 2 2 2" xfId="40848" xr:uid="{00000000-0005-0000-0000-00005D4A0000}"/>
    <cellStyle name="40% - Ênfase3 4 2 2 4 2 3" xfId="30158" xr:uid="{00000000-0005-0000-0000-00005E4A0000}"/>
    <cellStyle name="40% - Ênfase3 4 2 2 4 3" xfId="14108" xr:uid="{00000000-0005-0000-0000-00005F4A0000}"/>
    <cellStyle name="40% - Ênfase3 4 2 2 4 3 2" xfId="35503" xr:uid="{00000000-0005-0000-0000-0000604A0000}"/>
    <cellStyle name="40% - Ênfase3 4 2 2 4 4" xfId="24810" xr:uid="{00000000-0005-0000-0000-0000614A0000}"/>
    <cellStyle name="40% - Ênfase3 4 2 2 5" xfId="6076" xr:uid="{00000000-0005-0000-0000-0000624A0000}"/>
    <cellStyle name="40% - Ênfase3 4 2 2 5 2" xfId="16780" xr:uid="{00000000-0005-0000-0000-0000634A0000}"/>
    <cellStyle name="40% - Ênfase3 4 2 2 5 2 2" xfId="38175" xr:uid="{00000000-0005-0000-0000-0000644A0000}"/>
    <cellStyle name="40% - Ênfase3 4 2 2 5 3" xfId="27482" xr:uid="{00000000-0005-0000-0000-0000654A0000}"/>
    <cellStyle name="40% - Ênfase3 4 2 2 6" xfId="11433" xr:uid="{00000000-0005-0000-0000-0000664A0000}"/>
    <cellStyle name="40% - Ênfase3 4 2 2 6 2" xfId="32830" xr:uid="{00000000-0005-0000-0000-0000674A0000}"/>
    <cellStyle name="40% - Ênfase3 4 2 2 7" xfId="22137" xr:uid="{00000000-0005-0000-0000-0000684A0000}"/>
    <cellStyle name="40% - Ênfase3 4 2 3" xfId="1059" xr:uid="{00000000-0005-0000-0000-0000694A0000}"/>
    <cellStyle name="40% - Ênfase3 4 2 3 2" xfId="2396" xr:uid="{00000000-0005-0000-0000-00006A4A0000}"/>
    <cellStyle name="40% - Ênfase3 4 2 3 2 2" xfId="5086" xr:uid="{00000000-0005-0000-0000-00006B4A0000}"/>
    <cellStyle name="40% - Ênfase3 4 2 3 2 2 2" xfId="10437" xr:uid="{00000000-0005-0000-0000-00006C4A0000}"/>
    <cellStyle name="40% - Ênfase3 4 2 3 2 2 2 2" xfId="21137" xr:uid="{00000000-0005-0000-0000-00006D4A0000}"/>
    <cellStyle name="40% - Ênfase3 4 2 3 2 2 2 2 2" xfId="42532" xr:uid="{00000000-0005-0000-0000-00006E4A0000}"/>
    <cellStyle name="40% - Ênfase3 4 2 3 2 2 2 3" xfId="31842" xr:uid="{00000000-0005-0000-0000-00006F4A0000}"/>
    <cellStyle name="40% - Ênfase3 4 2 3 2 2 3" xfId="15792" xr:uid="{00000000-0005-0000-0000-0000704A0000}"/>
    <cellStyle name="40% - Ênfase3 4 2 3 2 2 3 2" xfId="37187" xr:uid="{00000000-0005-0000-0000-0000714A0000}"/>
    <cellStyle name="40% - Ênfase3 4 2 3 2 2 4" xfId="26494" xr:uid="{00000000-0005-0000-0000-0000724A0000}"/>
    <cellStyle name="40% - Ênfase3 4 2 3 2 3" xfId="7760" xr:uid="{00000000-0005-0000-0000-0000734A0000}"/>
    <cellStyle name="40% - Ênfase3 4 2 3 2 3 2" xfId="18464" xr:uid="{00000000-0005-0000-0000-0000744A0000}"/>
    <cellStyle name="40% - Ênfase3 4 2 3 2 3 2 2" xfId="39859" xr:uid="{00000000-0005-0000-0000-0000754A0000}"/>
    <cellStyle name="40% - Ênfase3 4 2 3 2 3 3" xfId="29166" xr:uid="{00000000-0005-0000-0000-0000764A0000}"/>
    <cellStyle name="40% - Ênfase3 4 2 3 2 4" xfId="13117" xr:uid="{00000000-0005-0000-0000-0000774A0000}"/>
    <cellStyle name="40% - Ênfase3 4 2 3 2 4 2" xfId="34514" xr:uid="{00000000-0005-0000-0000-0000784A0000}"/>
    <cellStyle name="40% - Ênfase3 4 2 3 2 5" xfId="23821" xr:uid="{00000000-0005-0000-0000-0000794A0000}"/>
    <cellStyle name="40% - Ênfase3 4 2 3 3" xfId="3750" xr:uid="{00000000-0005-0000-0000-00007A4A0000}"/>
    <cellStyle name="40% - Ênfase3 4 2 3 3 2" xfId="9101" xr:uid="{00000000-0005-0000-0000-00007B4A0000}"/>
    <cellStyle name="40% - Ênfase3 4 2 3 3 2 2" xfId="19801" xr:uid="{00000000-0005-0000-0000-00007C4A0000}"/>
    <cellStyle name="40% - Ênfase3 4 2 3 3 2 2 2" xfId="41196" xr:uid="{00000000-0005-0000-0000-00007D4A0000}"/>
    <cellStyle name="40% - Ênfase3 4 2 3 3 2 3" xfId="30506" xr:uid="{00000000-0005-0000-0000-00007E4A0000}"/>
    <cellStyle name="40% - Ênfase3 4 2 3 3 3" xfId="14456" xr:uid="{00000000-0005-0000-0000-00007F4A0000}"/>
    <cellStyle name="40% - Ênfase3 4 2 3 3 3 2" xfId="35851" xr:uid="{00000000-0005-0000-0000-0000804A0000}"/>
    <cellStyle name="40% - Ênfase3 4 2 3 3 4" xfId="25158" xr:uid="{00000000-0005-0000-0000-0000814A0000}"/>
    <cellStyle name="40% - Ênfase3 4 2 3 4" xfId="6424" xr:uid="{00000000-0005-0000-0000-0000824A0000}"/>
    <cellStyle name="40% - Ênfase3 4 2 3 4 2" xfId="17128" xr:uid="{00000000-0005-0000-0000-0000834A0000}"/>
    <cellStyle name="40% - Ênfase3 4 2 3 4 2 2" xfId="38523" xr:uid="{00000000-0005-0000-0000-0000844A0000}"/>
    <cellStyle name="40% - Ênfase3 4 2 3 4 3" xfId="27830" xr:uid="{00000000-0005-0000-0000-0000854A0000}"/>
    <cellStyle name="40% - Ênfase3 4 2 3 5" xfId="11781" xr:uid="{00000000-0005-0000-0000-0000864A0000}"/>
    <cellStyle name="40% - Ênfase3 4 2 3 5 2" xfId="33178" xr:uid="{00000000-0005-0000-0000-0000874A0000}"/>
    <cellStyle name="40% - Ênfase3 4 2 3 6" xfId="22485" xr:uid="{00000000-0005-0000-0000-0000884A0000}"/>
    <cellStyle name="40% - Ênfase3 4 2 4" xfId="1728" xr:uid="{00000000-0005-0000-0000-0000894A0000}"/>
    <cellStyle name="40% - Ênfase3 4 2 4 2" xfId="4418" xr:uid="{00000000-0005-0000-0000-00008A4A0000}"/>
    <cellStyle name="40% - Ênfase3 4 2 4 2 2" xfId="9769" xr:uid="{00000000-0005-0000-0000-00008B4A0000}"/>
    <cellStyle name="40% - Ênfase3 4 2 4 2 2 2" xfId="20469" xr:uid="{00000000-0005-0000-0000-00008C4A0000}"/>
    <cellStyle name="40% - Ênfase3 4 2 4 2 2 2 2" xfId="41864" xr:uid="{00000000-0005-0000-0000-00008D4A0000}"/>
    <cellStyle name="40% - Ênfase3 4 2 4 2 2 3" xfId="31174" xr:uid="{00000000-0005-0000-0000-00008E4A0000}"/>
    <cellStyle name="40% - Ênfase3 4 2 4 2 3" xfId="15124" xr:uid="{00000000-0005-0000-0000-00008F4A0000}"/>
    <cellStyle name="40% - Ênfase3 4 2 4 2 3 2" xfId="36519" xr:uid="{00000000-0005-0000-0000-0000904A0000}"/>
    <cellStyle name="40% - Ênfase3 4 2 4 2 4" xfId="25826" xr:uid="{00000000-0005-0000-0000-0000914A0000}"/>
    <cellStyle name="40% - Ênfase3 4 2 4 3" xfId="7092" xr:uid="{00000000-0005-0000-0000-0000924A0000}"/>
    <cellStyle name="40% - Ênfase3 4 2 4 3 2" xfId="17796" xr:uid="{00000000-0005-0000-0000-0000934A0000}"/>
    <cellStyle name="40% - Ênfase3 4 2 4 3 2 2" xfId="39191" xr:uid="{00000000-0005-0000-0000-0000944A0000}"/>
    <cellStyle name="40% - Ênfase3 4 2 4 3 3" xfId="28498" xr:uid="{00000000-0005-0000-0000-0000954A0000}"/>
    <cellStyle name="40% - Ênfase3 4 2 4 4" xfId="12449" xr:uid="{00000000-0005-0000-0000-0000964A0000}"/>
    <cellStyle name="40% - Ênfase3 4 2 4 4 2" xfId="33846" xr:uid="{00000000-0005-0000-0000-0000974A0000}"/>
    <cellStyle name="40% - Ênfase3 4 2 4 5" xfId="23153" xr:uid="{00000000-0005-0000-0000-0000984A0000}"/>
    <cellStyle name="40% - Ênfase3 4 2 5" xfId="3082" xr:uid="{00000000-0005-0000-0000-0000994A0000}"/>
    <cellStyle name="40% - Ênfase3 4 2 5 2" xfId="8433" xr:uid="{00000000-0005-0000-0000-00009A4A0000}"/>
    <cellStyle name="40% - Ênfase3 4 2 5 2 2" xfId="19133" xr:uid="{00000000-0005-0000-0000-00009B4A0000}"/>
    <cellStyle name="40% - Ênfase3 4 2 5 2 2 2" xfId="40528" xr:uid="{00000000-0005-0000-0000-00009C4A0000}"/>
    <cellStyle name="40% - Ênfase3 4 2 5 2 3" xfId="29838" xr:uid="{00000000-0005-0000-0000-00009D4A0000}"/>
    <cellStyle name="40% - Ênfase3 4 2 5 3" xfId="13788" xr:uid="{00000000-0005-0000-0000-00009E4A0000}"/>
    <cellStyle name="40% - Ênfase3 4 2 5 3 2" xfId="35183" xr:uid="{00000000-0005-0000-0000-00009F4A0000}"/>
    <cellStyle name="40% - Ênfase3 4 2 5 4" xfId="24490" xr:uid="{00000000-0005-0000-0000-0000A04A0000}"/>
    <cellStyle name="40% - Ênfase3 4 2 6" xfId="5756" xr:uid="{00000000-0005-0000-0000-0000A14A0000}"/>
    <cellStyle name="40% - Ênfase3 4 2 6 2" xfId="16460" xr:uid="{00000000-0005-0000-0000-0000A24A0000}"/>
    <cellStyle name="40% - Ênfase3 4 2 6 2 2" xfId="37855" xr:uid="{00000000-0005-0000-0000-0000A34A0000}"/>
    <cellStyle name="40% - Ênfase3 4 2 6 3" xfId="27162" xr:uid="{00000000-0005-0000-0000-0000A44A0000}"/>
    <cellStyle name="40% - Ênfase3 4 2 7" xfId="11113" xr:uid="{00000000-0005-0000-0000-0000A54A0000}"/>
    <cellStyle name="40% - Ênfase3 4 2 7 2" xfId="32510" xr:uid="{00000000-0005-0000-0000-0000A64A0000}"/>
    <cellStyle name="40% - Ênfase3 4 2 8" xfId="21817" xr:uid="{00000000-0005-0000-0000-0000A74A0000}"/>
    <cellStyle name="40% - Ênfase3 4 3" xfId="549" xr:uid="{00000000-0005-0000-0000-0000A84A0000}"/>
    <cellStyle name="40% - Ênfase3 4 3 2" xfId="1219" xr:uid="{00000000-0005-0000-0000-0000A94A0000}"/>
    <cellStyle name="40% - Ênfase3 4 3 2 2" xfId="2556" xr:uid="{00000000-0005-0000-0000-0000AA4A0000}"/>
    <cellStyle name="40% - Ênfase3 4 3 2 2 2" xfId="5246" xr:uid="{00000000-0005-0000-0000-0000AB4A0000}"/>
    <cellStyle name="40% - Ênfase3 4 3 2 2 2 2" xfId="10597" xr:uid="{00000000-0005-0000-0000-0000AC4A0000}"/>
    <cellStyle name="40% - Ênfase3 4 3 2 2 2 2 2" xfId="21297" xr:uid="{00000000-0005-0000-0000-0000AD4A0000}"/>
    <cellStyle name="40% - Ênfase3 4 3 2 2 2 2 2 2" xfId="42692" xr:uid="{00000000-0005-0000-0000-0000AE4A0000}"/>
    <cellStyle name="40% - Ênfase3 4 3 2 2 2 2 3" xfId="32002" xr:uid="{00000000-0005-0000-0000-0000AF4A0000}"/>
    <cellStyle name="40% - Ênfase3 4 3 2 2 2 3" xfId="15952" xr:uid="{00000000-0005-0000-0000-0000B04A0000}"/>
    <cellStyle name="40% - Ênfase3 4 3 2 2 2 3 2" xfId="37347" xr:uid="{00000000-0005-0000-0000-0000B14A0000}"/>
    <cellStyle name="40% - Ênfase3 4 3 2 2 2 4" xfId="26654" xr:uid="{00000000-0005-0000-0000-0000B24A0000}"/>
    <cellStyle name="40% - Ênfase3 4 3 2 2 3" xfId="7920" xr:uid="{00000000-0005-0000-0000-0000B34A0000}"/>
    <cellStyle name="40% - Ênfase3 4 3 2 2 3 2" xfId="18624" xr:uid="{00000000-0005-0000-0000-0000B44A0000}"/>
    <cellStyle name="40% - Ênfase3 4 3 2 2 3 2 2" xfId="40019" xr:uid="{00000000-0005-0000-0000-0000B54A0000}"/>
    <cellStyle name="40% - Ênfase3 4 3 2 2 3 3" xfId="29326" xr:uid="{00000000-0005-0000-0000-0000B64A0000}"/>
    <cellStyle name="40% - Ênfase3 4 3 2 2 4" xfId="13277" xr:uid="{00000000-0005-0000-0000-0000B74A0000}"/>
    <cellStyle name="40% - Ênfase3 4 3 2 2 4 2" xfId="34674" xr:uid="{00000000-0005-0000-0000-0000B84A0000}"/>
    <cellStyle name="40% - Ênfase3 4 3 2 2 5" xfId="23981" xr:uid="{00000000-0005-0000-0000-0000B94A0000}"/>
    <cellStyle name="40% - Ênfase3 4 3 2 3" xfId="3910" xr:uid="{00000000-0005-0000-0000-0000BA4A0000}"/>
    <cellStyle name="40% - Ênfase3 4 3 2 3 2" xfId="9261" xr:uid="{00000000-0005-0000-0000-0000BB4A0000}"/>
    <cellStyle name="40% - Ênfase3 4 3 2 3 2 2" xfId="19961" xr:uid="{00000000-0005-0000-0000-0000BC4A0000}"/>
    <cellStyle name="40% - Ênfase3 4 3 2 3 2 2 2" xfId="41356" xr:uid="{00000000-0005-0000-0000-0000BD4A0000}"/>
    <cellStyle name="40% - Ênfase3 4 3 2 3 2 3" xfId="30666" xr:uid="{00000000-0005-0000-0000-0000BE4A0000}"/>
    <cellStyle name="40% - Ênfase3 4 3 2 3 3" xfId="14616" xr:uid="{00000000-0005-0000-0000-0000BF4A0000}"/>
    <cellStyle name="40% - Ênfase3 4 3 2 3 3 2" xfId="36011" xr:uid="{00000000-0005-0000-0000-0000C04A0000}"/>
    <cellStyle name="40% - Ênfase3 4 3 2 3 4" xfId="25318" xr:uid="{00000000-0005-0000-0000-0000C14A0000}"/>
    <cellStyle name="40% - Ênfase3 4 3 2 4" xfId="6584" xr:uid="{00000000-0005-0000-0000-0000C24A0000}"/>
    <cellStyle name="40% - Ênfase3 4 3 2 4 2" xfId="17288" xr:uid="{00000000-0005-0000-0000-0000C34A0000}"/>
    <cellStyle name="40% - Ênfase3 4 3 2 4 2 2" xfId="38683" xr:uid="{00000000-0005-0000-0000-0000C44A0000}"/>
    <cellStyle name="40% - Ênfase3 4 3 2 4 3" xfId="27990" xr:uid="{00000000-0005-0000-0000-0000C54A0000}"/>
    <cellStyle name="40% - Ênfase3 4 3 2 5" xfId="11941" xr:uid="{00000000-0005-0000-0000-0000C64A0000}"/>
    <cellStyle name="40% - Ênfase3 4 3 2 5 2" xfId="33338" xr:uid="{00000000-0005-0000-0000-0000C74A0000}"/>
    <cellStyle name="40% - Ênfase3 4 3 2 6" xfId="22645" xr:uid="{00000000-0005-0000-0000-0000C84A0000}"/>
    <cellStyle name="40% - Ênfase3 4 3 3" xfId="1888" xr:uid="{00000000-0005-0000-0000-0000C94A0000}"/>
    <cellStyle name="40% - Ênfase3 4 3 3 2" xfId="4578" xr:uid="{00000000-0005-0000-0000-0000CA4A0000}"/>
    <cellStyle name="40% - Ênfase3 4 3 3 2 2" xfId="9929" xr:uid="{00000000-0005-0000-0000-0000CB4A0000}"/>
    <cellStyle name="40% - Ênfase3 4 3 3 2 2 2" xfId="20629" xr:uid="{00000000-0005-0000-0000-0000CC4A0000}"/>
    <cellStyle name="40% - Ênfase3 4 3 3 2 2 2 2" xfId="42024" xr:uid="{00000000-0005-0000-0000-0000CD4A0000}"/>
    <cellStyle name="40% - Ênfase3 4 3 3 2 2 3" xfId="31334" xr:uid="{00000000-0005-0000-0000-0000CE4A0000}"/>
    <cellStyle name="40% - Ênfase3 4 3 3 2 3" xfId="15284" xr:uid="{00000000-0005-0000-0000-0000CF4A0000}"/>
    <cellStyle name="40% - Ênfase3 4 3 3 2 3 2" xfId="36679" xr:uid="{00000000-0005-0000-0000-0000D04A0000}"/>
    <cellStyle name="40% - Ênfase3 4 3 3 2 4" xfId="25986" xr:uid="{00000000-0005-0000-0000-0000D14A0000}"/>
    <cellStyle name="40% - Ênfase3 4 3 3 3" xfId="7252" xr:uid="{00000000-0005-0000-0000-0000D24A0000}"/>
    <cellStyle name="40% - Ênfase3 4 3 3 3 2" xfId="17956" xr:uid="{00000000-0005-0000-0000-0000D34A0000}"/>
    <cellStyle name="40% - Ênfase3 4 3 3 3 2 2" xfId="39351" xr:uid="{00000000-0005-0000-0000-0000D44A0000}"/>
    <cellStyle name="40% - Ênfase3 4 3 3 3 3" xfId="28658" xr:uid="{00000000-0005-0000-0000-0000D54A0000}"/>
    <cellStyle name="40% - Ênfase3 4 3 3 4" xfId="12609" xr:uid="{00000000-0005-0000-0000-0000D64A0000}"/>
    <cellStyle name="40% - Ênfase3 4 3 3 4 2" xfId="34006" xr:uid="{00000000-0005-0000-0000-0000D74A0000}"/>
    <cellStyle name="40% - Ênfase3 4 3 3 5" xfId="23313" xr:uid="{00000000-0005-0000-0000-0000D84A0000}"/>
    <cellStyle name="40% - Ênfase3 4 3 4" xfId="3242" xr:uid="{00000000-0005-0000-0000-0000D94A0000}"/>
    <cellStyle name="40% - Ênfase3 4 3 4 2" xfId="8593" xr:uid="{00000000-0005-0000-0000-0000DA4A0000}"/>
    <cellStyle name="40% - Ênfase3 4 3 4 2 2" xfId="19293" xr:uid="{00000000-0005-0000-0000-0000DB4A0000}"/>
    <cellStyle name="40% - Ênfase3 4 3 4 2 2 2" xfId="40688" xr:uid="{00000000-0005-0000-0000-0000DC4A0000}"/>
    <cellStyle name="40% - Ênfase3 4 3 4 2 3" xfId="29998" xr:uid="{00000000-0005-0000-0000-0000DD4A0000}"/>
    <cellStyle name="40% - Ênfase3 4 3 4 3" xfId="13948" xr:uid="{00000000-0005-0000-0000-0000DE4A0000}"/>
    <cellStyle name="40% - Ênfase3 4 3 4 3 2" xfId="35343" xr:uid="{00000000-0005-0000-0000-0000DF4A0000}"/>
    <cellStyle name="40% - Ênfase3 4 3 4 4" xfId="24650" xr:uid="{00000000-0005-0000-0000-0000E04A0000}"/>
    <cellStyle name="40% - Ênfase3 4 3 5" xfId="5916" xr:uid="{00000000-0005-0000-0000-0000E14A0000}"/>
    <cellStyle name="40% - Ênfase3 4 3 5 2" xfId="16620" xr:uid="{00000000-0005-0000-0000-0000E24A0000}"/>
    <cellStyle name="40% - Ênfase3 4 3 5 2 2" xfId="38015" xr:uid="{00000000-0005-0000-0000-0000E34A0000}"/>
    <cellStyle name="40% - Ênfase3 4 3 5 3" xfId="27322" xr:uid="{00000000-0005-0000-0000-0000E44A0000}"/>
    <cellStyle name="40% - Ênfase3 4 3 6" xfId="11273" xr:uid="{00000000-0005-0000-0000-0000E54A0000}"/>
    <cellStyle name="40% - Ênfase3 4 3 6 2" xfId="32670" xr:uid="{00000000-0005-0000-0000-0000E64A0000}"/>
    <cellStyle name="40% - Ênfase3 4 3 7" xfId="21977" xr:uid="{00000000-0005-0000-0000-0000E74A0000}"/>
    <cellStyle name="40% - Ênfase3 4 4" xfId="899" xr:uid="{00000000-0005-0000-0000-0000E84A0000}"/>
    <cellStyle name="40% - Ênfase3 4 4 2" xfId="2236" xr:uid="{00000000-0005-0000-0000-0000E94A0000}"/>
    <cellStyle name="40% - Ênfase3 4 4 2 2" xfId="4926" xr:uid="{00000000-0005-0000-0000-0000EA4A0000}"/>
    <cellStyle name="40% - Ênfase3 4 4 2 2 2" xfId="10277" xr:uid="{00000000-0005-0000-0000-0000EB4A0000}"/>
    <cellStyle name="40% - Ênfase3 4 4 2 2 2 2" xfId="20977" xr:uid="{00000000-0005-0000-0000-0000EC4A0000}"/>
    <cellStyle name="40% - Ênfase3 4 4 2 2 2 2 2" xfId="42372" xr:uid="{00000000-0005-0000-0000-0000ED4A0000}"/>
    <cellStyle name="40% - Ênfase3 4 4 2 2 2 3" xfId="31682" xr:uid="{00000000-0005-0000-0000-0000EE4A0000}"/>
    <cellStyle name="40% - Ênfase3 4 4 2 2 3" xfId="15632" xr:uid="{00000000-0005-0000-0000-0000EF4A0000}"/>
    <cellStyle name="40% - Ênfase3 4 4 2 2 3 2" xfId="37027" xr:uid="{00000000-0005-0000-0000-0000F04A0000}"/>
    <cellStyle name="40% - Ênfase3 4 4 2 2 4" xfId="26334" xr:uid="{00000000-0005-0000-0000-0000F14A0000}"/>
    <cellStyle name="40% - Ênfase3 4 4 2 3" xfId="7600" xr:uid="{00000000-0005-0000-0000-0000F24A0000}"/>
    <cellStyle name="40% - Ênfase3 4 4 2 3 2" xfId="18304" xr:uid="{00000000-0005-0000-0000-0000F34A0000}"/>
    <cellStyle name="40% - Ênfase3 4 4 2 3 2 2" xfId="39699" xr:uid="{00000000-0005-0000-0000-0000F44A0000}"/>
    <cellStyle name="40% - Ênfase3 4 4 2 3 3" xfId="29006" xr:uid="{00000000-0005-0000-0000-0000F54A0000}"/>
    <cellStyle name="40% - Ênfase3 4 4 2 4" xfId="12957" xr:uid="{00000000-0005-0000-0000-0000F64A0000}"/>
    <cellStyle name="40% - Ênfase3 4 4 2 4 2" xfId="34354" xr:uid="{00000000-0005-0000-0000-0000F74A0000}"/>
    <cellStyle name="40% - Ênfase3 4 4 2 5" xfId="23661" xr:uid="{00000000-0005-0000-0000-0000F84A0000}"/>
    <cellStyle name="40% - Ênfase3 4 4 3" xfId="3590" xr:uid="{00000000-0005-0000-0000-0000F94A0000}"/>
    <cellStyle name="40% - Ênfase3 4 4 3 2" xfId="8941" xr:uid="{00000000-0005-0000-0000-0000FA4A0000}"/>
    <cellStyle name="40% - Ênfase3 4 4 3 2 2" xfId="19641" xr:uid="{00000000-0005-0000-0000-0000FB4A0000}"/>
    <cellStyle name="40% - Ênfase3 4 4 3 2 2 2" xfId="41036" xr:uid="{00000000-0005-0000-0000-0000FC4A0000}"/>
    <cellStyle name="40% - Ênfase3 4 4 3 2 3" xfId="30346" xr:uid="{00000000-0005-0000-0000-0000FD4A0000}"/>
    <cellStyle name="40% - Ênfase3 4 4 3 3" xfId="14296" xr:uid="{00000000-0005-0000-0000-0000FE4A0000}"/>
    <cellStyle name="40% - Ênfase3 4 4 3 3 2" xfId="35691" xr:uid="{00000000-0005-0000-0000-0000FF4A0000}"/>
    <cellStyle name="40% - Ênfase3 4 4 3 4" xfId="24998" xr:uid="{00000000-0005-0000-0000-0000004B0000}"/>
    <cellStyle name="40% - Ênfase3 4 4 4" xfId="6264" xr:uid="{00000000-0005-0000-0000-0000014B0000}"/>
    <cellStyle name="40% - Ênfase3 4 4 4 2" xfId="16968" xr:uid="{00000000-0005-0000-0000-0000024B0000}"/>
    <cellStyle name="40% - Ênfase3 4 4 4 2 2" xfId="38363" xr:uid="{00000000-0005-0000-0000-0000034B0000}"/>
    <cellStyle name="40% - Ênfase3 4 4 4 3" xfId="27670" xr:uid="{00000000-0005-0000-0000-0000044B0000}"/>
    <cellStyle name="40% - Ênfase3 4 4 5" xfId="11621" xr:uid="{00000000-0005-0000-0000-0000054B0000}"/>
    <cellStyle name="40% - Ênfase3 4 4 5 2" xfId="33018" xr:uid="{00000000-0005-0000-0000-0000064B0000}"/>
    <cellStyle name="40% - Ênfase3 4 4 6" xfId="22325" xr:uid="{00000000-0005-0000-0000-0000074B0000}"/>
    <cellStyle name="40% - Ênfase3 4 5" xfId="1568" xr:uid="{00000000-0005-0000-0000-0000084B0000}"/>
    <cellStyle name="40% - Ênfase3 4 5 2" xfId="4258" xr:uid="{00000000-0005-0000-0000-0000094B0000}"/>
    <cellStyle name="40% - Ênfase3 4 5 2 2" xfId="9609" xr:uid="{00000000-0005-0000-0000-00000A4B0000}"/>
    <cellStyle name="40% - Ênfase3 4 5 2 2 2" xfId="20309" xr:uid="{00000000-0005-0000-0000-00000B4B0000}"/>
    <cellStyle name="40% - Ênfase3 4 5 2 2 2 2" xfId="41704" xr:uid="{00000000-0005-0000-0000-00000C4B0000}"/>
    <cellStyle name="40% - Ênfase3 4 5 2 2 3" xfId="31014" xr:uid="{00000000-0005-0000-0000-00000D4B0000}"/>
    <cellStyle name="40% - Ênfase3 4 5 2 3" xfId="14964" xr:uid="{00000000-0005-0000-0000-00000E4B0000}"/>
    <cellStyle name="40% - Ênfase3 4 5 2 3 2" xfId="36359" xr:uid="{00000000-0005-0000-0000-00000F4B0000}"/>
    <cellStyle name="40% - Ênfase3 4 5 2 4" xfId="25666" xr:uid="{00000000-0005-0000-0000-0000104B0000}"/>
    <cellStyle name="40% - Ênfase3 4 5 3" xfId="6932" xr:uid="{00000000-0005-0000-0000-0000114B0000}"/>
    <cellStyle name="40% - Ênfase3 4 5 3 2" xfId="17636" xr:uid="{00000000-0005-0000-0000-0000124B0000}"/>
    <cellStyle name="40% - Ênfase3 4 5 3 2 2" xfId="39031" xr:uid="{00000000-0005-0000-0000-0000134B0000}"/>
    <cellStyle name="40% - Ênfase3 4 5 3 3" xfId="28338" xr:uid="{00000000-0005-0000-0000-0000144B0000}"/>
    <cellStyle name="40% - Ênfase3 4 5 4" xfId="12289" xr:uid="{00000000-0005-0000-0000-0000154B0000}"/>
    <cellStyle name="40% - Ênfase3 4 5 4 2" xfId="33686" xr:uid="{00000000-0005-0000-0000-0000164B0000}"/>
    <cellStyle name="40% - Ênfase3 4 5 5" xfId="22993" xr:uid="{00000000-0005-0000-0000-0000174B0000}"/>
    <cellStyle name="40% - Ênfase3 4 6" xfId="2922" xr:uid="{00000000-0005-0000-0000-0000184B0000}"/>
    <cellStyle name="40% - Ênfase3 4 6 2" xfId="8273" xr:uid="{00000000-0005-0000-0000-0000194B0000}"/>
    <cellStyle name="40% - Ênfase3 4 6 2 2" xfId="18973" xr:uid="{00000000-0005-0000-0000-00001A4B0000}"/>
    <cellStyle name="40% - Ênfase3 4 6 2 2 2" xfId="40368" xr:uid="{00000000-0005-0000-0000-00001B4B0000}"/>
    <cellStyle name="40% - Ênfase3 4 6 2 3" xfId="29678" xr:uid="{00000000-0005-0000-0000-00001C4B0000}"/>
    <cellStyle name="40% - Ênfase3 4 6 3" xfId="13628" xr:uid="{00000000-0005-0000-0000-00001D4B0000}"/>
    <cellStyle name="40% - Ênfase3 4 6 3 2" xfId="35023" xr:uid="{00000000-0005-0000-0000-00001E4B0000}"/>
    <cellStyle name="40% - Ênfase3 4 6 4" xfId="24330" xr:uid="{00000000-0005-0000-0000-00001F4B0000}"/>
    <cellStyle name="40% - Ênfase3 4 7" xfId="5596" xr:uid="{00000000-0005-0000-0000-0000204B0000}"/>
    <cellStyle name="40% - Ênfase3 4 7 2" xfId="16300" xr:uid="{00000000-0005-0000-0000-0000214B0000}"/>
    <cellStyle name="40% - Ênfase3 4 7 2 2" xfId="37695" xr:uid="{00000000-0005-0000-0000-0000224B0000}"/>
    <cellStyle name="40% - Ênfase3 4 7 3" xfId="27002" xr:uid="{00000000-0005-0000-0000-0000234B0000}"/>
    <cellStyle name="40% - Ênfase3 4 8" xfId="10953" xr:uid="{00000000-0005-0000-0000-0000244B0000}"/>
    <cellStyle name="40% - Ênfase3 4 8 2" xfId="32350" xr:uid="{00000000-0005-0000-0000-0000254B0000}"/>
    <cellStyle name="40% - Ênfase3 4 9" xfId="21657" xr:uid="{00000000-0005-0000-0000-0000264B0000}"/>
    <cellStyle name="40% - Ênfase3 5" xfId="307" xr:uid="{00000000-0005-0000-0000-0000274B0000}"/>
    <cellStyle name="40% - Ênfase3 5 2" xfId="629" xr:uid="{00000000-0005-0000-0000-0000284B0000}"/>
    <cellStyle name="40% - Ênfase3 5 2 2" xfId="1299" xr:uid="{00000000-0005-0000-0000-0000294B0000}"/>
    <cellStyle name="40% - Ênfase3 5 2 2 2" xfId="2636" xr:uid="{00000000-0005-0000-0000-00002A4B0000}"/>
    <cellStyle name="40% - Ênfase3 5 2 2 2 2" xfId="5326" xr:uid="{00000000-0005-0000-0000-00002B4B0000}"/>
    <cellStyle name="40% - Ênfase3 5 2 2 2 2 2" xfId="10677" xr:uid="{00000000-0005-0000-0000-00002C4B0000}"/>
    <cellStyle name="40% - Ênfase3 5 2 2 2 2 2 2" xfId="21377" xr:uid="{00000000-0005-0000-0000-00002D4B0000}"/>
    <cellStyle name="40% - Ênfase3 5 2 2 2 2 2 2 2" xfId="42772" xr:uid="{00000000-0005-0000-0000-00002E4B0000}"/>
    <cellStyle name="40% - Ênfase3 5 2 2 2 2 2 3" xfId="32082" xr:uid="{00000000-0005-0000-0000-00002F4B0000}"/>
    <cellStyle name="40% - Ênfase3 5 2 2 2 2 3" xfId="16032" xr:uid="{00000000-0005-0000-0000-0000304B0000}"/>
    <cellStyle name="40% - Ênfase3 5 2 2 2 2 3 2" xfId="37427" xr:uid="{00000000-0005-0000-0000-0000314B0000}"/>
    <cellStyle name="40% - Ênfase3 5 2 2 2 2 4" xfId="26734" xr:uid="{00000000-0005-0000-0000-0000324B0000}"/>
    <cellStyle name="40% - Ênfase3 5 2 2 2 3" xfId="8000" xr:uid="{00000000-0005-0000-0000-0000334B0000}"/>
    <cellStyle name="40% - Ênfase3 5 2 2 2 3 2" xfId="18704" xr:uid="{00000000-0005-0000-0000-0000344B0000}"/>
    <cellStyle name="40% - Ênfase3 5 2 2 2 3 2 2" xfId="40099" xr:uid="{00000000-0005-0000-0000-0000354B0000}"/>
    <cellStyle name="40% - Ênfase3 5 2 2 2 3 3" xfId="29406" xr:uid="{00000000-0005-0000-0000-0000364B0000}"/>
    <cellStyle name="40% - Ênfase3 5 2 2 2 4" xfId="13357" xr:uid="{00000000-0005-0000-0000-0000374B0000}"/>
    <cellStyle name="40% - Ênfase3 5 2 2 2 4 2" xfId="34754" xr:uid="{00000000-0005-0000-0000-0000384B0000}"/>
    <cellStyle name="40% - Ênfase3 5 2 2 2 5" xfId="24061" xr:uid="{00000000-0005-0000-0000-0000394B0000}"/>
    <cellStyle name="40% - Ênfase3 5 2 2 3" xfId="3990" xr:uid="{00000000-0005-0000-0000-00003A4B0000}"/>
    <cellStyle name="40% - Ênfase3 5 2 2 3 2" xfId="9341" xr:uid="{00000000-0005-0000-0000-00003B4B0000}"/>
    <cellStyle name="40% - Ênfase3 5 2 2 3 2 2" xfId="20041" xr:uid="{00000000-0005-0000-0000-00003C4B0000}"/>
    <cellStyle name="40% - Ênfase3 5 2 2 3 2 2 2" xfId="41436" xr:uid="{00000000-0005-0000-0000-00003D4B0000}"/>
    <cellStyle name="40% - Ênfase3 5 2 2 3 2 3" xfId="30746" xr:uid="{00000000-0005-0000-0000-00003E4B0000}"/>
    <cellStyle name="40% - Ênfase3 5 2 2 3 3" xfId="14696" xr:uid="{00000000-0005-0000-0000-00003F4B0000}"/>
    <cellStyle name="40% - Ênfase3 5 2 2 3 3 2" xfId="36091" xr:uid="{00000000-0005-0000-0000-0000404B0000}"/>
    <cellStyle name="40% - Ênfase3 5 2 2 3 4" xfId="25398" xr:uid="{00000000-0005-0000-0000-0000414B0000}"/>
    <cellStyle name="40% - Ênfase3 5 2 2 4" xfId="6664" xr:uid="{00000000-0005-0000-0000-0000424B0000}"/>
    <cellStyle name="40% - Ênfase3 5 2 2 4 2" xfId="17368" xr:uid="{00000000-0005-0000-0000-0000434B0000}"/>
    <cellStyle name="40% - Ênfase3 5 2 2 4 2 2" xfId="38763" xr:uid="{00000000-0005-0000-0000-0000444B0000}"/>
    <cellStyle name="40% - Ênfase3 5 2 2 4 3" xfId="28070" xr:uid="{00000000-0005-0000-0000-0000454B0000}"/>
    <cellStyle name="40% - Ênfase3 5 2 2 5" xfId="12021" xr:uid="{00000000-0005-0000-0000-0000464B0000}"/>
    <cellStyle name="40% - Ênfase3 5 2 2 5 2" xfId="33418" xr:uid="{00000000-0005-0000-0000-0000474B0000}"/>
    <cellStyle name="40% - Ênfase3 5 2 2 6" xfId="22725" xr:uid="{00000000-0005-0000-0000-0000484B0000}"/>
    <cellStyle name="40% - Ênfase3 5 2 3" xfId="1968" xr:uid="{00000000-0005-0000-0000-0000494B0000}"/>
    <cellStyle name="40% - Ênfase3 5 2 3 2" xfId="4658" xr:uid="{00000000-0005-0000-0000-00004A4B0000}"/>
    <cellStyle name="40% - Ênfase3 5 2 3 2 2" xfId="10009" xr:uid="{00000000-0005-0000-0000-00004B4B0000}"/>
    <cellStyle name="40% - Ênfase3 5 2 3 2 2 2" xfId="20709" xr:uid="{00000000-0005-0000-0000-00004C4B0000}"/>
    <cellStyle name="40% - Ênfase3 5 2 3 2 2 2 2" xfId="42104" xr:uid="{00000000-0005-0000-0000-00004D4B0000}"/>
    <cellStyle name="40% - Ênfase3 5 2 3 2 2 3" xfId="31414" xr:uid="{00000000-0005-0000-0000-00004E4B0000}"/>
    <cellStyle name="40% - Ênfase3 5 2 3 2 3" xfId="15364" xr:uid="{00000000-0005-0000-0000-00004F4B0000}"/>
    <cellStyle name="40% - Ênfase3 5 2 3 2 3 2" xfId="36759" xr:uid="{00000000-0005-0000-0000-0000504B0000}"/>
    <cellStyle name="40% - Ênfase3 5 2 3 2 4" xfId="26066" xr:uid="{00000000-0005-0000-0000-0000514B0000}"/>
    <cellStyle name="40% - Ênfase3 5 2 3 3" xfId="7332" xr:uid="{00000000-0005-0000-0000-0000524B0000}"/>
    <cellStyle name="40% - Ênfase3 5 2 3 3 2" xfId="18036" xr:uid="{00000000-0005-0000-0000-0000534B0000}"/>
    <cellStyle name="40% - Ênfase3 5 2 3 3 2 2" xfId="39431" xr:uid="{00000000-0005-0000-0000-0000544B0000}"/>
    <cellStyle name="40% - Ênfase3 5 2 3 3 3" xfId="28738" xr:uid="{00000000-0005-0000-0000-0000554B0000}"/>
    <cellStyle name="40% - Ênfase3 5 2 3 4" xfId="12689" xr:uid="{00000000-0005-0000-0000-0000564B0000}"/>
    <cellStyle name="40% - Ênfase3 5 2 3 4 2" xfId="34086" xr:uid="{00000000-0005-0000-0000-0000574B0000}"/>
    <cellStyle name="40% - Ênfase3 5 2 3 5" xfId="23393" xr:uid="{00000000-0005-0000-0000-0000584B0000}"/>
    <cellStyle name="40% - Ênfase3 5 2 4" xfId="3322" xr:uid="{00000000-0005-0000-0000-0000594B0000}"/>
    <cellStyle name="40% - Ênfase3 5 2 4 2" xfId="8673" xr:uid="{00000000-0005-0000-0000-00005A4B0000}"/>
    <cellStyle name="40% - Ênfase3 5 2 4 2 2" xfId="19373" xr:uid="{00000000-0005-0000-0000-00005B4B0000}"/>
    <cellStyle name="40% - Ênfase3 5 2 4 2 2 2" xfId="40768" xr:uid="{00000000-0005-0000-0000-00005C4B0000}"/>
    <cellStyle name="40% - Ênfase3 5 2 4 2 3" xfId="30078" xr:uid="{00000000-0005-0000-0000-00005D4B0000}"/>
    <cellStyle name="40% - Ênfase3 5 2 4 3" xfId="14028" xr:uid="{00000000-0005-0000-0000-00005E4B0000}"/>
    <cellStyle name="40% - Ênfase3 5 2 4 3 2" xfId="35423" xr:uid="{00000000-0005-0000-0000-00005F4B0000}"/>
    <cellStyle name="40% - Ênfase3 5 2 4 4" xfId="24730" xr:uid="{00000000-0005-0000-0000-0000604B0000}"/>
    <cellStyle name="40% - Ênfase3 5 2 5" xfId="5996" xr:uid="{00000000-0005-0000-0000-0000614B0000}"/>
    <cellStyle name="40% - Ênfase3 5 2 5 2" xfId="16700" xr:uid="{00000000-0005-0000-0000-0000624B0000}"/>
    <cellStyle name="40% - Ênfase3 5 2 5 2 2" xfId="38095" xr:uid="{00000000-0005-0000-0000-0000634B0000}"/>
    <cellStyle name="40% - Ênfase3 5 2 5 3" xfId="27402" xr:uid="{00000000-0005-0000-0000-0000644B0000}"/>
    <cellStyle name="40% - Ênfase3 5 2 6" xfId="11353" xr:uid="{00000000-0005-0000-0000-0000654B0000}"/>
    <cellStyle name="40% - Ênfase3 5 2 6 2" xfId="32750" xr:uid="{00000000-0005-0000-0000-0000664B0000}"/>
    <cellStyle name="40% - Ênfase3 5 2 7" xfId="22057" xr:uid="{00000000-0005-0000-0000-0000674B0000}"/>
    <cellStyle name="40% - Ênfase3 5 3" xfId="979" xr:uid="{00000000-0005-0000-0000-0000684B0000}"/>
    <cellStyle name="40% - Ênfase3 5 3 2" xfId="2316" xr:uid="{00000000-0005-0000-0000-0000694B0000}"/>
    <cellStyle name="40% - Ênfase3 5 3 2 2" xfId="5006" xr:uid="{00000000-0005-0000-0000-00006A4B0000}"/>
    <cellStyle name="40% - Ênfase3 5 3 2 2 2" xfId="10357" xr:uid="{00000000-0005-0000-0000-00006B4B0000}"/>
    <cellStyle name="40% - Ênfase3 5 3 2 2 2 2" xfId="21057" xr:uid="{00000000-0005-0000-0000-00006C4B0000}"/>
    <cellStyle name="40% - Ênfase3 5 3 2 2 2 2 2" xfId="42452" xr:uid="{00000000-0005-0000-0000-00006D4B0000}"/>
    <cellStyle name="40% - Ênfase3 5 3 2 2 2 3" xfId="31762" xr:uid="{00000000-0005-0000-0000-00006E4B0000}"/>
    <cellStyle name="40% - Ênfase3 5 3 2 2 3" xfId="15712" xr:uid="{00000000-0005-0000-0000-00006F4B0000}"/>
    <cellStyle name="40% - Ênfase3 5 3 2 2 3 2" xfId="37107" xr:uid="{00000000-0005-0000-0000-0000704B0000}"/>
    <cellStyle name="40% - Ênfase3 5 3 2 2 4" xfId="26414" xr:uid="{00000000-0005-0000-0000-0000714B0000}"/>
    <cellStyle name="40% - Ênfase3 5 3 2 3" xfId="7680" xr:uid="{00000000-0005-0000-0000-0000724B0000}"/>
    <cellStyle name="40% - Ênfase3 5 3 2 3 2" xfId="18384" xr:uid="{00000000-0005-0000-0000-0000734B0000}"/>
    <cellStyle name="40% - Ênfase3 5 3 2 3 2 2" xfId="39779" xr:uid="{00000000-0005-0000-0000-0000744B0000}"/>
    <cellStyle name="40% - Ênfase3 5 3 2 3 3" xfId="29086" xr:uid="{00000000-0005-0000-0000-0000754B0000}"/>
    <cellStyle name="40% - Ênfase3 5 3 2 4" xfId="13037" xr:uid="{00000000-0005-0000-0000-0000764B0000}"/>
    <cellStyle name="40% - Ênfase3 5 3 2 4 2" xfId="34434" xr:uid="{00000000-0005-0000-0000-0000774B0000}"/>
    <cellStyle name="40% - Ênfase3 5 3 2 5" xfId="23741" xr:uid="{00000000-0005-0000-0000-0000784B0000}"/>
    <cellStyle name="40% - Ênfase3 5 3 3" xfId="3670" xr:uid="{00000000-0005-0000-0000-0000794B0000}"/>
    <cellStyle name="40% - Ênfase3 5 3 3 2" xfId="9021" xr:uid="{00000000-0005-0000-0000-00007A4B0000}"/>
    <cellStyle name="40% - Ênfase3 5 3 3 2 2" xfId="19721" xr:uid="{00000000-0005-0000-0000-00007B4B0000}"/>
    <cellStyle name="40% - Ênfase3 5 3 3 2 2 2" xfId="41116" xr:uid="{00000000-0005-0000-0000-00007C4B0000}"/>
    <cellStyle name="40% - Ênfase3 5 3 3 2 3" xfId="30426" xr:uid="{00000000-0005-0000-0000-00007D4B0000}"/>
    <cellStyle name="40% - Ênfase3 5 3 3 3" xfId="14376" xr:uid="{00000000-0005-0000-0000-00007E4B0000}"/>
    <cellStyle name="40% - Ênfase3 5 3 3 3 2" xfId="35771" xr:uid="{00000000-0005-0000-0000-00007F4B0000}"/>
    <cellStyle name="40% - Ênfase3 5 3 3 4" xfId="25078" xr:uid="{00000000-0005-0000-0000-0000804B0000}"/>
    <cellStyle name="40% - Ênfase3 5 3 4" xfId="6344" xr:uid="{00000000-0005-0000-0000-0000814B0000}"/>
    <cellStyle name="40% - Ênfase3 5 3 4 2" xfId="17048" xr:uid="{00000000-0005-0000-0000-0000824B0000}"/>
    <cellStyle name="40% - Ênfase3 5 3 4 2 2" xfId="38443" xr:uid="{00000000-0005-0000-0000-0000834B0000}"/>
    <cellStyle name="40% - Ênfase3 5 3 4 3" xfId="27750" xr:uid="{00000000-0005-0000-0000-0000844B0000}"/>
    <cellStyle name="40% - Ênfase3 5 3 5" xfId="11701" xr:uid="{00000000-0005-0000-0000-0000854B0000}"/>
    <cellStyle name="40% - Ênfase3 5 3 5 2" xfId="33098" xr:uid="{00000000-0005-0000-0000-0000864B0000}"/>
    <cellStyle name="40% - Ênfase3 5 3 6" xfId="22405" xr:uid="{00000000-0005-0000-0000-0000874B0000}"/>
    <cellStyle name="40% - Ênfase3 5 4" xfId="1648" xr:uid="{00000000-0005-0000-0000-0000884B0000}"/>
    <cellStyle name="40% - Ênfase3 5 4 2" xfId="4338" xr:uid="{00000000-0005-0000-0000-0000894B0000}"/>
    <cellStyle name="40% - Ênfase3 5 4 2 2" xfId="9689" xr:uid="{00000000-0005-0000-0000-00008A4B0000}"/>
    <cellStyle name="40% - Ênfase3 5 4 2 2 2" xfId="20389" xr:uid="{00000000-0005-0000-0000-00008B4B0000}"/>
    <cellStyle name="40% - Ênfase3 5 4 2 2 2 2" xfId="41784" xr:uid="{00000000-0005-0000-0000-00008C4B0000}"/>
    <cellStyle name="40% - Ênfase3 5 4 2 2 3" xfId="31094" xr:uid="{00000000-0005-0000-0000-00008D4B0000}"/>
    <cellStyle name="40% - Ênfase3 5 4 2 3" xfId="15044" xr:uid="{00000000-0005-0000-0000-00008E4B0000}"/>
    <cellStyle name="40% - Ênfase3 5 4 2 3 2" xfId="36439" xr:uid="{00000000-0005-0000-0000-00008F4B0000}"/>
    <cellStyle name="40% - Ênfase3 5 4 2 4" xfId="25746" xr:uid="{00000000-0005-0000-0000-0000904B0000}"/>
    <cellStyle name="40% - Ênfase3 5 4 3" xfId="7012" xr:uid="{00000000-0005-0000-0000-0000914B0000}"/>
    <cellStyle name="40% - Ênfase3 5 4 3 2" xfId="17716" xr:uid="{00000000-0005-0000-0000-0000924B0000}"/>
    <cellStyle name="40% - Ênfase3 5 4 3 2 2" xfId="39111" xr:uid="{00000000-0005-0000-0000-0000934B0000}"/>
    <cellStyle name="40% - Ênfase3 5 4 3 3" xfId="28418" xr:uid="{00000000-0005-0000-0000-0000944B0000}"/>
    <cellStyle name="40% - Ênfase3 5 4 4" xfId="12369" xr:uid="{00000000-0005-0000-0000-0000954B0000}"/>
    <cellStyle name="40% - Ênfase3 5 4 4 2" xfId="33766" xr:uid="{00000000-0005-0000-0000-0000964B0000}"/>
    <cellStyle name="40% - Ênfase3 5 4 5" xfId="23073" xr:uid="{00000000-0005-0000-0000-0000974B0000}"/>
    <cellStyle name="40% - Ênfase3 5 5" xfId="3002" xr:uid="{00000000-0005-0000-0000-0000984B0000}"/>
    <cellStyle name="40% - Ênfase3 5 5 2" xfId="8353" xr:uid="{00000000-0005-0000-0000-0000994B0000}"/>
    <cellStyle name="40% - Ênfase3 5 5 2 2" xfId="19053" xr:uid="{00000000-0005-0000-0000-00009A4B0000}"/>
    <cellStyle name="40% - Ênfase3 5 5 2 2 2" xfId="40448" xr:uid="{00000000-0005-0000-0000-00009B4B0000}"/>
    <cellStyle name="40% - Ênfase3 5 5 2 3" xfId="29758" xr:uid="{00000000-0005-0000-0000-00009C4B0000}"/>
    <cellStyle name="40% - Ênfase3 5 5 3" xfId="13708" xr:uid="{00000000-0005-0000-0000-00009D4B0000}"/>
    <cellStyle name="40% - Ênfase3 5 5 3 2" xfId="35103" xr:uid="{00000000-0005-0000-0000-00009E4B0000}"/>
    <cellStyle name="40% - Ênfase3 5 5 4" xfId="24410" xr:uid="{00000000-0005-0000-0000-00009F4B0000}"/>
    <cellStyle name="40% - Ênfase3 5 6" xfId="5676" xr:uid="{00000000-0005-0000-0000-0000A04B0000}"/>
    <cellStyle name="40% - Ênfase3 5 6 2" xfId="16380" xr:uid="{00000000-0005-0000-0000-0000A14B0000}"/>
    <cellStyle name="40% - Ênfase3 5 6 2 2" xfId="37775" xr:uid="{00000000-0005-0000-0000-0000A24B0000}"/>
    <cellStyle name="40% - Ênfase3 5 6 3" xfId="27082" xr:uid="{00000000-0005-0000-0000-0000A34B0000}"/>
    <cellStyle name="40% - Ênfase3 5 7" xfId="11033" xr:uid="{00000000-0005-0000-0000-0000A44B0000}"/>
    <cellStyle name="40% - Ênfase3 5 7 2" xfId="32430" xr:uid="{00000000-0005-0000-0000-0000A54B0000}"/>
    <cellStyle name="40% - Ênfase3 5 8" xfId="21737" xr:uid="{00000000-0005-0000-0000-0000A64B0000}"/>
    <cellStyle name="40% - Ênfase3 6" xfId="468" xr:uid="{00000000-0005-0000-0000-0000A74B0000}"/>
    <cellStyle name="40% - Ênfase3 6 2" xfId="1139" xr:uid="{00000000-0005-0000-0000-0000A84B0000}"/>
    <cellStyle name="40% - Ênfase3 6 2 2" xfId="2476" xr:uid="{00000000-0005-0000-0000-0000A94B0000}"/>
    <cellStyle name="40% - Ênfase3 6 2 2 2" xfId="5166" xr:uid="{00000000-0005-0000-0000-0000AA4B0000}"/>
    <cellStyle name="40% - Ênfase3 6 2 2 2 2" xfId="10517" xr:uid="{00000000-0005-0000-0000-0000AB4B0000}"/>
    <cellStyle name="40% - Ênfase3 6 2 2 2 2 2" xfId="21217" xr:uid="{00000000-0005-0000-0000-0000AC4B0000}"/>
    <cellStyle name="40% - Ênfase3 6 2 2 2 2 2 2" xfId="42612" xr:uid="{00000000-0005-0000-0000-0000AD4B0000}"/>
    <cellStyle name="40% - Ênfase3 6 2 2 2 2 3" xfId="31922" xr:uid="{00000000-0005-0000-0000-0000AE4B0000}"/>
    <cellStyle name="40% - Ênfase3 6 2 2 2 3" xfId="15872" xr:uid="{00000000-0005-0000-0000-0000AF4B0000}"/>
    <cellStyle name="40% - Ênfase3 6 2 2 2 3 2" xfId="37267" xr:uid="{00000000-0005-0000-0000-0000B04B0000}"/>
    <cellStyle name="40% - Ênfase3 6 2 2 2 4" xfId="26574" xr:uid="{00000000-0005-0000-0000-0000B14B0000}"/>
    <cellStyle name="40% - Ênfase3 6 2 2 3" xfId="7840" xr:uid="{00000000-0005-0000-0000-0000B24B0000}"/>
    <cellStyle name="40% - Ênfase3 6 2 2 3 2" xfId="18544" xr:uid="{00000000-0005-0000-0000-0000B34B0000}"/>
    <cellStyle name="40% - Ênfase3 6 2 2 3 2 2" xfId="39939" xr:uid="{00000000-0005-0000-0000-0000B44B0000}"/>
    <cellStyle name="40% - Ênfase3 6 2 2 3 3" xfId="29246" xr:uid="{00000000-0005-0000-0000-0000B54B0000}"/>
    <cellStyle name="40% - Ênfase3 6 2 2 4" xfId="13197" xr:uid="{00000000-0005-0000-0000-0000B64B0000}"/>
    <cellStyle name="40% - Ênfase3 6 2 2 4 2" xfId="34594" xr:uid="{00000000-0005-0000-0000-0000B74B0000}"/>
    <cellStyle name="40% - Ênfase3 6 2 2 5" xfId="23901" xr:uid="{00000000-0005-0000-0000-0000B84B0000}"/>
    <cellStyle name="40% - Ênfase3 6 2 3" xfId="3830" xr:uid="{00000000-0005-0000-0000-0000B94B0000}"/>
    <cellStyle name="40% - Ênfase3 6 2 3 2" xfId="9181" xr:uid="{00000000-0005-0000-0000-0000BA4B0000}"/>
    <cellStyle name="40% - Ênfase3 6 2 3 2 2" xfId="19881" xr:uid="{00000000-0005-0000-0000-0000BB4B0000}"/>
    <cellStyle name="40% - Ênfase3 6 2 3 2 2 2" xfId="41276" xr:uid="{00000000-0005-0000-0000-0000BC4B0000}"/>
    <cellStyle name="40% - Ênfase3 6 2 3 2 3" xfId="30586" xr:uid="{00000000-0005-0000-0000-0000BD4B0000}"/>
    <cellStyle name="40% - Ênfase3 6 2 3 3" xfId="14536" xr:uid="{00000000-0005-0000-0000-0000BE4B0000}"/>
    <cellStyle name="40% - Ênfase3 6 2 3 3 2" xfId="35931" xr:uid="{00000000-0005-0000-0000-0000BF4B0000}"/>
    <cellStyle name="40% - Ênfase3 6 2 3 4" xfId="25238" xr:uid="{00000000-0005-0000-0000-0000C04B0000}"/>
    <cellStyle name="40% - Ênfase3 6 2 4" xfId="6504" xr:uid="{00000000-0005-0000-0000-0000C14B0000}"/>
    <cellStyle name="40% - Ênfase3 6 2 4 2" xfId="17208" xr:uid="{00000000-0005-0000-0000-0000C24B0000}"/>
    <cellStyle name="40% - Ênfase3 6 2 4 2 2" xfId="38603" xr:uid="{00000000-0005-0000-0000-0000C34B0000}"/>
    <cellStyle name="40% - Ênfase3 6 2 4 3" xfId="27910" xr:uid="{00000000-0005-0000-0000-0000C44B0000}"/>
    <cellStyle name="40% - Ênfase3 6 2 5" xfId="11861" xr:uid="{00000000-0005-0000-0000-0000C54B0000}"/>
    <cellStyle name="40% - Ênfase3 6 2 5 2" xfId="33258" xr:uid="{00000000-0005-0000-0000-0000C64B0000}"/>
    <cellStyle name="40% - Ênfase3 6 2 6" xfId="22565" xr:uid="{00000000-0005-0000-0000-0000C74B0000}"/>
    <cellStyle name="40% - Ênfase3 6 3" xfId="1808" xr:uid="{00000000-0005-0000-0000-0000C84B0000}"/>
    <cellStyle name="40% - Ênfase3 6 3 2" xfId="4498" xr:uid="{00000000-0005-0000-0000-0000C94B0000}"/>
    <cellStyle name="40% - Ênfase3 6 3 2 2" xfId="9849" xr:uid="{00000000-0005-0000-0000-0000CA4B0000}"/>
    <cellStyle name="40% - Ênfase3 6 3 2 2 2" xfId="20549" xr:uid="{00000000-0005-0000-0000-0000CB4B0000}"/>
    <cellStyle name="40% - Ênfase3 6 3 2 2 2 2" xfId="41944" xr:uid="{00000000-0005-0000-0000-0000CC4B0000}"/>
    <cellStyle name="40% - Ênfase3 6 3 2 2 3" xfId="31254" xr:uid="{00000000-0005-0000-0000-0000CD4B0000}"/>
    <cellStyle name="40% - Ênfase3 6 3 2 3" xfId="15204" xr:uid="{00000000-0005-0000-0000-0000CE4B0000}"/>
    <cellStyle name="40% - Ênfase3 6 3 2 3 2" xfId="36599" xr:uid="{00000000-0005-0000-0000-0000CF4B0000}"/>
    <cellStyle name="40% - Ênfase3 6 3 2 4" xfId="25906" xr:uid="{00000000-0005-0000-0000-0000D04B0000}"/>
    <cellStyle name="40% - Ênfase3 6 3 3" xfId="7172" xr:uid="{00000000-0005-0000-0000-0000D14B0000}"/>
    <cellStyle name="40% - Ênfase3 6 3 3 2" xfId="17876" xr:uid="{00000000-0005-0000-0000-0000D24B0000}"/>
    <cellStyle name="40% - Ênfase3 6 3 3 2 2" xfId="39271" xr:uid="{00000000-0005-0000-0000-0000D34B0000}"/>
    <cellStyle name="40% - Ênfase3 6 3 3 3" xfId="28578" xr:uid="{00000000-0005-0000-0000-0000D44B0000}"/>
    <cellStyle name="40% - Ênfase3 6 3 4" xfId="12529" xr:uid="{00000000-0005-0000-0000-0000D54B0000}"/>
    <cellStyle name="40% - Ênfase3 6 3 4 2" xfId="33926" xr:uid="{00000000-0005-0000-0000-0000D64B0000}"/>
    <cellStyle name="40% - Ênfase3 6 3 5" xfId="23233" xr:uid="{00000000-0005-0000-0000-0000D74B0000}"/>
    <cellStyle name="40% - Ênfase3 6 4" xfId="3162" xr:uid="{00000000-0005-0000-0000-0000D84B0000}"/>
    <cellStyle name="40% - Ênfase3 6 4 2" xfId="8513" xr:uid="{00000000-0005-0000-0000-0000D94B0000}"/>
    <cellStyle name="40% - Ênfase3 6 4 2 2" xfId="19213" xr:uid="{00000000-0005-0000-0000-0000DA4B0000}"/>
    <cellStyle name="40% - Ênfase3 6 4 2 2 2" xfId="40608" xr:uid="{00000000-0005-0000-0000-0000DB4B0000}"/>
    <cellStyle name="40% - Ênfase3 6 4 2 3" xfId="29918" xr:uid="{00000000-0005-0000-0000-0000DC4B0000}"/>
    <cellStyle name="40% - Ênfase3 6 4 3" xfId="13868" xr:uid="{00000000-0005-0000-0000-0000DD4B0000}"/>
    <cellStyle name="40% - Ênfase3 6 4 3 2" xfId="35263" xr:uid="{00000000-0005-0000-0000-0000DE4B0000}"/>
    <cellStyle name="40% - Ênfase3 6 4 4" xfId="24570" xr:uid="{00000000-0005-0000-0000-0000DF4B0000}"/>
    <cellStyle name="40% - Ênfase3 6 5" xfId="5836" xr:uid="{00000000-0005-0000-0000-0000E04B0000}"/>
    <cellStyle name="40% - Ênfase3 6 5 2" xfId="16540" xr:uid="{00000000-0005-0000-0000-0000E14B0000}"/>
    <cellStyle name="40% - Ênfase3 6 5 2 2" xfId="37935" xr:uid="{00000000-0005-0000-0000-0000E24B0000}"/>
    <cellStyle name="40% - Ênfase3 6 5 3" xfId="27242" xr:uid="{00000000-0005-0000-0000-0000E34B0000}"/>
    <cellStyle name="40% - Ênfase3 6 6" xfId="11193" xr:uid="{00000000-0005-0000-0000-0000E44B0000}"/>
    <cellStyle name="40% - Ênfase3 6 6 2" xfId="32590" xr:uid="{00000000-0005-0000-0000-0000E54B0000}"/>
    <cellStyle name="40% - Ênfase3 6 7" xfId="21897" xr:uid="{00000000-0005-0000-0000-0000E64B0000}"/>
    <cellStyle name="40% - Ênfase3 7" xfId="791" xr:uid="{00000000-0005-0000-0000-0000E74B0000}"/>
    <cellStyle name="40% - Ênfase3 7 2" xfId="1461" xr:uid="{00000000-0005-0000-0000-0000E84B0000}"/>
    <cellStyle name="40% - Ênfase3 7 2 2" xfId="2798" xr:uid="{00000000-0005-0000-0000-0000E94B0000}"/>
    <cellStyle name="40% - Ênfase3 7 2 2 2" xfId="5488" xr:uid="{00000000-0005-0000-0000-0000EA4B0000}"/>
    <cellStyle name="40% - Ênfase3 7 2 2 2 2" xfId="10839" xr:uid="{00000000-0005-0000-0000-0000EB4B0000}"/>
    <cellStyle name="40% - Ênfase3 7 2 2 2 2 2" xfId="21539" xr:uid="{00000000-0005-0000-0000-0000EC4B0000}"/>
    <cellStyle name="40% - Ênfase3 7 2 2 2 2 2 2" xfId="42934" xr:uid="{00000000-0005-0000-0000-0000ED4B0000}"/>
    <cellStyle name="40% - Ênfase3 7 2 2 2 2 3" xfId="32244" xr:uid="{00000000-0005-0000-0000-0000EE4B0000}"/>
    <cellStyle name="40% - Ênfase3 7 2 2 2 3" xfId="16194" xr:uid="{00000000-0005-0000-0000-0000EF4B0000}"/>
    <cellStyle name="40% - Ênfase3 7 2 2 2 3 2" xfId="37589" xr:uid="{00000000-0005-0000-0000-0000F04B0000}"/>
    <cellStyle name="40% - Ênfase3 7 2 2 2 4" xfId="26896" xr:uid="{00000000-0005-0000-0000-0000F14B0000}"/>
    <cellStyle name="40% - Ênfase3 7 2 2 3" xfId="8162" xr:uid="{00000000-0005-0000-0000-0000F24B0000}"/>
    <cellStyle name="40% - Ênfase3 7 2 2 3 2" xfId="18866" xr:uid="{00000000-0005-0000-0000-0000F34B0000}"/>
    <cellStyle name="40% - Ênfase3 7 2 2 3 2 2" xfId="40261" xr:uid="{00000000-0005-0000-0000-0000F44B0000}"/>
    <cellStyle name="40% - Ênfase3 7 2 2 3 3" xfId="29568" xr:uid="{00000000-0005-0000-0000-0000F54B0000}"/>
    <cellStyle name="40% - Ênfase3 7 2 2 4" xfId="13519" xr:uid="{00000000-0005-0000-0000-0000F64B0000}"/>
    <cellStyle name="40% - Ênfase3 7 2 2 4 2" xfId="34916" xr:uid="{00000000-0005-0000-0000-0000F74B0000}"/>
    <cellStyle name="40% - Ênfase3 7 2 2 5" xfId="24223" xr:uid="{00000000-0005-0000-0000-0000F84B0000}"/>
    <cellStyle name="40% - Ênfase3 7 2 3" xfId="4152" xr:uid="{00000000-0005-0000-0000-0000F94B0000}"/>
    <cellStyle name="40% - Ênfase3 7 2 3 2" xfId="9503" xr:uid="{00000000-0005-0000-0000-0000FA4B0000}"/>
    <cellStyle name="40% - Ênfase3 7 2 3 2 2" xfId="20203" xr:uid="{00000000-0005-0000-0000-0000FB4B0000}"/>
    <cellStyle name="40% - Ênfase3 7 2 3 2 2 2" xfId="41598" xr:uid="{00000000-0005-0000-0000-0000FC4B0000}"/>
    <cellStyle name="40% - Ênfase3 7 2 3 2 3" xfId="30908" xr:uid="{00000000-0005-0000-0000-0000FD4B0000}"/>
    <cellStyle name="40% - Ênfase3 7 2 3 3" xfId="14858" xr:uid="{00000000-0005-0000-0000-0000FE4B0000}"/>
    <cellStyle name="40% - Ênfase3 7 2 3 3 2" xfId="36253" xr:uid="{00000000-0005-0000-0000-0000FF4B0000}"/>
    <cellStyle name="40% - Ênfase3 7 2 3 4" xfId="25560" xr:uid="{00000000-0005-0000-0000-0000004C0000}"/>
    <cellStyle name="40% - Ênfase3 7 2 4" xfId="6826" xr:uid="{00000000-0005-0000-0000-0000014C0000}"/>
    <cellStyle name="40% - Ênfase3 7 2 4 2" xfId="17530" xr:uid="{00000000-0005-0000-0000-0000024C0000}"/>
    <cellStyle name="40% - Ênfase3 7 2 4 2 2" xfId="38925" xr:uid="{00000000-0005-0000-0000-0000034C0000}"/>
    <cellStyle name="40% - Ênfase3 7 2 4 3" xfId="28232" xr:uid="{00000000-0005-0000-0000-0000044C0000}"/>
    <cellStyle name="40% - Ênfase3 7 2 5" xfId="12183" xr:uid="{00000000-0005-0000-0000-0000054C0000}"/>
    <cellStyle name="40% - Ênfase3 7 2 5 2" xfId="33580" xr:uid="{00000000-0005-0000-0000-0000064C0000}"/>
    <cellStyle name="40% - Ênfase3 7 2 6" xfId="22887" xr:uid="{00000000-0005-0000-0000-0000074C0000}"/>
    <cellStyle name="40% - Ênfase3 7 3" xfId="2130" xr:uid="{00000000-0005-0000-0000-0000084C0000}"/>
    <cellStyle name="40% - Ênfase3 7 3 2" xfId="4820" xr:uid="{00000000-0005-0000-0000-0000094C0000}"/>
    <cellStyle name="40% - Ênfase3 7 3 2 2" xfId="10171" xr:uid="{00000000-0005-0000-0000-00000A4C0000}"/>
    <cellStyle name="40% - Ênfase3 7 3 2 2 2" xfId="20871" xr:uid="{00000000-0005-0000-0000-00000B4C0000}"/>
    <cellStyle name="40% - Ênfase3 7 3 2 2 2 2" xfId="42266" xr:uid="{00000000-0005-0000-0000-00000C4C0000}"/>
    <cellStyle name="40% - Ênfase3 7 3 2 2 3" xfId="31576" xr:uid="{00000000-0005-0000-0000-00000D4C0000}"/>
    <cellStyle name="40% - Ênfase3 7 3 2 3" xfId="15526" xr:uid="{00000000-0005-0000-0000-00000E4C0000}"/>
    <cellStyle name="40% - Ênfase3 7 3 2 3 2" xfId="36921" xr:uid="{00000000-0005-0000-0000-00000F4C0000}"/>
    <cellStyle name="40% - Ênfase3 7 3 2 4" xfId="26228" xr:uid="{00000000-0005-0000-0000-0000104C0000}"/>
    <cellStyle name="40% - Ênfase3 7 3 3" xfId="7494" xr:uid="{00000000-0005-0000-0000-0000114C0000}"/>
    <cellStyle name="40% - Ênfase3 7 3 3 2" xfId="18198" xr:uid="{00000000-0005-0000-0000-0000124C0000}"/>
    <cellStyle name="40% - Ênfase3 7 3 3 2 2" xfId="39593" xr:uid="{00000000-0005-0000-0000-0000134C0000}"/>
    <cellStyle name="40% - Ênfase3 7 3 3 3" xfId="28900" xr:uid="{00000000-0005-0000-0000-0000144C0000}"/>
    <cellStyle name="40% - Ênfase3 7 3 4" xfId="12851" xr:uid="{00000000-0005-0000-0000-0000154C0000}"/>
    <cellStyle name="40% - Ênfase3 7 3 4 2" xfId="34248" xr:uid="{00000000-0005-0000-0000-0000164C0000}"/>
    <cellStyle name="40% - Ênfase3 7 3 5" xfId="23555" xr:uid="{00000000-0005-0000-0000-0000174C0000}"/>
    <cellStyle name="40% - Ênfase3 7 4" xfId="3484" xr:uid="{00000000-0005-0000-0000-0000184C0000}"/>
    <cellStyle name="40% - Ênfase3 7 4 2" xfId="8835" xr:uid="{00000000-0005-0000-0000-0000194C0000}"/>
    <cellStyle name="40% - Ênfase3 7 4 2 2" xfId="19535" xr:uid="{00000000-0005-0000-0000-00001A4C0000}"/>
    <cellStyle name="40% - Ênfase3 7 4 2 2 2" xfId="40930" xr:uid="{00000000-0005-0000-0000-00001B4C0000}"/>
    <cellStyle name="40% - Ênfase3 7 4 2 3" xfId="30240" xr:uid="{00000000-0005-0000-0000-00001C4C0000}"/>
    <cellStyle name="40% - Ênfase3 7 4 3" xfId="14190" xr:uid="{00000000-0005-0000-0000-00001D4C0000}"/>
    <cellStyle name="40% - Ênfase3 7 4 3 2" xfId="35585" xr:uid="{00000000-0005-0000-0000-00001E4C0000}"/>
    <cellStyle name="40% - Ênfase3 7 4 4" xfId="24892" xr:uid="{00000000-0005-0000-0000-00001F4C0000}"/>
    <cellStyle name="40% - Ênfase3 7 5" xfId="6158" xr:uid="{00000000-0005-0000-0000-0000204C0000}"/>
    <cellStyle name="40% - Ênfase3 7 5 2" xfId="16862" xr:uid="{00000000-0005-0000-0000-0000214C0000}"/>
    <cellStyle name="40% - Ênfase3 7 5 2 2" xfId="38257" xr:uid="{00000000-0005-0000-0000-0000224C0000}"/>
    <cellStyle name="40% - Ênfase3 7 5 3" xfId="27564" xr:uid="{00000000-0005-0000-0000-0000234C0000}"/>
    <cellStyle name="40% - Ênfase3 7 6" xfId="11515" xr:uid="{00000000-0005-0000-0000-0000244C0000}"/>
    <cellStyle name="40% - Ênfase3 7 6 2" xfId="32912" xr:uid="{00000000-0005-0000-0000-0000254C0000}"/>
    <cellStyle name="40% - Ênfase3 7 7" xfId="22219" xr:uid="{00000000-0005-0000-0000-0000264C0000}"/>
    <cellStyle name="40% - Ênfase3 8" xfId="805" xr:uid="{00000000-0005-0000-0000-0000274C0000}"/>
    <cellStyle name="40% - Ênfase3 8 2" xfId="1475" xr:uid="{00000000-0005-0000-0000-0000284C0000}"/>
    <cellStyle name="40% - Ênfase3 8 2 2" xfId="2812" xr:uid="{00000000-0005-0000-0000-0000294C0000}"/>
    <cellStyle name="40% - Ênfase3 8 2 2 2" xfId="5502" xr:uid="{00000000-0005-0000-0000-00002A4C0000}"/>
    <cellStyle name="40% - Ênfase3 8 2 2 2 2" xfId="10853" xr:uid="{00000000-0005-0000-0000-00002B4C0000}"/>
    <cellStyle name="40% - Ênfase3 8 2 2 2 2 2" xfId="21553" xr:uid="{00000000-0005-0000-0000-00002C4C0000}"/>
    <cellStyle name="40% - Ênfase3 8 2 2 2 2 2 2" xfId="42948" xr:uid="{00000000-0005-0000-0000-00002D4C0000}"/>
    <cellStyle name="40% - Ênfase3 8 2 2 2 2 3" xfId="32258" xr:uid="{00000000-0005-0000-0000-00002E4C0000}"/>
    <cellStyle name="40% - Ênfase3 8 2 2 2 3" xfId="16208" xr:uid="{00000000-0005-0000-0000-00002F4C0000}"/>
    <cellStyle name="40% - Ênfase3 8 2 2 2 3 2" xfId="37603" xr:uid="{00000000-0005-0000-0000-0000304C0000}"/>
    <cellStyle name="40% - Ênfase3 8 2 2 2 4" xfId="26910" xr:uid="{00000000-0005-0000-0000-0000314C0000}"/>
    <cellStyle name="40% - Ênfase3 8 2 2 3" xfId="8176" xr:uid="{00000000-0005-0000-0000-0000324C0000}"/>
    <cellStyle name="40% - Ênfase3 8 2 2 3 2" xfId="18880" xr:uid="{00000000-0005-0000-0000-0000334C0000}"/>
    <cellStyle name="40% - Ênfase3 8 2 2 3 2 2" xfId="40275" xr:uid="{00000000-0005-0000-0000-0000344C0000}"/>
    <cellStyle name="40% - Ênfase3 8 2 2 3 3" xfId="29582" xr:uid="{00000000-0005-0000-0000-0000354C0000}"/>
    <cellStyle name="40% - Ênfase3 8 2 2 4" xfId="13533" xr:uid="{00000000-0005-0000-0000-0000364C0000}"/>
    <cellStyle name="40% - Ênfase3 8 2 2 4 2" xfId="34930" xr:uid="{00000000-0005-0000-0000-0000374C0000}"/>
    <cellStyle name="40% - Ênfase3 8 2 2 5" xfId="24237" xr:uid="{00000000-0005-0000-0000-0000384C0000}"/>
    <cellStyle name="40% - Ênfase3 8 2 3" xfId="4166" xr:uid="{00000000-0005-0000-0000-0000394C0000}"/>
    <cellStyle name="40% - Ênfase3 8 2 3 2" xfId="9517" xr:uid="{00000000-0005-0000-0000-00003A4C0000}"/>
    <cellStyle name="40% - Ênfase3 8 2 3 2 2" xfId="20217" xr:uid="{00000000-0005-0000-0000-00003B4C0000}"/>
    <cellStyle name="40% - Ênfase3 8 2 3 2 2 2" xfId="41612" xr:uid="{00000000-0005-0000-0000-00003C4C0000}"/>
    <cellStyle name="40% - Ênfase3 8 2 3 2 3" xfId="30922" xr:uid="{00000000-0005-0000-0000-00003D4C0000}"/>
    <cellStyle name="40% - Ênfase3 8 2 3 3" xfId="14872" xr:uid="{00000000-0005-0000-0000-00003E4C0000}"/>
    <cellStyle name="40% - Ênfase3 8 2 3 3 2" xfId="36267" xr:uid="{00000000-0005-0000-0000-00003F4C0000}"/>
    <cellStyle name="40% - Ênfase3 8 2 3 4" xfId="25574" xr:uid="{00000000-0005-0000-0000-0000404C0000}"/>
    <cellStyle name="40% - Ênfase3 8 2 4" xfId="6840" xr:uid="{00000000-0005-0000-0000-0000414C0000}"/>
    <cellStyle name="40% - Ênfase3 8 2 4 2" xfId="17544" xr:uid="{00000000-0005-0000-0000-0000424C0000}"/>
    <cellStyle name="40% - Ênfase3 8 2 4 2 2" xfId="38939" xr:uid="{00000000-0005-0000-0000-0000434C0000}"/>
    <cellStyle name="40% - Ênfase3 8 2 4 3" xfId="28246" xr:uid="{00000000-0005-0000-0000-0000444C0000}"/>
    <cellStyle name="40% - Ênfase3 8 2 5" xfId="12197" xr:uid="{00000000-0005-0000-0000-0000454C0000}"/>
    <cellStyle name="40% - Ênfase3 8 2 5 2" xfId="33594" xr:uid="{00000000-0005-0000-0000-0000464C0000}"/>
    <cellStyle name="40% - Ênfase3 8 2 6" xfId="22901" xr:uid="{00000000-0005-0000-0000-0000474C0000}"/>
    <cellStyle name="40% - Ênfase3 8 3" xfId="2144" xr:uid="{00000000-0005-0000-0000-0000484C0000}"/>
    <cellStyle name="40% - Ênfase3 8 3 2" xfId="4834" xr:uid="{00000000-0005-0000-0000-0000494C0000}"/>
    <cellStyle name="40% - Ênfase3 8 3 2 2" xfId="10185" xr:uid="{00000000-0005-0000-0000-00004A4C0000}"/>
    <cellStyle name="40% - Ênfase3 8 3 2 2 2" xfId="20885" xr:uid="{00000000-0005-0000-0000-00004B4C0000}"/>
    <cellStyle name="40% - Ênfase3 8 3 2 2 2 2" xfId="42280" xr:uid="{00000000-0005-0000-0000-00004C4C0000}"/>
    <cellStyle name="40% - Ênfase3 8 3 2 2 3" xfId="31590" xr:uid="{00000000-0005-0000-0000-00004D4C0000}"/>
    <cellStyle name="40% - Ênfase3 8 3 2 3" xfId="15540" xr:uid="{00000000-0005-0000-0000-00004E4C0000}"/>
    <cellStyle name="40% - Ênfase3 8 3 2 3 2" xfId="36935" xr:uid="{00000000-0005-0000-0000-00004F4C0000}"/>
    <cellStyle name="40% - Ênfase3 8 3 2 4" xfId="26242" xr:uid="{00000000-0005-0000-0000-0000504C0000}"/>
    <cellStyle name="40% - Ênfase3 8 3 3" xfId="7508" xr:uid="{00000000-0005-0000-0000-0000514C0000}"/>
    <cellStyle name="40% - Ênfase3 8 3 3 2" xfId="18212" xr:uid="{00000000-0005-0000-0000-0000524C0000}"/>
    <cellStyle name="40% - Ênfase3 8 3 3 2 2" xfId="39607" xr:uid="{00000000-0005-0000-0000-0000534C0000}"/>
    <cellStyle name="40% - Ênfase3 8 3 3 3" xfId="28914" xr:uid="{00000000-0005-0000-0000-0000544C0000}"/>
    <cellStyle name="40% - Ênfase3 8 3 4" xfId="12865" xr:uid="{00000000-0005-0000-0000-0000554C0000}"/>
    <cellStyle name="40% - Ênfase3 8 3 4 2" xfId="34262" xr:uid="{00000000-0005-0000-0000-0000564C0000}"/>
    <cellStyle name="40% - Ênfase3 8 3 5" xfId="23569" xr:uid="{00000000-0005-0000-0000-0000574C0000}"/>
    <cellStyle name="40% - Ênfase3 8 4" xfId="3498" xr:uid="{00000000-0005-0000-0000-0000584C0000}"/>
    <cellStyle name="40% - Ênfase3 8 4 2" xfId="8849" xr:uid="{00000000-0005-0000-0000-0000594C0000}"/>
    <cellStyle name="40% - Ênfase3 8 4 2 2" xfId="19549" xr:uid="{00000000-0005-0000-0000-00005A4C0000}"/>
    <cellStyle name="40% - Ênfase3 8 4 2 2 2" xfId="40944" xr:uid="{00000000-0005-0000-0000-00005B4C0000}"/>
    <cellStyle name="40% - Ênfase3 8 4 2 3" xfId="30254" xr:uid="{00000000-0005-0000-0000-00005C4C0000}"/>
    <cellStyle name="40% - Ênfase3 8 4 3" xfId="14204" xr:uid="{00000000-0005-0000-0000-00005D4C0000}"/>
    <cellStyle name="40% - Ênfase3 8 4 3 2" xfId="35599" xr:uid="{00000000-0005-0000-0000-00005E4C0000}"/>
    <cellStyle name="40% - Ênfase3 8 4 4" xfId="24906" xr:uid="{00000000-0005-0000-0000-00005F4C0000}"/>
    <cellStyle name="40% - Ênfase3 8 5" xfId="6172" xr:uid="{00000000-0005-0000-0000-0000604C0000}"/>
    <cellStyle name="40% - Ênfase3 8 5 2" xfId="16876" xr:uid="{00000000-0005-0000-0000-0000614C0000}"/>
    <cellStyle name="40% - Ênfase3 8 5 2 2" xfId="38271" xr:uid="{00000000-0005-0000-0000-0000624C0000}"/>
    <cellStyle name="40% - Ênfase3 8 5 3" xfId="27578" xr:uid="{00000000-0005-0000-0000-0000634C0000}"/>
    <cellStyle name="40% - Ênfase3 8 6" xfId="11529" xr:uid="{00000000-0005-0000-0000-0000644C0000}"/>
    <cellStyle name="40% - Ênfase3 8 6 2" xfId="32926" xr:uid="{00000000-0005-0000-0000-0000654C0000}"/>
    <cellStyle name="40% - Ênfase3 8 7" xfId="22233" xr:uid="{00000000-0005-0000-0000-0000664C0000}"/>
    <cellStyle name="40% - Ênfase3 9" xfId="817" xr:uid="{00000000-0005-0000-0000-0000674C0000}"/>
    <cellStyle name="40% - Ênfase3 9 2" xfId="2156" xr:uid="{00000000-0005-0000-0000-0000684C0000}"/>
    <cellStyle name="40% - Ênfase3 9 2 2" xfId="4846" xr:uid="{00000000-0005-0000-0000-0000694C0000}"/>
    <cellStyle name="40% - Ênfase3 9 2 2 2" xfId="10197" xr:uid="{00000000-0005-0000-0000-00006A4C0000}"/>
    <cellStyle name="40% - Ênfase3 9 2 2 2 2" xfId="20897" xr:uid="{00000000-0005-0000-0000-00006B4C0000}"/>
    <cellStyle name="40% - Ênfase3 9 2 2 2 2 2" xfId="42292" xr:uid="{00000000-0005-0000-0000-00006C4C0000}"/>
    <cellStyle name="40% - Ênfase3 9 2 2 2 3" xfId="31602" xr:uid="{00000000-0005-0000-0000-00006D4C0000}"/>
    <cellStyle name="40% - Ênfase3 9 2 2 3" xfId="15552" xr:uid="{00000000-0005-0000-0000-00006E4C0000}"/>
    <cellStyle name="40% - Ênfase3 9 2 2 3 2" xfId="36947" xr:uid="{00000000-0005-0000-0000-00006F4C0000}"/>
    <cellStyle name="40% - Ênfase3 9 2 2 4" xfId="26254" xr:uid="{00000000-0005-0000-0000-0000704C0000}"/>
    <cellStyle name="40% - Ênfase3 9 2 3" xfId="7520" xr:uid="{00000000-0005-0000-0000-0000714C0000}"/>
    <cellStyle name="40% - Ênfase3 9 2 3 2" xfId="18224" xr:uid="{00000000-0005-0000-0000-0000724C0000}"/>
    <cellStyle name="40% - Ênfase3 9 2 3 2 2" xfId="39619" xr:uid="{00000000-0005-0000-0000-0000734C0000}"/>
    <cellStyle name="40% - Ênfase3 9 2 3 3" xfId="28926" xr:uid="{00000000-0005-0000-0000-0000744C0000}"/>
    <cellStyle name="40% - Ênfase3 9 2 4" xfId="12877" xr:uid="{00000000-0005-0000-0000-0000754C0000}"/>
    <cellStyle name="40% - Ênfase3 9 2 4 2" xfId="34274" xr:uid="{00000000-0005-0000-0000-0000764C0000}"/>
    <cellStyle name="40% - Ênfase3 9 2 5" xfId="23581" xr:uid="{00000000-0005-0000-0000-0000774C0000}"/>
    <cellStyle name="40% - Ênfase3 9 3" xfId="3510" xr:uid="{00000000-0005-0000-0000-0000784C0000}"/>
    <cellStyle name="40% - Ênfase3 9 3 2" xfId="8861" xr:uid="{00000000-0005-0000-0000-0000794C0000}"/>
    <cellStyle name="40% - Ênfase3 9 3 2 2" xfId="19561" xr:uid="{00000000-0005-0000-0000-00007A4C0000}"/>
    <cellStyle name="40% - Ênfase3 9 3 2 2 2" xfId="40956" xr:uid="{00000000-0005-0000-0000-00007B4C0000}"/>
    <cellStyle name="40% - Ênfase3 9 3 2 3" xfId="30266" xr:uid="{00000000-0005-0000-0000-00007C4C0000}"/>
    <cellStyle name="40% - Ênfase3 9 3 3" xfId="14216" xr:uid="{00000000-0005-0000-0000-00007D4C0000}"/>
    <cellStyle name="40% - Ênfase3 9 3 3 2" xfId="35611" xr:uid="{00000000-0005-0000-0000-00007E4C0000}"/>
    <cellStyle name="40% - Ênfase3 9 3 4" xfId="24918" xr:uid="{00000000-0005-0000-0000-00007F4C0000}"/>
    <cellStyle name="40% - Ênfase3 9 4" xfId="6184" xr:uid="{00000000-0005-0000-0000-0000804C0000}"/>
    <cellStyle name="40% - Ênfase3 9 4 2" xfId="16888" xr:uid="{00000000-0005-0000-0000-0000814C0000}"/>
    <cellStyle name="40% - Ênfase3 9 4 2 2" xfId="38283" xr:uid="{00000000-0005-0000-0000-0000824C0000}"/>
    <cellStyle name="40% - Ênfase3 9 4 3" xfId="27590" xr:uid="{00000000-0005-0000-0000-0000834C0000}"/>
    <cellStyle name="40% - Ênfase3 9 5" xfId="11541" xr:uid="{00000000-0005-0000-0000-0000844C0000}"/>
    <cellStyle name="40% - Ênfase3 9 5 2" xfId="32938" xr:uid="{00000000-0005-0000-0000-0000854C0000}"/>
    <cellStyle name="40% - Ênfase3 9 6" xfId="22245" xr:uid="{00000000-0005-0000-0000-0000864C0000}"/>
    <cellStyle name="40% - Ênfase4" xfId="153" builtinId="43" customBuiltin="1"/>
    <cellStyle name="40% - Ênfase4 10" xfId="1489" xr:uid="{00000000-0005-0000-0000-0000884C0000}"/>
    <cellStyle name="40% - Ênfase4 10 2" xfId="4180" xr:uid="{00000000-0005-0000-0000-0000894C0000}"/>
    <cellStyle name="40% - Ênfase4 10 2 2" xfId="9531" xr:uid="{00000000-0005-0000-0000-00008A4C0000}"/>
    <cellStyle name="40% - Ênfase4 10 2 2 2" xfId="20231" xr:uid="{00000000-0005-0000-0000-00008B4C0000}"/>
    <cellStyle name="40% - Ênfase4 10 2 2 2 2" xfId="41626" xr:uid="{00000000-0005-0000-0000-00008C4C0000}"/>
    <cellStyle name="40% - Ênfase4 10 2 2 3" xfId="30936" xr:uid="{00000000-0005-0000-0000-00008D4C0000}"/>
    <cellStyle name="40% - Ênfase4 10 2 3" xfId="14886" xr:uid="{00000000-0005-0000-0000-00008E4C0000}"/>
    <cellStyle name="40% - Ênfase4 10 2 3 2" xfId="36281" xr:uid="{00000000-0005-0000-0000-00008F4C0000}"/>
    <cellStyle name="40% - Ênfase4 10 2 4" xfId="25588" xr:uid="{00000000-0005-0000-0000-0000904C0000}"/>
    <cellStyle name="40% - Ênfase4 10 3" xfId="6854" xr:uid="{00000000-0005-0000-0000-0000914C0000}"/>
    <cellStyle name="40% - Ênfase4 10 3 2" xfId="17558" xr:uid="{00000000-0005-0000-0000-0000924C0000}"/>
    <cellStyle name="40% - Ênfase4 10 3 2 2" xfId="38953" xr:uid="{00000000-0005-0000-0000-0000934C0000}"/>
    <cellStyle name="40% - Ênfase4 10 3 3" xfId="28260" xr:uid="{00000000-0005-0000-0000-0000944C0000}"/>
    <cellStyle name="40% - Ênfase4 10 4" xfId="12211" xr:uid="{00000000-0005-0000-0000-0000954C0000}"/>
    <cellStyle name="40% - Ênfase4 10 4 2" xfId="33608" xr:uid="{00000000-0005-0000-0000-0000964C0000}"/>
    <cellStyle name="40% - Ênfase4 10 5" xfId="22915" xr:uid="{00000000-0005-0000-0000-0000974C0000}"/>
    <cellStyle name="40% - Ênfase4 11" xfId="2827" xr:uid="{00000000-0005-0000-0000-0000984C0000}"/>
    <cellStyle name="40% - Ênfase4 11 2" xfId="8191" xr:uid="{00000000-0005-0000-0000-0000994C0000}"/>
    <cellStyle name="40% - Ênfase4 11 2 2" xfId="18894" xr:uid="{00000000-0005-0000-0000-00009A4C0000}"/>
    <cellStyle name="40% - Ênfase4 11 2 2 2" xfId="40289" xr:uid="{00000000-0005-0000-0000-00009B4C0000}"/>
    <cellStyle name="40% - Ênfase4 11 2 3" xfId="29597" xr:uid="{00000000-0005-0000-0000-00009C4C0000}"/>
    <cellStyle name="40% - Ênfase4 11 3" xfId="13548" xr:uid="{00000000-0005-0000-0000-00009D4C0000}"/>
    <cellStyle name="40% - Ênfase4 11 3 2" xfId="34944" xr:uid="{00000000-0005-0000-0000-00009E4C0000}"/>
    <cellStyle name="40% - Ênfase4 11 4" xfId="24251" xr:uid="{00000000-0005-0000-0000-00009F4C0000}"/>
    <cellStyle name="40% - Ênfase4 12" xfId="5530" xr:uid="{00000000-0005-0000-0000-0000A04C0000}"/>
    <cellStyle name="40% - Ênfase4 12 2" xfId="16234" xr:uid="{00000000-0005-0000-0000-0000A14C0000}"/>
    <cellStyle name="40% - Ênfase4 12 2 2" xfId="37629" xr:uid="{00000000-0005-0000-0000-0000A24C0000}"/>
    <cellStyle name="40% - Ênfase4 12 3" xfId="26936" xr:uid="{00000000-0005-0000-0000-0000A34C0000}"/>
    <cellStyle name="40% - Ênfase4 13" xfId="10867" xr:uid="{00000000-0005-0000-0000-0000A44C0000}"/>
    <cellStyle name="40% - Ênfase4 13 2" xfId="32272" xr:uid="{00000000-0005-0000-0000-0000A54C0000}"/>
    <cellStyle name="40% - Ênfase4 14" xfId="21567" xr:uid="{00000000-0005-0000-0000-0000A64C0000}"/>
    <cellStyle name="40% - Ênfase4 2" xfId="174" xr:uid="{00000000-0005-0000-0000-0000A74C0000}"/>
    <cellStyle name="40% - Ênfase4 2 10" xfId="10903" xr:uid="{00000000-0005-0000-0000-0000A84C0000}"/>
    <cellStyle name="40% - Ênfase4 2 10 2" xfId="32300" xr:uid="{00000000-0005-0000-0000-0000A94C0000}"/>
    <cellStyle name="40% - Ênfase4 2 11" xfId="21607" xr:uid="{00000000-0005-0000-0000-0000AA4C0000}"/>
    <cellStyle name="40% - Ênfase4 2 2" xfId="215" xr:uid="{00000000-0005-0000-0000-0000AB4C0000}"/>
    <cellStyle name="40% - Ênfase4 2 2 10" xfId="21647" xr:uid="{00000000-0005-0000-0000-0000AC4C0000}"/>
    <cellStyle name="40% - Ênfase4 2 2 2" xfId="297" xr:uid="{00000000-0005-0000-0000-0000AD4C0000}"/>
    <cellStyle name="40% - Ênfase4 2 2 2 2" xfId="458" xr:uid="{00000000-0005-0000-0000-0000AE4C0000}"/>
    <cellStyle name="40% - Ênfase4 2 2 2 2 2" xfId="779" xr:uid="{00000000-0005-0000-0000-0000AF4C0000}"/>
    <cellStyle name="40% - Ênfase4 2 2 2 2 2 2" xfId="1449" xr:uid="{00000000-0005-0000-0000-0000B04C0000}"/>
    <cellStyle name="40% - Ênfase4 2 2 2 2 2 2 2" xfId="2786" xr:uid="{00000000-0005-0000-0000-0000B14C0000}"/>
    <cellStyle name="40% - Ênfase4 2 2 2 2 2 2 2 2" xfId="5476" xr:uid="{00000000-0005-0000-0000-0000B24C0000}"/>
    <cellStyle name="40% - Ênfase4 2 2 2 2 2 2 2 2 2" xfId="10827" xr:uid="{00000000-0005-0000-0000-0000B34C0000}"/>
    <cellStyle name="40% - Ênfase4 2 2 2 2 2 2 2 2 2 2" xfId="21527" xr:uid="{00000000-0005-0000-0000-0000B44C0000}"/>
    <cellStyle name="40% - Ênfase4 2 2 2 2 2 2 2 2 2 2 2" xfId="42922" xr:uid="{00000000-0005-0000-0000-0000B54C0000}"/>
    <cellStyle name="40% - Ênfase4 2 2 2 2 2 2 2 2 2 3" xfId="32232" xr:uid="{00000000-0005-0000-0000-0000B64C0000}"/>
    <cellStyle name="40% - Ênfase4 2 2 2 2 2 2 2 2 3" xfId="16182" xr:uid="{00000000-0005-0000-0000-0000B74C0000}"/>
    <cellStyle name="40% - Ênfase4 2 2 2 2 2 2 2 2 3 2" xfId="37577" xr:uid="{00000000-0005-0000-0000-0000B84C0000}"/>
    <cellStyle name="40% - Ênfase4 2 2 2 2 2 2 2 2 4" xfId="26884" xr:uid="{00000000-0005-0000-0000-0000B94C0000}"/>
    <cellStyle name="40% - Ênfase4 2 2 2 2 2 2 2 3" xfId="8150" xr:uid="{00000000-0005-0000-0000-0000BA4C0000}"/>
    <cellStyle name="40% - Ênfase4 2 2 2 2 2 2 2 3 2" xfId="18854" xr:uid="{00000000-0005-0000-0000-0000BB4C0000}"/>
    <cellStyle name="40% - Ênfase4 2 2 2 2 2 2 2 3 2 2" xfId="40249" xr:uid="{00000000-0005-0000-0000-0000BC4C0000}"/>
    <cellStyle name="40% - Ênfase4 2 2 2 2 2 2 2 3 3" xfId="29556" xr:uid="{00000000-0005-0000-0000-0000BD4C0000}"/>
    <cellStyle name="40% - Ênfase4 2 2 2 2 2 2 2 4" xfId="13507" xr:uid="{00000000-0005-0000-0000-0000BE4C0000}"/>
    <cellStyle name="40% - Ênfase4 2 2 2 2 2 2 2 4 2" xfId="34904" xr:uid="{00000000-0005-0000-0000-0000BF4C0000}"/>
    <cellStyle name="40% - Ênfase4 2 2 2 2 2 2 2 5" xfId="24211" xr:uid="{00000000-0005-0000-0000-0000C04C0000}"/>
    <cellStyle name="40% - Ênfase4 2 2 2 2 2 2 3" xfId="4140" xr:uid="{00000000-0005-0000-0000-0000C14C0000}"/>
    <cellStyle name="40% - Ênfase4 2 2 2 2 2 2 3 2" xfId="9491" xr:uid="{00000000-0005-0000-0000-0000C24C0000}"/>
    <cellStyle name="40% - Ênfase4 2 2 2 2 2 2 3 2 2" xfId="20191" xr:uid="{00000000-0005-0000-0000-0000C34C0000}"/>
    <cellStyle name="40% - Ênfase4 2 2 2 2 2 2 3 2 2 2" xfId="41586" xr:uid="{00000000-0005-0000-0000-0000C44C0000}"/>
    <cellStyle name="40% - Ênfase4 2 2 2 2 2 2 3 2 3" xfId="30896" xr:uid="{00000000-0005-0000-0000-0000C54C0000}"/>
    <cellStyle name="40% - Ênfase4 2 2 2 2 2 2 3 3" xfId="14846" xr:uid="{00000000-0005-0000-0000-0000C64C0000}"/>
    <cellStyle name="40% - Ênfase4 2 2 2 2 2 2 3 3 2" xfId="36241" xr:uid="{00000000-0005-0000-0000-0000C74C0000}"/>
    <cellStyle name="40% - Ênfase4 2 2 2 2 2 2 3 4" xfId="25548" xr:uid="{00000000-0005-0000-0000-0000C84C0000}"/>
    <cellStyle name="40% - Ênfase4 2 2 2 2 2 2 4" xfId="6814" xr:uid="{00000000-0005-0000-0000-0000C94C0000}"/>
    <cellStyle name="40% - Ênfase4 2 2 2 2 2 2 4 2" xfId="17518" xr:uid="{00000000-0005-0000-0000-0000CA4C0000}"/>
    <cellStyle name="40% - Ênfase4 2 2 2 2 2 2 4 2 2" xfId="38913" xr:uid="{00000000-0005-0000-0000-0000CB4C0000}"/>
    <cellStyle name="40% - Ênfase4 2 2 2 2 2 2 4 3" xfId="28220" xr:uid="{00000000-0005-0000-0000-0000CC4C0000}"/>
    <cellStyle name="40% - Ênfase4 2 2 2 2 2 2 5" xfId="12171" xr:uid="{00000000-0005-0000-0000-0000CD4C0000}"/>
    <cellStyle name="40% - Ênfase4 2 2 2 2 2 2 5 2" xfId="33568" xr:uid="{00000000-0005-0000-0000-0000CE4C0000}"/>
    <cellStyle name="40% - Ênfase4 2 2 2 2 2 2 6" xfId="22875" xr:uid="{00000000-0005-0000-0000-0000CF4C0000}"/>
    <cellStyle name="40% - Ênfase4 2 2 2 2 2 3" xfId="2118" xr:uid="{00000000-0005-0000-0000-0000D04C0000}"/>
    <cellStyle name="40% - Ênfase4 2 2 2 2 2 3 2" xfId="4808" xr:uid="{00000000-0005-0000-0000-0000D14C0000}"/>
    <cellStyle name="40% - Ênfase4 2 2 2 2 2 3 2 2" xfId="10159" xr:uid="{00000000-0005-0000-0000-0000D24C0000}"/>
    <cellStyle name="40% - Ênfase4 2 2 2 2 2 3 2 2 2" xfId="20859" xr:uid="{00000000-0005-0000-0000-0000D34C0000}"/>
    <cellStyle name="40% - Ênfase4 2 2 2 2 2 3 2 2 2 2" xfId="42254" xr:uid="{00000000-0005-0000-0000-0000D44C0000}"/>
    <cellStyle name="40% - Ênfase4 2 2 2 2 2 3 2 2 3" xfId="31564" xr:uid="{00000000-0005-0000-0000-0000D54C0000}"/>
    <cellStyle name="40% - Ênfase4 2 2 2 2 2 3 2 3" xfId="15514" xr:uid="{00000000-0005-0000-0000-0000D64C0000}"/>
    <cellStyle name="40% - Ênfase4 2 2 2 2 2 3 2 3 2" xfId="36909" xr:uid="{00000000-0005-0000-0000-0000D74C0000}"/>
    <cellStyle name="40% - Ênfase4 2 2 2 2 2 3 2 4" xfId="26216" xr:uid="{00000000-0005-0000-0000-0000D84C0000}"/>
    <cellStyle name="40% - Ênfase4 2 2 2 2 2 3 3" xfId="7482" xr:uid="{00000000-0005-0000-0000-0000D94C0000}"/>
    <cellStyle name="40% - Ênfase4 2 2 2 2 2 3 3 2" xfId="18186" xr:uid="{00000000-0005-0000-0000-0000DA4C0000}"/>
    <cellStyle name="40% - Ênfase4 2 2 2 2 2 3 3 2 2" xfId="39581" xr:uid="{00000000-0005-0000-0000-0000DB4C0000}"/>
    <cellStyle name="40% - Ênfase4 2 2 2 2 2 3 3 3" xfId="28888" xr:uid="{00000000-0005-0000-0000-0000DC4C0000}"/>
    <cellStyle name="40% - Ênfase4 2 2 2 2 2 3 4" xfId="12839" xr:uid="{00000000-0005-0000-0000-0000DD4C0000}"/>
    <cellStyle name="40% - Ênfase4 2 2 2 2 2 3 4 2" xfId="34236" xr:uid="{00000000-0005-0000-0000-0000DE4C0000}"/>
    <cellStyle name="40% - Ênfase4 2 2 2 2 2 3 5" xfId="23543" xr:uid="{00000000-0005-0000-0000-0000DF4C0000}"/>
    <cellStyle name="40% - Ênfase4 2 2 2 2 2 4" xfId="3472" xr:uid="{00000000-0005-0000-0000-0000E04C0000}"/>
    <cellStyle name="40% - Ênfase4 2 2 2 2 2 4 2" xfId="8823" xr:uid="{00000000-0005-0000-0000-0000E14C0000}"/>
    <cellStyle name="40% - Ênfase4 2 2 2 2 2 4 2 2" xfId="19523" xr:uid="{00000000-0005-0000-0000-0000E24C0000}"/>
    <cellStyle name="40% - Ênfase4 2 2 2 2 2 4 2 2 2" xfId="40918" xr:uid="{00000000-0005-0000-0000-0000E34C0000}"/>
    <cellStyle name="40% - Ênfase4 2 2 2 2 2 4 2 3" xfId="30228" xr:uid="{00000000-0005-0000-0000-0000E44C0000}"/>
    <cellStyle name="40% - Ênfase4 2 2 2 2 2 4 3" xfId="14178" xr:uid="{00000000-0005-0000-0000-0000E54C0000}"/>
    <cellStyle name="40% - Ênfase4 2 2 2 2 2 4 3 2" xfId="35573" xr:uid="{00000000-0005-0000-0000-0000E64C0000}"/>
    <cellStyle name="40% - Ênfase4 2 2 2 2 2 4 4" xfId="24880" xr:uid="{00000000-0005-0000-0000-0000E74C0000}"/>
    <cellStyle name="40% - Ênfase4 2 2 2 2 2 5" xfId="6146" xr:uid="{00000000-0005-0000-0000-0000E84C0000}"/>
    <cellStyle name="40% - Ênfase4 2 2 2 2 2 5 2" xfId="16850" xr:uid="{00000000-0005-0000-0000-0000E94C0000}"/>
    <cellStyle name="40% - Ênfase4 2 2 2 2 2 5 2 2" xfId="38245" xr:uid="{00000000-0005-0000-0000-0000EA4C0000}"/>
    <cellStyle name="40% - Ênfase4 2 2 2 2 2 5 3" xfId="27552" xr:uid="{00000000-0005-0000-0000-0000EB4C0000}"/>
    <cellStyle name="40% - Ênfase4 2 2 2 2 2 6" xfId="11503" xr:uid="{00000000-0005-0000-0000-0000EC4C0000}"/>
    <cellStyle name="40% - Ênfase4 2 2 2 2 2 6 2" xfId="32900" xr:uid="{00000000-0005-0000-0000-0000ED4C0000}"/>
    <cellStyle name="40% - Ênfase4 2 2 2 2 2 7" xfId="22207" xr:uid="{00000000-0005-0000-0000-0000EE4C0000}"/>
    <cellStyle name="40% - Ênfase4 2 2 2 2 3" xfId="1129" xr:uid="{00000000-0005-0000-0000-0000EF4C0000}"/>
    <cellStyle name="40% - Ênfase4 2 2 2 2 3 2" xfId="2466" xr:uid="{00000000-0005-0000-0000-0000F04C0000}"/>
    <cellStyle name="40% - Ênfase4 2 2 2 2 3 2 2" xfId="5156" xr:uid="{00000000-0005-0000-0000-0000F14C0000}"/>
    <cellStyle name="40% - Ênfase4 2 2 2 2 3 2 2 2" xfId="10507" xr:uid="{00000000-0005-0000-0000-0000F24C0000}"/>
    <cellStyle name="40% - Ênfase4 2 2 2 2 3 2 2 2 2" xfId="21207" xr:uid="{00000000-0005-0000-0000-0000F34C0000}"/>
    <cellStyle name="40% - Ênfase4 2 2 2 2 3 2 2 2 2 2" xfId="42602" xr:uid="{00000000-0005-0000-0000-0000F44C0000}"/>
    <cellStyle name="40% - Ênfase4 2 2 2 2 3 2 2 2 3" xfId="31912" xr:uid="{00000000-0005-0000-0000-0000F54C0000}"/>
    <cellStyle name="40% - Ênfase4 2 2 2 2 3 2 2 3" xfId="15862" xr:uid="{00000000-0005-0000-0000-0000F64C0000}"/>
    <cellStyle name="40% - Ênfase4 2 2 2 2 3 2 2 3 2" xfId="37257" xr:uid="{00000000-0005-0000-0000-0000F74C0000}"/>
    <cellStyle name="40% - Ênfase4 2 2 2 2 3 2 2 4" xfId="26564" xr:uid="{00000000-0005-0000-0000-0000F84C0000}"/>
    <cellStyle name="40% - Ênfase4 2 2 2 2 3 2 3" xfId="7830" xr:uid="{00000000-0005-0000-0000-0000F94C0000}"/>
    <cellStyle name="40% - Ênfase4 2 2 2 2 3 2 3 2" xfId="18534" xr:uid="{00000000-0005-0000-0000-0000FA4C0000}"/>
    <cellStyle name="40% - Ênfase4 2 2 2 2 3 2 3 2 2" xfId="39929" xr:uid="{00000000-0005-0000-0000-0000FB4C0000}"/>
    <cellStyle name="40% - Ênfase4 2 2 2 2 3 2 3 3" xfId="29236" xr:uid="{00000000-0005-0000-0000-0000FC4C0000}"/>
    <cellStyle name="40% - Ênfase4 2 2 2 2 3 2 4" xfId="13187" xr:uid="{00000000-0005-0000-0000-0000FD4C0000}"/>
    <cellStyle name="40% - Ênfase4 2 2 2 2 3 2 4 2" xfId="34584" xr:uid="{00000000-0005-0000-0000-0000FE4C0000}"/>
    <cellStyle name="40% - Ênfase4 2 2 2 2 3 2 5" xfId="23891" xr:uid="{00000000-0005-0000-0000-0000FF4C0000}"/>
    <cellStyle name="40% - Ênfase4 2 2 2 2 3 3" xfId="3820" xr:uid="{00000000-0005-0000-0000-0000004D0000}"/>
    <cellStyle name="40% - Ênfase4 2 2 2 2 3 3 2" xfId="9171" xr:uid="{00000000-0005-0000-0000-0000014D0000}"/>
    <cellStyle name="40% - Ênfase4 2 2 2 2 3 3 2 2" xfId="19871" xr:uid="{00000000-0005-0000-0000-0000024D0000}"/>
    <cellStyle name="40% - Ênfase4 2 2 2 2 3 3 2 2 2" xfId="41266" xr:uid="{00000000-0005-0000-0000-0000034D0000}"/>
    <cellStyle name="40% - Ênfase4 2 2 2 2 3 3 2 3" xfId="30576" xr:uid="{00000000-0005-0000-0000-0000044D0000}"/>
    <cellStyle name="40% - Ênfase4 2 2 2 2 3 3 3" xfId="14526" xr:uid="{00000000-0005-0000-0000-0000054D0000}"/>
    <cellStyle name="40% - Ênfase4 2 2 2 2 3 3 3 2" xfId="35921" xr:uid="{00000000-0005-0000-0000-0000064D0000}"/>
    <cellStyle name="40% - Ênfase4 2 2 2 2 3 3 4" xfId="25228" xr:uid="{00000000-0005-0000-0000-0000074D0000}"/>
    <cellStyle name="40% - Ênfase4 2 2 2 2 3 4" xfId="6494" xr:uid="{00000000-0005-0000-0000-0000084D0000}"/>
    <cellStyle name="40% - Ênfase4 2 2 2 2 3 4 2" xfId="17198" xr:uid="{00000000-0005-0000-0000-0000094D0000}"/>
    <cellStyle name="40% - Ênfase4 2 2 2 2 3 4 2 2" xfId="38593" xr:uid="{00000000-0005-0000-0000-00000A4D0000}"/>
    <cellStyle name="40% - Ênfase4 2 2 2 2 3 4 3" xfId="27900" xr:uid="{00000000-0005-0000-0000-00000B4D0000}"/>
    <cellStyle name="40% - Ênfase4 2 2 2 2 3 5" xfId="11851" xr:uid="{00000000-0005-0000-0000-00000C4D0000}"/>
    <cellStyle name="40% - Ênfase4 2 2 2 2 3 5 2" xfId="33248" xr:uid="{00000000-0005-0000-0000-00000D4D0000}"/>
    <cellStyle name="40% - Ênfase4 2 2 2 2 3 6" xfId="22555" xr:uid="{00000000-0005-0000-0000-00000E4D0000}"/>
    <cellStyle name="40% - Ênfase4 2 2 2 2 4" xfId="1798" xr:uid="{00000000-0005-0000-0000-00000F4D0000}"/>
    <cellStyle name="40% - Ênfase4 2 2 2 2 4 2" xfId="4488" xr:uid="{00000000-0005-0000-0000-0000104D0000}"/>
    <cellStyle name="40% - Ênfase4 2 2 2 2 4 2 2" xfId="9839" xr:uid="{00000000-0005-0000-0000-0000114D0000}"/>
    <cellStyle name="40% - Ênfase4 2 2 2 2 4 2 2 2" xfId="20539" xr:uid="{00000000-0005-0000-0000-0000124D0000}"/>
    <cellStyle name="40% - Ênfase4 2 2 2 2 4 2 2 2 2" xfId="41934" xr:uid="{00000000-0005-0000-0000-0000134D0000}"/>
    <cellStyle name="40% - Ênfase4 2 2 2 2 4 2 2 3" xfId="31244" xr:uid="{00000000-0005-0000-0000-0000144D0000}"/>
    <cellStyle name="40% - Ênfase4 2 2 2 2 4 2 3" xfId="15194" xr:uid="{00000000-0005-0000-0000-0000154D0000}"/>
    <cellStyle name="40% - Ênfase4 2 2 2 2 4 2 3 2" xfId="36589" xr:uid="{00000000-0005-0000-0000-0000164D0000}"/>
    <cellStyle name="40% - Ênfase4 2 2 2 2 4 2 4" xfId="25896" xr:uid="{00000000-0005-0000-0000-0000174D0000}"/>
    <cellStyle name="40% - Ênfase4 2 2 2 2 4 3" xfId="7162" xr:uid="{00000000-0005-0000-0000-0000184D0000}"/>
    <cellStyle name="40% - Ênfase4 2 2 2 2 4 3 2" xfId="17866" xr:uid="{00000000-0005-0000-0000-0000194D0000}"/>
    <cellStyle name="40% - Ênfase4 2 2 2 2 4 3 2 2" xfId="39261" xr:uid="{00000000-0005-0000-0000-00001A4D0000}"/>
    <cellStyle name="40% - Ênfase4 2 2 2 2 4 3 3" xfId="28568" xr:uid="{00000000-0005-0000-0000-00001B4D0000}"/>
    <cellStyle name="40% - Ênfase4 2 2 2 2 4 4" xfId="12519" xr:uid="{00000000-0005-0000-0000-00001C4D0000}"/>
    <cellStyle name="40% - Ênfase4 2 2 2 2 4 4 2" xfId="33916" xr:uid="{00000000-0005-0000-0000-00001D4D0000}"/>
    <cellStyle name="40% - Ênfase4 2 2 2 2 4 5" xfId="23223" xr:uid="{00000000-0005-0000-0000-00001E4D0000}"/>
    <cellStyle name="40% - Ênfase4 2 2 2 2 5" xfId="3152" xr:uid="{00000000-0005-0000-0000-00001F4D0000}"/>
    <cellStyle name="40% - Ênfase4 2 2 2 2 5 2" xfId="8503" xr:uid="{00000000-0005-0000-0000-0000204D0000}"/>
    <cellStyle name="40% - Ênfase4 2 2 2 2 5 2 2" xfId="19203" xr:uid="{00000000-0005-0000-0000-0000214D0000}"/>
    <cellStyle name="40% - Ênfase4 2 2 2 2 5 2 2 2" xfId="40598" xr:uid="{00000000-0005-0000-0000-0000224D0000}"/>
    <cellStyle name="40% - Ênfase4 2 2 2 2 5 2 3" xfId="29908" xr:uid="{00000000-0005-0000-0000-0000234D0000}"/>
    <cellStyle name="40% - Ênfase4 2 2 2 2 5 3" xfId="13858" xr:uid="{00000000-0005-0000-0000-0000244D0000}"/>
    <cellStyle name="40% - Ênfase4 2 2 2 2 5 3 2" xfId="35253" xr:uid="{00000000-0005-0000-0000-0000254D0000}"/>
    <cellStyle name="40% - Ênfase4 2 2 2 2 5 4" xfId="24560" xr:uid="{00000000-0005-0000-0000-0000264D0000}"/>
    <cellStyle name="40% - Ênfase4 2 2 2 2 6" xfId="5826" xr:uid="{00000000-0005-0000-0000-0000274D0000}"/>
    <cellStyle name="40% - Ênfase4 2 2 2 2 6 2" xfId="16530" xr:uid="{00000000-0005-0000-0000-0000284D0000}"/>
    <cellStyle name="40% - Ênfase4 2 2 2 2 6 2 2" xfId="37925" xr:uid="{00000000-0005-0000-0000-0000294D0000}"/>
    <cellStyle name="40% - Ênfase4 2 2 2 2 6 3" xfId="27232" xr:uid="{00000000-0005-0000-0000-00002A4D0000}"/>
    <cellStyle name="40% - Ênfase4 2 2 2 2 7" xfId="11183" xr:uid="{00000000-0005-0000-0000-00002B4D0000}"/>
    <cellStyle name="40% - Ênfase4 2 2 2 2 7 2" xfId="32580" xr:uid="{00000000-0005-0000-0000-00002C4D0000}"/>
    <cellStyle name="40% - Ênfase4 2 2 2 2 8" xfId="21887" xr:uid="{00000000-0005-0000-0000-00002D4D0000}"/>
    <cellStyle name="40% - Ênfase4 2 2 2 3" xfId="619" xr:uid="{00000000-0005-0000-0000-00002E4D0000}"/>
    <cellStyle name="40% - Ênfase4 2 2 2 3 2" xfId="1289" xr:uid="{00000000-0005-0000-0000-00002F4D0000}"/>
    <cellStyle name="40% - Ênfase4 2 2 2 3 2 2" xfId="2626" xr:uid="{00000000-0005-0000-0000-0000304D0000}"/>
    <cellStyle name="40% - Ênfase4 2 2 2 3 2 2 2" xfId="5316" xr:uid="{00000000-0005-0000-0000-0000314D0000}"/>
    <cellStyle name="40% - Ênfase4 2 2 2 3 2 2 2 2" xfId="10667" xr:uid="{00000000-0005-0000-0000-0000324D0000}"/>
    <cellStyle name="40% - Ênfase4 2 2 2 3 2 2 2 2 2" xfId="21367" xr:uid="{00000000-0005-0000-0000-0000334D0000}"/>
    <cellStyle name="40% - Ênfase4 2 2 2 3 2 2 2 2 2 2" xfId="42762" xr:uid="{00000000-0005-0000-0000-0000344D0000}"/>
    <cellStyle name="40% - Ênfase4 2 2 2 3 2 2 2 2 3" xfId="32072" xr:uid="{00000000-0005-0000-0000-0000354D0000}"/>
    <cellStyle name="40% - Ênfase4 2 2 2 3 2 2 2 3" xfId="16022" xr:uid="{00000000-0005-0000-0000-0000364D0000}"/>
    <cellStyle name="40% - Ênfase4 2 2 2 3 2 2 2 3 2" xfId="37417" xr:uid="{00000000-0005-0000-0000-0000374D0000}"/>
    <cellStyle name="40% - Ênfase4 2 2 2 3 2 2 2 4" xfId="26724" xr:uid="{00000000-0005-0000-0000-0000384D0000}"/>
    <cellStyle name="40% - Ênfase4 2 2 2 3 2 2 3" xfId="7990" xr:uid="{00000000-0005-0000-0000-0000394D0000}"/>
    <cellStyle name="40% - Ênfase4 2 2 2 3 2 2 3 2" xfId="18694" xr:uid="{00000000-0005-0000-0000-00003A4D0000}"/>
    <cellStyle name="40% - Ênfase4 2 2 2 3 2 2 3 2 2" xfId="40089" xr:uid="{00000000-0005-0000-0000-00003B4D0000}"/>
    <cellStyle name="40% - Ênfase4 2 2 2 3 2 2 3 3" xfId="29396" xr:uid="{00000000-0005-0000-0000-00003C4D0000}"/>
    <cellStyle name="40% - Ênfase4 2 2 2 3 2 2 4" xfId="13347" xr:uid="{00000000-0005-0000-0000-00003D4D0000}"/>
    <cellStyle name="40% - Ênfase4 2 2 2 3 2 2 4 2" xfId="34744" xr:uid="{00000000-0005-0000-0000-00003E4D0000}"/>
    <cellStyle name="40% - Ênfase4 2 2 2 3 2 2 5" xfId="24051" xr:uid="{00000000-0005-0000-0000-00003F4D0000}"/>
    <cellStyle name="40% - Ênfase4 2 2 2 3 2 3" xfId="3980" xr:uid="{00000000-0005-0000-0000-0000404D0000}"/>
    <cellStyle name="40% - Ênfase4 2 2 2 3 2 3 2" xfId="9331" xr:uid="{00000000-0005-0000-0000-0000414D0000}"/>
    <cellStyle name="40% - Ênfase4 2 2 2 3 2 3 2 2" xfId="20031" xr:uid="{00000000-0005-0000-0000-0000424D0000}"/>
    <cellStyle name="40% - Ênfase4 2 2 2 3 2 3 2 2 2" xfId="41426" xr:uid="{00000000-0005-0000-0000-0000434D0000}"/>
    <cellStyle name="40% - Ênfase4 2 2 2 3 2 3 2 3" xfId="30736" xr:uid="{00000000-0005-0000-0000-0000444D0000}"/>
    <cellStyle name="40% - Ênfase4 2 2 2 3 2 3 3" xfId="14686" xr:uid="{00000000-0005-0000-0000-0000454D0000}"/>
    <cellStyle name="40% - Ênfase4 2 2 2 3 2 3 3 2" xfId="36081" xr:uid="{00000000-0005-0000-0000-0000464D0000}"/>
    <cellStyle name="40% - Ênfase4 2 2 2 3 2 3 4" xfId="25388" xr:uid="{00000000-0005-0000-0000-0000474D0000}"/>
    <cellStyle name="40% - Ênfase4 2 2 2 3 2 4" xfId="6654" xr:uid="{00000000-0005-0000-0000-0000484D0000}"/>
    <cellStyle name="40% - Ênfase4 2 2 2 3 2 4 2" xfId="17358" xr:uid="{00000000-0005-0000-0000-0000494D0000}"/>
    <cellStyle name="40% - Ênfase4 2 2 2 3 2 4 2 2" xfId="38753" xr:uid="{00000000-0005-0000-0000-00004A4D0000}"/>
    <cellStyle name="40% - Ênfase4 2 2 2 3 2 4 3" xfId="28060" xr:uid="{00000000-0005-0000-0000-00004B4D0000}"/>
    <cellStyle name="40% - Ênfase4 2 2 2 3 2 5" xfId="12011" xr:uid="{00000000-0005-0000-0000-00004C4D0000}"/>
    <cellStyle name="40% - Ênfase4 2 2 2 3 2 5 2" xfId="33408" xr:uid="{00000000-0005-0000-0000-00004D4D0000}"/>
    <cellStyle name="40% - Ênfase4 2 2 2 3 2 6" xfId="22715" xr:uid="{00000000-0005-0000-0000-00004E4D0000}"/>
    <cellStyle name="40% - Ênfase4 2 2 2 3 3" xfId="1958" xr:uid="{00000000-0005-0000-0000-00004F4D0000}"/>
    <cellStyle name="40% - Ênfase4 2 2 2 3 3 2" xfId="4648" xr:uid="{00000000-0005-0000-0000-0000504D0000}"/>
    <cellStyle name="40% - Ênfase4 2 2 2 3 3 2 2" xfId="9999" xr:uid="{00000000-0005-0000-0000-0000514D0000}"/>
    <cellStyle name="40% - Ênfase4 2 2 2 3 3 2 2 2" xfId="20699" xr:uid="{00000000-0005-0000-0000-0000524D0000}"/>
    <cellStyle name="40% - Ênfase4 2 2 2 3 3 2 2 2 2" xfId="42094" xr:uid="{00000000-0005-0000-0000-0000534D0000}"/>
    <cellStyle name="40% - Ênfase4 2 2 2 3 3 2 2 3" xfId="31404" xr:uid="{00000000-0005-0000-0000-0000544D0000}"/>
    <cellStyle name="40% - Ênfase4 2 2 2 3 3 2 3" xfId="15354" xr:uid="{00000000-0005-0000-0000-0000554D0000}"/>
    <cellStyle name="40% - Ênfase4 2 2 2 3 3 2 3 2" xfId="36749" xr:uid="{00000000-0005-0000-0000-0000564D0000}"/>
    <cellStyle name="40% - Ênfase4 2 2 2 3 3 2 4" xfId="26056" xr:uid="{00000000-0005-0000-0000-0000574D0000}"/>
    <cellStyle name="40% - Ênfase4 2 2 2 3 3 3" xfId="7322" xr:uid="{00000000-0005-0000-0000-0000584D0000}"/>
    <cellStyle name="40% - Ênfase4 2 2 2 3 3 3 2" xfId="18026" xr:uid="{00000000-0005-0000-0000-0000594D0000}"/>
    <cellStyle name="40% - Ênfase4 2 2 2 3 3 3 2 2" xfId="39421" xr:uid="{00000000-0005-0000-0000-00005A4D0000}"/>
    <cellStyle name="40% - Ênfase4 2 2 2 3 3 3 3" xfId="28728" xr:uid="{00000000-0005-0000-0000-00005B4D0000}"/>
    <cellStyle name="40% - Ênfase4 2 2 2 3 3 4" xfId="12679" xr:uid="{00000000-0005-0000-0000-00005C4D0000}"/>
    <cellStyle name="40% - Ênfase4 2 2 2 3 3 4 2" xfId="34076" xr:uid="{00000000-0005-0000-0000-00005D4D0000}"/>
    <cellStyle name="40% - Ênfase4 2 2 2 3 3 5" xfId="23383" xr:uid="{00000000-0005-0000-0000-00005E4D0000}"/>
    <cellStyle name="40% - Ênfase4 2 2 2 3 4" xfId="3312" xr:uid="{00000000-0005-0000-0000-00005F4D0000}"/>
    <cellStyle name="40% - Ênfase4 2 2 2 3 4 2" xfId="8663" xr:uid="{00000000-0005-0000-0000-0000604D0000}"/>
    <cellStyle name="40% - Ênfase4 2 2 2 3 4 2 2" xfId="19363" xr:uid="{00000000-0005-0000-0000-0000614D0000}"/>
    <cellStyle name="40% - Ênfase4 2 2 2 3 4 2 2 2" xfId="40758" xr:uid="{00000000-0005-0000-0000-0000624D0000}"/>
    <cellStyle name="40% - Ênfase4 2 2 2 3 4 2 3" xfId="30068" xr:uid="{00000000-0005-0000-0000-0000634D0000}"/>
    <cellStyle name="40% - Ênfase4 2 2 2 3 4 3" xfId="14018" xr:uid="{00000000-0005-0000-0000-0000644D0000}"/>
    <cellStyle name="40% - Ênfase4 2 2 2 3 4 3 2" xfId="35413" xr:uid="{00000000-0005-0000-0000-0000654D0000}"/>
    <cellStyle name="40% - Ênfase4 2 2 2 3 4 4" xfId="24720" xr:uid="{00000000-0005-0000-0000-0000664D0000}"/>
    <cellStyle name="40% - Ênfase4 2 2 2 3 5" xfId="5986" xr:uid="{00000000-0005-0000-0000-0000674D0000}"/>
    <cellStyle name="40% - Ênfase4 2 2 2 3 5 2" xfId="16690" xr:uid="{00000000-0005-0000-0000-0000684D0000}"/>
    <cellStyle name="40% - Ênfase4 2 2 2 3 5 2 2" xfId="38085" xr:uid="{00000000-0005-0000-0000-0000694D0000}"/>
    <cellStyle name="40% - Ênfase4 2 2 2 3 5 3" xfId="27392" xr:uid="{00000000-0005-0000-0000-00006A4D0000}"/>
    <cellStyle name="40% - Ênfase4 2 2 2 3 6" xfId="11343" xr:uid="{00000000-0005-0000-0000-00006B4D0000}"/>
    <cellStyle name="40% - Ênfase4 2 2 2 3 6 2" xfId="32740" xr:uid="{00000000-0005-0000-0000-00006C4D0000}"/>
    <cellStyle name="40% - Ênfase4 2 2 2 3 7" xfId="22047" xr:uid="{00000000-0005-0000-0000-00006D4D0000}"/>
    <cellStyle name="40% - Ênfase4 2 2 2 4" xfId="969" xr:uid="{00000000-0005-0000-0000-00006E4D0000}"/>
    <cellStyle name="40% - Ênfase4 2 2 2 4 2" xfId="2306" xr:uid="{00000000-0005-0000-0000-00006F4D0000}"/>
    <cellStyle name="40% - Ênfase4 2 2 2 4 2 2" xfId="4996" xr:uid="{00000000-0005-0000-0000-0000704D0000}"/>
    <cellStyle name="40% - Ênfase4 2 2 2 4 2 2 2" xfId="10347" xr:uid="{00000000-0005-0000-0000-0000714D0000}"/>
    <cellStyle name="40% - Ênfase4 2 2 2 4 2 2 2 2" xfId="21047" xr:uid="{00000000-0005-0000-0000-0000724D0000}"/>
    <cellStyle name="40% - Ênfase4 2 2 2 4 2 2 2 2 2" xfId="42442" xr:uid="{00000000-0005-0000-0000-0000734D0000}"/>
    <cellStyle name="40% - Ênfase4 2 2 2 4 2 2 2 3" xfId="31752" xr:uid="{00000000-0005-0000-0000-0000744D0000}"/>
    <cellStyle name="40% - Ênfase4 2 2 2 4 2 2 3" xfId="15702" xr:uid="{00000000-0005-0000-0000-0000754D0000}"/>
    <cellStyle name="40% - Ênfase4 2 2 2 4 2 2 3 2" xfId="37097" xr:uid="{00000000-0005-0000-0000-0000764D0000}"/>
    <cellStyle name="40% - Ênfase4 2 2 2 4 2 2 4" xfId="26404" xr:uid="{00000000-0005-0000-0000-0000774D0000}"/>
    <cellStyle name="40% - Ênfase4 2 2 2 4 2 3" xfId="7670" xr:uid="{00000000-0005-0000-0000-0000784D0000}"/>
    <cellStyle name="40% - Ênfase4 2 2 2 4 2 3 2" xfId="18374" xr:uid="{00000000-0005-0000-0000-0000794D0000}"/>
    <cellStyle name="40% - Ênfase4 2 2 2 4 2 3 2 2" xfId="39769" xr:uid="{00000000-0005-0000-0000-00007A4D0000}"/>
    <cellStyle name="40% - Ênfase4 2 2 2 4 2 3 3" xfId="29076" xr:uid="{00000000-0005-0000-0000-00007B4D0000}"/>
    <cellStyle name="40% - Ênfase4 2 2 2 4 2 4" xfId="13027" xr:uid="{00000000-0005-0000-0000-00007C4D0000}"/>
    <cellStyle name="40% - Ênfase4 2 2 2 4 2 4 2" xfId="34424" xr:uid="{00000000-0005-0000-0000-00007D4D0000}"/>
    <cellStyle name="40% - Ênfase4 2 2 2 4 2 5" xfId="23731" xr:uid="{00000000-0005-0000-0000-00007E4D0000}"/>
    <cellStyle name="40% - Ênfase4 2 2 2 4 3" xfId="3660" xr:uid="{00000000-0005-0000-0000-00007F4D0000}"/>
    <cellStyle name="40% - Ênfase4 2 2 2 4 3 2" xfId="9011" xr:uid="{00000000-0005-0000-0000-0000804D0000}"/>
    <cellStyle name="40% - Ênfase4 2 2 2 4 3 2 2" xfId="19711" xr:uid="{00000000-0005-0000-0000-0000814D0000}"/>
    <cellStyle name="40% - Ênfase4 2 2 2 4 3 2 2 2" xfId="41106" xr:uid="{00000000-0005-0000-0000-0000824D0000}"/>
    <cellStyle name="40% - Ênfase4 2 2 2 4 3 2 3" xfId="30416" xr:uid="{00000000-0005-0000-0000-0000834D0000}"/>
    <cellStyle name="40% - Ênfase4 2 2 2 4 3 3" xfId="14366" xr:uid="{00000000-0005-0000-0000-0000844D0000}"/>
    <cellStyle name="40% - Ênfase4 2 2 2 4 3 3 2" xfId="35761" xr:uid="{00000000-0005-0000-0000-0000854D0000}"/>
    <cellStyle name="40% - Ênfase4 2 2 2 4 3 4" xfId="25068" xr:uid="{00000000-0005-0000-0000-0000864D0000}"/>
    <cellStyle name="40% - Ênfase4 2 2 2 4 4" xfId="6334" xr:uid="{00000000-0005-0000-0000-0000874D0000}"/>
    <cellStyle name="40% - Ênfase4 2 2 2 4 4 2" xfId="17038" xr:uid="{00000000-0005-0000-0000-0000884D0000}"/>
    <cellStyle name="40% - Ênfase4 2 2 2 4 4 2 2" xfId="38433" xr:uid="{00000000-0005-0000-0000-0000894D0000}"/>
    <cellStyle name="40% - Ênfase4 2 2 2 4 4 3" xfId="27740" xr:uid="{00000000-0005-0000-0000-00008A4D0000}"/>
    <cellStyle name="40% - Ênfase4 2 2 2 4 5" xfId="11691" xr:uid="{00000000-0005-0000-0000-00008B4D0000}"/>
    <cellStyle name="40% - Ênfase4 2 2 2 4 5 2" xfId="33088" xr:uid="{00000000-0005-0000-0000-00008C4D0000}"/>
    <cellStyle name="40% - Ênfase4 2 2 2 4 6" xfId="22395" xr:uid="{00000000-0005-0000-0000-00008D4D0000}"/>
    <cellStyle name="40% - Ênfase4 2 2 2 5" xfId="1638" xr:uid="{00000000-0005-0000-0000-00008E4D0000}"/>
    <cellStyle name="40% - Ênfase4 2 2 2 5 2" xfId="4328" xr:uid="{00000000-0005-0000-0000-00008F4D0000}"/>
    <cellStyle name="40% - Ênfase4 2 2 2 5 2 2" xfId="9679" xr:uid="{00000000-0005-0000-0000-0000904D0000}"/>
    <cellStyle name="40% - Ênfase4 2 2 2 5 2 2 2" xfId="20379" xr:uid="{00000000-0005-0000-0000-0000914D0000}"/>
    <cellStyle name="40% - Ênfase4 2 2 2 5 2 2 2 2" xfId="41774" xr:uid="{00000000-0005-0000-0000-0000924D0000}"/>
    <cellStyle name="40% - Ênfase4 2 2 2 5 2 2 3" xfId="31084" xr:uid="{00000000-0005-0000-0000-0000934D0000}"/>
    <cellStyle name="40% - Ênfase4 2 2 2 5 2 3" xfId="15034" xr:uid="{00000000-0005-0000-0000-0000944D0000}"/>
    <cellStyle name="40% - Ênfase4 2 2 2 5 2 3 2" xfId="36429" xr:uid="{00000000-0005-0000-0000-0000954D0000}"/>
    <cellStyle name="40% - Ênfase4 2 2 2 5 2 4" xfId="25736" xr:uid="{00000000-0005-0000-0000-0000964D0000}"/>
    <cellStyle name="40% - Ênfase4 2 2 2 5 3" xfId="7002" xr:uid="{00000000-0005-0000-0000-0000974D0000}"/>
    <cellStyle name="40% - Ênfase4 2 2 2 5 3 2" xfId="17706" xr:uid="{00000000-0005-0000-0000-0000984D0000}"/>
    <cellStyle name="40% - Ênfase4 2 2 2 5 3 2 2" xfId="39101" xr:uid="{00000000-0005-0000-0000-0000994D0000}"/>
    <cellStyle name="40% - Ênfase4 2 2 2 5 3 3" xfId="28408" xr:uid="{00000000-0005-0000-0000-00009A4D0000}"/>
    <cellStyle name="40% - Ênfase4 2 2 2 5 4" xfId="12359" xr:uid="{00000000-0005-0000-0000-00009B4D0000}"/>
    <cellStyle name="40% - Ênfase4 2 2 2 5 4 2" xfId="33756" xr:uid="{00000000-0005-0000-0000-00009C4D0000}"/>
    <cellStyle name="40% - Ênfase4 2 2 2 5 5" xfId="23063" xr:uid="{00000000-0005-0000-0000-00009D4D0000}"/>
    <cellStyle name="40% - Ênfase4 2 2 2 6" xfId="2992" xr:uid="{00000000-0005-0000-0000-00009E4D0000}"/>
    <cellStyle name="40% - Ênfase4 2 2 2 6 2" xfId="8343" xr:uid="{00000000-0005-0000-0000-00009F4D0000}"/>
    <cellStyle name="40% - Ênfase4 2 2 2 6 2 2" xfId="19043" xr:uid="{00000000-0005-0000-0000-0000A04D0000}"/>
    <cellStyle name="40% - Ênfase4 2 2 2 6 2 2 2" xfId="40438" xr:uid="{00000000-0005-0000-0000-0000A14D0000}"/>
    <cellStyle name="40% - Ênfase4 2 2 2 6 2 3" xfId="29748" xr:uid="{00000000-0005-0000-0000-0000A24D0000}"/>
    <cellStyle name="40% - Ênfase4 2 2 2 6 3" xfId="13698" xr:uid="{00000000-0005-0000-0000-0000A34D0000}"/>
    <cellStyle name="40% - Ênfase4 2 2 2 6 3 2" xfId="35093" xr:uid="{00000000-0005-0000-0000-0000A44D0000}"/>
    <cellStyle name="40% - Ênfase4 2 2 2 6 4" xfId="24400" xr:uid="{00000000-0005-0000-0000-0000A54D0000}"/>
    <cellStyle name="40% - Ênfase4 2 2 2 7" xfId="5666" xr:uid="{00000000-0005-0000-0000-0000A64D0000}"/>
    <cellStyle name="40% - Ênfase4 2 2 2 7 2" xfId="16370" xr:uid="{00000000-0005-0000-0000-0000A74D0000}"/>
    <cellStyle name="40% - Ênfase4 2 2 2 7 2 2" xfId="37765" xr:uid="{00000000-0005-0000-0000-0000A84D0000}"/>
    <cellStyle name="40% - Ênfase4 2 2 2 7 3" xfId="27072" xr:uid="{00000000-0005-0000-0000-0000A94D0000}"/>
    <cellStyle name="40% - Ênfase4 2 2 2 8" xfId="11023" xr:uid="{00000000-0005-0000-0000-0000AA4D0000}"/>
    <cellStyle name="40% - Ênfase4 2 2 2 8 2" xfId="32420" xr:uid="{00000000-0005-0000-0000-0000AB4D0000}"/>
    <cellStyle name="40% - Ênfase4 2 2 2 9" xfId="21727" xr:uid="{00000000-0005-0000-0000-0000AC4D0000}"/>
    <cellStyle name="40% - Ênfase4 2 2 3" xfId="378" xr:uid="{00000000-0005-0000-0000-0000AD4D0000}"/>
    <cellStyle name="40% - Ênfase4 2 2 3 2" xfId="699" xr:uid="{00000000-0005-0000-0000-0000AE4D0000}"/>
    <cellStyle name="40% - Ênfase4 2 2 3 2 2" xfId="1369" xr:uid="{00000000-0005-0000-0000-0000AF4D0000}"/>
    <cellStyle name="40% - Ênfase4 2 2 3 2 2 2" xfId="2706" xr:uid="{00000000-0005-0000-0000-0000B04D0000}"/>
    <cellStyle name="40% - Ênfase4 2 2 3 2 2 2 2" xfId="5396" xr:uid="{00000000-0005-0000-0000-0000B14D0000}"/>
    <cellStyle name="40% - Ênfase4 2 2 3 2 2 2 2 2" xfId="10747" xr:uid="{00000000-0005-0000-0000-0000B24D0000}"/>
    <cellStyle name="40% - Ênfase4 2 2 3 2 2 2 2 2 2" xfId="21447" xr:uid="{00000000-0005-0000-0000-0000B34D0000}"/>
    <cellStyle name="40% - Ênfase4 2 2 3 2 2 2 2 2 2 2" xfId="42842" xr:uid="{00000000-0005-0000-0000-0000B44D0000}"/>
    <cellStyle name="40% - Ênfase4 2 2 3 2 2 2 2 2 3" xfId="32152" xr:uid="{00000000-0005-0000-0000-0000B54D0000}"/>
    <cellStyle name="40% - Ênfase4 2 2 3 2 2 2 2 3" xfId="16102" xr:uid="{00000000-0005-0000-0000-0000B64D0000}"/>
    <cellStyle name="40% - Ênfase4 2 2 3 2 2 2 2 3 2" xfId="37497" xr:uid="{00000000-0005-0000-0000-0000B74D0000}"/>
    <cellStyle name="40% - Ênfase4 2 2 3 2 2 2 2 4" xfId="26804" xr:uid="{00000000-0005-0000-0000-0000B84D0000}"/>
    <cellStyle name="40% - Ênfase4 2 2 3 2 2 2 3" xfId="8070" xr:uid="{00000000-0005-0000-0000-0000B94D0000}"/>
    <cellStyle name="40% - Ênfase4 2 2 3 2 2 2 3 2" xfId="18774" xr:uid="{00000000-0005-0000-0000-0000BA4D0000}"/>
    <cellStyle name="40% - Ênfase4 2 2 3 2 2 2 3 2 2" xfId="40169" xr:uid="{00000000-0005-0000-0000-0000BB4D0000}"/>
    <cellStyle name="40% - Ênfase4 2 2 3 2 2 2 3 3" xfId="29476" xr:uid="{00000000-0005-0000-0000-0000BC4D0000}"/>
    <cellStyle name="40% - Ênfase4 2 2 3 2 2 2 4" xfId="13427" xr:uid="{00000000-0005-0000-0000-0000BD4D0000}"/>
    <cellStyle name="40% - Ênfase4 2 2 3 2 2 2 4 2" xfId="34824" xr:uid="{00000000-0005-0000-0000-0000BE4D0000}"/>
    <cellStyle name="40% - Ênfase4 2 2 3 2 2 2 5" xfId="24131" xr:uid="{00000000-0005-0000-0000-0000BF4D0000}"/>
    <cellStyle name="40% - Ênfase4 2 2 3 2 2 3" xfId="4060" xr:uid="{00000000-0005-0000-0000-0000C04D0000}"/>
    <cellStyle name="40% - Ênfase4 2 2 3 2 2 3 2" xfId="9411" xr:uid="{00000000-0005-0000-0000-0000C14D0000}"/>
    <cellStyle name="40% - Ênfase4 2 2 3 2 2 3 2 2" xfId="20111" xr:uid="{00000000-0005-0000-0000-0000C24D0000}"/>
    <cellStyle name="40% - Ênfase4 2 2 3 2 2 3 2 2 2" xfId="41506" xr:uid="{00000000-0005-0000-0000-0000C34D0000}"/>
    <cellStyle name="40% - Ênfase4 2 2 3 2 2 3 2 3" xfId="30816" xr:uid="{00000000-0005-0000-0000-0000C44D0000}"/>
    <cellStyle name="40% - Ênfase4 2 2 3 2 2 3 3" xfId="14766" xr:uid="{00000000-0005-0000-0000-0000C54D0000}"/>
    <cellStyle name="40% - Ênfase4 2 2 3 2 2 3 3 2" xfId="36161" xr:uid="{00000000-0005-0000-0000-0000C64D0000}"/>
    <cellStyle name="40% - Ênfase4 2 2 3 2 2 3 4" xfId="25468" xr:uid="{00000000-0005-0000-0000-0000C74D0000}"/>
    <cellStyle name="40% - Ênfase4 2 2 3 2 2 4" xfId="6734" xr:uid="{00000000-0005-0000-0000-0000C84D0000}"/>
    <cellStyle name="40% - Ênfase4 2 2 3 2 2 4 2" xfId="17438" xr:uid="{00000000-0005-0000-0000-0000C94D0000}"/>
    <cellStyle name="40% - Ênfase4 2 2 3 2 2 4 2 2" xfId="38833" xr:uid="{00000000-0005-0000-0000-0000CA4D0000}"/>
    <cellStyle name="40% - Ênfase4 2 2 3 2 2 4 3" xfId="28140" xr:uid="{00000000-0005-0000-0000-0000CB4D0000}"/>
    <cellStyle name="40% - Ênfase4 2 2 3 2 2 5" xfId="12091" xr:uid="{00000000-0005-0000-0000-0000CC4D0000}"/>
    <cellStyle name="40% - Ênfase4 2 2 3 2 2 5 2" xfId="33488" xr:uid="{00000000-0005-0000-0000-0000CD4D0000}"/>
    <cellStyle name="40% - Ênfase4 2 2 3 2 2 6" xfId="22795" xr:uid="{00000000-0005-0000-0000-0000CE4D0000}"/>
    <cellStyle name="40% - Ênfase4 2 2 3 2 3" xfId="2038" xr:uid="{00000000-0005-0000-0000-0000CF4D0000}"/>
    <cellStyle name="40% - Ênfase4 2 2 3 2 3 2" xfId="4728" xr:uid="{00000000-0005-0000-0000-0000D04D0000}"/>
    <cellStyle name="40% - Ênfase4 2 2 3 2 3 2 2" xfId="10079" xr:uid="{00000000-0005-0000-0000-0000D14D0000}"/>
    <cellStyle name="40% - Ênfase4 2 2 3 2 3 2 2 2" xfId="20779" xr:uid="{00000000-0005-0000-0000-0000D24D0000}"/>
    <cellStyle name="40% - Ênfase4 2 2 3 2 3 2 2 2 2" xfId="42174" xr:uid="{00000000-0005-0000-0000-0000D34D0000}"/>
    <cellStyle name="40% - Ênfase4 2 2 3 2 3 2 2 3" xfId="31484" xr:uid="{00000000-0005-0000-0000-0000D44D0000}"/>
    <cellStyle name="40% - Ênfase4 2 2 3 2 3 2 3" xfId="15434" xr:uid="{00000000-0005-0000-0000-0000D54D0000}"/>
    <cellStyle name="40% - Ênfase4 2 2 3 2 3 2 3 2" xfId="36829" xr:uid="{00000000-0005-0000-0000-0000D64D0000}"/>
    <cellStyle name="40% - Ênfase4 2 2 3 2 3 2 4" xfId="26136" xr:uid="{00000000-0005-0000-0000-0000D74D0000}"/>
    <cellStyle name="40% - Ênfase4 2 2 3 2 3 3" xfId="7402" xr:uid="{00000000-0005-0000-0000-0000D84D0000}"/>
    <cellStyle name="40% - Ênfase4 2 2 3 2 3 3 2" xfId="18106" xr:uid="{00000000-0005-0000-0000-0000D94D0000}"/>
    <cellStyle name="40% - Ênfase4 2 2 3 2 3 3 2 2" xfId="39501" xr:uid="{00000000-0005-0000-0000-0000DA4D0000}"/>
    <cellStyle name="40% - Ênfase4 2 2 3 2 3 3 3" xfId="28808" xr:uid="{00000000-0005-0000-0000-0000DB4D0000}"/>
    <cellStyle name="40% - Ênfase4 2 2 3 2 3 4" xfId="12759" xr:uid="{00000000-0005-0000-0000-0000DC4D0000}"/>
    <cellStyle name="40% - Ênfase4 2 2 3 2 3 4 2" xfId="34156" xr:uid="{00000000-0005-0000-0000-0000DD4D0000}"/>
    <cellStyle name="40% - Ênfase4 2 2 3 2 3 5" xfId="23463" xr:uid="{00000000-0005-0000-0000-0000DE4D0000}"/>
    <cellStyle name="40% - Ênfase4 2 2 3 2 4" xfId="3392" xr:uid="{00000000-0005-0000-0000-0000DF4D0000}"/>
    <cellStyle name="40% - Ênfase4 2 2 3 2 4 2" xfId="8743" xr:uid="{00000000-0005-0000-0000-0000E04D0000}"/>
    <cellStyle name="40% - Ênfase4 2 2 3 2 4 2 2" xfId="19443" xr:uid="{00000000-0005-0000-0000-0000E14D0000}"/>
    <cellStyle name="40% - Ênfase4 2 2 3 2 4 2 2 2" xfId="40838" xr:uid="{00000000-0005-0000-0000-0000E24D0000}"/>
    <cellStyle name="40% - Ênfase4 2 2 3 2 4 2 3" xfId="30148" xr:uid="{00000000-0005-0000-0000-0000E34D0000}"/>
    <cellStyle name="40% - Ênfase4 2 2 3 2 4 3" xfId="14098" xr:uid="{00000000-0005-0000-0000-0000E44D0000}"/>
    <cellStyle name="40% - Ênfase4 2 2 3 2 4 3 2" xfId="35493" xr:uid="{00000000-0005-0000-0000-0000E54D0000}"/>
    <cellStyle name="40% - Ênfase4 2 2 3 2 4 4" xfId="24800" xr:uid="{00000000-0005-0000-0000-0000E64D0000}"/>
    <cellStyle name="40% - Ênfase4 2 2 3 2 5" xfId="6066" xr:uid="{00000000-0005-0000-0000-0000E74D0000}"/>
    <cellStyle name="40% - Ênfase4 2 2 3 2 5 2" xfId="16770" xr:uid="{00000000-0005-0000-0000-0000E84D0000}"/>
    <cellStyle name="40% - Ênfase4 2 2 3 2 5 2 2" xfId="38165" xr:uid="{00000000-0005-0000-0000-0000E94D0000}"/>
    <cellStyle name="40% - Ênfase4 2 2 3 2 5 3" xfId="27472" xr:uid="{00000000-0005-0000-0000-0000EA4D0000}"/>
    <cellStyle name="40% - Ênfase4 2 2 3 2 6" xfId="11423" xr:uid="{00000000-0005-0000-0000-0000EB4D0000}"/>
    <cellStyle name="40% - Ênfase4 2 2 3 2 6 2" xfId="32820" xr:uid="{00000000-0005-0000-0000-0000EC4D0000}"/>
    <cellStyle name="40% - Ênfase4 2 2 3 2 7" xfId="22127" xr:uid="{00000000-0005-0000-0000-0000ED4D0000}"/>
    <cellStyle name="40% - Ênfase4 2 2 3 3" xfId="1049" xr:uid="{00000000-0005-0000-0000-0000EE4D0000}"/>
    <cellStyle name="40% - Ênfase4 2 2 3 3 2" xfId="2386" xr:uid="{00000000-0005-0000-0000-0000EF4D0000}"/>
    <cellStyle name="40% - Ênfase4 2 2 3 3 2 2" xfId="5076" xr:uid="{00000000-0005-0000-0000-0000F04D0000}"/>
    <cellStyle name="40% - Ênfase4 2 2 3 3 2 2 2" xfId="10427" xr:uid="{00000000-0005-0000-0000-0000F14D0000}"/>
    <cellStyle name="40% - Ênfase4 2 2 3 3 2 2 2 2" xfId="21127" xr:uid="{00000000-0005-0000-0000-0000F24D0000}"/>
    <cellStyle name="40% - Ênfase4 2 2 3 3 2 2 2 2 2" xfId="42522" xr:uid="{00000000-0005-0000-0000-0000F34D0000}"/>
    <cellStyle name="40% - Ênfase4 2 2 3 3 2 2 2 3" xfId="31832" xr:uid="{00000000-0005-0000-0000-0000F44D0000}"/>
    <cellStyle name="40% - Ênfase4 2 2 3 3 2 2 3" xfId="15782" xr:uid="{00000000-0005-0000-0000-0000F54D0000}"/>
    <cellStyle name="40% - Ênfase4 2 2 3 3 2 2 3 2" xfId="37177" xr:uid="{00000000-0005-0000-0000-0000F64D0000}"/>
    <cellStyle name="40% - Ênfase4 2 2 3 3 2 2 4" xfId="26484" xr:uid="{00000000-0005-0000-0000-0000F74D0000}"/>
    <cellStyle name="40% - Ênfase4 2 2 3 3 2 3" xfId="7750" xr:uid="{00000000-0005-0000-0000-0000F84D0000}"/>
    <cellStyle name="40% - Ênfase4 2 2 3 3 2 3 2" xfId="18454" xr:uid="{00000000-0005-0000-0000-0000F94D0000}"/>
    <cellStyle name="40% - Ênfase4 2 2 3 3 2 3 2 2" xfId="39849" xr:uid="{00000000-0005-0000-0000-0000FA4D0000}"/>
    <cellStyle name="40% - Ênfase4 2 2 3 3 2 3 3" xfId="29156" xr:uid="{00000000-0005-0000-0000-0000FB4D0000}"/>
    <cellStyle name="40% - Ênfase4 2 2 3 3 2 4" xfId="13107" xr:uid="{00000000-0005-0000-0000-0000FC4D0000}"/>
    <cellStyle name="40% - Ênfase4 2 2 3 3 2 4 2" xfId="34504" xr:uid="{00000000-0005-0000-0000-0000FD4D0000}"/>
    <cellStyle name="40% - Ênfase4 2 2 3 3 2 5" xfId="23811" xr:uid="{00000000-0005-0000-0000-0000FE4D0000}"/>
    <cellStyle name="40% - Ênfase4 2 2 3 3 3" xfId="3740" xr:uid="{00000000-0005-0000-0000-0000FF4D0000}"/>
    <cellStyle name="40% - Ênfase4 2 2 3 3 3 2" xfId="9091" xr:uid="{00000000-0005-0000-0000-0000004E0000}"/>
    <cellStyle name="40% - Ênfase4 2 2 3 3 3 2 2" xfId="19791" xr:uid="{00000000-0005-0000-0000-0000014E0000}"/>
    <cellStyle name="40% - Ênfase4 2 2 3 3 3 2 2 2" xfId="41186" xr:uid="{00000000-0005-0000-0000-0000024E0000}"/>
    <cellStyle name="40% - Ênfase4 2 2 3 3 3 2 3" xfId="30496" xr:uid="{00000000-0005-0000-0000-0000034E0000}"/>
    <cellStyle name="40% - Ênfase4 2 2 3 3 3 3" xfId="14446" xr:uid="{00000000-0005-0000-0000-0000044E0000}"/>
    <cellStyle name="40% - Ênfase4 2 2 3 3 3 3 2" xfId="35841" xr:uid="{00000000-0005-0000-0000-0000054E0000}"/>
    <cellStyle name="40% - Ênfase4 2 2 3 3 3 4" xfId="25148" xr:uid="{00000000-0005-0000-0000-0000064E0000}"/>
    <cellStyle name="40% - Ênfase4 2 2 3 3 4" xfId="6414" xr:uid="{00000000-0005-0000-0000-0000074E0000}"/>
    <cellStyle name="40% - Ênfase4 2 2 3 3 4 2" xfId="17118" xr:uid="{00000000-0005-0000-0000-0000084E0000}"/>
    <cellStyle name="40% - Ênfase4 2 2 3 3 4 2 2" xfId="38513" xr:uid="{00000000-0005-0000-0000-0000094E0000}"/>
    <cellStyle name="40% - Ênfase4 2 2 3 3 4 3" xfId="27820" xr:uid="{00000000-0005-0000-0000-00000A4E0000}"/>
    <cellStyle name="40% - Ênfase4 2 2 3 3 5" xfId="11771" xr:uid="{00000000-0005-0000-0000-00000B4E0000}"/>
    <cellStyle name="40% - Ênfase4 2 2 3 3 5 2" xfId="33168" xr:uid="{00000000-0005-0000-0000-00000C4E0000}"/>
    <cellStyle name="40% - Ênfase4 2 2 3 3 6" xfId="22475" xr:uid="{00000000-0005-0000-0000-00000D4E0000}"/>
    <cellStyle name="40% - Ênfase4 2 2 3 4" xfId="1718" xr:uid="{00000000-0005-0000-0000-00000E4E0000}"/>
    <cellStyle name="40% - Ênfase4 2 2 3 4 2" xfId="4408" xr:uid="{00000000-0005-0000-0000-00000F4E0000}"/>
    <cellStyle name="40% - Ênfase4 2 2 3 4 2 2" xfId="9759" xr:uid="{00000000-0005-0000-0000-0000104E0000}"/>
    <cellStyle name="40% - Ênfase4 2 2 3 4 2 2 2" xfId="20459" xr:uid="{00000000-0005-0000-0000-0000114E0000}"/>
    <cellStyle name="40% - Ênfase4 2 2 3 4 2 2 2 2" xfId="41854" xr:uid="{00000000-0005-0000-0000-0000124E0000}"/>
    <cellStyle name="40% - Ênfase4 2 2 3 4 2 2 3" xfId="31164" xr:uid="{00000000-0005-0000-0000-0000134E0000}"/>
    <cellStyle name="40% - Ênfase4 2 2 3 4 2 3" xfId="15114" xr:uid="{00000000-0005-0000-0000-0000144E0000}"/>
    <cellStyle name="40% - Ênfase4 2 2 3 4 2 3 2" xfId="36509" xr:uid="{00000000-0005-0000-0000-0000154E0000}"/>
    <cellStyle name="40% - Ênfase4 2 2 3 4 2 4" xfId="25816" xr:uid="{00000000-0005-0000-0000-0000164E0000}"/>
    <cellStyle name="40% - Ênfase4 2 2 3 4 3" xfId="7082" xr:uid="{00000000-0005-0000-0000-0000174E0000}"/>
    <cellStyle name="40% - Ênfase4 2 2 3 4 3 2" xfId="17786" xr:uid="{00000000-0005-0000-0000-0000184E0000}"/>
    <cellStyle name="40% - Ênfase4 2 2 3 4 3 2 2" xfId="39181" xr:uid="{00000000-0005-0000-0000-0000194E0000}"/>
    <cellStyle name="40% - Ênfase4 2 2 3 4 3 3" xfId="28488" xr:uid="{00000000-0005-0000-0000-00001A4E0000}"/>
    <cellStyle name="40% - Ênfase4 2 2 3 4 4" xfId="12439" xr:uid="{00000000-0005-0000-0000-00001B4E0000}"/>
    <cellStyle name="40% - Ênfase4 2 2 3 4 4 2" xfId="33836" xr:uid="{00000000-0005-0000-0000-00001C4E0000}"/>
    <cellStyle name="40% - Ênfase4 2 2 3 4 5" xfId="23143" xr:uid="{00000000-0005-0000-0000-00001D4E0000}"/>
    <cellStyle name="40% - Ênfase4 2 2 3 5" xfId="3072" xr:uid="{00000000-0005-0000-0000-00001E4E0000}"/>
    <cellStyle name="40% - Ênfase4 2 2 3 5 2" xfId="8423" xr:uid="{00000000-0005-0000-0000-00001F4E0000}"/>
    <cellStyle name="40% - Ênfase4 2 2 3 5 2 2" xfId="19123" xr:uid="{00000000-0005-0000-0000-0000204E0000}"/>
    <cellStyle name="40% - Ênfase4 2 2 3 5 2 2 2" xfId="40518" xr:uid="{00000000-0005-0000-0000-0000214E0000}"/>
    <cellStyle name="40% - Ênfase4 2 2 3 5 2 3" xfId="29828" xr:uid="{00000000-0005-0000-0000-0000224E0000}"/>
    <cellStyle name="40% - Ênfase4 2 2 3 5 3" xfId="13778" xr:uid="{00000000-0005-0000-0000-0000234E0000}"/>
    <cellStyle name="40% - Ênfase4 2 2 3 5 3 2" xfId="35173" xr:uid="{00000000-0005-0000-0000-0000244E0000}"/>
    <cellStyle name="40% - Ênfase4 2 2 3 5 4" xfId="24480" xr:uid="{00000000-0005-0000-0000-0000254E0000}"/>
    <cellStyle name="40% - Ênfase4 2 2 3 6" xfId="5746" xr:uid="{00000000-0005-0000-0000-0000264E0000}"/>
    <cellStyle name="40% - Ênfase4 2 2 3 6 2" xfId="16450" xr:uid="{00000000-0005-0000-0000-0000274E0000}"/>
    <cellStyle name="40% - Ênfase4 2 2 3 6 2 2" xfId="37845" xr:uid="{00000000-0005-0000-0000-0000284E0000}"/>
    <cellStyle name="40% - Ênfase4 2 2 3 6 3" xfId="27152" xr:uid="{00000000-0005-0000-0000-0000294E0000}"/>
    <cellStyle name="40% - Ênfase4 2 2 3 7" xfId="11103" xr:uid="{00000000-0005-0000-0000-00002A4E0000}"/>
    <cellStyle name="40% - Ênfase4 2 2 3 7 2" xfId="32500" xr:uid="{00000000-0005-0000-0000-00002B4E0000}"/>
    <cellStyle name="40% - Ênfase4 2 2 3 8" xfId="21807" xr:uid="{00000000-0005-0000-0000-00002C4E0000}"/>
    <cellStyle name="40% - Ênfase4 2 2 4" xfId="539" xr:uid="{00000000-0005-0000-0000-00002D4E0000}"/>
    <cellStyle name="40% - Ênfase4 2 2 4 2" xfId="1209" xr:uid="{00000000-0005-0000-0000-00002E4E0000}"/>
    <cellStyle name="40% - Ênfase4 2 2 4 2 2" xfId="2546" xr:uid="{00000000-0005-0000-0000-00002F4E0000}"/>
    <cellStyle name="40% - Ênfase4 2 2 4 2 2 2" xfId="5236" xr:uid="{00000000-0005-0000-0000-0000304E0000}"/>
    <cellStyle name="40% - Ênfase4 2 2 4 2 2 2 2" xfId="10587" xr:uid="{00000000-0005-0000-0000-0000314E0000}"/>
    <cellStyle name="40% - Ênfase4 2 2 4 2 2 2 2 2" xfId="21287" xr:uid="{00000000-0005-0000-0000-0000324E0000}"/>
    <cellStyle name="40% - Ênfase4 2 2 4 2 2 2 2 2 2" xfId="42682" xr:uid="{00000000-0005-0000-0000-0000334E0000}"/>
    <cellStyle name="40% - Ênfase4 2 2 4 2 2 2 2 3" xfId="31992" xr:uid="{00000000-0005-0000-0000-0000344E0000}"/>
    <cellStyle name="40% - Ênfase4 2 2 4 2 2 2 3" xfId="15942" xr:uid="{00000000-0005-0000-0000-0000354E0000}"/>
    <cellStyle name="40% - Ênfase4 2 2 4 2 2 2 3 2" xfId="37337" xr:uid="{00000000-0005-0000-0000-0000364E0000}"/>
    <cellStyle name="40% - Ênfase4 2 2 4 2 2 2 4" xfId="26644" xr:uid="{00000000-0005-0000-0000-0000374E0000}"/>
    <cellStyle name="40% - Ênfase4 2 2 4 2 2 3" xfId="7910" xr:uid="{00000000-0005-0000-0000-0000384E0000}"/>
    <cellStyle name="40% - Ênfase4 2 2 4 2 2 3 2" xfId="18614" xr:uid="{00000000-0005-0000-0000-0000394E0000}"/>
    <cellStyle name="40% - Ênfase4 2 2 4 2 2 3 2 2" xfId="40009" xr:uid="{00000000-0005-0000-0000-00003A4E0000}"/>
    <cellStyle name="40% - Ênfase4 2 2 4 2 2 3 3" xfId="29316" xr:uid="{00000000-0005-0000-0000-00003B4E0000}"/>
    <cellStyle name="40% - Ênfase4 2 2 4 2 2 4" xfId="13267" xr:uid="{00000000-0005-0000-0000-00003C4E0000}"/>
    <cellStyle name="40% - Ênfase4 2 2 4 2 2 4 2" xfId="34664" xr:uid="{00000000-0005-0000-0000-00003D4E0000}"/>
    <cellStyle name="40% - Ênfase4 2 2 4 2 2 5" xfId="23971" xr:uid="{00000000-0005-0000-0000-00003E4E0000}"/>
    <cellStyle name="40% - Ênfase4 2 2 4 2 3" xfId="3900" xr:uid="{00000000-0005-0000-0000-00003F4E0000}"/>
    <cellStyle name="40% - Ênfase4 2 2 4 2 3 2" xfId="9251" xr:uid="{00000000-0005-0000-0000-0000404E0000}"/>
    <cellStyle name="40% - Ênfase4 2 2 4 2 3 2 2" xfId="19951" xr:uid="{00000000-0005-0000-0000-0000414E0000}"/>
    <cellStyle name="40% - Ênfase4 2 2 4 2 3 2 2 2" xfId="41346" xr:uid="{00000000-0005-0000-0000-0000424E0000}"/>
    <cellStyle name="40% - Ênfase4 2 2 4 2 3 2 3" xfId="30656" xr:uid="{00000000-0005-0000-0000-0000434E0000}"/>
    <cellStyle name="40% - Ênfase4 2 2 4 2 3 3" xfId="14606" xr:uid="{00000000-0005-0000-0000-0000444E0000}"/>
    <cellStyle name="40% - Ênfase4 2 2 4 2 3 3 2" xfId="36001" xr:uid="{00000000-0005-0000-0000-0000454E0000}"/>
    <cellStyle name="40% - Ênfase4 2 2 4 2 3 4" xfId="25308" xr:uid="{00000000-0005-0000-0000-0000464E0000}"/>
    <cellStyle name="40% - Ênfase4 2 2 4 2 4" xfId="6574" xr:uid="{00000000-0005-0000-0000-0000474E0000}"/>
    <cellStyle name="40% - Ênfase4 2 2 4 2 4 2" xfId="17278" xr:uid="{00000000-0005-0000-0000-0000484E0000}"/>
    <cellStyle name="40% - Ênfase4 2 2 4 2 4 2 2" xfId="38673" xr:uid="{00000000-0005-0000-0000-0000494E0000}"/>
    <cellStyle name="40% - Ênfase4 2 2 4 2 4 3" xfId="27980" xr:uid="{00000000-0005-0000-0000-00004A4E0000}"/>
    <cellStyle name="40% - Ênfase4 2 2 4 2 5" xfId="11931" xr:uid="{00000000-0005-0000-0000-00004B4E0000}"/>
    <cellStyle name="40% - Ênfase4 2 2 4 2 5 2" xfId="33328" xr:uid="{00000000-0005-0000-0000-00004C4E0000}"/>
    <cellStyle name="40% - Ênfase4 2 2 4 2 6" xfId="22635" xr:uid="{00000000-0005-0000-0000-00004D4E0000}"/>
    <cellStyle name="40% - Ênfase4 2 2 4 3" xfId="1878" xr:uid="{00000000-0005-0000-0000-00004E4E0000}"/>
    <cellStyle name="40% - Ênfase4 2 2 4 3 2" xfId="4568" xr:uid="{00000000-0005-0000-0000-00004F4E0000}"/>
    <cellStyle name="40% - Ênfase4 2 2 4 3 2 2" xfId="9919" xr:uid="{00000000-0005-0000-0000-0000504E0000}"/>
    <cellStyle name="40% - Ênfase4 2 2 4 3 2 2 2" xfId="20619" xr:uid="{00000000-0005-0000-0000-0000514E0000}"/>
    <cellStyle name="40% - Ênfase4 2 2 4 3 2 2 2 2" xfId="42014" xr:uid="{00000000-0005-0000-0000-0000524E0000}"/>
    <cellStyle name="40% - Ênfase4 2 2 4 3 2 2 3" xfId="31324" xr:uid="{00000000-0005-0000-0000-0000534E0000}"/>
    <cellStyle name="40% - Ênfase4 2 2 4 3 2 3" xfId="15274" xr:uid="{00000000-0005-0000-0000-0000544E0000}"/>
    <cellStyle name="40% - Ênfase4 2 2 4 3 2 3 2" xfId="36669" xr:uid="{00000000-0005-0000-0000-0000554E0000}"/>
    <cellStyle name="40% - Ênfase4 2 2 4 3 2 4" xfId="25976" xr:uid="{00000000-0005-0000-0000-0000564E0000}"/>
    <cellStyle name="40% - Ênfase4 2 2 4 3 3" xfId="7242" xr:uid="{00000000-0005-0000-0000-0000574E0000}"/>
    <cellStyle name="40% - Ênfase4 2 2 4 3 3 2" xfId="17946" xr:uid="{00000000-0005-0000-0000-0000584E0000}"/>
    <cellStyle name="40% - Ênfase4 2 2 4 3 3 2 2" xfId="39341" xr:uid="{00000000-0005-0000-0000-0000594E0000}"/>
    <cellStyle name="40% - Ênfase4 2 2 4 3 3 3" xfId="28648" xr:uid="{00000000-0005-0000-0000-00005A4E0000}"/>
    <cellStyle name="40% - Ênfase4 2 2 4 3 4" xfId="12599" xr:uid="{00000000-0005-0000-0000-00005B4E0000}"/>
    <cellStyle name="40% - Ênfase4 2 2 4 3 4 2" xfId="33996" xr:uid="{00000000-0005-0000-0000-00005C4E0000}"/>
    <cellStyle name="40% - Ênfase4 2 2 4 3 5" xfId="23303" xr:uid="{00000000-0005-0000-0000-00005D4E0000}"/>
    <cellStyle name="40% - Ênfase4 2 2 4 4" xfId="3232" xr:uid="{00000000-0005-0000-0000-00005E4E0000}"/>
    <cellStyle name="40% - Ênfase4 2 2 4 4 2" xfId="8583" xr:uid="{00000000-0005-0000-0000-00005F4E0000}"/>
    <cellStyle name="40% - Ênfase4 2 2 4 4 2 2" xfId="19283" xr:uid="{00000000-0005-0000-0000-0000604E0000}"/>
    <cellStyle name="40% - Ênfase4 2 2 4 4 2 2 2" xfId="40678" xr:uid="{00000000-0005-0000-0000-0000614E0000}"/>
    <cellStyle name="40% - Ênfase4 2 2 4 4 2 3" xfId="29988" xr:uid="{00000000-0005-0000-0000-0000624E0000}"/>
    <cellStyle name="40% - Ênfase4 2 2 4 4 3" xfId="13938" xr:uid="{00000000-0005-0000-0000-0000634E0000}"/>
    <cellStyle name="40% - Ênfase4 2 2 4 4 3 2" xfId="35333" xr:uid="{00000000-0005-0000-0000-0000644E0000}"/>
    <cellStyle name="40% - Ênfase4 2 2 4 4 4" xfId="24640" xr:uid="{00000000-0005-0000-0000-0000654E0000}"/>
    <cellStyle name="40% - Ênfase4 2 2 4 5" xfId="5906" xr:uid="{00000000-0005-0000-0000-0000664E0000}"/>
    <cellStyle name="40% - Ênfase4 2 2 4 5 2" xfId="16610" xr:uid="{00000000-0005-0000-0000-0000674E0000}"/>
    <cellStyle name="40% - Ênfase4 2 2 4 5 2 2" xfId="38005" xr:uid="{00000000-0005-0000-0000-0000684E0000}"/>
    <cellStyle name="40% - Ênfase4 2 2 4 5 3" xfId="27312" xr:uid="{00000000-0005-0000-0000-0000694E0000}"/>
    <cellStyle name="40% - Ênfase4 2 2 4 6" xfId="11263" xr:uid="{00000000-0005-0000-0000-00006A4E0000}"/>
    <cellStyle name="40% - Ênfase4 2 2 4 6 2" xfId="32660" xr:uid="{00000000-0005-0000-0000-00006B4E0000}"/>
    <cellStyle name="40% - Ênfase4 2 2 4 7" xfId="21967" xr:uid="{00000000-0005-0000-0000-00006C4E0000}"/>
    <cellStyle name="40% - Ênfase4 2 2 5" xfId="889" xr:uid="{00000000-0005-0000-0000-00006D4E0000}"/>
    <cellStyle name="40% - Ênfase4 2 2 5 2" xfId="2226" xr:uid="{00000000-0005-0000-0000-00006E4E0000}"/>
    <cellStyle name="40% - Ênfase4 2 2 5 2 2" xfId="4916" xr:uid="{00000000-0005-0000-0000-00006F4E0000}"/>
    <cellStyle name="40% - Ênfase4 2 2 5 2 2 2" xfId="10267" xr:uid="{00000000-0005-0000-0000-0000704E0000}"/>
    <cellStyle name="40% - Ênfase4 2 2 5 2 2 2 2" xfId="20967" xr:uid="{00000000-0005-0000-0000-0000714E0000}"/>
    <cellStyle name="40% - Ênfase4 2 2 5 2 2 2 2 2" xfId="42362" xr:uid="{00000000-0005-0000-0000-0000724E0000}"/>
    <cellStyle name="40% - Ênfase4 2 2 5 2 2 2 3" xfId="31672" xr:uid="{00000000-0005-0000-0000-0000734E0000}"/>
    <cellStyle name="40% - Ênfase4 2 2 5 2 2 3" xfId="15622" xr:uid="{00000000-0005-0000-0000-0000744E0000}"/>
    <cellStyle name="40% - Ênfase4 2 2 5 2 2 3 2" xfId="37017" xr:uid="{00000000-0005-0000-0000-0000754E0000}"/>
    <cellStyle name="40% - Ênfase4 2 2 5 2 2 4" xfId="26324" xr:uid="{00000000-0005-0000-0000-0000764E0000}"/>
    <cellStyle name="40% - Ênfase4 2 2 5 2 3" xfId="7590" xr:uid="{00000000-0005-0000-0000-0000774E0000}"/>
    <cellStyle name="40% - Ênfase4 2 2 5 2 3 2" xfId="18294" xr:uid="{00000000-0005-0000-0000-0000784E0000}"/>
    <cellStyle name="40% - Ênfase4 2 2 5 2 3 2 2" xfId="39689" xr:uid="{00000000-0005-0000-0000-0000794E0000}"/>
    <cellStyle name="40% - Ênfase4 2 2 5 2 3 3" xfId="28996" xr:uid="{00000000-0005-0000-0000-00007A4E0000}"/>
    <cellStyle name="40% - Ênfase4 2 2 5 2 4" xfId="12947" xr:uid="{00000000-0005-0000-0000-00007B4E0000}"/>
    <cellStyle name="40% - Ênfase4 2 2 5 2 4 2" xfId="34344" xr:uid="{00000000-0005-0000-0000-00007C4E0000}"/>
    <cellStyle name="40% - Ênfase4 2 2 5 2 5" xfId="23651" xr:uid="{00000000-0005-0000-0000-00007D4E0000}"/>
    <cellStyle name="40% - Ênfase4 2 2 5 3" xfId="3580" xr:uid="{00000000-0005-0000-0000-00007E4E0000}"/>
    <cellStyle name="40% - Ênfase4 2 2 5 3 2" xfId="8931" xr:uid="{00000000-0005-0000-0000-00007F4E0000}"/>
    <cellStyle name="40% - Ênfase4 2 2 5 3 2 2" xfId="19631" xr:uid="{00000000-0005-0000-0000-0000804E0000}"/>
    <cellStyle name="40% - Ênfase4 2 2 5 3 2 2 2" xfId="41026" xr:uid="{00000000-0005-0000-0000-0000814E0000}"/>
    <cellStyle name="40% - Ênfase4 2 2 5 3 2 3" xfId="30336" xr:uid="{00000000-0005-0000-0000-0000824E0000}"/>
    <cellStyle name="40% - Ênfase4 2 2 5 3 3" xfId="14286" xr:uid="{00000000-0005-0000-0000-0000834E0000}"/>
    <cellStyle name="40% - Ênfase4 2 2 5 3 3 2" xfId="35681" xr:uid="{00000000-0005-0000-0000-0000844E0000}"/>
    <cellStyle name="40% - Ênfase4 2 2 5 3 4" xfId="24988" xr:uid="{00000000-0005-0000-0000-0000854E0000}"/>
    <cellStyle name="40% - Ênfase4 2 2 5 4" xfId="6254" xr:uid="{00000000-0005-0000-0000-0000864E0000}"/>
    <cellStyle name="40% - Ênfase4 2 2 5 4 2" xfId="16958" xr:uid="{00000000-0005-0000-0000-0000874E0000}"/>
    <cellStyle name="40% - Ênfase4 2 2 5 4 2 2" xfId="38353" xr:uid="{00000000-0005-0000-0000-0000884E0000}"/>
    <cellStyle name="40% - Ênfase4 2 2 5 4 3" xfId="27660" xr:uid="{00000000-0005-0000-0000-0000894E0000}"/>
    <cellStyle name="40% - Ênfase4 2 2 5 5" xfId="11611" xr:uid="{00000000-0005-0000-0000-00008A4E0000}"/>
    <cellStyle name="40% - Ênfase4 2 2 5 5 2" xfId="33008" xr:uid="{00000000-0005-0000-0000-00008B4E0000}"/>
    <cellStyle name="40% - Ênfase4 2 2 5 6" xfId="22315" xr:uid="{00000000-0005-0000-0000-00008C4E0000}"/>
    <cellStyle name="40% - Ênfase4 2 2 6" xfId="1558" xr:uid="{00000000-0005-0000-0000-00008D4E0000}"/>
    <cellStyle name="40% - Ênfase4 2 2 6 2" xfId="4248" xr:uid="{00000000-0005-0000-0000-00008E4E0000}"/>
    <cellStyle name="40% - Ênfase4 2 2 6 2 2" xfId="9599" xr:uid="{00000000-0005-0000-0000-00008F4E0000}"/>
    <cellStyle name="40% - Ênfase4 2 2 6 2 2 2" xfId="20299" xr:uid="{00000000-0005-0000-0000-0000904E0000}"/>
    <cellStyle name="40% - Ênfase4 2 2 6 2 2 2 2" xfId="41694" xr:uid="{00000000-0005-0000-0000-0000914E0000}"/>
    <cellStyle name="40% - Ênfase4 2 2 6 2 2 3" xfId="31004" xr:uid="{00000000-0005-0000-0000-0000924E0000}"/>
    <cellStyle name="40% - Ênfase4 2 2 6 2 3" xfId="14954" xr:uid="{00000000-0005-0000-0000-0000934E0000}"/>
    <cellStyle name="40% - Ênfase4 2 2 6 2 3 2" xfId="36349" xr:uid="{00000000-0005-0000-0000-0000944E0000}"/>
    <cellStyle name="40% - Ênfase4 2 2 6 2 4" xfId="25656" xr:uid="{00000000-0005-0000-0000-0000954E0000}"/>
    <cellStyle name="40% - Ênfase4 2 2 6 3" xfId="6922" xr:uid="{00000000-0005-0000-0000-0000964E0000}"/>
    <cellStyle name="40% - Ênfase4 2 2 6 3 2" xfId="17626" xr:uid="{00000000-0005-0000-0000-0000974E0000}"/>
    <cellStyle name="40% - Ênfase4 2 2 6 3 2 2" xfId="39021" xr:uid="{00000000-0005-0000-0000-0000984E0000}"/>
    <cellStyle name="40% - Ênfase4 2 2 6 3 3" xfId="28328" xr:uid="{00000000-0005-0000-0000-0000994E0000}"/>
    <cellStyle name="40% - Ênfase4 2 2 6 4" xfId="12279" xr:uid="{00000000-0005-0000-0000-00009A4E0000}"/>
    <cellStyle name="40% - Ênfase4 2 2 6 4 2" xfId="33676" xr:uid="{00000000-0005-0000-0000-00009B4E0000}"/>
    <cellStyle name="40% - Ênfase4 2 2 6 5" xfId="22983" xr:uid="{00000000-0005-0000-0000-00009C4E0000}"/>
    <cellStyle name="40% - Ênfase4 2 2 7" xfId="2912" xr:uid="{00000000-0005-0000-0000-00009D4E0000}"/>
    <cellStyle name="40% - Ênfase4 2 2 7 2" xfId="8263" xr:uid="{00000000-0005-0000-0000-00009E4E0000}"/>
    <cellStyle name="40% - Ênfase4 2 2 7 2 2" xfId="18963" xr:uid="{00000000-0005-0000-0000-00009F4E0000}"/>
    <cellStyle name="40% - Ênfase4 2 2 7 2 2 2" xfId="40358" xr:uid="{00000000-0005-0000-0000-0000A04E0000}"/>
    <cellStyle name="40% - Ênfase4 2 2 7 2 3" xfId="29668" xr:uid="{00000000-0005-0000-0000-0000A14E0000}"/>
    <cellStyle name="40% - Ênfase4 2 2 7 3" xfId="13618" xr:uid="{00000000-0005-0000-0000-0000A24E0000}"/>
    <cellStyle name="40% - Ênfase4 2 2 7 3 2" xfId="35013" xr:uid="{00000000-0005-0000-0000-0000A34E0000}"/>
    <cellStyle name="40% - Ênfase4 2 2 7 4" xfId="24320" xr:uid="{00000000-0005-0000-0000-0000A44E0000}"/>
    <cellStyle name="40% - Ênfase4 2 2 8" xfId="5586" xr:uid="{00000000-0005-0000-0000-0000A54E0000}"/>
    <cellStyle name="40% - Ênfase4 2 2 8 2" xfId="16290" xr:uid="{00000000-0005-0000-0000-0000A64E0000}"/>
    <cellStyle name="40% - Ênfase4 2 2 8 2 2" xfId="37685" xr:uid="{00000000-0005-0000-0000-0000A74E0000}"/>
    <cellStyle name="40% - Ênfase4 2 2 8 3" xfId="26992" xr:uid="{00000000-0005-0000-0000-0000A84E0000}"/>
    <cellStyle name="40% - Ênfase4 2 2 9" xfId="10943" xr:uid="{00000000-0005-0000-0000-0000A94E0000}"/>
    <cellStyle name="40% - Ênfase4 2 2 9 2" xfId="32340" xr:uid="{00000000-0005-0000-0000-0000AA4E0000}"/>
    <cellStyle name="40% - Ênfase4 2 3" xfId="257" xr:uid="{00000000-0005-0000-0000-0000AB4E0000}"/>
    <cellStyle name="40% - Ênfase4 2 3 2" xfId="418" xr:uid="{00000000-0005-0000-0000-0000AC4E0000}"/>
    <cellStyle name="40% - Ênfase4 2 3 2 2" xfId="739" xr:uid="{00000000-0005-0000-0000-0000AD4E0000}"/>
    <cellStyle name="40% - Ênfase4 2 3 2 2 2" xfId="1409" xr:uid="{00000000-0005-0000-0000-0000AE4E0000}"/>
    <cellStyle name="40% - Ênfase4 2 3 2 2 2 2" xfId="2746" xr:uid="{00000000-0005-0000-0000-0000AF4E0000}"/>
    <cellStyle name="40% - Ênfase4 2 3 2 2 2 2 2" xfId="5436" xr:uid="{00000000-0005-0000-0000-0000B04E0000}"/>
    <cellStyle name="40% - Ênfase4 2 3 2 2 2 2 2 2" xfId="10787" xr:uid="{00000000-0005-0000-0000-0000B14E0000}"/>
    <cellStyle name="40% - Ênfase4 2 3 2 2 2 2 2 2 2" xfId="21487" xr:uid="{00000000-0005-0000-0000-0000B24E0000}"/>
    <cellStyle name="40% - Ênfase4 2 3 2 2 2 2 2 2 2 2" xfId="42882" xr:uid="{00000000-0005-0000-0000-0000B34E0000}"/>
    <cellStyle name="40% - Ênfase4 2 3 2 2 2 2 2 2 3" xfId="32192" xr:uid="{00000000-0005-0000-0000-0000B44E0000}"/>
    <cellStyle name="40% - Ênfase4 2 3 2 2 2 2 2 3" xfId="16142" xr:uid="{00000000-0005-0000-0000-0000B54E0000}"/>
    <cellStyle name="40% - Ênfase4 2 3 2 2 2 2 2 3 2" xfId="37537" xr:uid="{00000000-0005-0000-0000-0000B64E0000}"/>
    <cellStyle name="40% - Ênfase4 2 3 2 2 2 2 2 4" xfId="26844" xr:uid="{00000000-0005-0000-0000-0000B74E0000}"/>
    <cellStyle name="40% - Ênfase4 2 3 2 2 2 2 3" xfId="8110" xr:uid="{00000000-0005-0000-0000-0000B84E0000}"/>
    <cellStyle name="40% - Ênfase4 2 3 2 2 2 2 3 2" xfId="18814" xr:uid="{00000000-0005-0000-0000-0000B94E0000}"/>
    <cellStyle name="40% - Ênfase4 2 3 2 2 2 2 3 2 2" xfId="40209" xr:uid="{00000000-0005-0000-0000-0000BA4E0000}"/>
    <cellStyle name="40% - Ênfase4 2 3 2 2 2 2 3 3" xfId="29516" xr:uid="{00000000-0005-0000-0000-0000BB4E0000}"/>
    <cellStyle name="40% - Ênfase4 2 3 2 2 2 2 4" xfId="13467" xr:uid="{00000000-0005-0000-0000-0000BC4E0000}"/>
    <cellStyle name="40% - Ênfase4 2 3 2 2 2 2 4 2" xfId="34864" xr:uid="{00000000-0005-0000-0000-0000BD4E0000}"/>
    <cellStyle name="40% - Ênfase4 2 3 2 2 2 2 5" xfId="24171" xr:uid="{00000000-0005-0000-0000-0000BE4E0000}"/>
    <cellStyle name="40% - Ênfase4 2 3 2 2 2 3" xfId="4100" xr:uid="{00000000-0005-0000-0000-0000BF4E0000}"/>
    <cellStyle name="40% - Ênfase4 2 3 2 2 2 3 2" xfId="9451" xr:uid="{00000000-0005-0000-0000-0000C04E0000}"/>
    <cellStyle name="40% - Ênfase4 2 3 2 2 2 3 2 2" xfId="20151" xr:uid="{00000000-0005-0000-0000-0000C14E0000}"/>
    <cellStyle name="40% - Ênfase4 2 3 2 2 2 3 2 2 2" xfId="41546" xr:uid="{00000000-0005-0000-0000-0000C24E0000}"/>
    <cellStyle name="40% - Ênfase4 2 3 2 2 2 3 2 3" xfId="30856" xr:uid="{00000000-0005-0000-0000-0000C34E0000}"/>
    <cellStyle name="40% - Ênfase4 2 3 2 2 2 3 3" xfId="14806" xr:uid="{00000000-0005-0000-0000-0000C44E0000}"/>
    <cellStyle name="40% - Ênfase4 2 3 2 2 2 3 3 2" xfId="36201" xr:uid="{00000000-0005-0000-0000-0000C54E0000}"/>
    <cellStyle name="40% - Ênfase4 2 3 2 2 2 3 4" xfId="25508" xr:uid="{00000000-0005-0000-0000-0000C64E0000}"/>
    <cellStyle name="40% - Ênfase4 2 3 2 2 2 4" xfId="6774" xr:uid="{00000000-0005-0000-0000-0000C74E0000}"/>
    <cellStyle name="40% - Ênfase4 2 3 2 2 2 4 2" xfId="17478" xr:uid="{00000000-0005-0000-0000-0000C84E0000}"/>
    <cellStyle name="40% - Ênfase4 2 3 2 2 2 4 2 2" xfId="38873" xr:uid="{00000000-0005-0000-0000-0000C94E0000}"/>
    <cellStyle name="40% - Ênfase4 2 3 2 2 2 4 3" xfId="28180" xr:uid="{00000000-0005-0000-0000-0000CA4E0000}"/>
    <cellStyle name="40% - Ênfase4 2 3 2 2 2 5" xfId="12131" xr:uid="{00000000-0005-0000-0000-0000CB4E0000}"/>
    <cellStyle name="40% - Ênfase4 2 3 2 2 2 5 2" xfId="33528" xr:uid="{00000000-0005-0000-0000-0000CC4E0000}"/>
    <cellStyle name="40% - Ênfase4 2 3 2 2 2 6" xfId="22835" xr:uid="{00000000-0005-0000-0000-0000CD4E0000}"/>
    <cellStyle name="40% - Ênfase4 2 3 2 2 3" xfId="2078" xr:uid="{00000000-0005-0000-0000-0000CE4E0000}"/>
    <cellStyle name="40% - Ênfase4 2 3 2 2 3 2" xfId="4768" xr:uid="{00000000-0005-0000-0000-0000CF4E0000}"/>
    <cellStyle name="40% - Ênfase4 2 3 2 2 3 2 2" xfId="10119" xr:uid="{00000000-0005-0000-0000-0000D04E0000}"/>
    <cellStyle name="40% - Ênfase4 2 3 2 2 3 2 2 2" xfId="20819" xr:uid="{00000000-0005-0000-0000-0000D14E0000}"/>
    <cellStyle name="40% - Ênfase4 2 3 2 2 3 2 2 2 2" xfId="42214" xr:uid="{00000000-0005-0000-0000-0000D24E0000}"/>
    <cellStyle name="40% - Ênfase4 2 3 2 2 3 2 2 3" xfId="31524" xr:uid="{00000000-0005-0000-0000-0000D34E0000}"/>
    <cellStyle name="40% - Ênfase4 2 3 2 2 3 2 3" xfId="15474" xr:uid="{00000000-0005-0000-0000-0000D44E0000}"/>
    <cellStyle name="40% - Ênfase4 2 3 2 2 3 2 3 2" xfId="36869" xr:uid="{00000000-0005-0000-0000-0000D54E0000}"/>
    <cellStyle name="40% - Ênfase4 2 3 2 2 3 2 4" xfId="26176" xr:uid="{00000000-0005-0000-0000-0000D64E0000}"/>
    <cellStyle name="40% - Ênfase4 2 3 2 2 3 3" xfId="7442" xr:uid="{00000000-0005-0000-0000-0000D74E0000}"/>
    <cellStyle name="40% - Ênfase4 2 3 2 2 3 3 2" xfId="18146" xr:uid="{00000000-0005-0000-0000-0000D84E0000}"/>
    <cellStyle name="40% - Ênfase4 2 3 2 2 3 3 2 2" xfId="39541" xr:uid="{00000000-0005-0000-0000-0000D94E0000}"/>
    <cellStyle name="40% - Ênfase4 2 3 2 2 3 3 3" xfId="28848" xr:uid="{00000000-0005-0000-0000-0000DA4E0000}"/>
    <cellStyle name="40% - Ênfase4 2 3 2 2 3 4" xfId="12799" xr:uid="{00000000-0005-0000-0000-0000DB4E0000}"/>
    <cellStyle name="40% - Ênfase4 2 3 2 2 3 4 2" xfId="34196" xr:uid="{00000000-0005-0000-0000-0000DC4E0000}"/>
    <cellStyle name="40% - Ênfase4 2 3 2 2 3 5" xfId="23503" xr:uid="{00000000-0005-0000-0000-0000DD4E0000}"/>
    <cellStyle name="40% - Ênfase4 2 3 2 2 4" xfId="3432" xr:uid="{00000000-0005-0000-0000-0000DE4E0000}"/>
    <cellStyle name="40% - Ênfase4 2 3 2 2 4 2" xfId="8783" xr:uid="{00000000-0005-0000-0000-0000DF4E0000}"/>
    <cellStyle name="40% - Ênfase4 2 3 2 2 4 2 2" xfId="19483" xr:uid="{00000000-0005-0000-0000-0000E04E0000}"/>
    <cellStyle name="40% - Ênfase4 2 3 2 2 4 2 2 2" xfId="40878" xr:uid="{00000000-0005-0000-0000-0000E14E0000}"/>
    <cellStyle name="40% - Ênfase4 2 3 2 2 4 2 3" xfId="30188" xr:uid="{00000000-0005-0000-0000-0000E24E0000}"/>
    <cellStyle name="40% - Ênfase4 2 3 2 2 4 3" xfId="14138" xr:uid="{00000000-0005-0000-0000-0000E34E0000}"/>
    <cellStyle name="40% - Ênfase4 2 3 2 2 4 3 2" xfId="35533" xr:uid="{00000000-0005-0000-0000-0000E44E0000}"/>
    <cellStyle name="40% - Ênfase4 2 3 2 2 4 4" xfId="24840" xr:uid="{00000000-0005-0000-0000-0000E54E0000}"/>
    <cellStyle name="40% - Ênfase4 2 3 2 2 5" xfId="6106" xr:uid="{00000000-0005-0000-0000-0000E64E0000}"/>
    <cellStyle name="40% - Ênfase4 2 3 2 2 5 2" xfId="16810" xr:uid="{00000000-0005-0000-0000-0000E74E0000}"/>
    <cellStyle name="40% - Ênfase4 2 3 2 2 5 2 2" xfId="38205" xr:uid="{00000000-0005-0000-0000-0000E84E0000}"/>
    <cellStyle name="40% - Ênfase4 2 3 2 2 5 3" xfId="27512" xr:uid="{00000000-0005-0000-0000-0000E94E0000}"/>
    <cellStyle name="40% - Ênfase4 2 3 2 2 6" xfId="11463" xr:uid="{00000000-0005-0000-0000-0000EA4E0000}"/>
    <cellStyle name="40% - Ênfase4 2 3 2 2 6 2" xfId="32860" xr:uid="{00000000-0005-0000-0000-0000EB4E0000}"/>
    <cellStyle name="40% - Ênfase4 2 3 2 2 7" xfId="22167" xr:uid="{00000000-0005-0000-0000-0000EC4E0000}"/>
    <cellStyle name="40% - Ênfase4 2 3 2 3" xfId="1089" xr:uid="{00000000-0005-0000-0000-0000ED4E0000}"/>
    <cellStyle name="40% - Ênfase4 2 3 2 3 2" xfId="2426" xr:uid="{00000000-0005-0000-0000-0000EE4E0000}"/>
    <cellStyle name="40% - Ênfase4 2 3 2 3 2 2" xfId="5116" xr:uid="{00000000-0005-0000-0000-0000EF4E0000}"/>
    <cellStyle name="40% - Ênfase4 2 3 2 3 2 2 2" xfId="10467" xr:uid="{00000000-0005-0000-0000-0000F04E0000}"/>
    <cellStyle name="40% - Ênfase4 2 3 2 3 2 2 2 2" xfId="21167" xr:uid="{00000000-0005-0000-0000-0000F14E0000}"/>
    <cellStyle name="40% - Ênfase4 2 3 2 3 2 2 2 2 2" xfId="42562" xr:uid="{00000000-0005-0000-0000-0000F24E0000}"/>
    <cellStyle name="40% - Ênfase4 2 3 2 3 2 2 2 3" xfId="31872" xr:uid="{00000000-0005-0000-0000-0000F34E0000}"/>
    <cellStyle name="40% - Ênfase4 2 3 2 3 2 2 3" xfId="15822" xr:uid="{00000000-0005-0000-0000-0000F44E0000}"/>
    <cellStyle name="40% - Ênfase4 2 3 2 3 2 2 3 2" xfId="37217" xr:uid="{00000000-0005-0000-0000-0000F54E0000}"/>
    <cellStyle name="40% - Ênfase4 2 3 2 3 2 2 4" xfId="26524" xr:uid="{00000000-0005-0000-0000-0000F64E0000}"/>
    <cellStyle name="40% - Ênfase4 2 3 2 3 2 3" xfId="7790" xr:uid="{00000000-0005-0000-0000-0000F74E0000}"/>
    <cellStyle name="40% - Ênfase4 2 3 2 3 2 3 2" xfId="18494" xr:uid="{00000000-0005-0000-0000-0000F84E0000}"/>
    <cellStyle name="40% - Ênfase4 2 3 2 3 2 3 2 2" xfId="39889" xr:uid="{00000000-0005-0000-0000-0000F94E0000}"/>
    <cellStyle name="40% - Ênfase4 2 3 2 3 2 3 3" xfId="29196" xr:uid="{00000000-0005-0000-0000-0000FA4E0000}"/>
    <cellStyle name="40% - Ênfase4 2 3 2 3 2 4" xfId="13147" xr:uid="{00000000-0005-0000-0000-0000FB4E0000}"/>
    <cellStyle name="40% - Ênfase4 2 3 2 3 2 4 2" xfId="34544" xr:uid="{00000000-0005-0000-0000-0000FC4E0000}"/>
    <cellStyle name="40% - Ênfase4 2 3 2 3 2 5" xfId="23851" xr:uid="{00000000-0005-0000-0000-0000FD4E0000}"/>
    <cellStyle name="40% - Ênfase4 2 3 2 3 3" xfId="3780" xr:uid="{00000000-0005-0000-0000-0000FE4E0000}"/>
    <cellStyle name="40% - Ênfase4 2 3 2 3 3 2" xfId="9131" xr:uid="{00000000-0005-0000-0000-0000FF4E0000}"/>
    <cellStyle name="40% - Ênfase4 2 3 2 3 3 2 2" xfId="19831" xr:uid="{00000000-0005-0000-0000-0000004F0000}"/>
    <cellStyle name="40% - Ênfase4 2 3 2 3 3 2 2 2" xfId="41226" xr:uid="{00000000-0005-0000-0000-0000014F0000}"/>
    <cellStyle name="40% - Ênfase4 2 3 2 3 3 2 3" xfId="30536" xr:uid="{00000000-0005-0000-0000-0000024F0000}"/>
    <cellStyle name="40% - Ênfase4 2 3 2 3 3 3" xfId="14486" xr:uid="{00000000-0005-0000-0000-0000034F0000}"/>
    <cellStyle name="40% - Ênfase4 2 3 2 3 3 3 2" xfId="35881" xr:uid="{00000000-0005-0000-0000-0000044F0000}"/>
    <cellStyle name="40% - Ênfase4 2 3 2 3 3 4" xfId="25188" xr:uid="{00000000-0005-0000-0000-0000054F0000}"/>
    <cellStyle name="40% - Ênfase4 2 3 2 3 4" xfId="6454" xr:uid="{00000000-0005-0000-0000-0000064F0000}"/>
    <cellStyle name="40% - Ênfase4 2 3 2 3 4 2" xfId="17158" xr:uid="{00000000-0005-0000-0000-0000074F0000}"/>
    <cellStyle name="40% - Ênfase4 2 3 2 3 4 2 2" xfId="38553" xr:uid="{00000000-0005-0000-0000-0000084F0000}"/>
    <cellStyle name="40% - Ênfase4 2 3 2 3 4 3" xfId="27860" xr:uid="{00000000-0005-0000-0000-0000094F0000}"/>
    <cellStyle name="40% - Ênfase4 2 3 2 3 5" xfId="11811" xr:uid="{00000000-0005-0000-0000-00000A4F0000}"/>
    <cellStyle name="40% - Ênfase4 2 3 2 3 5 2" xfId="33208" xr:uid="{00000000-0005-0000-0000-00000B4F0000}"/>
    <cellStyle name="40% - Ênfase4 2 3 2 3 6" xfId="22515" xr:uid="{00000000-0005-0000-0000-00000C4F0000}"/>
    <cellStyle name="40% - Ênfase4 2 3 2 4" xfId="1758" xr:uid="{00000000-0005-0000-0000-00000D4F0000}"/>
    <cellStyle name="40% - Ênfase4 2 3 2 4 2" xfId="4448" xr:uid="{00000000-0005-0000-0000-00000E4F0000}"/>
    <cellStyle name="40% - Ênfase4 2 3 2 4 2 2" xfId="9799" xr:uid="{00000000-0005-0000-0000-00000F4F0000}"/>
    <cellStyle name="40% - Ênfase4 2 3 2 4 2 2 2" xfId="20499" xr:uid="{00000000-0005-0000-0000-0000104F0000}"/>
    <cellStyle name="40% - Ênfase4 2 3 2 4 2 2 2 2" xfId="41894" xr:uid="{00000000-0005-0000-0000-0000114F0000}"/>
    <cellStyle name="40% - Ênfase4 2 3 2 4 2 2 3" xfId="31204" xr:uid="{00000000-0005-0000-0000-0000124F0000}"/>
    <cellStyle name="40% - Ênfase4 2 3 2 4 2 3" xfId="15154" xr:uid="{00000000-0005-0000-0000-0000134F0000}"/>
    <cellStyle name="40% - Ênfase4 2 3 2 4 2 3 2" xfId="36549" xr:uid="{00000000-0005-0000-0000-0000144F0000}"/>
    <cellStyle name="40% - Ênfase4 2 3 2 4 2 4" xfId="25856" xr:uid="{00000000-0005-0000-0000-0000154F0000}"/>
    <cellStyle name="40% - Ênfase4 2 3 2 4 3" xfId="7122" xr:uid="{00000000-0005-0000-0000-0000164F0000}"/>
    <cellStyle name="40% - Ênfase4 2 3 2 4 3 2" xfId="17826" xr:uid="{00000000-0005-0000-0000-0000174F0000}"/>
    <cellStyle name="40% - Ênfase4 2 3 2 4 3 2 2" xfId="39221" xr:uid="{00000000-0005-0000-0000-0000184F0000}"/>
    <cellStyle name="40% - Ênfase4 2 3 2 4 3 3" xfId="28528" xr:uid="{00000000-0005-0000-0000-0000194F0000}"/>
    <cellStyle name="40% - Ênfase4 2 3 2 4 4" xfId="12479" xr:uid="{00000000-0005-0000-0000-00001A4F0000}"/>
    <cellStyle name="40% - Ênfase4 2 3 2 4 4 2" xfId="33876" xr:uid="{00000000-0005-0000-0000-00001B4F0000}"/>
    <cellStyle name="40% - Ênfase4 2 3 2 4 5" xfId="23183" xr:uid="{00000000-0005-0000-0000-00001C4F0000}"/>
    <cellStyle name="40% - Ênfase4 2 3 2 5" xfId="3112" xr:uid="{00000000-0005-0000-0000-00001D4F0000}"/>
    <cellStyle name="40% - Ênfase4 2 3 2 5 2" xfId="8463" xr:uid="{00000000-0005-0000-0000-00001E4F0000}"/>
    <cellStyle name="40% - Ênfase4 2 3 2 5 2 2" xfId="19163" xr:uid="{00000000-0005-0000-0000-00001F4F0000}"/>
    <cellStyle name="40% - Ênfase4 2 3 2 5 2 2 2" xfId="40558" xr:uid="{00000000-0005-0000-0000-0000204F0000}"/>
    <cellStyle name="40% - Ênfase4 2 3 2 5 2 3" xfId="29868" xr:uid="{00000000-0005-0000-0000-0000214F0000}"/>
    <cellStyle name="40% - Ênfase4 2 3 2 5 3" xfId="13818" xr:uid="{00000000-0005-0000-0000-0000224F0000}"/>
    <cellStyle name="40% - Ênfase4 2 3 2 5 3 2" xfId="35213" xr:uid="{00000000-0005-0000-0000-0000234F0000}"/>
    <cellStyle name="40% - Ênfase4 2 3 2 5 4" xfId="24520" xr:uid="{00000000-0005-0000-0000-0000244F0000}"/>
    <cellStyle name="40% - Ênfase4 2 3 2 6" xfId="5786" xr:uid="{00000000-0005-0000-0000-0000254F0000}"/>
    <cellStyle name="40% - Ênfase4 2 3 2 6 2" xfId="16490" xr:uid="{00000000-0005-0000-0000-0000264F0000}"/>
    <cellStyle name="40% - Ênfase4 2 3 2 6 2 2" xfId="37885" xr:uid="{00000000-0005-0000-0000-0000274F0000}"/>
    <cellStyle name="40% - Ênfase4 2 3 2 6 3" xfId="27192" xr:uid="{00000000-0005-0000-0000-0000284F0000}"/>
    <cellStyle name="40% - Ênfase4 2 3 2 7" xfId="11143" xr:uid="{00000000-0005-0000-0000-0000294F0000}"/>
    <cellStyle name="40% - Ênfase4 2 3 2 7 2" xfId="32540" xr:uid="{00000000-0005-0000-0000-00002A4F0000}"/>
    <cellStyle name="40% - Ênfase4 2 3 2 8" xfId="21847" xr:uid="{00000000-0005-0000-0000-00002B4F0000}"/>
    <cellStyle name="40% - Ênfase4 2 3 3" xfId="579" xr:uid="{00000000-0005-0000-0000-00002C4F0000}"/>
    <cellStyle name="40% - Ênfase4 2 3 3 2" xfId="1249" xr:uid="{00000000-0005-0000-0000-00002D4F0000}"/>
    <cellStyle name="40% - Ênfase4 2 3 3 2 2" xfId="2586" xr:uid="{00000000-0005-0000-0000-00002E4F0000}"/>
    <cellStyle name="40% - Ênfase4 2 3 3 2 2 2" xfId="5276" xr:uid="{00000000-0005-0000-0000-00002F4F0000}"/>
    <cellStyle name="40% - Ênfase4 2 3 3 2 2 2 2" xfId="10627" xr:uid="{00000000-0005-0000-0000-0000304F0000}"/>
    <cellStyle name="40% - Ênfase4 2 3 3 2 2 2 2 2" xfId="21327" xr:uid="{00000000-0005-0000-0000-0000314F0000}"/>
    <cellStyle name="40% - Ênfase4 2 3 3 2 2 2 2 2 2" xfId="42722" xr:uid="{00000000-0005-0000-0000-0000324F0000}"/>
    <cellStyle name="40% - Ênfase4 2 3 3 2 2 2 2 3" xfId="32032" xr:uid="{00000000-0005-0000-0000-0000334F0000}"/>
    <cellStyle name="40% - Ênfase4 2 3 3 2 2 2 3" xfId="15982" xr:uid="{00000000-0005-0000-0000-0000344F0000}"/>
    <cellStyle name="40% - Ênfase4 2 3 3 2 2 2 3 2" xfId="37377" xr:uid="{00000000-0005-0000-0000-0000354F0000}"/>
    <cellStyle name="40% - Ênfase4 2 3 3 2 2 2 4" xfId="26684" xr:uid="{00000000-0005-0000-0000-0000364F0000}"/>
    <cellStyle name="40% - Ênfase4 2 3 3 2 2 3" xfId="7950" xr:uid="{00000000-0005-0000-0000-0000374F0000}"/>
    <cellStyle name="40% - Ênfase4 2 3 3 2 2 3 2" xfId="18654" xr:uid="{00000000-0005-0000-0000-0000384F0000}"/>
    <cellStyle name="40% - Ênfase4 2 3 3 2 2 3 2 2" xfId="40049" xr:uid="{00000000-0005-0000-0000-0000394F0000}"/>
    <cellStyle name="40% - Ênfase4 2 3 3 2 2 3 3" xfId="29356" xr:uid="{00000000-0005-0000-0000-00003A4F0000}"/>
    <cellStyle name="40% - Ênfase4 2 3 3 2 2 4" xfId="13307" xr:uid="{00000000-0005-0000-0000-00003B4F0000}"/>
    <cellStyle name="40% - Ênfase4 2 3 3 2 2 4 2" xfId="34704" xr:uid="{00000000-0005-0000-0000-00003C4F0000}"/>
    <cellStyle name="40% - Ênfase4 2 3 3 2 2 5" xfId="24011" xr:uid="{00000000-0005-0000-0000-00003D4F0000}"/>
    <cellStyle name="40% - Ênfase4 2 3 3 2 3" xfId="3940" xr:uid="{00000000-0005-0000-0000-00003E4F0000}"/>
    <cellStyle name="40% - Ênfase4 2 3 3 2 3 2" xfId="9291" xr:uid="{00000000-0005-0000-0000-00003F4F0000}"/>
    <cellStyle name="40% - Ênfase4 2 3 3 2 3 2 2" xfId="19991" xr:uid="{00000000-0005-0000-0000-0000404F0000}"/>
    <cellStyle name="40% - Ênfase4 2 3 3 2 3 2 2 2" xfId="41386" xr:uid="{00000000-0005-0000-0000-0000414F0000}"/>
    <cellStyle name="40% - Ênfase4 2 3 3 2 3 2 3" xfId="30696" xr:uid="{00000000-0005-0000-0000-0000424F0000}"/>
    <cellStyle name="40% - Ênfase4 2 3 3 2 3 3" xfId="14646" xr:uid="{00000000-0005-0000-0000-0000434F0000}"/>
    <cellStyle name="40% - Ênfase4 2 3 3 2 3 3 2" xfId="36041" xr:uid="{00000000-0005-0000-0000-0000444F0000}"/>
    <cellStyle name="40% - Ênfase4 2 3 3 2 3 4" xfId="25348" xr:uid="{00000000-0005-0000-0000-0000454F0000}"/>
    <cellStyle name="40% - Ênfase4 2 3 3 2 4" xfId="6614" xr:uid="{00000000-0005-0000-0000-0000464F0000}"/>
    <cellStyle name="40% - Ênfase4 2 3 3 2 4 2" xfId="17318" xr:uid="{00000000-0005-0000-0000-0000474F0000}"/>
    <cellStyle name="40% - Ênfase4 2 3 3 2 4 2 2" xfId="38713" xr:uid="{00000000-0005-0000-0000-0000484F0000}"/>
    <cellStyle name="40% - Ênfase4 2 3 3 2 4 3" xfId="28020" xr:uid="{00000000-0005-0000-0000-0000494F0000}"/>
    <cellStyle name="40% - Ênfase4 2 3 3 2 5" xfId="11971" xr:uid="{00000000-0005-0000-0000-00004A4F0000}"/>
    <cellStyle name="40% - Ênfase4 2 3 3 2 5 2" xfId="33368" xr:uid="{00000000-0005-0000-0000-00004B4F0000}"/>
    <cellStyle name="40% - Ênfase4 2 3 3 2 6" xfId="22675" xr:uid="{00000000-0005-0000-0000-00004C4F0000}"/>
    <cellStyle name="40% - Ênfase4 2 3 3 3" xfId="1918" xr:uid="{00000000-0005-0000-0000-00004D4F0000}"/>
    <cellStyle name="40% - Ênfase4 2 3 3 3 2" xfId="4608" xr:uid="{00000000-0005-0000-0000-00004E4F0000}"/>
    <cellStyle name="40% - Ênfase4 2 3 3 3 2 2" xfId="9959" xr:uid="{00000000-0005-0000-0000-00004F4F0000}"/>
    <cellStyle name="40% - Ênfase4 2 3 3 3 2 2 2" xfId="20659" xr:uid="{00000000-0005-0000-0000-0000504F0000}"/>
    <cellStyle name="40% - Ênfase4 2 3 3 3 2 2 2 2" xfId="42054" xr:uid="{00000000-0005-0000-0000-0000514F0000}"/>
    <cellStyle name="40% - Ênfase4 2 3 3 3 2 2 3" xfId="31364" xr:uid="{00000000-0005-0000-0000-0000524F0000}"/>
    <cellStyle name="40% - Ênfase4 2 3 3 3 2 3" xfId="15314" xr:uid="{00000000-0005-0000-0000-0000534F0000}"/>
    <cellStyle name="40% - Ênfase4 2 3 3 3 2 3 2" xfId="36709" xr:uid="{00000000-0005-0000-0000-0000544F0000}"/>
    <cellStyle name="40% - Ênfase4 2 3 3 3 2 4" xfId="26016" xr:uid="{00000000-0005-0000-0000-0000554F0000}"/>
    <cellStyle name="40% - Ênfase4 2 3 3 3 3" xfId="7282" xr:uid="{00000000-0005-0000-0000-0000564F0000}"/>
    <cellStyle name="40% - Ênfase4 2 3 3 3 3 2" xfId="17986" xr:uid="{00000000-0005-0000-0000-0000574F0000}"/>
    <cellStyle name="40% - Ênfase4 2 3 3 3 3 2 2" xfId="39381" xr:uid="{00000000-0005-0000-0000-0000584F0000}"/>
    <cellStyle name="40% - Ênfase4 2 3 3 3 3 3" xfId="28688" xr:uid="{00000000-0005-0000-0000-0000594F0000}"/>
    <cellStyle name="40% - Ênfase4 2 3 3 3 4" xfId="12639" xr:uid="{00000000-0005-0000-0000-00005A4F0000}"/>
    <cellStyle name="40% - Ênfase4 2 3 3 3 4 2" xfId="34036" xr:uid="{00000000-0005-0000-0000-00005B4F0000}"/>
    <cellStyle name="40% - Ênfase4 2 3 3 3 5" xfId="23343" xr:uid="{00000000-0005-0000-0000-00005C4F0000}"/>
    <cellStyle name="40% - Ênfase4 2 3 3 4" xfId="3272" xr:uid="{00000000-0005-0000-0000-00005D4F0000}"/>
    <cellStyle name="40% - Ênfase4 2 3 3 4 2" xfId="8623" xr:uid="{00000000-0005-0000-0000-00005E4F0000}"/>
    <cellStyle name="40% - Ênfase4 2 3 3 4 2 2" xfId="19323" xr:uid="{00000000-0005-0000-0000-00005F4F0000}"/>
    <cellStyle name="40% - Ênfase4 2 3 3 4 2 2 2" xfId="40718" xr:uid="{00000000-0005-0000-0000-0000604F0000}"/>
    <cellStyle name="40% - Ênfase4 2 3 3 4 2 3" xfId="30028" xr:uid="{00000000-0005-0000-0000-0000614F0000}"/>
    <cellStyle name="40% - Ênfase4 2 3 3 4 3" xfId="13978" xr:uid="{00000000-0005-0000-0000-0000624F0000}"/>
    <cellStyle name="40% - Ênfase4 2 3 3 4 3 2" xfId="35373" xr:uid="{00000000-0005-0000-0000-0000634F0000}"/>
    <cellStyle name="40% - Ênfase4 2 3 3 4 4" xfId="24680" xr:uid="{00000000-0005-0000-0000-0000644F0000}"/>
    <cellStyle name="40% - Ênfase4 2 3 3 5" xfId="5946" xr:uid="{00000000-0005-0000-0000-0000654F0000}"/>
    <cellStyle name="40% - Ênfase4 2 3 3 5 2" xfId="16650" xr:uid="{00000000-0005-0000-0000-0000664F0000}"/>
    <cellStyle name="40% - Ênfase4 2 3 3 5 2 2" xfId="38045" xr:uid="{00000000-0005-0000-0000-0000674F0000}"/>
    <cellStyle name="40% - Ênfase4 2 3 3 5 3" xfId="27352" xr:uid="{00000000-0005-0000-0000-0000684F0000}"/>
    <cellStyle name="40% - Ênfase4 2 3 3 6" xfId="11303" xr:uid="{00000000-0005-0000-0000-0000694F0000}"/>
    <cellStyle name="40% - Ênfase4 2 3 3 6 2" xfId="32700" xr:uid="{00000000-0005-0000-0000-00006A4F0000}"/>
    <cellStyle name="40% - Ênfase4 2 3 3 7" xfId="22007" xr:uid="{00000000-0005-0000-0000-00006B4F0000}"/>
    <cellStyle name="40% - Ênfase4 2 3 4" xfId="929" xr:uid="{00000000-0005-0000-0000-00006C4F0000}"/>
    <cellStyle name="40% - Ênfase4 2 3 4 2" xfId="2266" xr:uid="{00000000-0005-0000-0000-00006D4F0000}"/>
    <cellStyle name="40% - Ênfase4 2 3 4 2 2" xfId="4956" xr:uid="{00000000-0005-0000-0000-00006E4F0000}"/>
    <cellStyle name="40% - Ênfase4 2 3 4 2 2 2" xfId="10307" xr:uid="{00000000-0005-0000-0000-00006F4F0000}"/>
    <cellStyle name="40% - Ênfase4 2 3 4 2 2 2 2" xfId="21007" xr:uid="{00000000-0005-0000-0000-0000704F0000}"/>
    <cellStyle name="40% - Ênfase4 2 3 4 2 2 2 2 2" xfId="42402" xr:uid="{00000000-0005-0000-0000-0000714F0000}"/>
    <cellStyle name="40% - Ênfase4 2 3 4 2 2 2 3" xfId="31712" xr:uid="{00000000-0005-0000-0000-0000724F0000}"/>
    <cellStyle name="40% - Ênfase4 2 3 4 2 2 3" xfId="15662" xr:uid="{00000000-0005-0000-0000-0000734F0000}"/>
    <cellStyle name="40% - Ênfase4 2 3 4 2 2 3 2" xfId="37057" xr:uid="{00000000-0005-0000-0000-0000744F0000}"/>
    <cellStyle name="40% - Ênfase4 2 3 4 2 2 4" xfId="26364" xr:uid="{00000000-0005-0000-0000-0000754F0000}"/>
    <cellStyle name="40% - Ênfase4 2 3 4 2 3" xfId="7630" xr:uid="{00000000-0005-0000-0000-0000764F0000}"/>
    <cellStyle name="40% - Ênfase4 2 3 4 2 3 2" xfId="18334" xr:uid="{00000000-0005-0000-0000-0000774F0000}"/>
    <cellStyle name="40% - Ênfase4 2 3 4 2 3 2 2" xfId="39729" xr:uid="{00000000-0005-0000-0000-0000784F0000}"/>
    <cellStyle name="40% - Ênfase4 2 3 4 2 3 3" xfId="29036" xr:uid="{00000000-0005-0000-0000-0000794F0000}"/>
    <cellStyle name="40% - Ênfase4 2 3 4 2 4" xfId="12987" xr:uid="{00000000-0005-0000-0000-00007A4F0000}"/>
    <cellStyle name="40% - Ênfase4 2 3 4 2 4 2" xfId="34384" xr:uid="{00000000-0005-0000-0000-00007B4F0000}"/>
    <cellStyle name="40% - Ênfase4 2 3 4 2 5" xfId="23691" xr:uid="{00000000-0005-0000-0000-00007C4F0000}"/>
    <cellStyle name="40% - Ênfase4 2 3 4 3" xfId="3620" xr:uid="{00000000-0005-0000-0000-00007D4F0000}"/>
    <cellStyle name="40% - Ênfase4 2 3 4 3 2" xfId="8971" xr:uid="{00000000-0005-0000-0000-00007E4F0000}"/>
    <cellStyle name="40% - Ênfase4 2 3 4 3 2 2" xfId="19671" xr:uid="{00000000-0005-0000-0000-00007F4F0000}"/>
    <cellStyle name="40% - Ênfase4 2 3 4 3 2 2 2" xfId="41066" xr:uid="{00000000-0005-0000-0000-0000804F0000}"/>
    <cellStyle name="40% - Ênfase4 2 3 4 3 2 3" xfId="30376" xr:uid="{00000000-0005-0000-0000-0000814F0000}"/>
    <cellStyle name="40% - Ênfase4 2 3 4 3 3" xfId="14326" xr:uid="{00000000-0005-0000-0000-0000824F0000}"/>
    <cellStyle name="40% - Ênfase4 2 3 4 3 3 2" xfId="35721" xr:uid="{00000000-0005-0000-0000-0000834F0000}"/>
    <cellStyle name="40% - Ênfase4 2 3 4 3 4" xfId="25028" xr:uid="{00000000-0005-0000-0000-0000844F0000}"/>
    <cellStyle name="40% - Ênfase4 2 3 4 4" xfId="6294" xr:uid="{00000000-0005-0000-0000-0000854F0000}"/>
    <cellStyle name="40% - Ênfase4 2 3 4 4 2" xfId="16998" xr:uid="{00000000-0005-0000-0000-0000864F0000}"/>
    <cellStyle name="40% - Ênfase4 2 3 4 4 2 2" xfId="38393" xr:uid="{00000000-0005-0000-0000-0000874F0000}"/>
    <cellStyle name="40% - Ênfase4 2 3 4 4 3" xfId="27700" xr:uid="{00000000-0005-0000-0000-0000884F0000}"/>
    <cellStyle name="40% - Ênfase4 2 3 4 5" xfId="11651" xr:uid="{00000000-0005-0000-0000-0000894F0000}"/>
    <cellStyle name="40% - Ênfase4 2 3 4 5 2" xfId="33048" xr:uid="{00000000-0005-0000-0000-00008A4F0000}"/>
    <cellStyle name="40% - Ênfase4 2 3 4 6" xfId="22355" xr:uid="{00000000-0005-0000-0000-00008B4F0000}"/>
    <cellStyle name="40% - Ênfase4 2 3 5" xfId="1598" xr:uid="{00000000-0005-0000-0000-00008C4F0000}"/>
    <cellStyle name="40% - Ênfase4 2 3 5 2" xfId="4288" xr:uid="{00000000-0005-0000-0000-00008D4F0000}"/>
    <cellStyle name="40% - Ênfase4 2 3 5 2 2" xfId="9639" xr:uid="{00000000-0005-0000-0000-00008E4F0000}"/>
    <cellStyle name="40% - Ênfase4 2 3 5 2 2 2" xfId="20339" xr:uid="{00000000-0005-0000-0000-00008F4F0000}"/>
    <cellStyle name="40% - Ênfase4 2 3 5 2 2 2 2" xfId="41734" xr:uid="{00000000-0005-0000-0000-0000904F0000}"/>
    <cellStyle name="40% - Ênfase4 2 3 5 2 2 3" xfId="31044" xr:uid="{00000000-0005-0000-0000-0000914F0000}"/>
    <cellStyle name="40% - Ênfase4 2 3 5 2 3" xfId="14994" xr:uid="{00000000-0005-0000-0000-0000924F0000}"/>
    <cellStyle name="40% - Ênfase4 2 3 5 2 3 2" xfId="36389" xr:uid="{00000000-0005-0000-0000-0000934F0000}"/>
    <cellStyle name="40% - Ênfase4 2 3 5 2 4" xfId="25696" xr:uid="{00000000-0005-0000-0000-0000944F0000}"/>
    <cellStyle name="40% - Ênfase4 2 3 5 3" xfId="6962" xr:uid="{00000000-0005-0000-0000-0000954F0000}"/>
    <cellStyle name="40% - Ênfase4 2 3 5 3 2" xfId="17666" xr:uid="{00000000-0005-0000-0000-0000964F0000}"/>
    <cellStyle name="40% - Ênfase4 2 3 5 3 2 2" xfId="39061" xr:uid="{00000000-0005-0000-0000-0000974F0000}"/>
    <cellStyle name="40% - Ênfase4 2 3 5 3 3" xfId="28368" xr:uid="{00000000-0005-0000-0000-0000984F0000}"/>
    <cellStyle name="40% - Ênfase4 2 3 5 4" xfId="12319" xr:uid="{00000000-0005-0000-0000-0000994F0000}"/>
    <cellStyle name="40% - Ênfase4 2 3 5 4 2" xfId="33716" xr:uid="{00000000-0005-0000-0000-00009A4F0000}"/>
    <cellStyle name="40% - Ênfase4 2 3 5 5" xfId="23023" xr:uid="{00000000-0005-0000-0000-00009B4F0000}"/>
    <cellStyle name="40% - Ênfase4 2 3 6" xfId="2952" xr:uid="{00000000-0005-0000-0000-00009C4F0000}"/>
    <cellStyle name="40% - Ênfase4 2 3 6 2" xfId="8303" xr:uid="{00000000-0005-0000-0000-00009D4F0000}"/>
    <cellStyle name="40% - Ênfase4 2 3 6 2 2" xfId="19003" xr:uid="{00000000-0005-0000-0000-00009E4F0000}"/>
    <cellStyle name="40% - Ênfase4 2 3 6 2 2 2" xfId="40398" xr:uid="{00000000-0005-0000-0000-00009F4F0000}"/>
    <cellStyle name="40% - Ênfase4 2 3 6 2 3" xfId="29708" xr:uid="{00000000-0005-0000-0000-0000A04F0000}"/>
    <cellStyle name="40% - Ênfase4 2 3 6 3" xfId="13658" xr:uid="{00000000-0005-0000-0000-0000A14F0000}"/>
    <cellStyle name="40% - Ênfase4 2 3 6 3 2" xfId="35053" xr:uid="{00000000-0005-0000-0000-0000A24F0000}"/>
    <cellStyle name="40% - Ênfase4 2 3 6 4" xfId="24360" xr:uid="{00000000-0005-0000-0000-0000A34F0000}"/>
    <cellStyle name="40% - Ênfase4 2 3 7" xfId="5626" xr:uid="{00000000-0005-0000-0000-0000A44F0000}"/>
    <cellStyle name="40% - Ênfase4 2 3 7 2" xfId="16330" xr:uid="{00000000-0005-0000-0000-0000A54F0000}"/>
    <cellStyle name="40% - Ênfase4 2 3 7 2 2" xfId="37725" xr:uid="{00000000-0005-0000-0000-0000A64F0000}"/>
    <cellStyle name="40% - Ênfase4 2 3 7 3" xfId="27032" xr:uid="{00000000-0005-0000-0000-0000A74F0000}"/>
    <cellStyle name="40% - Ênfase4 2 3 8" xfId="10983" xr:uid="{00000000-0005-0000-0000-0000A84F0000}"/>
    <cellStyle name="40% - Ênfase4 2 3 8 2" xfId="32380" xr:uid="{00000000-0005-0000-0000-0000A94F0000}"/>
    <cellStyle name="40% - Ênfase4 2 3 9" xfId="21687" xr:uid="{00000000-0005-0000-0000-0000AA4F0000}"/>
    <cellStyle name="40% - Ênfase4 2 4" xfId="338" xr:uid="{00000000-0005-0000-0000-0000AB4F0000}"/>
    <cellStyle name="40% - Ênfase4 2 4 2" xfId="659" xr:uid="{00000000-0005-0000-0000-0000AC4F0000}"/>
    <cellStyle name="40% - Ênfase4 2 4 2 2" xfId="1329" xr:uid="{00000000-0005-0000-0000-0000AD4F0000}"/>
    <cellStyle name="40% - Ênfase4 2 4 2 2 2" xfId="2666" xr:uid="{00000000-0005-0000-0000-0000AE4F0000}"/>
    <cellStyle name="40% - Ênfase4 2 4 2 2 2 2" xfId="5356" xr:uid="{00000000-0005-0000-0000-0000AF4F0000}"/>
    <cellStyle name="40% - Ênfase4 2 4 2 2 2 2 2" xfId="10707" xr:uid="{00000000-0005-0000-0000-0000B04F0000}"/>
    <cellStyle name="40% - Ênfase4 2 4 2 2 2 2 2 2" xfId="21407" xr:uid="{00000000-0005-0000-0000-0000B14F0000}"/>
    <cellStyle name="40% - Ênfase4 2 4 2 2 2 2 2 2 2" xfId="42802" xr:uid="{00000000-0005-0000-0000-0000B24F0000}"/>
    <cellStyle name="40% - Ênfase4 2 4 2 2 2 2 2 3" xfId="32112" xr:uid="{00000000-0005-0000-0000-0000B34F0000}"/>
    <cellStyle name="40% - Ênfase4 2 4 2 2 2 2 3" xfId="16062" xr:uid="{00000000-0005-0000-0000-0000B44F0000}"/>
    <cellStyle name="40% - Ênfase4 2 4 2 2 2 2 3 2" xfId="37457" xr:uid="{00000000-0005-0000-0000-0000B54F0000}"/>
    <cellStyle name="40% - Ênfase4 2 4 2 2 2 2 4" xfId="26764" xr:uid="{00000000-0005-0000-0000-0000B64F0000}"/>
    <cellStyle name="40% - Ênfase4 2 4 2 2 2 3" xfId="8030" xr:uid="{00000000-0005-0000-0000-0000B74F0000}"/>
    <cellStyle name="40% - Ênfase4 2 4 2 2 2 3 2" xfId="18734" xr:uid="{00000000-0005-0000-0000-0000B84F0000}"/>
    <cellStyle name="40% - Ênfase4 2 4 2 2 2 3 2 2" xfId="40129" xr:uid="{00000000-0005-0000-0000-0000B94F0000}"/>
    <cellStyle name="40% - Ênfase4 2 4 2 2 2 3 3" xfId="29436" xr:uid="{00000000-0005-0000-0000-0000BA4F0000}"/>
    <cellStyle name="40% - Ênfase4 2 4 2 2 2 4" xfId="13387" xr:uid="{00000000-0005-0000-0000-0000BB4F0000}"/>
    <cellStyle name="40% - Ênfase4 2 4 2 2 2 4 2" xfId="34784" xr:uid="{00000000-0005-0000-0000-0000BC4F0000}"/>
    <cellStyle name="40% - Ênfase4 2 4 2 2 2 5" xfId="24091" xr:uid="{00000000-0005-0000-0000-0000BD4F0000}"/>
    <cellStyle name="40% - Ênfase4 2 4 2 2 3" xfId="4020" xr:uid="{00000000-0005-0000-0000-0000BE4F0000}"/>
    <cellStyle name="40% - Ênfase4 2 4 2 2 3 2" xfId="9371" xr:uid="{00000000-0005-0000-0000-0000BF4F0000}"/>
    <cellStyle name="40% - Ênfase4 2 4 2 2 3 2 2" xfId="20071" xr:uid="{00000000-0005-0000-0000-0000C04F0000}"/>
    <cellStyle name="40% - Ênfase4 2 4 2 2 3 2 2 2" xfId="41466" xr:uid="{00000000-0005-0000-0000-0000C14F0000}"/>
    <cellStyle name="40% - Ênfase4 2 4 2 2 3 2 3" xfId="30776" xr:uid="{00000000-0005-0000-0000-0000C24F0000}"/>
    <cellStyle name="40% - Ênfase4 2 4 2 2 3 3" xfId="14726" xr:uid="{00000000-0005-0000-0000-0000C34F0000}"/>
    <cellStyle name="40% - Ênfase4 2 4 2 2 3 3 2" xfId="36121" xr:uid="{00000000-0005-0000-0000-0000C44F0000}"/>
    <cellStyle name="40% - Ênfase4 2 4 2 2 3 4" xfId="25428" xr:uid="{00000000-0005-0000-0000-0000C54F0000}"/>
    <cellStyle name="40% - Ênfase4 2 4 2 2 4" xfId="6694" xr:uid="{00000000-0005-0000-0000-0000C64F0000}"/>
    <cellStyle name="40% - Ênfase4 2 4 2 2 4 2" xfId="17398" xr:uid="{00000000-0005-0000-0000-0000C74F0000}"/>
    <cellStyle name="40% - Ênfase4 2 4 2 2 4 2 2" xfId="38793" xr:uid="{00000000-0005-0000-0000-0000C84F0000}"/>
    <cellStyle name="40% - Ênfase4 2 4 2 2 4 3" xfId="28100" xr:uid="{00000000-0005-0000-0000-0000C94F0000}"/>
    <cellStyle name="40% - Ênfase4 2 4 2 2 5" xfId="12051" xr:uid="{00000000-0005-0000-0000-0000CA4F0000}"/>
    <cellStyle name="40% - Ênfase4 2 4 2 2 5 2" xfId="33448" xr:uid="{00000000-0005-0000-0000-0000CB4F0000}"/>
    <cellStyle name="40% - Ênfase4 2 4 2 2 6" xfId="22755" xr:uid="{00000000-0005-0000-0000-0000CC4F0000}"/>
    <cellStyle name="40% - Ênfase4 2 4 2 3" xfId="1998" xr:uid="{00000000-0005-0000-0000-0000CD4F0000}"/>
    <cellStyle name="40% - Ênfase4 2 4 2 3 2" xfId="4688" xr:uid="{00000000-0005-0000-0000-0000CE4F0000}"/>
    <cellStyle name="40% - Ênfase4 2 4 2 3 2 2" xfId="10039" xr:uid="{00000000-0005-0000-0000-0000CF4F0000}"/>
    <cellStyle name="40% - Ênfase4 2 4 2 3 2 2 2" xfId="20739" xr:uid="{00000000-0005-0000-0000-0000D04F0000}"/>
    <cellStyle name="40% - Ênfase4 2 4 2 3 2 2 2 2" xfId="42134" xr:uid="{00000000-0005-0000-0000-0000D14F0000}"/>
    <cellStyle name="40% - Ênfase4 2 4 2 3 2 2 3" xfId="31444" xr:uid="{00000000-0005-0000-0000-0000D24F0000}"/>
    <cellStyle name="40% - Ênfase4 2 4 2 3 2 3" xfId="15394" xr:uid="{00000000-0005-0000-0000-0000D34F0000}"/>
    <cellStyle name="40% - Ênfase4 2 4 2 3 2 3 2" xfId="36789" xr:uid="{00000000-0005-0000-0000-0000D44F0000}"/>
    <cellStyle name="40% - Ênfase4 2 4 2 3 2 4" xfId="26096" xr:uid="{00000000-0005-0000-0000-0000D54F0000}"/>
    <cellStyle name="40% - Ênfase4 2 4 2 3 3" xfId="7362" xr:uid="{00000000-0005-0000-0000-0000D64F0000}"/>
    <cellStyle name="40% - Ênfase4 2 4 2 3 3 2" xfId="18066" xr:uid="{00000000-0005-0000-0000-0000D74F0000}"/>
    <cellStyle name="40% - Ênfase4 2 4 2 3 3 2 2" xfId="39461" xr:uid="{00000000-0005-0000-0000-0000D84F0000}"/>
    <cellStyle name="40% - Ênfase4 2 4 2 3 3 3" xfId="28768" xr:uid="{00000000-0005-0000-0000-0000D94F0000}"/>
    <cellStyle name="40% - Ênfase4 2 4 2 3 4" xfId="12719" xr:uid="{00000000-0005-0000-0000-0000DA4F0000}"/>
    <cellStyle name="40% - Ênfase4 2 4 2 3 4 2" xfId="34116" xr:uid="{00000000-0005-0000-0000-0000DB4F0000}"/>
    <cellStyle name="40% - Ênfase4 2 4 2 3 5" xfId="23423" xr:uid="{00000000-0005-0000-0000-0000DC4F0000}"/>
    <cellStyle name="40% - Ênfase4 2 4 2 4" xfId="3352" xr:uid="{00000000-0005-0000-0000-0000DD4F0000}"/>
    <cellStyle name="40% - Ênfase4 2 4 2 4 2" xfId="8703" xr:uid="{00000000-0005-0000-0000-0000DE4F0000}"/>
    <cellStyle name="40% - Ênfase4 2 4 2 4 2 2" xfId="19403" xr:uid="{00000000-0005-0000-0000-0000DF4F0000}"/>
    <cellStyle name="40% - Ênfase4 2 4 2 4 2 2 2" xfId="40798" xr:uid="{00000000-0005-0000-0000-0000E04F0000}"/>
    <cellStyle name="40% - Ênfase4 2 4 2 4 2 3" xfId="30108" xr:uid="{00000000-0005-0000-0000-0000E14F0000}"/>
    <cellStyle name="40% - Ênfase4 2 4 2 4 3" xfId="14058" xr:uid="{00000000-0005-0000-0000-0000E24F0000}"/>
    <cellStyle name="40% - Ênfase4 2 4 2 4 3 2" xfId="35453" xr:uid="{00000000-0005-0000-0000-0000E34F0000}"/>
    <cellStyle name="40% - Ênfase4 2 4 2 4 4" xfId="24760" xr:uid="{00000000-0005-0000-0000-0000E44F0000}"/>
    <cellStyle name="40% - Ênfase4 2 4 2 5" xfId="6026" xr:uid="{00000000-0005-0000-0000-0000E54F0000}"/>
    <cellStyle name="40% - Ênfase4 2 4 2 5 2" xfId="16730" xr:uid="{00000000-0005-0000-0000-0000E64F0000}"/>
    <cellStyle name="40% - Ênfase4 2 4 2 5 2 2" xfId="38125" xr:uid="{00000000-0005-0000-0000-0000E74F0000}"/>
    <cellStyle name="40% - Ênfase4 2 4 2 5 3" xfId="27432" xr:uid="{00000000-0005-0000-0000-0000E84F0000}"/>
    <cellStyle name="40% - Ênfase4 2 4 2 6" xfId="11383" xr:uid="{00000000-0005-0000-0000-0000E94F0000}"/>
    <cellStyle name="40% - Ênfase4 2 4 2 6 2" xfId="32780" xr:uid="{00000000-0005-0000-0000-0000EA4F0000}"/>
    <cellStyle name="40% - Ênfase4 2 4 2 7" xfId="22087" xr:uid="{00000000-0005-0000-0000-0000EB4F0000}"/>
    <cellStyle name="40% - Ênfase4 2 4 3" xfId="1009" xr:uid="{00000000-0005-0000-0000-0000EC4F0000}"/>
    <cellStyle name="40% - Ênfase4 2 4 3 2" xfId="2346" xr:uid="{00000000-0005-0000-0000-0000ED4F0000}"/>
    <cellStyle name="40% - Ênfase4 2 4 3 2 2" xfId="5036" xr:uid="{00000000-0005-0000-0000-0000EE4F0000}"/>
    <cellStyle name="40% - Ênfase4 2 4 3 2 2 2" xfId="10387" xr:uid="{00000000-0005-0000-0000-0000EF4F0000}"/>
    <cellStyle name="40% - Ênfase4 2 4 3 2 2 2 2" xfId="21087" xr:uid="{00000000-0005-0000-0000-0000F04F0000}"/>
    <cellStyle name="40% - Ênfase4 2 4 3 2 2 2 2 2" xfId="42482" xr:uid="{00000000-0005-0000-0000-0000F14F0000}"/>
    <cellStyle name="40% - Ênfase4 2 4 3 2 2 2 3" xfId="31792" xr:uid="{00000000-0005-0000-0000-0000F24F0000}"/>
    <cellStyle name="40% - Ênfase4 2 4 3 2 2 3" xfId="15742" xr:uid="{00000000-0005-0000-0000-0000F34F0000}"/>
    <cellStyle name="40% - Ênfase4 2 4 3 2 2 3 2" xfId="37137" xr:uid="{00000000-0005-0000-0000-0000F44F0000}"/>
    <cellStyle name="40% - Ênfase4 2 4 3 2 2 4" xfId="26444" xr:uid="{00000000-0005-0000-0000-0000F54F0000}"/>
    <cellStyle name="40% - Ênfase4 2 4 3 2 3" xfId="7710" xr:uid="{00000000-0005-0000-0000-0000F64F0000}"/>
    <cellStyle name="40% - Ênfase4 2 4 3 2 3 2" xfId="18414" xr:uid="{00000000-0005-0000-0000-0000F74F0000}"/>
    <cellStyle name="40% - Ênfase4 2 4 3 2 3 2 2" xfId="39809" xr:uid="{00000000-0005-0000-0000-0000F84F0000}"/>
    <cellStyle name="40% - Ênfase4 2 4 3 2 3 3" xfId="29116" xr:uid="{00000000-0005-0000-0000-0000F94F0000}"/>
    <cellStyle name="40% - Ênfase4 2 4 3 2 4" xfId="13067" xr:uid="{00000000-0005-0000-0000-0000FA4F0000}"/>
    <cellStyle name="40% - Ênfase4 2 4 3 2 4 2" xfId="34464" xr:uid="{00000000-0005-0000-0000-0000FB4F0000}"/>
    <cellStyle name="40% - Ênfase4 2 4 3 2 5" xfId="23771" xr:uid="{00000000-0005-0000-0000-0000FC4F0000}"/>
    <cellStyle name="40% - Ênfase4 2 4 3 3" xfId="3700" xr:uid="{00000000-0005-0000-0000-0000FD4F0000}"/>
    <cellStyle name="40% - Ênfase4 2 4 3 3 2" xfId="9051" xr:uid="{00000000-0005-0000-0000-0000FE4F0000}"/>
    <cellStyle name="40% - Ênfase4 2 4 3 3 2 2" xfId="19751" xr:uid="{00000000-0005-0000-0000-0000FF4F0000}"/>
    <cellStyle name="40% - Ênfase4 2 4 3 3 2 2 2" xfId="41146" xr:uid="{00000000-0005-0000-0000-000000500000}"/>
    <cellStyle name="40% - Ênfase4 2 4 3 3 2 3" xfId="30456" xr:uid="{00000000-0005-0000-0000-000001500000}"/>
    <cellStyle name="40% - Ênfase4 2 4 3 3 3" xfId="14406" xr:uid="{00000000-0005-0000-0000-000002500000}"/>
    <cellStyle name="40% - Ênfase4 2 4 3 3 3 2" xfId="35801" xr:uid="{00000000-0005-0000-0000-000003500000}"/>
    <cellStyle name="40% - Ênfase4 2 4 3 3 4" xfId="25108" xr:uid="{00000000-0005-0000-0000-000004500000}"/>
    <cellStyle name="40% - Ênfase4 2 4 3 4" xfId="6374" xr:uid="{00000000-0005-0000-0000-000005500000}"/>
    <cellStyle name="40% - Ênfase4 2 4 3 4 2" xfId="17078" xr:uid="{00000000-0005-0000-0000-000006500000}"/>
    <cellStyle name="40% - Ênfase4 2 4 3 4 2 2" xfId="38473" xr:uid="{00000000-0005-0000-0000-000007500000}"/>
    <cellStyle name="40% - Ênfase4 2 4 3 4 3" xfId="27780" xr:uid="{00000000-0005-0000-0000-000008500000}"/>
    <cellStyle name="40% - Ênfase4 2 4 3 5" xfId="11731" xr:uid="{00000000-0005-0000-0000-000009500000}"/>
    <cellStyle name="40% - Ênfase4 2 4 3 5 2" xfId="33128" xr:uid="{00000000-0005-0000-0000-00000A500000}"/>
    <cellStyle name="40% - Ênfase4 2 4 3 6" xfId="22435" xr:uid="{00000000-0005-0000-0000-00000B500000}"/>
    <cellStyle name="40% - Ênfase4 2 4 4" xfId="1678" xr:uid="{00000000-0005-0000-0000-00000C500000}"/>
    <cellStyle name="40% - Ênfase4 2 4 4 2" xfId="4368" xr:uid="{00000000-0005-0000-0000-00000D500000}"/>
    <cellStyle name="40% - Ênfase4 2 4 4 2 2" xfId="9719" xr:uid="{00000000-0005-0000-0000-00000E500000}"/>
    <cellStyle name="40% - Ênfase4 2 4 4 2 2 2" xfId="20419" xr:uid="{00000000-0005-0000-0000-00000F500000}"/>
    <cellStyle name="40% - Ênfase4 2 4 4 2 2 2 2" xfId="41814" xr:uid="{00000000-0005-0000-0000-000010500000}"/>
    <cellStyle name="40% - Ênfase4 2 4 4 2 2 3" xfId="31124" xr:uid="{00000000-0005-0000-0000-000011500000}"/>
    <cellStyle name="40% - Ênfase4 2 4 4 2 3" xfId="15074" xr:uid="{00000000-0005-0000-0000-000012500000}"/>
    <cellStyle name="40% - Ênfase4 2 4 4 2 3 2" xfId="36469" xr:uid="{00000000-0005-0000-0000-000013500000}"/>
    <cellStyle name="40% - Ênfase4 2 4 4 2 4" xfId="25776" xr:uid="{00000000-0005-0000-0000-000014500000}"/>
    <cellStyle name="40% - Ênfase4 2 4 4 3" xfId="7042" xr:uid="{00000000-0005-0000-0000-000015500000}"/>
    <cellStyle name="40% - Ênfase4 2 4 4 3 2" xfId="17746" xr:uid="{00000000-0005-0000-0000-000016500000}"/>
    <cellStyle name="40% - Ênfase4 2 4 4 3 2 2" xfId="39141" xr:uid="{00000000-0005-0000-0000-000017500000}"/>
    <cellStyle name="40% - Ênfase4 2 4 4 3 3" xfId="28448" xr:uid="{00000000-0005-0000-0000-000018500000}"/>
    <cellStyle name="40% - Ênfase4 2 4 4 4" xfId="12399" xr:uid="{00000000-0005-0000-0000-000019500000}"/>
    <cellStyle name="40% - Ênfase4 2 4 4 4 2" xfId="33796" xr:uid="{00000000-0005-0000-0000-00001A500000}"/>
    <cellStyle name="40% - Ênfase4 2 4 4 5" xfId="23103" xr:uid="{00000000-0005-0000-0000-00001B500000}"/>
    <cellStyle name="40% - Ênfase4 2 4 5" xfId="3032" xr:uid="{00000000-0005-0000-0000-00001C500000}"/>
    <cellStyle name="40% - Ênfase4 2 4 5 2" xfId="8383" xr:uid="{00000000-0005-0000-0000-00001D500000}"/>
    <cellStyle name="40% - Ênfase4 2 4 5 2 2" xfId="19083" xr:uid="{00000000-0005-0000-0000-00001E500000}"/>
    <cellStyle name="40% - Ênfase4 2 4 5 2 2 2" xfId="40478" xr:uid="{00000000-0005-0000-0000-00001F500000}"/>
    <cellStyle name="40% - Ênfase4 2 4 5 2 3" xfId="29788" xr:uid="{00000000-0005-0000-0000-000020500000}"/>
    <cellStyle name="40% - Ênfase4 2 4 5 3" xfId="13738" xr:uid="{00000000-0005-0000-0000-000021500000}"/>
    <cellStyle name="40% - Ênfase4 2 4 5 3 2" xfId="35133" xr:uid="{00000000-0005-0000-0000-000022500000}"/>
    <cellStyle name="40% - Ênfase4 2 4 5 4" xfId="24440" xr:uid="{00000000-0005-0000-0000-000023500000}"/>
    <cellStyle name="40% - Ênfase4 2 4 6" xfId="5706" xr:uid="{00000000-0005-0000-0000-000024500000}"/>
    <cellStyle name="40% - Ênfase4 2 4 6 2" xfId="16410" xr:uid="{00000000-0005-0000-0000-000025500000}"/>
    <cellStyle name="40% - Ênfase4 2 4 6 2 2" xfId="37805" xr:uid="{00000000-0005-0000-0000-000026500000}"/>
    <cellStyle name="40% - Ênfase4 2 4 6 3" xfId="27112" xr:uid="{00000000-0005-0000-0000-000027500000}"/>
    <cellStyle name="40% - Ênfase4 2 4 7" xfId="11063" xr:uid="{00000000-0005-0000-0000-000028500000}"/>
    <cellStyle name="40% - Ênfase4 2 4 7 2" xfId="32460" xr:uid="{00000000-0005-0000-0000-000029500000}"/>
    <cellStyle name="40% - Ênfase4 2 4 8" xfId="21767" xr:uid="{00000000-0005-0000-0000-00002A500000}"/>
    <cellStyle name="40% - Ênfase4 2 5" xfId="499" xr:uid="{00000000-0005-0000-0000-00002B500000}"/>
    <cellStyle name="40% - Ênfase4 2 5 2" xfId="1169" xr:uid="{00000000-0005-0000-0000-00002C500000}"/>
    <cellStyle name="40% - Ênfase4 2 5 2 2" xfId="2506" xr:uid="{00000000-0005-0000-0000-00002D500000}"/>
    <cellStyle name="40% - Ênfase4 2 5 2 2 2" xfId="5196" xr:uid="{00000000-0005-0000-0000-00002E500000}"/>
    <cellStyle name="40% - Ênfase4 2 5 2 2 2 2" xfId="10547" xr:uid="{00000000-0005-0000-0000-00002F500000}"/>
    <cellStyle name="40% - Ênfase4 2 5 2 2 2 2 2" xfId="21247" xr:uid="{00000000-0005-0000-0000-000030500000}"/>
    <cellStyle name="40% - Ênfase4 2 5 2 2 2 2 2 2" xfId="42642" xr:uid="{00000000-0005-0000-0000-000031500000}"/>
    <cellStyle name="40% - Ênfase4 2 5 2 2 2 2 3" xfId="31952" xr:uid="{00000000-0005-0000-0000-000032500000}"/>
    <cellStyle name="40% - Ênfase4 2 5 2 2 2 3" xfId="15902" xr:uid="{00000000-0005-0000-0000-000033500000}"/>
    <cellStyle name="40% - Ênfase4 2 5 2 2 2 3 2" xfId="37297" xr:uid="{00000000-0005-0000-0000-000034500000}"/>
    <cellStyle name="40% - Ênfase4 2 5 2 2 2 4" xfId="26604" xr:uid="{00000000-0005-0000-0000-000035500000}"/>
    <cellStyle name="40% - Ênfase4 2 5 2 2 3" xfId="7870" xr:uid="{00000000-0005-0000-0000-000036500000}"/>
    <cellStyle name="40% - Ênfase4 2 5 2 2 3 2" xfId="18574" xr:uid="{00000000-0005-0000-0000-000037500000}"/>
    <cellStyle name="40% - Ênfase4 2 5 2 2 3 2 2" xfId="39969" xr:uid="{00000000-0005-0000-0000-000038500000}"/>
    <cellStyle name="40% - Ênfase4 2 5 2 2 3 3" xfId="29276" xr:uid="{00000000-0005-0000-0000-000039500000}"/>
    <cellStyle name="40% - Ênfase4 2 5 2 2 4" xfId="13227" xr:uid="{00000000-0005-0000-0000-00003A500000}"/>
    <cellStyle name="40% - Ênfase4 2 5 2 2 4 2" xfId="34624" xr:uid="{00000000-0005-0000-0000-00003B500000}"/>
    <cellStyle name="40% - Ênfase4 2 5 2 2 5" xfId="23931" xr:uid="{00000000-0005-0000-0000-00003C500000}"/>
    <cellStyle name="40% - Ênfase4 2 5 2 3" xfId="3860" xr:uid="{00000000-0005-0000-0000-00003D500000}"/>
    <cellStyle name="40% - Ênfase4 2 5 2 3 2" xfId="9211" xr:uid="{00000000-0005-0000-0000-00003E500000}"/>
    <cellStyle name="40% - Ênfase4 2 5 2 3 2 2" xfId="19911" xr:uid="{00000000-0005-0000-0000-00003F500000}"/>
    <cellStyle name="40% - Ênfase4 2 5 2 3 2 2 2" xfId="41306" xr:uid="{00000000-0005-0000-0000-000040500000}"/>
    <cellStyle name="40% - Ênfase4 2 5 2 3 2 3" xfId="30616" xr:uid="{00000000-0005-0000-0000-000041500000}"/>
    <cellStyle name="40% - Ênfase4 2 5 2 3 3" xfId="14566" xr:uid="{00000000-0005-0000-0000-000042500000}"/>
    <cellStyle name="40% - Ênfase4 2 5 2 3 3 2" xfId="35961" xr:uid="{00000000-0005-0000-0000-000043500000}"/>
    <cellStyle name="40% - Ênfase4 2 5 2 3 4" xfId="25268" xr:uid="{00000000-0005-0000-0000-000044500000}"/>
    <cellStyle name="40% - Ênfase4 2 5 2 4" xfId="6534" xr:uid="{00000000-0005-0000-0000-000045500000}"/>
    <cellStyle name="40% - Ênfase4 2 5 2 4 2" xfId="17238" xr:uid="{00000000-0005-0000-0000-000046500000}"/>
    <cellStyle name="40% - Ênfase4 2 5 2 4 2 2" xfId="38633" xr:uid="{00000000-0005-0000-0000-000047500000}"/>
    <cellStyle name="40% - Ênfase4 2 5 2 4 3" xfId="27940" xr:uid="{00000000-0005-0000-0000-000048500000}"/>
    <cellStyle name="40% - Ênfase4 2 5 2 5" xfId="11891" xr:uid="{00000000-0005-0000-0000-000049500000}"/>
    <cellStyle name="40% - Ênfase4 2 5 2 5 2" xfId="33288" xr:uid="{00000000-0005-0000-0000-00004A500000}"/>
    <cellStyle name="40% - Ênfase4 2 5 2 6" xfId="22595" xr:uid="{00000000-0005-0000-0000-00004B500000}"/>
    <cellStyle name="40% - Ênfase4 2 5 3" xfId="1838" xr:uid="{00000000-0005-0000-0000-00004C500000}"/>
    <cellStyle name="40% - Ênfase4 2 5 3 2" xfId="4528" xr:uid="{00000000-0005-0000-0000-00004D500000}"/>
    <cellStyle name="40% - Ênfase4 2 5 3 2 2" xfId="9879" xr:uid="{00000000-0005-0000-0000-00004E500000}"/>
    <cellStyle name="40% - Ênfase4 2 5 3 2 2 2" xfId="20579" xr:uid="{00000000-0005-0000-0000-00004F500000}"/>
    <cellStyle name="40% - Ênfase4 2 5 3 2 2 2 2" xfId="41974" xr:uid="{00000000-0005-0000-0000-000050500000}"/>
    <cellStyle name="40% - Ênfase4 2 5 3 2 2 3" xfId="31284" xr:uid="{00000000-0005-0000-0000-000051500000}"/>
    <cellStyle name="40% - Ênfase4 2 5 3 2 3" xfId="15234" xr:uid="{00000000-0005-0000-0000-000052500000}"/>
    <cellStyle name="40% - Ênfase4 2 5 3 2 3 2" xfId="36629" xr:uid="{00000000-0005-0000-0000-000053500000}"/>
    <cellStyle name="40% - Ênfase4 2 5 3 2 4" xfId="25936" xr:uid="{00000000-0005-0000-0000-000054500000}"/>
    <cellStyle name="40% - Ênfase4 2 5 3 3" xfId="7202" xr:uid="{00000000-0005-0000-0000-000055500000}"/>
    <cellStyle name="40% - Ênfase4 2 5 3 3 2" xfId="17906" xr:uid="{00000000-0005-0000-0000-000056500000}"/>
    <cellStyle name="40% - Ênfase4 2 5 3 3 2 2" xfId="39301" xr:uid="{00000000-0005-0000-0000-000057500000}"/>
    <cellStyle name="40% - Ênfase4 2 5 3 3 3" xfId="28608" xr:uid="{00000000-0005-0000-0000-000058500000}"/>
    <cellStyle name="40% - Ênfase4 2 5 3 4" xfId="12559" xr:uid="{00000000-0005-0000-0000-000059500000}"/>
    <cellStyle name="40% - Ênfase4 2 5 3 4 2" xfId="33956" xr:uid="{00000000-0005-0000-0000-00005A500000}"/>
    <cellStyle name="40% - Ênfase4 2 5 3 5" xfId="23263" xr:uid="{00000000-0005-0000-0000-00005B500000}"/>
    <cellStyle name="40% - Ênfase4 2 5 4" xfId="3192" xr:uid="{00000000-0005-0000-0000-00005C500000}"/>
    <cellStyle name="40% - Ênfase4 2 5 4 2" xfId="8543" xr:uid="{00000000-0005-0000-0000-00005D500000}"/>
    <cellStyle name="40% - Ênfase4 2 5 4 2 2" xfId="19243" xr:uid="{00000000-0005-0000-0000-00005E500000}"/>
    <cellStyle name="40% - Ênfase4 2 5 4 2 2 2" xfId="40638" xr:uid="{00000000-0005-0000-0000-00005F500000}"/>
    <cellStyle name="40% - Ênfase4 2 5 4 2 3" xfId="29948" xr:uid="{00000000-0005-0000-0000-000060500000}"/>
    <cellStyle name="40% - Ênfase4 2 5 4 3" xfId="13898" xr:uid="{00000000-0005-0000-0000-000061500000}"/>
    <cellStyle name="40% - Ênfase4 2 5 4 3 2" xfId="35293" xr:uid="{00000000-0005-0000-0000-000062500000}"/>
    <cellStyle name="40% - Ênfase4 2 5 4 4" xfId="24600" xr:uid="{00000000-0005-0000-0000-000063500000}"/>
    <cellStyle name="40% - Ênfase4 2 5 5" xfId="5866" xr:uid="{00000000-0005-0000-0000-000064500000}"/>
    <cellStyle name="40% - Ênfase4 2 5 5 2" xfId="16570" xr:uid="{00000000-0005-0000-0000-000065500000}"/>
    <cellStyle name="40% - Ênfase4 2 5 5 2 2" xfId="37965" xr:uid="{00000000-0005-0000-0000-000066500000}"/>
    <cellStyle name="40% - Ênfase4 2 5 5 3" xfId="27272" xr:uid="{00000000-0005-0000-0000-000067500000}"/>
    <cellStyle name="40% - Ênfase4 2 5 6" xfId="11223" xr:uid="{00000000-0005-0000-0000-000068500000}"/>
    <cellStyle name="40% - Ênfase4 2 5 6 2" xfId="32620" xr:uid="{00000000-0005-0000-0000-000069500000}"/>
    <cellStyle name="40% - Ênfase4 2 5 7" xfId="21927" xr:uid="{00000000-0005-0000-0000-00006A500000}"/>
    <cellStyle name="40% - Ênfase4 2 6" xfId="849" xr:uid="{00000000-0005-0000-0000-00006B500000}"/>
    <cellStyle name="40% - Ênfase4 2 6 2" xfId="2186" xr:uid="{00000000-0005-0000-0000-00006C500000}"/>
    <cellStyle name="40% - Ênfase4 2 6 2 2" xfId="4876" xr:uid="{00000000-0005-0000-0000-00006D500000}"/>
    <cellStyle name="40% - Ênfase4 2 6 2 2 2" xfId="10227" xr:uid="{00000000-0005-0000-0000-00006E500000}"/>
    <cellStyle name="40% - Ênfase4 2 6 2 2 2 2" xfId="20927" xr:uid="{00000000-0005-0000-0000-00006F500000}"/>
    <cellStyle name="40% - Ênfase4 2 6 2 2 2 2 2" xfId="42322" xr:uid="{00000000-0005-0000-0000-000070500000}"/>
    <cellStyle name="40% - Ênfase4 2 6 2 2 2 3" xfId="31632" xr:uid="{00000000-0005-0000-0000-000071500000}"/>
    <cellStyle name="40% - Ênfase4 2 6 2 2 3" xfId="15582" xr:uid="{00000000-0005-0000-0000-000072500000}"/>
    <cellStyle name="40% - Ênfase4 2 6 2 2 3 2" xfId="36977" xr:uid="{00000000-0005-0000-0000-000073500000}"/>
    <cellStyle name="40% - Ênfase4 2 6 2 2 4" xfId="26284" xr:uid="{00000000-0005-0000-0000-000074500000}"/>
    <cellStyle name="40% - Ênfase4 2 6 2 3" xfId="7550" xr:uid="{00000000-0005-0000-0000-000075500000}"/>
    <cellStyle name="40% - Ênfase4 2 6 2 3 2" xfId="18254" xr:uid="{00000000-0005-0000-0000-000076500000}"/>
    <cellStyle name="40% - Ênfase4 2 6 2 3 2 2" xfId="39649" xr:uid="{00000000-0005-0000-0000-000077500000}"/>
    <cellStyle name="40% - Ênfase4 2 6 2 3 3" xfId="28956" xr:uid="{00000000-0005-0000-0000-000078500000}"/>
    <cellStyle name="40% - Ênfase4 2 6 2 4" xfId="12907" xr:uid="{00000000-0005-0000-0000-000079500000}"/>
    <cellStyle name="40% - Ênfase4 2 6 2 4 2" xfId="34304" xr:uid="{00000000-0005-0000-0000-00007A500000}"/>
    <cellStyle name="40% - Ênfase4 2 6 2 5" xfId="23611" xr:uid="{00000000-0005-0000-0000-00007B500000}"/>
    <cellStyle name="40% - Ênfase4 2 6 3" xfId="3540" xr:uid="{00000000-0005-0000-0000-00007C500000}"/>
    <cellStyle name="40% - Ênfase4 2 6 3 2" xfId="8891" xr:uid="{00000000-0005-0000-0000-00007D500000}"/>
    <cellStyle name="40% - Ênfase4 2 6 3 2 2" xfId="19591" xr:uid="{00000000-0005-0000-0000-00007E500000}"/>
    <cellStyle name="40% - Ênfase4 2 6 3 2 2 2" xfId="40986" xr:uid="{00000000-0005-0000-0000-00007F500000}"/>
    <cellStyle name="40% - Ênfase4 2 6 3 2 3" xfId="30296" xr:uid="{00000000-0005-0000-0000-000080500000}"/>
    <cellStyle name="40% - Ênfase4 2 6 3 3" xfId="14246" xr:uid="{00000000-0005-0000-0000-000081500000}"/>
    <cellStyle name="40% - Ênfase4 2 6 3 3 2" xfId="35641" xr:uid="{00000000-0005-0000-0000-000082500000}"/>
    <cellStyle name="40% - Ênfase4 2 6 3 4" xfId="24948" xr:uid="{00000000-0005-0000-0000-000083500000}"/>
    <cellStyle name="40% - Ênfase4 2 6 4" xfId="6214" xr:uid="{00000000-0005-0000-0000-000084500000}"/>
    <cellStyle name="40% - Ênfase4 2 6 4 2" xfId="16918" xr:uid="{00000000-0005-0000-0000-000085500000}"/>
    <cellStyle name="40% - Ênfase4 2 6 4 2 2" xfId="38313" xr:uid="{00000000-0005-0000-0000-000086500000}"/>
    <cellStyle name="40% - Ênfase4 2 6 4 3" xfId="27620" xr:uid="{00000000-0005-0000-0000-000087500000}"/>
    <cellStyle name="40% - Ênfase4 2 6 5" xfId="11571" xr:uid="{00000000-0005-0000-0000-000088500000}"/>
    <cellStyle name="40% - Ênfase4 2 6 5 2" xfId="32968" xr:uid="{00000000-0005-0000-0000-000089500000}"/>
    <cellStyle name="40% - Ênfase4 2 6 6" xfId="22275" xr:uid="{00000000-0005-0000-0000-00008A500000}"/>
    <cellStyle name="40% - Ênfase4 2 7" xfId="1518" xr:uid="{00000000-0005-0000-0000-00008B500000}"/>
    <cellStyle name="40% - Ênfase4 2 7 2" xfId="4208" xr:uid="{00000000-0005-0000-0000-00008C500000}"/>
    <cellStyle name="40% - Ênfase4 2 7 2 2" xfId="9559" xr:uid="{00000000-0005-0000-0000-00008D500000}"/>
    <cellStyle name="40% - Ênfase4 2 7 2 2 2" xfId="20259" xr:uid="{00000000-0005-0000-0000-00008E500000}"/>
    <cellStyle name="40% - Ênfase4 2 7 2 2 2 2" xfId="41654" xr:uid="{00000000-0005-0000-0000-00008F500000}"/>
    <cellStyle name="40% - Ênfase4 2 7 2 2 3" xfId="30964" xr:uid="{00000000-0005-0000-0000-000090500000}"/>
    <cellStyle name="40% - Ênfase4 2 7 2 3" xfId="14914" xr:uid="{00000000-0005-0000-0000-000091500000}"/>
    <cellStyle name="40% - Ênfase4 2 7 2 3 2" xfId="36309" xr:uid="{00000000-0005-0000-0000-000092500000}"/>
    <cellStyle name="40% - Ênfase4 2 7 2 4" xfId="25616" xr:uid="{00000000-0005-0000-0000-000093500000}"/>
    <cellStyle name="40% - Ênfase4 2 7 3" xfId="6882" xr:uid="{00000000-0005-0000-0000-000094500000}"/>
    <cellStyle name="40% - Ênfase4 2 7 3 2" xfId="17586" xr:uid="{00000000-0005-0000-0000-000095500000}"/>
    <cellStyle name="40% - Ênfase4 2 7 3 2 2" xfId="38981" xr:uid="{00000000-0005-0000-0000-000096500000}"/>
    <cellStyle name="40% - Ênfase4 2 7 3 3" xfId="28288" xr:uid="{00000000-0005-0000-0000-000097500000}"/>
    <cellStyle name="40% - Ênfase4 2 7 4" xfId="12239" xr:uid="{00000000-0005-0000-0000-000098500000}"/>
    <cellStyle name="40% - Ênfase4 2 7 4 2" xfId="33636" xr:uid="{00000000-0005-0000-0000-000099500000}"/>
    <cellStyle name="40% - Ênfase4 2 7 5" xfId="22943" xr:uid="{00000000-0005-0000-0000-00009A500000}"/>
    <cellStyle name="40% - Ênfase4 2 8" xfId="2872" xr:uid="{00000000-0005-0000-0000-00009B500000}"/>
    <cellStyle name="40% - Ênfase4 2 8 2" xfId="8223" xr:uid="{00000000-0005-0000-0000-00009C500000}"/>
    <cellStyle name="40% - Ênfase4 2 8 2 2" xfId="18923" xr:uid="{00000000-0005-0000-0000-00009D500000}"/>
    <cellStyle name="40% - Ênfase4 2 8 2 2 2" xfId="40318" xr:uid="{00000000-0005-0000-0000-00009E500000}"/>
    <cellStyle name="40% - Ênfase4 2 8 2 3" xfId="29628" xr:uid="{00000000-0005-0000-0000-00009F500000}"/>
    <cellStyle name="40% - Ênfase4 2 8 3" xfId="13578" xr:uid="{00000000-0005-0000-0000-0000A0500000}"/>
    <cellStyle name="40% - Ênfase4 2 8 3 2" xfId="34973" xr:uid="{00000000-0005-0000-0000-0000A1500000}"/>
    <cellStyle name="40% - Ênfase4 2 8 4" xfId="24280" xr:uid="{00000000-0005-0000-0000-0000A2500000}"/>
    <cellStyle name="40% - Ênfase4 2 9" xfId="5546" xr:uid="{00000000-0005-0000-0000-0000A3500000}"/>
    <cellStyle name="40% - Ênfase4 2 9 2" xfId="16250" xr:uid="{00000000-0005-0000-0000-0000A4500000}"/>
    <cellStyle name="40% - Ênfase4 2 9 2 2" xfId="37645" xr:uid="{00000000-0005-0000-0000-0000A5500000}"/>
    <cellStyle name="40% - Ênfase4 2 9 3" xfId="26952" xr:uid="{00000000-0005-0000-0000-0000A6500000}"/>
    <cellStyle name="40% - Ênfase4 3" xfId="186" xr:uid="{00000000-0005-0000-0000-0000A7500000}"/>
    <cellStyle name="40% - Ênfase4 3 10" xfId="21619" xr:uid="{00000000-0005-0000-0000-0000A8500000}"/>
    <cellStyle name="40% - Ênfase4 3 2" xfId="269" xr:uid="{00000000-0005-0000-0000-0000A9500000}"/>
    <cellStyle name="40% - Ênfase4 3 2 2" xfId="430" xr:uid="{00000000-0005-0000-0000-0000AA500000}"/>
    <cellStyle name="40% - Ênfase4 3 2 2 2" xfId="751" xr:uid="{00000000-0005-0000-0000-0000AB500000}"/>
    <cellStyle name="40% - Ênfase4 3 2 2 2 2" xfId="1421" xr:uid="{00000000-0005-0000-0000-0000AC500000}"/>
    <cellStyle name="40% - Ênfase4 3 2 2 2 2 2" xfId="2758" xr:uid="{00000000-0005-0000-0000-0000AD500000}"/>
    <cellStyle name="40% - Ênfase4 3 2 2 2 2 2 2" xfId="5448" xr:uid="{00000000-0005-0000-0000-0000AE500000}"/>
    <cellStyle name="40% - Ênfase4 3 2 2 2 2 2 2 2" xfId="10799" xr:uid="{00000000-0005-0000-0000-0000AF500000}"/>
    <cellStyle name="40% - Ênfase4 3 2 2 2 2 2 2 2 2" xfId="21499" xr:uid="{00000000-0005-0000-0000-0000B0500000}"/>
    <cellStyle name="40% - Ênfase4 3 2 2 2 2 2 2 2 2 2" xfId="42894" xr:uid="{00000000-0005-0000-0000-0000B1500000}"/>
    <cellStyle name="40% - Ênfase4 3 2 2 2 2 2 2 2 3" xfId="32204" xr:uid="{00000000-0005-0000-0000-0000B2500000}"/>
    <cellStyle name="40% - Ênfase4 3 2 2 2 2 2 2 3" xfId="16154" xr:uid="{00000000-0005-0000-0000-0000B3500000}"/>
    <cellStyle name="40% - Ênfase4 3 2 2 2 2 2 2 3 2" xfId="37549" xr:uid="{00000000-0005-0000-0000-0000B4500000}"/>
    <cellStyle name="40% - Ênfase4 3 2 2 2 2 2 2 4" xfId="26856" xr:uid="{00000000-0005-0000-0000-0000B5500000}"/>
    <cellStyle name="40% - Ênfase4 3 2 2 2 2 2 3" xfId="8122" xr:uid="{00000000-0005-0000-0000-0000B6500000}"/>
    <cellStyle name="40% - Ênfase4 3 2 2 2 2 2 3 2" xfId="18826" xr:uid="{00000000-0005-0000-0000-0000B7500000}"/>
    <cellStyle name="40% - Ênfase4 3 2 2 2 2 2 3 2 2" xfId="40221" xr:uid="{00000000-0005-0000-0000-0000B8500000}"/>
    <cellStyle name="40% - Ênfase4 3 2 2 2 2 2 3 3" xfId="29528" xr:uid="{00000000-0005-0000-0000-0000B9500000}"/>
    <cellStyle name="40% - Ênfase4 3 2 2 2 2 2 4" xfId="13479" xr:uid="{00000000-0005-0000-0000-0000BA500000}"/>
    <cellStyle name="40% - Ênfase4 3 2 2 2 2 2 4 2" xfId="34876" xr:uid="{00000000-0005-0000-0000-0000BB500000}"/>
    <cellStyle name="40% - Ênfase4 3 2 2 2 2 2 5" xfId="24183" xr:uid="{00000000-0005-0000-0000-0000BC500000}"/>
    <cellStyle name="40% - Ênfase4 3 2 2 2 2 3" xfId="4112" xr:uid="{00000000-0005-0000-0000-0000BD500000}"/>
    <cellStyle name="40% - Ênfase4 3 2 2 2 2 3 2" xfId="9463" xr:uid="{00000000-0005-0000-0000-0000BE500000}"/>
    <cellStyle name="40% - Ênfase4 3 2 2 2 2 3 2 2" xfId="20163" xr:uid="{00000000-0005-0000-0000-0000BF500000}"/>
    <cellStyle name="40% - Ênfase4 3 2 2 2 2 3 2 2 2" xfId="41558" xr:uid="{00000000-0005-0000-0000-0000C0500000}"/>
    <cellStyle name="40% - Ênfase4 3 2 2 2 2 3 2 3" xfId="30868" xr:uid="{00000000-0005-0000-0000-0000C1500000}"/>
    <cellStyle name="40% - Ênfase4 3 2 2 2 2 3 3" xfId="14818" xr:uid="{00000000-0005-0000-0000-0000C2500000}"/>
    <cellStyle name="40% - Ênfase4 3 2 2 2 2 3 3 2" xfId="36213" xr:uid="{00000000-0005-0000-0000-0000C3500000}"/>
    <cellStyle name="40% - Ênfase4 3 2 2 2 2 3 4" xfId="25520" xr:uid="{00000000-0005-0000-0000-0000C4500000}"/>
    <cellStyle name="40% - Ênfase4 3 2 2 2 2 4" xfId="6786" xr:uid="{00000000-0005-0000-0000-0000C5500000}"/>
    <cellStyle name="40% - Ênfase4 3 2 2 2 2 4 2" xfId="17490" xr:uid="{00000000-0005-0000-0000-0000C6500000}"/>
    <cellStyle name="40% - Ênfase4 3 2 2 2 2 4 2 2" xfId="38885" xr:uid="{00000000-0005-0000-0000-0000C7500000}"/>
    <cellStyle name="40% - Ênfase4 3 2 2 2 2 4 3" xfId="28192" xr:uid="{00000000-0005-0000-0000-0000C8500000}"/>
    <cellStyle name="40% - Ênfase4 3 2 2 2 2 5" xfId="12143" xr:uid="{00000000-0005-0000-0000-0000C9500000}"/>
    <cellStyle name="40% - Ênfase4 3 2 2 2 2 5 2" xfId="33540" xr:uid="{00000000-0005-0000-0000-0000CA500000}"/>
    <cellStyle name="40% - Ênfase4 3 2 2 2 2 6" xfId="22847" xr:uid="{00000000-0005-0000-0000-0000CB500000}"/>
    <cellStyle name="40% - Ênfase4 3 2 2 2 3" xfId="2090" xr:uid="{00000000-0005-0000-0000-0000CC500000}"/>
    <cellStyle name="40% - Ênfase4 3 2 2 2 3 2" xfId="4780" xr:uid="{00000000-0005-0000-0000-0000CD500000}"/>
    <cellStyle name="40% - Ênfase4 3 2 2 2 3 2 2" xfId="10131" xr:uid="{00000000-0005-0000-0000-0000CE500000}"/>
    <cellStyle name="40% - Ênfase4 3 2 2 2 3 2 2 2" xfId="20831" xr:uid="{00000000-0005-0000-0000-0000CF500000}"/>
    <cellStyle name="40% - Ênfase4 3 2 2 2 3 2 2 2 2" xfId="42226" xr:uid="{00000000-0005-0000-0000-0000D0500000}"/>
    <cellStyle name="40% - Ênfase4 3 2 2 2 3 2 2 3" xfId="31536" xr:uid="{00000000-0005-0000-0000-0000D1500000}"/>
    <cellStyle name="40% - Ênfase4 3 2 2 2 3 2 3" xfId="15486" xr:uid="{00000000-0005-0000-0000-0000D2500000}"/>
    <cellStyle name="40% - Ênfase4 3 2 2 2 3 2 3 2" xfId="36881" xr:uid="{00000000-0005-0000-0000-0000D3500000}"/>
    <cellStyle name="40% - Ênfase4 3 2 2 2 3 2 4" xfId="26188" xr:uid="{00000000-0005-0000-0000-0000D4500000}"/>
    <cellStyle name="40% - Ênfase4 3 2 2 2 3 3" xfId="7454" xr:uid="{00000000-0005-0000-0000-0000D5500000}"/>
    <cellStyle name="40% - Ênfase4 3 2 2 2 3 3 2" xfId="18158" xr:uid="{00000000-0005-0000-0000-0000D6500000}"/>
    <cellStyle name="40% - Ênfase4 3 2 2 2 3 3 2 2" xfId="39553" xr:uid="{00000000-0005-0000-0000-0000D7500000}"/>
    <cellStyle name="40% - Ênfase4 3 2 2 2 3 3 3" xfId="28860" xr:uid="{00000000-0005-0000-0000-0000D8500000}"/>
    <cellStyle name="40% - Ênfase4 3 2 2 2 3 4" xfId="12811" xr:uid="{00000000-0005-0000-0000-0000D9500000}"/>
    <cellStyle name="40% - Ênfase4 3 2 2 2 3 4 2" xfId="34208" xr:uid="{00000000-0005-0000-0000-0000DA500000}"/>
    <cellStyle name="40% - Ênfase4 3 2 2 2 3 5" xfId="23515" xr:uid="{00000000-0005-0000-0000-0000DB500000}"/>
    <cellStyle name="40% - Ênfase4 3 2 2 2 4" xfId="3444" xr:uid="{00000000-0005-0000-0000-0000DC500000}"/>
    <cellStyle name="40% - Ênfase4 3 2 2 2 4 2" xfId="8795" xr:uid="{00000000-0005-0000-0000-0000DD500000}"/>
    <cellStyle name="40% - Ênfase4 3 2 2 2 4 2 2" xfId="19495" xr:uid="{00000000-0005-0000-0000-0000DE500000}"/>
    <cellStyle name="40% - Ênfase4 3 2 2 2 4 2 2 2" xfId="40890" xr:uid="{00000000-0005-0000-0000-0000DF500000}"/>
    <cellStyle name="40% - Ênfase4 3 2 2 2 4 2 3" xfId="30200" xr:uid="{00000000-0005-0000-0000-0000E0500000}"/>
    <cellStyle name="40% - Ênfase4 3 2 2 2 4 3" xfId="14150" xr:uid="{00000000-0005-0000-0000-0000E1500000}"/>
    <cellStyle name="40% - Ênfase4 3 2 2 2 4 3 2" xfId="35545" xr:uid="{00000000-0005-0000-0000-0000E2500000}"/>
    <cellStyle name="40% - Ênfase4 3 2 2 2 4 4" xfId="24852" xr:uid="{00000000-0005-0000-0000-0000E3500000}"/>
    <cellStyle name="40% - Ênfase4 3 2 2 2 5" xfId="6118" xr:uid="{00000000-0005-0000-0000-0000E4500000}"/>
    <cellStyle name="40% - Ênfase4 3 2 2 2 5 2" xfId="16822" xr:uid="{00000000-0005-0000-0000-0000E5500000}"/>
    <cellStyle name="40% - Ênfase4 3 2 2 2 5 2 2" xfId="38217" xr:uid="{00000000-0005-0000-0000-0000E6500000}"/>
    <cellStyle name="40% - Ênfase4 3 2 2 2 5 3" xfId="27524" xr:uid="{00000000-0005-0000-0000-0000E7500000}"/>
    <cellStyle name="40% - Ênfase4 3 2 2 2 6" xfId="11475" xr:uid="{00000000-0005-0000-0000-0000E8500000}"/>
    <cellStyle name="40% - Ênfase4 3 2 2 2 6 2" xfId="32872" xr:uid="{00000000-0005-0000-0000-0000E9500000}"/>
    <cellStyle name="40% - Ênfase4 3 2 2 2 7" xfId="22179" xr:uid="{00000000-0005-0000-0000-0000EA500000}"/>
    <cellStyle name="40% - Ênfase4 3 2 2 3" xfId="1101" xr:uid="{00000000-0005-0000-0000-0000EB500000}"/>
    <cellStyle name="40% - Ênfase4 3 2 2 3 2" xfId="2438" xr:uid="{00000000-0005-0000-0000-0000EC500000}"/>
    <cellStyle name="40% - Ênfase4 3 2 2 3 2 2" xfId="5128" xr:uid="{00000000-0005-0000-0000-0000ED500000}"/>
    <cellStyle name="40% - Ênfase4 3 2 2 3 2 2 2" xfId="10479" xr:uid="{00000000-0005-0000-0000-0000EE500000}"/>
    <cellStyle name="40% - Ênfase4 3 2 2 3 2 2 2 2" xfId="21179" xr:uid="{00000000-0005-0000-0000-0000EF500000}"/>
    <cellStyle name="40% - Ênfase4 3 2 2 3 2 2 2 2 2" xfId="42574" xr:uid="{00000000-0005-0000-0000-0000F0500000}"/>
    <cellStyle name="40% - Ênfase4 3 2 2 3 2 2 2 3" xfId="31884" xr:uid="{00000000-0005-0000-0000-0000F1500000}"/>
    <cellStyle name="40% - Ênfase4 3 2 2 3 2 2 3" xfId="15834" xr:uid="{00000000-0005-0000-0000-0000F2500000}"/>
    <cellStyle name="40% - Ênfase4 3 2 2 3 2 2 3 2" xfId="37229" xr:uid="{00000000-0005-0000-0000-0000F3500000}"/>
    <cellStyle name="40% - Ênfase4 3 2 2 3 2 2 4" xfId="26536" xr:uid="{00000000-0005-0000-0000-0000F4500000}"/>
    <cellStyle name="40% - Ênfase4 3 2 2 3 2 3" xfId="7802" xr:uid="{00000000-0005-0000-0000-0000F5500000}"/>
    <cellStyle name="40% - Ênfase4 3 2 2 3 2 3 2" xfId="18506" xr:uid="{00000000-0005-0000-0000-0000F6500000}"/>
    <cellStyle name="40% - Ênfase4 3 2 2 3 2 3 2 2" xfId="39901" xr:uid="{00000000-0005-0000-0000-0000F7500000}"/>
    <cellStyle name="40% - Ênfase4 3 2 2 3 2 3 3" xfId="29208" xr:uid="{00000000-0005-0000-0000-0000F8500000}"/>
    <cellStyle name="40% - Ênfase4 3 2 2 3 2 4" xfId="13159" xr:uid="{00000000-0005-0000-0000-0000F9500000}"/>
    <cellStyle name="40% - Ênfase4 3 2 2 3 2 4 2" xfId="34556" xr:uid="{00000000-0005-0000-0000-0000FA500000}"/>
    <cellStyle name="40% - Ênfase4 3 2 2 3 2 5" xfId="23863" xr:uid="{00000000-0005-0000-0000-0000FB500000}"/>
    <cellStyle name="40% - Ênfase4 3 2 2 3 3" xfId="3792" xr:uid="{00000000-0005-0000-0000-0000FC500000}"/>
    <cellStyle name="40% - Ênfase4 3 2 2 3 3 2" xfId="9143" xr:uid="{00000000-0005-0000-0000-0000FD500000}"/>
    <cellStyle name="40% - Ênfase4 3 2 2 3 3 2 2" xfId="19843" xr:uid="{00000000-0005-0000-0000-0000FE500000}"/>
    <cellStyle name="40% - Ênfase4 3 2 2 3 3 2 2 2" xfId="41238" xr:uid="{00000000-0005-0000-0000-0000FF500000}"/>
    <cellStyle name="40% - Ênfase4 3 2 2 3 3 2 3" xfId="30548" xr:uid="{00000000-0005-0000-0000-000000510000}"/>
    <cellStyle name="40% - Ênfase4 3 2 2 3 3 3" xfId="14498" xr:uid="{00000000-0005-0000-0000-000001510000}"/>
    <cellStyle name="40% - Ênfase4 3 2 2 3 3 3 2" xfId="35893" xr:uid="{00000000-0005-0000-0000-000002510000}"/>
    <cellStyle name="40% - Ênfase4 3 2 2 3 3 4" xfId="25200" xr:uid="{00000000-0005-0000-0000-000003510000}"/>
    <cellStyle name="40% - Ênfase4 3 2 2 3 4" xfId="6466" xr:uid="{00000000-0005-0000-0000-000004510000}"/>
    <cellStyle name="40% - Ênfase4 3 2 2 3 4 2" xfId="17170" xr:uid="{00000000-0005-0000-0000-000005510000}"/>
    <cellStyle name="40% - Ênfase4 3 2 2 3 4 2 2" xfId="38565" xr:uid="{00000000-0005-0000-0000-000006510000}"/>
    <cellStyle name="40% - Ênfase4 3 2 2 3 4 3" xfId="27872" xr:uid="{00000000-0005-0000-0000-000007510000}"/>
    <cellStyle name="40% - Ênfase4 3 2 2 3 5" xfId="11823" xr:uid="{00000000-0005-0000-0000-000008510000}"/>
    <cellStyle name="40% - Ênfase4 3 2 2 3 5 2" xfId="33220" xr:uid="{00000000-0005-0000-0000-000009510000}"/>
    <cellStyle name="40% - Ênfase4 3 2 2 3 6" xfId="22527" xr:uid="{00000000-0005-0000-0000-00000A510000}"/>
    <cellStyle name="40% - Ênfase4 3 2 2 4" xfId="1770" xr:uid="{00000000-0005-0000-0000-00000B510000}"/>
    <cellStyle name="40% - Ênfase4 3 2 2 4 2" xfId="4460" xr:uid="{00000000-0005-0000-0000-00000C510000}"/>
    <cellStyle name="40% - Ênfase4 3 2 2 4 2 2" xfId="9811" xr:uid="{00000000-0005-0000-0000-00000D510000}"/>
    <cellStyle name="40% - Ênfase4 3 2 2 4 2 2 2" xfId="20511" xr:uid="{00000000-0005-0000-0000-00000E510000}"/>
    <cellStyle name="40% - Ênfase4 3 2 2 4 2 2 2 2" xfId="41906" xr:uid="{00000000-0005-0000-0000-00000F510000}"/>
    <cellStyle name="40% - Ênfase4 3 2 2 4 2 2 3" xfId="31216" xr:uid="{00000000-0005-0000-0000-000010510000}"/>
    <cellStyle name="40% - Ênfase4 3 2 2 4 2 3" xfId="15166" xr:uid="{00000000-0005-0000-0000-000011510000}"/>
    <cellStyle name="40% - Ênfase4 3 2 2 4 2 3 2" xfId="36561" xr:uid="{00000000-0005-0000-0000-000012510000}"/>
    <cellStyle name="40% - Ênfase4 3 2 2 4 2 4" xfId="25868" xr:uid="{00000000-0005-0000-0000-000013510000}"/>
    <cellStyle name="40% - Ênfase4 3 2 2 4 3" xfId="7134" xr:uid="{00000000-0005-0000-0000-000014510000}"/>
    <cellStyle name="40% - Ênfase4 3 2 2 4 3 2" xfId="17838" xr:uid="{00000000-0005-0000-0000-000015510000}"/>
    <cellStyle name="40% - Ênfase4 3 2 2 4 3 2 2" xfId="39233" xr:uid="{00000000-0005-0000-0000-000016510000}"/>
    <cellStyle name="40% - Ênfase4 3 2 2 4 3 3" xfId="28540" xr:uid="{00000000-0005-0000-0000-000017510000}"/>
    <cellStyle name="40% - Ênfase4 3 2 2 4 4" xfId="12491" xr:uid="{00000000-0005-0000-0000-000018510000}"/>
    <cellStyle name="40% - Ênfase4 3 2 2 4 4 2" xfId="33888" xr:uid="{00000000-0005-0000-0000-000019510000}"/>
    <cellStyle name="40% - Ênfase4 3 2 2 4 5" xfId="23195" xr:uid="{00000000-0005-0000-0000-00001A510000}"/>
    <cellStyle name="40% - Ênfase4 3 2 2 5" xfId="3124" xr:uid="{00000000-0005-0000-0000-00001B510000}"/>
    <cellStyle name="40% - Ênfase4 3 2 2 5 2" xfId="8475" xr:uid="{00000000-0005-0000-0000-00001C510000}"/>
    <cellStyle name="40% - Ênfase4 3 2 2 5 2 2" xfId="19175" xr:uid="{00000000-0005-0000-0000-00001D510000}"/>
    <cellStyle name="40% - Ênfase4 3 2 2 5 2 2 2" xfId="40570" xr:uid="{00000000-0005-0000-0000-00001E510000}"/>
    <cellStyle name="40% - Ênfase4 3 2 2 5 2 3" xfId="29880" xr:uid="{00000000-0005-0000-0000-00001F510000}"/>
    <cellStyle name="40% - Ênfase4 3 2 2 5 3" xfId="13830" xr:uid="{00000000-0005-0000-0000-000020510000}"/>
    <cellStyle name="40% - Ênfase4 3 2 2 5 3 2" xfId="35225" xr:uid="{00000000-0005-0000-0000-000021510000}"/>
    <cellStyle name="40% - Ênfase4 3 2 2 5 4" xfId="24532" xr:uid="{00000000-0005-0000-0000-000022510000}"/>
    <cellStyle name="40% - Ênfase4 3 2 2 6" xfId="5798" xr:uid="{00000000-0005-0000-0000-000023510000}"/>
    <cellStyle name="40% - Ênfase4 3 2 2 6 2" xfId="16502" xr:uid="{00000000-0005-0000-0000-000024510000}"/>
    <cellStyle name="40% - Ênfase4 3 2 2 6 2 2" xfId="37897" xr:uid="{00000000-0005-0000-0000-000025510000}"/>
    <cellStyle name="40% - Ênfase4 3 2 2 6 3" xfId="27204" xr:uid="{00000000-0005-0000-0000-000026510000}"/>
    <cellStyle name="40% - Ênfase4 3 2 2 7" xfId="11155" xr:uid="{00000000-0005-0000-0000-000027510000}"/>
    <cellStyle name="40% - Ênfase4 3 2 2 7 2" xfId="32552" xr:uid="{00000000-0005-0000-0000-000028510000}"/>
    <cellStyle name="40% - Ênfase4 3 2 2 8" xfId="21859" xr:uid="{00000000-0005-0000-0000-000029510000}"/>
    <cellStyle name="40% - Ênfase4 3 2 3" xfId="591" xr:uid="{00000000-0005-0000-0000-00002A510000}"/>
    <cellStyle name="40% - Ênfase4 3 2 3 2" xfId="1261" xr:uid="{00000000-0005-0000-0000-00002B510000}"/>
    <cellStyle name="40% - Ênfase4 3 2 3 2 2" xfId="2598" xr:uid="{00000000-0005-0000-0000-00002C510000}"/>
    <cellStyle name="40% - Ênfase4 3 2 3 2 2 2" xfId="5288" xr:uid="{00000000-0005-0000-0000-00002D510000}"/>
    <cellStyle name="40% - Ênfase4 3 2 3 2 2 2 2" xfId="10639" xr:uid="{00000000-0005-0000-0000-00002E510000}"/>
    <cellStyle name="40% - Ênfase4 3 2 3 2 2 2 2 2" xfId="21339" xr:uid="{00000000-0005-0000-0000-00002F510000}"/>
    <cellStyle name="40% - Ênfase4 3 2 3 2 2 2 2 2 2" xfId="42734" xr:uid="{00000000-0005-0000-0000-000030510000}"/>
    <cellStyle name="40% - Ênfase4 3 2 3 2 2 2 2 3" xfId="32044" xr:uid="{00000000-0005-0000-0000-000031510000}"/>
    <cellStyle name="40% - Ênfase4 3 2 3 2 2 2 3" xfId="15994" xr:uid="{00000000-0005-0000-0000-000032510000}"/>
    <cellStyle name="40% - Ênfase4 3 2 3 2 2 2 3 2" xfId="37389" xr:uid="{00000000-0005-0000-0000-000033510000}"/>
    <cellStyle name="40% - Ênfase4 3 2 3 2 2 2 4" xfId="26696" xr:uid="{00000000-0005-0000-0000-000034510000}"/>
    <cellStyle name="40% - Ênfase4 3 2 3 2 2 3" xfId="7962" xr:uid="{00000000-0005-0000-0000-000035510000}"/>
    <cellStyle name="40% - Ênfase4 3 2 3 2 2 3 2" xfId="18666" xr:uid="{00000000-0005-0000-0000-000036510000}"/>
    <cellStyle name="40% - Ênfase4 3 2 3 2 2 3 2 2" xfId="40061" xr:uid="{00000000-0005-0000-0000-000037510000}"/>
    <cellStyle name="40% - Ênfase4 3 2 3 2 2 3 3" xfId="29368" xr:uid="{00000000-0005-0000-0000-000038510000}"/>
    <cellStyle name="40% - Ênfase4 3 2 3 2 2 4" xfId="13319" xr:uid="{00000000-0005-0000-0000-000039510000}"/>
    <cellStyle name="40% - Ênfase4 3 2 3 2 2 4 2" xfId="34716" xr:uid="{00000000-0005-0000-0000-00003A510000}"/>
    <cellStyle name="40% - Ênfase4 3 2 3 2 2 5" xfId="24023" xr:uid="{00000000-0005-0000-0000-00003B510000}"/>
    <cellStyle name="40% - Ênfase4 3 2 3 2 3" xfId="3952" xr:uid="{00000000-0005-0000-0000-00003C510000}"/>
    <cellStyle name="40% - Ênfase4 3 2 3 2 3 2" xfId="9303" xr:uid="{00000000-0005-0000-0000-00003D510000}"/>
    <cellStyle name="40% - Ênfase4 3 2 3 2 3 2 2" xfId="20003" xr:uid="{00000000-0005-0000-0000-00003E510000}"/>
    <cellStyle name="40% - Ênfase4 3 2 3 2 3 2 2 2" xfId="41398" xr:uid="{00000000-0005-0000-0000-00003F510000}"/>
    <cellStyle name="40% - Ênfase4 3 2 3 2 3 2 3" xfId="30708" xr:uid="{00000000-0005-0000-0000-000040510000}"/>
    <cellStyle name="40% - Ênfase4 3 2 3 2 3 3" xfId="14658" xr:uid="{00000000-0005-0000-0000-000041510000}"/>
    <cellStyle name="40% - Ênfase4 3 2 3 2 3 3 2" xfId="36053" xr:uid="{00000000-0005-0000-0000-000042510000}"/>
    <cellStyle name="40% - Ênfase4 3 2 3 2 3 4" xfId="25360" xr:uid="{00000000-0005-0000-0000-000043510000}"/>
    <cellStyle name="40% - Ênfase4 3 2 3 2 4" xfId="6626" xr:uid="{00000000-0005-0000-0000-000044510000}"/>
    <cellStyle name="40% - Ênfase4 3 2 3 2 4 2" xfId="17330" xr:uid="{00000000-0005-0000-0000-000045510000}"/>
    <cellStyle name="40% - Ênfase4 3 2 3 2 4 2 2" xfId="38725" xr:uid="{00000000-0005-0000-0000-000046510000}"/>
    <cellStyle name="40% - Ênfase4 3 2 3 2 4 3" xfId="28032" xr:uid="{00000000-0005-0000-0000-000047510000}"/>
    <cellStyle name="40% - Ênfase4 3 2 3 2 5" xfId="11983" xr:uid="{00000000-0005-0000-0000-000048510000}"/>
    <cellStyle name="40% - Ênfase4 3 2 3 2 5 2" xfId="33380" xr:uid="{00000000-0005-0000-0000-000049510000}"/>
    <cellStyle name="40% - Ênfase4 3 2 3 2 6" xfId="22687" xr:uid="{00000000-0005-0000-0000-00004A510000}"/>
    <cellStyle name="40% - Ênfase4 3 2 3 3" xfId="1930" xr:uid="{00000000-0005-0000-0000-00004B510000}"/>
    <cellStyle name="40% - Ênfase4 3 2 3 3 2" xfId="4620" xr:uid="{00000000-0005-0000-0000-00004C510000}"/>
    <cellStyle name="40% - Ênfase4 3 2 3 3 2 2" xfId="9971" xr:uid="{00000000-0005-0000-0000-00004D510000}"/>
    <cellStyle name="40% - Ênfase4 3 2 3 3 2 2 2" xfId="20671" xr:uid="{00000000-0005-0000-0000-00004E510000}"/>
    <cellStyle name="40% - Ênfase4 3 2 3 3 2 2 2 2" xfId="42066" xr:uid="{00000000-0005-0000-0000-00004F510000}"/>
    <cellStyle name="40% - Ênfase4 3 2 3 3 2 2 3" xfId="31376" xr:uid="{00000000-0005-0000-0000-000050510000}"/>
    <cellStyle name="40% - Ênfase4 3 2 3 3 2 3" xfId="15326" xr:uid="{00000000-0005-0000-0000-000051510000}"/>
    <cellStyle name="40% - Ênfase4 3 2 3 3 2 3 2" xfId="36721" xr:uid="{00000000-0005-0000-0000-000052510000}"/>
    <cellStyle name="40% - Ênfase4 3 2 3 3 2 4" xfId="26028" xr:uid="{00000000-0005-0000-0000-000053510000}"/>
    <cellStyle name="40% - Ênfase4 3 2 3 3 3" xfId="7294" xr:uid="{00000000-0005-0000-0000-000054510000}"/>
    <cellStyle name="40% - Ênfase4 3 2 3 3 3 2" xfId="17998" xr:uid="{00000000-0005-0000-0000-000055510000}"/>
    <cellStyle name="40% - Ênfase4 3 2 3 3 3 2 2" xfId="39393" xr:uid="{00000000-0005-0000-0000-000056510000}"/>
    <cellStyle name="40% - Ênfase4 3 2 3 3 3 3" xfId="28700" xr:uid="{00000000-0005-0000-0000-000057510000}"/>
    <cellStyle name="40% - Ênfase4 3 2 3 3 4" xfId="12651" xr:uid="{00000000-0005-0000-0000-000058510000}"/>
    <cellStyle name="40% - Ênfase4 3 2 3 3 4 2" xfId="34048" xr:uid="{00000000-0005-0000-0000-000059510000}"/>
    <cellStyle name="40% - Ênfase4 3 2 3 3 5" xfId="23355" xr:uid="{00000000-0005-0000-0000-00005A510000}"/>
    <cellStyle name="40% - Ênfase4 3 2 3 4" xfId="3284" xr:uid="{00000000-0005-0000-0000-00005B510000}"/>
    <cellStyle name="40% - Ênfase4 3 2 3 4 2" xfId="8635" xr:uid="{00000000-0005-0000-0000-00005C510000}"/>
    <cellStyle name="40% - Ênfase4 3 2 3 4 2 2" xfId="19335" xr:uid="{00000000-0005-0000-0000-00005D510000}"/>
    <cellStyle name="40% - Ênfase4 3 2 3 4 2 2 2" xfId="40730" xr:uid="{00000000-0005-0000-0000-00005E510000}"/>
    <cellStyle name="40% - Ênfase4 3 2 3 4 2 3" xfId="30040" xr:uid="{00000000-0005-0000-0000-00005F510000}"/>
    <cellStyle name="40% - Ênfase4 3 2 3 4 3" xfId="13990" xr:uid="{00000000-0005-0000-0000-000060510000}"/>
    <cellStyle name="40% - Ênfase4 3 2 3 4 3 2" xfId="35385" xr:uid="{00000000-0005-0000-0000-000061510000}"/>
    <cellStyle name="40% - Ênfase4 3 2 3 4 4" xfId="24692" xr:uid="{00000000-0005-0000-0000-000062510000}"/>
    <cellStyle name="40% - Ênfase4 3 2 3 5" xfId="5958" xr:uid="{00000000-0005-0000-0000-000063510000}"/>
    <cellStyle name="40% - Ênfase4 3 2 3 5 2" xfId="16662" xr:uid="{00000000-0005-0000-0000-000064510000}"/>
    <cellStyle name="40% - Ênfase4 3 2 3 5 2 2" xfId="38057" xr:uid="{00000000-0005-0000-0000-000065510000}"/>
    <cellStyle name="40% - Ênfase4 3 2 3 5 3" xfId="27364" xr:uid="{00000000-0005-0000-0000-000066510000}"/>
    <cellStyle name="40% - Ênfase4 3 2 3 6" xfId="11315" xr:uid="{00000000-0005-0000-0000-000067510000}"/>
    <cellStyle name="40% - Ênfase4 3 2 3 6 2" xfId="32712" xr:uid="{00000000-0005-0000-0000-000068510000}"/>
    <cellStyle name="40% - Ênfase4 3 2 3 7" xfId="22019" xr:uid="{00000000-0005-0000-0000-000069510000}"/>
    <cellStyle name="40% - Ênfase4 3 2 4" xfId="941" xr:uid="{00000000-0005-0000-0000-00006A510000}"/>
    <cellStyle name="40% - Ênfase4 3 2 4 2" xfId="2278" xr:uid="{00000000-0005-0000-0000-00006B510000}"/>
    <cellStyle name="40% - Ênfase4 3 2 4 2 2" xfId="4968" xr:uid="{00000000-0005-0000-0000-00006C510000}"/>
    <cellStyle name="40% - Ênfase4 3 2 4 2 2 2" xfId="10319" xr:uid="{00000000-0005-0000-0000-00006D510000}"/>
    <cellStyle name="40% - Ênfase4 3 2 4 2 2 2 2" xfId="21019" xr:uid="{00000000-0005-0000-0000-00006E510000}"/>
    <cellStyle name="40% - Ênfase4 3 2 4 2 2 2 2 2" xfId="42414" xr:uid="{00000000-0005-0000-0000-00006F510000}"/>
    <cellStyle name="40% - Ênfase4 3 2 4 2 2 2 3" xfId="31724" xr:uid="{00000000-0005-0000-0000-000070510000}"/>
    <cellStyle name="40% - Ênfase4 3 2 4 2 2 3" xfId="15674" xr:uid="{00000000-0005-0000-0000-000071510000}"/>
    <cellStyle name="40% - Ênfase4 3 2 4 2 2 3 2" xfId="37069" xr:uid="{00000000-0005-0000-0000-000072510000}"/>
    <cellStyle name="40% - Ênfase4 3 2 4 2 2 4" xfId="26376" xr:uid="{00000000-0005-0000-0000-000073510000}"/>
    <cellStyle name="40% - Ênfase4 3 2 4 2 3" xfId="7642" xr:uid="{00000000-0005-0000-0000-000074510000}"/>
    <cellStyle name="40% - Ênfase4 3 2 4 2 3 2" xfId="18346" xr:uid="{00000000-0005-0000-0000-000075510000}"/>
    <cellStyle name="40% - Ênfase4 3 2 4 2 3 2 2" xfId="39741" xr:uid="{00000000-0005-0000-0000-000076510000}"/>
    <cellStyle name="40% - Ênfase4 3 2 4 2 3 3" xfId="29048" xr:uid="{00000000-0005-0000-0000-000077510000}"/>
    <cellStyle name="40% - Ênfase4 3 2 4 2 4" xfId="12999" xr:uid="{00000000-0005-0000-0000-000078510000}"/>
    <cellStyle name="40% - Ênfase4 3 2 4 2 4 2" xfId="34396" xr:uid="{00000000-0005-0000-0000-000079510000}"/>
    <cellStyle name="40% - Ênfase4 3 2 4 2 5" xfId="23703" xr:uid="{00000000-0005-0000-0000-00007A510000}"/>
    <cellStyle name="40% - Ênfase4 3 2 4 3" xfId="3632" xr:uid="{00000000-0005-0000-0000-00007B510000}"/>
    <cellStyle name="40% - Ênfase4 3 2 4 3 2" xfId="8983" xr:uid="{00000000-0005-0000-0000-00007C510000}"/>
    <cellStyle name="40% - Ênfase4 3 2 4 3 2 2" xfId="19683" xr:uid="{00000000-0005-0000-0000-00007D510000}"/>
    <cellStyle name="40% - Ênfase4 3 2 4 3 2 2 2" xfId="41078" xr:uid="{00000000-0005-0000-0000-00007E510000}"/>
    <cellStyle name="40% - Ênfase4 3 2 4 3 2 3" xfId="30388" xr:uid="{00000000-0005-0000-0000-00007F510000}"/>
    <cellStyle name="40% - Ênfase4 3 2 4 3 3" xfId="14338" xr:uid="{00000000-0005-0000-0000-000080510000}"/>
    <cellStyle name="40% - Ênfase4 3 2 4 3 3 2" xfId="35733" xr:uid="{00000000-0005-0000-0000-000081510000}"/>
    <cellStyle name="40% - Ênfase4 3 2 4 3 4" xfId="25040" xr:uid="{00000000-0005-0000-0000-000082510000}"/>
    <cellStyle name="40% - Ênfase4 3 2 4 4" xfId="6306" xr:uid="{00000000-0005-0000-0000-000083510000}"/>
    <cellStyle name="40% - Ênfase4 3 2 4 4 2" xfId="17010" xr:uid="{00000000-0005-0000-0000-000084510000}"/>
    <cellStyle name="40% - Ênfase4 3 2 4 4 2 2" xfId="38405" xr:uid="{00000000-0005-0000-0000-000085510000}"/>
    <cellStyle name="40% - Ênfase4 3 2 4 4 3" xfId="27712" xr:uid="{00000000-0005-0000-0000-000086510000}"/>
    <cellStyle name="40% - Ênfase4 3 2 4 5" xfId="11663" xr:uid="{00000000-0005-0000-0000-000087510000}"/>
    <cellStyle name="40% - Ênfase4 3 2 4 5 2" xfId="33060" xr:uid="{00000000-0005-0000-0000-000088510000}"/>
    <cellStyle name="40% - Ênfase4 3 2 4 6" xfId="22367" xr:uid="{00000000-0005-0000-0000-000089510000}"/>
    <cellStyle name="40% - Ênfase4 3 2 5" xfId="1610" xr:uid="{00000000-0005-0000-0000-00008A510000}"/>
    <cellStyle name="40% - Ênfase4 3 2 5 2" xfId="4300" xr:uid="{00000000-0005-0000-0000-00008B510000}"/>
    <cellStyle name="40% - Ênfase4 3 2 5 2 2" xfId="9651" xr:uid="{00000000-0005-0000-0000-00008C510000}"/>
    <cellStyle name="40% - Ênfase4 3 2 5 2 2 2" xfId="20351" xr:uid="{00000000-0005-0000-0000-00008D510000}"/>
    <cellStyle name="40% - Ênfase4 3 2 5 2 2 2 2" xfId="41746" xr:uid="{00000000-0005-0000-0000-00008E510000}"/>
    <cellStyle name="40% - Ênfase4 3 2 5 2 2 3" xfId="31056" xr:uid="{00000000-0005-0000-0000-00008F510000}"/>
    <cellStyle name="40% - Ênfase4 3 2 5 2 3" xfId="15006" xr:uid="{00000000-0005-0000-0000-000090510000}"/>
    <cellStyle name="40% - Ênfase4 3 2 5 2 3 2" xfId="36401" xr:uid="{00000000-0005-0000-0000-000091510000}"/>
    <cellStyle name="40% - Ênfase4 3 2 5 2 4" xfId="25708" xr:uid="{00000000-0005-0000-0000-000092510000}"/>
    <cellStyle name="40% - Ênfase4 3 2 5 3" xfId="6974" xr:uid="{00000000-0005-0000-0000-000093510000}"/>
    <cellStyle name="40% - Ênfase4 3 2 5 3 2" xfId="17678" xr:uid="{00000000-0005-0000-0000-000094510000}"/>
    <cellStyle name="40% - Ênfase4 3 2 5 3 2 2" xfId="39073" xr:uid="{00000000-0005-0000-0000-000095510000}"/>
    <cellStyle name="40% - Ênfase4 3 2 5 3 3" xfId="28380" xr:uid="{00000000-0005-0000-0000-000096510000}"/>
    <cellStyle name="40% - Ênfase4 3 2 5 4" xfId="12331" xr:uid="{00000000-0005-0000-0000-000097510000}"/>
    <cellStyle name="40% - Ênfase4 3 2 5 4 2" xfId="33728" xr:uid="{00000000-0005-0000-0000-000098510000}"/>
    <cellStyle name="40% - Ênfase4 3 2 5 5" xfId="23035" xr:uid="{00000000-0005-0000-0000-000099510000}"/>
    <cellStyle name="40% - Ênfase4 3 2 6" xfId="2964" xr:uid="{00000000-0005-0000-0000-00009A510000}"/>
    <cellStyle name="40% - Ênfase4 3 2 6 2" xfId="8315" xr:uid="{00000000-0005-0000-0000-00009B510000}"/>
    <cellStyle name="40% - Ênfase4 3 2 6 2 2" xfId="19015" xr:uid="{00000000-0005-0000-0000-00009C510000}"/>
    <cellStyle name="40% - Ênfase4 3 2 6 2 2 2" xfId="40410" xr:uid="{00000000-0005-0000-0000-00009D510000}"/>
    <cellStyle name="40% - Ênfase4 3 2 6 2 3" xfId="29720" xr:uid="{00000000-0005-0000-0000-00009E510000}"/>
    <cellStyle name="40% - Ênfase4 3 2 6 3" xfId="13670" xr:uid="{00000000-0005-0000-0000-00009F510000}"/>
    <cellStyle name="40% - Ênfase4 3 2 6 3 2" xfId="35065" xr:uid="{00000000-0005-0000-0000-0000A0510000}"/>
    <cellStyle name="40% - Ênfase4 3 2 6 4" xfId="24372" xr:uid="{00000000-0005-0000-0000-0000A1510000}"/>
    <cellStyle name="40% - Ênfase4 3 2 7" xfId="5638" xr:uid="{00000000-0005-0000-0000-0000A2510000}"/>
    <cellStyle name="40% - Ênfase4 3 2 7 2" xfId="16342" xr:uid="{00000000-0005-0000-0000-0000A3510000}"/>
    <cellStyle name="40% - Ênfase4 3 2 7 2 2" xfId="37737" xr:uid="{00000000-0005-0000-0000-0000A4510000}"/>
    <cellStyle name="40% - Ênfase4 3 2 7 3" xfId="27044" xr:uid="{00000000-0005-0000-0000-0000A5510000}"/>
    <cellStyle name="40% - Ênfase4 3 2 8" xfId="10995" xr:uid="{00000000-0005-0000-0000-0000A6510000}"/>
    <cellStyle name="40% - Ênfase4 3 2 8 2" xfId="32392" xr:uid="{00000000-0005-0000-0000-0000A7510000}"/>
    <cellStyle name="40% - Ênfase4 3 2 9" xfId="21699" xr:uid="{00000000-0005-0000-0000-0000A8510000}"/>
    <cellStyle name="40% - Ênfase4 3 3" xfId="350" xr:uid="{00000000-0005-0000-0000-0000A9510000}"/>
    <cellStyle name="40% - Ênfase4 3 3 2" xfId="671" xr:uid="{00000000-0005-0000-0000-0000AA510000}"/>
    <cellStyle name="40% - Ênfase4 3 3 2 2" xfId="1341" xr:uid="{00000000-0005-0000-0000-0000AB510000}"/>
    <cellStyle name="40% - Ênfase4 3 3 2 2 2" xfId="2678" xr:uid="{00000000-0005-0000-0000-0000AC510000}"/>
    <cellStyle name="40% - Ênfase4 3 3 2 2 2 2" xfId="5368" xr:uid="{00000000-0005-0000-0000-0000AD510000}"/>
    <cellStyle name="40% - Ênfase4 3 3 2 2 2 2 2" xfId="10719" xr:uid="{00000000-0005-0000-0000-0000AE510000}"/>
    <cellStyle name="40% - Ênfase4 3 3 2 2 2 2 2 2" xfId="21419" xr:uid="{00000000-0005-0000-0000-0000AF510000}"/>
    <cellStyle name="40% - Ênfase4 3 3 2 2 2 2 2 2 2" xfId="42814" xr:uid="{00000000-0005-0000-0000-0000B0510000}"/>
    <cellStyle name="40% - Ênfase4 3 3 2 2 2 2 2 3" xfId="32124" xr:uid="{00000000-0005-0000-0000-0000B1510000}"/>
    <cellStyle name="40% - Ênfase4 3 3 2 2 2 2 3" xfId="16074" xr:uid="{00000000-0005-0000-0000-0000B2510000}"/>
    <cellStyle name="40% - Ênfase4 3 3 2 2 2 2 3 2" xfId="37469" xr:uid="{00000000-0005-0000-0000-0000B3510000}"/>
    <cellStyle name="40% - Ênfase4 3 3 2 2 2 2 4" xfId="26776" xr:uid="{00000000-0005-0000-0000-0000B4510000}"/>
    <cellStyle name="40% - Ênfase4 3 3 2 2 2 3" xfId="8042" xr:uid="{00000000-0005-0000-0000-0000B5510000}"/>
    <cellStyle name="40% - Ênfase4 3 3 2 2 2 3 2" xfId="18746" xr:uid="{00000000-0005-0000-0000-0000B6510000}"/>
    <cellStyle name="40% - Ênfase4 3 3 2 2 2 3 2 2" xfId="40141" xr:uid="{00000000-0005-0000-0000-0000B7510000}"/>
    <cellStyle name="40% - Ênfase4 3 3 2 2 2 3 3" xfId="29448" xr:uid="{00000000-0005-0000-0000-0000B8510000}"/>
    <cellStyle name="40% - Ênfase4 3 3 2 2 2 4" xfId="13399" xr:uid="{00000000-0005-0000-0000-0000B9510000}"/>
    <cellStyle name="40% - Ênfase4 3 3 2 2 2 4 2" xfId="34796" xr:uid="{00000000-0005-0000-0000-0000BA510000}"/>
    <cellStyle name="40% - Ênfase4 3 3 2 2 2 5" xfId="24103" xr:uid="{00000000-0005-0000-0000-0000BB510000}"/>
    <cellStyle name="40% - Ênfase4 3 3 2 2 3" xfId="4032" xr:uid="{00000000-0005-0000-0000-0000BC510000}"/>
    <cellStyle name="40% - Ênfase4 3 3 2 2 3 2" xfId="9383" xr:uid="{00000000-0005-0000-0000-0000BD510000}"/>
    <cellStyle name="40% - Ênfase4 3 3 2 2 3 2 2" xfId="20083" xr:uid="{00000000-0005-0000-0000-0000BE510000}"/>
    <cellStyle name="40% - Ênfase4 3 3 2 2 3 2 2 2" xfId="41478" xr:uid="{00000000-0005-0000-0000-0000BF510000}"/>
    <cellStyle name="40% - Ênfase4 3 3 2 2 3 2 3" xfId="30788" xr:uid="{00000000-0005-0000-0000-0000C0510000}"/>
    <cellStyle name="40% - Ênfase4 3 3 2 2 3 3" xfId="14738" xr:uid="{00000000-0005-0000-0000-0000C1510000}"/>
    <cellStyle name="40% - Ênfase4 3 3 2 2 3 3 2" xfId="36133" xr:uid="{00000000-0005-0000-0000-0000C2510000}"/>
    <cellStyle name="40% - Ênfase4 3 3 2 2 3 4" xfId="25440" xr:uid="{00000000-0005-0000-0000-0000C3510000}"/>
    <cellStyle name="40% - Ênfase4 3 3 2 2 4" xfId="6706" xr:uid="{00000000-0005-0000-0000-0000C4510000}"/>
    <cellStyle name="40% - Ênfase4 3 3 2 2 4 2" xfId="17410" xr:uid="{00000000-0005-0000-0000-0000C5510000}"/>
    <cellStyle name="40% - Ênfase4 3 3 2 2 4 2 2" xfId="38805" xr:uid="{00000000-0005-0000-0000-0000C6510000}"/>
    <cellStyle name="40% - Ênfase4 3 3 2 2 4 3" xfId="28112" xr:uid="{00000000-0005-0000-0000-0000C7510000}"/>
    <cellStyle name="40% - Ênfase4 3 3 2 2 5" xfId="12063" xr:uid="{00000000-0005-0000-0000-0000C8510000}"/>
    <cellStyle name="40% - Ênfase4 3 3 2 2 5 2" xfId="33460" xr:uid="{00000000-0005-0000-0000-0000C9510000}"/>
    <cellStyle name="40% - Ênfase4 3 3 2 2 6" xfId="22767" xr:uid="{00000000-0005-0000-0000-0000CA510000}"/>
    <cellStyle name="40% - Ênfase4 3 3 2 3" xfId="2010" xr:uid="{00000000-0005-0000-0000-0000CB510000}"/>
    <cellStyle name="40% - Ênfase4 3 3 2 3 2" xfId="4700" xr:uid="{00000000-0005-0000-0000-0000CC510000}"/>
    <cellStyle name="40% - Ênfase4 3 3 2 3 2 2" xfId="10051" xr:uid="{00000000-0005-0000-0000-0000CD510000}"/>
    <cellStyle name="40% - Ênfase4 3 3 2 3 2 2 2" xfId="20751" xr:uid="{00000000-0005-0000-0000-0000CE510000}"/>
    <cellStyle name="40% - Ênfase4 3 3 2 3 2 2 2 2" xfId="42146" xr:uid="{00000000-0005-0000-0000-0000CF510000}"/>
    <cellStyle name="40% - Ênfase4 3 3 2 3 2 2 3" xfId="31456" xr:uid="{00000000-0005-0000-0000-0000D0510000}"/>
    <cellStyle name="40% - Ênfase4 3 3 2 3 2 3" xfId="15406" xr:uid="{00000000-0005-0000-0000-0000D1510000}"/>
    <cellStyle name="40% - Ênfase4 3 3 2 3 2 3 2" xfId="36801" xr:uid="{00000000-0005-0000-0000-0000D2510000}"/>
    <cellStyle name="40% - Ênfase4 3 3 2 3 2 4" xfId="26108" xr:uid="{00000000-0005-0000-0000-0000D3510000}"/>
    <cellStyle name="40% - Ênfase4 3 3 2 3 3" xfId="7374" xr:uid="{00000000-0005-0000-0000-0000D4510000}"/>
    <cellStyle name="40% - Ênfase4 3 3 2 3 3 2" xfId="18078" xr:uid="{00000000-0005-0000-0000-0000D5510000}"/>
    <cellStyle name="40% - Ênfase4 3 3 2 3 3 2 2" xfId="39473" xr:uid="{00000000-0005-0000-0000-0000D6510000}"/>
    <cellStyle name="40% - Ênfase4 3 3 2 3 3 3" xfId="28780" xr:uid="{00000000-0005-0000-0000-0000D7510000}"/>
    <cellStyle name="40% - Ênfase4 3 3 2 3 4" xfId="12731" xr:uid="{00000000-0005-0000-0000-0000D8510000}"/>
    <cellStyle name="40% - Ênfase4 3 3 2 3 4 2" xfId="34128" xr:uid="{00000000-0005-0000-0000-0000D9510000}"/>
    <cellStyle name="40% - Ênfase4 3 3 2 3 5" xfId="23435" xr:uid="{00000000-0005-0000-0000-0000DA510000}"/>
    <cellStyle name="40% - Ênfase4 3 3 2 4" xfId="3364" xr:uid="{00000000-0005-0000-0000-0000DB510000}"/>
    <cellStyle name="40% - Ênfase4 3 3 2 4 2" xfId="8715" xr:uid="{00000000-0005-0000-0000-0000DC510000}"/>
    <cellStyle name="40% - Ênfase4 3 3 2 4 2 2" xfId="19415" xr:uid="{00000000-0005-0000-0000-0000DD510000}"/>
    <cellStyle name="40% - Ênfase4 3 3 2 4 2 2 2" xfId="40810" xr:uid="{00000000-0005-0000-0000-0000DE510000}"/>
    <cellStyle name="40% - Ênfase4 3 3 2 4 2 3" xfId="30120" xr:uid="{00000000-0005-0000-0000-0000DF510000}"/>
    <cellStyle name="40% - Ênfase4 3 3 2 4 3" xfId="14070" xr:uid="{00000000-0005-0000-0000-0000E0510000}"/>
    <cellStyle name="40% - Ênfase4 3 3 2 4 3 2" xfId="35465" xr:uid="{00000000-0005-0000-0000-0000E1510000}"/>
    <cellStyle name="40% - Ênfase4 3 3 2 4 4" xfId="24772" xr:uid="{00000000-0005-0000-0000-0000E2510000}"/>
    <cellStyle name="40% - Ênfase4 3 3 2 5" xfId="6038" xr:uid="{00000000-0005-0000-0000-0000E3510000}"/>
    <cellStyle name="40% - Ênfase4 3 3 2 5 2" xfId="16742" xr:uid="{00000000-0005-0000-0000-0000E4510000}"/>
    <cellStyle name="40% - Ênfase4 3 3 2 5 2 2" xfId="38137" xr:uid="{00000000-0005-0000-0000-0000E5510000}"/>
    <cellStyle name="40% - Ênfase4 3 3 2 5 3" xfId="27444" xr:uid="{00000000-0005-0000-0000-0000E6510000}"/>
    <cellStyle name="40% - Ênfase4 3 3 2 6" xfId="11395" xr:uid="{00000000-0005-0000-0000-0000E7510000}"/>
    <cellStyle name="40% - Ênfase4 3 3 2 6 2" xfId="32792" xr:uid="{00000000-0005-0000-0000-0000E8510000}"/>
    <cellStyle name="40% - Ênfase4 3 3 2 7" xfId="22099" xr:uid="{00000000-0005-0000-0000-0000E9510000}"/>
    <cellStyle name="40% - Ênfase4 3 3 3" xfId="1021" xr:uid="{00000000-0005-0000-0000-0000EA510000}"/>
    <cellStyle name="40% - Ênfase4 3 3 3 2" xfId="2358" xr:uid="{00000000-0005-0000-0000-0000EB510000}"/>
    <cellStyle name="40% - Ênfase4 3 3 3 2 2" xfId="5048" xr:uid="{00000000-0005-0000-0000-0000EC510000}"/>
    <cellStyle name="40% - Ênfase4 3 3 3 2 2 2" xfId="10399" xr:uid="{00000000-0005-0000-0000-0000ED510000}"/>
    <cellStyle name="40% - Ênfase4 3 3 3 2 2 2 2" xfId="21099" xr:uid="{00000000-0005-0000-0000-0000EE510000}"/>
    <cellStyle name="40% - Ênfase4 3 3 3 2 2 2 2 2" xfId="42494" xr:uid="{00000000-0005-0000-0000-0000EF510000}"/>
    <cellStyle name="40% - Ênfase4 3 3 3 2 2 2 3" xfId="31804" xr:uid="{00000000-0005-0000-0000-0000F0510000}"/>
    <cellStyle name="40% - Ênfase4 3 3 3 2 2 3" xfId="15754" xr:uid="{00000000-0005-0000-0000-0000F1510000}"/>
    <cellStyle name="40% - Ênfase4 3 3 3 2 2 3 2" xfId="37149" xr:uid="{00000000-0005-0000-0000-0000F2510000}"/>
    <cellStyle name="40% - Ênfase4 3 3 3 2 2 4" xfId="26456" xr:uid="{00000000-0005-0000-0000-0000F3510000}"/>
    <cellStyle name="40% - Ênfase4 3 3 3 2 3" xfId="7722" xr:uid="{00000000-0005-0000-0000-0000F4510000}"/>
    <cellStyle name="40% - Ênfase4 3 3 3 2 3 2" xfId="18426" xr:uid="{00000000-0005-0000-0000-0000F5510000}"/>
    <cellStyle name="40% - Ênfase4 3 3 3 2 3 2 2" xfId="39821" xr:uid="{00000000-0005-0000-0000-0000F6510000}"/>
    <cellStyle name="40% - Ênfase4 3 3 3 2 3 3" xfId="29128" xr:uid="{00000000-0005-0000-0000-0000F7510000}"/>
    <cellStyle name="40% - Ênfase4 3 3 3 2 4" xfId="13079" xr:uid="{00000000-0005-0000-0000-0000F8510000}"/>
    <cellStyle name="40% - Ênfase4 3 3 3 2 4 2" xfId="34476" xr:uid="{00000000-0005-0000-0000-0000F9510000}"/>
    <cellStyle name="40% - Ênfase4 3 3 3 2 5" xfId="23783" xr:uid="{00000000-0005-0000-0000-0000FA510000}"/>
    <cellStyle name="40% - Ênfase4 3 3 3 3" xfId="3712" xr:uid="{00000000-0005-0000-0000-0000FB510000}"/>
    <cellStyle name="40% - Ênfase4 3 3 3 3 2" xfId="9063" xr:uid="{00000000-0005-0000-0000-0000FC510000}"/>
    <cellStyle name="40% - Ênfase4 3 3 3 3 2 2" xfId="19763" xr:uid="{00000000-0005-0000-0000-0000FD510000}"/>
    <cellStyle name="40% - Ênfase4 3 3 3 3 2 2 2" xfId="41158" xr:uid="{00000000-0005-0000-0000-0000FE510000}"/>
    <cellStyle name="40% - Ênfase4 3 3 3 3 2 3" xfId="30468" xr:uid="{00000000-0005-0000-0000-0000FF510000}"/>
    <cellStyle name="40% - Ênfase4 3 3 3 3 3" xfId="14418" xr:uid="{00000000-0005-0000-0000-000000520000}"/>
    <cellStyle name="40% - Ênfase4 3 3 3 3 3 2" xfId="35813" xr:uid="{00000000-0005-0000-0000-000001520000}"/>
    <cellStyle name="40% - Ênfase4 3 3 3 3 4" xfId="25120" xr:uid="{00000000-0005-0000-0000-000002520000}"/>
    <cellStyle name="40% - Ênfase4 3 3 3 4" xfId="6386" xr:uid="{00000000-0005-0000-0000-000003520000}"/>
    <cellStyle name="40% - Ênfase4 3 3 3 4 2" xfId="17090" xr:uid="{00000000-0005-0000-0000-000004520000}"/>
    <cellStyle name="40% - Ênfase4 3 3 3 4 2 2" xfId="38485" xr:uid="{00000000-0005-0000-0000-000005520000}"/>
    <cellStyle name="40% - Ênfase4 3 3 3 4 3" xfId="27792" xr:uid="{00000000-0005-0000-0000-000006520000}"/>
    <cellStyle name="40% - Ênfase4 3 3 3 5" xfId="11743" xr:uid="{00000000-0005-0000-0000-000007520000}"/>
    <cellStyle name="40% - Ênfase4 3 3 3 5 2" xfId="33140" xr:uid="{00000000-0005-0000-0000-000008520000}"/>
    <cellStyle name="40% - Ênfase4 3 3 3 6" xfId="22447" xr:uid="{00000000-0005-0000-0000-000009520000}"/>
    <cellStyle name="40% - Ênfase4 3 3 4" xfId="1690" xr:uid="{00000000-0005-0000-0000-00000A520000}"/>
    <cellStyle name="40% - Ênfase4 3 3 4 2" xfId="4380" xr:uid="{00000000-0005-0000-0000-00000B520000}"/>
    <cellStyle name="40% - Ênfase4 3 3 4 2 2" xfId="9731" xr:uid="{00000000-0005-0000-0000-00000C520000}"/>
    <cellStyle name="40% - Ênfase4 3 3 4 2 2 2" xfId="20431" xr:uid="{00000000-0005-0000-0000-00000D520000}"/>
    <cellStyle name="40% - Ênfase4 3 3 4 2 2 2 2" xfId="41826" xr:uid="{00000000-0005-0000-0000-00000E520000}"/>
    <cellStyle name="40% - Ênfase4 3 3 4 2 2 3" xfId="31136" xr:uid="{00000000-0005-0000-0000-00000F520000}"/>
    <cellStyle name="40% - Ênfase4 3 3 4 2 3" xfId="15086" xr:uid="{00000000-0005-0000-0000-000010520000}"/>
    <cellStyle name="40% - Ênfase4 3 3 4 2 3 2" xfId="36481" xr:uid="{00000000-0005-0000-0000-000011520000}"/>
    <cellStyle name="40% - Ênfase4 3 3 4 2 4" xfId="25788" xr:uid="{00000000-0005-0000-0000-000012520000}"/>
    <cellStyle name="40% - Ênfase4 3 3 4 3" xfId="7054" xr:uid="{00000000-0005-0000-0000-000013520000}"/>
    <cellStyle name="40% - Ênfase4 3 3 4 3 2" xfId="17758" xr:uid="{00000000-0005-0000-0000-000014520000}"/>
    <cellStyle name="40% - Ênfase4 3 3 4 3 2 2" xfId="39153" xr:uid="{00000000-0005-0000-0000-000015520000}"/>
    <cellStyle name="40% - Ênfase4 3 3 4 3 3" xfId="28460" xr:uid="{00000000-0005-0000-0000-000016520000}"/>
    <cellStyle name="40% - Ênfase4 3 3 4 4" xfId="12411" xr:uid="{00000000-0005-0000-0000-000017520000}"/>
    <cellStyle name="40% - Ênfase4 3 3 4 4 2" xfId="33808" xr:uid="{00000000-0005-0000-0000-000018520000}"/>
    <cellStyle name="40% - Ênfase4 3 3 4 5" xfId="23115" xr:uid="{00000000-0005-0000-0000-000019520000}"/>
    <cellStyle name="40% - Ênfase4 3 3 5" xfId="3044" xr:uid="{00000000-0005-0000-0000-00001A520000}"/>
    <cellStyle name="40% - Ênfase4 3 3 5 2" xfId="8395" xr:uid="{00000000-0005-0000-0000-00001B520000}"/>
    <cellStyle name="40% - Ênfase4 3 3 5 2 2" xfId="19095" xr:uid="{00000000-0005-0000-0000-00001C520000}"/>
    <cellStyle name="40% - Ênfase4 3 3 5 2 2 2" xfId="40490" xr:uid="{00000000-0005-0000-0000-00001D520000}"/>
    <cellStyle name="40% - Ênfase4 3 3 5 2 3" xfId="29800" xr:uid="{00000000-0005-0000-0000-00001E520000}"/>
    <cellStyle name="40% - Ênfase4 3 3 5 3" xfId="13750" xr:uid="{00000000-0005-0000-0000-00001F520000}"/>
    <cellStyle name="40% - Ênfase4 3 3 5 3 2" xfId="35145" xr:uid="{00000000-0005-0000-0000-000020520000}"/>
    <cellStyle name="40% - Ênfase4 3 3 5 4" xfId="24452" xr:uid="{00000000-0005-0000-0000-000021520000}"/>
    <cellStyle name="40% - Ênfase4 3 3 6" xfId="5718" xr:uid="{00000000-0005-0000-0000-000022520000}"/>
    <cellStyle name="40% - Ênfase4 3 3 6 2" xfId="16422" xr:uid="{00000000-0005-0000-0000-000023520000}"/>
    <cellStyle name="40% - Ênfase4 3 3 6 2 2" xfId="37817" xr:uid="{00000000-0005-0000-0000-000024520000}"/>
    <cellStyle name="40% - Ênfase4 3 3 6 3" xfId="27124" xr:uid="{00000000-0005-0000-0000-000025520000}"/>
    <cellStyle name="40% - Ênfase4 3 3 7" xfId="11075" xr:uid="{00000000-0005-0000-0000-000026520000}"/>
    <cellStyle name="40% - Ênfase4 3 3 7 2" xfId="32472" xr:uid="{00000000-0005-0000-0000-000027520000}"/>
    <cellStyle name="40% - Ênfase4 3 3 8" xfId="21779" xr:uid="{00000000-0005-0000-0000-000028520000}"/>
    <cellStyle name="40% - Ênfase4 3 4" xfId="511" xr:uid="{00000000-0005-0000-0000-000029520000}"/>
    <cellStyle name="40% - Ênfase4 3 4 2" xfId="1181" xr:uid="{00000000-0005-0000-0000-00002A520000}"/>
    <cellStyle name="40% - Ênfase4 3 4 2 2" xfId="2518" xr:uid="{00000000-0005-0000-0000-00002B520000}"/>
    <cellStyle name="40% - Ênfase4 3 4 2 2 2" xfId="5208" xr:uid="{00000000-0005-0000-0000-00002C520000}"/>
    <cellStyle name="40% - Ênfase4 3 4 2 2 2 2" xfId="10559" xr:uid="{00000000-0005-0000-0000-00002D520000}"/>
    <cellStyle name="40% - Ênfase4 3 4 2 2 2 2 2" xfId="21259" xr:uid="{00000000-0005-0000-0000-00002E520000}"/>
    <cellStyle name="40% - Ênfase4 3 4 2 2 2 2 2 2" xfId="42654" xr:uid="{00000000-0005-0000-0000-00002F520000}"/>
    <cellStyle name="40% - Ênfase4 3 4 2 2 2 2 3" xfId="31964" xr:uid="{00000000-0005-0000-0000-000030520000}"/>
    <cellStyle name="40% - Ênfase4 3 4 2 2 2 3" xfId="15914" xr:uid="{00000000-0005-0000-0000-000031520000}"/>
    <cellStyle name="40% - Ênfase4 3 4 2 2 2 3 2" xfId="37309" xr:uid="{00000000-0005-0000-0000-000032520000}"/>
    <cellStyle name="40% - Ênfase4 3 4 2 2 2 4" xfId="26616" xr:uid="{00000000-0005-0000-0000-000033520000}"/>
    <cellStyle name="40% - Ênfase4 3 4 2 2 3" xfId="7882" xr:uid="{00000000-0005-0000-0000-000034520000}"/>
    <cellStyle name="40% - Ênfase4 3 4 2 2 3 2" xfId="18586" xr:uid="{00000000-0005-0000-0000-000035520000}"/>
    <cellStyle name="40% - Ênfase4 3 4 2 2 3 2 2" xfId="39981" xr:uid="{00000000-0005-0000-0000-000036520000}"/>
    <cellStyle name="40% - Ênfase4 3 4 2 2 3 3" xfId="29288" xr:uid="{00000000-0005-0000-0000-000037520000}"/>
    <cellStyle name="40% - Ênfase4 3 4 2 2 4" xfId="13239" xr:uid="{00000000-0005-0000-0000-000038520000}"/>
    <cellStyle name="40% - Ênfase4 3 4 2 2 4 2" xfId="34636" xr:uid="{00000000-0005-0000-0000-000039520000}"/>
    <cellStyle name="40% - Ênfase4 3 4 2 2 5" xfId="23943" xr:uid="{00000000-0005-0000-0000-00003A520000}"/>
    <cellStyle name="40% - Ênfase4 3 4 2 3" xfId="3872" xr:uid="{00000000-0005-0000-0000-00003B520000}"/>
    <cellStyle name="40% - Ênfase4 3 4 2 3 2" xfId="9223" xr:uid="{00000000-0005-0000-0000-00003C520000}"/>
    <cellStyle name="40% - Ênfase4 3 4 2 3 2 2" xfId="19923" xr:uid="{00000000-0005-0000-0000-00003D520000}"/>
    <cellStyle name="40% - Ênfase4 3 4 2 3 2 2 2" xfId="41318" xr:uid="{00000000-0005-0000-0000-00003E520000}"/>
    <cellStyle name="40% - Ênfase4 3 4 2 3 2 3" xfId="30628" xr:uid="{00000000-0005-0000-0000-00003F520000}"/>
    <cellStyle name="40% - Ênfase4 3 4 2 3 3" xfId="14578" xr:uid="{00000000-0005-0000-0000-000040520000}"/>
    <cellStyle name="40% - Ênfase4 3 4 2 3 3 2" xfId="35973" xr:uid="{00000000-0005-0000-0000-000041520000}"/>
    <cellStyle name="40% - Ênfase4 3 4 2 3 4" xfId="25280" xr:uid="{00000000-0005-0000-0000-000042520000}"/>
    <cellStyle name="40% - Ênfase4 3 4 2 4" xfId="6546" xr:uid="{00000000-0005-0000-0000-000043520000}"/>
    <cellStyle name="40% - Ênfase4 3 4 2 4 2" xfId="17250" xr:uid="{00000000-0005-0000-0000-000044520000}"/>
    <cellStyle name="40% - Ênfase4 3 4 2 4 2 2" xfId="38645" xr:uid="{00000000-0005-0000-0000-000045520000}"/>
    <cellStyle name="40% - Ênfase4 3 4 2 4 3" xfId="27952" xr:uid="{00000000-0005-0000-0000-000046520000}"/>
    <cellStyle name="40% - Ênfase4 3 4 2 5" xfId="11903" xr:uid="{00000000-0005-0000-0000-000047520000}"/>
    <cellStyle name="40% - Ênfase4 3 4 2 5 2" xfId="33300" xr:uid="{00000000-0005-0000-0000-000048520000}"/>
    <cellStyle name="40% - Ênfase4 3 4 2 6" xfId="22607" xr:uid="{00000000-0005-0000-0000-000049520000}"/>
    <cellStyle name="40% - Ênfase4 3 4 3" xfId="1850" xr:uid="{00000000-0005-0000-0000-00004A520000}"/>
    <cellStyle name="40% - Ênfase4 3 4 3 2" xfId="4540" xr:uid="{00000000-0005-0000-0000-00004B520000}"/>
    <cellStyle name="40% - Ênfase4 3 4 3 2 2" xfId="9891" xr:uid="{00000000-0005-0000-0000-00004C520000}"/>
    <cellStyle name="40% - Ênfase4 3 4 3 2 2 2" xfId="20591" xr:uid="{00000000-0005-0000-0000-00004D520000}"/>
    <cellStyle name="40% - Ênfase4 3 4 3 2 2 2 2" xfId="41986" xr:uid="{00000000-0005-0000-0000-00004E520000}"/>
    <cellStyle name="40% - Ênfase4 3 4 3 2 2 3" xfId="31296" xr:uid="{00000000-0005-0000-0000-00004F520000}"/>
    <cellStyle name="40% - Ênfase4 3 4 3 2 3" xfId="15246" xr:uid="{00000000-0005-0000-0000-000050520000}"/>
    <cellStyle name="40% - Ênfase4 3 4 3 2 3 2" xfId="36641" xr:uid="{00000000-0005-0000-0000-000051520000}"/>
    <cellStyle name="40% - Ênfase4 3 4 3 2 4" xfId="25948" xr:uid="{00000000-0005-0000-0000-000052520000}"/>
    <cellStyle name="40% - Ênfase4 3 4 3 3" xfId="7214" xr:uid="{00000000-0005-0000-0000-000053520000}"/>
    <cellStyle name="40% - Ênfase4 3 4 3 3 2" xfId="17918" xr:uid="{00000000-0005-0000-0000-000054520000}"/>
    <cellStyle name="40% - Ênfase4 3 4 3 3 2 2" xfId="39313" xr:uid="{00000000-0005-0000-0000-000055520000}"/>
    <cellStyle name="40% - Ênfase4 3 4 3 3 3" xfId="28620" xr:uid="{00000000-0005-0000-0000-000056520000}"/>
    <cellStyle name="40% - Ênfase4 3 4 3 4" xfId="12571" xr:uid="{00000000-0005-0000-0000-000057520000}"/>
    <cellStyle name="40% - Ênfase4 3 4 3 4 2" xfId="33968" xr:uid="{00000000-0005-0000-0000-000058520000}"/>
    <cellStyle name="40% - Ênfase4 3 4 3 5" xfId="23275" xr:uid="{00000000-0005-0000-0000-000059520000}"/>
    <cellStyle name="40% - Ênfase4 3 4 4" xfId="3204" xr:uid="{00000000-0005-0000-0000-00005A520000}"/>
    <cellStyle name="40% - Ênfase4 3 4 4 2" xfId="8555" xr:uid="{00000000-0005-0000-0000-00005B520000}"/>
    <cellStyle name="40% - Ênfase4 3 4 4 2 2" xfId="19255" xr:uid="{00000000-0005-0000-0000-00005C520000}"/>
    <cellStyle name="40% - Ênfase4 3 4 4 2 2 2" xfId="40650" xr:uid="{00000000-0005-0000-0000-00005D520000}"/>
    <cellStyle name="40% - Ênfase4 3 4 4 2 3" xfId="29960" xr:uid="{00000000-0005-0000-0000-00005E520000}"/>
    <cellStyle name="40% - Ênfase4 3 4 4 3" xfId="13910" xr:uid="{00000000-0005-0000-0000-00005F520000}"/>
    <cellStyle name="40% - Ênfase4 3 4 4 3 2" xfId="35305" xr:uid="{00000000-0005-0000-0000-000060520000}"/>
    <cellStyle name="40% - Ênfase4 3 4 4 4" xfId="24612" xr:uid="{00000000-0005-0000-0000-000061520000}"/>
    <cellStyle name="40% - Ênfase4 3 4 5" xfId="5878" xr:uid="{00000000-0005-0000-0000-000062520000}"/>
    <cellStyle name="40% - Ênfase4 3 4 5 2" xfId="16582" xr:uid="{00000000-0005-0000-0000-000063520000}"/>
    <cellStyle name="40% - Ênfase4 3 4 5 2 2" xfId="37977" xr:uid="{00000000-0005-0000-0000-000064520000}"/>
    <cellStyle name="40% - Ênfase4 3 4 5 3" xfId="27284" xr:uid="{00000000-0005-0000-0000-000065520000}"/>
    <cellStyle name="40% - Ênfase4 3 4 6" xfId="11235" xr:uid="{00000000-0005-0000-0000-000066520000}"/>
    <cellStyle name="40% - Ênfase4 3 4 6 2" xfId="32632" xr:uid="{00000000-0005-0000-0000-000067520000}"/>
    <cellStyle name="40% - Ênfase4 3 4 7" xfId="21939" xr:uid="{00000000-0005-0000-0000-000068520000}"/>
    <cellStyle name="40% - Ênfase4 3 5" xfId="861" xr:uid="{00000000-0005-0000-0000-000069520000}"/>
    <cellStyle name="40% - Ênfase4 3 5 2" xfId="2198" xr:uid="{00000000-0005-0000-0000-00006A520000}"/>
    <cellStyle name="40% - Ênfase4 3 5 2 2" xfId="4888" xr:uid="{00000000-0005-0000-0000-00006B520000}"/>
    <cellStyle name="40% - Ênfase4 3 5 2 2 2" xfId="10239" xr:uid="{00000000-0005-0000-0000-00006C520000}"/>
    <cellStyle name="40% - Ênfase4 3 5 2 2 2 2" xfId="20939" xr:uid="{00000000-0005-0000-0000-00006D520000}"/>
    <cellStyle name="40% - Ênfase4 3 5 2 2 2 2 2" xfId="42334" xr:uid="{00000000-0005-0000-0000-00006E520000}"/>
    <cellStyle name="40% - Ênfase4 3 5 2 2 2 3" xfId="31644" xr:uid="{00000000-0005-0000-0000-00006F520000}"/>
    <cellStyle name="40% - Ênfase4 3 5 2 2 3" xfId="15594" xr:uid="{00000000-0005-0000-0000-000070520000}"/>
    <cellStyle name="40% - Ênfase4 3 5 2 2 3 2" xfId="36989" xr:uid="{00000000-0005-0000-0000-000071520000}"/>
    <cellStyle name="40% - Ênfase4 3 5 2 2 4" xfId="26296" xr:uid="{00000000-0005-0000-0000-000072520000}"/>
    <cellStyle name="40% - Ênfase4 3 5 2 3" xfId="7562" xr:uid="{00000000-0005-0000-0000-000073520000}"/>
    <cellStyle name="40% - Ênfase4 3 5 2 3 2" xfId="18266" xr:uid="{00000000-0005-0000-0000-000074520000}"/>
    <cellStyle name="40% - Ênfase4 3 5 2 3 2 2" xfId="39661" xr:uid="{00000000-0005-0000-0000-000075520000}"/>
    <cellStyle name="40% - Ênfase4 3 5 2 3 3" xfId="28968" xr:uid="{00000000-0005-0000-0000-000076520000}"/>
    <cellStyle name="40% - Ênfase4 3 5 2 4" xfId="12919" xr:uid="{00000000-0005-0000-0000-000077520000}"/>
    <cellStyle name="40% - Ênfase4 3 5 2 4 2" xfId="34316" xr:uid="{00000000-0005-0000-0000-000078520000}"/>
    <cellStyle name="40% - Ênfase4 3 5 2 5" xfId="23623" xr:uid="{00000000-0005-0000-0000-000079520000}"/>
    <cellStyle name="40% - Ênfase4 3 5 3" xfId="3552" xr:uid="{00000000-0005-0000-0000-00007A520000}"/>
    <cellStyle name="40% - Ênfase4 3 5 3 2" xfId="8903" xr:uid="{00000000-0005-0000-0000-00007B520000}"/>
    <cellStyle name="40% - Ênfase4 3 5 3 2 2" xfId="19603" xr:uid="{00000000-0005-0000-0000-00007C520000}"/>
    <cellStyle name="40% - Ênfase4 3 5 3 2 2 2" xfId="40998" xr:uid="{00000000-0005-0000-0000-00007D520000}"/>
    <cellStyle name="40% - Ênfase4 3 5 3 2 3" xfId="30308" xr:uid="{00000000-0005-0000-0000-00007E520000}"/>
    <cellStyle name="40% - Ênfase4 3 5 3 3" xfId="14258" xr:uid="{00000000-0005-0000-0000-00007F520000}"/>
    <cellStyle name="40% - Ênfase4 3 5 3 3 2" xfId="35653" xr:uid="{00000000-0005-0000-0000-000080520000}"/>
    <cellStyle name="40% - Ênfase4 3 5 3 4" xfId="24960" xr:uid="{00000000-0005-0000-0000-000081520000}"/>
    <cellStyle name="40% - Ênfase4 3 5 4" xfId="6226" xr:uid="{00000000-0005-0000-0000-000082520000}"/>
    <cellStyle name="40% - Ênfase4 3 5 4 2" xfId="16930" xr:uid="{00000000-0005-0000-0000-000083520000}"/>
    <cellStyle name="40% - Ênfase4 3 5 4 2 2" xfId="38325" xr:uid="{00000000-0005-0000-0000-000084520000}"/>
    <cellStyle name="40% - Ênfase4 3 5 4 3" xfId="27632" xr:uid="{00000000-0005-0000-0000-000085520000}"/>
    <cellStyle name="40% - Ênfase4 3 5 5" xfId="11583" xr:uid="{00000000-0005-0000-0000-000086520000}"/>
    <cellStyle name="40% - Ênfase4 3 5 5 2" xfId="32980" xr:uid="{00000000-0005-0000-0000-000087520000}"/>
    <cellStyle name="40% - Ênfase4 3 5 6" xfId="22287" xr:uid="{00000000-0005-0000-0000-000088520000}"/>
    <cellStyle name="40% - Ênfase4 3 6" xfId="1530" xr:uid="{00000000-0005-0000-0000-000089520000}"/>
    <cellStyle name="40% - Ênfase4 3 6 2" xfId="4220" xr:uid="{00000000-0005-0000-0000-00008A520000}"/>
    <cellStyle name="40% - Ênfase4 3 6 2 2" xfId="9571" xr:uid="{00000000-0005-0000-0000-00008B520000}"/>
    <cellStyle name="40% - Ênfase4 3 6 2 2 2" xfId="20271" xr:uid="{00000000-0005-0000-0000-00008C520000}"/>
    <cellStyle name="40% - Ênfase4 3 6 2 2 2 2" xfId="41666" xr:uid="{00000000-0005-0000-0000-00008D520000}"/>
    <cellStyle name="40% - Ênfase4 3 6 2 2 3" xfId="30976" xr:uid="{00000000-0005-0000-0000-00008E520000}"/>
    <cellStyle name="40% - Ênfase4 3 6 2 3" xfId="14926" xr:uid="{00000000-0005-0000-0000-00008F520000}"/>
    <cellStyle name="40% - Ênfase4 3 6 2 3 2" xfId="36321" xr:uid="{00000000-0005-0000-0000-000090520000}"/>
    <cellStyle name="40% - Ênfase4 3 6 2 4" xfId="25628" xr:uid="{00000000-0005-0000-0000-000091520000}"/>
    <cellStyle name="40% - Ênfase4 3 6 3" xfId="6894" xr:uid="{00000000-0005-0000-0000-000092520000}"/>
    <cellStyle name="40% - Ênfase4 3 6 3 2" xfId="17598" xr:uid="{00000000-0005-0000-0000-000093520000}"/>
    <cellStyle name="40% - Ênfase4 3 6 3 2 2" xfId="38993" xr:uid="{00000000-0005-0000-0000-000094520000}"/>
    <cellStyle name="40% - Ênfase4 3 6 3 3" xfId="28300" xr:uid="{00000000-0005-0000-0000-000095520000}"/>
    <cellStyle name="40% - Ênfase4 3 6 4" xfId="12251" xr:uid="{00000000-0005-0000-0000-000096520000}"/>
    <cellStyle name="40% - Ênfase4 3 6 4 2" xfId="33648" xr:uid="{00000000-0005-0000-0000-000097520000}"/>
    <cellStyle name="40% - Ênfase4 3 6 5" xfId="22955" xr:uid="{00000000-0005-0000-0000-000098520000}"/>
    <cellStyle name="40% - Ênfase4 3 7" xfId="2884" xr:uid="{00000000-0005-0000-0000-000099520000}"/>
    <cellStyle name="40% - Ênfase4 3 7 2" xfId="8235" xr:uid="{00000000-0005-0000-0000-00009A520000}"/>
    <cellStyle name="40% - Ênfase4 3 7 2 2" xfId="18935" xr:uid="{00000000-0005-0000-0000-00009B520000}"/>
    <cellStyle name="40% - Ênfase4 3 7 2 2 2" xfId="40330" xr:uid="{00000000-0005-0000-0000-00009C520000}"/>
    <cellStyle name="40% - Ênfase4 3 7 2 3" xfId="29640" xr:uid="{00000000-0005-0000-0000-00009D520000}"/>
    <cellStyle name="40% - Ênfase4 3 7 3" xfId="13590" xr:uid="{00000000-0005-0000-0000-00009E520000}"/>
    <cellStyle name="40% - Ênfase4 3 7 3 2" xfId="34985" xr:uid="{00000000-0005-0000-0000-00009F520000}"/>
    <cellStyle name="40% - Ênfase4 3 7 4" xfId="24292" xr:uid="{00000000-0005-0000-0000-0000A0520000}"/>
    <cellStyle name="40% - Ênfase4 3 8" xfId="5558" xr:uid="{00000000-0005-0000-0000-0000A1520000}"/>
    <cellStyle name="40% - Ênfase4 3 8 2" xfId="16262" xr:uid="{00000000-0005-0000-0000-0000A2520000}"/>
    <cellStyle name="40% - Ênfase4 3 8 2 2" xfId="37657" xr:uid="{00000000-0005-0000-0000-0000A3520000}"/>
    <cellStyle name="40% - Ênfase4 3 8 3" xfId="26964" xr:uid="{00000000-0005-0000-0000-0000A4520000}"/>
    <cellStyle name="40% - Ênfase4 3 9" xfId="10915" xr:uid="{00000000-0005-0000-0000-0000A5520000}"/>
    <cellStyle name="40% - Ênfase4 3 9 2" xfId="32312" xr:uid="{00000000-0005-0000-0000-0000A6520000}"/>
    <cellStyle name="40% - Ênfase4 4" xfId="227" xr:uid="{00000000-0005-0000-0000-0000A7520000}"/>
    <cellStyle name="40% - Ênfase4 4 2" xfId="390" xr:uid="{00000000-0005-0000-0000-0000A8520000}"/>
    <cellStyle name="40% - Ênfase4 4 2 2" xfId="711" xr:uid="{00000000-0005-0000-0000-0000A9520000}"/>
    <cellStyle name="40% - Ênfase4 4 2 2 2" xfId="1381" xr:uid="{00000000-0005-0000-0000-0000AA520000}"/>
    <cellStyle name="40% - Ênfase4 4 2 2 2 2" xfId="2718" xr:uid="{00000000-0005-0000-0000-0000AB520000}"/>
    <cellStyle name="40% - Ênfase4 4 2 2 2 2 2" xfId="5408" xr:uid="{00000000-0005-0000-0000-0000AC520000}"/>
    <cellStyle name="40% - Ênfase4 4 2 2 2 2 2 2" xfId="10759" xr:uid="{00000000-0005-0000-0000-0000AD520000}"/>
    <cellStyle name="40% - Ênfase4 4 2 2 2 2 2 2 2" xfId="21459" xr:uid="{00000000-0005-0000-0000-0000AE520000}"/>
    <cellStyle name="40% - Ênfase4 4 2 2 2 2 2 2 2 2" xfId="42854" xr:uid="{00000000-0005-0000-0000-0000AF520000}"/>
    <cellStyle name="40% - Ênfase4 4 2 2 2 2 2 2 3" xfId="32164" xr:uid="{00000000-0005-0000-0000-0000B0520000}"/>
    <cellStyle name="40% - Ênfase4 4 2 2 2 2 2 3" xfId="16114" xr:uid="{00000000-0005-0000-0000-0000B1520000}"/>
    <cellStyle name="40% - Ênfase4 4 2 2 2 2 2 3 2" xfId="37509" xr:uid="{00000000-0005-0000-0000-0000B2520000}"/>
    <cellStyle name="40% - Ênfase4 4 2 2 2 2 2 4" xfId="26816" xr:uid="{00000000-0005-0000-0000-0000B3520000}"/>
    <cellStyle name="40% - Ênfase4 4 2 2 2 2 3" xfId="8082" xr:uid="{00000000-0005-0000-0000-0000B4520000}"/>
    <cellStyle name="40% - Ênfase4 4 2 2 2 2 3 2" xfId="18786" xr:uid="{00000000-0005-0000-0000-0000B5520000}"/>
    <cellStyle name="40% - Ênfase4 4 2 2 2 2 3 2 2" xfId="40181" xr:uid="{00000000-0005-0000-0000-0000B6520000}"/>
    <cellStyle name="40% - Ênfase4 4 2 2 2 2 3 3" xfId="29488" xr:uid="{00000000-0005-0000-0000-0000B7520000}"/>
    <cellStyle name="40% - Ênfase4 4 2 2 2 2 4" xfId="13439" xr:uid="{00000000-0005-0000-0000-0000B8520000}"/>
    <cellStyle name="40% - Ênfase4 4 2 2 2 2 4 2" xfId="34836" xr:uid="{00000000-0005-0000-0000-0000B9520000}"/>
    <cellStyle name="40% - Ênfase4 4 2 2 2 2 5" xfId="24143" xr:uid="{00000000-0005-0000-0000-0000BA520000}"/>
    <cellStyle name="40% - Ênfase4 4 2 2 2 3" xfId="4072" xr:uid="{00000000-0005-0000-0000-0000BB520000}"/>
    <cellStyle name="40% - Ênfase4 4 2 2 2 3 2" xfId="9423" xr:uid="{00000000-0005-0000-0000-0000BC520000}"/>
    <cellStyle name="40% - Ênfase4 4 2 2 2 3 2 2" xfId="20123" xr:uid="{00000000-0005-0000-0000-0000BD520000}"/>
    <cellStyle name="40% - Ênfase4 4 2 2 2 3 2 2 2" xfId="41518" xr:uid="{00000000-0005-0000-0000-0000BE520000}"/>
    <cellStyle name="40% - Ênfase4 4 2 2 2 3 2 3" xfId="30828" xr:uid="{00000000-0005-0000-0000-0000BF520000}"/>
    <cellStyle name="40% - Ênfase4 4 2 2 2 3 3" xfId="14778" xr:uid="{00000000-0005-0000-0000-0000C0520000}"/>
    <cellStyle name="40% - Ênfase4 4 2 2 2 3 3 2" xfId="36173" xr:uid="{00000000-0005-0000-0000-0000C1520000}"/>
    <cellStyle name="40% - Ênfase4 4 2 2 2 3 4" xfId="25480" xr:uid="{00000000-0005-0000-0000-0000C2520000}"/>
    <cellStyle name="40% - Ênfase4 4 2 2 2 4" xfId="6746" xr:uid="{00000000-0005-0000-0000-0000C3520000}"/>
    <cellStyle name="40% - Ênfase4 4 2 2 2 4 2" xfId="17450" xr:uid="{00000000-0005-0000-0000-0000C4520000}"/>
    <cellStyle name="40% - Ênfase4 4 2 2 2 4 2 2" xfId="38845" xr:uid="{00000000-0005-0000-0000-0000C5520000}"/>
    <cellStyle name="40% - Ênfase4 4 2 2 2 4 3" xfId="28152" xr:uid="{00000000-0005-0000-0000-0000C6520000}"/>
    <cellStyle name="40% - Ênfase4 4 2 2 2 5" xfId="12103" xr:uid="{00000000-0005-0000-0000-0000C7520000}"/>
    <cellStyle name="40% - Ênfase4 4 2 2 2 5 2" xfId="33500" xr:uid="{00000000-0005-0000-0000-0000C8520000}"/>
    <cellStyle name="40% - Ênfase4 4 2 2 2 6" xfId="22807" xr:uid="{00000000-0005-0000-0000-0000C9520000}"/>
    <cellStyle name="40% - Ênfase4 4 2 2 3" xfId="2050" xr:uid="{00000000-0005-0000-0000-0000CA520000}"/>
    <cellStyle name="40% - Ênfase4 4 2 2 3 2" xfId="4740" xr:uid="{00000000-0005-0000-0000-0000CB520000}"/>
    <cellStyle name="40% - Ênfase4 4 2 2 3 2 2" xfId="10091" xr:uid="{00000000-0005-0000-0000-0000CC520000}"/>
    <cellStyle name="40% - Ênfase4 4 2 2 3 2 2 2" xfId="20791" xr:uid="{00000000-0005-0000-0000-0000CD520000}"/>
    <cellStyle name="40% - Ênfase4 4 2 2 3 2 2 2 2" xfId="42186" xr:uid="{00000000-0005-0000-0000-0000CE520000}"/>
    <cellStyle name="40% - Ênfase4 4 2 2 3 2 2 3" xfId="31496" xr:uid="{00000000-0005-0000-0000-0000CF520000}"/>
    <cellStyle name="40% - Ênfase4 4 2 2 3 2 3" xfId="15446" xr:uid="{00000000-0005-0000-0000-0000D0520000}"/>
    <cellStyle name="40% - Ênfase4 4 2 2 3 2 3 2" xfId="36841" xr:uid="{00000000-0005-0000-0000-0000D1520000}"/>
    <cellStyle name="40% - Ênfase4 4 2 2 3 2 4" xfId="26148" xr:uid="{00000000-0005-0000-0000-0000D2520000}"/>
    <cellStyle name="40% - Ênfase4 4 2 2 3 3" xfId="7414" xr:uid="{00000000-0005-0000-0000-0000D3520000}"/>
    <cellStyle name="40% - Ênfase4 4 2 2 3 3 2" xfId="18118" xr:uid="{00000000-0005-0000-0000-0000D4520000}"/>
    <cellStyle name="40% - Ênfase4 4 2 2 3 3 2 2" xfId="39513" xr:uid="{00000000-0005-0000-0000-0000D5520000}"/>
    <cellStyle name="40% - Ênfase4 4 2 2 3 3 3" xfId="28820" xr:uid="{00000000-0005-0000-0000-0000D6520000}"/>
    <cellStyle name="40% - Ênfase4 4 2 2 3 4" xfId="12771" xr:uid="{00000000-0005-0000-0000-0000D7520000}"/>
    <cellStyle name="40% - Ênfase4 4 2 2 3 4 2" xfId="34168" xr:uid="{00000000-0005-0000-0000-0000D8520000}"/>
    <cellStyle name="40% - Ênfase4 4 2 2 3 5" xfId="23475" xr:uid="{00000000-0005-0000-0000-0000D9520000}"/>
    <cellStyle name="40% - Ênfase4 4 2 2 4" xfId="3404" xr:uid="{00000000-0005-0000-0000-0000DA520000}"/>
    <cellStyle name="40% - Ênfase4 4 2 2 4 2" xfId="8755" xr:uid="{00000000-0005-0000-0000-0000DB520000}"/>
    <cellStyle name="40% - Ênfase4 4 2 2 4 2 2" xfId="19455" xr:uid="{00000000-0005-0000-0000-0000DC520000}"/>
    <cellStyle name="40% - Ênfase4 4 2 2 4 2 2 2" xfId="40850" xr:uid="{00000000-0005-0000-0000-0000DD520000}"/>
    <cellStyle name="40% - Ênfase4 4 2 2 4 2 3" xfId="30160" xr:uid="{00000000-0005-0000-0000-0000DE520000}"/>
    <cellStyle name="40% - Ênfase4 4 2 2 4 3" xfId="14110" xr:uid="{00000000-0005-0000-0000-0000DF520000}"/>
    <cellStyle name="40% - Ênfase4 4 2 2 4 3 2" xfId="35505" xr:uid="{00000000-0005-0000-0000-0000E0520000}"/>
    <cellStyle name="40% - Ênfase4 4 2 2 4 4" xfId="24812" xr:uid="{00000000-0005-0000-0000-0000E1520000}"/>
    <cellStyle name="40% - Ênfase4 4 2 2 5" xfId="6078" xr:uid="{00000000-0005-0000-0000-0000E2520000}"/>
    <cellStyle name="40% - Ênfase4 4 2 2 5 2" xfId="16782" xr:uid="{00000000-0005-0000-0000-0000E3520000}"/>
    <cellStyle name="40% - Ênfase4 4 2 2 5 2 2" xfId="38177" xr:uid="{00000000-0005-0000-0000-0000E4520000}"/>
    <cellStyle name="40% - Ênfase4 4 2 2 5 3" xfId="27484" xr:uid="{00000000-0005-0000-0000-0000E5520000}"/>
    <cellStyle name="40% - Ênfase4 4 2 2 6" xfId="11435" xr:uid="{00000000-0005-0000-0000-0000E6520000}"/>
    <cellStyle name="40% - Ênfase4 4 2 2 6 2" xfId="32832" xr:uid="{00000000-0005-0000-0000-0000E7520000}"/>
    <cellStyle name="40% - Ênfase4 4 2 2 7" xfId="22139" xr:uid="{00000000-0005-0000-0000-0000E8520000}"/>
    <cellStyle name="40% - Ênfase4 4 2 3" xfId="1061" xr:uid="{00000000-0005-0000-0000-0000E9520000}"/>
    <cellStyle name="40% - Ênfase4 4 2 3 2" xfId="2398" xr:uid="{00000000-0005-0000-0000-0000EA520000}"/>
    <cellStyle name="40% - Ênfase4 4 2 3 2 2" xfId="5088" xr:uid="{00000000-0005-0000-0000-0000EB520000}"/>
    <cellStyle name="40% - Ênfase4 4 2 3 2 2 2" xfId="10439" xr:uid="{00000000-0005-0000-0000-0000EC520000}"/>
    <cellStyle name="40% - Ênfase4 4 2 3 2 2 2 2" xfId="21139" xr:uid="{00000000-0005-0000-0000-0000ED520000}"/>
    <cellStyle name="40% - Ênfase4 4 2 3 2 2 2 2 2" xfId="42534" xr:uid="{00000000-0005-0000-0000-0000EE520000}"/>
    <cellStyle name="40% - Ênfase4 4 2 3 2 2 2 3" xfId="31844" xr:uid="{00000000-0005-0000-0000-0000EF520000}"/>
    <cellStyle name="40% - Ênfase4 4 2 3 2 2 3" xfId="15794" xr:uid="{00000000-0005-0000-0000-0000F0520000}"/>
    <cellStyle name="40% - Ênfase4 4 2 3 2 2 3 2" xfId="37189" xr:uid="{00000000-0005-0000-0000-0000F1520000}"/>
    <cellStyle name="40% - Ênfase4 4 2 3 2 2 4" xfId="26496" xr:uid="{00000000-0005-0000-0000-0000F2520000}"/>
    <cellStyle name="40% - Ênfase4 4 2 3 2 3" xfId="7762" xr:uid="{00000000-0005-0000-0000-0000F3520000}"/>
    <cellStyle name="40% - Ênfase4 4 2 3 2 3 2" xfId="18466" xr:uid="{00000000-0005-0000-0000-0000F4520000}"/>
    <cellStyle name="40% - Ênfase4 4 2 3 2 3 2 2" xfId="39861" xr:uid="{00000000-0005-0000-0000-0000F5520000}"/>
    <cellStyle name="40% - Ênfase4 4 2 3 2 3 3" xfId="29168" xr:uid="{00000000-0005-0000-0000-0000F6520000}"/>
    <cellStyle name="40% - Ênfase4 4 2 3 2 4" xfId="13119" xr:uid="{00000000-0005-0000-0000-0000F7520000}"/>
    <cellStyle name="40% - Ênfase4 4 2 3 2 4 2" xfId="34516" xr:uid="{00000000-0005-0000-0000-0000F8520000}"/>
    <cellStyle name="40% - Ênfase4 4 2 3 2 5" xfId="23823" xr:uid="{00000000-0005-0000-0000-0000F9520000}"/>
    <cellStyle name="40% - Ênfase4 4 2 3 3" xfId="3752" xr:uid="{00000000-0005-0000-0000-0000FA520000}"/>
    <cellStyle name="40% - Ênfase4 4 2 3 3 2" xfId="9103" xr:uid="{00000000-0005-0000-0000-0000FB520000}"/>
    <cellStyle name="40% - Ênfase4 4 2 3 3 2 2" xfId="19803" xr:uid="{00000000-0005-0000-0000-0000FC520000}"/>
    <cellStyle name="40% - Ênfase4 4 2 3 3 2 2 2" xfId="41198" xr:uid="{00000000-0005-0000-0000-0000FD520000}"/>
    <cellStyle name="40% - Ênfase4 4 2 3 3 2 3" xfId="30508" xr:uid="{00000000-0005-0000-0000-0000FE520000}"/>
    <cellStyle name="40% - Ênfase4 4 2 3 3 3" xfId="14458" xr:uid="{00000000-0005-0000-0000-0000FF520000}"/>
    <cellStyle name="40% - Ênfase4 4 2 3 3 3 2" xfId="35853" xr:uid="{00000000-0005-0000-0000-000000530000}"/>
    <cellStyle name="40% - Ênfase4 4 2 3 3 4" xfId="25160" xr:uid="{00000000-0005-0000-0000-000001530000}"/>
    <cellStyle name="40% - Ênfase4 4 2 3 4" xfId="6426" xr:uid="{00000000-0005-0000-0000-000002530000}"/>
    <cellStyle name="40% - Ênfase4 4 2 3 4 2" xfId="17130" xr:uid="{00000000-0005-0000-0000-000003530000}"/>
    <cellStyle name="40% - Ênfase4 4 2 3 4 2 2" xfId="38525" xr:uid="{00000000-0005-0000-0000-000004530000}"/>
    <cellStyle name="40% - Ênfase4 4 2 3 4 3" xfId="27832" xr:uid="{00000000-0005-0000-0000-000005530000}"/>
    <cellStyle name="40% - Ênfase4 4 2 3 5" xfId="11783" xr:uid="{00000000-0005-0000-0000-000006530000}"/>
    <cellStyle name="40% - Ênfase4 4 2 3 5 2" xfId="33180" xr:uid="{00000000-0005-0000-0000-000007530000}"/>
    <cellStyle name="40% - Ênfase4 4 2 3 6" xfId="22487" xr:uid="{00000000-0005-0000-0000-000008530000}"/>
    <cellStyle name="40% - Ênfase4 4 2 4" xfId="1730" xr:uid="{00000000-0005-0000-0000-000009530000}"/>
    <cellStyle name="40% - Ênfase4 4 2 4 2" xfId="4420" xr:uid="{00000000-0005-0000-0000-00000A530000}"/>
    <cellStyle name="40% - Ênfase4 4 2 4 2 2" xfId="9771" xr:uid="{00000000-0005-0000-0000-00000B530000}"/>
    <cellStyle name="40% - Ênfase4 4 2 4 2 2 2" xfId="20471" xr:uid="{00000000-0005-0000-0000-00000C530000}"/>
    <cellStyle name="40% - Ênfase4 4 2 4 2 2 2 2" xfId="41866" xr:uid="{00000000-0005-0000-0000-00000D530000}"/>
    <cellStyle name="40% - Ênfase4 4 2 4 2 2 3" xfId="31176" xr:uid="{00000000-0005-0000-0000-00000E530000}"/>
    <cellStyle name="40% - Ênfase4 4 2 4 2 3" xfId="15126" xr:uid="{00000000-0005-0000-0000-00000F530000}"/>
    <cellStyle name="40% - Ênfase4 4 2 4 2 3 2" xfId="36521" xr:uid="{00000000-0005-0000-0000-000010530000}"/>
    <cellStyle name="40% - Ênfase4 4 2 4 2 4" xfId="25828" xr:uid="{00000000-0005-0000-0000-000011530000}"/>
    <cellStyle name="40% - Ênfase4 4 2 4 3" xfId="7094" xr:uid="{00000000-0005-0000-0000-000012530000}"/>
    <cellStyle name="40% - Ênfase4 4 2 4 3 2" xfId="17798" xr:uid="{00000000-0005-0000-0000-000013530000}"/>
    <cellStyle name="40% - Ênfase4 4 2 4 3 2 2" xfId="39193" xr:uid="{00000000-0005-0000-0000-000014530000}"/>
    <cellStyle name="40% - Ênfase4 4 2 4 3 3" xfId="28500" xr:uid="{00000000-0005-0000-0000-000015530000}"/>
    <cellStyle name="40% - Ênfase4 4 2 4 4" xfId="12451" xr:uid="{00000000-0005-0000-0000-000016530000}"/>
    <cellStyle name="40% - Ênfase4 4 2 4 4 2" xfId="33848" xr:uid="{00000000-0005-0000-0000-000017530000}"/>
    <cellStyle name="40% - Ênfase4 4 2 4 5" xfId="23155" xr:uid="{00000000-0005-0000-0000-000018530000}"/>
    <cellStyle name="40% - Ênfase4 4 2 5" xfId="3084" xr:uid="{00000000-0005-0000-0000-000019530000}"/>
    <cellStyle name="40% - Ênfase4 4 2 5 2" xfId="8435" xr:uid="{00000000-0005-0000-0000-00001A530000}"/>
    <cellStyle name="40% - Ênfase4 4 2 5 2 2" xfId="19135" xr:uid="{00000000-0005-0000-0000-00001B530000}"/>
    <cellStyle name="40% - Ênfase4 4 2 5 2 2 2" xfId="40530" xr:uid="{00000000-0005-0000-0000-00001C530000}"/>
    <cellStyle name="40% - Ênfase4 4 2 5 2 3" xfId="29840" xr:uid="{00000000-0005-0000-0000-00001D530000}"/>
    <cellStyle name="40% - Ênfase4 4 2 5 3" xfId="13790" xr:uid="{00000000-0005-0000-0000-00001E530000}"/>
    <cellStyle name="40% - Ênfase4 4 2 5 3 2" xfId="35185" xr:uid="{00000000-0005-0000-0000-00001F530000}"/>
    <cellStyle name="40% - Ênfase4 4 2 5 4" xfId="24492" xr:uid="{00000000-0005-0000-0000-000020530000}"/>
    <cellStyle name="40% - Ênfase4 4 2 6" xfId="5758" xr:uid="{00000000-0005-0000-0000-000021530000}"/>
    <cellStyle name="40% - Ênfase4 4 2 6 2" xfId="16462" xr:uid="{00000000-0005-0000-0000-000022530000}"/>
    <cellStyle name="40% - Ênfase4 4 2 6 2 2" xfId="37857" xr:uid="{00000000-0005-0000-0000-000023530000}"/>
    <cellStyle name="40% - Ênfase4 4 2 6 3" xfId="27164" xr:uid="{00000000-0005-0000-0000-000024530000}"/>
    <cellStyle name="40% - Ênfase4 4 2 7" xfId="11115" xr:uid="{00000000-0005-0000-0000-000025530000}"/>
    <cellStyle name="40% - Ênfase4 4 2 7 2" xfId="32512" xr:uid="{00000000-0005-0000-0000-000026530000}"/>
    <cellStyle name="40% - Ênfase4 4 2 8" xfId="21819" xr:uid="{00000000-0005-0000-0000-000027530000}"/>
    <cellStyle name="40% - Ênfase4 4 3" xfId="551" xr:uid="{00000000-0005-0000-0000-000028530000}"/>
    <cellStyle name="40% - Ênfase4 4 3 2" xfId="1221" xr:uid="{00000000-0005-0000-0000-000029530000}"/>
    <cellStyle name="40% - Ênfase4 4 3 2 2" xfId="2558" xr:uid="{00000000-0005-0000-0000-00002A530000}"/>
    <cellStyle name="40% - Ênfase4 4 3 2 2 2" xfId="5248" xr:uid="{00000000-0005-0000-0000-00002B530000}"/>
    <cellStyle name="40% - Ênfase4 4 3 2 2 2 2" xfId="10599" xr:uid="{00000000-0005-0000-0000-00002C530000}"/>
    <cellStyle name="40% - Ênfase4 4 3 2 2 2 2 2" xfId="21299" xr:uid="{00000000-0005-0000-0000-00002D530000}"/>
    <cellStyle name="40% - Ênfase4 4 3 2 2 2 2 2 2" xfId="42694" xr:uid="{00000000-0005-0000-0000-00002E530000}"/>
    <cellStyle name="40% - Ênfase4 4 3 2 2 2 2 3" xfId="32004" xr:uid="{00000000-0005-0000-0000-00002F530000}"/>
    <cellStyle name="40% - Ênfase4 4 3 2 2 2 3" xfId="15954" xr:uid="{00000000-0005-0000-0000-000030530000}"/>
    <cellStyle name="40% - Ênfase4 4 3 2 2 2 3 2" xfId="37349" xr:uid="{00000000-0005-0000-0000-000031530000}"/>
    <cellStyle name="40% - Ênfase4 4 3 2 2 2 4" xfId="26656" xr:uid="{00000000-0005-0000-0000-000032530000}"/>
    <cellStyle name="40% - Ênfase4 4 3 2 2 3" xfId="7922" xr:uid="{00000000-0005-0000-0000-000033530000}"/>
    <cellStyle name="40% - Ênfase4 4 3 2 2 3 2" xfId="18626" xr:uid="{00000000-0005-0000-0000-000034530000}"/>
    <cellStyle name="40% - Ênfase4 4 3 2 2 3 2 2" xfId="40021" xr:uid="{00000000-0005-0000-0000-000035530000}"/>
    <cellStyle name="40% - Ênfase4 4 3 2 2 3 3" xfId="29328" xr:uid="{00000000-0005-0000-0000-000036530000}"/>
    <cellStyle name="40% - Ênfase4 4 3 2 2 4" xfId="13279" xr:uid="{00000000-0005-0000-0000-000037530000}"/>
    <cellStyle name="40% - Ênfase4 4 3 2 2 4 2" xfId="34676" xr:uid="{00000000-0005-0000-0000-000038530000}"/>
    <cellStyle name="40% - Ênfase4 4 3 2 2 5" xfId="23983" xr:uid="{00000000-0005-0000-0000-000039530000}"/>
    <cellStyle name="40% - Ênfase4 4 3 2 3" xfId="3912" xr:uid="{00000000-0005-0000-0000-00003A530000}"/>
    <cellStyle name="40% - Ênfase4 4 3 2 3 2" xfId="9263" xr:uid="{00000000-0005-0000-0000-00003B530000}"/>
    <cellStyle name="40% - Ênfase4 4 3 2 3 2 2" xfId="19963" xr:uid="{00000000-0005-0000-0000-00003C530000}"/>
    <cellStyle name="40% - Ênfase4 4 3 2 3 2 2 2" xfId="41358" xr:uid="{00000000-0005-0000-0000-00003D530000}"/>
    <cellStyle name="40% - Ênfase4 4 3 2 3 2 3" xfId="30668" xr:uid="{00000000-0005-0000-0000-00003E530000}"/>
    <cellStyle name="40% - Ênfase4 4 3 2 3 3" xfId="14618" xr:uid="{00000000-0005-0000-0000-00003F530000}"/>
    <cellStyle name="40% - Ênfase4 4 3 2 3 3 2" xfId="36013" xr:uid="{00000000-0005-0000-0000-000040530000}"/>
    <cellStyle name="40% - Ênfase4 4 3 2 3 4" xfId="25320" xr:uid="{00000000-0005-0000-0000-000041530000}"/>
    <cellStyle name="40% - Ênfase4 4 3 2 4" xfId="6586" xr:uid="{00000000-0005-0000-0000-000042530000}"/>
    <cellStyle name="40% - Ênfase4 4 3 2 4 2" xfId="17290" xr:uid="{00000000-0005-0000-0000-000043530000}"/>
    <cellStyle name="40% - Ênfase4 4 3 2 4 2 2" xfId="38685" xr:uid="{00000000-0005-0000-0000-000044530000}"/>
    <cellStyle name="40% - Ênfase4 4 3 2 4 3" xfId="27992" xr:uid="{00000000-0005-0000-0000-000045530000}"/>
    <cellStyle name="40% - Ênfase4 4 3 2 5" xfId="11943" xr:uid="{00000000-0005-0000-0000-000046530000}"/>
    <cellStyle name="40% - Ênfase4 4 3 2 5 2" xfId="33340" xr:uid="{00000000-0005-0000-0000-000047530000}"/>
    <cellStyle name="40% - Ênfase4 4 3 2 6" xfId="22647" xr:uid="{00000000-0005-0000-0000-000048530000}"/>
    <cellStyle name="40% - Ênfase4 4 3 3" xfId="1890" xr:uid="{00000000-0005-0000-0000-000049530000}"/>
    <cellStyle name="40% - Ênfase4 4 3 3 2" xfId="4580" xr:uid="{00000000-0005-0000-0000-00004A530000}"/>
    <cellStyle name="40% - Ênfase4 4 3 3 2 2" xfId="9931" xr:uid="{00000000-0005-0000-0000-00004B530000}"/>
    <cellStyle name="40% - Ênfase4 4 3 3 2 2 2" xfId="20631" xr:uid="{00000000-0005-0000-0000-00004C530000}"/>
    <cellStyle name="40% - Ênfase4 4 3 3 2 2 2 2" xfId="42026" xr:uid="{00000000-0005-0000-0000-00004D530000}"/>
    <cellStyle name="40% - Ênfase4 4 3 3 2 2 3" xfId="31336" xr:uid="{00000000-0005-0000-0000-00004E530000}"/>
    <cellStyle name="40% - Ênfase4 4 3 3 2 3" xfId="15286" xr:uid="{00000000-0005-0000-0000-00004F530000}"/>
    <cellStyle name="40% - Ênfase4 4 3 3 2 3 2" xfId="36681" xr:uid="{00000000-0005-0000-0000-000050530000}"/>
    <cellStyle name="40% - Ênfase4 4 3 3 2 4" xfId="25988" xr:uid="{00000000-0005-0000-0000-000051530000}"/>
    <cellStyle name="40% - Ênfase4 4 3 3 3" xfId="7254" xr:uid="{00000000-0005-0000-0000-000052530000}"/>
    <cellStyle name="40% - Ênfase4 4 3 3 3 2" xfId="17958" xr:uid="{00000000-0005-0000-0000-000053530000}"/>
    <cellStyle name="40% - Ênfase4 4 3 3 3 2 2" xfId="39353" xr:uid="{00000000-0005-0000-0000-000054530000}"/>
    <cellStyle name="40% - Ênfase4 4 3 3 3 3" xfId="28660" xr:uid="{00000000-0005-0000-0000-000055530000}"/>
    <cellStyle name="40% - Ênfase4 4 3 3 4" xfId="12611" xr:uid="{00000000-0005-0000-0000-000056530000}"/>
    <cellStyle name="40% - Ênfase4 4 3 3 4 2" xfId="34008" xr:uid="{00000000-0005-0000-0000-000057530000}"/>
    <cellStyle name="40% - Ênfase4 4 3 3 5" xfId="23315" xr:uid="{00000000-0005-0000-0000-000058530000}"/>
    <cellStyle name="40% - Ênfase4 4 3 4" xfId="3244" xr:uid="{00000000-0005-0000-0000-000059530000}"/>
    <cellStyle name="40% - Ênfase4 4 3 4 2" xfId="8595" xr:uid="{00000000-0005-0000-0000-00005A530000}"/>
    <cellStyle name="40% - Ênfase4 4 3 4 2 2" xfId="19295" xr:uid="{00000000-0005-0000-0000-00005B530000}"/>
    <cellStyle name="40% - Ênfase4 4 3 4 2 2 2" xfId="40690" xr:uid="{00000000-0005-0000-0000-00005C530000}"/>
    <cellStyle name="40% - Ênfase4 4 3 4 2 3" xfId="30000" xr:uid="{00000000-0005-0000-0000-00005D530000}"/>
    <cellStyle name="40% - Ênfase4 4 3 4 3" xfId="13950" xr:uid="{00000000-0005-0000-0000-00005E530000}"/>
    <cellStyle name="40% - Ênfase4 4 3 4 3 2" xfId="35345" xr:uid="{00000000-0005-0000-0000-00005F530000}"/>
    <cellStyle name="40% - Ênfase4 4 3 4 4" xfId="24652" xr:uid="{00000000-0005-0000-0000-000060530000}"/>
    <cellStyle name="40% - Ênfase4 4 3 5" xfId="5918" xr:uid="{00000000-0005-0000-0000-000061530000}"/>
    <cellStyle name="40% - Ênfase4 4 3 5 2" xfId="16622" xr:uid="{00000000-0005-0000-0000-000062530000}"/>
    <cellStyle name="40% - Ênfase4 4 3 5 2 2" xfId="38017" xr:uid="{00000000-0005-0000-0000-000063530000}"/>
    <cellStyle name="40% - Ênfase4 4 3 5 3" xfId="27324" xr:uid="{00000000-0005-0000-0000-000064530000}"/>
    <cellStyle name="40% - Ênfase4 4 3 6" xfId="11275" xr:uid="{00000000-0005-0000-0000-000065530000}"/>
    <cellStyle name="40% - Ênfase4 4 3 6 2" xfId="32672" xr:uid="{00000000-0005-0000-0000-000066530000}"/>
    <cellStyle name="40% - Ênfase4 4 3 7" xfId="21979" xr:uid="{00000000-0005-0000-0000-000067530000}"/>
    <cellStyle name="40% - Ênfase4 4 4" xfId="901" xr:uid="{00000000-0005-0000-0000-000068530000}"/>
    <cellStyle name="40% - Ênfase4 4 4 2" xfId="2238" xr:uid="{00000000-0005-0000-0000-000069530000}"/>
    <cellStyle name="40% - Ênfase4 4 4 2 2" xfId="4928" xr:uid="{00000000-0005-0000-0000-00006A530000}"/>
    <cellStyle name="40% - Ênfase4 4 4 2 2 2" xfId="10279" xr:uid="{00000000-0005-0000-0000-00006B530000}"/>
    <cellStyle name="40% - Ênfase4 4 4 2 2 2 2" xfId="20979" xr:uid="{00000000-0005-0000-0000-00006C530000}"/>
    <cellStyle name="40% - Ênfase4 4 4 2 2 2 2 2" xfId="42374" xr:uid="{00000000-0005-0000-0000-00006D530000}"/>
    <cellStyle name="40% - Ênfase4 4 4 2 2 2 3" xfId="31684" xr:uid="{00000000-0005-0000-0000-00006E530000}"/>
    <cellStyle name="40% - Ênfase4 4 4 2 2 3" xfId="15634" xr:uid="{00000000-0005-0000-0000-00006F530000}"/>
    <cellStyle name="40% - Ênfase4 4 4 2 2 3 2" xfId="37029" xr:uid="{00000000-0005-0000-0000-000070530000}"/>
    <cellStyle name="40% - Ênfase4 4 4 2 2 4" xfId="26336" xr:uid="{00000000-0005-0000-0000-000071530000}"/>
    <cellStyle name="40% - Ênfase4 4 4 2 3" xfId="7602" xr:uid="{00000000-0005-0000-0000-000072530000}"/>
    <cellStyle name="40% - Ênfase4 4 4 2 3 2" xfId="18306" xr:uid="{00000000-0005-0000-0000-000073530000}"/>
    <cellStyle name="40% - Ênfase4 4 4 2 3 2 2" xfId="39701" xr:uid="{00000000-0005-0000-0000-000074530000}"/>
    <cellStyle name="40% - Ênfase4 4 4 2 3 3" xfId="29008" xr:uid="{00000000-0005-0000-0000-000075530000}"/>
    <cellStyle name="40% - Ênfase4 4 4 2 4" xfId="12959" xr:uid="{00000000-0005-0000-0000-000076530000}"/>
    <cellStyle name="40% - Ênfase4 4 4 2 4 2" xfId="34356" xr:uid="{00000000-0005-0000-0000-000077530000}"/>
    <cellStyle name="40% - Ênfase4 4 4 2 5" xfId="23663" xr:uid="{00000000-0005-0000-0000-000078530000}"/>
    <cellStyle name="40% - Ênfase4 4 4 3" xfId="3592" xr:uid="{00000000-0005-0000-0000-000079530000}"/>
    <cellStyle name="40% - Ênfase4 4 4 3 2" xfId="8943" xr:uid="{00000000-0005-0000-0000-00007A530000}"/>
    <cellStyle name="40% - Ênfase4 4 4 3 2 2" xfId="19643" xr:uid="{00000000-0005-0000-0000-00007B530000}"/>
    <cellStyle name="40% - Ênfase4 4 4 3 2 2 2" xfId="41038" xr:uid="{00000000-0005-0000-0000-00007C530000}"/>
    <cellStyle name="40% - Ênfase4 4 4 3 2 3" xfId="30348" xr:uid="{00000000-0005-0000-0000-00007D530000}"/>
    <cellStyle name="40% - Ênfase4 4 4 3 3" xfId="14298" xr:uid="{00000000-0005-0000-0000-00007E530000}"/>
    <cellStyle name="40% - Ênfase4 4 4 3 3 2" xfId="35693" xr:uid="{00000000-0005-0000-0000-00007F530000}"/>
    <cellStyle name="40% - Ênfase4 4 4 3 4" xfId="25000" xr:uid="{00000000-0005-0000-0000-000080530000}"/>
    <cellStyle name="40% - Ênfase4 4 4 4" xfId="6266" xr:uid="{00000000-0005-0000-0000-000081530000}"/>
    <cellStyle name="40% - Ênfase4 4 4 4 2" xfId="16970" xr:uid="{00000000-0005-0000-0000-000082530000}"/>
    <cellStyle name="40% - Ênfase4 4 4 4 2 2" xfId="38365" xr:uid="{00000000-0005-0000-0000-000083530000}"/>
    <cellStyle name="40% - Ênfase4 4 4 4 3" xfId="27672" xr:uid="{00000000-0005-0000-0000-000084530000}"/>
    <cellStyle name="40% - Ênfase4 4 4 5" xfId="11623" xr:uid="{00000000-0005-0000-0000-000085530000}"/>
    <cellStyle name="40% - Ênfase4 4 4 5 2" xfId="33020" xr:uid="{00000000-0005-0000-0000-000086530000}"/>
    <cellStyle name="40% - Ênfase4 4 4 6" xfId="22327" xr:uid="{00000000-0005-0000-0000-000087530000}"/>
    <cellStyle name="40% - Ênfase4 4 5" xfId="1570" xr:uid="{00000000-0005-0000-0000-000088530000}"/>
    <cellStyle name="40% - Ênfase4 4 5 2" xfId="4260" xr:uid="{00000000-0005-0000-0000-000089530000}"/>
    <cellStyle name="40% - Ênfase4 4 5 2 2" xfId="9611" xr:uid="{00000000-0005-0000-0000-00008A530000}"/>
    <cellStyle name="40% - Ênfase4 4 5 2 2 2" xfId="20311" xr:uid="{00000000-0005-0000-0000-00008B530000}"/>
    <cellStyle name="40% - Ênfase4 4 5 2 2 2 2" xfId="41706" xr:uid="{00000000-0005-0000-0000-00008C530000}"/>
    <cellStyle name="40% - Ênfase4 4 5 2 2 3" xfId="31016" xr:uid="{00000000-0005-0000-0000-00008D530000}"/>
    <cellStyle name="40% - Ênfase4 4 5 2 3" xfId="14966" xr:uid="{00000000-0005-0000-0000-00008E530000}"/>
    <cellStyle name="40% - Ênfase4 4 5 2 3 2" xfId="36361" xr:uid="{00000000-0005-0000-0000-00008F530000}"/>
    <cellStyle name="40% - Ênfase4 4 5 2 4" xfId="25668" xr:uid="{00000000-0005-0000-0000-000090530000}"/>
    <cellStyle name="40% - Ênfase4 4 5 3" xfId="6934" xr:uid="{00000000-0005-0000-0000-000091530000}"/>
    <cellStyle name="40% - Ênfase4 4 5 3 2" xfId="17638" xr:uid="{00000000-0005-0000-0000-000092530000}"/>
    <cellStyle name="40% - Ênfase4 4 5 3 2 2" xfId="39033" xr:uid="{00000000-0005-0000-0000-000093530000}"/>
    <cellStyle name="40% - Ênfase4 4 5 3 3" xfId="28340" xr:uid="{00000000-0005-0000-0000-000094530000}"/>
    <cellStyle name="40% - Ênfase4 4 5 4" xfId="12291" xr:uid="{00000000-0005-0000-0000-000095530000}"/>
    <cellStyle name="40% - Ênfase4 4 5 4 2" xfId="33688" xr:uid="{00000000-0005-0000-0000-000096530000}"/>
    <cellStyle name="40% - Ênfase4 4 5 5" xfId="22995" xr:uid="{00000000-0005-0000-0000-000097530000}"/>
    <cellStyle name="40% - Ênfase4 4 6" xfId="2924" xr:uid="{00000000-0005-0000-0000-000098530000}"/>
    <cellStyle name="40% - Ênfase4 4 6 2" xfId="8275" xr:uid="{00000000-0005-0000-0000-000099530000}"/>
    <cellStyle name="40% - Ênfase4 4 6 2 2" xfId="18975" xr:uid="{00000000-0005-0000-0000-00009A530000}"/>
    <cellStyle name="40% - Ênfase4 4 6 2 2 2" xfId="40370" xr:uid="{00000000-0005-0000-0000-00009B530000}"/>
    <cellStyle name="40% - Ênfase4 4 6 2 3" xfId="29680" xr:uid="{00000000-0005-0000-0000-00009C530000}"/>
    <cellStyle name="40% - Ênfase4 4 6 3" xfId="13630" xr:uid="{00000000-0005-0000-0000-00009D530000}"/>
    <cellStyle name="40% - Ênfase4 4 6 3 2" xfId="35025" xr:uid="{00000000-0005-0000-0000-00009E530000}"/>
    <cellStyle name="40% - Ênfase4 4 6 4" xfId="24332" xr:uid="{00000000-0005-0000-0000-00009F530000}"/>
    <cellStyle name="40% - Ênfase4 4 7" xfId="5598" xr:uid="{00000000-0005-0000-0000-0000A0530000}"/>
    <cellStyle name="40% - Ênfase4 4 7 2" xfId="16302" xr:uid="{00000000-0005-0000-0000-0000A1530000}"/>
    <cellStyle name="40% - Ênfase4 4 7 2 2" xfId="37697" xr:uid="{00000000-0005-0000-0000-0000A2530000}"/>
    <cellStyle name="40% - Ênfase4 4 7 3" xfId="27004" xr:uid="{00000000-0005-0000-0000-0000A3530000}"/>
    <cellStyle name="40% - Ênfase4 4 8" xfId="10955" xr:uid="{00000000-0005-0000-0000-0000A4530000}"/>
    <cellStyle name="40% - Ênfase4 4 8 2" xfId="32352" xr:uid="{00000000-0005-0000-0000-0000A5530000}"/>
    <cellStyle name="40% - Ênfase4 4 9" xfId="21659" xr:uid="{00000000-0005-0000-0000-0000A6530000}"/>
    <cellStyle name="40% - Ênfase4 5" xfId="309" xr:uid="{00000000-0005-0000-0000-0000A7530000}"/>
    <cellStyle name="40% - Ênfase4 5 2" xfId="631" xr:uid="{00000000-0005-0000-0000-0000A8530000}"/>
    <cellStyle name="40% - Ênfase4 5 2 2" xfId="1301" xr:uid="{00000000-0005-0000-0000-0000A9530000}"/>
    <cellStyle name="40% - Ênfase4 5 2 2 2" xfId="2638" xr:uid="{00000000-0005-0000-0000-0000AA530000}"/>
    <cellStyle name="40% - Ênfase4 5 2 2 2 2" xfId="5328" xr:uid="{00000000-0005-0000-0000-0000AB530000}"/>
    <cellStyle name="40% - Ênfase4 5 2 2 2 2 2" xfId="10679" xr:uid="{00000000-0005-0000-0000-0000AC530000}"/>
    <cellStyle name="40% - Ênfase4 5 2 2 2 2 2 2" xfId="21379" xr:uid="{00000000-0005-0000-0000-0000AD530000}"/>
    <cellStyle name="40% - Ênfase4 5 2 2 2 2 2 2 2" xfId="42774" xr:uid="{00000000-0005-0000-0000-0000AE530000}"/>
    <cellStyle name="40% - Ênfase4 5 2 2 2 2 2 3" xfId="32084" xr:uid="{00000000-0005-0000-0000-0000AF530000}"/>
    <cellStyle name="40% - Ênfase4 5 2 2 2 2 3" xfId="16034" xr:uid="{00000000-0005-0000-0000-0000B0530000}"/>
    <cellStyle name="40% - Ênfase4 5 2 2 2 2 3 2" xfId="37429" xr:uid="{00000000-0005-0000-0000-0000B1530000}"/>
    <cellStyle name="40% - Ênfase4 5 2 2 2 2 4" xfId="26736" xr:uid="{00000000-0005-0000-0000-0000B2530000}"/>
    <cellStyle name="40% - Ênfase4 5 2 2 2 3" xfId="8002" xr:uid="{00000000-0005-0000-0000-0000B3530000}"/>
    <cellStyle name="40% - Ênfase4 5 2 2 2 3 2" xfId="18706" xr:uid="{00000000-0005-0000-0000-0000B4530000}"/>
    <cellStyle name="40% - Ênfase4 5 2 2 2 3 2 2" xfId="40101" xr:uid="{00000000-0005-0000-0000-0000B5530000}"/>
    <cellStyle name="40% - Ênfase4 5 2 2 2 3 3" xfId="29408" xr:uid="{00000000-0005-0000-0000-0000B6530000}"/>
    <cellStyle name="40% - Ênfase4 5 2 2 2 4" xfId="13359" xr:uid="{00000000-0005-0000-0000-0000B7530000}"/>
    <cellStyle name="40% - Ênfase4 5 2 2 2 4 2" xfId="34756" xr:uid="{00000000-0005-0000-0000-0000B8530000}"/>
    <cellStyle name="40% - Ênfase4 5 2 2 2 5" xfId="24063" xr:uid="{00000000-0005-0000-0000-0000B9530000}"/>
    <cellStyle name="40% - Ênfase4 5 2 2 3" xfId="3992" xr:uid="{00000000-0005-0000-0000-0000BA530000}"/>
    <cellStyle name="40% - Ênfase4 5 2 2 3 2" xfId="9343" xr:uid="{00000000-0005-0000-0000-0000BB530000}"/>
    <cellStyle name="40% - Ênfase4 5 2 2 3 2 2" xfId="20043" xr:uid="{00000000-0005-0000-0000-0000BC530000}"/>
    <cellStyle name="40% - Ênfase4 5 2 2 3 2 2 2" xfId="41438" xr:uid="{00000000-0005-0000-0000-0000BD530000}"/>
    <cellStyle name="40% - Ênfase4 5 2 2 3 2 3" xfId="30748" xr:uid="{00000000-0005-0000-0000-0000BE530000}"/>
    <cellStyle name="40% - Ênfase4 5 2 2 3 3" xfId="14698" xr:uid="{00000000-0005-0000-0000-0000BF530000}"/>
    <cellStyle name="40% - Ênfase4 5 2 2 3 3 2" xfId="36093" xr:uid="{00000000-0005-0000-0000-0000C0530000}"/>
    <cellStyle name="40% - Ênfase4 5 2 2 3 4" xfId="25400" xr:uid="{00000000-0005-0000-0000-0000C1530000}"/>
    <cellStyle name="40% - Ênfase4 5 2 2 4" xfId="6666" xr:uid="{00000000-0005-0000-0000-0000C2530000}"/>
    <cellStyle name="40% - Ênfase4 5 2 2 4 2" xfId="17370" xr:uid="{00000000-0005-0000-0000-0000C3530000}"/>
    <cellStyle name="40% - Ênfase4 5 2 2 4 2 2" xfId="38765" xr:uid="{00000000-0005-0000-0000-0000C4530000}"/>
    <cellStyle name="40% - Ênfase4 5 2 2 4 3" xfId="28072" xr:uid="{00000000-0005-0000-0000-0000C5530000}"/>
    <cellStyle name="40% - Ênfase4 5 2 2 5" xfId="12023" xr:uid="{00000000-0005-0000-0000-0000C6530000}"/>
    <cellStyle name="40% - Ênfase4 5 2 2 5 2" xfId="33420" xr:uid="{00000000-0005-0000-0000-0000C7530000}"/>
    <cellStyle name="40% - Ênfase4 5 2 2 6" xfId="22727" xr:uid="{00000000-0005-0000-0000-0000C8530000}"/>
    <cellStyle name="40% - Ênfase4 5 2 3" xfId="1970" xr:uid="{00000000-0005-0000-0000-0000C9530000}"/>
    <cellStyle name="40% - Ênfase4 5 2 3 2" xfId="4660" xr:uid="{00000000-0005-0000-0000-0000CA530000}"/>
    <cellStyle name="40% - Ênfase4 5 2 3 2 2" xfId="10011" xr:uid="{00000000-0005-0000-0000-0000CB530000}"/>
    <cellStyle name="40% - Ênfase4 5 2 3 2 2 2" xfId="20711" xr:uid="{00000000-0005-0000-0000-0000CC530000}"/>
    <cellStyle name="40% - Ênfase4 5 2 3 2 2 2 2" xfId="42106" xr:uid="{00000000-0005-0000-0000-0000CD530000}"/>
    <cellStyle name="40% - Ênfase4 5 2 3 2 2 3" xfId="31416" xr:uid="{00000000-0005-0000-0000-0000CE530000}"/>
    <cellStyle name="40% - Ênfase4 5 2 3 2 3" xfId="15366" xr:uid="{00000000-0005-0000-0000-0000CF530000}"/>
    <cellStyle name="40% - Ênfase4 5 2 3 2 3 2" xfId="36761" xr:uid="{00000000-0005-0000-0000-0000D0530000}"/>
    <cellStyle name="40% - Ênfase4 5 2 3 2 4" xfId="26068" xr:uid="{00000000-0005-0000-0000-0000D1530000}"/>
    <cellStyle name="40% - Ênfase4 5 2 3 3" xfId="7334" xr:uid="{00000000-0005-0000-0000-0000D2530000}"/>
    <cellStyle name="40% - Ênfase4 5 2 3 3 2" xfId="18038" xr:uid="{00000000-0005-0000-0000-0000D3530000}"/>
    <cellStyle name="40% - Ênfase4 5 2 3 3 2 2" xfId="39433" xr:uid="{00000000-0005-0000-0000-0000D4530000}"/>
    <cellStyle name="40% - Ênfase4 5 2 3 3 3" xfId="28740" xr:uid="{00000000-0005-0000-0000-0000D5530000}"/>
    <cellStyle name="40% - Ênfase4 5 2 3 4" xfId="12691" xr:uid="{00000000-0005-0000-0000-0000D6530000}"/>
    <cellStyle name="40% - Ênfase4 5 2 3 4 2" xfId="34088" xr:uid="{00000000-0005-0000-0000-0000D7530000}"/>
    <cellStyle name="40% - Ênfase4 5 2 3 5" xfId="23395" xr:uid="{00000000-0005-0000-0000-0000D8530000}"/>
    <cellStyle name="40% - Ênfase4 5 2 4" xfId="3324" xr:uid="{00000000-0005-0000-0000-0000D9530000}"/>
    <cellStyle name="40% - Ênfase4 5 2 4 2" xfId="8675" xr:uid="{00000000-0005-0000-0000-0000DA530000}"/>
    <cellStyle name="40% - Ênfase4 5 2 4 2 2" xfId="19375" xr:uid="{00000000-0005-0000-0000-0000DB530000}"/>
    <cellStyle name="40% - Ênfase4 5 2 4 2 2 2" xfId="40770" xr:uid="{00000000-0005-0000-0000-0000DC530000}"/>
    <cellStyle name="40% - Ênfase4 5 2 4 2 3" xfId="30080" xr:uid="{00000000-0005-0000-0000-0000DD530000}"/>
    <cellStyle name="40% - Ênfase4 5 2 4 3" xfId="14030" xr:uid="{00000000-0005-0000-0000-0000DE530000}"/>
    <cellStyle name="40% - Ênfase4 5 2 4 3 2" xfId="35425" xr:uid="{00000000-0005-0000-0000-0000DF530000}"/>
    <cellStyle name="40% - Ênfase4 5 2 4 4" xfId="24732" xr:uid="{00000000-0005-0000-0000-0000E0530000}"/>
    <cellStyle name="40% - Ênfase4 5 2 5" xfId="5998" xr:uid="{00000000-0005-0000-0000-0000E1530000}"/>
    <cellStyle name="40% - Ênfase4 5 2 5 2" xfId="16702" xr:uid="{00000000-0005-0000-0000-0000E2530000}"/>
    <cellStyle name="40% - Ênfase4 5 2 5 2 2" xfId="38097" xr:uid="{00000000-0005-0000-0000-0000E3530000}"/>
    <cellStyle name="40% - Ênfase4 5 2 5 3" xfId="27404" xr:uid="{00000000-0005-0000-0000-0000E4530000}"/>
    <cellStyle name="40% - Ênfase4 5 2 6" xfId="11355" xr:uid="{00000000-0005-0000-0000-0000E5530000}"/>
    <cellStyle name="40% - Ênfase4 5 2 6 2" xfId="32752" xr:uid="{00000000-0005-0000-0000-0000E6530000}"/>
    <cellStyle name="40% - Ênfase4 5 2 7" xfId="22059" xr:uid="{00000000-0005-0000-0000-0000E7530000}"/>
    <cellStyle name="40% - Ênfase4 5 3" xfId="981" xr:uid="{00000000-0005-0000-0000-0000E8530000}"/>
    <cellStyle name="40% - Ênfase4 5 3 2" xfId="2318" xr:uid="{00000000-0005-0000-0000-0000E9530000}"/>
    <cellStyle name="40% - Ênfase4 5 3 2 2" xfId="5008" xr:uid="{00000000-0005-0000-0000-0000EA530000}"/>
    <cellStyle name="40% - Ênfase4 5 3 2 2 2" xfId="10359" xr:uid="{00000000-0005-0000-0000-0000EB530000}"/>
    <cellStyle name="40% - Ênfase4 5 3 2 2 2 2" xfId="21059" xr:uid="{00000000-0005-0000-0000-0000EC530000}"/>
    <cellStyle name="40% - Ênfase4 5 3 2 2 2 2 2" xfId="42454" xr:uid="{00000000-0005-0000-0000-0000ED530000}"/>
    <cellStyle name="40% - Ênfase4 5 3 2 2 2 3" xfId="31764" xr:uid="{00000000-0005-0000-0000-0000EE530000}"/>
    <cellStyle name="40% - Ênfase4 5 3 2 2 3" xfId="15714" xr:uid="{00000000-0005-0000-0000-0000EF530000}"/>
    <cellStyle name="40% - Ênfase4 5 3 2 2 3 2" xfId="37109" xr:uid="{00000000-0005-0000-0000-0000F0530000}"/>
    <cellStyle name="40% - Ênfase4 5 3 2 2 4" xfId="26416" xr:uid="{00000000-0005-0000-0000-0000F1530000}"/>
    <cellStyle name="40% - Ênfase4 5 3 2 3" xfId="7682" xr:uid="{00000000-0005-0000-0000-0000F2530000}"/>
    <cellStyle name="40% - Ênfase4 5 3 2 3 2" xfId="18386" xr:uid="{00000000-0005-0000-0000-0000F3530000}"/>
    <cellStyle name="40% - Ênfase4 5 3 2 3 2 2" xfId="39781" xr:uid="{00000000-0005-0000-0000-0000F4530000}"/>
    <cellStyle name="40% - Ênfase4 5 3 2 3 3" xfId="29088" xr:uid="{00000000-0005-0000-0000-0000F5530000}"/>
    <cellStyle name="40% - Ênfase4 5 3 2 4" xfId="13039" xr:uid="{00000000-0005-0000-0000-0000F6530000}"/>
    <cellStyle name="40% - Ênfase4 5 3 2 4 2" xfId="34436" xr:uid="{00000000-0005-0000-0000-0000F7530000}"/>
    <cellStyle name="40% - Ênfase4 5 3 2 5" xfId="23743" xr:uid="{00000000-0005-0000-0000-0000F8530000}"/>
    <cellStyle name="40% - Ênfase4 5 3 3" xfId="3672" xr:uid="{00000000-0005-0000-0000-0000F9530000}"/>
    <cellStyle name="40% - Ênfase4 5 3 3 2" xfId="9023" xr:uid="{00000000-0005-0000-0000-0000FA530000}"/>
    <cellStyle name="40% - Ênfase4 5 3 3 2 2" xfId="19723" xr:uid="{00000000-0005-0000-0000-0000FB530000}"/>
    <cellStyle name="40% - Ênfase4 5 3 3 2 2 2" xfId="41118" xr:uid="{00000000-0005-0000-0000-0000FC530000}"/>
    <cellStyle name="40% - Ênfase4 5 3 3 2 3" xfId="30428" xr:uid="{00000000-0005-0000-0000-0000FD530000}"/>
    <cellStyle name="40% - Ênfase4 5 3 3 3" xfId="14378" xr:uid="{00000000-0005-0000-0000-0000FE530000}"/>
    <cellStyle name="40% - Ênfase4 5 3 3 3 2" xfId="35773" xr:uid="{00000000-0005-0000-0000-0000FF530000}"/>
    <cellStyle name="40% - Ênfase4 5 3 3 4" xfId="25080" xr:uid="{00000000-0005-0000-0000-000000540000}"/>
    <cellStyle name="40% - Ênfase4 5 3 4" xfId="6346" xr:uid="{00000000-0005-0000-0000-000001540000}"/>
    <cellStyle name="40% - Ênfase4 5 3 4 2" xfId="17050" xr:uid="{00000000-0005-0000-0000-000002540000}"/>
    <cellStyle name="40% - Ênfase4 5 3 4 2 2" xfId="38445" xr:uid="{00000000-0005-0000-0000-000003540000}"/>
    <cellStyle name="40% - Ênfase4 5 3 4 3" xfId="27752" xr:uid="{00000000-0005-0000-0000-000004540000}"/>
    <cellStyle name="40% - Ênfase4 5 3 5" xfId="11703" xr:uid="{00000000-0005-0000-0000-000005540000}"/>
    <cellStyle name="40% - Ênfase4 5 3 5 2" xfId="33100" xr:uid="{00000000-0005-0000-0000-000006540000}"/>
    <cellStyle name="40% - Ênfase4 5 3 6" xfId="22407" xr:uid="{00000000-0005-0000-0000-000007540000}"/>
    <cellStyle name="40% - Ênfase4 5 4" xfId="1650" xr:uid="{00000000-0005-0000-0000-000008540000}"/>
    <cellStyle name="40% - Ênfase4 5 4 2" xfId="4340" xr:uid="{00000000-0005-0000-0000-000009540000}"/>
    <cellStyle name="40% - Ênfase4 5 4 2 2" xfId="9691" xr:uid="{00000000-0005-0000-0000-00000A540000}"/>
    <cellStyle name="40% - Ênfase4 5 4 2 2 2" xfId="20391" xr:uid="{00000000-0005-0000-0000-00000B540000}"/>
    <cellStyle name="40% - Ênfase4 5 4 2 2 2 2" xfId="41786" xr:uid="{00000000-0005-0000-0000-00000C540000}"/>
    <cellStyle name="40% - Ênfase4 5 4 2 2 3" xfId="31096" xr:uid="{00000000-0005-0000-0000-00000D540000}"/>
    <cellStyle name="40% - Ênfase4 5 4 2 3" xfId="15046" xr:uid="{00000000-0005-0000-0000-00000E540000}"/>
    <cellStyle name="40% - Ênfase4 5 4 2 3 2" xfId="36441" xr:uid="{00000000-0005-0000-0000-00000F540000}"/>
    <cellStyle name="40% - Ênfase4 5 4 2 4" xfId="25748" xr:uid="{00000000-0005-0000-0000-000010540000}"/>
    <cellStyle name="40% - Ênfase4 5 4 3" xfId="7014" xr:uid="{00000000-0005-0000-0000-000011540000}"/>
    <cellStyle name="40% - Ênfase4 5 4 3 2" xfId="17718" xr:uid="{00000000-0005-0000-0000-000012540000}"/>
    <cellStyle name="40% - Ênfase4 5 4 3 2 2" xfId="39113" xr:uid="{00000000-0005-0000-0000-000013540000}"/>
    <cellStyle name="40% - Ênfase4 5 4 3 3" xfId="28420" xr:uid="{00000000-0005-0000-0000-000014540000}"/>
    <cellStyle name="40% - Ênfase4 5 4 4" xfId="12371" xr:uid="{00000000-0005-0000-0000-000015540000}"/>
    <cellStyle name="40% - Ênfase4 5 4 4 2" xfId="33768" xr:uid="{00000000-0005-0000-0000-000016540000}"/>
    <cellStyle name="40% - Ênfase4 5 4 5" xfId="23075" xr:uid="{00000000-0005-0000-0000-000017540000}"/>
    <cellStyle name="40% - Ênfase4 5 5" xfId="3004" xr:uid="{00000000-0005-0000-0000-000018540000}"/>
    <cellStyle name="40% - Ênfase4 5 5 2" xfId="8355" xr:uid="{00000000-0005-0000-0000-000019540000}"/>
    <cellStyle name="40% - Ênfase4 5 5 2 2" xfId="19055" xr:uid="{00000000-0005-0000-0000-00001A540000}"/>
    <cellStyle name="40% - Ênfase4 5 5 2 2 2" xfId="40450" xr:uid="{00000000-0005-0000-0000-00001B540000}"/>
    <cellStyle name="40% - Ênfase4 5 5 2 3" xfId="29760" xr:uid="{00000000-0005-0000-0000-00001C540000}"/>
    <cellStyle name="40% - Ênfase4 5 5 3" xfId="13710" xr:uid="{00000000-0005-0000-0000-00001D540000}"/>
    <cellStyle name="40% - Ênfase4 5 5 3 2" xfId="35105" xr:uid="{00000000-0005-0000-0000-00001E540000}"/>
    <cellStyle name="40% - Ênfase4 5 5 4" xfId="24412" xr:uid="{00000000-0005-0000-0000-00001F540000}"/>
    <cellStyle name="40% - Ênfase4 5 6" xfId="5678" xr:uid="{00000000-0005-0000-0000-000020540000}"/>
    <cellStyle name="40% - Ênfase4 5 6 2" xfId="16382" xr:uid="{00000000-0005-0000-0000-000021540000}"/>
    <cellStyle name="40% - Ênfase4 5 6 2 2" xfId="37777" xr:uid="{00000000-0005-0000-0000-000022540000}"/>
    <cellStyle name="40% - Ênfase4 5 6 3" xfId="27084" xr:uid="{00000000-0005-0000-0000-000023540000}"/>
    <cellStyle name="40% - Ênfase4 5 7" xfId="11035" xr:uid="{00000000-0005-0000-0000-000024540000}"/>
    <cellStyle name="40% - Ênfase4 5 7 2" xfId="32432" xr:uid="{00000000-0005-0000-0000-000025540000}"/>
    <cellStyle name="40% - Ênfase4 5 8" xfId="21739" xr:uid="{00000000-0005-0000-0000-000026540000}"/>
    <cellStyle name="40% - Ênfase4 6" xfId="470" xr:uid="{00000000-0005-0000-0000-000027540000}"/>
    <cellStyle name="40% - Ênfase4 6 2" xfId="1141" xr:uid="{00000000-0005-0000-0000-000028540000}"/>
    <cellStyle name="40% - Ênfase4 6 2 2" xfId="2478" xr:uid="{00000000-0005-0000-0000-000029540000}"/>
    <cellStyle name="40% - Ênfase4 6 2 2 2" xfId="5168" xr:uid="{00000000-0005-0000-0000-00002A540000}"/>
    <cellStyle name="40% - Ênfase4 6 2 2 2 2" xfId="10519" xr:uid="{00000000-0005-0000-0000-00002B540000}"/>
    <cellStyle name="40% - Ênfase4 6 2 2 2 2 2" xfId="21219" xr:uid="{00000000-0005-0000-0000-00002C540000}"/>
    <cellStyle name="40% - Ênfase4 6 2 2 2 2 2 2" xfId="42614" xr:uid="{00000000-0005-0000-0000-00002D540000}"/>
    <cellStyle name="40% - Ênfase4 6 2 2 2 2 3" xfId="31924" xr:uid="{00000000-0005-0000-0000-00002E540000}"/>
    <cellStyle name="40% - Ênfase4 6 2 2 2 3" xfId="15874" xr:uid="{00000000-0005-0000-0000-00002F540000}"/>
    <cellStyle name="40% - Ênfase4 6 2 2 2 3 2" xfId="37269" xr:uid="{00000000-0005-0000-0000-000030540000}"/>
    <cellStyle name="40% - Ênfase4 6 2 2 2 4" xfId="26576" xr:uid="{00000000-0005-0000-0000-000031540000}"/>
    <cellStyle name="40% - Ênfase4 6 2 2 3" xfId="7842" xr:uid="{00000000-0005-0000-0000-000032540000}"/>
    <cellStyle name="40% - Ênfase4 6 2 2 3 2" xfId="18546" xr:uid="{00000000-0005-0000-0000-000033540000}"/>
    <cellStyle name="40% - Ênfase4 6 2 2 3 2 2" xfId="39941" xr:uid="{00000000-0005-0000-0000-000034540000}"/>
    <cellStyle name="40% - Ênfase4 6 2 2 3 3" xfId="29248" xr:uid="{00000000-0005-0000-0000-000035540000}"/>
    <cellStyle name="40% - Ênfase4 6 2 2 4" xfId="13199" xr:uid="{00000000-0005-0000-0000-000036540000}"/>
    <cellStyle name="40% - Ênfase4 6 2 2 4 2" xfId="34596" xr:uid="{00000000-0005-0000-0000-000037540000}"/>
    <cellStyle name="40% - Ênfase4 6 2 2 5" xfId="23903" xr:uid="{00000000-0005-0000-0000-000038540000}"/>
    <cellStyle name="40% - Ênfase4 6 2 3" xfId="3832" xr:uid="{00000000-0005-0000-0000-000039540000}"/>
    <cellStyle name="40% - Ênfase4 6 2 3 2" xfId="9183" xr:uid="{00000000-0005-0000-0000-00003A540000}"/>
    <cellStyle name="40% - Ênfase4 6 2 3 2 2" xfId="19883" xr:uid="{00000000-0005-0000-0000-00003B540000}"/>
    <cellStyle name="40% - Ênfase4 6 2 3 2 2 2" xfId="41278" xr:uid="{00000000-0005-0000-0000-00003C540000}"/>
    <cellStyle name="40% - Ênfase4 6 2 3 2 3" xfId="30588" xr:uid="{00000000-0005-0000-0000-00003D540000}"/>
    <cellStyle name="40% - Ênfase4 6 2 3 3" xfId="14538" xr:uid="{00000000-0005-0000-0000-00003E540000}"/>
    <cellStyle name="40% - Ênfase4 6 2 3 3 2" xfId="35933" xr:uid="{00000000-0005-0000-0000-00003F540000}"/>
    <cellStyle name="40% - Ênfase4 6 2 3 4" xfId="25240" xr:uid="{00000000-0005-0000-0000-000040540000}"/>
    <cellStyle name="40% - Ênfase4 6 2 4" xfId="6506" xr:uid="{00000000-0005-0000-0000-000041540000}"/>
    <cellStyle name="40% - Ênfase4 6 2 4 2" xfId="17210" xr:uid="{00000000-0005-0000-0000-000042540000}"/>
    <cellStyle name="40% - Ênfase4 6 2 4 2 2" xfId="38605" xr:uid="{00000000-0005-0000-0000-000043540000}"/>
    <cellStyle name="40% - Ênfase4 6 2 4 3" xfId="27912" xr:uid="{00000000-0005-0000-0000-000044540000}"/>
    <cellStyle name="40% - Ênfase4 6 2 5" xfId="11863" xr:uid="{00000000-0005-0000-0000-000045540000}"/>
    <cellStyle name="40% - Ênfase4 6 2 5 2" xfId="33260" xr:uid="{00000000-0005-0000-0000-000046540000}"/>
    <cellStyle name="40% - Ênfase4 6 2 6" xfId="22567" xr:uid="{00000000-0005-0000-0000-000047540000}"/>
    <cellStyle name="40% - Ênfase4 6 3" xfId="1810" xr:uid="{00000000-0005-0000-0000-000048540000}"/>
    <cellStyle name="40% - Ênfase4 6 3 2" xfId="4500" xr:uid="{00000000-0005-0000-0000-000049540000}"/>
    <cellStyle name="40% - Ênfase4 6 3 2 2" xfId="9851" xr:uid="{00000000-0005-0000-0000-00004A540000}"/>
    <cellStyle name="40% - Ênfase4 6 3 2 2 2" xfId="20551" xr:uid="{00000000-0005-0000-0000-00004B540000}"/>
    <cellStyle name="40% - Ênfase4 6 3 2 2 2 2" xfId="41946" xr:uid="{00000000-0005-0000-0000-00004C540000}"/>
    <cellStyle name="40% - Ênfase4 6 3 2 2 3" xfId="31256" xr:uid="{00000000-0005-0000-0000-00004D540000}"/>
    <cellStyle name="40% - Ênfase4 6 3 2 3" xfId="15206" xr:uid="{00000000-0005-0000-0000-00004E540000}"/>
    <cellStyle name="40% - Ênfase4 6 3 2 3 2" xfId="36601" xr:uid="{00000000-0005-0000-0000-00004F540000}"/>
    <cellStyle name="40% - Ênfase4 6 3 2 4" xfId="25908" xr:uid="{00000000-0005-0000-0000-000050540000}"/>
    <cellStyle name="40% - Ênfase4 6 3 3" xfId="7174" xr:uid="{00000000-0005-0000-0000-000051540000}"/>
    <cellStyle name="40% - Ênfase4 6 3 3 2" xfId="17878" xr:uid="{00000000-0005-0000-0000-000052540000}"/>
    <cellStyle name="40% - Ênfase4 6 3 3 2 2" xfId="39273" xr:uid="{00000000-0005-0000-0000-000053540000}"/>
    <cellStyle name="40% - Ênfase4 6 3 3 3" xfId="28580" xr:uid="{00000000-0005-0000-0000-000054540000}"/>
    <cellStyle name="40% - Ênfase4 6 3 4" xfId="12531" xr:uid="{00000000-0005-0000-0000-000055540000}"/>
    <cellStyle name="40% - Ênfase4 6 3 4 2" xfId="33928" xr:uid="{00000000-0005-0000-0000-000056540000}"/>
    <cellStyle name="40% - Ênfase4 6 3 5" xfId="23235" xr:uid="{00000000-0005-0000-0000-000057540000}"/>
    <cellStyle name="40% - Ênfase4 6 4" xfId="3164" xr:uid="{00000000-0005-0000-0000-000058540000}"/>
    <cellStyle name="40% - Ênfase4 6 4 2" xfId="8515" xr:uid="{00000000-0005-0000-0000-000059540000}"/>
    <cellStyle name="40% - Ênfase4 6 4 2 2" xfId="19215" xr:uid="{00000000-0005-0000-0000-00005A540000}"/>
    <cellStyle name="40% - Ênfase4 6 4 2 2 2" xfId="40610" xr:uid="{00000000-0005-0000-0000-00005B540000}"/>
    <cellStyle name="40% - Ênfase4 6 4 2 3" xfId="29920" xr:uid="{00000000-0005-0000-0000-00005C540000}"/>
    <cellStyle name="40% - Ênfase4 6 4 3" xfId="13870" xr:uid="{00000000-0005-0000-0000-00005D540000}"/>
    <cellStyle name="40% - Ênfase4 6 4 3 2" xfId="35265" xr:uid="{00000000-0005-0000-0000-00005E540000}"/>
    <cellStyle name="40% - Ênfase4 6 4 4" xfId="24572" xr:uid="{00000000-0005-0000-0000-00005F540000}"/>
    <cellStyle name="40% - Ênfase4 6 5" xfId="5838" xr:uid="{00000000-0005-0000-0000-000060540000}"/>
    <cellStyle name="40% - Ênfase4 6 5 2" xfId="16542" xr:uid="{00000000-0005-0000-0000-000061540000}"/>
    <cellStyle name="40% - Ênfase4 6 5 2 2" xfId="37937" xr:uid="{00000000-0005-0000-0000-000062540000}"/>
    <cellStyle name="40% - Ênfase4 6 5 3" xfId="27244" xr:uid="{00000000-0005-0000-0000-000063540000}"/>
    <cellStyle name="40% - Ênfase4 6 6" xfId="11195" xr:uid="{00000000-0005-0000-0000-000064540000}"/>
    <cellStyle name="40% - Ênfase4 6 6 2" xfId="32592" xr:uid="{00000000-0005-0000-0000-000065540000}"/>
    <cellStyle name="40% - Ênfase4 6 7" xfId="21899" xr:uid="{00000000-0005-0000-0000-000066540000}"/>
    <cellStyle name="40% - Ênfase4 7" xfId="793" xr:uid="{00000000-0005-0000-0000-000067540000}"/>
    <cellStyle name="40% - Ênfase4 7 2" xfId="1463" xr:uid="{00000000-0005-0000-0000-000068540000}"/>
    <cellStyle name="40% - Ênfase4 7 2 2" xfId="2800" xr:uid="{00000000-0005-0000-0000-000069540000}"/>
    <cellStyle name="40% - Ênfase4 7 2 2 2" xfId="5490" xr:uid="{00000000-0005-0000-0000-00006A540000}"/>
    <cellStyle name="40% - Ênfase4 7 2 2 2 2" xfId="10841" xr:uid="{00000000-0005-0000-0000-00006B540000}"/>
    <cellStyle name="40% - Ênfase4 7 2 2 2 2 2" xfId="21541" xr:uid="{00000000-0005-0000-0000-00006C540000}"/>
    <cellStyle name="40% - Ênfase4 7 2 2 2 2 2 2" xfId="42936" xr:uid="{00000000-0005-0000-0000-00006D540000}"/>
    <cellStyle name="40% - Ênfase4 7 2 2 2 2 3" xfId="32246" xr:uid="{00000000-0005-0000-0000-00006E540000}"/>
    <cellStyle name="40% - Ênfase4 7 2 2 2 3" xfId="16196" xr:uid="{00000000-0005-0000-0000-00006F540000}"/>
    <cellStyle name="40% - Ênfase4 7 2 2 2 3 2" xfId="37591" xr:uid="{00000000-0005-0000-0000-000070540000}"/>
    <cellStyle name="40% - Ênfase4 7 2 2 2 4" xfId="26898" xr:uid="{00000000-0005-0000-0000-000071540000}"/>
    <cellStyle name="40% - Ênfase4 7 2 2 3" xfId="8164" xr:uid="{00000000-0005-0000-0000-000072540000}"/>
    <cellStyle name="40% - Ênfase4 7 2 2 3 2" xfId="18868" xr:uid="{00000000-0005-0000-0000-000073540000}"/>
    <cellStyle name="40% - Ênfase4 7 2 2 3 2 2" xfId="40263" xr:uid="{00000000-0005-0000-0000-000074540000}"/>
    <cellStyle name="40% - Ênfase4 7 2 2 3 3" xfId="29570" xr:uid="{00000000-0005-0000-0000-000075540000}"/>
    <cellStyle name="40% - Ênfase4 7 2 2 4" xfId="13521" xr:uid="{00000000-0005-0000-0000-000076540000}"/>
    <cellStyle name="40% - Ênfase4 7 2 2 4 2" xfId="34918" xr:uid="{00000000-0005-0000-0000-000077540000}"/>
    <cellStyle name="40% - Ênfase4 7 2 2 5" xfId="24225" xr:uid="{00000000-0005-0000-0000-000078540000}"/>
    <cellStyle name="40% - Ênfase4 7 2 3" xfId="4154" xr:uid="{00000000-0005-0000-0000-000079540000}"/>
    <cellStyle name="40% - Ênfase4 7 2 3 2" xfId="9505" xr:uid="{00000000-0005-0000-0000-00007A540000}"/>
    <cellStyle name="40% - Ênfase4 7 2 3 2 2" xfId="20205" xr:uid="{00000000-0005-0000-0000-00007B540000}"/>
    <cellStyle name="40% - Ênfase4 7 2 3 2 2 2" xfId="41600" xr:uid="{00000000-0005-0000-0000-00007C540000}"/>
    <cellStyle name="40% - Ênfase4 7 2 3 2 3" xfId="30910" xr:uid="{00000000-0005-0000-0000-00007D540000}"/>
    <cellStyle name="40% - Ênfase4 7 2 3 3" xfId="14860" xr:uid="{00000000-0005-0000-0000-00007E540000}"/>
    <cellStyle name="40% - Ênfase4 7 2 3 3 2" xfId="36255" xr:uid="{00000000-0005-0000-0000-00007F540000}"/>
    <cellStyle name="40% - Ênfase4 7 2 3 4" xfId="25562" xr:uid="{00000000-0005-0000-0000-000080540000}"/>
    <cellStyle name="40% - Ênfase4 7 2 4" xfId="6828" xr:uid="{00000000-0005-0000-0000-000081540000}"/>
    <cellStyle name="40% - Ênfase4 7 2 4 2" xfId="17532" xr:uid="{00000000-0005-0000-0000-000082540000}"/>
    <cellStyle name="40% - Ênfase4 7 2 4 2 2" xfId="38927" xr:uid="{00000000-0005-0000-0000-000083540000}"/>
    <cellStyle name="40% - Ênfase4 7 2 4 3" xfId="28234" xr:uid="{00000000-0005-0000-0000-000084540000}"/>
    <cellStyle name="40% - Ênfase4 7 2 5" xfId="12185" xr:uid="{00000000-0005-0000-0000-000085540000}"/>
    <cellStyle name="40% - Ênfase4 7 2 5 2" xfId="33582" xr:uid="{00000000-0005-0000-0000-000086540000}"/>
    <cellStyle name="40% - Ênfase4 7 2 6" xfId="22889" xr:uid="{00000000-0005-0000-0000-000087540000}"/>
    <cellStyle name="40% - Ênfase4 7 3" xfId="2132" xr:uid="{00000000-0005-0000-0000-000088540000}"/>
    <cellStyle name="40% - Ênfase4 7 3 2" xfId="4822" xr:uid="{00000000-0005-0000-0000-000089540000}"/>
    <cellStyle name="40% - Ênfase4 7 3 2 2" xfId="10173" xr:uid="{00000000-0005-0000-0000-00008A540000}"/>
    <cellStyle name="40% - Ênfase4 7 3 2 2 2" xfId="20873" xr:uid="{00000000-0005-0000-0000-00008B540000}"/>
    <cellStyle name="40% - Ênfase4 7 3 2 2 2 2" xfId="42268" xr:uid="{00000000-0005-0000-0000-00008C540000}"/>
    <cellStyle name="40% - Ênfase4 7 3 2 2 3" xfId="31578" xr:uid="{00000000-0005-0000-0000-00008D540000}"/>
    <cellStyle name="40% - Ênfase4 7 3 2 3" xfId="15528" xr:uid="{00000000-0005-0000-0000-00008E540000}"/>
    <cellStyle name="40% - Ênfase4 7 3 2 3 2" xfId="36923" xr:uid="{00000000-0005-0000-0000-00008F540000}"/>
    <cellStyle name="40% - Ênfase4 7 3 2 4" xfId="26230" xr:uid="{00000000-0005-0000-0000-000090540000}"/>
    <cellStyle name="40% - Ênfase4 7 3 3" xfId="7496" xr:uid="{00000000-0005-0000-0000-000091540000}"/>
    <cellStyle name="40% - Ênfase4 7 3 3 2" xfId="18200" xr:uid="{00000000-0005-0000-0000-000092540000}"/>
    <cellStyle name="40% - Ênfase4 7 3 3 2 2" xfId="39595" xr:uid="{00000000-0005-0000-0000-000093540000}"/>
    <cellStyle name="40% - Ênfase4 7 3 3 3" xfId="28902" xr:uid="{00000000-0005-0000-0000-000094540000}"/>
    <cellStyle name="40% - Ênfase4 7 3 4" xfId="12853" xr:uid="{00000000-0005-0000-0000-000095540000}"/>
    <cellStyle name="40% - Ênfase4 7 3 4 2" xfId="34250" xr:uid="{00000000-0005-0000-0000-000096540000}"/>
    <cellStyle name="40% - Ênfase4 7 3 5" xfId="23557" xr:uid="{00000000-0005-0000-0000-000097540000}"/>
    <cellStyle name="40% - Ênfase4 7 4" xfId="3486" xr:uid="{00000000-0005-0000-0000-000098540000}"/>
    <cellStyle name="40% - Ênfase4 7 4 2" xfId="8837" xr:uid="{00000000-0005-0000-0000-000099540000}"/>
    <cellStyle name="40% - Ênfase4 7 4 2 2" xfId="19537" xr:uid="{00000000-0005-0000-0000-00009A540000}"/>
    <cellStyle name="40% - Ênfase4 7 4 2 2 2" xfId="40932" xr:uid="{00000000-0005-0000-0000-00009B540000}"/>
    <cellStyle name="40% - Ênfase4 7 4 2 3" xfId="30242" xr:uid="{00000000-0005-0000-0000-00009C540000}"/>
    <cellStyle name="40% - Ênfase4 7 4 3" xfId="14192" xr:uid="{00000000-0005-0000-0000-00009D540000}"/>
    <cellStyle name="40% - Ênfase4 7 4 3 2" xfId="35587" xr:uid="{00000000-0005-0000-0000-00009E540000}"/>
    <cellStyle name="40% - Ênfase4 7 4 4" xfId="24894" xr:uid="{00000000-0005-0000-0000-00009F540000}"/>
    <cellStyle name="40% - Ênfase4 7 5" xfId="6160" xr:uid="{00000000-0005-0000-0000-0000A0540000}"/>
    <cellStyle name="40% - Ênfase4 7 5 2" xfId="16864" xr:uid="{00000000-0005-0000-0000-0000A1540000}"/>
    <cellStyle name="40% - Ênfase4 7 5 2 2" xfId="38259" xr:uid="{00000000-0005-0000-0000-0000A2540000}"/>
    <cellStyle name="40% - Ênfase4 7 5 3" xfId="27566" xr:uid="{00000000-0005-0000-0000-0000A3540000}"/>
    <cellStyle name="40% - Ênfase4 7 6" xfId="11517" xr:uid="{00000000-0005-0000-0000-0000A4540000}"/>
    <cellStyle name="40% - Ênfase4 7 6 2" xfId="32914" xr:uid="{00000000-0005-0000-0000-0000A5540000}"/>
    <cellStyle name="40% - Ênfase4 7 7" xfId="22221" xr:uid="{00000000-0005-0000-0000-0000A6540000}"/>
    <cellStyle name="40% - Ênfase4 8" xfId="807" xr:uid="{00000000-0005-0000-0000-0000A7540000}"/>
    <cellStyle name="40% - Ênfase4 8 2" xfId="1477" xr:uid="{00000000-0005-0000-0000-0000A8540000}"/>
    <cellStyle name="40% - Ênfase4 8 2 2" xfId="2814" xr:uid="{00000000-0005-0000-0000-0000A9540000}"/>
    <cellStyle name="40% - Ênfase4 8 2 2 2" xfId="5504" xr:uid="{00000000-0005-0000-0000-0000AA540000}"/>
    <cellStyle name="40% - Ênfase4 8 2 2 2 2" xfId="10855" xr:uid="{00000000-0005-0000-0000-0000AB540000}"/>
    <cellStyle name="40% - Ênfase4 8 2 2 2 2 2" xfId="21555" xr:uid="{00000000-0005-0000-0000-0000AC540000}"/>
    <cellStyle name="40% - Ênfase4 8 2 2 2 2 2 2" xfId="42950" xr:uid="{00000000-0005-0000-0000-0000AD540000}"/>
    <cellStyle name="40% - Ênfase4 8 2 2 2 2 3" xfId="32260" xr:uid="{00000000-0005-0000-0000-0000AE540000}"/>
    <cellStyle name="40% - Ênfase4 8 2 2 2 3" xfId="16210" xr:uid="{00000000-0005-0000-0000-0000AF540000}"/>
    <cellStyle name="40% - Ênfase4 8 2 2 2 3 2" xfId="37605" xr:uid="{00000000-0005-0000-0000-0000B0540000}"/>
    <cellStyle name="40% - Ênfase4 8 2 2 2 4" xfId="26912" xr:uid="{00000000-0005-0000-0000-0000B1540000}"/>
    <cellStyle name="40% - Ênfase4 8 2 2 3" xfId="8178" xr:uid="{00000000-0005-0000-0000-0000B2540000}"/>
    <cellStyle name="40% - Ênfase4 8 2 2 3 2" xfId="18882" xr:uid="{00000000-0005-0000-0000-0000B3540000}"/>
    <cellStyle name="40% - Ênfase4 8 2 2 3 2 2" xfId="40277" xr:uid="{00000000-0005-0000-0000-0000B4540000}"/>
    <cellStyle name="40% - Ênfase4 8 2 2 3 3" xfId="29584" xr:uid="{00000000-0005-0000-0000-0000B5540000}"/>
    <cellStyle name="40% - Ênfase4 8 2 2 4" xfId="13535" xr:uid="{00000000-0005-0000-0000-0000B6540000}"/>
    <cellStyle name="40% - Ênfase4 8 2 2 4 2" xfId="34932" xr:uid="{00000000-0005-0000-0000-0000B7540000}"/>
    <cellStyle name="40% - Ênfase4 8 2 2 5" xfId="24239" xr:uid="{00000000-0005-0000-0000-0000B8540000}"/>
    <cellStyle name="40% - Ênfase4 8 2 3" xfId="4168" xr:uid="{00000000-0005-0000-0000-0000B9540000}"/>
    <cellStyle name="40% - Ênfase4 8 2 3 2" xfId="9519" xr:uid="{00000000-0005-0000-0000-0000BA540000}"/>
    <cellStyle name="40% - Ênfase4 8 2 3 2 2" xfId="20219" xr:uid="{00000000-0005-0000-0000-0000BB540000}"/>
    <cellStyle name="40% - Ênfase4 8 2 3 2 2 2" xfId="41614" xr:uid="{00000000-0005-0000-0000-0000BC540000}"/>
    <cellStyle name="40% - Ênfase4 8 2 3 2 3" xfId="30924" xr:uid="{00000000-0005-0000-0000-0000BD540000}"/>
    <cellStyle name="40% - Ênfase4 8 2 3 3" xfId="14874" xr:uid="{00000000-0005-0000-0000-0000BE540000}"/>
    <cellStyle name="40% - Ênfase4 8 2 3 3 2" xfId="36269" xr:uid="{00000000-0005-0000-0000-0000BF540000}"/>
    <cellStyle name="40% - Ênfase4 8 2 3 4" xfId="25576" xr:uid="{00000000-0005-0000-0000-0000C0540000}"/>
    <cellStyle name="40% - Ênfase4 8 2 4" xfId="6842" xr:uid="{00000000-0005-0000-0000-0000C1540000}"/>
    <cellStyle name="40% - Ênfase4 8 2 4 2" xfId="17546" xr:uid="{00000000-0005-0000-0000-0000C2540000}"/>
    <cellStyle name="40% - Ênfase4 8 2 4 2 2" xfId="38941" xr:uid="{00000000-0005-0000-0000-0000C3540000}"/>
    <cellStyle name="40% - Ênfase4 8 2 4 3" xfId="28248" xr:uid="{00000000-0005-0000-0000-0000C4540000}"/>
    <cellStyle name="40% - Ênfase4 8 2 5" xfId="12199" xr:uid="{00000000-0005-0000-0000-0000C5540000}"/>
    <cellStyle name="40% - Ênfase4 8 2 5 2" xfId="33596" xr:uid="{00000000-0005-0000-0000-0000C6540000}"/>
    <cellStyle name="40% - Ênfase4 8 2 6" xfId="22903" xr:uid="{00000000-0005-0000-0000-0000C7540000}"/>
    <cellStyle name="40% - Ênfase4 8 3" xfId="2146" xr:uid="{00000000-0005-0000-0000-0000C8540000}"/>
    <cellStyle name="40% - Ênfase4 8 3 2" xfId="4836" xr:uid="{00000000-0005-0000-0000-0000C9540000}"/>
    <cellStyle name="40% - Ênfase4 8 3 2 2" xfId="10187" xr:uid="{00000000-0005-0000-0000-0000CA540000}"/>
    <cellStyle name="40% - Ênfase4 8 3 2 2 2" xfId="20887" xr:uid="{00000000-0005-0000-0000-0000CB540000}"/>
    <cellStyle name="40% - Ênfase4 8 3 2 2 2 2" xfId="42282" xr:uid="{00000000-0005-0000-0000-0000CC540000}"/>
    <cellStyle name="40% - Ênfase4 8 3 2 2 3" xfId="31592" xr:uid="{00000000-0005-0000-0000-0000CD540000}"/>
    <cellStyle name="40% - Ênfase4 8 3 2 3" xfId="15542" xr:uid="{00000000-0005-0000-0000-0000CE540000}"/>
    <cellStyle name="40% - Ênfase4 8 3 2 3 2" xfId="36937" xr:uid="{00000000-0005-0000-0000-0000CF540000}"/>
    <cellStyle name="40% - Ênfase4 8 3 2 4" xfId="26244" xr:uid="{00000000-0005-0000-0000-0000D0540000}"/>
    <cellStyle name="40% - Ênfase4 8 3 3" xfId="7510" xr:uid="{00000000-0005-0000-0000-0000D1540000}"/>
    <cellStyle name="40% - Ênfase4 8 3 3 2" xfId="18214" xr:uid="{00000000-0005-0000-0000-0000D2540000}"/>
    <cellStyle name="40% - Ênfase4 8 3 3 2 2" xfId="39609" xr:uid="{00000000-0005-0000-0000-0000D3540000}"/>
    <cellStyle name="40% - Ênfase4 8 3 3 3" xfId="28916" xr:uid="{00000000-0005-0000-0000-0000D4540000}"/>
    <cellStyle name="40% - Ênfase4 8 3 4" xfId="12867" xr:uid="{00000000-0005-0000-0000-0000D5540000}"/>
    <cellStyle name="40% - Ênfase4 8 3 4 2" xfId="34264" xr:uid="{00000000-0005-0000-0000-0000D6540000}"/>
    <cellStyle name="40% - Ênfase4 8 3 5" xfId="23571" xr:uid="{00000000-0005-0000-0000-0000D7540000}"/>
    <cellStyle name="40% - Ênfase4 8 4" xfId="3500" xr:uid="{00000000-0005-0000-0000-0000D8540000}"/>
    <cellStyle name="40% - Ênfase4 8 4 2" xfId="8851" xr:uid="{00000000-0005-0000-0000-0000D9540000}"/>
    <cellStyle name="40% - Ênfase4 8 4 2 2" xfId="19551" xr:uid="{00000000-0005-0000-0000-0000DA540000}"/>
    <cellStyle name="40% - Ênfase4 8 4 2 2 2" xfId="40946" xr:uid="{00000000-0005-0000-0000-0000DB540000}"/>
    <cellStyle name="40% - Ênfase4 8 4 2 3" xfId="30256" xr:uid="{00000000-0005-0000-0000-0000DC540000}"/>
    <cellStyle name="40% - Ênfase4 8 4 3" xfId="14206" xr:uid="{00000000-0005-0000-0000-0000DD540000}"/>
    <cellStyle name="40% - Ênfase4 8 4 3 2" xfId="35601" xr:uid="{00000000-0005-0000-0000-0000DE540000}"/>
    <cellStyle name="40% - Ênfase4 8 4 4" xfId="24908" xr:uid="{00000000-0005-0000-0000-0000DF540000}"/>
    <cellStyle name="40% - Ênfase4 8 5" xfId="6174" xr:uid="{00000000-0005-0000-0000-0000E0540000}"/>
    <cellStyle name="40% - Ênfase4 8 5 2" xfId="16878" xr:uid="{00000000-0005-0000-0000-0000E1540000}"/>
    <cellStyle name="40% - Ênfase4 8 5 2 2" xfId="38273" xr:uid="{00000000-0005-0000-0000-0000E2540000}"/>
    <cellStyle name="40% - Ênfase4 8 5 3" xfId="27580" xr:uid="{00000000-0005-0000-0000-0000E3540000}"/>
    <cellStyle name="40% - Ênfase4 8 6" xfId="11531" xr:uid="{00000000-0005-0000-0000-0000E4540000}"/>
    <cellStyle name="40% - Ênfase4 8 6 2" xfId="32928" xr:uid="{00000000-0005-0000-0000-0000E5540000}"/>
    <cellStyle name="40% - Ênfase4 8 7" xfId="22235" xr:uid="{00000000-0005-0000-0000-0000E6540000}"/>
    <cellStyle name="40% - Ênfase4 9" xfId="819" xr:uid="{00000000-0005-0000-0000-0000E7540000}"/>
    <cellStyle name="40% - Ênfase4 9 2" xfId="2158" xr:uid="{00000000-0005-0000-0000-0000E8540000}"/>
    <cellStyle name="40% - Ênfase4 9 2 2" xfId="4848" xr:uid="{00000000-0005-0000-0000-0000E9540000}"/>
    <cellStyle name="40% - Ênfase4 9 2 2 2" xfId="10199" xr:uid="{00000000-0005-0000-0000-0000EA540000}"/>
    <cellStyle name="40% - Ênfase4 9 2 2 2 2" xfId="20899" xr:uid="{00000000-0005-0000-0000-0000EB540000}"/>
    <cellStyle name="40% - Ênfase4 9 2 2 2 2 2" xfId="42294" xr:uid="{00000000-0005-0000-0000-0000EC540000}"/>
    <cellStyle name="40% - Ênfase4 9 2 2 2 3" xfId="31604" xr:uid="{00000000-0005-0000-0000-0000ED540000}"/>
    <cellStyle name="40% - Ênfase4 9 2 2 3" xfId="15554" xr:uid="{00000000-0005-0000-0000-0000EE540000}"/>
    <cellStyle name="40% - Ênfase4 9 2 2 3 2" xfId="36949" xr:uid="{00000000-0005-0000-0000-0000EF540000}"/>
    <cellStyle name="40% - Ênfase4 9 2 2 4" xfId="26256" xr:uid="{00000000-0005-0000-0000-0000F0540000}"/>
    <cellStyle name="40% - Ênfase4 9 2 3" xfId="7522" xr:uid="{00000000-0005-0000-0000-0000F1540000}"/>
    <cellStyle name="40% - Ênfase4 9 2 3 2" xfId="18226" xr:uid="{00000000-0005-0000-0000-0000F2540000}"/>
    <cellStyle name="40% - Ênfase4 9 2 3 2 2" xfId="39621" xr:uid="{00000000-0005-0000-0000-0000F3540000}"/>
    <cellStyle name="40% - Ênfase4 9 2 3 3" xfId="28928" xr:uid="{00000000-0005-0000-0000-0000F4540000}"/>
    <cellStyle name="40% - Ênfase4 9 2 4" xfId="12879" xr:uid="{00000000-0005-0000-0000-0000F5540000}"/>
    <cellStyle name="40% - Ênfase4 9 2 4 2" xfId="34276" xr:uid="{00000000-0005-0000-0000-0000F6540000}"/>
    <cellStyle name="40% - Ênfase4 9 2 5" xfId="23583" xr:uid="{00000000-0005-0000-0000-0000F7540000}"/>
    <cellStyle name="40% - Ênfase4 9 3" xfId="3512" xr:uid="{00000000-0005-0000-0000-0000F8540000}"/>
    <cellStyle name="40% - Ênfase4 9 3 2" xfId="8863" xr:uid="{00000000-0005-0000-0000-0000F9540000}"/>
    <cellStyle name="40% - Ênfase4 9 3 2 2" xfId="19563" xr:uid="{00000000-0005-0000-0000-0000FA540000}"/>
    <cellStyle name="40% - Ênfase4 9 3 2 2 2" xfId="40958" xr:uid="{00000000-0005-0000-0000-0000FB540000}"/>
    <cellStyle name="40% - Ênfase4 9 3 2 3" xfId="30268" xr:uid="{00000000-0005-0000-0000-0000FC540000}"/>
    <cellStyle name="40% - Ênfase4 9 3 3" xfId="14218" xr:uid="{00000000-0005-0000-0000-0000FD540000}"/>
    <cellStyle name="40% - Ênfase4 9 3 3 2" xfId="35613" xr:uid="{00000000-0005-0000-0000-0000FE540000}"/>
    <cellStyle name="40% - Ênfase4 9 3 4" xfId="24920" xr:uid="{00000000-0005-0000-0000-0000FF540000}"/>
    <cellStyle name="40% - Ênfase4 9 4" xfId="6186" xr:uid="{00000000-0005-0000-0000-000000550000}"/>
    <cellStyle name="40% - Ênfase4 9 4 2" xfId="16890" xr:uid="{00000000-0005-0000-0000-000001550000}"/>
    <cellStyle name="40% - Ênfase4 9 4 2 2" xfId="38285" xr:uid="{00000000-0005-0000-0000-000002550000}"/>
    <cellStyle name="40% - Ênfase4 9 4 3" xfId="27592" xr:uid="{00000000-0005-0000-0000-000003550000}"/>
    <cellStyle name="40% - Ênfase4 9 5" xfId="11543" xr:uid="{00000000-0005-0000-0000-000004550000}"/>
    <cellStyle name="40% - Ênfase4 9 5 2" xfId="32940" xr:uid="{00000000-0005-0000-0000-000005550000}"/>
    <cellStyle name="40% - Ênfase4 9 6" xfId="22247" xr:uid="{00000000-0005-0000-0000-000006550000}"/>
    <cellStyle name="40% - Ênfase5" xfId="157" builtinId="47" customBuiltin="1"/>
    <cellStyle name="40% - Ênfase5 10" xfId="1491" xr:uid="{00000000-0005-0000-0000-000008550000}"/>
    <cellStyle name="40% - Ênfase5 10 2" xfId="4182" xr:uid="{00000000-0005-0000-0000-000009550000}"/>
    <cellStyle name="40% - Ênfase5 10 2 2" xfId="9533" xr:uid="{00000000-0005-0000-0000-00000A550000}"/>
    <cellStyle name="40% - Ênfase5 10 2 2 2" xfId="20233" xr:uid="{00000000-0005-0000-0000-00000B550000}"/>
    <cellStyle name="40% - Ênfase5 10 2 2 2 2" xfId="41628" xr:uid="{00000000-0005-0000-0000-00000C550000}"/>
    <cellStyle name="40% - Ênfase5 10 2 2 3" xfId="30938" xr:uid="{00000000-0005-0000-0000-00000D550000}"/>
    <cellStyle name="40% - Ênfase5 10 2 3" xfId="14888" xr:uid="{00000000-0005-0000-0000-00000E550000}"/>
    <cellStyle name="40% - Ênfase5 10 2 3 2" xfId="36283" xr:uid="{00000000-0005-0000-0000-00000F550000}"/>
    <cellStyle name="40% - Ênfase5 10 2 4" xfId="25590" xr:uid="{00000000-0005-0000-0000-000010550000}"/>
    <cellStyle name="40% - Ênfase5 10 3" xfId="6856" xr:uid="{00000000-0005-0000-0000-000011550000}"/>
    <cellStyle name="40% - Ênfase5 10 3 2" xfId="17560" xr:uid="{00000000-0005-0000-0000-000012550000}"/>
    <cellStyle name="40% - Ênfase5 10 3 2 2" xfId="38955" xr:uid="{00000000-0005-0000-0000-000013550000}"/>
    <cellStyle name="40% - Ênfase5 10 3 3" xfId="28262" xr:uid="{00000000-0005-0000-0000-000014550000}"/>
    <cellStyle name="40% - Ênfase5 10 4" xfId="12213" xr:uid="{00000000-0005-0000-0000-000015550000}"/>
    <cellStyle name="40% - Ênfase5 10 4 2" xfId="33610" xr:uid="{00000000-0005-0000-0000-000016550000}"/>
    <cellStyle name="40% - Ênfase5 10 5" xfId="22917" xr:uid="{00000000-0005-0000-0000-000017550000}"/>
    <cellStyle name="40% - Ênfase5 11" xfId="2829" xr:uid="{00000000-0005-0000-0000-000018550000}"/>
    <cellStyle name="40% - Ênfase5 11 2" xfId="8193" xr:uid="{00000000-0005-0000-0000-000019550000}"/>
    <cellStyle name="40% - Ênfase5 11 2 2" xfId="18896" xr:uid="{00000000-0005-0000-0000-00001A550000}"/>
    <cellStyle name="40% - Ênfase5 11 2 2 2" xfId="40291" xr:uid="{00000000-0005-0000-0000-00001B550000}"/>
    <cellStyle name="40% - Ênfase5 11 2 3" xfId="29599" xr:uid="{00000000-0005-0000-0000-00001C550000}"/>
    <cellStyle name="40% - Ênfase5 11 3" xfId="13550" xr:uid="{00000000-0005-0000-0000-00001D550000}"/>
    <cellStyle name="40% - Ênfase5 11 3 2" xfId="34946" xr:uid="{00000000-0005-0000-0000-00001E550000}"/>
    <cellStyle name="40% - Ênfase5 11 4" xfId="24253" xr:uid="{00000000-0005-0000-0000-00001F550000}"/>
    <cellStyle name="40% - Ênfase5 12" xfId="5532" xr:uid="{00000000-0005-0000-0000-000020550000}"/>
    <cellStyle name="40% - Ênfase5 12 2" xfId="16236" xr:uid="{00000000-0005-0000-0000-000021550000}"/>
    <cellStyle name="40% - Ênfase5 12 2 2" xfId="37631" xr:uid="{00000000-0005-0000-0000-000022550000}"/>
    <cellStyle name="40% - Ênfase5 12 3" xfId="26938" xr:uid="{00000000-0005-0000-0000-000023550000}"/>
    <cellStyle name="40% - Ênfase5 13" xfId="10869" xr:uid="{00000000-0005-0000-0000-000024550000}"/>
    <cellStyle name="40% - Ênfase5 13 2" xfId="32274" xr:uid="{00000000-0005-0000-0000-000025550000}"/>
    <cellStyle name="40% - Ênfase5 14" xfId="21569" xr:uid="{00000000-0005-0000-0000-000026550000}"/>
    <cellStyle name="40% - Ênfase5 2" xfId="176" xr:uid="{00000000-0005-0000-0000-000027550000}"/>
    <cellStyle name="40% - Ênfase5 2 10" xfId="10905" xr:uid="{00000000-0005-0000-0000-000028550000}"/>
    <cellStyle name="40% - Ênfase5 2 10 2" xfId="32302" xr:uid="{00000000-0005-0000-0000-000029550000}"/>
    <cellStyle name="40% - Ênfase5 2 11" xfId="21609" xr:uid="{00000000-0005-0000-0000-00002A550000}"/>
    <cellStyle name="40% - Ênfase5 2 2" xfId="217" xr:uid="{00000000-0005-0000-0000-00002B550000}"/>
    <cellStyle name="40% - Ênfase5 2 2 10" xfId="21649" xr:uid="{00000000-0005-0000-0000-00002C550000}"/>
    <cellStyle name="40% - Ênfase5 2 2 2" xfId="299" xr:uid="{00000000-0005-0000-0000-00002D550000}"/>
    <cellStyle name="40% - Ênfase5 2 2 2 2" xfId="460" xr:uid="{00000000-0005-0000-0000-00002E550000}"/>
    <cellStyle name="40% - Ênfase5 2 2 2 2 2" xfId="781" xr:uid="{00000000-0005-0000-0000-00002F550000}"/>
    <cellStyle name="40% - Ênfase5 2 2 2 2 2 2" xfId="1451" xr:uid="{00000000-0005-0000-0000-000030550000}"/>
    <cellStyle name="40% - Ênfase5 2 2 2 2 2 2 2" xfId="2788" xr:uid="{00000000-0005-0000-0000-000031550000}"/>
    <cellStyle name="40% - Ênfase5 2 2 2 2 2 2 2 2" xfId="5478" xr:uid="{00000000-0005-0000-0000-000032550000}"/>
    <cellStyle name="40% - Ênfase5 2 2 2 2 2 2 2 2 2" xfId="10829" xr:uid="{00000000-0005-0000-0000-000033550000}"/>
    <cellStyle name="40% - Ênfase5 2 2 2 2 2 2 2 2 2 2" xfId="21529" xr:uid="{00000000-0005-0000-0000-000034550000}"/>
    <cellStyle name="40% - Ênfase5 2 2 2 2 2 2 2 2 2 2 2" xfId="42924" xr:uid="{00000000-0005-0000-0000-000035550000}"/>
    <cellStyle name="40% - Ênfase5 2 2 2 2 2 2 2 2 2 3" xfId="32234" xr:uid="{00000000-0005-0000-0000-000036550000}"/>
    <cellStyle name="40% - Ênfase5 2 2 2 2 2 2 2 2 3" xfId="16184" xr:uid="{00000000-0005-0000-0000-000037550000}"/>
    <cellStyle name="40% - Ênfase5 2 2 2 2 2 2 2 2 3 2" xfId="37579" xr:uid="{00000000-0005-0000-0000-000038550000}"/>
    <cellStyle name="40% - Ênfase5 2 2 2 2 2 2 2 2 4" xfId="26886" xr:uid="{00000000-0005-0000-0000-000039550000}"/>
    <cellStyle name="40% - Ênfase5 2 2 2 2 2 2 2 3" xfId="8152" xr:uid="{00000000-0005-0000-0000-00003A550000}"/>
    <cellStyle name="40% - Ênfase5 2 2 2 2 2 2 2 3 2" xfId="18856" xr:uid="{00000000-0005-0000-0000-00003B550000}"/>
    <cellStyle name="40% - Ênfase5 2 2 2 2 2 2 2 3 2 2" xfId="40251" xr:uid="{00000000-0005-0000-0000-00003C550000}"/>
    <cellStyle name="40% - Ênfase5 2 2 2 2 2 2 2 3 3" xfId="29558" xr:uid="{00000000-0005-0000-0000-00003D550000}"/>
    <cellStyle name="40% - Ênfase5 2 2 2 2 2 2 2 4" xfId="13509" xr:uid="{00000000-0005-0000-0000-00003E550000}"/>
    <cellStyle name="40% - Ênfase5 2 2 2 2 2 2 2 4 2" xfId="34906" xr:uid="{00000000-0005-0000-0000-00003F550000}"/>
    <cellStyle name="40% - Ênfase5 2 2 2 2 2 2 2 5" xfId="24213" xr:uid="{00000000-0005-0000-0000-000040550000}"/>
    <cellStyle name="40% - Ênfase5 2 2 2 2 2 2 3" xfId="4142" xr:uid="{00000000-0005-0000-0000-000041550000}"/>
    <cellStyle name="40% - Ênfase5 2 2 2 2 2 2 3 2" xfId="9493" xr:uid="{00000000-0005-0000-0000-000042550000}"/>
    <cellStyle name="40% - Ênfase5 2 2 2 2 2 2 3 2 2" xfId="20193" xr:uid="{00000000-0005-0000-0000-000043550000}"/>
    <cellStyle name="40% - Ênfase5 2 2 2 2 2 2 3 2 2 2" xfId="41588" xr:uid="{00000000-0005-0000-0000-000044550000}"/>
    <cellStyle name="40% - Ênfase5 2 2 2 2 2 2 3 2 3" xfId="30898" xr:uid="{00000000-0005-0000-0000-000045550000}"/>
    <cellStyle name="40% - Ênfase5 2 2 2 2 2 2 3 3" xfId="14848" xr:uid="{00000000-0005-0000-0000-000046550000}"/>
    <cellStyle name="40% - Ênfase5 2 2 2 2 2 2 3 3 2" xfId="36243" xr:uid="{00000000-0005-0000-0000-000047550000}"/>
    <cellStyle name="40% - Ênfase5 2 2 2 2 2 2 3 4" xfId="25550" xr:uid="{00000000-0005-0000-0000-000048550000}"/>
    <cellStyle name="40% - Ênfase5 2 2 2 2 2 2 4" xfId="6816" xr:uid="{00000000-0005-0000-0000-000049550000}"/>
    <cellStyle name="40% - Ênfase5 2 2 2 2 2 2 4 2" xfId="17520" xr:uid="{00000000-0005-0000-0000-00004A550000}"/>
    <cellStyle name="40% - Ênfase5 2 2 2 2 2 2 4 2 2" xfId="38915" xr:uid="{00000000-0005-0000-0000-00004B550000}"/>
    <cellStyle name="40% - Ênfase5 2 2 2 2 2 2 4 3" xfId="28222" xr:uid="{00000000-0005-0000-0000-00004C550000}"/>
    <cellStyle name="40% - Ênfase5 2 2 2 2 2 2 5" xfId="12173" xr:uid="{00000000-0005-0000-0000-00004D550000}"/>
    <cellStyle name="40% - Ênfase5 2 2 2 2 2 2 5 2" xfId="33570" xr:uid="{00000000-0005-0000-0000-00004E550000}"/>
    <cellStyle name="40% - Ênfase5 2 2 2 2 2 2 6" xfId="22877" xr:uid="{00000000-0005-0000-0000-00004F550000}"/>
    <cellStyle name="40% - Ênfase5 2 2 2 2 2 3" xfId="2120" xr:uid="{00000000-0005-0000-0000-000050550000}"/>
    <cellStyle name="40% - Ênfase5 2 2 2 2 2 3 2" xfId="4810" xr:uid="{00000000-0005-0000-0000-000051550000}"/>
    <cellStyle name="40% - Ênfase5 2 2 2 2 2 3 2 2" xfId="10161" xr:uid="{00000000-0005-0000-0000-000052550000}"/>
    <cellStyle name="40% - Ênfase5 2 2 2 2 2 3 2 2 2" xfId="20861" xr:uid="{00000000-0005-0000-0000-000053550000}"/>
    <cellStyle name="40% - Ênfase5 2 2 2 2 2 3 2 2 2 2" xfId="42256" xr:uid="{00000000-0005-0000-0000-000054550000}"/>
    <cellStyle name="40% - Ênfase5 2 2 2 2 2 3 2 2 3" xfId="31566" xr:uid="{00000000-0005-0000-0000-000055550000}"/>
    <cellStyle name="40% - Ênfase5 2 2 2 2 2 3 2 3" xfId="15516" xr:uid="{00000000-0005-0000-0000-000056550000}"/>
    <cellStyle name="40% - Ênfase5 2 2 2 2 2 3 2 3 2" xfId="36911" xr:uid="{00000000-0005-0000-0000-000057550000}"/>
    <cellStyle name="40% - Ênfase5 2 2 2 2 2 3 2 4" xfId="26218" xr:uid="{00000000-0005-0000-0000-000058550000}"/>
    <cellStyle name="40% - Ênfase5 2 2 2 2 2 3 3" xfId="7484" xr:uid="{00000000-0005-0000-0000-000059550000}"/>
    <cellStyle name="40% - Ênfase5 2 2 2 2 2 3 3 2" xfId="18188" xr:uid="{00000000-0005-0000-0000-00005A550000}"/>
    <cellStyle name="40% - Ênfase5 2 2 2 2 2 3 3 2 2" xfId="39583" xr:uid="{00000000-0005-0000-0000-00005B550000}"/>
    <cellStyle name="40% - Ênfase5 2 2 2 2 2 3 3 3" xfId="28890" xr:uid="{00000000-0005-0000-0000-00005C550000}"/>
    <cellStyle name="40% - Ênfase5 2 2 2 2 2 3 4" xfId="12841" xr:uid="{00000000-0005-0000-0000-00005D550000}"/>
    <cellStyle name="40% - Ênfase5 2 2 2 2 2 3 4 2" xfId="34238" xr:uid="{00000000-0005-0000-0000-00005E550000}"/>
    <cellStyle name="40% - Ênfase5 2 2 2 2 2 3 5" xfId="23545" xr:uid="{00000000-0005-0000-0000-00005F550000}"/>
    <cellStyle name="40% - Ênfase5 2 2 2 2 2 4" xfId="3474" xr:uid="{00000000-0005-0000-0000-000060550000}"/>
    <cellStyle name="40% - Ênfase5 2 2 2 2 2 4 2" xfId="8825" xr:uid="{00000000-0005-0000-0000-000061550000}"/>
    <cellStyle name="40% - Ênfase5 2 2 2 2 2 4 2 2" xfId="19525" xr:uid="{00000000-0005-0000-0000-000062550000}"/>
    <cellStyle name="40% - Ênfase5 2 2 2 2 2 4 2 2 2" xfId="40920" xr:uid="{00000000-0005-0000-0000-000063550000}"/>
    <cellStyle name="40% - Ênfase5 2 2 2 2 2 4 2 3" xfId="30230" xr:uid="{00000000-0005-0000-0000-000064550000}"/>
    <cellStyle name="40% - Ênfase5 2 2 2 2 2 4 3" xfId="14180" xr:uid="{00000000-0005-0000-0000-000065550000}"/>
    <cellStyle name="40% - Ênfase5 2 2 2 2 2 4 3 2" xfId="35575" xr:uid="{00000000-0005-0000-0000-000066550000}"/>
    <cellStyle name="40% - Ênfase5 2 2 2 2 2 4 4" xfId="24882" xr:uid="{00000000-0005-0000-0000-000067550000}"/>
    <cellStyle name="40% - Ênfase5 2 2 2 2 2 5" xfId="6148" xr:uid="{00000000-0005-0000-0000-000068550000}"/>
    <cellStyle name="40% - Ênfase5 2 2 2 2 2 5 2" xfId="16852" xr:uid="{00000000-0005-0000-0000-000069550000}"/>
    <cellStyle name="40% - Ênfase5 2 2 2 2 2 5 2 2" xfId="38247" xr:uid="{00000000-0005-0000-0000-00006A550000}"/>
    <cellStyle name="40% - Ênfase5 2 2 2 2 2 5 3" xfId="27554" xr:uid="{00000000-0005-0000-0000-00006B550000}"/>
    <cellStyle name="40% - Ênfase5 2 2 2 2 2 6" xfId="11505" xr:uid="{00000000-0005-0000-0000-00006C550000}"/>
    <cellStyle name="40% - Ênfase5 2 2 2 2 2 6 2" xfId="32902" xr:uid="{00000000-0005-0000-0000-00006D550000}"/>
    <cellStyle name="40% - Ênfase5 2 2 2 2 2 7" xfId="22209" xr:uid="{00000000-0005-0000-0000-00006E550000}"/>
    <cellStyle name="40% - Ênfase5 2 2 2 2 3" xfId="1131" xr:uid="{00000000-0005-0000-0000-00006F550000}"/>
    <cellStyle name="40% - Ênfase5 2 2 2 2 3 2" xfId="2468" xr:uid="{00000000-0005-0000-0000-000070550000}"/>
    <cellStyle name="40% - Ênfase5 2 2 2 2 3 2 2" xfId="5158" xr:uid="{00000000-0005-0000-0000-000071550000}"/>
    <cellStyle name="40% - Ênfase5 2 2 2 2 3 2 2 2" xfId="10509" xr:uid="{00000000-0005-0000-0000-000072550000}"/>
    <cellStyle name="40% - Ênfase5 2 2 2 2 3 2 2 2 2" xfId="21209" xr:uid="{00000000-0005-0000-0000-000073550000}"/>
    <cellStyle name="40% - Ênfase5 2 2 2 2 3 2 2 2 2 2" xfId="42604" xr:uid="{00000000-0005-0000-0000-000074550000}"/>
    <cellStyle name="40% - Ênfase5 2 2 2 2 3 2 2 2 3" xfId="31914" xr:uid="{00000000-0005-0000-0000-000075550000}"/>
    <cellStyle name="40% - Ênfase5 2 2 2 2 3 2 2 3" xfId="15864" xr:uid="{00000000-0005-0000-0000-000076550000}"/>
    <cellStyle name="40% - Ênfase5 2 2 2 2 3 2 2 3 2" xfId="37259" xr:uid="{00000000-0005-0000-0000-000077550000}"/>
    <cellStyle name="40% - Ênfase5 2 2 2 2 3 2 2 4" xfId="26566" xr:uid="{00000000-0005-0000-0000-000078550000}"/>
    <cellStyle name="40% - Ênfase5 2 2 2 2 3 2 3" xfId="7832" xr:uid="{00000000-0005-0000-0000-000079550000}"/>
    <cellStyle name="40% - Ênfase5 2 2 2 2 3 2 3 2" xfId="18536" xr:uid="{00000000-0005-0000-0000-00007A550000}"/>
    <cellStyle name="40% - Ênfase5 2 2 2 2 3 2 3 2 2" xfId="39931" xr:uid="{00000000-0005-0000-0000-00007B550000}"/>
    <cellStyle name="40% - Ênfase5 2 2 2 2 3 2 3 3" xfId="29238" xr:uid="{00000000-0005-0000-0000-00007C550000}"/>
    <cellStyle name="40% - Ênfase5 2 2 2 2 3 2 4" xfId="13189" xr:uid="{00000000-0005-0000-0000-00007D550000}"/>
    <cellStyle name="40% - Ênfase5 2 2 2 2 3 2 4 2" xfId="34586" xr:uid="{00000000-0005-0000-0000-00007E550000}"/>
    <cellStyle name="40% - Ênfase5 2 2 2 2 3 2 5" xfId="23893" xr:uid="{00000000-0005-0000-0000-00007F550000}"/>
    <cellStyle name="40% - Ênfase5 2 2 2 2 3 3" xfId="3822" xr:uid="{00000000-0005-0000-0000-000080550000}"/>
    <cellStyle name="40% - Ênfase5 2 2 2 2 3 3 2" xfId="9173" xr:uid="{00000000-0005-0000-0000-000081550000}"/>
    <cellStyle name="40% - Ênfase5 2 2 2 2 3 3 2 2" xfId="19873" xr:uid="{00000000-0005-0000-0000-000082550000}"/>
    <cellStyle name="40% - Ênfase5 2 2 2 2 3 3 2 2 2" xfId="41268" xr:uid="{00000000-0005-0000-0000-000083550000}"/>
    <cellStyle name="40% - Ênfase5 2 2 2 2 3 3 2 3" xfId="30578" xr:uid="{00000000-0005-0000-0000-000084550000}"/>
    <cellStyle name="40% - Ênfase5 2 2 2 2 3 3 3" xfId="14528" xr:uid="{00000000-0005-0000-0000-000085550000}"/>
    <cellStyle name="40% - Ênfase5 2 2 2 2 3 3 3 2" xfId="35923" xr:uid="{00000000-0005-0000-0000-000086550000}"/>
    <cellStyle name="40% - Ênfase5 2 2 2 2 3 3 4" xfId="25230" xr:uid="{00000000-0005-0000-0000-000087550000}"/>
    <cellStyle name="40% - Ênfase5 2 2 2 2 3 4" xfId="6496" xr:uid="{00000000-0005-0000-0000-000088550000}"/>
    <cellStyle name="40% - Ênfase5 2 2 2 2 3 4 2" xfId="17200" xr:uid="{00000000-0005-0000-0000-000089550000}"/>
    <cellStyle name="40% - Ênfase5 2 2 2 2 3 4 2 2" xfId="38595" xr:uid="{00000000-0005-0000-0000-00008A550000}"/>
    <cellStyle name="40% - Ênfase5 2 2 2 2 3 4 3" xfId="27902" xr:uid="{00000000-0005-0000-0000-00008B550000}"/>
    <cellStyle name="40% - Ênfase5 2 2 2 2 3 5" xfId="11853" xr:uid="{00000000-0005-0000-0000-00008C550000}"/>
    <cellStyle name="40% - Ênfase5 2 2 2 2 3 5 2" xfId="33250" xr:uid="{00000000-0005-0000-0000-00008D550000}"/>
    <cellStyle name="40% - Ênfase5 2 2 2 2 3 6" xfId="22557" xr:uid="{00000000-0005-0000-0000-00008E550000}"/>
    <cellStyle name="40% - Ênfase5 2 2 2 2 4" xfId="1800" xr:uid="{00000000-0005-0000-0000-00008F550000}"/>
    <cellStyle name="40% - Ênfase5 2 2 2 2 4 2" xfId="4490" xr:uid="{00000000-0005-0000-0000-000090550000}"/>
    <cellStyle name="40% - Ênfase5 2 2 2 2 4 2 2" xfId="9841" xr:uid="{00000000-0005-0000-0000-000091550000}"/>
    <cellStyle name="40% - Ênfase5 2 2 2 2 4 2 2 2" xfId="20541" xr:uid="{00000000-0005-0000-0000-000092550000}"/>
    <cellStyle name="40% - Ênfase5 2 2 2 2 4 2 2 2 2" xfId="41936" xr:uid="{00000000-0005-0000-0000-000093550000}"/>
    <cellStyle name="40% - Ênfase5 2 2 2 2 4 2 2 3" xfId="31246" xr:uid="{00000000-0005-0000-0000-000094550000}"/>
    <cellStyle name="40% - Ênfase5 2 2 2 2 4 2 3" xfId="15196" xr:uid="{00000000-0005-0000-0000-000095550000}"/>
    <cellStyle name="40% - Ênfase5 2 2 2 2 4 2 3 2" xfId="36591" xr:uid="{00000000-0005-0000-0000-000096550000}"/>
    <cellStyle name="40% - Ênfase5 2 2 2 2 4 2 4" xfId="25898" xr:uid="{00000000-0005-0000-0000-000097550000}"/>
    <cellStyle name="40% - Ênfase5 2 2 2 2 4 3" xfId="7164" xr:uid="{00000000-0005-0000-0000-000098550000}"/>
    <cellStyle name="40% - Ênfase5 2 2 2 2 4 3 2" xfId="17868" xr:uid="{00000000-0005-0000-0000-000099550000}"/>
    <cellStyle name="40% - Ênfase5 2 2 2 2 4 3 2 2" xfId="39263" xr:uid="{00000000-0005-0000-0000-00009A550000}"/>
    <cellStyle name="40% - Ênfase5 2 2 2 2 4 3 3" xfId="28570" xr:uid="{00000000-0005-0000-0000-00009B550000}"/>
    <cellStyle name="40% - Ênfase5 2 2 2 2 4 4" xfId="12521" xr:uid="{00000000-0005-0000-0000-00009C550000}"/>
    <cellStyle name="40% - Ênfase5 2 2 2 2 4 4 2" xfId="33918" xr:uid="{00000000-0005-0000-0000-00009D550000}"/>
    <cellStyle name="40% - Ênfase5 2 2 2 2 4 5" xfId="23225" xr:uid="{00000000-0005-0000-0000-00009E550000}"/>
    <cellStyle name="40% - Ênfase5 2 2 2 2 5" xfId="3154" xr:uid="{00000000-0005-0000-0000-00009F550000}"/>
    <cellStyle name="40% - Ênfase5 2 2 2 2 5 2" xfId="8505" xr:uid="{00000000-0005-0000-0000-0000A0550000}"/>
    <cellStyle name="40% - Ênfase5 2 2 2 2 5 2 2" xfId="19205" xr:uid="{00000000-0005-0000-0000-0000A1550000}"/>
    <cellStyle name="40% - Ênfase5 2 2 2 2 5 2 2 2" xfId="40600" xr:uid="{00000000-0005-0000-0000-0000A2550000}"/>
    <cellStyle name="40% - Ênfase5 2 2 2 2 5 2 3" xfId="29910" xr:uid="{00000000-0005-0000-0000-0000A3550000}"/>
    <cellStyle name="40% - Ênfase5 2 2 2 2 5 3" xfId="13860" xr:uid="{00000000-0005-0000-0000-0000A4550000}"/>
    <cellStyle name="40% - Ênfase5 2 2 2 2 5 3 2" xfId="35255" xr:uid="{00000000-0005-0000-0000-0000A5550000}"/>
    <cellStyle name="40% - Ênfase5 2 2 2 2 5 4" xfId="24562" xr:uid="{00000000-0005-0000-0000-0000A6550000}"/>
    <cellStyle name="40% - Ênfase5 2 2 2 2 6" xfId="5828" xr:uid="{00000000-0005-0000-0000-0000A7550000}"/>
    <cellStyle name="40% - Ênfase5 2 2 2 2 6 2" xfId="16532" xr:uid="{00000000-0005-0000-0000-0000A8550000}"/>
    <cellStyle name="40% - Ênfase5 2 2 2 2 6 2 2" xfId="37927" xr:uid="{00000000-0005-0000-0000-0000A9550000}"/>
    <cellStyle name="40% - Ênfase5 2 2 2 2 6 3" xfId="27234" xr:uid="{00000000-0005-0000-0000-0000AA550000}"/>
    <cellStyle name="40% - Ênfase5 2 2 2 2 7" xfId="11185" xr:uid="{00000000-0005-0000-0000-0000AB550000}"/>
    <cellStyle name="40% - Ênfase5 2 2 2 2 7 2" xfId="32582" xr:uid="{00000000-0005-0000-0000-0000AC550000}"/>
    <cellStyle name="40% - Ênfase5 2 2 2 2 8" xfId="21889" xr:uid="{00000000-0005-0000-0000-0000AD550000}"/>
    <cellStyle name="40% - Ênfase5 2 2 2 3" xfId="621" xr:uid="{00000000-0005-0000-0000-0000AE550000}"/>
    <cellStyle name="40% - Ênfase5 2 2 2 3 2" xfId="1291" xr:uid="{00000000-0005-0000-0000-0000AF550000}"/>
    <cellStyle name="40% - Ênfase5 2 2 2 3 2 2" xfId="2628" xr:uid="{00000000-0005-0000-0000-0000B0550000}"/>
    <cellStyle name="40% - Ênfase5 2 2 2 3 2 2 2" xfId="5318" xr:uid="{00000000-0005-0000-0000-0000B1550000}"/>
    <cellStyle name="40% - Ênfase5 2 2 2 3 2 2 2 2" xfId="10669" xr:uid="{00000000-0005-0000-0000-0000B2550000}"/>
    <cellStyle name="40% - Ênfase5 2 2 2 3 2 2 2 2 2" xfId="21369" xr:uid="{00000000-0005-0000-0000-0000B3550000}"/>
    <cellStyle name="40% - Ênfase5 2 2 2 3 2 2 2 2 2 2" xfId="42764" xr:uid="{00000000-0005-0000-0000-0000B4550000}"/>
    <cellStyle name="40% - Ênfase5 2 2 2 3 2 2 2 2 3" xfId="32074" xr:uid="{00000000-0005-0000-0000-0000B5550000}"/>
    <cellStyle name="40% - Ênfase5 2 2 2 3 2 2 2 3" xfId="16024" xr:uid="{00000000-0005-0000-0000-0000B6550000}"/>
    <cellStyle name="40% - Ênfase5 2 2 2 3 2 2 2 3 2" xfId="37419" xr:uid="{00000000-0005-0000-0000-0000B7550000}"/>
    <cellStyle name="40% - Ênfase5 2 2 2 3 2 2 2 4" xfId="26726" xr:uid="{00000000-0005-0000-0000-0000B8550000}"/>
    <cellStyle name="40% - Ênfase5 2 2 2 3 2 2 3" xfId="7992" xr:uid="{00000000-0005-0000-0000-0000B9550000}"/>
    <cellStyle name="40% - Ênfase5 2 2 2 3 2 2 3 2" xfId="18696" xr:uid="{00000000-0005-0000-0000-0000BA550000}"/>
    <cellStyle name="40% - Ênfase5 2 2 2 3 2 2 3 2 2" xfId="40091" xr:uid="{00000000-0005-0000-0000-0000BB550000}"/>
    <cellStyle name="40% - Ênfase5 2 2 2 3 2 2 3 3" xfId="29398" xr:uid="{00000000-0005-0000-0000-0000BC550000}"/>
    <cellStyle name="40% - Ênfase5 2 2 2 3 2 2 4" xfId="13349" xr:uid="{00000000-0005-0000-0000-0000BD550000}"/>
    <cellStyle name="40% - Ênfase5 2 2 2 3 2 2 4 2" xfId="34746" xr:uid="{00000000-0005-0000-0000-0000BE550000}"/>
    <cellStyle name="40% - Ênfase5 2 2 2 3 2 2 5" xfId="24053" xr:uid="{00000000-0005-0000-0000-0000BF550000}"/>
    <cellStyle name="40% - Ênfase5 2 2 2 3 2 3" xfId="3982" xr:uid="{00000000-0005-0000-0000-0000C0550000}"/>
    <cellStyle name="40% - Ênfase5 2 2 2 3 2 3 2" xfId="9333" xr:uid="{00000000-0005-0000-0000-0000C1550000}"/>
    <cellStyle name="40% - Ênfase5 2 2 2 3 2 3 2 2" xfId="20033" xr:uid="{00000000-0005-0000-0000-0000C2550000}"/>
    <cellStyle name="40% - Ênfase5 2 2 2 3 2 3 2 2 2" xfId="41428" xr:uid="{00000000-0005-0000-0000-0000C3550000}"/>
    <cellStyle name="40% - Ênfase5 2 2 2 3 2 3 2 3" xfId="30738" xr:uid="{00000000-0005-0000-0000-0000C4550000}"/>
    <cellStyle name="40% - Ênfase5 2 2 2 3 2 3 3" xfId="14688" xr:uid="{00000000-0005-0000-0000-0000C5550000}"/>
    <cellStyle name="40% - Ênfase5 2 2 2 3 2 3 3 2" xfId="36083" xr:uid="{00000000-0005-0000-0000-0000C6550000}"/>
    <cellStyle name="40% - Ênfase5 2 2 2 3 2 3 4" xfId="25390" xr:uid="{00000000-0005-0000-0000-0000C7550000}"/>
    <cellStyle name="40% - Ênfase5 2 2 2 3 2 4" xfId="6656" xr:uid="{00000000-0005-0000-0000-0000C8550000}"/>
    <cellStyle name="40% - Ênfase5 2 2 2 3 2 4 2" xfId="17360" xr:uid="{00000000-0005-0000-0000-0000C9550000}"/>
    <cellStyle name="40% - Ênfase5 2 2 2 3 2 4 2 2" xfId="38755" xr:uid="{00000000-0005-0000-0000-0000CA550000}"/>
    <cellStyle name="40% - Ênfase5 2 2 2 3 2 4 3" xfId="28062" xr:uid="{00000000-0005-0000-0000-0000CB550000}"/>
    <cellStyle name="40% - Ênfase5 2 2 2 3 2 5" xfId="12013" xr:uid="{00000000-0005-0000-0000-0000CC550000}"/>
    <cellStyle name="40% - Ênfase5 2 2 2 3 2 5 2" xfId="33410" xr:uid="{00000000-0005-0000-0000-0000CD550000}"/>
    <cellStyle name="40% - Ênfase5 2 2 2 3 2 6" xfId="22717" xr:uid="{00000000-0005-0000-0000-0000CE550000}"/>
    <cellStyle name="40% - Ênfase5 2 2 2 3 3" xfId="1960" xr:uid="{00000000-0005-0000-0000-0000CF550000}"/>
    <cellStyle name="40% - Ênfase5 2 2 2 3 3 2" xfId="4650" xr:uid="{00000000-0005-0000-0000-0000D0550000}"/>
    <cellStyle name="40% - Ênfase5 2 2 2 3 3 2 2" xfId="10001" xr:uid="{00000000-0005-0000-0000-0000D1550000}"/>
    <cellStyle name="40% - Ênfase5 2 2 2 3 3 2 2 2" xfId="20701" xr:uid="{00000000-0005-0000-0000-0000D2550000}"/>
    <cellStyle name="40% - Ênfase5 2 2 2 3 3 2 2 2 2" xfId="42096" xr:uid="{00000000-0005-0000-0000-0000D3550000}"/>
    <cellStyle name="40% - Ênfase5 2 2 2 3 3 2 2 3" xfId="31406" xr:uid="{00000000-0005-0000-0000-0000D4550000}"/>
    <cellStyle name="40% - Ênfase5 2 2 2 3 3 2 3" xfId="15356" xr:uid="{00000000-0005-0000-0000-0000D5550000}"/>
    <cellStyle name="40% - Ênfase5 2 2 2 3 3 2 3 2" xfId="36751" xr:uid="{00000000-0005-0000-0000-0000D6550000}"/>
    <cellStyle name="40% - Ênfase5 2 2 2 3 3 2 4" xfId="26058" xr:uid="{00000000-0005-0000-0000-0000D7550000}"/>
    <cellStyle name="40% - Ênfase5 2 2 2 3 3 3" xfId="7324" xr:uid="{00000000-0005-0000-0000-0000D8550000}"/>
    <cellStyle name="40% - Ênfase5 2 2 2 3 3 3 2" xfId="18028" xr:uid="{00000000-0005-0000-0000-0000D9550000}"/>
    <cellStyle name="40% - Ênfase5 2 2 2 3 3 3 2 2" xfId="39423" xr:uid="{00000000-0005-0000-0000-0000DA550000}"/>
    <cellStyle name="40% - Ênfase5 2 2 2 3 3 3 3" xfId="28730" xr:uid="{00000000-0005-0000-0000-0000DB550000}"/>
    <cellStyle name="40% - Ênfase5 2 2 2 3 3 4" xfId="12681" xr:uid="{00000000-0005-0000-0000-0000DC550000}"/>
    <cellStyle name="40% - Ênfase5 2 2 2 3 3 4 2" xfId="34078" xr:uid="{00000000-0005-0000-0000-0000DD550000}"/>
    <cellStyle name="40% - Ênfase5 2 2 2 3 3 5" xfId="23385" xr:uid="{00000000-0005-0000-0000-0000DE550000}"/>
    <cellStyle name="40% - Ênfase5 2 2 2 3 4" xfId="3314" xr:uid="{00000000-0005-0000-0000-0000DF550000}"/>
    <cellStyle name="40% - Ênfase5 2 2 2 3 4 2" xfId="8665" xr:uid="{00000000-0005-0000-0000-0000E0550000}"/>
    <cellStyle name="40% - Ênfase5 2 2 2 3 4 2 2" xfId="19365" xr:uid="{00000000-0005-0000-0000-0000E1550000}"/>
    <cellStyle name="40% - Ênfase5 2 2 2 3 4 2 2 2" xfId="40760" xr:uid="{00000000-0005-0000-0000-0000E2550000}"/>
    <cellStyle name="40% - Ênfase5 2 2 2 3 4 2 3" xfId="30070" xr:uid="{00000000-0005-0000-0000-0000E3550000}"/>
    <cellStyle name="40% - Ênfase5 2 2 2 3 4 3" xfId="14020" xr:uid="{00000000-0005-0000-0000-0000E4550000}"/>
    <cellStyle name="40% - Ênfase5 2 2 2 3 4 3 2" xfId="35415" xr:uid="{00000000-0005-0000-0000-0000E5550000}"/>
    <cellStyle name="40% - Ênfase5 2 2 2 3 4 4" xfId="24722" xr:uid="{00000000-0005-0000-0000-0000E6550000}"/>
    <cellStyle name="40% - Ênfase5 2 2 2 3 5" xfId="5988" xr:uid="{00000000-0005-0000-0000-0000E7550000}"/>
    <cellStyle name="40% - Ênfase5 2 2 2 3 5 2" xfId="16692" xr:uid="{00000000-0005-0000-0000-0000E8550000}"/>
    <cellStyle name="40% - Ênfase5 2 2 2 3 5 2 2" xfId="38087" xr:uid="{00000000-0005-0000-0000-0000E9550000}"/>
    <cellStyle name="40% - Ênfase5 2 2 2 3 5 3" xfId="27394" xr:uid="{00000000-0005-0000-0000-0000EA550000}"/>
    <cellStyle name="40% - Ênfase5 2 2 2 3 6" xfId="11345" xr:uid="{00000000-0005-0000-0000-0000EB550000}"/>
    <cellStyle name="40% - Ênfase5 2 2 2 3 6 2" xfId="32742" xr:uid="{00000000-0005-0000-0000-0000EC550000}"/>
    <cellStyle name="40% - Ênfase5 2 2 2 3 7" xfId="22049" xr:uid="{00000000-0005-0000-0000-0000ED550000}"/>
    <cellStyle name="40% - Ênfase5 2 2 2 4" xfId="971" xr:uid="{00000000-0005-0000-0000-0000EE550000}"/>
    <cellStyle name="40% - Ênfase5 2 2 2 4 2" xfId="2308" xr:uid="{00000000-0005-0000-0000-0000EF550000}"/>
    <cellStyle name="40% - Ênfase5 2 2 2 4 2 2" xfId="4998" xr:uid="{00000000-0005-0000-0000-0000F0550000}"/>
    <cellStyle name="40% - Ênfase5 2 2 2 4 2 2 2" xfId="10349" xr:uid="{00000000-0005-0000-0000-0000F1550000}"/>
    <cellStyle name="40% - Ênfase5 2 2 2 4 2 2 2 2" xfId="21049" xr:uid="{00000000-0005-0000-0000-0000F2550000}"/>
    <cellStyle name="40% - Ênfase5 2 2 2 4 2 2 2 2 2" xfId="42444" xr:uid="{00000000-0005-0000-0000-0000F3550000}"/>
    <cellStyle name="40% - Ênfase5 2 2 2 4 2 2 2 3" xfId="31754" xr:uid="{00000000-0005-0000-0000-0000F4550000}"/>
    <cellStyle name="40% - Ênfase5 2 2 2 4 2 2 3" xfId="15704" xr:uid="{00000000-0005-0000-0000-0000F5550000}"/>
    <cellStyle name="40% - Ênfase5 2 2 2 4 2 2 3 2" xfId="37099" xr:uid="{00000000-0005-0000-0000-0000F6550000}"/>
    <cellStyle name="40% - Ênfase5 2 2 2 4 2 2 4" xfId="26406" xr:uid="{00000000-0005-0000-0000-0000F7550000}"/>
    <cellStyle name="40% - Ênfase5 2 2 2 4 2 3" xfId="7672" xr:uid="{00000000-0005-0000-0000-0000F8550000}"/>
    <cellStyle name="40% - Ênfase5 2 2 2 4 2 3 2" xfId="18376" xr:uid="{00000000-0005-0000-0000-0000F9550000}"/>
    <cellStyle name="40% - Ênfase5 2 2 2 4 2 3 2 2" xfId="39771" xr:uid="{00000000-0005-0000-0000-0000FA550000}"/>
    <cellStyle name="40% - Ênfase5 2 2 2 4 2 3 3" xfId="29078" xr:uid="{00000000-0005-0000-0000-0000FB550000}"/>
    <cellStyle name="40% - Ênfase5 2 2 2 4 2 4" xfId="13029" xr:uid="{00000000-0005-0000-0000-0000FC550000}"/>
    <cellStyle name="40% - Ênfase5 2 2 2 4 2 4 2" xfId="34426" xr:uid="{00000000-0005-0000-0000-0000FD550000}"/>
    <cellStyle name="40% - Ênfase5 2 2 2 4 2 5" xfId="23733" xr:uid="{00000000-0005-0000-0000-0000FE550000}"/>
    <cellStyle name="40% - Ênfase5 2 2 2 4 3" xfId="3662" xr:uid="{00000000-0005-0000-0000-0000FF550000}"/>
    <cellStyle name="40% - Ênfase5 2 2 2 4 3 2" xfId="9013" xr:uid="{00000000-0005-0000-0000-000000560000}"/>
    <cellStyle name="40% - Ênfase5 2 2 2 4 3 2 2" xfId="19713" xr:uid="{00000000-0005-0000-0000-000001560000}"/>
    <cellStyle name="40% - Ênfase5 2 2 2 4 3 2 2 2" xfId="41108" xr:uid="{00000000-0005-0000-0000-000002560000}"/>
    <cellStyle name="40% - Ênfase5 2 2 2 4 3 2 3" xfId="30418" xr:uid="{00000000-0005-0000-0000-000003560000}"/>
    <cellStyle name="40% - Ênfase5 2 2 2 4 3 3" xfId="14368" xr:uid="{00000000-0005-0000-0000-000004560000}"/>
    <cellStyle name="40% - Ênfase5 2 2 2 4 3 3 2" xfId="35763" xr:uid="{00000000-0005-0000-0000-000005560000}"/>
    <cellStyle name="40% - Ênfase5 2 2 2 4 3 4" xfId="25070" xr:uid="{00000000-0005-0000-0000-000006560000}"/>
    <cellStyle name="40% - Ênfase5 2 2 2 4 4" xfId="6336" xr:uid="{00000000-0005-0000-0000-000007560000}"/>
    <cellStyle name="40% - Ênfase5 2 2 2 4 4 2" xfId="17040" xr:uid="{00000000-0005-0000-0000-000008560000}"/>
    <cellStyle name="40% - Ênfase5 2 2 2 4 4 2 2" xfId="38435" xr:uid="{00000000-0005-0000-0000-000009560000}"/>
    <cellStyle name="40% - Ênfase5 2 2 2 4 4 3" xfId="27742" xr:uid="{00000000-0005-0000-0000-00000A560000}"/>
    <cellStyle name="40% - Ênfase5 2 2 2 4 5" xfId="11693" xr:uid="{00000000-0005-0000-0000-00000B560000}"/>
    <cellStyle name="40% - Ênfase5 2 2 2 4 5 2" xfId="33090" xr:uid="{00000000-0005-0000-0000-00000C560000}"/>
    <cellStyle name="40% - Ênfase5 2 2 2 4 6" xfId="22397" xr:uid="{00000000-0005-0000-0000-00000D560000}"/>
    <cellStyle name="40% - Ênfase5 2 2 2 5" xfId="1640" xr:uid="{00000000-0005-0000-0000-00000E560000}"/>
    <cellStyle name="40% - Ênfase5 2 2 2 5 2" xfId="4330" xr:uid="{00000000-0005-0000-0000-00000F560000}"/>
    <cellStyle name="40% - Ênfase5 2 2 2 5 2 2" xfId="9681" xr:uid="{00000000-0005-0000-0000-000010560000}"/>
    <cellStyle name="40% - Ênfase5 2 2 2 5 2 2 2" xfId="20381" xr:uid="{00000000-0005-0000-0000-000011560000}"/>
    <cellStyle name="40% - Ênfase5 2 2 2 5 2 2 2 2" xfId="41776" xr:uid="{00000000-0005-0000-0000-000012560000}"/>
    <cellStyle name="40% - Ênfase5 2 2 2 5 2 2 3" xfId="31086" xr:uid="{00000000-0005-0000-0000-000013560000}"/>
    <cellStyle name="40% - Ênfase5 2 2 2 5 2 3" xfId="15036" xr:uid="{00000000-0005-0000-0000-000014560000}"/>
    <cellStyle name="40% - Ênfase5 2 2 2 5 2 3 2" xfId="36431" xr:uid="{00000000-0005-0000-0000-000015560000}"/>
    <cellStyle name="40% - Ênfase5 2 2 2 5 2 4" xfId="25738" xr:uid="{00000000-0005-0000-0000-000016560000}"/>
    <cellStyle name="40% - Ênfase5 2 2 2 5 3" xfId="7004" xr:uid="{00000000-0005-0000-0000-000017560000}"/>
    <cellStyle name="40% - Ênfase5 2 2 2 5 3 2" xfId="17708" xr:uid="{00000000-0005-0000-0000-000018560000}"/>
    <cellStyle name="40% - Ênfase5 2 2 2 5 3 2 2" xfId="39103" xr:uid="{00000000-0005-0000-0000-000019560000}"/>
    <cellStyle name="40% - Ênfase5 2 2 2 5 3 3" xfId="28410" xr:uid="{00000000-0005-0000-0000-00001A560000}"/>
    <cellStyle name="40% - Ênfase5 2 2 2 5 4" xfId="12361" xr:uid="{00000000-0005-0000-0000-00001B560000}"/>
    <cellStyle name="40% - Ênfase5 2 2 2 5 4 2" xfId="33758" xr:uid="{00000000-0005-0000-0000-00001C560000}"/>
    <cellStyle name="40% - Ênfase5 2 2 2 5 5" xfId="23065" xr:uid="{00000000-0005-0000-0000-00001D560000}"/>
    <cellStyle name="40% - Ênfase5 2 2 2 6" xfId="2994" xr:uid="{00000000-0005-0000-0000-00001E560000}"/>
    <cellStyle name="40% - Ênfase5 2 2 2 6 2" xfId="8345" xr:uid="{00000000-0005-0000-0000-00001F560000}"/>
    <cellStyle name="40% - Ênfase5 2 2 2 6 2 2" xfId="19045" xr:uid="{00000000-0005-0000-0000-000020560000}"/>
    <cellStyle name="40% - Ênfase5 2 2 2 6 2 2 2" xfId="40440" xr:uid="{00000000-0005-0000-0000-000021560000}"/>
    <cellStyle name="40% - Ênfase5 2 2 2 6 2 3" xfId="29750" xr:uid="{00000000-0005-0000-0000-000022560000}"/>
    <cellStyle name="40% - Ênfase5 2 2 2 6 3" xfId="13700" xr:uid="{00000000-0005-0000-0000-000023560000}"/>
    <cellStyle name="40% - Ênfase5 2 2 2 6 3 2" xfId="35095" xr:uid="{00000000-0005-0000-0000-000024560000}"/>
    <cellStyle name="40% - Ênfase5 2 2 2 6 4" xfId="24402" xr:uid="{00000000-0005-0000-0000-000025560000}"/>
    <cellStyle name="40% - Ênfase5 2 2 2 7" xfId="5668" xr:uid="{00000000-0005-0000-0000-000026560000}"/>
    <cellStyle name="40% - Ênfase5 2 2 2 7 2" xfId="16372" xr:uid="{00000000-0005-0000-0000-000027560000}"/>
    <cellStyle name="40% - Ênfase5 2 2 2 7 2 2" xfId="37767" xr:uid="{00000000-0005-0000-0000-000028560000}"/>
    <cellStyle name="40% - Ênfase5 2 2 2 7 3" xfId="27074" xr:uid="{00000000-0005-0000-0000-000029560000}"/>
    <cellStyle name="40% - Ênfase5 2 2 2 8" xfId="11025" xr:uid="{00000000-0005-0000-0000-00002A560000}"/>
    <cellStyle name="40% - Ênfase5 2 2 2 8 2" xfId="32422" xr:uid="{00000000-0005-0000-0000-00002B560000}"/>
    <cellStyle name="40% - Ênfase5 2 2 2 9" xfId="21729" xr:uid="{00000000-0005-0000-0000-00002C560000}"/>
    <cellStyle name="40% - Ênfase5 2 2 3" xfId="380" xr:uid="{00000000-0005-0000-0000-00002D560000}"/>
    <cellStyle name="40% - Ênfase5 2 2 3 2" xfId="701" xr:uid="{00000000-0005-0000-0000-00002E560000}"/>
    <cellStyle name="40% - Ênfase5 2 2 3 2 2" xfId="1371" xr:uid="{00000000-0005-0000-0000-00002F560000}"/>
    <cellStyle name="40% - Ênfase5 2 2 3 2 2 2" xfId="2708" xr:uid="{00000000-0005-0000-0000-000030560000}"/>
    <cellStyle name="40% - Ênfase5 2 2 3 2 2 2 2" xfId="5398" xr:uid="{00000000-0005-0000-0000-000031560000}"/>
    <cellStyle name="40% - Ênfase5 2 2 3 2 2 2 2 2" xfId="10749" xr:uid="{00000000-0005-0000-0000-000032560000}"/>
    <cellStyle name="40% - Ênfase5 2 2 3 2 2 2 2 2 2" xfId="21449" xr:uid="{00000000-0005-0000-0000-000033560000}"/>
    <cellStyle name="40% - Ênfase5 2 2 3 2 2 2 2 2 2 2" xfId="42844" xr:uid="{00000000-0005-0000-0000-000034560000}"/>
    <cellStyle name="40% - Ênfase5 2 2 3 2 2 2 2 2 3" xfId="32154" xr:uid="{00000000-0005-0000-0000-000035560000}"/>
    <cellStyle name="40% - Ênfase5 2 2 3 2 2 2 2 3" xfId="16104" xr:uid="{00000000-0005-0000-0000-000036560000}"/>
    <cellStyle name="40% - Ênfase5 2 2 3 2 2 2 2 3 2" xfId="37499" xr:uid="{00000000-0005-0000-0000-000037560000}"/>
    <cellStyle name="40% - Ênfase5 2 2 3 2 2 2 2 4" xfId="26806" xr:uid="{00000000-0005-0000-0000-000038560000}"/>
    <cellStyle name="40% - Ênfase5 2 2 3 2 2 2 3" xfId="8072" xr:uid="{00000000-0005-0000-0000-000039560000}"/>
    <cellStyle name="40% - Ênfase5 2 2 3 2 2 2 3 2" xfId="18776" xr:uid="{00000000-0005-0000-0000-00003A560000}"/>
    <cellStyle name="40% - Ênfase5 2 2 3 2 2 2 3 2 2" xfId="40171" xr:uid="{00000000-0005-0000-0000-00003B560000}"/>
    <cellStyle name="40% - Ênfase5 2 2 3 2 2 2 3 3" xfId="29478" xr:uid="{00000000-0005-0000-0000-00003C560000}"/>
    <cellStyle name="40% - Ênfase5 2 2 3 2 2 2 4" xfId="13429" xr:uid="{00000000-0005-0000-0000-00003D560000}"/>
    <cellStyle name="40% - Ênfase5 2 2 3 2 2 2 4 2" xfId="34826" xr:uid="{00000000-0005-0000-0000-00003E560000}"/>
    <cellStyle name="40% - Ênfase5 2 2 3 2 2 2 5" xfId="24133" xr:uid="{00000000-0005-0000-0000-00003F560000}"/>
    <cellStyle name="40% - Ênfase5 2 2 3 2 2 3" xfId="4062" xr:uid="{00000000-0005-0000-0000-000040560000}"/>
    <cellStyle name="40% - Ênfase5 2 2 3 2 2 3 2" xfId="9413" xr:uid="{00000000-0005-0000-0000-000041560000}"/>
    <cellStyle name="40% - Ênfase5 2 2 3 2 2 3 2 2" xfId="20113" xr:uid="{00000000-0005-0000-0000-000042560000}"/>
    <cellStyle name="40% - Ênfase5 2 2 3 2 2 3 2 2 2" xfId="41508" xr:uid="{00000000-0005-0000-0000-000043560000}"/>
    <cellStyle name="40% - Ênfase5 2 2 3 2 2 3 2 3" xfId="30818" xr:uid="{00000000-0005-0000-0000-000044560000}"/>
    <cellStyle name="40% - Ênfase5 2 2 3 2 2 3 3" xfId="14768" xr:uid="{00000000-0005-0000-0000-000045560000}"/>
    <cellStyle name="40% - Ênfase5 2 2 3 2 2 3 3 2" xfId="36163" xr:uid="{00000000-0005-0000-0000-000046560000}"/>
    <cellStyle name="40% - Ênfase5 2 2 3 2 2 3 4" xfId="25470" xr:uid="{00000000-0005-0000-0000-000047560000}"/>
    <cellStyle name="40% - Ênfase5 2 2 3 2 2 4" xfId="6736" xr:uid="{00000000-0005-0000-0000-000048560000}"/>
    <cellStyle name="40% - Ênfase5 2 2 3 2 2 4 2" xfId="17440" xr:uid="{00000000-0005-0000-0000-000049560000}"/>
    <cellStyle name="40% - Ênfase5 2 2 3 2 2 4 2 2" xfId="38835" xr:uid="{00000000-0005-0000-0000-00004A560000}"/>
    <cellStyle name="40% - Ênfase5 2 2 3 2 2 4 3" xfId="28142" xr:uid="{00000000-0005-0000-0000-00004B560000}"/>
    <cellStyle name="40% - Ênfase5 2 2 3 2 2 5" xfId="12093" xr:uid="{00000000-0005-0000-0000-00004C560000}"/>
    <cellStyle name="40% - Ênfase5 2 2 3 2 2 5 2" xfId="33490" xr:uid="{00000000-0005-0000-0000-00004D560000}"/>
    <cellStyle name="40% - Ênfase5 2 2 3 2 2 6" xfId="22797" xr:uid="{00000000-0005-0000-0000-00004E560000}"/>
    <cellStyle name="40% - Ênfase5 2 2 3 2 3" xfId="2040" xr:uid="{00000000-0005-0000-0000-00004F560000}"/>
    <cellStyle name="40% - Ênfase5 2 2 3 2 3 2" xfId="4730" xr:uid="{00000000-0005-0000-0000-000050560000}"/>
    <cellStyle name="40% - Ênfase5 2 2 3 2 3 2 2" xfId="10081" xr:uid="{00000000-0005-0000-0000-000051560000}"/>
    <cellStyle name="40% - Ênfase5 2 2 3 2 3 2 2 2" xfId="20781" xr:uid="{00000000-0005-0000-0000-000052560000}"/>
    <cellStyle name="40% - Ênfase5 2 2 3 2 3 2 2 2 2" xfId="42176" xr:uid="{00000000-0005-0000-0000-000053560000}"/>
    <cellStyle name="40% - Ênfase5 2 2 3 2 3 2 2 3" xfId="31486" xr:uid="{00000000-0005-0000-0000-000054560000}"/>
    <cellStyle name="40% - Ênfase5 2 2 3 2 3 2 3" xfId="15436" xr:uid="{00000000-0005-0000-0000-000055560000}"/>
    <cellStyle name="40% - Ênfase5 2 2 3 2 3 2 3 2" xfId="36831" xr:uid="{00000000-0005-0000-0000-000056560000}"/>
    <cellStyle name="40% - Ênfase5 2 2 3 2 3 2 4" xfId="26138" xr:uid="{00000000-0005-0000-0000-000057560000}"/>
    <cellStyle name="40% - Ênfase5 2 2 3 2 3 3" xfId="7404" xr:uid="{00000000-0005-0000-0000-000058560000}"/>
    <cellStyle name="40% - Ênfase5 2 2 3 2 3 3 2" xfId="18108" xr:uid="{00000000-0005-0000-0000-000059560000}"/>
    <cellStyle name="40% - Ênfase5 2 2 3 2 3 3 2 2" xfId="39503" xr:uid="{00000000-0005-0000-0000-00005A560000}"/>
    <cellStyle name="40% - Ênfase5 2 2 3 2 3 3 3" xfId="28810" xr:uid="{00000000-0005-0000-0000-00005B560000}"/>
    <cellStyle name="40% - Ênfase5 2 2 3 2 3 4" xfId="12761" xr:uid="{00000000-0005-0000-0000-00005C560000}"/>
    <cellStyle name="40% - Ênfase5 2 2 3 2 3 4 2" xfId="34158" xr:uid="{00000000-0005-0000-0000-00005D560000}"/>
    <cellStyle name="40% - Ênfase5 2 2 3 2 3 5" xfId="23465" xr:uid="{00000000-0005-0000-0000-00005E560000}"/>
    <cellStyle name="40% - Ênfase5 2 2 3 2 4" xfId="3394" xr:uid="{00000000-0005-0000-0000-00005F560000}"/>
    <cellStyle name="40% - Ênfase5 2 2 3 2 4 2" xfId="8745" xr:uid="{00000000-0005-0000-0000-000060560000}"/>
    <cellStyle name="40% - Ênfase5 2 2 3 2 4 2 2" xfId="19445" xr:uid="{00000000-0005-0000-0000-000061560000}"/>
    <cellStyle name="40% - Ênfase5 2 2 3 2 4 2 2 2" xfId="40840" xr:uid="{00000000-0005-0000-0000-000062560000}"/>
    <cellStyle name="40% - Ênfase5 2 2 3 2 4 2 3" xfId="30150" xr:uid="{00000000-0005-0000-0000-000063560000}"/>
    <cellStyle name="40% - Ênfase5 2 2 3 2 4 3" xfId="14100" xr:uid="{00000000-0005-0000-0000-000064560000}"/>
    <cellStyle name="40% - Ênfase5 2 2 3 2 4 3 2" xfId="35495" xr:uid="{00000000-0005-0000-0000-000065560000}"/>
    <cellStyle name="40% - Ênfase5 2 2 3 2 4 4" xfId="24802" xr:uid="{00000000-0005-0000-0000-000066560000}"/>
    <cellStyle name="40% - Ênfase5 2 2 3 2 5" xfId="6068" xr:uid="{00000000-0005-0000-0000-000067560000}"/>
    <cellStyle name="40% - Ênfase5 2 2 3 2 5 2" xfId="16772" xr:uid="{00000000-0005-0000-0000-000068560000}"/>
    <cellStyle name="40% - Ênfase5 2 2 3 2 5 2 2" xfId="38167" xr:uid="{00000000-0005-0000-0000-000069560000}"/>
    <cellStyle name="40% - Ênfase5 2 2 3 2 5 3" xfId="27474" xr:uid="{00000000-0005-0000-0000-00006A560000}"/>
    <cellStyle name="40% - Ênfase5 2 2 3 2 6" xfId="11425" xr:uid="{00000000-0005-0000-0000-00006B560000}"/>
    <cellStyle name="40% - Ênfase5 2 2 3 2 6 2" xfId="32822" xr:uid="{00000000-0005-0000-0000-00006C560000}"/>
    <cellStyle name="40% - Ênfase5 2 2 3 2 7" xfId="22129" xr:uid="{00000000-0005-0000-0000-00006D560000}"/>
    <cellStyle name="40% - Ênfase5 2 2 3 3" xfId="1051" xr:uid="{00000000-0005-0000-0000-00006E560000}"/>
    <cellStyle name="40% - Ênfase5 2 2 3 3 2" xfId="2388" xr:uid="{00000000-0005-0000-0000-00006F560000}"/>
    <cellStyle name="40% - Ênfase5 2 2 3 3 2 2" xfId="5078" xr:uid="{00000000-0005-0000-0000-000070560000}"/>
    <cellStyle name="40% - Ênfase5 2 2 3 3 2 2 2" xfId="10429" xr:uid="{00000000-0005-0000-0000-000071560000}"/>
    <cellStyle name="40% - Ênfase5 2 2 3 3 2 2 2 2" xfId="21129" xr:uid="{00000000-0005-0000-0000-000072560000}"/>
    <cellStyle name="40% - Ênfase5 2 2 3 3 2 2 2 2 2" xfId="42524" xr:uid="{00000000-0005-0000-0000-000073560000}"/>
    <cellStyle name="40% - Ênfase5 2 2 3 3 2 2 2 3" xfId="31834" xr:uid="{00000000-0005-0000-0000-000074560000}"/>
    <cellStyle name="40% - Ênfase5 2 2 3 3 2 2 3" xfId="15784" xr:uid="{00000000-0005-0000-0000-000075560000}"/>
    <cellStyle name="40% - Ênfase5 2 2 3 3 2 2 3 2" xfId="37179" xr:uid="{00000000-0005-0000-0000-000076560000}"/>
    <cellStyle name="40% - Ênfase5 2 2 3 3 2 2 4" xfId="26486" xr:uid="{00000000-0005-0000-0000-000077560000}"/>
    <cellStyle name="40% - Ênfase5 2 2 3 3 2 3" xfId="7752" xr:uid="{00000000-0005-0000-0000-000078560000}"/>
    <cellStyle name="40% - Ênfase5 2 2 3 3 2 3 2" xfId="18456" xr:uid="{00000000-0005-0000-0000-000079560000}"/>
    <cellStyle name="40% - Ênfase5 2 2 3 3 2 3 2 2" xfId="39851" xr:uid="{00000000-0005-0000-0000-00007A560000}"/>
    <cellStyle name="40% - Ênfase5 2 2 3 3 2 3 3" xfId="29158" xr:uid="{00000000-0005-0000-0000-00007B560000}"/>
    <cellStyle name="40% - Ênfase5 2 2 3 3 2 4" xfId="13109" xr:uid="{00000000-0005-0000-0000-00007C560000}"/>
    <cellStyle name="40% - Ênfase5 2 2 3 3 2 4 2" xfId="34506" xr:uid="{00000000-0005-0000-0000-00007D560000}"/>
    <cellStyle name="40% - Ênfase5 2 2 3 3 2 5" xfId="23813" xr:uid="{00000000-0005-0000-0000-00007E560000}"/>
    <cellStyle name="40% - Ênfase5 2 2 3 3 3" xfId="3742" xr:uid="{00000000-0005-0000-0000-00007F560000}"/>
    <cellStyle name="40% - Ênfase5 2 2 3 3 3 2" xfId="9093" xr:uid="{00000000-0005-0000-0000-000080560000}"/>
    <cellStyle name="40% - Ênfase5 2 2 3 3 3 2 2" xfId="19793" xr:uid="{00000000-0005-0000-0000-000081560000}"/>
    <cellStyle name="40% - Ênfase5 2 2 3 3 3 2 2 2" xfId="41188" xr:uid="{00000000-0005-0000-0000-000082560000}"/>
    <cellStyle name="40% - Ênfase5 2 2 3 3 3 2 3" xfId="30498" xr:uid="{00000000-0005-0000-0000-000083560000}"/>
    <cellStyle name="40% - Ênfase5 2 2 3 3 3 3" xfId="14448" xr:uid="{00000000-0005-0000-0000-000084560000}"/>
    <cellStyle name="40% - Ênfase5 2 2 3 3 3 3 2" xfId="35843" xr:uid="{00000000-0005-0000-0000-000085560000}"/>
    <cellStyle name="40% - Ênfase5 2 2 3 3 3 4" xfId="25150" xr:uid="{00000000-0005-0000-0000-000086560000}"/>
    <cellStyle name="40% - Ênfase5 2 2 3 3 4" xfId="6416" xr:uid="{00000000-0005-0000-0000-000087560000}"/>
    <cellStyle name="40% - Ênfase5 2 2 3 3 4 2" xfId="17120" xr:uid="{00000000-0005-0000-0000-000088560000}"/>
    <cellStyle name="40% - Ênfase5 2 2 3 3 4 2 2" xfId="38515" xr:uid="{00000000-0005-0000-0000-000089560000}"/>
    <cellStyle name="40% - Ênfase5 2 2 3 3 4 3" xfId="27822" xr:uid="{00000000-0005-0000-0000-00008A560000}"/>
    <cellStyle name="40% - Ênfase5 2 2 3 3 5" xfId="11773" xr:uid="{00000000-0005-0000-0000-00008B560000}"/>
    <cellStyle name="40% - Ênfase5 2 2 3 3 5 2" xfId="33170" xr:uid="{00000000-0005-0000-0000-00008C560000}"/>
    <cellStyle name="40% - Ênfase5 2 2 3 3 6" xfId="22477" xr:uid="{00000000-0005-0000-0000-00008D560000}"/>
    <cellStyle name="40% - Ênfase5 2 2 3 4" xfId="1720" xr:uid="{00000000-0005-0000-0000-00008E560000}"/>
    <cellStyle name="40% - Ênfase5 2 2 3 4 2" xfId="4410" xr:uid="{00000000-0005-0000-0000-00008F560000}"/>
    <cellStyle name="40% - Ênfase5 2 2 3 4 2 2" xfId="9761" xr:uid="{00000000-0005-0000-0000-000090560000}"/>
    <cellStyle name="40% - Ênfase5 2 2 3 4 2 2 2" xfId="20461" xr:uid="{00000000-0005-0000-0000-000091560000}"/>
    <cellStyle name="40% - Ênfase5 2 2 3 4 2 2 2 2" xfId="41856" xr:uid="{00000000-0005-0000-0000-000092560000}"/>
    <cellStyle name="40% - Ênfase5 2 2 3 4 2 2 3" xfId="31166" xr:uid="{00000000-0005-0000-0000-000093560000}"/>
    <cellStyle name="40% - Ênfase5 2 2 3 4 2 3" xfId="15116" xr:uid="{00000000-0005-0000-0000-000094560000}"/>
    <cellStyle name="40% - Ênfase5 2 2 3 4 2 3 2" xfId="36511" xr:uid="{00000000-0005-0000-0000-000095560000}"/>
    <cellStyle name="40% - Ênfase5 2 2 3 4 2 4" xfId="25818" xr:uid="{00000000-0005-0000-0000-000096560000}"/>
    <cellStyle name="40% - Ênfase5 2 2 3 4 3" xfId="7084" xr:uid="{00000000-0005-0000-0000-000097560000}"/>
    <cellStyle name="40% - Ênfase5 2 2 3 4 3 2" xfId="17788" xr:uid="{00000000-0005-0000-0000-000098560000}"/>
    <cellStyle name="40% - Ênfase5 2 2 3 4 3 2 2" xfId="39183" xr:uid="{00000000-0005-0000-0000-000099560000}"/>
    <cellStyle name="40% - Ênfase5 2 2 3 4 3 3" xfId="28490" xr:uid="{00000000-0005-0000-0000-00009A560000}"/>
    <cellStyle name="40% - Ênfase5 2 2 3 4 4" xfId="12441" xr:uid="{00000000-0005-0000-0000-00009B560000}"/>
    <cellStyle name="40% - Ênfase5 2 2 3 4 4 2" xfId="33838" xr:uid="{00000000-0005-0000-0000-00009C560000}"/>
    <cellStyle name="40% - Ênfase5 2 2 3 4 5" xfId="23145" xr:uid="{00000000-0005-0000-0000-00009D560000}"/>
    <cellStyle name="40% - Ênfase5 2 2 3 5" xfId="3074" xr:uid="{00000000-0005-0000-0000-00009E560000}"/>
    <cellStyle name="40% - Ênfase5 2 2 3 5 2" xfId="8425" xr:uid="{00000000-0005-0000-0000-00009F560000}"/>
    <cellStyle name="40% - Ênfase5 2 2 3 5 2 2" xfId="19125" xr:uid="{00000000-0005-0000-0000-0000A0560000}"/>
    <cellStyle name="40% - Ênfase5 2 2 3 5 2 2 2" xfId="40520" xr:uid="{00000000-0005-0000-0000-0000A1560000}"/>
    <cellStyle name="40% - Ênfase5 2 2 3 5 2 3" xfId="29830" xr:uid="{00000000-0005-0000-0000-0000A2560000}"/>
    <cellStyle name="40% - Ênfase5 2 2 3 5 3" xfId="13780" xr:uid="{00000000-0005-0000-0000-0000A3560000}"/>
    <cellStyle name="40% - Ênfase5 2 2 3 5 3 2" xfId="35175" xr:uid="{00000000-0005-0000-0000-0000A4560000}"/>
    <cellStyle name="40% - Ênfase5 2 2 3 5 4" xfId="24482" xr:uid="{00000000-0005-0000-0000-0000A5560000}"/>
    <cellStyle name="40% - Ênfase5 2 2 3 6" xfId="5748" xr:uid="{00000000-0005-0000-0000-0000A6560000}"/>
    <cellStyle name="40% - Ênfase5 2 2 3 6 2" xfId="16452" xr:uid="{00000000-0005-0000-0000-0000A7560000}"/>
    <cellStyle name="40% - Ênfase5 2 2 3 6 2 2" xfId="37847" xr:uid="{00000000-0005-0000-0000-0000A8560000}"/>
    <cellStyle name="40% - Ênfase5 2 2 3 6 3" xfId="27154" xr:uid="{00000000-0005-0000-0000-0000A9560000}"/>
    <cellStyle name="40% - Ênfase5 2 2 3 7" xfId="11105" xr:uid="{00000000-0005-0000-0000-0000AA560000}"/>
    <cellStyle name="40% - Ênfase5 2 2 3 7 2" xfId="32502" xr:uid="{00000000-0005-0000-0000-0000AB560000}"/>
    <cellStyle name="40% - Ênfase5 2 2 3 8" xfId="21809" xr:uid="{00000000-0005-0000-0000-0000AC560000}"/>
    <cellStyle name="40% - Ênfase5 2 2 4" xfId="541" xr:uid="{00000000-0005-0000-0000-0000AD560000}"/>
    <cellStyle name="40% - Ênfase5 2 2 4 2" xfId="1211" xr:uid="{00000000-0005-0000-0000-0000AE560000}"/>
    <cellStyle name="40% - Ênfase5 2 2 4 2 2" xfId="2548" xr:uid="{00000000-0005-0000-0000-0000AF560000}"/>
    <cellStyle name="40% - Ênfase5 2 2 4 2 2 2" xfId="5238" xr:uid="{00000000-0005-0000-0000-0000B0560000}"/>
    <cellStyle name="40% - Ênfase5 2 2 4 2 2 2 2" xfId="10589" xr:uid="{00000000-0005-0000-0000-0000B1560000}"/>
    <cellStyle name="40% - Ênfase5 2 2 4 2 2 2 2 2" xfId="21289" xr:uid="{00000000-0005-0000-0000-0000B2560000}"/>
    <cellStyle name="40% - Ênfase5 2 2 4 2 2 2 2 2 2" xfId="42684" xr:uid="{00000000-0005-0000-0000-0000B3560000}"/>
    <cellStyle name="40% - Ênfase5 2 2 4 2 2 2 2 3" xfId="31994" xr:uid="{00000000-0005-0000-0000-0000B4560000}"/>
    <cellStyle name="40% - Ênfase5 2 2 4 2 2 2 3" xfId="15944" xr:uid="{00000000-0005-0000-0000-0000B5560000}"/>
    <cellStyle name="40% - Ênfase5 2 2 4 2 2 2 3 2" xfId="37339" xr:uid="{00000000-0005-0000-0000-0000B6560000}"/>
    <cellStyle name="40% - Ênfase5 2 2 4 2 2 2 4" xfId="26646" xr:uid="{00000000-0005-0000-0000-0000B7560000}"/>
    <cellStyle name="40% - Ênfase5 2 2 4 2 2 3" xfId="7912" xr:uid="{00000000-0005-0000-0000-0000B8560000}"/>
    <cellStyle name="40% - Ênfase5 2 2 4 2 2 3 2" xfId="18616" xr:uid="{00000000-0005-0000-0000-0000B9560000}"/>
    <cellStyle name="40% - Ênfase5 2 2 4 2 2 3 2 2" xfId="40011" xr:uid="{00000000-0005-0000-0000-0000BA560000}"/>
    <cellStyle name="40% - Ênfase5 2 2 4 2 2 3 3" xfId="29318" xr:uid="{00000000-0005-0000-0000-0000BB560000}"/>
    <cellStyle name="40% - Ênfase5 2 2 4 2 2 4" xfId="13269" xr:uid="{00000000-0005-0000-0000-0000BC560000}"/>
    <cellStyle name="40% - Ênfase5 2 2 4 2 2 4 2" xfId="34666" xr:uid="{00000000-0005-0000-0000-0000BD560000}"/>
    <cellStyle name="40% - Ênfase5 2 2 4 2 2 5" xfId="23973" xr:uid="{00000000-0005-0000-0000-0000BE560000}"/>
    <cellStyle name="40% - Ênfase5 2 2 4 2 3" xfId="3902" xr:uid="{00000000-0005-0000-0000-0000BF560000}"/>
    <cellStyle name="40% - Ênfase5 2 2 4 2 3 2" xfId="9253" xr:uid="{00000000-0005-0000-0000-0000C0560000}"/>
    <cellStyle name="40% - Ênfase5 2 2 4 2 3 2 2" xfId="19953" xr:uid="{00000000-0005-0000-0000-0000C1560000}"/>
    <cellStyle name="40% - Ênfase5 2 2 4 2 3 2 2 2" xfId="41348" xr:uid="{00000000-0005-0000-0000-0000C2560000}"/>
    <cellStyle name="40% - Ênfase5 2 2 4 2 3 2 3" xfId="30658" xr:uid="{00000000-0005-0000-0000-0000C3560000}"/>
    <cellStyle name="40% - Ênfase5 2 2 4 2 3 3" xfId="14608" xr:uid="{00000000-0005-0000-0000-0000C4560000}"/>
    <cellStyle name="40% - Ênfase5 2 2 4 2 3 3 2" xfId="36003" xr:uid="{00000000-0005-0000-0000-0000C5560000}"/>
    <cellStyle name="40% - Ênfase5 2 2 4 2 3 4" xfId="25310" xr:uid="{00000000-0005-0000-0000-0000C6560000}"/>
    <cellStyle name="40% - Ênfase5 2 2 4 2 4" xfId="6576" xr:uid="{00000000-0005-0000-0000-0000C7560000}"/>
    <cellStyle name="40% - Ênfase5 2 2 4 2 4 2" xfId="17280" xr:uid="{00000000-0005-0000-0000-0000C8560000}"/>
    <cellStyle name="40% - Ênfase5 2 2 4 2 4 2 2" xfId="38675" xr:uid="{00000000-0005-0000-0000-0000C9560000}"/>
    <cellStyle name="40% - Ênfase5 2 2 4 2 4 3" xfId="27982" xr:uid="{00000000-0005-0000-0000-0000CA560000}"/>
    <cellStyle name="40% - Ênfase5 2 2 4 2 5" xfId="11933" xr:uid="{00000000-0005-0000-0000-0000CB560000}"/>
    <cellStyle name="40% - Ênfase5 2 2 4 2 5 2" xfId="33330" xr:uid="{00000000-0005-0000-0000-0000CC560000}"/>
    <cellStyle name="40% - Ênfase5 2 2 4 2 6" xfId="22637" xr:uid="{00000000-0005-0000-0000-0000CD560000}"/>
    <cellStyle name="40% - Ênfase5 2 2 4 3" xfId="1880" xr:uid="{00000000-0005-0000-0000-0000CE560000}"/>
    <cellStyle name="40% - Ênfase5 2 2 4 3 2" xfId="4570" xr:uid="{00000000-0005-0000-0000-0000CF560000}"/>
    <cellStyle name="40% - Ênfase5 2 2 4 3 2 2" xfId="9921" xr:uid="{00000000-0005-0000-0000-0000D0560000}"/>
    <cellStyle name="40% - Ênfase5 2 2 4 3 2 2 2" xfId="20621" xr:uid="{00000000-0005-0000-0000-0000D1560000}"/>
    <cellStyle name="40% - Ênfase5 2 2 4 3 2 2 2 2" xfId="42016" xr:uid="{00000000-0005-0000-0000-0000D2560000}"/>
    <cellStyle name="40% - Ênfase5 2 2 4 3 2 2 3" xfId="31326" xr:uid="{00000000-0005-0000-0000-0000D3560000}"/>
    <cellStyle name="40% - Ênfase5 2 2 4 3 2 3" xfId="15276" xr:uid="{00000000-0005-0000-0000-0000D4560000}"/>
    <cellStyle name="40% - Ênfase5 2 2 4 3 2 3 2" xfId="36671" xr:uid="{00000000-0005-0000-0000-0000D5560000}"/>
    <cellStyle name="40% - Ênfase5 2 2 4 3 2 4" xfId="25978" xr:uid="{00000000-0005-0000-0000-0000D6560000}"/>
    <cellStyle name="40% - Ênfase5 2 2 4 3 3" xfId="7244" xr:uid="{00000000-0005-0000-0000-0000D7560000}"/>
    <cellStyle name="40% - Ênfase5 2 2 4 3 3 2" xfId="17948" xr:uid="{00000000-0005-0000-0000-0000D8560000}"/>
    <cellStyle name="40% - Ênfase5 2 2 4 3 3 2 2" xfId="39343" xr:uid="{00000000-0005-0000-0000-0000D9560000}"/>
    <cellStyle name="40% - Ênfase5 2 2 4 3 3 3" xfId="28650" xr:uid="{00000000-0005-0000-0000-0000DA560000}"/>
    <cellStyle name="40% - Ênfase5 2 2 4 3 4" xfId="12601" xr:uid="{00000000-0005-0000-0000-0000DB560000}"/>
    <cellStyle name="40% - Ênfase5 2 2 4 3 4 2" xfId="33998" xr:uid="{00000000-0005-0000-0000-0000DC560000}"/>
    <cellStyle name="40% - Ênfase5 2 2 4 3 5" xfId="23305" xr:uid="{00000000-0005-0000-0000-0000DD560000}"/>
    <cellStyle name="40% - Ênfase5 2 2 4 4" xfId="3234" xr:uid="{00000000-0005-0000-0000-0000DE560000}"/>
    <cellStyle name="40% - Ênfase5 2 2 4 4 2" xfId="8585" xr:uid="{00000000-0005-0000-0000-0000DF560000}"/>
    <cellStyle name="40% - Ênfase5 2 2 4 4 2 2" xfId="19285" xr:uid="{00000000-0005-0000-0000-0000E0560000}"/>
    <cellStyle name="40% - Ênfase5 2 2 4 4 2 2 2" xfId="40680" xr:uid="{00000000-0005-0000-0000-0000E1560000}"/>
    <cellStyle name="40% - Ênfase5 2 2 4 4 2 3" xfId="29990" xr:uid="{00000000-0005-0000-0000-0000E2560000}"/>
    <cellStyle name="40% - Ênfase5 2 2 4 4 3" xfId="13940" xr:uid="{00000000-0005-0000-0000-0000E3560000}"/>
    <cellStyle name="40% - Ênfase5 2 2 4 4 3 2" xfId="35335" xr:uid="{00000000-0005-0000-0000-0000E4560000}"/>
    <cellStyle name="40% - Ênfase5 2 2 4 4 4" xfId="24642" xr:uid="{00000000-0005-0000-0000-0000E5560000}"/>
    <cellStyle name="40% - Ênfase5 2 2 4 5" xfId="5908" xr:uid="{00000000-0005-0000-0000-0000E6560000}"/>
    <cellStyle name="40% - Ênfase5 2 2 4 5 2" xfId="16612" xr:uid="{00000000-0005-0000-0000-0000E7560000}"/>
    <cellStyle name="40% - Ênfase5 2 2 4 5 2 2" xfId="38007" xr:uid="{00000000-0005-0000-0000-0000E8560000}"/>
    <cellStyle name="40% - Ênfase5 2 2 4 5 3" xfId="27314" xr:uid="{00000000-0005-0000-0000-0000E9560000}"/>
    <cellStyle name="40% - Ênfase5 2 2 4 6" xfId="11265" xr:uid="{00000000-0005-0000-0000-0000EA560000}"/>
    <cellStyle name="40% - Ênfase5 2 2 4 6 2" xfId="32662" xr:uid="{00000000-0005-0000-0000-0000EB560000}"/>
    <cellStyle name="40% - Ênfase5 2 2 4 7" xfId="21969" xr:uid="{00000000-0005-0000-0000-0000EC560000}"/>
    <cellStyle name="40% - Ênfase5 2 2 5" xfId="891" xr:uid="{00000000-0005-0000-0000-0000ED560000}"/>
    <cellStyle name="40% - Ênfase5 2 2 5 2" xfId="2228" xr:uid="{00000000-0005-0000-0000-0000EE560000}"/>
    <cellStyle name="40% - Ênfase5 2 2 5 2 2" xfId="4918" xr:uid="{00000000-0005-0000-0000-0000EF560000}"/>
    <cellStyle name="40% - Ênfase5 2 2 5 2 2 2" xfId="10269" xr:uid="{00000000-0005-0000-0000-0000F0560000}"/>
    <cellStyle name="40% - Ênfase5 2 2 5 2 2 2 2" xfId="20969" xr:uid="{00000000-0005-0000-0000-0000F1560000}"/>
    <cellStyle name="40% - Ênfase5 2 2 5 2 2 2 2 2" xfId="42364" xr:uid="{00000000-0005-0000-0000-0000F2560000}"/>
    <cellStyle name="40% - Ênfase5 2 2 5 2 2 2 3" xfId="31674" xr:uid="{00000000-0005-0000-0000-0000F3560000}"/>
    <cellStyle name="40% - Ênfase5 2 2 5 2 2 3" xfId="15624" xr:uid="{00000000-0005-0000-0000-0000F4560000}"/>
    <cellStyle name="40% - Ênfase5 2 2 5 2 2 3 2" xfId="37019" xr:uid="{00000000-0005-0000-0000-0000F5560000}"/>
    <cellStyle name="40% - Ênfase5 2 2 5 2 2 4" xfId="26326" xr:uid="{00000000-0005-0000-0000-0000F6560000}"/>
    <cellStyle name="40% - Ênfase5 2 2 5 2 3" xfId="7592" xr:uid="{00000000-0005-0000-0000-0000F7560000}"/>
    <cellStyle name="40% - Ênfase5 2 2 5 2 3 2" xfId="18296" xr:uid="{00000000-0005-0000-0000-0000F8560000}"/>
    <cellStyle name="40% - Ênfase5 2 2 5 2 3 2 2" xfId="39691" xr:uid="{00000000-0005-0000-0000-0000F9560000}"/>
    <cellStyle name="40% - Ênfase5 2 2 5 2 3 3" xfId="28998" xr:uid="{00000000-0005-0000-0000-0000FA560000}"/>
    <cellStyle name="40% - Ênfase5 2 2 5 2 4" xfId="12949" xr:uid="{00000000-0005-0000-0000-0000FB560000}"/>
    <cellStyle name="40% - Ênfase5 2 2 5 2 4 2" xfId="34346" xr:uid="{00000000-0005-0000-0000-0000FC560000}"/>
    <cellStyle name="40% - Ênfase5 2 2 5 2 5" xfId="23653" xr:uid="{00000000-0005-0000-0000-0000FD560000}"/>
    <cellStyle name="40% - Ênfase5 2 2 5 3" xfId="3582" xr:uid="{00000000-0005-0000-0000-0000FE560000}"/>
    <cellStyle name="40% - Ênfase5 2 2 5 3 2" xfId="8933" xr:uid="{00000000-0005-0000-0000-0000FF560000}"/>
    <cellStyle name="40% - Ênfase5 2 2 5 3 2 2" xfId="19633" xr:uid="{00000000-0005-0000-0000-000000570000}"/>
    <cellStyle name="40% - Ênfase5 2 2 5 3 2 2 2" xfId="41028" xr:uid="{00000000-0005-0000-0000-000001570000}"/>
    <cellStyle name="40% - Ênfase5 2 2 5 3 2 3" xfId="30338" xr:uid="{00000000-0005-0000-0000-000002570000}"/>
    <cellStyle name="40% - Ênfase5 2 2 5 3 3" xfId="14288" xr:uid="{00000000-0005-0000-0000-000003570000}"/>
    <cellStyle name="40% - Ênfase5 2 2 5 3 3 2" xfId="35683" xr:uid="{00000000-0005-0000-0000-000004570000}"/>
    <cellStyle name="40% - Ênfase5 2 2 5 3 4" xfId="24990" xr:uid="{00000000-0005-0000-0000-000005570000}"/>
    <cellStyle name="40% - Ênfase5 2 2 5 4" xfId="6256" xr:uid="{00000000-0005-0000-0000-000006570000}"/>
    <cellStyle name="40% - Ênfase5 2 2 5 4 2" xfId="16960" xr:uid="{00000000-0005-0000-0000-000007570000}"/>
    <cellStyle name="40% - Ênfase5 2 2 5 4 2 2" xfId="38355" xr:uid="{00000000-0005-0000-0000-000008570000}"/>
    <cellStyle name="40% - Ênfase5 2 2 5 4 3" xfId="27662" xr:uid="{00000000-0005-0000-0000-000009570000}"/>
    <cellStyle name="40% - Ênfase5 2 2 5 5" xfId="11613" xr:uid="{00000000-0005-0000-0000-00000A570000}"/>
    <cellStyle name="40% - Ênfase5 2 2 5 5 2" xfId="33010" xr:uid="{00000000-0005-0000-0000-00000B570000}"/>
    <cellStyle name="40% - Ênfase5 2 2 5 6" xfId="22317" xr:uid="{00000000-0005-0000-0000-00000C570000}"/>
    <cellStyle name="40% - Ênfase5 2 2 6" xfId="1560" xr:uid="{00000000-0005-0000-0000-00000D570000}"/>
    <cellStyle name="40% - Ênfase5 2 2 6 2" xfId="4250" xr:uid="{00000000-0005-0000-0000-00000E570000}"/>
    <cellStyle name="40% - Ênfase5 2 2 6 2 2" xfId="9601" xr:uid="{00000000-0005-0000-0000-00000F570000}"/>
    <cellStyle name="40% - Ênfase5 2 2 6 2 2 2" xfId="20301" xr:uid="{00000000-0005-0000-0000-000010570000}"/>
    <cellStyle name="40% - Ênfase5 2 2 6 2 2 2 2" xfId="41696" xr:uid="{00000000-0005-0000-0000-000011570000}"/>
    <cellStyle name="40% - Ênfase5 2 2 6 2 2 3" xfId="31006" xr:uid="{00000000-0005-0000-0000-000012570000}"/>
    <cellStyle name="40% - Ênfase5 2 2 6 2 3" xfId="14956" xr:uid="{00000000-0005-0000-0000-000013570000}"/>
    <cellStyle name="40% - Ênfase5 2 2 6 2 3 2" xfId="36351" xr:uid="{00000000-0005-0000-0000-000014570000}"/>
    <cellStyle name="40% - Ênfase5 2 2 6 2 4" xfId="25658" xr:uid="{00000000-0005-0000-0000-000015570000}"/>
    <cellStyle name="40% - Ênfase5 2 2 6 3" xfId="6924" xr:uid="{00000000-0005-0000-0000-000016570000}"/>
    <cellStyle name="40% - Ênfase5 2 2 6 3 2" xfId="17628" xr:uid="{00000000-0005-0000-0000-000017570000}"/>
    <cellStyle name="40% - Ênfase5 2 2 6 3 2 2" xfId="39023" xr:uid="{00000000-0005-0000-0000-000018570000}"/>
    <cellStyle name="40% - Ênfase5 2 2 6 3 3" xfId="28330" xr:uid="{00000000-0005-0000-0000-000019570000}"/>
    <cellStyle name="40% - Ênfase5 2 2 6 4" xfId="12281" xr:uid="{00000000-0005-0000-0000-00001A570000}"/>
    <cellStyle name="40% - Ênfase5 2 2 6 4 2" xfId="33678" xr:uid="{00000000-0005-0000-0000-00001B570000}"/>
    <cellStyle name="40% - Ênfase5 2 2 6 5" xfId="22985" xr:uid="{00000000-0005-0000-0000-00001C570000}"/>
    <cellStyle name="40% - Ênfase5 2 2 7" xfId="2914" xr:uid="{00000000-0005-0000-0000-00001D570000}"/>
    <cellStyle name="40% - Ênfase5 2 2 7 2" xfId="8265" xr:uid="{00000000-0005-0000-0000-00001E570000}"/>
    <cellStyle name="40% - Ênfase5 2 2 7 2 2" xfId="18965" xr:uid="{00000000-0005-0000-0000-00001F570000}"/>
    <cellStyle name="40% - Ênfase5 2 2 7 2 2 2" xfId="40360" xr:uid="{00000000-0005-0000-0000-000020570000}"/>
    <cellStyle name="40% - Ênfase5 2 2 7 2 3" xfId="29670" xr:uid="{00000000-0005-0000-0000-000021570000}"/>
    <cellStyle name="40% - Ênfase5 2 2 7 3" xfId="13620" xr:uid="{00000000-0005-0000-0000-000022570000}"/>
    <cellStyle name="40% - Ênfase5 2 2 7 3 2" xfId="35015" xr:uid="{00000000-0005-0000-0000-000023570000}"/>
    <cellStyle name="40% - Ênfase5 2 2 7 4" xfId="24322" xr:uid="{00000000-0005-0000-0000-000024570000}"/>
    <cellStyle name="40% - Ênfase5 2 2 8" xfId="5588" xr:uid="{00000000-0005-0000-0000-000025570000}"/>
    <cellStyle name="40% - Ênfase5 2 2 8 2" xfId="16292" xr:uid="{00000000-0005-0000-0000-000026570000}"/>
    <cellStyle name="40% - Ênfase5 2 2 8 2 2" xfId="37687" xr:uid="{00000000-0005-0000-0000-000027570000}"/>
    <cellStyle name="40% - Ênfase5 2 2 8 3" xfId="26994" xr:uid="{00000000-0005-0000-0000-000028570000}"/>
    <cellStyle name="40% - Ênfase5 2 2 9" xfId="10945" xr:uid="{00000000-0005-0000-0000-000029570000}"/>
    <cellStyle name="40% - Ênfase5 2 2 9 2" xfId="32342" xr:uid="{00000000-0005-0000-0000-00002A570000}"/>
    <cellStyle name="40% - Ênfase5 2 3" xfId="259" xr:uid="{00000000-0005-0000-0000-00002B570000}"/>
    <cellStyle name="40% - Ênfase5 2 3 2" xfId="420" xr:uid="{00000000-0005-0000-0000-00002C570000}"/>
    <cellStyle name="40% - Ênfase5 2 3 2 2" xfId="741" xr:uid="{00000000-0005-0000-0000-00002D570000}"/>
    <cellStyle name="40% - Ênfase5 2 3 2 2 2" xfId="1411" xr:uid="{00000000-0005-0000-0000-00002E570000}"/>
    <cellStyle name="40% - Ênfase5 2 3 2 2 2 2" xfId="2748" xr:uid="{00000000-0005-0000-0000-00002F570000}"/>
    <cellStyle name="40% - Ênfase5 2 3 2 2 2 2 2" xfId="5438" xr:uid="{00000000-0005-0000-0000-000030570000}"/>
    <cellStyle name="40% - Ênfase5 2 3 2 2 2 2 2 2" xfId="10789" xr:uid="{00000000-0005-0000-0000-000031570000}"/>
    <cellStyle name="40% - Ênfase5 2 3 2 2 2 2 2 2 2" xfId="21489" xr:uid="{00000000-0005-0000-0000-000032570000}"/>
    <cellStyle name="40% - Ênfase5 2 3 2 2 2 2 2 2 2 2" xfId="42884" xr:uid="{00000000-0005-0000-0000-000033570000}"/>
    <cellStyle name="40% - Ênfase5 2 3 2 2 2 2 2 2 3" xfId="32194" xr:uid="{00000000-0005-0000-0000-000034570000}"/>
    <cellStyle name="40% - Ênfase5 2 3 2 2 2 2 2 3" xfId="16144" xr:uid="{00000000-0005-0000-0000-000035570000}"/>
    <cellStyle name="40% - Ênfase5 2 3 2 2 2 2 2 3 2" xfId="37539" xr:uid="{00000000-0005-0000-0000-000036570000}"/>
    <cellStyle name="40% - Ênfase5 2 3 2 2 2 2 2 4" xfId="26846" xr:uid="{00000000-0005-0000-0000-000037570000}"/>
    <cellStyle name="40% - Ênfase5 2 3 2 2 2 2 3" xfId="8112" xr:uid="{00000000-0005-0000-0000-000038570000}"/>
    <cellStyle name="40% - Ênfase5 2 3 2 2 2 2 3 2" xfId="18816" xr:uid="{00000000-0005-0000-0000-000039570000}"/>
    <cellStyle name="40% - Ênfase5 2 3 2 2 2 2 3 2 2" xfId="40211" xr:uid="{00000000-0005-0000-0000-00003A570000}"/>
    <cellStyle name="40% - Ênfase5 2 3 2 2 2 2 3 3" xfId="29518" xr:uid="{00000000-0005-0000-0000-00003B570000}"/>
    <cellStyle name="40% - Ênfase5 2 3 2 2 2 2 4" xfId="13469" xr:uid="{00000000-0005-0000-0000-00003C570000}"/>
    <cellStyle name="40% - Ênfase5 2 3 2 2 2 2 4 2" xfId="34866" xr:uid="{00000000-0005-0000-0000-00003D570000}"/>
    <cellStyle name="40% - Ênfase5 2 3 2 2 2 2 5" xfId="24173" xr:uid="{00000000-0005-0000-0000-00003E570000}"/>
    <cellStyle name="40% - Ênfase5 2 3 2 2 2 3" xfId="4102" xr:uid="{00000000-0005-0000-0000-00003F570000}"/>
    <cellStyle name="40% - Ênfase5 2 3 2 2 2 3 2" xfId="9453" xr:uid="{00000000-0005-0000-0000-000040570000}"/>
    <cellStyle name="40% - Ênfase5 2 3 2 2 2 3 2 2" xfId="20153" xr:uid="{00000000-0005-0000-0000-000041570000}"/>
    <cellStyle name="40% - Ênfase5 2 3 2 2 2 3 2 2 2" xfId="41548" xr:uid="{00000000-0005-0000-0000-000042570000}"/>
    <cellStyle name="40% - Ênfase5 2 3 2 2 2 3 2 3" xfId="30858" xr:uid="{00000000-0005-0000-0000-000043570000}"/>
    <cellStyle name="40% - Ênfase5 2 3 2 2 2 3 3" xfId="14808" xr:uid="{00000000-0005-0000-0000-000044570000}"/>
    <cellStyle name="40% - Ênfase5 2 3 2 2 2 3 3 2" xfId="36203" xr:uid="{00000000-0005-0000-0000-000045570000}"/>
    <cellStyle name="40% - Ênfase5 2 3 2 2 2 3 4" xfId="25510" xr:uid="{00000000-0005-0000-0000-000046570000}"/>
    <cellStyle name="40% - Ênfase5 2 3 2 2 2 4" xfId="6776" xr:uid="{00000000-0005-0000-0000-000047570000}"/>
    <cellStyle name="40% - Ênfase5 2 3 2 2 2 4 2" xfId="17480" xr:uid="{00000000-0005-0000-0000-000048570000}"/>
    <cellStyle name="40% - Ênfase5 2 3 2 2 2 4 2 2" xfId="38875" xr:uid="{00000000-0005-0000-0000-000049570000}"/>
    <cellStyle name="40% - Ênfase5 2 3 2 2 2 4 3" xfId="28182" xr:uid="{00000000-0005-0000-0000-00004A570000}"/>
    <cellStyle name="40% - Ênfase5 2 3 2 2 2 5" xfId="12133" xr:uid="{00000000-0005-0000-0000-00004B570000}"/>
    <cellStyle name="40% - Ênfase5 2 3 2 2 2 5 2" xfId="33530" xr:uid="{00000000-0005-0000-0000-00004C570000}"/>
    <cellStyle name="40% - Ênfase5 2 3 2 2 2 6" xfId="22837" xr:uid="{00000000-0005-0000-0000-00004D570000}"/>
    <cellStyle name="40% - Ênfase5 2 3 2 2 3" xfId="2080" xr:uid="{00000000-0005-0000-0000-00004E570000}"/>
    <cellStyle name="40% - Ênfase5 2 3 2 2 3 2" xfId="4770" xr:uid="{00000000-0005-0000-0000-00004F570000}"/>
    <cellStyle name="40% - Ênfase5 2 3 2 2 3 2 2" xfId="10121" xr:uid="{00000000-0005-0000-0000-000050570000}"/>
    <cellStyle name="40% - Ênfase5 2 3 2 2 3 2 2 2" xfId="20821" xr:uid="{00000000-0005-0000-0000-000051570000}"/>
    <cellStyle name="40% - Ênfase5 2 3 2 2 3 2 2 2 2" xfId="42216" xr:uid="{00000000-0005-0000-0000-000052570000}"/>
    <cellStyle name="40% - Ênfase5 2 3 2 2 3 2 2 3" xfId="31526" xr:uid="{00000000-0005-0000-0000-000053570000}"/>
    <cellStyle name="40% - Ênfase5 2 3 2 2 3 2 3" xfId="15476" xr:uid="{00000000-0005-0000-0000-000054570000}"/>
    <cellStyle name="40% - Ênfase5 2 3 2 2 3 2 3 2" xfId="36871" xr:uid="{00000000-0005-0000-0000-000055570000}"/>
    <cellStyle name="40% - Ênfase5 2 3 2 2 3 2 4" xfId="26178" xr:uid="{00000000-0005-0000-0000-000056570000}"/>
    <cellStyle name="40% - Ênfase5 2 3 2 2 3 3" xfId="7444" xr:uid="{00000000-0005-0000-0000-000057570000}"/>
    <cellStyle name="40% - Ênfase5 2 3 2 2 3 3 2" xfId="18148" xr:uid="{00000000-0005-0000-0000-000058570000}"/>
    <cellStyle name="40% - Ênfase5 2 3 2 2 3 3 2 2" xfId="39543" xr:uid="{00000000-0005-0000-0000-000059570000}"/>
    <cellStyle name="40% - Ênfase5 2 3 2 2 3 3 3" xfId="28850" xr:uid="{00000000-0005-0000-0000-00005A570000}"/>
    <cellStyle name="40% - Ênfase5 2 3 2 2 3 4" xfId="12801" xr:uid="{00000000-0005-0000-0000-00005B570000}"/>
    <cellStyle name="40% - Ênfase5 2 3 2 2 3 4 2" xfId="34198" xr:uid="{00000000-0005-0000-0000-00005C570000}"/>
    <cellStyle name="40% - Ênfase5 2 3 2 2 3 5" xfId="23505" xr:uid="{00000000-0005-0000-0000-00005D570000}"/>
    <cellStyle name="40% - Ênfase5 2 3 2 2 4" xfId="3434" xr:uid="{00000000-0005-0000-0000-00005E570000}"/>
    <cellStyle name="40% - Ênfase5 2 3 2 2 4 2" xfId="8785" xr:uid="{00000000-0005-0000-0000-00005F570000}"/>
    <cellStyle name="40% - Ênfase5 2 3 2 2 4 2 2" xfId="19485" xr:uid="{00000000-0005-0000-0000-000060570000}"/>
    <cellStyle name="40% - Ênfase5 2 3 2 2 4 2 2 2" xfId="40880" xr:uid="{00000000-0005-0000-0000-000061570000}"/>
    <cellStyle name="40% - Ênfase5 2 3 2 2 4 2 3" xfId="30190" xr:uid="{00000000-0005-0000-0000-000062570000}"/>
    <cellStyle name="40% - Ênfase5 2 3 2 2 4 3" xfId="14140" xr:uid="{00000000-0005-0000-0000-000063570000}"/>
    <cellStyle name="40% - Ênfase5 2 3 2 2 4 3 2" xfId="35535" xr:uid="{00000000-0005-0000-0000-000064570000}"/>
    <cellStyle name="40% - Ênfase5 2 3 2 2 4 4" xfId="24842" xr:uid="{00000000-0005-0000-0000-000065570000}"/>
    <cellStyle name="40% - Ênfase5 2 3 2 2 5" xfId="6108" xr:uid="{00000000-0005-0000-0000-000066570000}"/>
    <cellStyle name="40% - Ênfase5 2 3 2 2 5 2" xfId="16812" xr:uid="{00000000-0005-0000-0000-000067570000}"/>
    <cellStyle name="40% - Ênfase5 2 3 2 2 5 2 2" xfId="38207" xr:uid="{00000000-0005-0000-0000-000068570000}"/>
    <cellStyle name="40% - Ênfase5 2 3 2 2 5 3" xfId="27514" xr:uid="{00000000-0005-0000-0000-000069570000}"/>
    <cellStyle name="40% - Ênfase5 2 3 2 2 6" xfId="11465" xr:uid="{00000000-0005-0000-0000-00006A570000}"/>
    <cellStyle name="40% - Ênfase5 2 3 2 2 6 2" xfId="32862" xr:uid="{00000000-0005-0000-0000-00006B570000}"/>
    <cellStyle name="40% - Ênfase5 2 3 2 2 7" xfId="22169" xr:uid="{00000000-0005-0000-0000-00006C570000}"/>
    <cellStyle name="40% - Ênfase5 2 3 2 3" xfId="1091" xr:uid="{00000000-0005-0000-0000-00006D570000}"/>
    <cellStyle name="40% - Ênfase5 2 3 2 3 2" xfId="2428" xr:uid="{00000000-0005-0000-0000-00006E570000}"/>
    <cellStyle name="40% - Ênfase5 2 3 2 3 2 2" xfId="5118" xr:uid="{00000000-0005-0000-0000-00006F570000}"/>
    <cellStyle name="40% - Ênfase5 2 3 2 3 2 2 2" xfId="10469" xr:uid="{00000000-0005-0000-0000-000070570000}"/>
    <cellStyle name="40% - Ênfase5 2 3 2 3 2 2 2 2" xfId="21169" xr:uid="{00000000-0005-0000-0000-000071570000}"/>
    <cellStyle name="40% - Ênfase5 2 3 2 3 2 2 2 2 2" xfId="42564" xr:uid="{00000000-0005-0000-0000-000072570000}"/>
    <cellStyle name="40% - Ênfase5 2 3 2 3 2 2 2 3" xfId="31874" xr:uid="{00000000-0005-0000-0000-000073570000}"/>
    <cellStyle name="40% - Ênfase5 2 3 2 3 2 2 3" xfId="15824" xr:uid="{00000000-0005-0000-0000-000074570000}"/>
    <cellStyle name="40% - Ênfase5 2 3 2 3 2 2 3 2" xfId="37219" xr:uid="{00000000-0005-0000-0000-000075570000}"/>
    <cellStyle name="40% - Ênfase5 2 3 2 3 2 2 4" xfId="26526" xr:uid="{00000000-0005-0000-0000-000076570000}"/>
    <cellStyle name="40% - Ênfase5 2 3 2 3 2 3" xfId="7792" xr:uid="{00000000-0005-0000-0000-000077570000}"/>
    <cellStyle name="40% - Ênfase5 2 3 2 3 2 3 2" xfId="18496" xr:uid="{00000000-0005-0000-0000-000078570000}"/>
    <cellStyle name="40% - Ênfase5 2 3 2 3 2 3 2 2" xfId="39891" xr:uid="{00000000-0005-0000-0000-000079570000}"/>
    <cellStyle name="40% - Ênfase5 2 3 2 3 2 3 3" xfId="29198" xr:uid="{00000000-0005-0000-0000-00007A570000}"/>
    <cellStyle name="40% - Ênfase5 2 3 2 3 2 4" xfId="13149" xr:uid="{00000000-0005-0000-0000-00007B570000}"/>
    <cellStyle name="40% - Ênfase5 2 3 2 3 2 4 2" xfId="34546" xr:uid="{00000000-0005-0000-0000-00007C570000}"/>
    <cellStyle name="40% - Ênfase5 2 3 2 3 2 5" xfId="23853" xr:uid="{00000000-0005-0000-0000-00007D570000}"/>
    <cellStyle name="40% - Ênfase5 2 3 2 3 3" xfId="3782" xr:uid="{00000000-0005-0000-0000-00007E570000}"/>
    <cellStyle name="40% - Ênfase5 2 3 2 3 3 2" xfId="9133" xr:uid="{00000000-0005-0000-0000-00007F570000}"/>
    <cellStyle name="40% - Ênfase5 2 3 2 3 3 2 2" xfId="19833" xr:uid="{00000000-0005-0000-0000-000080570000}"/>
    <cellStyle name="40% - Ênfase5 2 3 2 3 3 2 2 2" xfId="41228" xr:uid="{00000000-0005-0000-0000-000081570000}"/>
    <cellStyle name="40% - Ênfase5 2 3 2 3 3 2 3" xfId="30538" xr:uid="{00000000-0005-0000-0000-000082570000}"/>
    <cellStyle name="40% - Ênfase5 2 3 2 3 3 3" xfId="14488" xr:uid="{00000000-0005-0000-0000-000083570000}"/>
    <cellStyle name="40% - Ênfase5 2 3 2 3 3 3 2" xfId="35883" xr:uid="{00000000-0005-0000-0000-000084570000}"/>
    <cellStyle name="40% - Ênfase5 2 3 2 3 3 4" xfId="25190" xr:uid="{00000000-0005-0000-0000-000085570000}"/>
    <cellStyle name="40% - Ênfase5 2 3 2 3 4" xfId="6456" xr:uid="{00000000-0005-0000-0000-000086570000}"/>
    <cellStyle name="40% - Ênfase5 2 3 2 3 4 2" xfId="17160" xr:uid="{00000000-0005-0000-0000-000087570000}"/>
    <cellStyle name="40% - Ênfase5 2 3 2 3 4 2 2" xfId="38555" xr:uid="{00000000-0005-0000-0000-000088570000}"/>
    <cellStyle name="40% - Ênfase5 2 3 2 3 4 3" xfId="27862" xr:uid="{00000000-0005-0000-0000-000089570000}"/>
    <cellStyle name="40% - Ênfase5 2 3 2 3 5" xfId="11813" xr:uid="{00000000-0005-0000-0000-00008A570000}"/>
    <cellStyle name="40% - Ênfase5 2 3 2 3 5 2" xfId="33210" xr:uid="{00000000-0005-0000-0000-00008B570000}"/>
    <cellStyle name="40% - Ênfase5 2 3 2 3 6" xfId="22517" xr:uid="{00000000-0005-0000-0000-00008C570000}"/>
    <cellStyle name="40% - Ênfase5 2 3 2 4" xfId="1760" xr:uid="{00000000-0005-0000-0000-00008D570000}"/>
    <cellStyle name="40% - Ênfase5 2 3 2 4 2" xfId="4450" xr:uid="{00000000-0005-0000-0000-00008E570000}"/>
    <cellStyle name="40% - Ênfase5 2 3 2 4 2 2" xfId="9801" xr:uid="{00000000-0005-0000-0000-00008F570000}"/>
    <cellStyle name="40% - Ênfase5 2 3 2 4 2 2 2" xfId="20501" xr:uid="{00000000-0005-0000-0000-000090570000}"/>
    <cellStyle name="40% - Ênfase5 2 3 2 4 2 2 2 2" xfId="41896" xr:uid="{00000000-0005-0000-0000-000091570000}"/>
    <cellStyle name="40% - Ênfase5 2 3 2 4 2 2 3" xfId="31206" xr:uid="{00000000-0005-0000-0000-000092570000}"/>
    <cellStyle name="40% - Ênfase5 2 3 2 4 2 3" xfId="15156" xr:uid="{00000000-0005-0000-0000-000093570000}"/>
    <cellStyle name="40% - Ênfase5 2 3 2 4 2 3 2" xfId="36551" xr:uid="{00000000-0005-0000-0000-000094570000}"/>
    <cellStyle name="40% - Ênfase5 2 3 2 4 2 4" xfId="25858" xr:uid="{00000000-0005-0000-0000-000095570000}"/>
    <cellStyle name="40% - Ênfase5 2 3 2 4 3" xfId="7124" xr:uid="{00000000-0005-0000-0000-000096570000}"/>
    <cellStyle name="40% - Ênfase5 2 3 2 4 3 2" xfId="17828" xr:uid="{00000000-0005-0000-0000-000097570000}"/>
    <cellStyle name="40% - Ênfase5 2 3 2 4 3 2 2" xfId="39223" xr:uid="{00000000-0005-0000-0000-000098570000}"/>
    <cellStyle name="40% - Ênfase5 2 3 2 4 3 3" xfId="28530" xr:uid="{00000000-0005-0000-0000-000099570000}"/>
    <cellStyle name="40% - Ênfase5 2 3 2 4 4" xfId="12481" xr:uid="{00000000-0005-0000-0000-00009A570000}"/>
    <cellStyle name="40% - Ênfase5 2 3 2 4 4 2" xfId="33878" xr:uid="{00000000-0005-0000-0000-00009B570000}"/>
    <cellStyle name="40% - Ênfase5 2 3 2 4 5" xfId="23185" xr:uid="{00000000-0005-0000-0000-00009C570000}"/>
    <cellStyle name="40% - Ênfase5 2 3 2 5" xfId="3114" xr:uid="{00000000-0005-0000-0000-00009D570000}"/>
    <cellStyle name="40% - Ênfase5 2 3 2 5 2" xfId="8465" xr:uid="{00000000-0005-0000-0000-00009E570000}"/>
    <cellStyle name="40% - Ênfase5 2 3 2 5 2 2" xfId="19165" xr:uid="{00000000-0005-0000-0000-00009F570000}"/>
    <cellStyle name="40% - Ênfase5 2 3 2 5 2 2 2" xfId="40560" xr:uid="{00000000-0005-0000-0000-0000A0570000}"/>
    <cellStyle name="40% - Ênfase5 2 3 2 5 2 3" xfId="29870" xr:uid="{00000000-0005-0000-0000-0000A1570000}"/>
    <cellStyle name="40% - Ênfase5 2 3 2 5 3" xfId="13820" xr:uid="{00000000-0005-0000-0000-0000A2570000}"/>
    <cellStyle name="40% - Ênfase5 2 3 2 5 3 2" xfId="35215" xr:uid="{00000000-0005-0000-0000-0000A3570000}"/>
    <cellStyle name="40% - Ênfase5 2 3 2 5 4" xfId="24522" xr:uid="{00000000-0005-0000-0000-0000A4570000}"/>
    <cellStyle name="40% - Ênfase5 2 3 2 6" xfId="5788" xr:uid="{00000000-0005-0000-0000-0000A5570000}"/>
    <cellStyle name="40% - Ênfase5 2 3 2 6 2" xfId="16492" xr:uid="{00000000-0005-0000-0000-0000A6570000}"/>
    <cellStyle name="40% - Ênfase5 2 3 2 6 2 2" xfId="37887" xr:uid="{00000000-0005-0000-0000-0000A7570000}"/>
    <cellStyle name="40% - Ênfase5 2 3 2 6 3" xfId="27194" xr:uid="{00000000-0005-0000-0000-0000A8570000}"/>
    <cellStyle name="40% - Ênfase5 2 3 2 7" xfId="11145" xr:uid="{00000000-0005-0000-0000-0000A9570000}"/>
    <cellStyle name="40% - Ênfase5 2 3 2 7 2" xfId="32542" xr:uid="{00000000-0005-0000-0000-0000AA570000}"/>
    <cellStyle name="40% - Ênfase5 2 3 2 8" xfId="21849" xr:uid="{00000000-0005-0000-0000-0000AB570000}"/>
    <cellStyle name="40% - Ênfase5 2 3 3" xfId="581" xr:uid="{00000000-0005-0000-0000-0000AC570000}"/>
    <cellStyle name="40% - Ênfase5 2 3 3 2" xfId="1251" xr:uid="{00000000-0005-0000-0000-0000AD570000}"/>
    <cellStyle name="40% - Ênfase5 2 3 3 2 2" xfId="2588" xr:uid="{00000000-0005-0000-0000-0000AE570000}"/>
    <cellStyle name="40% - Ênfase5 2 3 3 2 2 2" xfId="5278" xr:uid="{00000000-0005-0000-0000-0000AF570000}"/>
    <cellStyle name="40% - Ênfase5 2 3 3 2 2 2 2" xfId="10629" xr:uid="{00000000-0005-0000-0000-0000B0570000}"/>
    <cellStyle name="40% - Ênfase5 2 3 3 2 2 2 2 2" xfId="21329" xr:uid="{00000000-0005-0000-0000-0000B1570000}"/>
    <cellStyle name="40% - Ênfase5 2 3 3 2 2 2 2 2 2" xfId="42724" xr:uid="{00000000-0005-0000-0000-0000B2570000}"/>
    <cellStyle name="40% - Ênfase5 2 3 3 2 2 2 2 3" xfId="32034" xr:uid="{00000000-0005-0000-0000-0000B3570000}"/>
    <cellStyle name="40% - Ênfase5 2 3 3 2 2 2 3" xfId="15984" xr:uid="{00000000-0005-0000-0000-0000B4570000}"/>
    <cellStyle name="40% - Ênfase5 2 3 3 2 2 2 3 2" xfId="37379" xr:uid="{00000000-0005-0000-0000-0000B5570000}"/>
    <cellStyle name="40% - Ênfase5 2 3 3 2 2 2 4" xfId="26686" xr:uid="{00000000-0005-0000-0000-0000B6570000}"/>
    <cellStyle name="40% - Ênfase5 2 3 3 2 2 3" xfId="7952" xr:uid="{00000000-0005-0000-0000-0000B7570000}"/>
    <cellStyle name="40% - Ênfase5 2 3 3 2 2 3 2" xfId="18656" xr:uid="{00000000-0005-0000-0000-0000B8570000}"/>
    <cellStyle name="40% - Ênfase5 2 3 3 2 2 3 2 2" xfId="40051" xr:uid="{00000000-0005-0000-0000-0000B9570000}"/>
    <cellStyle name="40% - Ênfase5 2 3 3 2 2 3 3" xfId="29358" xr:uid="{00000000-0005-0000-0000-0000BA570000}"/>
    <cellStyle name="40% - Ênfase5 2 3 3 2 2 4" xfId="13309" xr:uid="{00000000-0005-0000-0000-0000BB570000}"/>
    <cellStyle name="40% - Ênfase5 2 3 3 2 2 4 2" xfId="34706" xr:uid="{00000000-0005-0000-0000-0000BC570000}"/>
    <cellStyle name="40% - Ênfase5 2 3 3 2 2 5" xfId="24013" xr:uid="{00000000-0005-0000-0000-0000BD570000}"/>
    <cellStyle name="40% - Ênfase5 2 3 3 2 3" xfId="3942" xr:uid="{00000000-0005-0000-0000-0000BE570000}"/>
    <cellStyle name="40% - Ênfase5 2 3 3 2 3 2" xfId="9293" xr:uid="{00000000-0005-0000-0000-0000BF570000}"/>
    <cellStyle name="40% - Ênfase5 2 3 3 2 3 2 2" xfId="19993" xr:uid="{00000000-0005-0000-0000-0000C0570000}"/>
    <cellStyle name="40% - Ênfase5 2 3 3 2 3 2 2 2" xfId="41388" xr:uid="{00000000-0005-0000-0000-0000C1570000}"/>
    <cellStyle name="40% - Ênfase5 2 3 3 2 3 2 3" xfId="30698" xr:uid="{00000000-0005-0000-0000-0000C2570000}"/>
    <cellStyle name="40% - Ênfase5 2 3 3 2 3 3" xfId="14648" xr:uid="{00000000-0005-0000-0000-0000C3570000}"/>
    <cellStyle name="40% - Ênfase5 2 3 3 2 3 3 2" xfId="36043" xr:uid="{00000000-0005-0000-0000-0000C4570000}"/>
    <cellStyle name="40% - Ênfase5 2 3 3 2 3 4" xfId="25350" xr:uid="{00000000-0005-0000-0000-0000C5570000}"/>
    <cellStyle name="40% - Ênfase5 2 3 3 2 4" xfId="6616" xr:uid="{00000000-0005-0000-0000-0000C6570000}"/>
    <cellStyle name="40% - Ênfase5 2 3 3 2 4 2" xfId="17320" xr:uid="{00000000-0005-0000-0000-0000C7570000}"/>
    <cellStyle name="40% - Ênfase5 2 3 3 2 4 2 2" xfId="38715" xr:uid="{00000000-0005-0000-0000-0000C8570000}"/>
    <cellStyle name="40% - Ênfase5 2 3 3 2 4 3" xfId="28022" xr:uid="{00000000-0005-0000-0000-0000C9570000}"/>
    <cellStyle name="40% - Ênfase5 2 3 3 2 5" xfId="11973" xr:uid="{00000000-0005-0000-0000-0000CA570000}"/>
    <cellStyle name="40% - Ênfase5 2 3 3 2 5 2" xfId="33370" xr:uid="{00000000-0005-0000-0000-0000CB570000}"/>
    <cellStyle name="40% - Ênfase5 2 3 3 2 6" xfId="22677" xr:uid="{00000000-0005-0000-0000-0000CC570000}"/>
    <cellStyle name="40% - Ênfase5 2 3 3 3" xfId="1920" xr:uid="{00000000-0005-0000-0000-0000CD570000}"/>
    <cellStyle name="40% - Ênfase5 2 3 3 3 2" xfId="4610" xr:uid="{00000000-0005-0000-0000-0000CE570000}"/>
    <cellStyle name="40% - Ênfase5 2 3 3 3 2 2" xfId="9961" xr:uid="{00000000-0005-0000-0000-0000CF570000}"/>
    <cellStyle name="40% - Ênfase5 2 3 3 3 2 2 2" xfId="20661" xr:uid="{00000000-0005-0000-0000-0000D0570000}"/>
    <cellStyle name="40% - Ênfase5 2 3 3 3 2 2 2 2" xfId="42056" xr:uid="{00000000-0005-0000-0000-0000D1570000}"/>
    <cellStyle name="40% - Ênfase5 2 3 3 3 2 2 3" xfId="31366" xr:uid="{00000000-0005-0000-0000-0000D2570000}"/>
    <cellStyle name="40% - Ênfase5 2 3 3 3 2 3" xfId="15316" xr:uid="{00000000-0005-0000-0000-0000D3570000}"/>
    <cellStyle name="40% - Ênfase5 2 3 3 3 2 3 2" xfId="36711" xr:uid="{00000000-0005-0000-0000-0000D4570000}"/>
    <cellStyle name="40% - Ênfase5 2 3 3 3 2 4" xfId="26018" xr:uid="{00000000-0005-0000-0000-0000D5570000}"/>
    <cellStyle name="40% - Ênfase5 2 3 3 3 3" xfId="7284" xr:uid="{00000000-0005-0000-0000-0000D6570000}"/>
    <cellStyle name="40% - Ênfase5 2 3 3 3 3 2" xfId="17988" xr:uid="{00000000-0005-0000-0000-0000D7570000}"/>
    <cellStyle name="40% - Ênfase5 2 3 3 3 3 2 2" xfId="39383" xr:uid="{00000000-0005-0000-0000-0000D8570000}"/>
    <cellStyle name="40% - Ênfase5 2 3 3 3 3 3" xfId="28690" xr:uid="{00000000-0005-0000-0000-0000D9570000}"/>
    <cellStyle name="40% - Ênfase5 2 3 3 3 4" xfId="12641" xr:uid="{00000000-0005-0000-0000-0000DA570000}"/>
    <cellStyle name="40% - Ênfase5 2 3 3 3 4 2" xfId="34038" xr:uid="{00000000-0005-0000-0000-0000DB570000}"/>
    <cellStyle name="40% - Ênfase5 2 3 3 3 5" xfId="23345" xr:uid="{00000000-0005-0000-0000-0000DC570000}"/>
    <cellStyle name="40% - Ênfase5 2 3 3 4" xfId="3274" xr:uid="{00000000-0005-0000-0000-0000DD570000}"/>
    <cellStyle name="40% - Ênfase5 2 3 3 4 2" xfId="8625" xr:uid="{00000000-0005-0000-0000-0000DE570000}"/>
    <cellStyle name="40% - Ênfase5 2 3 3 4 2 2" xfId="19325" xr:uid="{00000000-0005-0000-0000-0000DF570000}"/>
    <cellStyle name="40% - Ênfase5 2 3 3 4 2 2 2" xfId="40720" xr:uid="{00000000-0005-0000-0000-0000E0570000}"/>
    <cellStyle name="40% - Ênfase5 2 3 3 4 2 3" xfId="30030" xr:uid="{00000000-0005-0000-0000-0000E1570000}"/>
    <cellStyle name="40% - Ênfase5 2 3 3 4 3" xfId="13980" xr:uid="{00000000-0005-0000-0000-0000E2570000}"/>
    <cellStyle name="40% - Ênfase5 2 3 3 4 3 2" xfId="35375" xr:uid="{00000000-0005-0000-0000-0000E3570000}"/>
    <cellStyle name="40% - Ênfase5 2 3 3 4 4" xfId="24682" xr:uid="{00000000-0005-0000-0000-0000E4570000}"/>
    <cellStyle name="40% - Ênfase5 2 3 3 5" xfId="5948" xr:uid="{00000000-0005-0000-0000-0000E5570000}"/>
    <cellStyle name="40% - Ênfase5 2 3 3 5 2" xfId="16652" xr:uid="{00000000-0005-0000-0000-0000E6570000}"/>
    <cellStyle name="40% - Ênfase5 2 3 3 5 2 2" xfId="38047" xr:uid="{00000000-0005-0000-0000-0000E7570000}"/>
    <cellStyle name="40% - Ênfase5 2 3 3 5 3" xfId="27354" xr:uid="{00000000-0005-0000-0000-0000E8570000}"/>
    <cellStyle name="40% - Ênfase5 2 3 3 6" xfId="11305" xr:uid="{00000000-0005-0000-0000-0000E9570000}"/>
    <cellStyle name="40% - Ênfase5 2 3 3 6 2" xfId="32702" xr:uid="{00000000-0005-0000-0000-0000EA570000}"/>
    <cellStyle name="40% - Ênfase5 2 3 3 7" xfId="22009" xr:uid="{00000000-0005-0000-0000-0000EB570000}"/>
    <cellStyle name="40% - Ênfase5 2 3 4" xfId="931" xr:uid="{00000000-0005-0000-0000-0000EC570000}"/>
    <cellStyle name="40% - Ênfase5 2 3 4 2" xfId="2268" xr:uid="{00000000-0005-0000-0000-0000ED570000}"/>
    <cellStyle name="40% - Ênfase5 2 3 4 2 2" xfId="4958" xr:uid="{00000000-0005-0000-0000-0000EE570000}"/>
    <cellStyle name="40% - Ênfase5 2 3 4 2 2 2" xfId="10309" xr:uid="{00000000-0005-0000-0000-0000EF570000}"/>
    <cellStyle name="40% - Ênfase5 2 3 4 2 2 2 2" xfId="21009" xr:uid="{00000000-0005-0000-0000-0000F0570000}"/>
    <cellStyle name="40% - Ênfase5 2 3 4 2 2 2 2 2" xfId="42404" xr:uid="{00000000-0005-0000-0000-0000F1570000}"/>
    <cellStyle name="40% - Ênfase5 2 3 4 2 2 2 3" xfId="31714" xr:uid="{00000000-0005-0000-0000-0000F2570000}"/>
    <cellStyle name="40% - Ênfase5 2 3 4 2 2 3" xfId="15664" xr:uid="{00000000-0005-0000-0000-0000F3570000}"/>
    <cellStyle name="40% - Ênfase5 2 3 4 2 2 3 2" xfId="37059" xr:uid="{00000000-0005-0000-0000-0000F4570000}"/>
    <cellStyle name="40% - Ênfase5 2 3 4 2 2 4" xfId="26366" xr:uid="{00000000-0005-0000-0000-0000F5570000}"/>
    <cellStyle name="40% - Ênfase5 2 3 4 2 3" xfId="7632" xr:uid="{00000000-0005-0000-0000-0000F6570000}"/>
    <cellStyle name="40% - Ênfase5 2 3 4 2 3 2" xfId="18336" xr:uid="{00000000-0005-0000-0000-0000F7570000}"/>
    <cellStyle name="40% - Ênfase5 2 3 4 2 3 2 2" xfId="39731" xr:uid="{00000000-0005-0000-0000-0000F8570000}"/>
    <cellStyle name="40% - Ênfase5 2 3 4 2 3 3" xfId="29038" xr:uid="{00000000-0005-0000-0000-0000F9570000}"/>
    <cellStyle name="40% - Ênfase5 2 3 4 2 4" xfId="12989" xr:uid="{00000000-0005-0000-0000-0000FA570000}"/>
    <cellStyle name="40% - Ênfase5 2 3 4 2 4 2" xfId="34386" xr:uid="{00000000-0005-0000-0000-0000FB570000}"/>
    <cellStyle name="40% - Ênfase5 2 3 4 2 5" xfId="23693" xr:uid="{00000000-0005-0000-0000-0000FC570000}"/>
    <cellStyle name="40% - Ênfase5 2 3 4 3" xfId="3622" xr:uid="{00000000-0005-0000-0000-0000FD570000}"/>
    <cellStyle name="40% - Ênfase5 2 3 4 3 2" xfId="8973" xr:uid="{00000000-0005-0000-0000-0000FE570000}"/>
    <cellStyle name="40% - Ênfase5 2 3 4 3 2 2" xfId="19673" xr:uid="{00000000-0005-0000-0000-0000FF570000}"/>
    <cellStyle name="40% - Ênfase5 2 3 4 3 2 2 2" xfId="41068" xr:uid="{00000000-0005-0000-0000-000000580000}"/>
    <cellStyle name="40% - Ênfase5 2 3 4 3 2 3" xfId="30378" xr:uid="{00000000-0005-0000-0000-000001580000}"/>
    <cellStyle name="40% - Ênfase5 2 3 4 3 3" xfId="14328" xr:uid="{00000000-0005-0000-0000-000002580000}"/>
    <cellStyle name="40% - Ênfase5 2 3 4 3 3 2" xfId="35723" xr:uid="{00000000-0005-0000-0000-000003580000}"/>
    <cellStyle name="40% - Ênfase5 2 3 4 3 4" xfId="25030" xr:uid="{00000000-0005-0000-0000-000004580000}"/>
    <cellStyle name="40% - Ênfase5 2 3 4 4" xfId="6296" xr:uid="{00000000-0005-0000-0000-000005580000}"/>
    <cellStyle name="40% - Ênfase5 2 3 4 4 2" xfId="17000" xr:uid="{00000000-0005-0000-0000-000006580000}"/>
    <cellStyle name="40% - Ênfase5 2 3 4 4 2 2" xfId="38395" xr:uid="{00000000-0005-0000-0000-000007580000}"/>
    <cellStyle name="40% - Ênfase5 2 3 4 4 3" xfId="27702" xr:uid="{00000000-0005-0000-0000-000008580000}"/>
    <cellStyle name="40% - Ênfase5 2 3 4 5" xfId="11653" xr:uid="{00000000-0005-0000-0000-000009580000}"/>
    <cellStyle name="40% - Ênfase5 2 3 4 5 2" xfId="33050" xr:uid="{00000000-0005-0000-0000-00000A580000}"/>
    <cellStyle name="40% - Ênfase5 2 3 4 6" xfId="22357" xr:uid="{00000000-0005-0000-0000-00000B580000}"/>
    <cellStyle name="40% - Ênfase5 2 3 5" xfId="1600" xr:uid="{00000000-0005-0000-0000-00000C580000}"/>
    <cellStyle name="40% - Ênfase5 2 3 5 2" xfId="4290" xr:uid="{00000000-0005-0000-0000-00000D580000}"/>
    <cellStyle name="40% - Ênfase5 2 3 5 2 2" xfId="9641" xr:uid="{00000000-0005-0000-0000-00000E580000}"/>
    <cellStyle name="40% - Ênfase5 2 3 5 2 2 2" xfId="20341" xr:uid="{00000000-0005-0000-0000-00000F580000}"/>
    <cellStyle name="40% - Ênfase5 2 3 5 2 2 2 2" xfId="41736" xr:uid="{00000000-0005-0000-0000-000010580000}"/>
    <cellStyle name="40% - Ênfase5 2 3 5 2 2 3" xfId="31046" xr:uid="{00000000-0005-0000-0000-000011580000}"/>
    <cellStyle name="40% - Ênfase5 2 3 5 2 3" xfId="14996" xr:uid="{00000000-0005-0000-0000-000012580000}"/>
    <cellStyle name="40% - Ênfase5 2 3 5 2 3 2" xfId="36391" xr:uid="{00000000-0005-0000-0000-000013580000}"/>
    <cellStyle name="40% - Ênfase5 2 3 5 2 4" xfId="25698" xr:uid="{00000000-0005-0000-0000-000014580000}"/>
    <cellStyle name="40% - Ênfase5 2 3 5 3" xfId="6964" xr:uid="{00000000-0005-0000-0000-000015580000}"/>
    <cellStyle name="40% - Ênfase5 2 3 5 3 2" xfId="17668" xr:uid="{00000000-0005-0000-0000-000016580000}"/>
    <cellStyle name="40% - Ênfase5 2 3 5 3 2 2" xfId="39063" xr:uid="{00000000-0005-0000-0000-000017580000}"/>
    <cellStyle name="40% - Ênfase5 2 3 5 3 3" xfId="28370" xr:uid="{00000000-0005-0000-0000-000018580000}"/>
    <cellStyle name="40% - Ênfase5 2 3 5 4" xfId="12321" xr:uid="{00000000-0005-0000-0000-000019580000}"/>
    <cellStyle name="40% - Ênfase5 2 3 5 4 2" xfId="33718" xr:uid="{00000000-0005-0000-0000-00001A580000}"/>
    <cellStyle name="40% - Ênfase5 2 3 5 5" xfId="23025" xr:uid="{00000000-0005-0000-0000-00001B580000}"/>
    <cellStyle name="40% - Ênfase5 2 3 6" xfId="2954" xr:uid="{00000000-0005-0000-0000-00001C580000}"/>
    <cellStyle name="40% - Ênfase5 2 3 6 2" xfId="8305" xr:uid="{00000000-0005-0000-0000-00001D580000}"/>
    <cellStyle name="40% - Ênfase5 2 3 6 2 2" xfId="19005" xr:uid="{00000000-0005-0000-0000-00001E580000}"/>
    <cellStyle name="40% - Ênfase5 2 3 6 2 2 2" xfId="40400" xr:uid="{00000000-0005-0000-0000-00001F580000}"/>
    <cellStyle name="40% - Ênfase5 2 3 6 2 3" xfId="29710" xr:uid="{00000000-0005-0000-0000-000020580000}"/>
    <cellStyle name="40% - Ênfase5 2 3 6 3" xfId="13660" xr:uid="{00000000-0005-0000-0000-000021580000}"/>
    <cellStyle name="40% - Ênfase5 2 3 6 3 2" xfId="35055" xr:uid="{00000000-0005-0000-0000-000022580000}"/>
    <cellStyle name="40% - Ênfase5 2 3 6 4" xfId="24362" xr:uid="{00000000-0005-0000-0000-000023580000}"/>
    <cellStyle name="40% - Ênfase5 2 3 7" xfId="5628" xr:uid="{00000000-0005-0000-0000-000024580000}"/>
    <cellStyle name="40% - Ênfase5 2 3 7 2" xfId="16332" xr:uid="{00000000-0005-0000-0000-000025580000}"/>
    <cellStyle name="40% - Ênfase5 2 3 7 2 2" xfId="37727" xr:uid="{00000000-0005-0000-0000-000026580000}"/>
    <cellStyle name="40% - Ênfase5 2 3 7 3" xfId="27034" xr:uid="{00000000-0005-0000-0000-000027580000}"/>
    <cellStyle name="40% - Ênfase5 2 3 8" xfId="10985" xr:uid="{00000000-0005-0000-0000-000028580000}"/>
    <cellStyle name="40% - Ênfase5 2 3 8 2" xfId="32382" xr:uid="{00000000-0005-0000-0000-000029580000}"/>
    <cellStyle name="40% - Ênfase5 2 3 9" xfId="21689" xr:uid="{00000000-0005-0000-0000-00002A580000}"/>
    <cellStyle name="40% - Ênfase5 2 4" xfId="340" xr:uid="{00000000-0005-0000-0000-00002B580000}"/>
    <cellStyle name="40% - Ênfase5 2 4 2" xfId="661" xr:uid="{00000000-0005-0000-0000-00002C580000}"/>
    <cellStyle name="40% - Ênfase5 2 4 2 2" xfId="1331" xr:uid="{00000000-0005-0000-0000-00002D580000}"/>
    <cellStyle name="40% - Ênfase5 2 4 2 2 2" xfId="2668" xr:uid="{00000000-0005-0000-0000-00002E580000}"/>
    <cellStyle name="40% - Ênfase5 2 4 2 2 2 2" xfId="5358" xr:uid="{00000000-0005-0000-0000-00002F580000}"/>
    <cellStyle name="40% - Ênfase5 2 4 2 2 2 2 2" xfId="10709" xr:uid="{00000000-0005-0000-0000-000030580000}"/>
    <cellStyle name="40% - Ênfase5 2 4 2 2 2 2 2 2" xfId="21409" xr:uid="{00000000-0005-0000-0000-000031580000}"/>
    <cellStyle name="40% - Ênfase5 2 4 2 2 2 2 2 2 2" xfId="42804" xr:uid="{00000000-0005-0000-0000-000032580000}"/>
    <cellStyle name="40% - Ênfase5 2 4 2 2 2 2 2 3" xfId="32114" xr:uid="{00000000-0005-0000-0000-000033580000}"/>
    <cellStyle name="40% - Ênfase5 2 4 2 2 2 2 3" xfId="16064" xr:uid="{00000000-0005-0000-0000-000034580000}"/>
    <cellStyle name="40% - Ênfase5 2 4 2 2 2 2 3 2" xfId="37459" xr:uid="{00000000-0005-0000-0000-000035580000}"/>
    <cellStyle name="40% - Ênfase5 2 4 2 2 2 2 4" xfId="26766" xr:uid="{00000000-0005-0000-0000-000036580000}"/>
    <cellStyle name="40% - Ênfase5 2 4 2 2 2 3" xfId="8032" xr:uid="{00000000-0005-0000-0000-000037580000}"/>
    <cellStyle name="40% - Ênfase5 2 4 2 2 2 3 2" xfId="18736" xr:uid="{00000000-0005-0000-0000-000038580000}"/>
    <cellStyle name="40% - Ênfase5 2 4 2 2 2 3 2 2" xfId="40131" xr:uid="{00000000-0005-0000-0000-000039580000}"/>
    <cellStyle name="40% - Ênfase5 2 4 2 2 2 3 3" xfId="29438" xr:uid="{00000000-0005-0000-0000-00003A580000}"/>
    <cellStyle name="40% - Ênfase5 2 4 2 2 2 4" xfId="13389" xr:uid="{00000000-0005-0000-0000-00003B580000}"/>
    <cellStyle name="40% - Ênfase5 2 4 2 2 2 4 2" xfId="34786" xr:uid="{00000000-0005-0000-0000-00003C580000}"/>
    <cellStyle name="40% - Ênfase5 2 4 2 2 2 5" xfId="24093" xr:uid="{00000000-0005-0000-0000-00003D580000}"/>
    <cellStyle name="40% - Ênfase5 2 4 2 2 3" xfId="4022" xr:uid="{00000000-0005-0000-0000-00003E580000}"/>
    <cellStyle name="40% - Ênfase5 2 4 2 2 3 2" xfId="9373" xr:uid="{00000000-0005-0000-0000-00003F580000}"/>
    <cellStyle name="40% - Ênfase5 2 4 2 2 3 2 2" xfId="20073" xr:uid="{00000000-0005-0000-0000-000040580000}"/>
    <cellStyle name="40% - Ênfase5 2 4 2 2 3 2 2 2" xfId="41468" xr:uid="{00000000-0005-0000-0000-000041580000}"/>
    <cellStyle name="40% - Ênfase5 2 4 2 2 3 2 3" xfId="30778" xr:uid="{00000000-0005-0000-0000-000042580000}"/>
    <cellStyle name="40% - Ênfase5 2 4 2 2 3 3" xfId="14728" xr:uid="{00000000-0005-0000-0000-000043580000}"/>
    <cellStyle name="40% - Ênfase5 2 4 2 2 3 3 2" xfId="36123" xr:uid="{00000000-0005-0000-0000-000044580000}"/>
    <cellStyle name="40% - Ênfase5 2 4 2 2 3 4" xfId="25430" xr:uid="{00000000-0005-0000-0000-000045580000}"/>
    <cellStyle name="40% - Ênfase5 2 4 2 2 4" xfId="6696" xr:uid="{00000000-0005-0000-0000-000046580000}"/>
    <cellStyle name="40% - Ênfase5 2 4 2 2 4 2" xfId="17400" xr:uid="{00000000-0005-0000-0000-000047580000}"/>
    <cellStyle name="40% - Ênfase5 2 4 2 2 4 2 2" xfId="38795" xr:uid="{00000000-0005-0000-0000-000048580000}"/>
    <cellStyle name="40% - Ênfase5 2 4 2 2 4 3" xfId="28102" xr:uid="{00000000-0005-0000-0000-000049580000}"/>
    <cellStyle name="40% - Ênfase5 2 4 2 2 5" xfId="12053" xr:uid="{00000000-0005-0000-0000-00004A580000}"/>
    <cellStyle name="40% - Ênfase5 2 4 2 2 5 2" xfId="33450" xr:uid="{00000000-0005-0000-0000-00004B580000}"/>
    <cellStyle name="40% - Ênfase5 2 4 2 2 6" xfId="22757" xr:uid="{00000000-0005-0000-0000-00004C580000}"/>
    <cellStyle name="40% - Ênfase5 2 4 2 3" xfId="2000" xr:uid="{00000000-0005-0000-0000-00004D580000}"/>
    <cellStyle name="40% - Ênfase5 2 4 2 3 2" xfId="4690" xr:uid="{00000000-0005-0000-0000-00004E580000}"/>
    <cellStyle name="40% - Ênfase5 2 4 2 3 2 2" xfId="10041" xr:uid="{00000000-0005-0000-0000-00004F580000}"/>
    <cellStyle name="40% - Ênfase5 2 4 2 3 2 2 2" xfId="20741" xr:uid="{00000000-0005-0000-0000-000050580000}"/>
    <cellStyle name="40% - Ênfase5 2 4 2 3 2 2 2 2" xfId="42136" xr:uid="{00000000-0005-0000-0000-000051580000}"/>
    <cellStyle name="40% - Ênfase5 2 4 2 3 2 2 3" xfId="31446" xr:uid="{00000000-0005-0000-0000-000052580000}"/>
    <cellStyle name="40% - Ênfase5 2 4 2 3 2 3" xfId="15396" xr:uid="{00000000-0005-0000-0000-000053580000}"/>
    <cellStyle name="40% - Ênfase5 2 4 2 3 2 3 2" xfId="36791" xr:uid="{00000000-0005-0000-0000-000054580000}"/>
    <cellStyle name="40% - Ênfase5 2 4 2 3 2 4" xfId="26098" xr:uid="{00000000-0005-0000-0000-000055580000}"/>
    <cellStyle name="40% - Ênfase5 2 4 2 3 3" xfId="7364" xr:uid="{00000000-0005-0000-0000-000056580000}"/>
    <cellStyle name="40% - Ênfase5 2 4 2 3 3 2" xfId="18068" xr:uid="{00000000-0005-0000-0000-000057580000}"/>
    <cellStyle name="40% - Ênfase5 2 4 2 3 3 2 2" xfId="39463" xr:uid="{00000000-0005-0000-0000-000058580000}"/>
    <cellStyle name="40% - Ênfase5 2 4 2 3 3 3" xfId="28770" xr:uid="{00000000-0005-0000-0000-000059580000}"/>
    <cellStyle name="40% - Ênfase5 2 4 2 3 4" xfId="12721" xr:uid="{00000000-0005-0000-0000-00005A580000}"/>
    <cellStyle name="40% - Ênfase5 2 4 2 3 4 2" xfId="34118" xr:uid="{00000000-0005-0000-0000-00005B580000}"/>
    <cellStyle name="40% - Ênfase5 2 4 2 3 5" xfId="23425" xr:uid="{00000000-0005-0000-0000-00005C580000}"/>
    <cellStyle name="40% - Ênfase5 2 4 2 4" xfId="3354" xr:uid="{00000000-0005-0000-0000-00005D580000}"/>
    <cellStyle name="40% - Ênfase5 2 4 2 4 2" xfId="8705" xr:uid="{00000000-0005-0000-0000-00005E580000}"/>
    <cellStyle name="40% - Ênfase5 2 4 2 4 2 2" xfId="19405" xr:uid="{00000000-0005-0000-0000-00005F580000}"/>
    <cellStyle name="40% - Ênfase5 2 4 2 4 2 2 2" xfId="40800" xr:uid="{00000000-0005-0000-0000-000060580000}"/>
    <cellStyle name="40% - Ênfase5 2 4 2 4 2 3" xfId="30110" xr:uid="{00000000-0005-0000-0000-000061580000}"/>
    <cellStyle name="40% - Ênfase5 2 4 2 4 3" xfId="14060" xr:uid="{00000000-0005-0000-0000-000062580000}"/>
    <cellStyle name="40% - Ênfase5 2 4 2 4 3 2" xfId="35455" xr:uid="{00000000-0005-0000-0000-000063580000}"/>
    <cellStyle name="40% - Ênfase5 2 4 2 4 4" xfId="24762" xr:uid="{00000000-0005-0000-0000-000064580000}"/>
    <cellStyle name="40% - Ênfase5 2 4 2 5" xfId="6028" xr:uid="{00000000-0005-0000-0000-000065580000}"/>
    <cellStyle name="40% - Ênfase5 2 4 2 5 2" xfId="16732" xr:uid="{00000000-0005-0000-0000-000066580000}"/>
    <cellStyle name="40% - Ênfase5 2 4 2 5 2 2" xfId="38127" xr:uid="{00000000-0005-0000-0000-000067580000}"/>
    <cellStyle name="40% - Ênfase5 2 4 2 5 3" xfId="27434" xr:uid="{00000000-0005-0000-0000-000068580000}"/>
    <cellStyle name="40% - Ênfase5 2 4 2 6" xfId="11385" xr:uid="{00000000-0005-0000-0000-000069580000}"/>
    <cellStyle name="40% - Ênfase5 2 4 2 6 2" xfId="32782" xr:uid="{00000000-0005-0000-0000-00006A580000}"/>
    <cellStyle name="40% - Ênfase5 2 4 2 7" xfId="22089" xr:uid="{00000000-0005-0000-0000-00006B580000}"/>
    <cellStyle name="40% - Ênfase5 2 4 3" xfId="1011" xr:uid="{00000000-0005-0000-0000-00006C580000}"/>
    <cellStyle name="40% - Ênfase5 2 4 3 2" xfId="2348" xr:uid="{00000000-0005-0000-0000-00006D580000}"/>
    <cellStyle name="40% - Ênfase5 2 4 3 2 2" xfId="5038" xr:uid="{00000000-0005-0000-0000-00006E580000}"/>
    <cellStyle name="40% - Ênfase5 2 4 3 2 2 2" xfId="10389" xr:uid="{00000000-0005-0000-0000-00006F580000}"/>
    <cellStyle name="40% - Ênfase5 2 4 3 2 2 2 2" xfId="21089" xr:uid="{00000000-0005-0000-0000-000070580000}"/>
    <cellStyle name="40% - Ênfase5 2 4 3 2 2 2 2 2" xfId="42484" xr:uid="{00000000-0005-0000-0000-000071580000}"/>
    <cellStyle name="40% - Ênfase5 2 4 3 2 2 2 3" xfId="31794" xr:uid="{00000000-0005-0000-0000-000072580000}"/>
    <cellStyle name="40% - Ênfase5 2 4 3 2 2 3" xfId="15744" xr:uid="{00000000-0005-0000-0000-000073580000}"/>
    <cellStyle name="40% - Ênfase5 2 4 3 2 2 3 2" xfId="37139" xr:uid="{00000000-0005-0000-0000-000074580000}"/>
    <cellStyle name="40% - Ênfase5 2 4 3 2 2 4" xfId="26446" xr:uid="{00000000-0005-0000-0000-000075580000}"/>
    <cellStyle name="40% - Ênfase5 2 4 3 2 3" xfId="7712" xr:uid="{00000000-0005-0000-0000-000076580000}"/>
    <cellStyle name="40% - Ênfase5 2 4 3 2 3 2" xfId="18416" xr:uid="{00000000-0005-0000-0000-000077580000}"/>
    <cellStyle name="40% - Ênfase5 2 4 3 2 3 2 2" xfId="39811" xr:uid="{00000000-0005-0000-0000-000078580000}"/>
    <cellStyle name="40% - Ênfase5 2 4 3 2 3 3" xfId="29118" xr:uid="{00000000-0005-0000-0000-000079580000}"/>
    <cellStyle name="40% - Ênfase5 2 4 3 2 4" xfId="13069" xr:uid="{00000000-0005-0000-0000-00007A580000}"/>
    <cellStyle name="40% - Ênfase5 2 4 3 2 4 2" xfId="34466" xr:uid="{00000000-0005-0000-0000-00007B580000}"/>
    <cellStyle name="40% - Ênfase5 2 4 3 2 5" xfId="23773" xr:uid="{00000000-0005-0000-0000-00007C580000}"/>
    <cellStyle name="40% - Ênfase5 2 4 3 3" xfId="3702" xr:uid="{00000000-0005-0000-0000-00007D580000}"/>
    <cellStyle name="40% - Ênfase5 2 4 3 3 2" xfId="9053" xr:uid="{00000000-0005-0000-0000-00007E580000}"/>
    <cellStyle name="40% - Ênfase5 2 4 3 3 2 2" xfId="19753" xr:uid="{00000000-0005-0000-0000-00007F580000}"/>
    <cellStyle name="40% - Ênfase5 2 4 3 3 2 2 2" xfId="41148" xr:uid="{00000000-0005-0000-0000-000080580000}"/>
    <cellStyle name="40% - Ênfase5 2 4 3 3 2 3" xfId="30458" xr:uid="{00000000-0005-0000-0000-000081580000}"/>
    <cellStyle name="40% - Ênfase5 2 4 3 3 3" xfId="14408" xr:uid="{00000000-0005-0000-0000-000082580000}"/>
    <cellStyle name="40% - Ênfase5 2 4 3 3 3 2" xfId="35803" xr:uid="{00000000-0005-0000-0000-000083580000}"/>
    <cellStyle name="40% - Ênfase5 2 4 3 3 4" xfId="25110" xr:uid="{00000000-0005-0000-0000-000084580000}"/>
    <cellStyle name="40% - Ênfase5 2 4 3 4" xfId="6376" xr:uid="{00000000-0005-0000-0000-000085580000}"/>
    <cellStyle name="40% - Ênfase5 2 4 3 4 2" xfId="17080" xr:uid="{00000000-0005-0000-0000-000086580000}"/>
    <cellStyle name="40% - Ênfase5 2 4 3 4 2 2" xfId="38475" xr:uid="{00000000-0005-0000-0000-000087580000}"/>
    <cellStyle name="40% - Ênfase5 2 4 3 4 3" xfId="27782" xr:uid="{00000000-0005-0000-0000-000088580000}"/>
    <cellStyle name="40% - Ênfase5 2 4 3 5" xfId="11733" xr:uid="{00000000-0005-0000-0000-000089580000}"/>
    <cellStyle name="40% - Ênfase5 2 4 3 5 2" xfId="33130" xr:uid="{00000000-0005-0000-0000-00008A580000}"/>
    <cellStyle name="40% - Ênfase5 2 4 3 6" xfId="22437" xr:uid="{00000000-0005-0000-0000-00008B580000}"/>
    <cellStyle name="40% - Ênfase5 2 4 4" xfId="1680" xr:uid="{00000000-0005-0000-0000-00008C580000}"/>
    <cellStyle name="40% - Ênfase5 2 4 4 2" xfId="4370" xr:uid="{00000000-0005-0000-0000-00008D580000}"/>
    <cellStyle name="40% - Ênfase5 2 4 4 2 2" xfId="9721" xr:uid="{00000000-0005-0000-0000-00008E580000}"/>
    <cellStyle name="40% - Ênfase5 2 4 4 2 2 2" xfId="20421" xr:uid="{00000000-0005-0000-0000-00008F580000}"/>
    <cellStyle name="40% - Ênfase5 2 4 4 2 2 2 2" xfId="41816" xr:uid="{00000000-0005-0000-0000-000090580000}"/>
    <cellStyle name="40% - Ênfase5 2 4 4 2 2 3" xfId="31126" xr:uid="{00000000-0005-0000-0000-000091580000}"/>
    <cellStyle name="40% - Ênfase5 2 4 4 2 3" xfId="15076" xr:uid="{00000000-0005-0000-0000-000092580000}"/>
    <cellStyle name="40% - Ênfase5 2 4 4 2 3 2" xfId="36471" xr:uid="{00000000-0005-0000-0000-000093580000}"/>
    <cellStyle name="40% - Ênfase5 2 4 4 2 4" xfId="25778" xr:uid="{00000000-0005-0000-0000-000094580000}"/>
    <cellStyle name="40% - Ênfase5 2 4 4 3" xfId="7044" xr:uid="{00000000-0005-0000-0000-000095580000}"/>
    <cellStyle name="40% - Ênfase5 2 4 4 3 2" xfId="17748" xr:uid="{00000000-0005-0000-0000-000096580000}"/>
    <cellStyle name="40% - Ênfase5 2 4 4 3 2 2" xfId="39143" xr:uid="{00000000-0005-0000-0000-000097580000}"/>
    <cellStyle name="40% - Ênfase5 2 4 4 3 3" xfId="28450" xr:uid="{00000000-0005-0000-0000-000098580000}"/>
    <cellStyle name="40% - Ênfase5 2 4 4 4" xfId="12401" xr:uid="{00000000-0005-0000-0000-000099580000}"/>
    <cellStyle name="40% - Ênfase5 2 4 4 4 2" xfId="33798" xr:uid="{00000000-0005-0000-0000-00009A580000}"/>
    <cellStyle name="40% - Ênfase5 2 4 4 5" xfId="23105" xr:uid="{00000000-0005-0000-0000-00009B580000}"/>
    <cellStyle name="40% - Ênfase5 2 4 5" xfId="3034" xr:uid="{00000000-0005-0000-0000-00009C580000}"/>
    <cellStyle name="40% - Ênfase5 2 4 5 2" xfId="8385" xr:uid="{00000000-0005-0000-0000-00009D580000}"/>
    <cellStyle name="40% - Ênfase5 2 4 5 2 2" xfId="19085" xr:uid="{00000000-0005-0000-0000-00009E580000}"/>
    <cellStyle name="40% - Ênfase5 2 4 5 2 2 2" xfId="40480" xr:uid="{00000000-0005-0000-0000-00009F580000}"/>
    <cellStyle name="40% - Ênfase5 2 4 5 2 3" xfId="29790" xr:uid="{00000000-0005-0000-0000-0000A0580000}"/>
    <cellStyle name="40% - Ênfase5 2 4 5 3" xfId="13740" xr:uid="{00000000-0005-0000-0000-0000A1580000}"/>
    <cellStyle name="40% - Ênfase5 2 4 5 3 2" xfId="35135" xr:uid="{00000000-0005-0000-0000-0000A2580000}"/>
    <cellStyle name="40% - Ênfase5 2 4 5 4" xfId="24442" xr:uid="{00000000-0005-0000-0000-0000A3580000}"/>
    <cellStyle name="40% - Ênfase5 2 4 6" xfId="5708" xr:uid="{00000000-0005-0000-0000-0000A4580000}"/>
    <cellStyle name="40% - Ênfase5 2 4 6 2" xfId="16412" xr:uid="{00000000-0005-0000-0000-0000A5580000}"/>
    <cellStyle name="40% - Ênfase5 2 4 6 2 2" xfId="37807" xr:uid="{00000000-0005-0000-0000-0000A6580000}"/>
    <cellStyle name="40% - Ênfase5 2 4 6 3" xfId="27114" xr:uid="{00000000-0005-0000-0000-0000A7580000}"/>
    <cellStyle name="40% - Ênfase5 2 4 7" xfId="11065" xr:uid="{00000000-0005-0000-0000-0000A8580000}"/>
    <cellStyle name="40% - Ênfase5 2 4 7 2" xfId="32462" xr:uid="{00000000-0005-0000-0000-0000A9580000}"/>
    <cellStyle name="40% - Ênfase5 2 4 8" xfId="21769" xr:uid="{00000000-0005-0000-0000-0000AA580000}"/>
    <cellStyle name="40% - Ênfase5 2 5" xfId="501" xr:uid="{00000000-0005-0000-0000-0000AB580000}"/>
    <cellStyle name="40% - Ênfase5 2 5 2" xfId="1171" xr:uid="{00000000-0005-0000-0000-0000AC580000}"/>
    <cellStyle name="40% - Ênfase5 2 5 2 2" xfId="2508" xr:uid="{00000000-0005-0000-0000-0000AD580000}"/>
    <cellStyle name="40% - Ênfase5 2 5 2 2 2" xfId="5198" xr:uid="{00000000-0005-0000-0000-0000AE580000}"/>
    <cellStyle name="40% - Ênfase5 2 5 2 2 2 2" xfId="10549" xr:uid="{00000000-0005-0000-0000-0000AF580000}"/>
    <cellStyle name="40% - Ênfase5 2 5 2 2 2 2 2" xfId="21249" xr:uid="{00000000-0005-0000-0000-0000B0580000}"/>
    <cellStyle name="40% - Ênfase5 2 5 2 2 2 2 2 2" xfId="42644" xr:uid="{00000000-0005-0000-0000-0000B1580000}"/>
    <cellStyle name="40% - Ênfase5 2 5 2 2 2 2 3" xfId="31954" xr:uid="{00000000-0005-0000-0000-0000B2580000}"/>
    <cellStyle name="40% - Ênfase5 2 5 2 2 2 3" xfId="15904" xr:uid="{00000000-0005-0000-0000-0000B3580000}"/>
    <cellStyle name="40% - Ênfase5 2 5 2 2 2 3 2" xfId="37299" xr:uid="{00000000-0005-0000-0000-0000B4580000}"/>
    <cellStyle name="40% - Ênfase5 2 5 2 2 2 4" xfId="26606" xr:uid="{00000000-0005-0000-0000-0000B5580000}"/>
    <cellStyle name="40% - Ênfase5 2 5 2 2 3" xfId="7872" xr:uid="{00000000-0005-0000-0000-0000B6580000}"/>
    <cellStyle name="40% - Ênfase5 2 5 2 2 3 2" xfId="18576" xr:uid="{00000000-0005-0000-0000-0000B7580000}"/>
    <cellStyle name="40% - Ênfase5 2 5 2 2 3 2 2" xfId="39971" xr:uid="{00000000-0005-0000-0000-0000B8580000}"/>
    <cellStyle name="40% - Ênfase5 2 5 2 2 3 3" xfId="29278" xr:uid="{00000000-0005-0000-0000-0000B9580000}"/>
    <cellStyle name="40% - Ênfase5 2 5 2 2 4" xfId="13229" xr:uid="{00000000-0005-0000-0000-0000BA580000}"/>
    <cellStyle name="40% - Ênfase5 2 5 2 2 4 2" xfId="34626" xr:uid="{00000000-0005-0000-0000-0000BB580000}"/>
    <cellStyle name="40% - Ênfase5 2 5 2 2 5" xfId="23933" xr:uid="{00000000-0005-0000-0000-0000BC580000}"/>
    <cellStyle name="40% - Ênfase5 2 5 2 3" xfId="3862" xr:uid="{00000000-0005-0000-0000-0000BD580000}"/>
    <cellStyle name="40% - Ênfase5 2 5 2 3 2" xfId="9213" xr:uid="{00000000-0005-0000-0000-0000BE580000}"/>
    <cellStyle name="40% - Ênfase5 2 5 2 3 2 2" xfId="19913" xr:uid="{00000000-0005-0000-0000-0000BF580000}"/>
    <cellStyle name="40% - Ênfase5 2 5 2 3 2 2 2" xfId="41308" xr:uid="{00000000-0005-0000-0000-0000C0580000}"/>
    <cellStyle name="40% - Ênfase5 2 5 2 3 2 3" xfId="30618" xr:uid="{00000000-0005-0000-0000-0000C1580000}"/>
    <cellStyle name="40% - Ênfase5 2 5 2 3 3" xfId="14568" xr:uid="{00000000-0005-0000-0000-0000C2580000}"/>
    <cellStyle name="40% - Ênfase5 2 5 2 3 3 2" xfId="35963" xr:uid="{00000000-0005-0000-0000-0000C3580000}"/>
    <cellStyle name="40% - Ênfase5 2 5 2 3 4" xfId="25270" xr:uid="{00000000-0005-0000-0000-0000C4580000}"/>
    <cellStyle name="40% - Ênfase5 2 5 2 4" xfId="6536" xr:uid="{00000000-0005-0000-0000-0000C5580000}"/>
    <cellStyle name="40% - Ênfase5 2 5 2 4 2" xfId="17240" xr:uid="{00000000-0005-0000-0000-0000C6580000}"/>
    <cellStyle name="40% - Ênfase5 2 5 2 4 2 2" xfId="38635" xr:uid="{00000000-0005-0000-0000-0000C7580000}"/>
    <cellStyle name="40% - Ênfase5 2 5 2 4 3" xfId="27942" xr:uid="{00000000-0005-0000-0000-0000C8580000}"/>
    <cellStyle name="40% - Ênfase5 2 5 2 5" xfId="11893" xr:uid="{00000000-0005-0000-0000-0000C9580000}"/>
    <cellStyle name="40% - Ênfase5 2 5 2 5 2" xfId="33290" xr:uid="{00000000-0005-0000-0000-0000CA580000}"/>
    <cellStyle name="40% - Ênfase5 2 5 2 6" xfId="22597" xr:uid="{00000000-0005-0000-0000-0000CB580000}"/>
    <cellStyle name="40% - Ênfase5 2 5 3" xfId="1840" xr:uid="{00000000-0005-0000-0000-0000CC580000}"/>
    <cellStyle name="40% - Ênfase5 2 5 3 2" xfId="4530" xr:uid="{00000000-0005-0000-0000-0000CD580000}"/>
    <cellStyle name="40% - Ênfase5 2 5 3 2 2" xfId="9881" xr:uid="{00000000-0005-0000-0000-0000CE580000}"/>
    <cellStyle name="40% - Ênfase5 2 5 3 2 2 2" xfId="20581" xr:uid="{00000000-0005-0000-0000-0000CF580000}"/>
    <cellStyle name="40% - Ênfase5 2 5 3 2 2 2 2" xfId="41976" xr:uid="{00000000-0005-0000-0000-0000D0580000}"/>
    <cellStyle name="40% - Ênfase5 2 5 3 2 2 3" xfId="31286" xr:uid="{00000000-0005-0000-0000-0000D1580000}"/>
    <cellStyle name="40% - Ênfase5 2 5 3 2 3" xfId="15236" xr:uid="{00000000-0005-0000-0000-0000D2580000}"/>
    <cellStyle name="40% - Ênfase5 2 5 3 2 3 2" xfId="36631" xr:uid="{00000000-0005-0000-0000-0000D3580000}"/>
    <cellStyle name="40% - Ênfase5 2 5 3 2 4" xfId="25938" xr:uid="{00000000-0005-0000-0000-0000D4580000}"/>
    <cellStyle name="40% - Ênfase5 2 5 3 3" xfId="7204" xr:uid="{00000000-0005-0000-0000-0000D5580000}"/>
    <cellStyle name="40% - Ênfase5 2 5 3 3 2" xfId="17908" xr:uid="{00000000-0005-0000-0000-0000D6580000}"/>
    <cellStyle name="40% - Ênfase5 2 5 3 3 2 2" xfId="39303" xr:uid="{00000000-0005-0000-0000-0000D7580000}"/>
    <cellStyle name="40% - Ênfase5 2 5 3 3 3" xfId="28610" xr:uid="{00000000-0005-0000-0000-0000D8580000}"/>
    <cellStyle name="40% - Ênfase5 2 5 3 4" xfId="12561" xr:uid="{00000000-0005-0000-0000-0000D9580000}"/>
    <cellStyle name="40% - Ênfase5 2 5 3 4 2" xfId="33958" xr:uid="{00000000-0005-0000-0000-0000DA580000}"/>
    <cellStyle name="40% - Ênfase5 2 5 3 5" xfId="23265" xr:uid="{00000000-0005-0000-0000-0000DB580000}"/>
    <cellStyle name="40% - Ênfase5 2 5 4" xfId="3194" xr:uid="{00000000-0005-0000-0000-0000DC580000}"/>
    <cellStyle name="40% - Ênfase5 2 5 4 2" xfId="8545" xr:uid="{00000000-0005-0000-0000-0000DD580000}"/>
    <cellStyle name="40% - Ênfase5 2 5 4 2 2" xfId="19245" xr:uid="{00000000-0005-0000-0000-0000DE580000}"/>
    <cellStyle name="40% - Ênfase5 2 5 4 2 2 2" xfId="40640" xr:uid="{00000000-0005-0000-0000-0000DF580000}"/>
    <cellStyle name="40% - Ênfase5 2 5 4 2 3" xfId="29950" xr:uid="{00000000-0005-0000-0000-0000E0580000}"/>
    <cellStyle name="40% - Ênfase5 2 5 4 3" xfId="13900" xr:uid="{00000000-0005-0000-0000-0000E1580000}"/>
    <cellStyle name="40% - Ênfase5 2 5 4 3 2" xfId="35295" xr:uid="{00000000-0005-0000-0000-0000E2580000}"/>
    <cellStyle name="40% - Ênfase5 2 5 4 4" xfId="24602" xr:uid="{00000000-0005-0000-0000-0000E3580000}"/>
    <cellStyle name="40% - Ênfase5 2 5 5" xfId="5868" xr:uid="{00000000-0005-0000-0000-0000E4580000}"/>
    <cellStyle name="40% - Ênfase5 2 5 5 2" xfId="16572" xr:uid="{00000000-0005-0000-0000-0000E5580000}"/>
    <cellStyle name="40% - Ênfase5 2 5 5 2 2" xfId="37967" xr:uid="{00000000-0005-0000-0000-0000E6580000}"/>
    <cellStyle name="40% - Ênfase5 2 5 5 3" xfId="27274" xr:uid="{00000000-0005-0000-0000-0000E7580000}"/>
    <cellStyle name="40% - Ênfase5 2 5 6" xfId="11225" xr:uid="{00000000-0005-0000-0000-0000E8580000}"/>
    <cellStyle name="40% - Ênfase5 2 5 6 2" xfId="32622" xr:uid="{00000000-0005-0000-0000-0000E9580000}"/>
    <cellStyle name="40% - Ênfase5 2 5 7" xfId="21929" xr:uid="{00000000-0005-0000-0000-0000EA580000}"/>
    <cellStyle name="40% - Ênfase5 2 6" xfId="851" xr:uid="{00000000-0005-0000-0000-0000EB580000}"/>
    <cellStyle name="40% - Ênfase5 2 6 2" xfId="2188" xr:uid="{00000000-0005-0000-0000-0000EC580000}"/>
    <cellStyle name="40% - Ênfase5 2 6 2 2" xfId="4878" xr:uid="{00000000-0005-0000-0000-0000ED580000}"/>
    <cellStyle name="40% - Ênfase5 2 6 2 2 2" xfId="10229" xr:uid="{00000000-0005-0000-0000-0000EE580000}"/>
    <cellStyle name="40% - Ênfase5 2 6 2 2 2 2" xfId="20929" xr:uid="{00000000-0005-0000-0000-0000EF580000}"/>
    <cellStyle name="40% - Ênfase5 2 6 2 2 2 2 2" xfId="42324" xr:uid="{00000000-0005-0000-0000-0000F0580000}"/>
    <cellStyle name="40% - Ênfase5 2 6 2 2 2 3" xfId="31634" xr:uid="{00000000-0005-0000-0000-0000F1580000}"/>
    <cellStyle name="40% - Ênfase5 2 6 2 2 3" xfId="15584" xr:uid="{00000000-0005-0000-0000-0000F2580000}"/>
    <cellStyle name="40% - Ênfase5 2 6 2 2 3 2" xfId="36979" xr:uid="{00000000-0005-0000-0000-0000F3580000}"/>
    <cellStyle name="40% - Ênfase5 2 6 2 2 4" xfId="26286" xr:uid="{00000000-0005-0000-0000-0000F4580000}"/>
    <cellStyle name="40% - Ênfase5 2 6 2 3" xfId="7552" xr:uid="{00000000-0005-0000-0000-0000F5580000}"/>
    <cellStyle name="40% - Ênfase5 2 6 2 3 2" xfId="18256" xr:uid="{00000000-0005-0000-0000-0000F6580000}"/>
    <cellStyle name="40% - Ênfase5 2 6 2 3 2 2" xfId="39651" xr:uid="{00000000-0005-0000-0000-0000F7580000}"/>
    <cellStyle name="40% - Ênfase5 2 6 2 3 3" xfId="28958" xr:uid="{00000000-0005-0000-0000-0000F8580000}"/>
    <cellStyle name="40% - Ênfase5 2 6 2 4" xfId="12909" xr:uid="{00000000-0005-0000-0000-0000F9580000}"/>
    <cellStyle name="40% - Ênfase5 2 6 2 4 2" xfId="34306" xr:uid="{00000000-0005-0000-0000-0000FA580000}"/>
    <cellStyle name="40% - Ênfase5 2 6 2 5" xfId="23613" xr:uid="{00000000-0005-0000-0000-0000FB580000}"/>
    <cellStyle name="40% - Ênfase5 2 6 3" xfId="3542" xr:uid="{00000000-0005-0000-0000-0000FC580000}"/>
    <cellStyle name="40% - Ênfase5 2 6 3 2" xfId="8893" xr:uid="{00000000-0005-0000-0000-0000FD580000}"/>
    <cellStyle name="40% - Ênfase5 2 6 3 2 2" xfId="19593" xr:uid="{00000000-0005-0000-0000-0000FE580000}"/>
    <cellStyle name="40% - Ênfase5 2 6 3 2 2 2" xfId="40988" xr:uid="{00000000-0005-0000-0000-0000FF580000}"/>
    <cellStyle name="40% - Ênfase5 2 6 3 2 3" xfId="30298" xr:uid="{00000000-0005-0000-0000-000000590000}"/>
    <cellStyle name="40% - Ênfase5 2 6 3 3" xfId="14248" xr:uid="{00000000-0005-0000-0000-000001590000}"/>
    <cellStyle name="40% - Ênfase5 2 6 3 3 2" xfId="35643" xr:uid="{00000000-0005-0000-0000-000002590000}"/>
    <cellStyle name="40% - Ênfase5 2 6 3 4" xfId="24950" xr:uid="{00000000-0005-0000-0000-000003590000}"/>
    <cellStyle name="40% - Ênfase5 2 6 4" xfId="6216" xr:uid="{00000000-0005-0000-0000-000004590000}"/>
    <cellStyle name="40% - Ênfase5 2 6 4 2" xfId="16920" xr:uid="{00000000-0005-0000-0000-000005590000}"/>
    <cellStyle name="40% - Ênfase5 2 6 4 2 2" xfId="38315" xr:uid="{00000000-0005-0000-0000-000006590000}"/>
    <cellStyle name="40% - Ênfase5 2 6 4 3" xfId="27622" xr:uid="{00000000-0005-0000-0000-000007590000}"/>
    <cellStyle name="40% - Ênfase5 2 6 5" xfId="11573" xr:uid="{00000000-0005-0000-0000-000008590000}"/>
    <cellStyle name="40% - Ênfase5 2 6 5 2" xfId="32970" xr:uid="{00000000-0005-0000-0000-000009590000}"/>
    <cellStyle name="40% - Ênfase5 2 6 6" xfId="22277" xr:uid="{00000000-0005-0000-0000-00000A590000}"/>
    <cellStyle name="40% - Ênfase5 2 7" xfId="1520" xr:uid="{00000000-0005-0000-0000-00000B590000}"/>
    <cellStyle name="40% - Ênfase5 2 7 2" xfId="4210" xr:uid="{00000000-0005-0000-0000-00000C590000}"/>
    <cellStyle name="40% - Ênfase5 2 7 2 2" xfId="9561" xr:uid="{00000000-0005-0000-0000-00000D590000}"/>
    <cellStyle name="40% - Ênfase5 2 7 2 2 2" xfId="20261" xr:uid="{00000000-0005-0000-0000-00000E590000}"/>
    <cellStyle name="40% - Ênfase5 2 7 2 2 2 2" xfId="41656" xr:uid="{00000000-0005-0000-0000-00000F590000}"/>
    <cellStyle name="40% - Ênfase5 2 7 2 2 3" xfId="30966" xr:uid="{00000000-0005-0000-0000-000010590000}"/>
    <cellStyle name="40% - Ênfase5 2 7 2 3" xfId="14916" xr:uid="{00000000-0005-0000-0000-000011590000}"/>
    <cellStyle name="40% - Ênfase5 2 7 2 3 2" xfId="36311" xr:uid="{00000000-0005-0000-0000-000012590000}"/>
    <cellStyle name="40% - Ênfase5 2 7 2 4" xfId="25618" xr:uid="{00000000-0005-0000-0000-000013590000}"/>
    <cellStyle name="40% - Ênfase5 2 7 3" xfId="6884" xr:uid="{00000000-0005-0000-0000-000014590000}"/>
    <cellStyle name="40% - Ênfase5 2 7 3 2" xfId="17588" xr:uid="{00000000-0005-0000-0000-000015590000}"/>
    <cellStyle name="40% - Ênfase5 2 7 3 2 2" xfId="38983" xr:uid="{00000000-0005-0000-0000-000016590000}"/>
    <cellStyle name="40% - Ênfase5 2 7 3 3" xfId="28290" xr:uid="{00000000-0005-0000-0000-000017590000}"/>
    <cellStyle name="40% - Ênfase5 2 7 4" xfId="12241" xr:uid="{00000000-0005-0000-0000-000018590000}"/>
    <cellStyle name="40% - Ênfase5 2 7 4 2" xfId="33638" xr:uid="{00000000-0005-0000-0000-000019590000}"/>
    <cellStyle name="40% - Ênfase5 2 7 5" xfId="22945" xr:uid="{00000000-0005-0000-0000-00001A590000}"/>
    <cellStyle name="40% - Ênfase5 2 8" xfId="2874" xr:uid="{00000000-0005-0000-0000-00001B590000}"/>
    <cellStyle name="40% - Ênfase5 2 8 2" xfId="8225" xr:uid="{00000000-0005-0000-0000-00001C590000}"/>
    <cellStyle name="40% - Ênfase5 2 8 2 2" xfId="18925" xr:uid="{00000000-0005-0000-0000-00001D590000}"/>
    <cellStyle name="40% - Ênfase5 2 8 2 2 2" xfId="40320" xr:uid="{00000000-0005-0000-0000-00001E590000}"/>
    <cellStyle name="40% - Ênfase5 2 8 2 3" xfId="29630" xr:uid="{00000000-0005-0000-0000-00001F590000}"/>
    <cellStyle name="40% - Ênfase5 2 8 3" xfId="13580" xr:uid="{00000000-0005-0000-0000-000020590000}"/>
    <cellStyle name="40% - Ênfase5 2 8 3 2" xfId="34975" xr:uid="{00000000-0005-0000-0000-000021590000}"/>
    <cellStyle name="40% - Ênfase5 2 8 4" xfId="24282" xr:uid="{00000000-0005-0000-0000-000022590000}"/>
    <cellStyle name="40% - Ênfase5 2 9" xfId="5548" xr:uid="{00000000-0005-0000-0000-000023590000}"/>
    <cellStyle name="40% - Ênfase5 2 9 2" xfId="16252" xr:uid="{00000000-0005-0000-0000-000024590000}"/>
    <cellStyle name="40% - Ênfase5 2 9 2 2" xfId="37647" xr:uid="{00000000-0005-0000-0000-000025590000}"/>
    <cellStyle name="40% - Ênfase5 2 9 3" xfId="26954" xr:uid="{00000000-0005-0000-0000-000026590000}"/>
    <cellStyle name="40% - Ênfase5 3" xfId="188" xr:uid="{00000000-0005-0000-0000-000027590000}"/>
    <cellStyle name="40% - Ênfase5 3 10" xfId="21621" xr:uid="{00000000-0005-0000-0000-000028590000}"/>
    <cellStyle name="40% - Ênfase5 3 2" xfId="271" xr:uid="{00000000-0005-0000-0000-000029590000}"/>
    <cellStyle name="40% - Ênfase5 3 2 2" xfId="432" xr:uid="{00000000-0005-0000-0000-00002A590000}"/>
    <cellStyle name="40% - Ênfase5 3 2 2 2" xfId="753" xr:uid="{00000000-0005-0000-0000-00002B590000}"/>
    <cellStyle name="40% - Ênfase5 3 2 2 2 2" xfId="1423" xr:uid="{00000000-0005-0000-0000-00002C590000}"/>
    <cellStyle name="40% - Ênfase5 3 2 2 2 2 2" xfId="2760" xr:uid="{00000000-0005-0000-0000-00002D590000}"/>
    <cellStyle name="40% - Ênfase5 3 2 2 2 2 2 2" xfId="5450" xr:uid="{00000000-0005-0000-0000-00002E590000}"/>
    <cellStyle name="40% - Ênfase5 3 2 2 2 2 2 2 2" xfId="10801" xr:uid="{00000000-0005-0000-0000-00002F590000}"/>
    <cellStyle name="40% - Ênfase5 3 2 2 2 2 2 2 2 2" xfId="21501" xr:uid="{00000000-0005-0000-0000-000030590000}"/>
    <cellStyle name="40% - Ênfase5 3 2 2 2 2 2 2 2 2 2" xfId="42896" xr:uid="{00000000-0005-0000-0000-000031590000}"/>
    <cellStyle name="40% - Ênfase5 3 2 2 2 2 2 2 2 3" xfId="32206" xr:uid="{00000000-0005-0000-0000-000032590000}"/>
    <cellStyle name="40% - Ênfase5 3 2 2 2 2 2 2 3" xfId="16156" xr:uid="{00000000-0005-0000-0000-000033590000}"/>
    <cellStyle name="40% - Ênfase5 3 2 2 2 2 2 2 3 2" xfId="37551" xr:uid="{00000000-0005-0000-0000-000034590000}"/>
    <cellStyle name="40% - Ênfase5 3 2 2 2 2 2 2 4" xfId="26858" xr:uid="{00000000-0005-0000-0000-000035590000}"/>
    <cellStyle name="40% - Ênfase5 3 2 2 2 2 2 3" xfId="8124" xr:uid="{00000000-0005-0000-0000-000036590000}"/>
    <cellStyle name="40% - Ênfase5 3 2 2 2 2 2 3 2" xfId="18828" xr:uid="{00000000-0005-0000-0000-000037590000}"/>
    <cellStyle name="40% - Ênfase5 3 2 2 2 2 2 3 2 2" xfId="40223" xr:uid="{00000000-0005-0000-0000-000038590000}"/>
    <cellStyle name="40% - Ênfase5 3 2 2 2 2 2 3 3" xfId="29530" xr:uid="{00000000-0005-0000-0000-000039590000}"/>
    <cellStyle name="40% - Ênfase5 3 2 2 2 2 2 4" xfId="13481" xr:uid="{00000000-0005-0000-0000-00003A590000}"/>
    <cellStyle name="40% - Ênfase5 3 2 2 2 2 2 4 2" xfId="34878" xr:uid="{00000000-0005-0000-0000-00003B590000}"/>
    <cellStyle name="40% - Ênfase5 3 2 2 2 2 2 5" xfId="24185" xr:uid="{00000000-0005-0000-0000-00003C590000}"/>
    <cellStyle name="40% - Ênfase5 3 2 2 2 2 3" xfId="4114" xr:uid="{00000000-0005-0000-0000-00003D590000}"/>
    <cellStyle name="40% - Ênfase5 3 2 2 2 2 3 2" xfId="9465" xr:uid="{00000000-0005-0000-0000-00003E590000}"/>
    <cellStyle name="40% - Ênfase5 3 2 2 2 2 3 2 2" xfId="20165" xr:uid="{00000000-0005-0000-0000-00003F590000}"/>
    <cellStyle name="40% - Ênfase5 3 2 2 2 2 3 2 2 2" xfId="41560" xr:uid="{00000000-0005-0000-0000-000040590000}"/>
    <cellStyle name="40% - Ênfase5 3 2 2 2 2 3 2 3" xfId="30870" xr:uid="{00000000-0005-0000-0000-000041590000}"/>
    <cellStyle name="40% - Ênfase5 3 2 2 2 2 3 3" xfId="14820" xr:uid="{00000000-0005-0000-0000-000042590000}"/>
    <cellStyle name="40% - Ênfase5 3 2 2 2 2 3 3 2" xfId="36215" xr:uid="{00000000-0005-0000-0000-000043590000}"/>
    <cellStyle name="40% - Ênfase5 3 2 2 2 2 3 4" xfId="25522" xr:uid="{00000000-0005-0000-0000-000044590000}"/>
    <cellStyle name="40% - Ênfase5 3 2 2 2 2 4" xfId="6788" xr:uid="{00000000-0005-0000-0000-000045590000}"/>
    <cellStyle name="40% - Ênfase5 3 2 2 2 2 4 2" xfId="17492" xr:uid="{00000000-0005-0000-0000-000046590000}"/>
    <cellStyle name="40% - Ênfase5 3 2 2 2 2 4 2 2" xfId="38887" xr:uid="{00000000-0005-0000-0000-000047590000}"/>
    <cellStyle name="40% - Ênfase5 3 2 2 2 2 4 3" xfId="28194" xr:uid="{00000000-0005-0000-0000-000048590000}"/>
    <cellStyle name="40% - Ênfase5 3 2 2 2 2 5" xfId="12145" xr:uid="{00000000-0005-0000-0000-000049590000}"/>
    <cellStyle name="40% - Ênfase5 3 2 2 2 2 5 2" xfId="33542" xr:uid="{00000000-0005-0000-0000-00004A590000}"/>
    <cellStyle name="40% - Ênfase5 3 2 2 2 2 6" xfId="22849" xr:uid="{00000000-0005-0000-0000-00004B590000}"/>
    <cellStyle name="40% - Ênfase5 3 2 2 2 3" xfId="2092" xr:uid="{00000000-0005-0000-0000-00004C590000}"/>
    <cellStyle name="40% - Ênfase5 3 2 2 2 3 2" xfId="4782" xr:uid="{00000000-0005-0000-0000-00004D590000}"/>
    <cellStyle name="40% - Ênfase5 3 2 2 2 3 2 2" xfId="10133" xr:uid="{00000000-0005-0000-0000-00004E590000}"/>
    <cellStyle name="40% - Ênfase5 3 2 2 2 3 2 2 2" xfId="20833" xr:uid="{00000000-0005-0000-0000-00004F590000}"/>
    <cellStyle name="40% - Ênfase5 3 2 2 2 3 2 2 2 2" xfId="42228" xr:uid="{00000000-0005-0000-0000-000050590000}"/>
    <cellStyle name="40% - Ênfase5 3 2 2 2 3 2 2 3" xfId="31538" xr:uid="{00000000-0005-0000-0000-000051590000}"/>
    <cellStyle name="40% - Ênfase5 3 2 2 2 3 2 3" xfId="15488" xr:uid="{00000000-0005-0000-0000-000052590000}"/>
    <cellStyle name="40% - Ênfase5 3 2 2 2 3 2 3 2" xfId="36883" xr:uid="{00000000-0005-0000-0000-000053590000}"/>
    <cellStyle name="40% - Ênfase5 3 2 2 2 3 2 4" xfId="26190" xr:uid="{00000000-0005-0000-0000-000054590000}"/>
    <cellStyle name="40% - Ênfase5 3 2 2 2 3 3" xfId="7456" xr:uid="{00000000-0005-0000-0000-000055590000}"/>
    <cellStyle name="40% - Ênfase5 3 2 2 2 3 3 2" xfId="18160" xr:uid="{00000000-0005-0000-0000-000056590000}"/>
    <cellStyle name="40% - Ênfase5 3 2 2 2 3 3 2 2" xfId="39555" xr:uid="{00000000-0005-0000-0000-000057590000}"/>
    <cellStyle name="40% - Ênfase5 3 2 2 2 3 3 3" xfId="28862" xr:uid="{00000000-0005-0000-0000-000058590000}"/>
    <cellStyle name="40% - Ênfase5 3 2 2 2 3 4" xfId="12813" xr:uid="{00000000-0005-0000-0000-000059590000}"/>
    <cellStyle name="40% - Ênfase5 3 2 2 2 3 4 2" xfId="34210" xr:uid="{00000000-0005-0000-0000-00005A590000}"/>
    <cellStyle name="40% - Ênfase5 3 2 2 2 3 5" xfId="23517" xr:uid="{00000000-0005-0000-0000-00005B590000}"/>
    <cellStyle name="40% - Ênfase5 3 2 2 2 4" xfId="3446" xr:uid="{00000000-0005-0000-0000-00005C590000}"/>
    <cellStyle name="40% - Ênfase5 3 2 2 2 4 2" xfId="8797" xr:uid="{00000000-0005-0000-0000-00005D590000}"/>
    <cellStyle name="40% - Ênfase5 3 2 2 2 4 2 2" xfId="19497" xr:uid="{00000000-0005-0000-0000-00005E590000}"/>
    <cellStyle name="40% - Ênfase5 3 2 2 2 4 2 2 2" xfId="40892" xr:uid="{00000000-0005-0000-0000-00005F590000}"/>
    <cellStyle name="40% - Ênfase5 3 2 2 2 4 2 3" xfId="30202" xr:uid="{00000000-0005-0000-0000-000060590000}"/>
    <cellStyle name="40% - Ênfase5 3 2 2 2 4 3" xfId="14152" xr:uid="{00000000-0005-0000-0000-000061590000}"/>
    <cellStyle name="40% - Ênfase5 3 2 2 2 4 3 2" xfId="35547" xr:uid="{00000000-0005-0000-0000-000062590000}"/>
    <cellStyle name="40% - Ênfase5 3 2 2 2 4 4" xfId="24854" xr:uid="{00000000-0005-0000-0000-000063590000}"/>
    <cellStyle name="40% - Ênfase5 3 2 2 2 5" xfId="6120" xr:uid="{00000000-0005-0000-0000-000064590000}"/>
    <cellStyle name="40% - Ênfase5 3 2 2 2 5 2" xfId="16824" xr:uid="{00000000-0005-0000-0000-000065590000}"/>
    <cellStyle name="40% - Ênfase5 3 2 2 2 5 2 2" xfId="38219" xr:uid="{00000000-0005-0000-0000-000066590000}"/>
    <cellStyle name="40% - Ênfase5 3 2 2 2 5 3" xfId="27526" xr:uid="{00000000-0005-0000-0000-000067590000}"/>
    <cellStyle name="40% - Ênfase5 3 2 2 2 6" xfId="11477" xr:uid="{00000000-0005-0000-0000-000068590000}"/>
    <cellStyle name="40% - Ênfase5 3 2 2 2 6 2" xfId="32874" xr:uid="{00000000-0005-0000-0000-000069590000}"/>
    <cellStyle name="40% - Ênfase5 3 2 2 2 7" xfId="22181" xr:uid="{00000000-0005-0000-0000-00006A590000}"/>
    <cellStyle name="40% - Ênfase5 3 2 2 3" xfId="1103" xr:uid="{00000000-0005-0000-0000-00006B590000}"/>
    <cellStyle name="40% - Ênfase5 3 2 2 3 2" xfId="2440" xr:uid="{00000000-0005-0000-0000-00006C590000}"/>
    <cellStyle name="40% - Ênfase5 3 2 2 3 2 2" xfId="5130" xr:uid="{00000000-0005-0000-0000-00006D590000}"/>
    <cellStyle name="40% - Ênfase5 3 2 2 3 2 2 2" xfId="10481" xr:uid="{00000000-0005-0000-0000-00006E590000}"/>
    <cellStyle name="40% - Ênfase5 3 2 2 3 2 2 2 2" xfId="21181" xr:uid="{00000000-0005-0000-0000-00006F590000}"/>
    <cellStyle name="40% - Ênfase5 3 2 2 3 2 2 2 2 2" xfId="42576" xr:uid="{00000000-0005-0000-0000-000070590000}"/>
    <cellStyle name="40% - Ênfase5 3 2 2 3 2 2 2 3" xfId="31886" xr:uid="{00000000-0005-0000-0000-000071590000}"/>
    <cellStyle name="40% - Ênfase5 3 2 2 3 2 2 3" xfId="15836" xr:uid="{00000000-0005-0000-0000-000072590000}"/>
    <cellStyle name="40% - Ênfase5 3 2 2 3 2 2 3 2" xfId="37231" xr:uid="{00000000-0005-0000-0000-000073590000}"/>
    <cellStyle name="40% - Ênfase5 3 2 2 3 2 2 4" xfId="26538" xr:uid="{00000000-0005-0000-0000-000074590000}"/>
    <cellStyle name="40% - Ênfase5 3 2 2 3 2 3" xfId="7804" xr:uid="{00000000-0005-0000-0000-000075590000}"/>
    <cellStyle name="40% - Ênfase5 3 2 2 3 2 3 2" xfId="18508" xr:uid="{00000000-0005-0000-0000-000076590000}"/>
    <cellStyle name="40% - Ênfase5 3 2 2 3 2 3 2 2" xfId="39903" xr:uid="{00000000-0005-0000-0000-000077590000}"/>
    <cellStyle name="40% - Ênfase5 3 2 2 3 2 3 3" xfId="29210" xr:uid="{00000000-0005-0000-0000-000078590000}"/>
    <cellStyle name="40% - Ênfase5 3 2 2 3 2 4" xfId="13161" xr:uid="{00000000-0005-0000-0000-000079590000}"/>
    <cellStyle name="40% - Ênfase5 3 2 2 3 2 4 2" xfId="34558" xr:uid="{00000000-0005-0000-0000-00007A590000}"/>
    <cellStyle name="40% - Ênfase5 3 2 2 3 2 5" xfId="23865" xr:uid="{00000000-0005-0000-0000-00007B590000}"/>
    <cellStyle name="40% - Ênfase5 3 2 2 3 3" xfId="3794" xr:uid="{00000000-0005-0000-0000-00007C590000}"/>
    <cellStyle name="40% - Ênfase5 3 2 2 3 3 2" xfId="9145" xr:uid="{00000000-0005-0000-0000-00007D590000}"/>
    <cellStyle name="40% - Ênfase5 3 2 2 3 3 2 2" xfId="19845" xr:uid="{00000000-0005-0000-0000-00007E590000}"/>
    <cellStyle name="40% - Ênfase5 3 2 2 3 3 2 2 2" xfId="41240" xr:uid="{00000000-0005-0000-0000-00007F590000}"/>
    <cellStyle name="40% - Ênfase5 3 2 2 3 3 2 3" xfId="30550" xr:uid="{00000000-0005-0000-0000-000080590000}"/>
    <cellStyle name="40% - Ênfase5 3 2 2 3 3 3" xfId="14500" xr:uid="{00000000-0005-0000-0000-000081590000}"/>
    <cellStyle name="40% - Ênfase5 3 2 2 3 3 3 2" xfId="35895" xr:uid="{00000000-0005-0000-0000-000082590000}"/>
    <cellStyle name="40% - Ênfase5 3 2 2 3 3 4" xfId="25202" xr:uid="{00000000-0005-0000-0000-000083590000}"/>
    <cellStyle name="40% - Ênfase5 3 2 2 3 4" xfId="6468" xr:uid="{00000000-0005-0000-0000-000084590000}"/>
    <cellStyle name="40% - Ênfase5 3 2 2 3 4 2" xfId="17172" xr:uid="{00000000-0005-0000-0000-000085590000}"/>
    <cellStyle name="40% - Ênfase5 3 2 2 3 4 2 2" xfId="38567" xr:uid="{00000000-0005-0000-0000-000086590000}"/>
    <cellStyle name="40% - Ênfase5 3 2 2 3 4 3" xfId="27874" xr:uid="{00000000-0005-0000-0000-000087590000}"/>
    <cellStyle name="40% - Ênfase5 3 2 2 3 5" xfId="11825" xr:uid="{00000000-0005-0000-0000-000088590000}"/>
    <cellStyle name="40% - Ênfase5 3 2 2 3 5 2" xfId="33222" xr:uid="{00000000-0005-0000-0000-000089590000}"/>
    <cellStyle name="40% - Ênfase5 3 2 2 3 6" xfId="22529" xr:uid="{00000000-0005-0000-0000-00008A590000}"/>
    <cellStyle name="40% - Ênfase5 3 2 2 4" xfId="1772" xr:uid="{00000000-0005-0000-0000-00008B590000}"/>
    <cellStyle name="40% - Ênfase5 3 2 2 4 2" xfId="4462" xr:uid="{00000000-0005-0000-0000-00008C590000}"/>
    <cellStyle name="40% - Ênfase5 3 2 2 4 2 2" xfId="9813" xr:uid="{00000000-0005-0000-0000-00008D590000}"/>
    <cellStyle name="40% - Ênfase5 3 2 2 4 2 2 2" xfId="20513" xr:uid="{00000000-0005-0000-0000-00008E590000}"/>
    <cellStyle name="40% - Ênfase5 3 2 2 4 2 2 2 2" xfId="41908" xr:uid="{00000000-0005-0000-0000-00008F590000}"/>
    <cellStyle name="40% - Ênfase5 3 2 2 4 2 2 3" xfId="31218" xr:uid="{00000000-0005-0000-0000-000090590000}"/>
    <cellStyle name="40% - Ênfase5 3 2 2 4 2 3" xfId="15168" xr:uid="{00000000-0005-0000-0000-000091590000}"/>
    <cellStyle name="40% - Ênfase5 3 2 2 4 2 3 2" xfId="36563" xr:uid="{00000000-0005-0000-0000-000092590000}"/>
    <cellStyle name="40% - Ênfase5 3 2 2 4 2 4" xfId="25870" xr:uid="{00000000-0005-0000-0000-000093590000}"/>
    <cellStyle name="40% - Ênfase5 3 2 2 4 3" xfId="7136" xr:uid="{00000000-0005-0000-0000-000094590000}"/>
    <cellStyle name="40% - Ênfase5 3 2 2 4 3 2" xfId="17840" xr:uid="{00000000-0005-0000-0000-000095590000}"/>
    <cellStyle name="40% - Ênfase5 3 2 2 4 3 2 2" xfId="39235" xr:uid="{00000000-0005-0000-0000-000096590000}"/>
    <cellStyle name="40% - Ênfase5 3 2 2 4 3 3" xfId="28542" xr:uid="{00000000-0005-0000-0000-000097590000}"/>
    <cellStyle name="40% - Ênfase5 3 2 2 4 4" xfId="12493" xr:uid="{00000000-0005-0000-0000-000098590000}"/>
    <cellStyle name="40% - Ênfase5 3 2 2 4 4 2" xfId="33890" xr:uid="{00000000-0005-0000-0000-000099590000}"/>
    <cellStyle name="40% - Ênfase5 3 2 2 4 5" xfId="23197" xr:uid="{00000000-0005-0000-0000-00009A590000}"/>
    <cellStyle name="40% - Ênfase5 3 2 2 5" xfId="3126" xr:uid="{00000000-0005-0000-0000-00009B590000}"/>
    <cellStyle name="40% - Ênfase5 3 2 2 5 2" xfId="8477" xr:uid="{00000000-0005-0000-0000-00009C590000}"/>
    <cellStyle name="40% - Ênfase5 3 2 2 5 2 2" xfId="19177" xr:uid="{00000000-0005-0000-0000-00009D590000}"/>
    <cellStyle name="40% - Ênfase5 3 2 2 5 2 2 2" xfId="40572" xr:uid="{00000000-0005-0000-0000-00009E590000}"/>
    <cellStyle name="40% - Ênfase5 3 2 2 5 2 3" xfId="29882" xr:uid="{00000000-0005-0000-0000-00009F590000}"/>
    <cellStyle name="40% - Ênfase5 3 2 2 5 3" xfId="13832" xr:uid="{00000000-0005-0000-0000-0000A0590000}"/>
    <cellStyle name="40% - Ênfase5 3 2 2 5 3 2" xfId="35227" xr:uid="{00000000-0005-0000-0000-0000A1590000}"/>
    <cellStyle name="40% - Ênfase5 3 2 2 5 4" xfId="24534" xr:uid="{00000000-0005-0000-0000-0000A2590000}"/>
    <cellStyle name="40% - Ênfase5 3 2 2 6" xfId="5800" xr:uid="{00000000-0005-0000-0000-0000A3590000}"/>
    <cellStyle name="40% - Ênfase5 3 2 2 6 2" xfId="16504" xr:uid="{00000000-0005-0000-0000-0000A4590000}"/>
    <cellStyle name="40% - Ênfase5 3 2 2 6 2 2" xfId="37899" xr:uid="{00000000-0005-0000-0000-0000A5590000}"/>
    <cellStyle name="40% - Ênfase5 3 2 2 6 3" xfId="27206" xr:uid="{00000000-0005-0000-0000-0000A6590000}"/>
    <cellStyle name="40% - Ênfase5 3 2 2 7" xfId="11157" xr:uid="{00000000-0005-0000-0000-0000A7590000}"/>
    <cellStyle name="40% - Ênfase5 3 2 2 7 2" xfId="32554" xr:uid="{00000000-0005-0000-0000-0000A8590000}"/>
    <cellStyle name="40% - Ênfase5 3 2 2 8" xfId="21861" xr:uid="{00000000-0005-0000-0000-0000A9590000}"/>
    <cellStyle name="40% - Ênfase5 3 2 3" xfId="593" xr:uid="{00000000-0005-0000-0000-0000AA590000}"/>
    <cellStyle name="40% - Ênfase5 3 2 3 2" xfId="1263" xr:uid="{00000000-0005-0000-0000-0000AB590000}"/>
    <cellStyle name="40% - Ênfase5 3 2 3 2 2" xfId="2600" xr:uid="{00000000-0005-0000-0000-0000AC590000}"/>
    <cellStyle name="40% - Ênfase5 3 2 3 2 2 2" xfId="5290" xr:uid="{00000000-0005-0000-0000-0000AD590000}"/>
    <cellStyle name="40% - Ênfase5 3 2 3 2 2 2 2" xfId="10641" xr:uid="{00000000-0005-0000-0000-0000AE590000}"/>
    <cellStyle name="40% - Ênfase5 3 2 3 2 2 2 2 2" xfId="21341" xr:uid="{00000000-0005-0000-0000-0000AF590000}"/>
    <cellStyle name="40% - Ênfase5 3 2 3 2 2 2 2 2 2" xfId="42736" xr:uid="{00000000-0005-0000-0000-0000B0590000}"/>
    <cellStyle name="40% - Ênfase5 3 2 3 2 2 2 2 3" xfId="32046" xr:uid="{00000000-0005-0000-0000-0000B1590000}"/>
    <cellStyle name="40% - Ênfase5 3 2 3 2 2 2 3" xfId="15996" xr:uid="{00000000-0005-0000-0000-0000B2590000}"/>
    <cellStyle name="40% - Ênfase5 3 2 3 2 2 2 3 2" xfId="37391" xr:uid="{00000000-0005-0000-0000-0000B3590000}"/>
    <cellStyle name="40% - Ênfase5 3 2 3 2 2 2 4" xfId="26698" xr:uid="{00000000-0005-0000-0000-0000B4590000}"/>
    <cellStyle name="40% - Ênfase5 3 2 3 2 2 3" xfId="7964" xr:uid="{00000000-0005-0000-0000-0000B5590000}"/>
    <cellStyle name="40% - Ênfase5 3 2 3 2 2 3 2" xfId="18668" xr:uid="{00000000-0005-0000-0000-0000B6590000}"/>
    <cellStyle name="40% - Ênfase5 3 2 3 2 2 3 2 2" xfId="40063" xr:uid="{00000000-0005-0000-0000-0000B7590000}"/>
    <cellStyle name="40% - Ênfase5 3 2 3 2 2 3 3" xfId="29370" xr:uid="{00000000-0005-0000-0000-0000B8590000}"/>
    <cellStyle name="40% - Ênfase5 3 2 3 2 2 4" xfId="13321" xr:uid="{00000000-0005-0000-0000-0000B9590000}"/>
    <cellStyle name="40% - Ênfase5 3 2 3 2 2 4 2" xfId="34718" xr:uid="{00000000-0005-0000-0000-0000BA590000}"/>
    <cellStyle name="40% - Ênfase5 3 2 3 2 2 5" xfId="24025" xr:uid="{00000000-0005-0000-0000-0000BB590000}"/>
    <cellStyle name="40% - Ênfase5 3 2 3 2 3" xfId="3954" xr:uid="{00000000-0005-0000-0000-0000BC590000}"/>
    <cellStyle name="40% - Ênfase5 3 2 3 2 3 2" xfId="9305" xr:uid="{00000000-0005-0000-0000-0000BD590000}"/>
    <cellStyle name="40% - Ênfase5 3 2 3 2 3 2 2" xfId="20005" xr:uid="{00000000-0005-0000-0000-0000BE590000}"/>
    <cellStyle name="40% - Ênfase5 3 2 3 2 3 2 2 2" xfId="41400" xr:uid="{00000000-0005-0000-0000-0000BF590000}"/>
    <cellStyle name="40% - Ênfase5 3 2 3 2 3 2 3" xfId="30710" xr:uid="{00000000-0005-0000-0000-0000C0590000}"/>
    <cellStyle name="40% - Ênfase5 3 2 3 2 3 3" xfId="14660" xr:uid="{00000000-0005-0000-0000-0000C1590000}"/>
    <cellStyle name="40% - Ênfase5 3 2 3 2 3 3 2" xfId="36055" xr:uid="{00000000-0005-0000-0000-0000C2590000}"/>
    <cellStyle name="40% - Ênfase5 3 2 3 2 3 4" xfId="25362" xr:uid="{00000000-0005-0000-0000-0000C3590000}"/>
    <cellStyle name="40% - Ênfase5 3 2 3 2 4" xfId="6628" xr:uid="{00000000-0005-0000-0000-0000C4590000}"/>
    <cellStyle name="40% - Ênfase5 3 2 3 2 4 2" xfId="17332" xr:uid="{00000000-0005-0000-0000-0000C5590000}"/>
    <cellStyle name="40% - Ênfase5 3 2 3 2 4 2 2" xfId="38727" xr:uid="{00000000-0005-0000-0000-0000C6590000}"/>
    <cellStyle name="40% - Ênfase5 3 2 3 2 4 3" xfId="28034" xr:uid="{00000000-0005-0000-0000-0000C7590000}"/>
    <cellStyle name="40% - Ênfase5 3 2 3 2 5" xfId="11985" xr:uid="{00000000-0005-0000-0000-0000C8590000}"/>
    <cellStyle name="40% - Ênfase5 3 2 3 2 5 2" xfId="33382" xr:uid="{00000000-0005-0000-0000-0000C9590000}"/>
    <cellStyle name="40% - Ênfase5 3 2 3 2 6" xfId="22689" xr:uid="{00000000-0005-0000-0000-0000CA590000}"/>
    <cellStyle name="40% - Ênfase5 3 2 3 3" xfId="1932" xr:uid="{00000000-0005-0000-0000-0000CB590000}"/>
    <cellStyle name="40% - Ênfase5 3 2 3 3 2" xfId="4622" xr:uid="{00000000-0005-0000-0000-0000CC590000}"/>
    <cellStyle name="40% - Ênfase5 3 2 3 3 2 2" xfId="9973" xr:uid="{00000000-0005-0000-0000-0000CD590000}"/>
    <cellStyle name="40% - Ênfase5 3 2 3 3 2 2 2" xfId="20673" xr:uid="{00000000-0005-0000-0000-0000CE590000}"/>
    <cellStyle name="40% - Ênfase5 3 2 3 3 2 2 2 2" xfId="42068" xr:uid="{00000000-0005-0000-0000-0000CF590000}"/>
    <cellStyle name="40% - Ênfase5 3 2 3 3 2 2 3" xfId="31378" xr:uid="{00000000-0005-0000-0000-0000D0590000}"/>
    <cellStyle name="40% - Ênfase5 3 2 3 3 2 3" xfId="15328" xr:uid="{00000000-0005-0000-0000-0000D1590000}"/>
    <cellStyle name="40% - Ênfase5 3 2 3 3 2 3 2" xfId="36723" xr:uid="{00000000-0005-0000-0000-0000D2590000}"/>
    <cellStyle name="40% - Ênfase5 3 2 3 3 2 4" xfId="26030" xr:uid="{00000000-0005-0000-0000-0000D3590000}"/>
    <cellStyle name="40% - Ênfase5 3 2 3 3 3" xfId="7296" xr:uid="{00000000-0005-0000-0000-0000D4590000}"/>
    <cellStyle name="40% - Ênfase5 3 2 3 3 3 2" xfId="18000" xr:uid="{00000000-0005-0000-0000-0000D5590000}"/>
    <cellStyle name="40% - Ênfase5 3 2 3 3 3 2 2" xfId="39395" xr:uid="{00000000-0005-0000-0000-0000D6590000}"/>
    <cellStyle name="40% - Ênfase5 3 2 3 3 3 3" xfId="28702" xr:uid="{00000000-0005-0000-0000-0000D7590000}"/>
    <cellStyle name="40% - Ênfase5 3 2 3 3 4" xfId="12653" xr:uid="{00000000-0005-0000-0000-0000D8590000}"/>
    <cellStyle name="40% - Ênfase5 3 2 3 3 4 2" xfId="34050" xr:uid="{00000000-0005-0000-0000-0000D9590000}"/>
    <cellStyle name="40% - Ênfase5 3 2 3 3 5" xfId="23357" xr:uid="{00000000-0005-0000-0000-0000DA590000}"/>
    <cellStyle name="40% - Ênfase5 3 2 3 4" xfId="3286" xr:uid="{00000000-0005-0000-0000-0000DB590000}"/>
    <cellStyle name="40% - Ênfase5 3 2 3 4 2" xfId="8637" xr:uid="{00000000-0005-0000-0000-0000DC590000}"/>
    <cellStyle name="40% - Ênfase5 3 2 3 4 2 2" xfId="19337" xr:uid="{00000000-0005-0000-0000-0000DD590000}"/>
    <cellStyle name="40% - Ênfase5 3 2 3 4 2 2 2" xfId="40732" xr:uid="{00000000-0005-0000-0000-0000DE590000}"/>
    <cellStyle name="40% - Ênfase5 3 2 3 4 2 3" xfId="30042" xr:uid="{00000000-0005-0000-0000-0000DF590000}"/>
    <cellStyle name="40% - Ênfase5 3 2 3 4 3" xfId="13992" xr:uid="{00000000-0005-0000-0000-0000E0590000}"/>
    <cellStyle name="40% - Ênfase5 3 2 3 4 3 2" xfId="35387" xr:uid="{00000000-0005-0000-0000-0000E1590000}"/>
    <cellStyle name="40% - Ênfase5 3 2 3 4 4" xfId="24694" xr:uid="{00000000-0005-0000-0000-0000E2590000}"/>
    <cellStyle name="40% - Ênfase5 3 2 3 5" xfId="5960" xr:uid="{00000000-0005-0000-0000-0000E3590000}"/>
    <cellStyle name="40% - Ênfase5 3 2 3 5 2" xfId="16664" xr:uid="{00000000-0005-0000-0000-0000E4590000}"/>
    <cellStyle name="40% - Ênfase5 3 2 3 5 2 2" xfId="38059" xr:uid="{00000000-0005-0000-0000-0000E5590000}"/>
    <cellStyle name="40% - Ênfase5 3 2 3 5 3" xfId="27366" xr:uid="{00000000-0005-0000-0000-0000E6590000}"/>
    <cellStyle name="40% - Ênfase5 3 2 3 6" xfId="11317" xr:uid="{00000000-0005-0000-0000-0000E7590000}"/>
    <cellStyle name="40% - Ênfase5 3 2 3 6 2" xfId="32714" xr:uid="{00000000-0005-0000-0000-0000E8590000}"/>
    <cellStyle name="40% - Ênfase5 3 2 3 7" xfId="22021" xr:uid="{00000000-0005-0000-0000-0000E9590000}"/>
    <cellStyle name="40% - Ênfase5 3 2 4" xfId="943" xr:uid="{00000000-0005-0000-0000-0000EA590000}"/>
    <cellStyle name="40% - Ênfase5 3 2 4 2" xfId="2280" xr:uid="{00000000-0005-0000-0000-0000EB590000}"/>
    <cellStyle name="40% - Ênfase5 3 2 4 2 2" xfId="4970" xr:uid="{00000000-0005-0000-0000-0000EC590000}"/>
    <cellStyle name="40% - Ênfase5 3 2 4 2 2 2" xfId="10321" xr:uid="{00000000-0005-0000-0000-0000ED590000}"/>
    <cellStyle name="40% - Ênfase5 3 2 4 2 2 2 2" xfId="21021" xr:uid="{00000000-0005-0000-0000-0000EE590000}"/>
    <cellStyle name="40% - Ênfase5 3 2 4 2 2 2 2 2" xfId="42416" xr:uid="{00000000-0005-0000-0000-0000EF590000}"/>
    <cellStyle name="40% - Ênfase5 3 2 4 2 2 2 3" xfId="31726" xr:uid="{00000000-0005-0000-0000-0000F0590000}"/>
    <cellStyle name="40% - Ênfase5 3 2 4 2 2 3" xfId="15676" xr:uid="{00000000-0005-0000-0000-0000F1590000}"/>
    <cellStyle name="40% - Ênfase5 3 2 4 2 2 3 2" xfId="37071" xr:uid="{00000000-0005-0000-0000-0000F2590000}"/>
    <cellStyle name="40% - Ênfase5 3 2 4 2 2 4" xfId="26378" xr:uid="{00000000-0005-0000-0000-0000F3590000}"/>
    <cellStyle name="40% - Ênfase5 3 2 4 2 3" xfId="7644" xr:uid="{00000000-0005-0000-0000-0000F4590000}"/>
    <cellStyle name="40% - Ênfase5 3 2 4 2 3 2" xfId="18348" xr:uid="{00000000-0005-0000-0000-0000F5590000}"/>
    <cellStyle name="40% - Ênfase5 3 2 4 2 3 2 2" xfId="39743" xr:uid="{00000000-0005-0000-0000-0000F6590000}"/>
    <cellStyle name="40% - Ênfase5 3 2 4 2 3 3" xfId="29050" xr:uid="{00000000-0005-0000-0000-0000F7590000}"/>
    <cellStyle name="40% - Ênfase5 3 2 4 2 4" xfId="13001" xr:uid="{00000000-0005-0000-0000-0000F8590000}"/>
    <cellStyle name="40% - Ênfase5 3 2 4 2 4 2" xfId="34398" xr:uid="{00000000-0005-0000-0000-0000F9590000}"/>
    <cellStyle name="40% - Ênfase5 3 2 4 2 5" xfId="23705" xr:uid="{00000000-0005-0000-0000-0000FA590000}"/>
    <cellStyle name="40% - Ênfase5 3 2 4 3" xfId="3634" xr:uid="{00000000-0005-0000-0000-0000FB590000}"/>
    <cellStyle name="40% - Ênfase5 3 2 4 3 2" xfId="8985" xr:uid="{00000000-0005-0000-0000-0000FC590000}"/>
    <cellStyle name="40% - Ênfase5 3 2 4 3 2 2" xfId="19685" xr:uid="{00000000-0005-0000-0000-0000FD590000}"/>
    <cellStyle name="40% - Ênfase5 3 2 4 3 2 2 2" xfId="41080" xr:uid="{00000000-0005-0000-0000-0000FE590000}"/>
    <cellStyle name="40% - Ênfase5 3 2 4 3 2 3" xfId="30390" xr:uid="{00000000-0005-0000-0000-0000FF590000}"/>
    <cellStyle name="40% - Ênfase5 3 2 4 3 3" xfId="14340" xr:uid="{00000000-0005-0000-0000-0000005A0000}"/>
    <cellStyle name="40% - Ênfase5 3 2 4 3 3 2" xfId="35735" xr:uid="{00000000-0005-0000-0000-0000015A0000}"/>
    <cellStyle name="40% - Ênfase5 3 2 4 3 4" xfId="25042" xr:uid="{00000000-0005-0000-0000-0000025A0000}"/>
    <cellStyle name="40% - Ênfase5 3 2 4 4" xfId="6308" xr:uid="{00000000-0005-0000-0000-0000035A0000}"/>
    <cellStyle name="40% - Ênfase5 3 2 4 4 2" xfId="17012" xr:uid="{00000000-0005-0000-0000-0000045A0000}"/>
    <cellStyle name="40% - Ênfase5 3 2 4 4 2 2" xfId="38407" xr:uid="{00000000-0005-0000-0000-0000055A0000}"/>
    <cellStyle name="40% - Ênfase5 3 2 4 4 3" xfId="27714" xr:uid="{00000000-0005-0000-0000-0000065A0000}"/>
    <cellStyle name="40% - Ênfase5 3 2 4 5" xfId="11665" xr:uid="{00000000-0005-0000-0000-0000075A0000}"/>
    <cellStyle name="40% - Ênfase5 3 2 4 5 2" xfId="33062" xr:uid="{00000000-0005-0000-0000-0000085A0000}"/>
    <cellStyle name="40% - Ênfase5 3 2 4 6" xfId="22369" xr:uid="{00000000-0005-0000-0000-0000095A0000}"/>
    <cellStyle name="40% - Ênfase5 3 2 5" xfId="1612" xr:uid="{00000000-0005-0000-0000-00000A5A0000}"/>
    <cellStyle name="40% - Ênfase5 3 2 5 2" xfId="4302" xr:uid="{00000000-0005-0000-0000-00000B5A0000}"/>
    <cellStyle name="40% - Ênfase5 3 2 5 2 2" xfId="9653" xr:uid="{00000000-0005-0000-0000-00000C5A0000}"/>
    <cellStyle name="40% - Ênfase5 3 2 5 2 2 2" xfId="20353" xr:uid="{00000000-0005-0000-0000-00000D5A0000}"/>
    <cellStyle name="40% - Ênfase5 3 2 5 2 2 2 2" xfId="41748" xr:uid="{00000000-0005-0000-0000-00000E5A0000}"/>
    <cellStyle name="40% - Ênfase5 3 2 5 2 2 3" xfId="31058" xr:uid="{00000000-0005-0000-0000-00000F5A0000}"/>
    <cellStyle name="40% - Ênfase5 3 2 5 2 3" xfId="15008" xr:uid="{00000000-0005-0000-0000-0000105A0000}"/>
    <cellStyle name="40% - Ênfase5 3 2 5 2 3 2" xfId="36403" xr:uid="{00000000-0005-0000-0000-0000115A0000}"/>
    <cellStyle name="40% - Ênfase5 3 2 5 2 4" xfId="25710" xr:uid="{00000000-0005-0000-0000-0000125A0000}"/>
    <cellStyle name="40% - Ênfase5 3 2 5 3" xfId="6976" xr:uid="{00000000-0005-0000-0000-0000135A0000}"/>
    <cellStyle name="40% - Ênfase5 3 2 5 3 2" xfId="17680" xr:uid="{00000000-0005-0000-0000-0000145A0000}"/>
    <cellStyle name="40% - Ênfase5 3 2 5 3 2 2" xfId="39075" xr:uid="{00000000-0005-0000-0000-0000155A0000}"/>
    <cellStyle name="40% - Ênfase5 3 2 5 3 3" xfId="28382" xr:uid="{00000000-0005-0000-0000-0000165A0000}"/>
    <cellStyle name="40% - Ênfase5 3 2 5 4" xfId="12333" xr:uid="{00000000-0005-0000-0000-0000175A0000}"/>
    <cellStyle name="40% - Ênfase5 3 2 5 4 2" xfId="33730" xr:uid="{00000000-0005-0000-0000-0000185A0000}"/>
    <cellStyle name="40% - Ênfase5 3 2 5 5" xfId="23037" xr:uid="{00000000-0005-0000-0000-0000195A0000}"/>
    <cellStyle name="40% - Ênfase5 3 2 6" xfId="2966" xr:uid="{00000000-0005-0000-0000-00001A5A0000}"/>
    <cellStyle name="40% - Ênfase5 3 2 6 2" xfId="8317" xr:uid="{00000000-0005-0000-0000-00001B5A0000}"/>
    <cellStyle name="40% - Ênfase5 3 2 6 2 2" xfId="19017" xr:uid="{00000000-0005-0000-0000-00001C5A0000}"/>
    <cellStyle name="40% - Ênfase5 3 2 6 2 2 2" xfId="40412" xr:uid="{00000000-0005-0000-0000-00001D5A0000}"/>
    <cellStyle name="40% - Ênfase5 3 2 6 2 3" xfId="29722" xr:uid="{00000000-0005-0000-0000-00001E5A0000}"/>
    <cellStyle name="40% - Ênfase5 3 2 6 3" xfId="13672" xr:uid="{00000000-0005-0000-0000-00001F5A0000}"/>
    <cellStyle name="40% - Ênfase5 3 2 6 3 2" xfId="35067" xr:uid="{00000000-0005-0000-0000-0000205A0000}"/>
    <cellStyle name="40% - Ênfase5 3 2 6 4" xfId="24374" xr:uid="{00000000-0005-0000-0000-0000215A0000}"/>
    <cellStyle name="40% - Ênfase5 3 2 7" xfId="5640" xr:uid="{00000000-0005-0000-0000-0000225A0000}"/>
    <cellStyle name="40% - Ênfase5 3 2 7 2" xfId="16344" xr:uid="{00000000-0005-0000-0000-0000235A0000}"/>
    <cellStyle name="40% - Ênfase5 3 2 7 2 2" xfId="37739" xr:uid="{00000000-0005-0000-0000-0000245A0000}"/>
    <cellStyle name="40% - Ênfase5 3 2 7 3" xfId="27046" xr:uid="{00000000-0005-0000-0000-0000255A0000}"/>
    <cellStyle name="40% - Ênfase5 3 2 8" xfId="10997" xr:uid="{00000000-0005-0000-0000-0000265A0000}"/>
    <cellStyle name="40% - Ênfase5 3 2 8 2" xfId="32394" xr:uid="{00000000-0005-0000-0000-0000275A0000}"/>
    <cellStyle name="40% - Ênfase5 3 2 9" xfId="21701" xr:uid="{00000000-0005-0000-0000-0000285A0000}"/>
    <cellStyle name="40% - Ênfase5 3 3" xfId="352" xr:uid="{00000000-0005-0000-0000-0000295A0000}"/>
    <cellStyle name="40% - Ênfase5 3 3 2" xfId="673" xr:uid="{00000000-0005-0000-0000-00002A5A0000}"/>
    <cellStyle name="40% - Ênfase5 3 3 2 2" xfId="1343" xr:uid="{00000000-0005-0000-0000-00002B5A0000}"/>
    <cellStyle name="40% - Ênfase5 3 3 2 2 2" xfId="2680" xr:uid="{00000000-0005-0000-0000-00002C5A0000}"/>
    <cellStyle name="40% - Ênfase5 3 3 2 2 2 2" xfId="5370" xr:uid="{00000000-0005-0000-0000-00002D5A0000}"/>
    <cellStyle name="40% - Ênfase5 3 3 2 2 2 2 2" xfId="10721" xr:uid="{00000000-0005-0000-0000-00002E5A0000}"/>
    <cellStyle name="40% - Ênfase5 3 3 2 2 2 2 2 2" xfId="21421" xr:uid="{00000000-0005-0000-0000-00002F5A0000}"/>
    <cellStyle name="40% - Ênfase5 3 3 2 2 2 2 2 2 2" xfId="42816" xr:uid="{00000000-0005-0000-0000-0000305A0000}"/>
    <cellStyle name="40% - Ênfase5 3 3 2 2 2 2 2 3" xfId="32126" xr:uid="{00000000-0005-0000-0000-0000315A0000}"/>
    <cellStyle name="40% - Ênfase5 3 3 2 2 2 2 3" xfId="16076" xr:uid="{00000000-0005-0000-0000-0000325A0000}"/>
    <cellStyle name="40% - Ênfase5 3 3 2 2 2 2 3 2" xfId="37471" xr:uid="{00000000-0005-0000-0000-0000335A0000}"/>
    <cellStyle name="40% - Ênfase5 3 3 2 2 2 2 4" xfId="26778" xr:uid="{00000000-0005-0000-0000-0000345A0000}"/>
    <cellStyle name="40% - Ênfase5 3 3 2 2 2 3" xfId="8044" xr:uid="{00000000-0005-0000-0000-0000355A0000}"/>
    <cellStyle name="40% - Ênfase5 3 3 2 2 2 3 2" xfId="18748" xr:uid="{00000000-0005-0000-0000-0000365A0000}"/>
    <cellStyle name="40% - Ênfase5 3 3 2 2 2 3 2 2" xfId="40143" xr:uid="{00000000-0005-0000-0000-0000375A0000}"/>
    <cellStyle name="40% - Ênfase5 3 3 2 2 2 3 3" xfId="29450" xr:uid="{00000000-0005-0000-0000-0000385A0000}"/>
    <cellStyle name="40% - Ênfase5 3 3 2 2 2 4" xfId="13401" xr:uid="{00000000-0005-0000-0000-0000395A0000}"/>
    <cellStyle name="40% - Ênfase5 3 3 2 2 2 4 2" xfId="34798" xr:uid="{00000000-0005-0000-0000-00003A5A0000}"/>
    <cellStyle name="40% - Ênfase5 3 3 2 2 2 5" xfId="24105" xr:uid="{00000000-0005-0000-0000-00003B5A0000}"/>
    <cellStyle name="40% - Ênfase5 3 3 2 2 3" xfId="4034" xr:uid="{00000000-0005-0000-0000-00003C5A0000}"/>
    <cellStyle name="40% - Ênfase5 3 3 2 2 3 2" xfId="9385" xr:uid="{00000000-0005-0000-0000-00003D5A0000}"/>
    <cellStyle name="40% - Ênfase5 3 3 2 2 3 2 2" xfId="20085" xr:uid="{00000000-0005-0000-0000-00003E5A0000}"/>
    <cellStyle name="40% - Ênfase5 3 3 2 2 3 2 2 2" xfId="41480" xr:uid="{00000000-0005-0000-0000-00003F5A0000}"/>
    <cellStyle name="40% - Ênfase5 3 3 2 2 3 2 3" xfId="30790" xr:uid="{00000000-0005-0000-0000-0000405A0000}"/>
    <cellStyle name="40% - Ênfase5 3 3 2 2 3 3" xfId="14740" xr:uid="{00000000-0005-0000-0000-0000415A0000}"/>
    <cellStyle name="40% - Ênfase5 3 3 2 2 3 3 2" xfId="36135" xr:uid="{00000000-0005-0000-0000-0000425A0000}"/>
    <cellStyle name="40% - Ênfase5 3 3 2 2 3 4" xfId="25442" xr:uid="{00000000-0005-0000-0000-0000435A0000}"/>
    <cellStyle name="40% - Ênfase5 3 3 2 2 4" xfId="6708" xr:uid="{00000000-0005-0000-0000-0000445A0000}"/>
    <cellStyle name="40% - Ênfase5 3 3 2 2 4 2" xfId="17412" xr:uid="{00000000-0005-0000-0000-0000455A0000}"/>
    <cellStyle name="40% - Ênfase5 3 3 2 2 4 2 2" xfId="38807" xr:uid="{00000000-0005-0000-0000-0000465A0000}"/>
    <cellStyle name="40% - Ênfase5 3 3 2 2 4 3" xfId="28114" xr:uid="{00000000-0005-0000-0000-0000475A0000}"/>
    <cellStyle name="40% - Ênfase5 3 3 2 2 5" xfId="12065" xr:uid="{00000000-0005-0000-0000-0000485A0000}"/>
    <cellStyle name="40% - Ênfase5 3 3 2 2 5 2" xfId="33462" xr:uid="{00000000-0005-0000-0000-0000495A0000}"/>
    <cellStyle name="40% - Ênfase5 3 3 2 2 6" xfId="22769" xr:uid="{00000000-0005-0000-0000-00004A5A0000}"/>
    <cellStyle name="40% - Ênfase5 3 3 2 3" xfId="2012" xr:uid="{00000000-0005-0000-0000-00004B5A0000}"/>
    <cellStyle name="40% - Ênfase5 3 3 2 3 2" xfId="4702" xr:uid="{00000000-0005-0000-0000-00004C5A0000}"/>
    <cellStyle name="40% - Ênfase5 3 3 2 3 2 2" xfId="10053" xr:uid="{00000000-0005-0000-0000-00004D5A0000}"/>
    <cellStyle name="40% - Ênfase5 3 3 2 3 2 2 2" xfId="20753" xr:uid="{00000000-0005-0000-0000-00004E5A0000}"/>
    <cellStyle name="40% - Ênfase5 3 3 2 3 2 2 2 2" xfId="42148" xr:uid="{00000000-0005-0000-0000-00004F5A0000}"/>
    <cellStyle name="40% - Ênfase5 3 3 2 3 2 2 3" xfId="31458" xr:uid="{00000000-0005-0000-0000-0000505A0000}"/>
    <cellStyle name="40% - Ênfase5 3 3 2 3 2 3" xfId="15408" xr:uid="{00000000-0005-0000-0000-0000515A0000}"/>
    <cellStyle name="40% - Ênfase5 3 3 2 3 2 3 2" xfId="36803" xr:uid="{00000000-0005-0000-0000-0000525A0000}"/>
    <cellStyle name="40% - Ênfase5 3 3 2 3 2 4" xfId="26110" xr:uid="{00000000-0005-0000-0000-0000535A0000}"/>
    <cellStyle name="40% - Ênfase5 3 3 2 3 3" xfId="7376" xr:uid="{00000000-0005-0000-0000-0000545A0000}"/>
    <cellStyle name="40% - Ênfase5 3 3 2 3 3 2" xfId="18080" xr:uid="{00000000-0005-0000-0000-0000555A0000}"/>
    <cellStyle name="40% - Ênfase5 3 3 2 3 3 2 2" xfId="39475" xr:uid="{00000000-0005-0000-0000-0000565A0000}"/>
    <cellStyle name="40% - Ênfase5 3 3 2 3 3 3" xfId="28782" xr:uid="{00000000-0005-0000-0000-0000575A0000}"/>
    <cellStyle name="40% - Ênfase5 3 3 2 3 4" xfId="12733" xr:uid="{00000000-0005-0000-0000-0000585A0000}"/>
    <cellStyle name="40% - Ênfase5 3 3 2 3 4 2" xfId="34130" xr:uid="{00000000-0005-0000-0000-0000595A0000}"/>
    <cellStyle name="40% - Ênfase5 3 3 2 3 5" xfId="23437" xr:uid="{00000000-0005-0000-0000-00005A5A0000}"/>
    <cellStyle name="40% - Ênfase5 3 3 2 4" xfId="3366" xr:uid="{00000000-0005-0000-0000-00005B5A0000}"/>
    <cellStyle name="40% - Ênfase5 3 3 2 4 2" xfId="8717" xr:uid="{00000000-0005-0000-0000-00005C5A0000}"/>
    <cellStyle name="40% - Ênfase5 3 3 2 4 2 2" xfId="19417" xr:uid="{00000000-0005-0000-0000-00005D5A0000}"/>
    <cellStyle name="40% - Ênfase5 3 3 2 4 2 2 2" xfId="40812" xr:uid="{00000000-0005-0000-0000-00005E5A0000}"/>
    <cellStyle name="40% - Ênfase5 3 3 2 4 2 3" xfId="30122" xr:uid="{00000000-0005-0000-0000-00005F5A0000}"/>
    <cellStyle name="40% - Ênfase5 3 3 2 4 3" xfId="14072" xr:uid="{00000000-0005-0000-0000-0000605A0000}"/>
    <cellStyle name="40% - Ênfase5 3 3 2 4 3 2" xfId="35467" xr:uid="{00000000-0005-0000-0000-0000615A0000}"/>
    <cellStyle name="40% - Ênfase5 3 3 2 4 4" xfId="24774" xr:uid="{00000000-0005-0000-0000-0000625A0000}"/>
    <cellStyle name="40% - Ênfase5 3 3 2 5" xfId="6040" xr:uid="{00000000-0005-0000-0000-0000635A0000}"/>
    <cellStyle name="40% - Ênfase5 3 3 2 5 2" xfId="16744" xr:uid="{00000000-0005-0000-0000-0000645A0000}"/>
    <cellStyle name="40% - Ênfase5 3 3 2 5 2 2" xfId="38139" xr:uid="{00000000-0005-0000-0000-0000655A0000}"/>
    <cellStyle name="40% - Ênfase5 3 3 2 5 3" xfId="27446" xr:uid="{00000000-0005-0000-0000-0000665A0000}"/>
    <cellStyle name="40% - Ênfase5 3 3 2 6" xfId="11397" xr:uid="{00000000-0005-0000-0000-0000675A0000}"/>
    <cellStyle name="40% - Ênfase5 3 3 2 6 2" xfId="32794" xr:uid="{00000000-0005-0000-0000-0000685A0000}"/>
    <cellStyle name="40% - Ênfase5 3 3 2 7" xfId="22101" xr:uid="{00000000-0005-0000-0000-0000695A0000}"/>
    <cellStyle name="40% - Ênfase5 3 3 3" xfId="1023" xr:uid="{00000000-0005-0000-0000-00006A5A0000}"/>
    <cellStyle name="40% - Ênfase5 3 3 3 2" xfId="2360" xr:uid="{00000000-0005-0000-0000-00006B5A0000}"/>
    <cellStyle name="40% - Ênfase5 3 3 3 2 2" xfId="5050" xr:uid="{00000000-0005-0000-0000-00006C5A0000}"/>
    <cellStyle name="40% - Ênfase5 3 3 3 2 2 2" xfId="10401" xr:uid="{00000000-0005-0000-0000-00006D5A0000}"/>
    <cellStyle name="40% - Ênfase5 3 3 3 2 2 2 2" xfId="21101" xr:uid="{00000000-0005-0000-0000-00006E5A0000}"/>
    <cellStyle name="40% - Ênfase5 3 3 3 2 2 2 2 2" xfId="42496" xr:uid="{00000000-0005-0000-0000-00006F5A0000}"/>
    <cellStyle name="40% - Ênfase5 3 3 3 2 2 2 3" xfId="31806" xr:uid="{00000000-0005-0000-0000-0000705A0000}"/>
    <cellStyle name="40% - Ênfase5 3 3 3 2 2 3" xfId="15756" xr:uid="{00000000-0005-0000-0000-0000715A0000}"/>
    <cellStyle name="40% - Ênfase5 3 3 3 2 2 3 2" xfId="37151" xr:uid="{00000000-0005-0000-0000-0000725A0000}"/>
    <cellStyle name="40% - Ênfase5 3 3 3 2 2 4" xfId="26458" xr:uid="{00000000-0005-0000-0000-0000735A0000}"/>
    <cellStyle name="40% - Ênfase5 3 3 3 2 3" xfId="7724" xr:uid="{00000000-0005-0000-0000-0000745A0000}"/>
    <cellStyle name="40% - Ênfase5 3 3 3 2 3 2" xfId="18428" xr:uid="{00000000-0005-0000-0000-0000755A0000}"/>
    <cellStyle name="40% - Ênfase5 3 3 3 2 3 2 2" xfId="39823" xr:uid="{00000000-0005-0000-0000-0000765A0000}"/>
    <cellStyle name="40% - Ênfase5 3 3 3 2 3 3" xfId="29130" xr:uid="{00000000-0005-0000-0000-0000775A0000}"/>
    <cellStyle name="40% - Ênfase5 3 3 3 2 4" xfId="13081" xr:uid="{00000000-0005-0000-0000-0000785A0000}"/>
    <cellStyle name="40% - Ênfase5 3 3 3 2 4 2" xfId="34478" xr:uid="{00000000-0005-0000-0000-0000795A0000}"/>
    <cellStyle name="40% - Ênfase5 3 3 3 2 5" xfId="23785" xr:uid="{00000000-0005-0000-0000-00007A5A0000}"/>
    <cellStyle name="40% - Ênfase5 3 3 3 3" xfId="3714" xr:uid="{00000000-0005-0000-0000-00007B5A0000}"/>
    <cellStyle name="40% - Ênfase5 3 3 3 3 2" xfId="9065" xr:uid="{00000000-0005-0000-0000-00007C5A0000}"/>
    <cellStyle name="40% - Ênfase5 3 3 3 3 2 2" xfId="19765" xr:uid="{00000000-0005-0000-0000-00007D5A0000}"/>
    <cellStyle name="40% - Ênfase5 3 3 3 3 2 2 2" xfId="41160" xr:uid="{00000000-0005-0000-0000-00007E5A0000}"/>
    <cellStyle name="40% - Ênfase5 3 3 3 3 2 3" xfId="30470" xr:uid="{00000000-0005-0000-0000-00007F5A0000}"/>
    <cellStyle name="40% - Ênfase5 3 3 3 3 3" xfId="14420" xr:uid="{00000000-0005-0000-0000-0000805A0000}"/>
    <cellStyle name="40% - Ênfase5 3 3 3 3 3 2" xfId="35815" xr:uid="{00000000-0005-0000-0000-0000815A0000}"/>
    <cellStyle name="40% - Ênfase5 3 3 3 3 4" xfId="25122" xr:uid="{00000000-0005-0000-0000-0000825A0000}"/>
    <cellStyle name="40% - Ênfase5 3 3 3 4" xfId="6388" xr:uid="{00000000-0005-0000-0000-0000835A0000}"/>
    <cellStyle name="40% - Ênfase5 3 3 3 4 2" xfId="17092" xr:uid="{00000000-0005-0000-0000-0000845A0000}"/>
    <cellStyle name="40% - Ênfase5 3 3 3 4 2 2" xfId="38487" xr:uid="{00000000-0005-0000-0000-0000855A0000}"/>
    <cellStyle name="40% - Ênfase5 3 3 3 4 3" xfId="27794" xr:uid="{00000000-0005-0000-0000-0000865A0000}"/>
    <cellStyle name="40% - Ênfase5 3 3 3 5" xfId="11745" xr:uid="{00000000-0005-0000-0000-0000875A0000}"/>
    <cellStyle name="40% - Ênfase5 3 3 3 5 2" xfId="33142" xr:uid="{00000000-0005-0000-0000-0000885A0000}"/>
    <cellStyle name="40% - Ênfase5 3 3 3 6" xfId="22449" xr:uid="{00000000-0005-0000-0000-0000895A0000}"/>
    <cellStyle name="40% - Ênfase5 3 3 4" xfId="1692" xr:uid="{00000000-0005-0000-0000-00008A5A0000}"/>
    <cellStyle name="40% - Ênfase5 3 3 4 2" xfId="4382" xr:uid="{00000000-0005-0000-0000-00008B5A0000}"/>
    <cellStyle name="40% - Ênfase5 3 3 4 2 2" xfId="9733" xr:uid="{00000000-0005-0000-0000-00008C5A0000}"/>
    <cellStyle name="40% - Ênfase5 3 3 4 2 2 2" xfId="20433" xr:uid="{00000000-0005-0000-0000-00008D5A0000}"/>
    <cellStyle name="40% - Ênfase5 3 3 4 2 2 2 2" xfId="41828" xr:uid="{00000000-0005-0000-0000-00008E5A0000}"/>
    <cellStyle name="40% - Ênfase5 3 3 4 2 2 3" xfId="31138" xr:uid="{00000000-0005-0000-0000-00008F5A0000}"/>
    <cellStyle name="40% - Ênfase5 3 3 4 2 3" xfId="15088" xr:uid="{00000000-0005-0000-0000-0000905A0000}"/>
    <cellStyle name="40% - Ênfase5 3 3 4 2 3 2" xfId="36483" xr:uid="{00000000-0005-0000-0000-0000915A0000}"/>
    <cellStyle name="40% - Ênfase5 3 3 4 2 4" xfId="25790" xr:uid="{00000000-0005-0000-0000-0000925A0000}"/>
    <cellStyle name="40% - Ênfase5 3 3 4 3" xfId="7056" xr:uid="{00000000-0005-0000-0000-0000935A0000}"/>
    <cellStyle name="40% - Ênfase5 3 3 4 3 2" xfId="17760" xr:uid="{00000000-0005-0000-0000-0000945A0000}"/>
    <cellStyle name="40% - Ênfase5 3 3 4 3 2 2" xfId="39155" xr:uid="{00000000-0005-0000-0000-0000955A0000}"/>
    <cellStyle name="40% - Ênfase5 3 3 4 3 3" xfId="28462" xr:uid="{00000000-0005-0000-0000-0000965A0000}"/>
    <cellStyle name="40% - Ênfase5 3 3 4 4" xfId="12413" xr:uid="{00000000-0005-0000-0000-0000975A0000}"/>
    <cellStyle name="40% - Ênfase5 3 3 4 4 2" xfId="33810" xr:uid="{00000000-0005-0000-0000-0000985A0000}"/>
    <cellStyle name="40% - Ênfase5 3 3 4 5" xfId="23117" xr:uid="{00000000-0005-0000-0000-0000995A0000}"/>
    <cellStyle name="40% - Ênfase5 3 3 5" xfId="3046" xr:uid="{00000000-0005-0000-0000-00009A5A0000}"/>
    <cellStyle name="40% - Ênfase5 3 3 5 2" xfId="8397" xr:uid="{00000000-0005-0000-0000-00009B5A0000}"/>
    <cellStyle name="40% - Ênfase5 3 3 5 2 2" xfId="19097" xr:uid="{00000000-0005-0000-0000-00009C5A0000}"/>
    <cellStyle name="40% - Ênfase5 3 3 5 2 2 2" xfId="40492" xr:uid="{00000000-0005-0000-0000-00009D5A0000}"/>
    <cellStyle name="40% - Ênfase5 3 3 5 2 3" xfId="29802" xr:uid="{00000000-0005-0000-0000-00009E5A0000}"/>
    <cellStyle name="40% - Ênfase5 3 3 5 3" xfId="13752" xr:uid="{00000000-0005-0000-0000-00009F5A0000}"/>
    <cellStyle name="40% - Ênfase5 3 3 5 3 2" xfId="35147" xr:uid="{00000000-0005-0000-0000-0000A05A0000}"/>
    <cellStyle name="40% - Ênfase5 3 3 5 4" xfId="24454" xr:uid="{00000000-0005-0000-0000-0000A15A0000}"/>
    <cellStyle name="40% - Ênfase5 3 3 6" xfId="5720" xr:uid="{00000000-0005-0000-0000-0000A25A0000}"/>
    <cellStyle name="40% - Ênfase5 3 3 6 2" xfId="16424" xr:uid="{00000000-0005-0000-0000-0000A35A0000}"/>
    <cellStyle name="40% - Ênfase5 3 3 6 2 2" xfId="37819" xr:uid="{00000000-0005-0000-0000-0000A45A0000}"/>
    <cellStyle name="40% - Ênfase5 3 3 6 3" xfId="27126" xr:uid="{00000000-0005-0000-0000-0000A55A0000}"/>
    <cellStyle name="40% - Ênfase5 3 3 7" xfId="11077" xr:uid="{00000000-0005-0000-0000-0000A65A0000}"/>
    <cellStyle name="40% - Ênfase5 3 3 7 2" xfId="32474" xr:uid="{00000000-0005-0000-0000-0000A75A0000}"/>
    <cellStyle name="40% - Ênfase5 3 3 8" xfId="21781" xr:uid="{00000000-0005-0000-0000-0000A85A0000}"/>
    <cellStyle name="40% - Ênfase5 3 4" xfId="513" xr:uid="{00000000-0005-0000-0000-0000A95A0000}"/>
    <cellStyle name="40% - Ênfase5 3 4 2" xfId="1183" xr:uid="{00000000-0005-0000-0000-0000AA5A0000}"/>
    <cellStyle name="40% - Ênfase5 3 4 2 2" xfId="2520" xr:uid="{00000000-0005-0000-0000-0000AB5A0000}"/>
    <cellStyle name="40% - Ênfase5 3 4 2 2 2" xfId="5210" xr:uid="{00000000-0005-0000-0000-0000AC5A0000}"/>
    <cellStyle name="40% - Ênfase5 3 4 2 2 2 2" xfId="10561" xr:uid="{00000000-0005-0000-0000-0000AD5A0000}"/>
    <cellStyle name="40% - Ênfase5 3 4 2 2 2 2 2" xfId="21261" xr:uid="{00000000-0005-0000-0000-0000AE5A0000}"/>
    <cellStyle name="40% - Ênfase5 3 4 2 2 2 2 2 2" xfId="42656" xr:uid="{00000000-0005-0000-0000-0000AF5A0000}"/>
    <cellStyle name="40% - Ênfase5 3 4 2 2 2 2 3" xfId="31966" xr:uid="{00000000-0005-0000-0000-0000B05A0000}"/>
    <cellStyle name="40% - Ênfase5 3 4 2 2 2 3" xfId="15916" xr:uid="{00000000-0005-0000-0000-0000B15A0000}"/>
    <cellStyle name="40% - Ênfase5 3 4 2 2 2 3 2" xfId="37311" xr:uid="{00000000-0005-0000-0000-0000B25A0000}"/>
    <cellStyle name="40% - Ênfase5 3 4 2 2 2 4" xfId="26618" xr:uid="{00000000-0005-0000-0000-0000B35A0000}"/>
    <cellStyle name="40% - Ênfase5 3 4 2 2 3" xfId="7884" xr:uid="{00000000-0005-0000-0000-0000B45A0000}"/>
    <cellStyle name="40% - Ênfase5 3 4 2 2 3 2" xfId="18588" xr:uid="{00000000-0005-0000-0000-0000B55A0000}"/>
    <cellStyle name="40% - Ênfase5 3 4 2 2 3 2 2" xfId="39983" xr:uid="{00000000-0005-0000-0000-0000B65A0000}"/>
    <cellStyle name="40% - Ênfase5 3 4 2 2 3 3" xfId="29290" xr:uid="{00000000-0005-0000-0000-0000B75A0000}"/>
    <cellStyle name="40% - Ênfase5 3 4 2 2 4" xfId="13241" xr:uid="{00000000-0005-0000-0000-0000B85A0000}"/>
    <cellStyle name="40% - Ênfase5 3 4 2 2 4 2" xfId="34638" xr:uid="{00000000-0005-0000-0000-0000B95A0000}"/>
    <cellStyle name="40% - Ênfase5 3 4 2 2 5" xfId="23945" xr:uid="{00000000-0005-0000-0000-0000BA5A0000}"/>
    <cellStyle name="40% - Ênfase5 3 4 2 3" xfId="3874" xr:uid="{00000000-0005-0000-0000-0000BB5A0000}"/>
    <cellStyle name="40% - Ênfase5 3 4 2 3 2" xfId="9225" xr:uid="{00000000-0005-0000-0000-0000BC5A0000}"/>
    <cellStyle name="40% - Ênfase5 3 4 2 3 2 2" xfId="19925" xr:uid="{00000000-0005-0000-0000-0000BD5A0000}"/>
    <cellStyle name="40% - Ênfase5 3 4 2 3 2 2 2" xfId="41320" xr:uid="{00000000-0005-0000-0000-0000BE5A0000}"/>
    <cellStyle name="40% - Ênfase5 3 4 2 3 2 3" xfId="30630" xr:uid="{00000000-0005-0000-0000-0000BF5A0000}"/>
    <cellStyle name="40% - Ênfase5 3 4 2 3 3" xfId="14580" xr:uid="{00000000-0005-0000-0000-0000C05A0000}"/>
    <cellStyle name="40% - Ênfase5 3 4 2 3 3 2" xfId="35975" xr:uid="{00000000-0005-0000-0000-0000C15A0000}"/>
    <cellStyle name="40% - Ênfase5 3 4 2 3 4" xfId="25282" xr:uid="{00000000-0005-0000-0000-0000C25A0000}"/>
    <cellStyle name="40% - Ênfase5 3 4 2 4" xfId="6548" xr:uid="{00000000-0005-0000-0000-0000C35A0000}"/>
    <cellStyle name="40% - Ênfase5 3 4 2 4 2" xfId="17252" xr:uid="{00000000-0005-0000-0000-0000C45A0000}"/>
    <cellStyle name="40% - Ênfase5 3 4 2 4 2 2" xfId="38647" xr:uid="{00000000-0005-0000-0000-0000C55A0000}"/>
    <cellStyle name="40% - Ênfase5 3 4 2 4 3" xfId="27954" xr:uid="{00000000-0005-0000-0000-0000C65A0000}"/>
    <cellStyle name="40% - Ênfase5 3 4 2 5" xfId="11905" xr:uid="{00000000-0005-0000-0000-0000C75A0000}"/>
    <cellStyle name="40% - Ênfase5 3 4 2 5 2" xfId="33302" xr:uid="{00000000-0005-0000-0000-0000C85A0000}"/>
    <cellStyle name="40% - Ênfase5 3 4 2 6" xfId="22609" xr:uid="{00000000-0005-0000-0000-0000C95A0000}"/>
    <cellStyle name="40% - Ênfase5 3 4 3" xfId="1852" xr:uid="{00000000-0005-0000-0000-0000CA5A0000}"/>
    <cellStyle name="40% - Ênfase5 3 4 3 2" xfId="4542" xr:uid="{00000000-0005-0000-0000-0000CB5A0000}"/>
    <cellStyle name="40% - Ênfase5 3 4 3 2 2" xfId="9893" xr:uid="{00000000-0005-0000-0000-0000CC5A0000}"/>
    <cellStyle name="40% - Ênfase5 3 4 3 2 2 2" xfId="20593" xr:uid="{00000000-0005-0000-0000-0000CD5A0000}"/>
    <cellStyle name="40% - Ênfase5 3 4 3 2 2 2 2" xfId="41988" xr:uid="{00000000-0005-0000-0000-0000CE5A0000}"/>
    <cellStyle name="40% - Ênfase5 3 4 3 2 2 3" xfId="31298" xr:uid="{00000000-0005-0000-0000-0000CF5A0000}"/>
    <cellStyle name="40% - Ênfase5 3 4 3 2 3" xfId="15248" xr:uid="{00000000-0005-0000-0000-0000D05A0000}"/>
    <cellStyle name="40% - Ênfase5 3 4 3 2 3 2" xfId="36643" xr:uid="{00000000-0005-0000-0000-0000D15A0000}"/>
    <cellStyle name="40% - Ênfase5 3 4 3 2 4" xfId="25950" xr:uid="{00000000-0005-0000-0000-0000D25A0000}"/>
    <cellStyle name="40% - Ênfase5 3 4 3 3" xfId="7216" xr:uid="{00000000-0005-0000-0000-0000D35A0000}"/>
    <cellStyle name="40% - Ênfase5 3 4 3 3 2" xfId="17920" xr:uid="{00000000-0005-0000-0000-0000D45A0000}"/>
    <cellStyle name="40% - Ênfase5 3 4 3 3 2 2" xfId="39315" xr:uid="{00000000-0005-0000-0000-0000D55A0000}"/>
    <cellStyle name="40% - Ênfase5 3 4 3 3 3" xfId="28622" xr:uid="{00000000-0005-0000-0000-0000D65A0000}"/>
    <cellStyle name="40% - Ênfase5 3 4 3 4" xfId="12573" xr:uid="{00000000-0005-0000-0000-0000D75A0000}"/>
    <cellStyle name="40% - Ênfase5 3 4 3 4 2" xfId="33970" xr:uid="{00000000-0005-0000-0000-0000D85A0000}"/>
    <cellStyle name="40% - Ênfase5 3 4 3 5" xfId="23277" xr:uid="{00000000-0005-0000-0000-0000D95A0000}"/>
    <cellStyle name="40% - Ênfase5 3 4 4" xfId="3206" xr:uid="{00000000-0005-0000-0000-0000DA5A0000}"/>
    <cellStyle name="40% - Ênfase5 3 4 4 2" xfId="8557" xr:uid="{00000000-0005-0000-0000-0000DB5A0000}"/>
    <cellStyle name="40% - Ênfase5 3 4 4 2 2" xfId="19257" xr:uid="{00000000-0005-0000-0000-0000DC5A0000}"/>
    <cellStyle name="40% - Ênfase5 3 4 4 2 2 2" xfId="40652" xr:uid="{00000000-0005-0000-0000-0000DD5A0000}"/>
    <cellStyle name="40% - Ênfase5 3 4 4 2 3" xfId="29962" xr:uid="{00000000-0005-0000-0000-0000DE5A0000}"/>
    <cellStyle name="40% - Ênfase5 3 4 4 3" xfId="13912" xr:uid="{00000000-0005-0000-0000-0000DF5A0000}"/>
    <cellStyle name="40% - Ênfase5 3 4 4 3 2" xfId="35307" xr:uid="{00000000-0005-0000-0000-0000E05A0000}"/>
    <cellStyle name="40% - Ênfase5 3 4 4 4" xfId="24614" xr:uid="{00000000-0005-0000-0000-0000E15A0000}"/>
    <cellStyle name="40% - Ênfase5 3 4 5" xfId="5880" xr:uid="{00000000-0005-0000-0000-0000E25A0000}"/>
    <cellStyle name="40% - Ênfase5 3 4 5 2" xfId="16584" xr:uid="{00000000-0005-0000-0000-0000E35A0000}"/>
    <cellStyle name="40% - Ênfase5 3 4 5 2 2" xfId="37979" xr:uid="{00000000-0005-0000-0000-0000E45A0000}"/>
    <cellStyle name="40% - Ênfase5 3 4 5 3" xfId="27286" xr:uid="{00000000-0005-0000-0000-0000E55A0000}"/>
    <cellStyle name="40% - Ênfase5 3 4 6" xfId="11237" xr:uid="{00000000-0005-0000-0000-0000E65A0000}"/>
    <cellStyle name="40% - Ênfase5 3 4 6 2" xfId="32634" xr:uid="{00000000-0005-0000-0000-0000E75A0000}"/>
    <cellStyle name="40% - Ênfase5 3 4 7" xfId="21941" xr:uid="{00000000-0005-0000-0000-0000E85A0000}"/>
    <cellStyle name="40% - Ênfase5 3 5" xfId="863" xr:uid="{00000000-0005-0000-0000-0000E95A0000}"/>
    <cellStyle name="40% - Ênfase5 3 5 2" xfId="2200" xr:uid="{00000000-0005-0000-0000-0000EA5A0000}"/>
    <cellStyle name="40% - Ênfase5 3 5 2 2" xfId="4890" xr:uid="{00000000-0005-0000-0000-0000EB5A0000}"/>
    <cellStyle name="40% - Ênfase5 3 5 2 2 2" xfId="10241" xr:uid="{00000000-0005-0000-0000-0000EC5A0000}"/>
    <cellStyle name="40% - Ênfase5 3 5 2 2 2 2" xfId="20941" xr:uid="{00000000-0005-0000-0000-0000ED5A0000}"/>
    <cellStyle name="40% - Ênfase5 3 5 2 2 2 2 2" xfId="42336" xr:uid="{00000000-0005-0000-0000-0000EE5A0000}"/>
    <cellStyle name="40% - Ênfase5 3 5 2 2 2 3" xfId="31646" xr:uid="{00000000-0005-0000-0000-0000EF5A0000}"/>
    <cellStyle name="40% - Ênfase5 3 5 2 2 3" xfId="15596" xr:uid="{00000000-0005-0000-0000-0000F05A0000}"/>
    <cellStyle name="40% - Ênfase5 3 5 2 2 3 2" xfId="36991" xr:uid="{00000000-0005-0000-0000-0000F15A0000}"/>
    <cellStyle name="40% - Ênfase5 3 5 2 2 4" xfId="26298" xr:uid="{00000000-0005-0000-0000-0000F25A0000}"/>
    <cellStyle name="40% - Ênfase5 3 5 2 3" xfId="7564" xr:uid="{00000000-0005-0000-0000-0000F35A0000}"/>
    <cellStyle name="40% - Ênfase5 3 5 2 3 2" xfId="18268" xr:uid="{00000000-0005-0000-0000-0000F45A0000}"/>
    <cellStyle name="40% - Ênfase5 3 5 2 3 2 2" xfId="39663" xr:uid="{00000000-0005-0000-0000-0000F55A0000}"/>
    <cellStyle name="40% - Ênfase5 3 5 2 3 3" xfId="28970" xr:uid="{00000000-0005-0000-0000-0000F65A0000}"/>
    <cellStyle name="40% - Ênfase5 3 5 2 4" xfId="12921" xr:uid="{00000000-0005-0000-0000-0000F75A0000}"/>
    <cellStyle name="40% - Ênfase5 3 5 2 4 2" xfId="34318" xr:uid="{00000000-0005-0000-0000-0000F85A0000}"/>
    <cellStyle name="40% - Ênfase5 3 5 2 5" xfId="23625" xr:uid="{00000000-0005-0000-0000-0000F95A0000}"/>
    <cellStyle name="40% - Ênfase5 3 5 3" xfId="3554" xr:uid="{00000000-0005-0000-0000-0000FA5A0000}"/>
    <cellStyle name="40% - Ênfase5 3 5 3 2" xfId="8905" xr:uid="{00000000-0005-0000-0000-0000FB5A0000}"/>
    <cellStyle name="40% - Ênfase5 3 5 3 2 2" xfId="19605" xr:uid="{00000000-0005-0000-0000-0000FC5A0000}"/>
    <cellStyle name="40% - Ênfase5 3 5 3 2 2 2" xfId="41000" xr:uid="{00000000-0005-0000-0000-0000FD5A0000}"/>
    <cellStyle name="40% - Ênfase5 3 5 3 2 3" xfId="30310" xr:uid="{00000000-0005-0000-0000-0000FE5A0000}"/>
    <cellStyle name="40% - Ênfase5 3 5 3 3" xfId="14260" xr:uid="{00000000-0005-0000-0000-0000FF5A0000}"/>
    <cellStyle name="40% - Ênfase5 3 5 3 3 2" xfId="35655" xr:uid="{00000000-0005-0000-0000-0000005B0000}"/>
    <cellStyle name="40% - Ênfase5 3 5 3 4" xfId="24962" xr:uid="{00000000-0005-0000-0000-0000015B0000}"/>
    <cellStyle name="40% - Ênfase5 3 5 4" xfId="6228" xr:uid="{00000000-0005-0000-0000-0000025B0000}"/>
    <cellStyle name="40% - Ênfase5 3 5 4 2" xfId="16932" xr:uid="{00000000-0005-0000-0000-0000035B0000}"/>
    <cellStyle name="40% - Ênfase5 3 5 4 2 2" xfId="38327" xr:uid="{00000000-0005-0000-0000-0000045B0000}"/>
    <cellStyle name="40% - Ênfase5 3 5 4 3" xfId="27634" xr:uid="{00000000-0005-0000-0000-0000055B0000}"/>
    <cellStyle name="40% - Ênfase5 3 5 5" xfId="11585" xr:uid="{00000000-0005-0000-0000-0000065B0000}"/>
    <cellStyle name="40% - Ênfase5 3 5 5 2" xfId="32982" xr:uid="{00000000-0005-0000-0000-0000075B0000}"/>
    <cellStyle name="40% - Ênfase5 3 5 6" xfId="22289" xr:uid="{00000000-0005-0000-0000-0000085B0000}"/>
    <cellStyle name="40% - Ênfase5 3 6" xfId="1532" xr:uid="{00000000-0005-0000-0000-0000095B0000}"/>
    <cellStyle name="40% - Ênfase5 3 6 2" xfId="4222" xr:uid="{00000000-0005-0000-0000-00000A5B0000}"/>
    <cellStyle name="40% - Ênfase5 3 6 2 2" xfId="9573" xr:uid="{00000000-0005-0000-0000-00000B5B0000}"/>
    <cellStyle name="40% - Ênfase5 3 6 2 2 2" xfId="20273" xr:uid="{00000000-0005-0000-0000-00000C5B0000}"/>
    <cellStyle name="40% - Ênfase5 3 6 2 2 2 2" xfId="41668" xr:uid="{00000000-0005-0000-0000-00000D5B0000}"/>
    <cellStyle name="40% - Ênfase5 3 6 2 2 3" xfId="30978" xr:uid="{00000000-0005-0000-0000-00000E5B0000}"/>
    <cellStyle name="40% - Ênfase5 3 6 2 3" xfId="14928" xr:uid="{00000000-0005-0000-0000-00000F5B0000}"/>
    <cellStyle name="40% - Ênfase5 3 6 2 3 2" xfId="36323" xr:uid="{00000000-0005-0000-0000-0000105B0000}"/>
    <cellStyle name="40% - Ênfase5 3 6 2 4" xfId="25630" xr:uid="{00000000-0005-0000-0000-0000115B0000}"/>
    <cellStyle name="40% - Ênfase5 3 6 3" xfId="6896" xr:uid="{00000000-0005-0000-0000-0000125B0000}"/>
    <cellStyle name="40% - Ênfase5 3 6 3 2" xfId="17600" xr:uid="{00000000-0005-0000-0000-0000135B0000}"/>
    <cellStyle name="40% - Ênfase5 3 6 3 2 2" xfId="38995" xr:uid="{00000000-0005-0000-0000-0000145B0000}"/>
    <cellStyle name="40% - Ênfase5 3 6 3 3" xfId="28302" xr:uid="{00000000-0005-0000-0000-0000155B0000}"/>
    <cellStyle name="40% - Ênfase5 3 6 4" xfId="12253" xr:uid="{00000000-0005-0000-0000-0000165B0000}"/>
    <cellStyle name="40% - Ênfase5 3 6 4 2" xfId="33650" xr:uid="{00000000-0005-0000-0000-0000175B0000}"/>
    <cellStyle name="40% - Ênfase5 3 6 5" xfId="22957" xr:uid="{00000000-0005-0000-0000-0000185B0000}"/>
    <cellStyle name="40% - Ênfase5 3 7" xfId="2886" xr:uid="{00000000-0005-0000-0000-0000195B0000}"/>
    <cellStyle name="40% - Ênfase5 3 7 2" xfId="8237" xr:uid="{00000000-0005-0000-0000-00001A5B0000}"/>
    <cellStyle name="40% - Ênfase5 3 7 2 2" xfId="18937" xr:uid="{00000000-0005-0000-0000-00001B5B0000}"/>
    <cellStyle name="40% - Ênfase5 3 7 2 2 2" xfId="40332" xr:uid="{00000000-0005-0000-0000-00001C5B0000}"/>
    <cellStyle name="40% - Ênfase5 3 7 2 3" xfId="29642" xr:uid="{00000000-0005-0000-0000-00001D5B0000}"/>
    <cellStyle name="40% - Ênfase5 3 7 3" xfId="13592" xr:uid="{00000000-0005-0000-0000-00001E5B0000}"/>
    <cellStyle name="40% - Ênfase5 3 7 3 2" xfId="34987" xr:uid="{00000000-0005-0000-0000-00001F5B0000}"/>
    <cellStyle name="40% - Ênfase5 3 7 4" xfId="24294" xr:uid="{00000000-0005-0000-0000-0000205B0000}"/>
    <cellStyle name="40% - Ênfase5 3 8" xfId="5560" xr:uid="{00000000-0005-0000-0000-0000215B0000}"/>
    <cellStyle name="40% - Ênfase5 3 8 2" xfId="16264" xr:uid="{00000000-0005-0000-0000-0000225B0000}"/>
    <cellStyle name="40% - Ênfase5 3 8 2 2" xfId="37659" xr:uid="{00000000-0005-0000-0000-0000235B0000}"/>
    <cellStyle name="40% - Ênfase5 3 8 3" xfId="26966" xr:uid="{00000000-0005-0000-0000-0000245B0000}"/>
    <cellStyle name="40% - Ênfase5 3 9" xfId="10917" xr:uid="{00000000-0005-0000-0000-0000255B0000}"/>
    <cellStyle name="40% - Ênfase5 3 9 2" xfId="32314" xr:uid="{00000000-0005-0000-0000-0000265B0000}"/>
    <cellStyle name="40% - Ênfase5 4" xfId="229" xr:uid="{00000000-0005-0000-0000-0000275B0000}"/>
    <cellStyle name="40% - Ênfase5 4 2" xfId="392" xr:uid="{00000000-0005-0000-0000-0000285B0000}"/>
    <cellStyle name="40% - Ênfase5 4 2 2" xfId="713" xr:uid="{00000000-0005-0000-0000-0000295B0000}"/>
    <cellStyle name="40% - Ênfase5 4 2 2 2" xfId="1383" xr:uid="{00000000-0005-0000-0000-00002A5B0000}"/>
    <cellStyle name="40% - Ênfase5 4 2 2 2 2" xfId="2720" xr:uid="{00000000-0005-0000-0000-00002B5B0000}"/>
    <cellStyle name="40% - Ênfase5 4 2 2 2 2 2" xfId="5410" xr:uid="{00000000-0005-0000-0000-00002C5B0000}"/>
    <cellStyle name="40% - Ênfase5 4 2 2 2 2 2 2" xfId="10761" xr:uid="{00000000-0005-0000-0000-00002D5B0000}"/>
    <cellStyle name="40% - Ênfase5 4 2 2 2 2 2 2 2" xfId="21461" xr:uid="{00000000-0005-0000-0000-00002E5B0000}"/>
    <cellStyle name="40% - Ênfase5 4 2 2 2 2 2 2 2 2" xfId="42856" xr:uid="{00000000-0005-0000-0000-00002F5B0000}"/>
    <cellStyle name="40% - Ênfase5 4 2 2 2 2 2 2 3" xfId="32166" xr:uid="{00000000-0005-0000-0000-0000305B0000}"/>
    <cellStyle name="40% - Ênfase5 4 2 2 2 2 2 3" xfId="16116" xr:uid="{00000000-0005-0000-0000-0000315B0000}"/>
    <cellStyle name="40% - Ênfase5 4 2 2 2 2 2 3 2" xfId="37511" xr:uid="{00000000-0005-0000-0000-0000325B0000}"/>
    <cellStyle name="40% - Ênfase5 4 2 2 2 2 2 4" xfId="26818" xr:uid="{00000000-0005-0000-0000-0000335B0000}"/>
    <cellStyle name="40% - Ênfase5 4 2 2 2 2 3" xfId="8084" xr:uid="{00000000-0005-0000-0000-0000345B0000}"/>
    <cellStyle name="40% - Ênfase5 4 2 2 2 2 3 2" xfId="18788" xr:uid="{00000000-0005-0000-0000-0000355B0000}"/>
    <cellStyle name="40% - Ênfase5 4 2 2 2 2 3 2 2" xfId="40183" xr:uid="{00000000-0005-0000-0000-0000365B0000}"/>
    <cellStyle name="40% - Ênfase5 4 2 2 2 2 3 3" xfId="29490" xr:uid="{00000000-0005-0000-0000-0000375B0000}"/>
    <cellStyle name="40% - Ênfase5 4 2 2 2 2 4" xfId="13441" xr:uid="{00000000-0005-0000-0000-0000385B0000}"/>
    <cellStyle name="40% - Ênfase5 4 2 2 2 2 4 2" xfId="34838" xr:uid="{00000000-0005-0000-0000-0000395B0000}"/>
    <cellStyle name="40% - Ênfase5 4 2 2 2 2 5" xfId="24145" xr:uid="{00000000-0005-0000-0000-00003A5B0000}"/>
    <cellStyle name="40% - Ênfase5 4 2 2 2 3" xfId="4074" xr:uid="{00000000-0005-0000-0000-00003B5B0000}"/>
    <cellStyle name="40% - Ênfase5 4 2 2 2 3 2" xfId="9425" xr:uid="{00000000-0005-0000-0000-00003C5B0000}"/>
    <cellStyle name="40% - Ênfase5 4 2 2 2 3 2 2" xfId="20125" xr:uid="{00000000-0005-0000-0000-00003D5B0000}"/>
    <cellStyle name="40% - Ênfase5 4 2 2 2 3 2 2 2" xfId="41520" xr:uid="{00000000-0005-0000-0000-00003E5B0000}"/>
    <cellStyle name="40% - Ênfase5 4 2 2 2 3 2 3" xfId="30830" xr:uid="{00000000-0005-0000-0000-00003F5B0000}"/>
    <cellStyle name="40% - Ênfase5 4 2 2 2 3 3" xfId="14780" xr:uid="{00000000-0005-0000-0000-0000405B0000}"/>
    <cellStyle name="40% - Ênfase5 4 2 2 2 3 3 2" xfId="36175" xr:uid="{00000000-0005-0000-0000-0000415B0000}"/>
    <cellStyle name="40% - Ênfase5 4 2 2 2 3 4" xfId="25482" xr:uid="{00000000-0005-0000-0000-0000425B0000}"/>
    <cellStyle name="40% - Ênfase5 4 2 2 2 4" xfId="6748" xr:uid="{00000000-0005-0000-0000-0000435B0000}"/>
    <cellStyle name="40% - Ênfase5 4 2 2 2 4 2" xfId="17452" xr:uid="{00000000-0005-0000-0000-0000445B0000}"/>
    <cellStyle name="40% - Ênfase5 4 2 2 2 4 2 2" xfId="38847" xr:uid="{00000000-0005-0000-0000-0000455B0000}"/>
    <cellStyle name="40% - Ênfase5 4 2 2 2 4 3" xfId="28154" xr:uid="{00000000-0005-0000-0000-0000465B0000}"/>
    <cellStyle name="40% - Ênfase5 4 2 2 2 5" xfId="12105" xr:uid="{00000000-0005-0000-0000-0000475B0000}"/>
    <cellStyle name="40% - Ênfase5 4 2 2 2 5 2" xfId="33502" xr:uid="{00000000-0005-0000-0000-0000485B0000}"/>
    <cellStyle name="40% - Ênfase5 4 2 2 2 6" xfId="22809" xr:uid="{00000000-0005-0000-0000-0000495B0000}"/>
    <cellStyle name="40% - Ênfase5 4 2 2 3" xfId="2052" xr:uid="{00000000-0005-0000-0000-00004A5B0000}"/>
    <cellStyle name="40% - Ênfase5 4 2 2 3 2" xfId="4742" xr:uid="{00000000-0005-0000-0000-00004B5B0000}"/>
    <cellStyle name="40% - Ênfase5 4 2 2 3 2 2" xfId="10093" xr:uid="{00000000-0005-0000-0000-00004C5B0000}"/>
    <cellStyle name="40% - Ênfase5 4 2 2 3 2 2 2" xfId="20793" xr:uid="{00000000-0005-0000-0000-00004D5B0000}"/>
    <cellStyle name="40% - Ênfase5 4 2 2 3 2 2 2 2" xfId="42188" xr:uid="{00000000-0005-0000-0000-00004E5B0000}"/>
    <cellStyle name="40% - Ênfase5 4 2 2 3 2 2 3" xfId="31498" xr:uid="{00000000-0005-0000-0000-00004F5B0000}"/>
    <cellStyle name="40% - Ênfase5 4 2 2 3 2 3" xfId="15448" xr:uid="{00000000-0005-0000-0000-0000505B0000}"/>
    <cellStyle name="40% - Ênfase5 4 2 2 3 2 3 2" xfId="36843" xr:uid="{00000000-0005-0000-0000-0000515B0000}"/>
    <cellStyle name="40% - Ênfase5 4 2 2 3 2 4" xfId="26150" xr:uid="{00000000-0005-0000-0000-0000525B0000}"/>
    <cellStyle name="40% - Ênfase5 4 2 2 3 3" xfId="7416" xr:uid="{00000000-0005-0000-0000-0000535B0000}"/>
    <cellStyle name="40% - Ênfase5 4 2 2 3 3 2" xfId="18120" xr:uid="{00000000-0005-0000-0000-0000545B0000}"/>
    <cellStyle name="40% - Ênfase5 4 2 2 3 3 2 2" xfId="39515" xr:uid="{00000000-0005-0000-0000-0000555B0000}"/>
    <cellStyle name="40% - Ênfase5 4 2 2 3 3 3" xfId="28822" xr:uid="{00000000-0005-0000-0000-0000565B0000}"/>
    <cellStyle name="40% - Ênfase5 4 2 2 3 4" xfId="12773" xr:uid="{00000000-0005-0000-0000-0000575B0000}"/>
    <cellStyle name="40% - Ênfase5 4 2 2 3 4 2" xfId="34170" xr:uid="{00000000-0005-0000-0000-0000585B0000}"/>
    <cellStyle name="40% - Ênfase5 4 2 2 3 5" xfId="23477" xr:uid="{00000000-0005-0000-0000-0000595B0000}"/>
    <cellStyle name="40% - Ênfase5 4 2 2 4" xfId="3406" xr:uid="{00000000-0005-0000-0000-00005A5B0000}"/>
    <cellStyle name="40% - Ênfase5 4 2 2 4 2" xfId="8757" xr:uid="{00000000-0005-0000-0000-00005B5B0000}"/>
    <cellStyle name="40% - Ênfase5 4 2 2 4 2 2" xfId="19457" xr:uid="{00000000-0005-0000-0000-00005C5B0000}"/>
    <cellStyle name="40% - Ênfase5 4 2 2 4 2 2 2" xfId="40852" xr:uid="{00000000-0005-0000-0000-00005D5B0000}"/>
    <cellStyle name="40% - Ênfase5 4 2 2 4 2 3" xfId="30162" xr:uid="{00000000-0005-0000-0000-00005E5B0000}"/>
    <cellStyle name="40% - Ênfase5 4 2 2 4 3" xfId="14112" xr:uid="{00000000-0005-0000-0000-00005F5B0000}"/>
    <cellStyle name="40% - Ênfase5 4 2 2 4 3 2" xfId="35507" xr:uid="{00000000-0005-0000-0000-0000605B0000}"/>
    <cellStyle name="40% - Ênfase5 4 2 2 4 4" xfId="24814" xr:uid="{00000000-0005-0000-0000-0000615B0000}"/>
    <cellStyle name="40% - Ênfase5 4 2 2 5" xfId="6080" xr:uid="{00000000-0005-0000-0000-0000625B0000}"/>
    <cellStyle name="40% - Ênfase5 4 2 2 5 2" xfId="16784" xr:uid="{00000000-0005-0000-0000-0000635B0000}"/>
    <cellStyle name="40% - Ênfase5 4 2 2 5 2 2" xfId="38179" xr:uid="{00000000-0005-0000-0000-0000645B0000}"/>
    <cellStyle name="40% - Ênfase5 4 2 2 5 3" xfId="27486" xr:uid="{00000000-0005-0000-0000-0000655B0000}"/>
    <cellStyle name="40% - Ênfase5 4 2 2 6" xfId="11437" xr:uid="{00000000-0005-0000-0000-0000665B0000}"/>
    <cellStyle name="40% - Ênfase5 4 2 2 6 2" xfId="32834" xr:uid="{00000000-0005-0000-0000-0000675B0000}"/>
    <cellStyle name="40% - Ênfase5 4 2 2 7" xfId="22141" xr:uid="{00000000-0005-0000-0000-0000685B0000}"/>
    <cellStyle name="40% - Ênfase5 4 2 3" xfId="1063" xr:uid="{00000000-0005-0000-0000-0000695B0000}"/>
    <cellStyle name="40% - Ênfase5 4 2 3 2" xfId="2400" xr:uid="{00000000-0005-0000-0000-00006A5B0000}"/>
    <cellStyle name="40% - Ênfase5 4 2 3 2 2" xfId="5090" xr:uid="{00000000-0005-0000-0000-00006B5B0000}"/>
    <cellStyle name="40% - Ênfase5 4 2 3 2 2 2" xfId="10441" xr:uid="{00000000-0005-0000-0000-00006C5B0000}"/>
    <cellStyle name="40% - Ênfase5 4 2 3 2 2 2 2" xfId="21141" xr:uid="{00000000-0005-0000-0000-00006D5B0000}"/>
    <cellStyle name="40% - Ênfase5 4 2 3 2 2 2 2 2" xfId="42536" xr:uid="{00000000-0005-0000-0000-00006E5B0000}"/>
    <cellStyle name="40% - Ênfase5 4 2 3 2 2 2 3" xfId="31846" xr:uid="{00000000-0005-0000-0000-00006F5B0000}"/>
    <cellStyle name="40% - Ênfase5 4 2 3 2 2 3" xfId="15796" xr:uid="{00000000-0005-0000-0000-0000705B0000}"/>
    <cellStyle name="40% - Ênfase5 4 2 3 2 2 3 2" xfId="37191" xr:uid="{00000000-0005-0000-0000-0000715B0000}"/>
    <cellStyle name="40% - Ênfase5 4 2 3 2 2 4" xfId="26498" xr:uid="{00000000-0005-0000-0000-0000725B0000}"/>
    <cellStyle name="40% - Ênfase5 4 2 3 2 3" xfId="7764" xr:uid="{00000000-0005-0000-0000-0000735B0000}"/>
    <cellStyle name="40% - Ênfase5 4 2 3 2 3 2" xfId="18468" xr:uid="{00000000-0005-0000-0000-0000745B0000}"/>
    <cellStyle name="40% - Ênfase5 4 2 3 2 3 2 2" xfId="39863" xr:uid="{00000000-0005-0000-0000-0000755B0000}"/>
    <cellStyle name="40% - Ênfase5 4 2 3 2 3 3" xfId="29170" xr:uid="{00000000-0005-0000-0000-0000765B0000}"/>
    <cellStyle name="40% - Ênfase5 4 2 3 2 4" xfId="13121" xr:uid="{00000000-0005-0000-0000-0000775B0000}"/>
    <cellStyle name="40% - Ênfase5 4 2 3 2 4 2" xfId="34518" xr:uid="{00000000-0005-0000-0000-0000785B0000}"/>
    <cellStyle name="40% - Ênfase5 4 2 3 2 5" xfId="23825" xr:uid="{00000000-0005-0000-0000-0000795B0000}"/>
    <cellStyle name="40% - Ênfase5 4 2 3 3" xfId="3754" xr:uid="{00000000-0005-0000-0000-00007A5B0000}"/>
    <cellStyle name="40% - Ênfase5 4 2 3 3 2" xfId="9105" xr:uid="{00000000-0005-0000-0000-00007B5B0000}"/>
    <cellStyle name="40% - Ênfase5 4 2 3 3 2 2" xfId="19805" xr:uid="{00000000-0005-0000-0000-00007C5B0000}"/>
    <cellStyle name="40% - Ênfase5 4 2 3 3 2 2 2" xfId="41200" xr:uid="{00000000-0005-0000-0000-00007D5B0000}"/>
    <cellStyle name="40% - Ênfase5 4 2 3 3 2 3" xfId="30510" xr:uid="{00000000-0005-0000-0000-00007E5B0000}"/>
    <cellStyle name="40% - Ênfase5 4 2 3 3 3" xfId="14460" xr:uid="{00000000-0005-0000-0000-00007F5B0000}"/>
    <cellStyle name="40% - Ênfase5 4 2 3 3 3 2" xfId="35855" xr:uid="{00000000-0005-0000-0000-0000805B0000}"/>
    <cellStyle name="40% - Ênfase5 4 2 3 3 4" xfId="25162" xr:uid="{00000000-0005-0000-0000-0000815B0000}"/>
    <cellStyle name="40% - Ênfase5 4 2 3 4" xfId="6428" xr:uid="{00000000-0005-0000-0000-0000825B0000}"/>
    <cellStyle name="40% - Ênfase5 4 2 3 4 2" xfId="17132" xr:uid="{00000000-0005-0000-0000-0000835B0000}"/>
    <cellStyle name="40% - Ênfase5 4 2 3 4 2 2" xfId="38527" xr:uid="{00000000-0005-0000-0000-0000845B0000}"/>
    <cellStyle name="40% - Ênfase5 4 2 3 4 3" xfId="27834" xr:uid="{00000000-0005-0000-0000-0000855B0000}"/>
    <cellStyle name="40% - Ênfase5 4 2 3 5" xfId="11785" xr:uid="{00000000-0005-0000-0000-0000865B0000}"/>
    <cellStyle name="40% - Ênfase5 4 2 3 5 2" xfId="33182" xr:uid="{00000000-0005-0000-0000-0000875B0000}"/>
    <cellStyle name="40% - Ênfase5 4 2 3 6" xfId="22489" xr:uid="{00000000-0005-0000-0000-0000885B0000}"/>
    <cellStyle name="40% - Ênfase5 4 2 4" xfId="1732" xr:uid="{00000000-0005-0000-0000-0000895B0000}"/>
    <cellStyle name="40% - Ênfase5 4 2 4 2" xfId="4422" xr:uid="{00000000-0005-0000-0000-00008A5B0000}"/>
    <cellStyle name="40% - Ênfase5 4 2 4 2 2" xfId="9773" xr:uid="{00000000-0005-0000-0000-00008B5B0000}"/>
    <cellStyle name="40% - Ênfase5 4 2 4 2 2 2" xfId="20473" xr:uid="{00000000-0005-0000-0000-00008C5B0000}"/>
    <cellStyle name="40% - Ênfase5 4 2 4 2 2 2 2" xfId="41868" xr:uid="{00000000-0005-0000-0000-00008D5B0000}"/>
    <cellStyle name="40% - Ênfase5 4 2 4 2 2 3" xfId="31178" xr:uid="{00000000-0005-0000-0000-00008E5B0000}"/>
    <cellStyle name="40% - Ênfase5 4 2 4 2 3" xfId="15128" xr:uid="{00000000-0005-0000-0000-00008F5B0000}"/>
    <cellStyle name="40% - Ênfase5 4 2 4 2 3 2" xfId="36523" xr:uid="{00000000-0005-0000-0000-0000905B0000}"/>
    <cellStyle name="40% - Ênfase5 4 2 4 2 4" xfId="25830" xr:uid="{00000000-0005-0000-0000-0000915B0000}"/>
    <cellStyle name="40% - Ênfase5 4 2 4 3" xfId="7096" xr:uid="{00000000-0005-0000-0000-0000925B0000}"/>
    <cellStyle name="40% - Ênfase5 4 2 4 3 2" xfId="17800" xr:uid="{00000000-0005-0000-0000-0000935B0000}"/>
    <cellStyle name="40% - Ênfase5 4 2 4 3 2 2" xfId="39195" xr:uid="{00000000-0005-0000-0000-0000945B0000}"/>
    <cellStyle name="40% - Ênfase5 4 2 4 3 3" xfId="28502" xr:uid="{00000000-0005-0000-0000-0000955B0000}"/>
    <cellStyle name="40% - Ênfase5 4 2 4 4" xfId="12453" xr:uid="{00000000-0005-0000-0000-0000965B0000}"/>
    <cellStyle name="40% - Ênfase5 4 2 4 4 2" xfId="33850" xr:uid="{00000000-0005-0000-0000-0000975B0000}"/>
    <cellStyle name="40% - Ênfase5 4 2 4 5" xfId="23157" xr:uid="{00000000-0005-0000-0000-0000985B0000}"/>
    <cellStyle name="40% - Ênfase5 4 2 5" xfId="3086" xr:uid="{00000000-0005-0000-0000-0000995B0000}"/>
    <cellStyle name="40% - Ênfase5 4 2 5 2" xfId="8437" xr:uid="{00000000-0005-0000-0000-00009A5B0000}"/>
    <cellStyle name="40% - Ênfase5 4 2 5 2 2" xfId="19137" xr:uid="{00000000-0005-0000-0000-00009B5B0000}"/>
    <cellStyle name="40% - Ênfase5 4 2 5 2 2 2" xfId="40532" xr:uid="{00000000-0005-0000-0000-00009C5B0000}"/>
    <cellStyle name="40% - Ênfase5 4 2 5 2 3" xfId="29842" xr:uid="{00000000-0005-0000-0000-00009D5B0000}"/>
    <cellStyle name="40% - Ênfase5 4 2 5 3" xfId="13792" xr:uid="{00000000-0005-0000-0000-00009E5B0000}"/>
    <cellStyle name="40% - Ênfase5 4 2 5 3 2" xfId="35187" xr:uid="{00000000-0005-0000-0000-00009F5B0000}"/>
    <cellStyle name="40% - Ênfase5 4 2 5 4" xfId="24494" xr:uid="{00000000-0005-0000-0000-0000A05B0000}"/>
    <cellStyle name="40% - Ênfase5 4 2 6" xfId="5760" xr:uid="{00000000-0005-0000-0000-0000A15B0000}"/>
    <cellStyle name="40% - Ênfase5 4 2 6 2" xfId="16464" xr:uid="{00000000-0005-0000-0000-0000A25B0000}"/>
    <cellStyle name="40% - Ênfase5 4 2 6 2 2" xfId="37859" xr:uid="{00000000-0005-0000-0000-0000A35B0000}"/>
    <cellStyle name="40% - Ênfase5 4 2 6 3" xfId="27166" xr:uid="{00000000-0005-0000-0000-0000A45B0000}"/>
    <cellStyle name="40% - Ênfase5 4 2 7" xfId="11117" xr:uid="{00000000-0005-0000-0000-0000A55B0000}"/>
    <cellStyle name="40% - Ênfase5 4 2 7 2" xfId="32514" xr:uid="{00000000-0005-0000-0000-0000A65B0000}"/>
    <cellStyle name="40% - Ênfase5 4 2 8" xfId="21821" xr:uid="{00000000-0005-0000-0000-0000A75B0000}"/>
    <cellStyle name="40% - Ênfase5 4 3" xfId="553" xr:uid="{00000000-0005-0000-0000-0000A85B0000}"/>
    <cellStyle name="40% - Ênfase5 4 3 2" xfId="1223" xr:uid="{00000000-0005-0000-0000-0000A95B0000}"/>
    <cellStyle name="40% - Ênfase5 4 3 2 2" xfId="2560" xr:uid="{00000000-0005-0000-0000-0000AA5B0000}"/>
    <cellStyle name="40% - Ênfase5 4 3 2 2 2" xfId="5250" xr:uid="{00000000-0005-0000-0000-0000AB5B0000}"/>
    <cellStyle name="40% - Ênfase5 4 3 2 2 2 2" xfId="10601" xr:uid="{00000000-0005-0000-0000-0000AC5B0000}"/>
    <cellStyle name="40% - Ênfase5 4 3 2 2 2 2 2" xfId="21301" xr:uid="{00000000-0005-0000-0000-0000AD5B0000}"/>
    <cellStyle name="40% - Ênfase5 4 3 2 2 2 2 2 2" xfId="42696" xr:uid="{00000000-0005-0000-0000-0000AE5B0000}"/>
    <cellStyle name="40% - Ênfase5 4 3 2 2 2 2 3" xfId="32006" xr:uid="{00000000-0005-0000-0000-0000AF5B0000}"/>
    <cellStyle name="40% - Ênfase5 4 3 2 2 2 3" xfId="15956" xr:uid="{00000000-0005-0000-0000-0000B05B0000}"/>
    <cellStyle name="40% - Ênfase5 4 3 2 2 2 3 2" xfId="37351" xr:uid="{00000000-0005-0000-0000-0000B15B0000}"/>
    <cellStyle name="40% - Ênfase5 4 3 2 2 2 4" xfId="26658" xr:uid="{00000000-0005-0000-0000-0000B25B0000}"/>
    <cellStyle name="40% - Ênfase5 4 3 2 2 3" xfId="7924" xr:uid="{00000000-0005-0000-0000-0000B35B0000}"/>
    <cellStyle name="40% - Ênfase5 4 3 2 2 3 2" xfId="18628" xr:uid="{00000000-0005-0000-0000-0000B45B0000}"/>
    <cellStyle name="40% - Ênfase5 4 3 2 2 3 2 2" xfId="40023" xr:uid="{00000000-0005-0000-0000-0000B55B0000}"/>
    <cellStyle name="40% - Ênfase5 4 3 2 2 3 3" xfId="29330" xr:uid="{00000000-0005-0000-0000-0000B65B0000}"/>
    <cellStyle name="40% - Ênfase5 4 3 2 2 4" xfId="13281" xr:uid="{00000000-0005-0000-0000-0000B75B0000}"/>
    <cellStyle name="40% - Ênfase5 4 3 2 2 4 2" xfId="34678" xr:uid="{00000000-0005-0000-0000-0000B85B0000}"/>
    <cellStyle name="40% - Ênfase5 4 3 2 2 5" xfId="23985" xr:uid="{00000000-0005-0000-0000-0000B95B0000}"/>
    <cellStyle name="40% - Ênfase5 4 3 2 3" xfId="3914" xr:uid="{00000000-0005-0000-0000-0000BA5B0000}"/>
    <cellStyle name="40% - Ênfase5 4 3 2 3 2" xfId="9265" xr:uid="{00000000-0005-0000-0000-0000BB5B0000}"/>
    <cellStyle name="40% - Ênfase5 4 3 2 3 2 2" xfId="19965" xr:uid="{00000000-0005-0000-0000-0000BC5B0000}"/>
    <cellStyle name="40% - Ênfase5 4 3 2 3 2 2 2" xfId="41360" xr:uid="{00000000-0005-0000-0000-0000BD5B0000}"/>
    <cellStyle name="40% - Ênfase5 4 3 2 3 2 3" xfId="30670" xr:uid="{00000000-0005-0000-0000-0000BE5B0000}"/>
    <cellStyle name="40% - Ênfase5 4 3 2 3 3" xfId="14620" xr:uid="{00000000-0005-0000-0000-0000BF5B0000}"/>
    <cellStyle name="40% - Ênfase5 4 3 2 3 3 2" xfId="36015" xr:uid="{00000000-0005-0000-0000-0000C05B0000}"/>
    <cellStyle name="40% - Ênfase5 4 3 2 3 4" xfId="25322" xr:uid="{00000000-0005-0000-0000-0000C15B0000}"/>
    <cellStyle name="40% - Ênfase5 4 3 2 4" xfId="6588" xr:uid="{00000000-0005-0000-0000-0000C25B0000}"/>
    <cellStyle name="40% - Ênfase5 4 3 2 4 2" xfId="17292" xr:uid="{00000000-0005-0000-0000-0000C35B0000}"/>
    <cellStyle name="40% - Ênfase5 4 3 2 4 2 2" xfId="38687" xr:uid="{00000000-0005-0000-0000-0000C45B0000}"/>
    <cellStyle name="40% - Ênfase5 4 3 2 4 3" xfId="27994" xr:uid="{00000000-0005-0000-0000-0000C55B0000}"/>
    <cellStyle name="40% - Ênfase5 4 3 2 5" xfId="11945" xr:uid="{00000000-0005-0000-0000-0000C65B0000}"/>
    <cellStyle name="40% - Ênfase5 4 3 2 5 2" xfId="33342" xr:uid="{00000000-0005-0000-0000-0000C75B0000}"/>
    <cellStyle name="40% - Ênfase5 4 3 2 6" xfId="22649" xr:uid="{00000000-0005-0000-0000-0000C85B0000}"/>
    <cellStyle name="40% - Ênfase5 4 3 3" xfId="1892" xr:uid="{00000000-0005-0000-0000-0000C95B0000}"/>
    <cellStyle name="40% - Ênfase5 4 3 3 2" xfId="4582" xr:uid="{00000000-0005-0000-0000-0000CA5B0000}"/>
    <cellStyle name="40% - Ênfase5 4 3 3 2 2" xfId="9933" xr:uid="{00000000-0005-0000-0000-0000CB5B0000}"/>
    <cellStyle name="40% - Ênfase5 4 3 3 2 2 2" xfId="20633" xr:uid="{00000000-0005-0000-0000-0000CC5B0000}"/>
    <cellStyle name="40% - Ênfase5 4 3 3 2 2 2 2" xfId="42028" xr:uid="{00000000-0005-0000-0000-0000CD5B0000}"/>
    <cellStyle name="40% - Ênfase5 4 3 3 2 2 3" xfId="31338" xr:uid="{00000000-0005-0000-0000-0000CE5B0000}"/>
    <cellStyle name="40% - Ênfase5 4 3 3 2 3" xfId="15288" xr:uid="{00000000-0005-0000-0000-0000CF5B0000}"/>
    <cellStyle name="40% - Ênfase5 4 3 3 2 3 2" xfId="36683" xr:uid="{00000000-0005-0000-0000-0000D05B0000}"/>
    <cellStyle name="40% - Ênfase5 4 3 3 2 4" xfId="25990" xr:uid="{00000000-0005-0000-0000-0000D15B0000}"/>
    <cellStyle name="40% - Ênfase5 4 3 3 3" xfId="7256" xr:uid="{00000000-0005-0000-0000-0000D25B0000}"/>
    <cellStyle name="40% - Ênfase5 4 3 3 3 2" xfId="17960" xr:uid="{00000000-0005-0000-0000-0000D35B0000}"/>
    <cellStyle name="40% - Ênfase5 4 3 3 3 2 2" xfId="39355" xr:uid="{00000000-0005-0000-0000-0000D45B0000}"/>
    <cellStyle name="40% - Ênfase5 4 3 3 3 3" xfId="28662" xr:uid="{00000000-0005-0000-0000-0000D55B0000}"/>
    <cellStyle name="40% - Ênfase5 4 3 3 4" xfId="12613" xr:uid="{00000000-0005-0000-0000-0000D65B0000}"/>
    <cellStyle name="40% - Ênfase5 4 3 3 4 2" xfId="34010" xr:uid="{00000000-0005-0000-0000-0000D75B0000}"/>
    <cellStyle name="40% - Ênfase5 4 3 3 5" xfId="23317" xr:uid="{00000000-0005-0000-0000-0000D85B0000}"/>
    <cellStyle name="40% - Ênfase5 4 3 4" xfId="3246" xr:uid="{00000000-0005-0000-0000-0000D95B0000}"/>
    <cellStyle name="40% - Ênfase5 4 3 4 2" xfId="8597" xr:uid="{00000000-0005-0000-0000-0000DA5B0000}"/>
    <cellStyle name="40% - Ênfase5 4 3 4 2 2" xfId="19297" xr:uid="{00000000-0005-0000-0000-0000DB5B0000}"/>
    <cellStyle name="40% - Ênfase5 4 3 4 2 2 2" xfId="40692" xr:uid="{00000000-0005-0000-0000-0000DC5B0000}"/>
    <cellStyle name="40% - Ênfase5 4 3 4 2 3" xfId="30002" xr:uid="{00000000-0005-0000-0000-0000DD5B0000}"/>
    <cellStyle name="40% - Ênfase5 4 3 4 3" xfId="13952" xr:uid="{00000000-0005-0000-0000-0000DE5B0000}"/>
    <cellStyle name="40% - Ênfase5 4 3 4 3 2" xfId="35347" xr:uid="{00000000-0005-0000-0000-0000DF5B0000}"/>
    <cellStyle name="40% - Ênfase5 4 3 4 4" xfId="24654" xr:uid="{00000000-0005-0000-0000-0000E05B0000}"/>
    <cellStyle name="40% - Ênfase5 4 3 5" xfId="5920" xr:uid="{00000000-0005-0000-0000-0000E15B0000}"/>
    <cellStyle name="40% - Ênfase5 4 3 5 2" xfId="16624" xr:uid="{00000000-0005-0000-0000-0000E25B0000}"/>
    <cellStyle name="40% - Ênfase5 4 3 5 2 2" xfId="38019" xr:uid="{00000000-0005-0000-0000-0000E35B0000}"/>
    <cellStyle name="40% - Ênfase5 4 3 5 3" xfId="27326" xr:uid="{00000000-0005-0000-0000-0000E45B0000}"/>
    <cellStyle name="40% - Ênfase5 4 3 6" xfId="11277" xr:uid="{00000000-0005-0000-0000-0000E55B0000}"/>
    <cellStyle name="40% - Ênfase5 4 3 6 2" xfId="32674" xr:uid="{00000000-0005-0000-0000-0000E65B0000}"/>
    <cellStyle name="40% - Ênfase5 4 3 7" xfId="21981" xr:uid="{00000000-0005-0000-0000-0000E75B0000}"/>
    <cellStyle name="40% - Ênfase5 4 4" xfId="903" xr:uid="{00000000-0005-0000-0000-0000E85B0000}"/>
    <cellStyle name="40% - Ênfase5 4 4 2" xfId="2240" xr:uid="{00000000-0005-0000-0000-0000E95B0000}"/>
    <cellStyle name="40% - Ênfase5 4 4 2 2" xfId="4930" xr:uid="{00000000-0005-0000-0000-0000EA5B0000}"/>
    <cellStyle name="40% - Ênfase5 4 4 2 2 2" xfId="10281" xr:uid="{00000000-0005-0000-0000-0000EB5B0000}"/>
    <cellStyle name="40% - Ênfase5 4 4 2 2 2 2" xfId="20981" xr:uid="{00000000-0005-0000-0000-0000EC5B0000}"/>
    <cellStyle name="40% - Ênfase5 4 4 2 2 2 2 2" xfId="42376" xr:uid="{00000000-0005-0000-0000-0000ED5B0000}"/>
    <cellStyle name="40% - Ênfase5 4 4 2 2 2 3" xfId="31686" xr:uid="{00000000-0005-0000-0000-0000EE5B0000}"/>
    <cellStyle name="40% - Ênfase5 4 4 2 2 3" xfId="15636" xr:uid="{00000000-0005-0000-0000-0000EF5B0000}"/>
    <cellStyle name="40% - Ênfase5 4 4 2 2 3 2" xfId="37031" xr:uid="{00000000-0005-0000-0000-0000F05B0000}"/>
    <cellStyle name="40% - Ênfase5 4 4 2 2 4" xfId="26338" xr:uid="{00000000-0005-0000-0000-0000F15B0000}"/>
    <cellStyle name="40% - Ênfase5 4 4 2 3" xfId="7604" xr:uid="{00000000-0005-0000-0000-0000F25B0000}"/>
    <cellStyle name="40% - Ênfase5 4 4 2 3 2" xfId="18308" xr:uid="{00000000-0005-0000-0000-0000F35B0000}"/>
    <cellStyle name="40% - Ênfase5 4 4 2 3 2 2" xfId="39703" xr:uid="{00000000-0005-0000-0000-0000F45B0000}"/>
    <cellStyle name="40% - Ênfase5 4 4 2 3 3" xfId="29010" xr:uid="{00000000-0005-0000-0000-0000F55B0000}"/>
    <cellStyle name="40% - Ênfase5 4 4 2 4" xfId="12961" xr:uid="{00000000-0005-0000-0000-0000F65B0000}"/>
    <cellStyle name="40% - Ênfase5 4 4 2 4 2" xfId="34358" xr:uid="{00000000-0005-0000-0000-0000F75B0000}"/>
    <cellStyle name="40% - Ênfase5 4 4 2 5" xfId="23665" xr:uid="{00000000-0005-0000-0000-0000F85B0000}"/>
    <cellStyle name="40% - Ênfase5 4 4 3" xfId="3594" xr:uid="{00000000-0005-0000-0000-0000F95B0000}"/>
    <cellStyle name="40% - Ênfase5 4 4 3 2" xfId="8945" xr:uid="{00000000-0005-0000-0000-0000FA5B0000}"/>
    <cellStyle name="40% - Ênfase5 4 4 3 2 2" xfId="19645" xr:uid="{00000000-0005-0000-0000-0000FB5B0000}"/>
    <cellStyle name="40% - Ênfase5 4 4 3 2 2 2" xfId="41040" xr:uid="{00000000-0005-0000-0000-0000FC5B0000}"/>
    <cellStyle name="40% - Ênfase5 4 4 3 2 3" xfId="30350" xr:uid="{00000000-0005-0000-0000-0000FD5B0000}"/>
    <cellStyle name="40% - Ênfase5 4 4 3 3" xfId="14300" xr:uid="{00000000-0005-0000-0000-0000FE5B0000}"/>
    <cellStyle name="40% - Ênfase5 4 4 3 3 2" xfId="35695" xr:uid="{00000000-0005-0000-0000-0000FF5B0000}"/>
    <cellStyle name="40% - Ênfase5 4 4 3 4" xfId="25002" xr:uid="{00000000-0005-0000-0000-0000005C0000}"/>
    <cellStyle name="40% - Ênfase5 4 4 4" xfId="6268" xr:uid="{00000000-0005-0000-0000-0000015C0000}"/>
    <cellStyle name="40% - Ênfase5 4 4 4 2" xfId="16972" xr:uid="{00000000-0005-0000-0000-0000025C0000}"/>
    <cellStyle name="40% - Ênfase5 4 4 4 2 2" xfId="38367" xr:uid="{00000000-0005-0000-0000-0000035C0000}"/>
    <cellStyle name="40% - Ênfase5 4 4 4 3" xfId="27674" xr:uid="{00000000-0005-0000-0000-0000045C0000}"/>
    <cellStyle name="40% - Ênfase5 4 4 5" xfId="11625" xr:uid="{00000000-0005-0000-0000-0000055C0000}"/>
    <cellStyle name="40% - Ênfase5 4 4 5 2" xfId="33022" xr:uid="{00000000-0005-0000-0000-0000065C0000}"/>
    <cellStyle name="40% - Ênfase5 4 4 6" xfId="22329" xr:uid="{00000000-0005-0000-0000-0000075C0000}"/>
    <cellStyle name="40% - Ênfase5 4 5" xfId="1572" xr:uid="{00000000-0005-0000-0000-0000085C0000}"/>
    <cellStyle name="40% - Ênfase5 4 5 2" xfId="4262" xr:uid="{00000000-0005-0000-0000-0000095C0000}"/>
    <cellStyle name="40% - Ênfase5 4 5 2 2" xfId="9613" xr:uid="{00000000-0005-0000-0000-00000A5C0000}"/>
    <cellStyle name="40% - Ênfase5 4 5 2 2 2" xfId="20313" xr:uid="{00000000-0005-0000-0000-00000B5C0000}"/>
    <cellStyle name="40% - Ênfase5 4 5 2 2 2 2" xfId="41708" xr:uid="{00000000-0005-0000-0000-00000C5C0000}"/>
    <cellStyle name="40% - Ênfase5 4 5 2 2 3" xfId="31018" xr:uid="{00000000-0005-0000-0000-00000D5C0000}"/>
    <cellStyle name="40% - Ênfase5 4 5 2 3" xfId="14968" xr:uid="{00000000-0005-0000-0000-00000E5C0000}"/>
    <cellStyle name="40% - Ênfase5 4 5 2 3 2" xfId="36363" xr:uid="{00000000-0005-0000-0000-00000F5C0000}"/>
    <cellStyle name="40% - Ênfase5 4 5 2 4" xfId="25670" xr:uid="{00000000-0005-0000-0000-0000105C0000}"/>
    <cellStyle name="40% - Ênfase5 4 5 3" xfId="6936" xr:uid="{00000000-0005-0000-0000-0000115C0000}"/>
    <cellStyle name="40% - Ênfase5 4 5 3 2" xfId="17640" xr:uid="{00000000-0005-0000-0000-0000125C0000}"/>
    <cellStyle name="40% - Ênfase5 4 5 3 2 2" xfId="39035" xr:uid="{00000000-0005-0000-0000-0000135C0000}"/>
    <cellStyle name="40% - Ênfase5 4 5 3 3" xfId="28342" xr:uid="{00000000-0005-0000-0000-0000145C0000}"/>
    <cellStyle name="40% - Ênfase5 4 5 4" xfId="12293" xr:uid="{00000000-0005-0000-0000-0000155C0000}"/>
    <cellStyle name="40% - Ênfase5 4 5 4 2" xfId="33690" xr:uid="{00000000-0005-0000-0000-0000165C0000}"/>
    <cellStyle name="40% - Ênfase5 4 5 5" xfId="22997" xr:uid="{00000000-0005-0000-0000-0000175C0000}"/>
    <cellStyle name="40% - Ênfase5 4 6" xfId="2926" xr:uid="{00000000-0005-0000-0000-0000185C0000}"/>
    <cellStyle name="40% - Ênfase5 4 6 2" xfId="8277" xr:uid="{00000000-0005-0000-0000-0000195C0000}"/>
    <cellStyle name="40% - Ênfase5 4 6 2 2" xfId="18977" xr:uid="{00000000-0005-0000-0000-00001A5C0000}"/>
    <cellStyle name="40% - Ênfase5 4 6 2 2 2" xfId="40372" xr:uid="{00000000-0005-0000-0000-00001B5C0000}"/>
    <cellStyle name="40% - Ênfase5 4 6 2 3" xfId="29682" xr:uid="{00000000-0005-0000-0000-00001C5C0000}"/>
    <cellStyle name="40% - Ênfase5 4 6 3" xfId="13632" xr:uid="{00000000-0005-0000-0000-00001D5C0000}"/>
    <cellStyle name="40% - Ênfase5 4 6 3 2" xfId="35027" xr:uid="{00000000-0005-0000-0000-00001E5C0000}"/>
    <cellStyle name="40% - Ênfase5 4 6 4" xfId="24334" xr:uid="{00000000-0005-0000-0000-00001F5C0000}"/>
    <cellStyle name="40% - Ênfase5 4 7" xfId="5600" xr:uid="{00000000-0005-0000-0000-0000205C0000}"/>
    <cellStyle name="40% - Ênfase5 4 7 2" xfId="16304" xr:uid="{00000000-0005-0000-0000-0000215C0000}"/>
    <cellStyle name="40% - Ênfase5 4 7 2 2" xfId="37699" xr:uid="{00000000-0005-0000-0000-0000225C0000}"/>
    <cellStyle name="40% - Ênfase5 4 7 3" xfId="27006" xr:uid="{00000000-0005-0000-0000-0000235C0000}"/>
    <cellStyle name="40% - Ênfase5 4 8" xfId="10957" xr:uid="{00000000-0005-0000-0000-0000245C0000}"/>
    <cellStyle name="40% - Ênfase5 4 8 2" xfId="32354" xr:uid="{00000000-0005-0000-0000-0000255C0000}"/>
    <cellStyle name="40% - Ênfase5 4 9" xfId="21661" xr:uid="{00000000-0005-0000-0000-0000265C0000}"/>
    <cellStyle name="40% - Ênfase5 5" xfId="311" xr:uid="{00000000-0005-0000-0000-0000275C0000}"/>
    <cellStyle name="40% - Ênfase5 5 2" xfId="633" xr:uid="{00000000-0005-0000-0000-0000285C0000}"/>
    <cellStyle name="40% - Ênfase5 5 2 2" xfId="1303" xr:uid="{00000000-0005-0000-0000-0000295C0000}"/>
    <cellStyle name="40% - Ênfase5 5 2 2 2" xfId="2640" xr:uid="{00000000-0005-0000-0000-00002A5C0000}"/>
    <cellStyle name="40% - Ênfase5 5 2 2 2 2" xfId="5330" xr:uid="{00000000-0005-0000-0000-00002B5C0000}"/>
    <cellStyle name="40% - Ênfase5 5 2 2 2 2 2" xfId="10681" xr:uid="{00000000-0005-0000-0000-00002C5C0000}"/>
    <cellStyle name="40% - Ênfase5 5 2 2 2 2 2 2" xfId="21381" xr:uid="{00000000-0005-0000-0000-00002D5C0000}"/>
    <cellStyle name="40% - Ênfase5 5 2 2 2 2 2 2 2" xfId="42776" xr:uid="{00000000-0005-0000-0000-00002E5C0000}"/>
    <cellStyle name="40% - Ênfase5 5 2 2 2 2 2 3" xfId="32086" xr:uid="{00000000-0005-0000-0000-00002F5C0000}"/>
    <cellStyle name="40% - Ênfase5 5 2 2 2 2 3" xfId="16036" xr:uid="{00000000-0005-0000-0000-0000305C0000}"/>
    <cellStyle name="40% - Ênfase5 5 2 2 2 2 3 2" xfId="37431" xr:uid="{00000000-0005-0000-0000-0000315C0000}"/>
    <cellStyle name="40% - Ênfase5 5 2 2 2 2 4" xfId="26738" xr:uid="{00000000-0005-0000-0000-0000325C0000}"/>
    <cellStyle name="40% - Ênfase5 5 2 2 2 3" xfId="8004" xr:uid="{00000000-0005-0000-0000-0000335C0000}"/>
    <cellStyle name="40% - Ênfase5 5 2 2 2 3 2" xfId="18708" xr:uid="{00000000-0005-0000-0000-0000345C0000}"/>
    <cellStyle name="40% - Ênfase5 5 2 2 2 3 2 2" xfId="40103" xr:uid="{00000000-0005-0000-0000-0000355C0000}"/>
    <cellStyle name="40% - Ênfase5 5 2 2 2 3 3" xfId="29410" xr:uid="{00000000-0005-0000-0000-0000365C0000}"/>
    <cellStyle name="40% - Ênfase5 5 2 2 2 4" xfId="13361" xr:uid="{00000000-0005-0000-0000-0000375C0000}"/>
    <cellStyle name="40% - Ênfase5 5 2 2 2 4 2" xfId="34758" xr:uid="{00000000-0005-0000-0000-0000385C0000}"/>
    <cellStyle name="40% - Ênfase5 5 2 2 2 5" xfId="24065" xr:uid="{00000000-0005-0000-0000-0000395C0000}"/>
    <cellStyle name="40% - Ênfase5 5 2 2 3" xfId="3994" xr:uid="{00000000-0005-0000-0000-00003A5C0000}"/>
    <cellStyle name="40% - Ênfase5 5 2 2 3 2" xfId="9345" xr:uid="{00000000-0005-0000-0000-00003B5C0000}"/>
    <cellStyle name="40% - Ênfase5 5 2 2 3 2 2" xfId="20045" xr:uid="{00000000-0005-0000-0000-00003C5C0000}"/>
    <cellStyle name="40% - Ênfase5 5 2 2 3 2 2 2" xfId="41440" xr:uid="{00000000-0005-0000-0000-00003D5C0000}"/>
    <cellStyle name="40% - Ênfase5 5 2 2 3 2 3" xfId="30750" xr:uid="{00000000-0005-0000-0000-00003E5C0000}"/>
    <cellStyle name="40% - Ênfase5 5 2 2 3 3" xfId="14700" xr:uid="{00000000-0005-0000-0000-00003F5C0000}"/>
    <cellStyle name="40% - Ênfase5 5 2 2 3 3 2" xfId="36095" xr:uid="{00000000-0005-0000-0000-0000405C0000}"/>
    <cellStyle name="40% - Ênfase5 5 2 2 3 4" xfId="25402" xr:uid="{00000000-0005-0000-0000-0000415C0000}"/>
    <cellStyle name="40% - Ênfase5 5 2 2 4" xfId="6668" xr:uid="{00000000-0005-0000-0000-0000425C0000}"/>
    <cellStyle name="40% - Ênfase5 5 2 2 4 2" xfId="17372" xr:uid="{00000000-0005-0000-0000-0000435C0000}"/>
    <cellStyle name="40% - Ênfase5 5 2 2 4 2 2" xfId="38767" xr:uid="{00000000-0005-0000-0000-0000445C0000}"/>
    <cellStyle name="40% - Ênfase5 5 2 2 4 3" xfId="28074" xr:uid="{00000000-0005-0000-0000-0000455C0000}"/>
    <cellStyle name="40% - Ênfase5 5 2 2 5" xfId="12025" xr:uid="{00000000-0005-0000-0000-0000465C0000}"/>
    <cellStyle name="40% - Ênfase5 5 2 2 5 2" xfId="33422" xr:uid="{00000000-0005-0000-0000-0000475C0000}"/>
    <cellStyle name="40% - Ênfase5 5 2 2 6" xfId="22729" xr:uid="{00000000-0005-0000-0000-0000485C0000}"/>
    <cellStyle name="40% - Ênfase5 5 2 3" xfId="1972" xr:uid="{00000000-0005-0000-0000-0000495C0000}"/>
    <cellStyle name="40% - Ênfase5 5 2 3 2" xfId="4662" xr:uid="{00000000-0005-0000-0000-00004A5C0000}"/>
    <cellStyle name="40% - Ênfase5 5 2 3 2 2" xfId="10013" xr:uid="{00000000-0005-0000-0000-00004B5C0000}"/>
    <cellStyle name="40% - Ênfase5 5 2 3 2 2 2" xfId="20713" xr:uid="{00000000-0005-0000-0000-00004C5C0000}"/>
    <cellStyle name="40% - Ênfase5 5 2 3 2 2 2 2" xfId="42108" xr:uid="{00000000-0005-0000-0000-00004D5C0000}"/>
    <cellStyle name="40% - Ênfase5 5 2 3 2 2 3" xfId="31418" xr:uid="{00000000-0005-0000-0000-00004E5C0000}"/>
    <cellStyle name="40% - Ênfase5 5 2 3 2 3" xfId="15368" xr:uid="{00000000-0005-0000-0000-00004F5C0000}"/>
    <cellStyle name="40% - Ênfase5 5 2 3 2 3 2" xfId="36763" xr:uid="{00000000-0005-0000-0000-0000505C0000}"/>
    <cellStyle name="40% - Ênfase5 5 2 3 2 4" xfId="26070" xr:uid="{00000000-0005-0000-0000-0000515C0000}"/>
    <cellStyle name="40% - Ênfase5 5 2 3 3" xfId="7336" xr:uid="{00000000-0005-0000-0000-0000525C0000}"/>
    <cellStyle name="40% - Ênfase5 5 2 3 3 2" xfId="18040" xr:uid="{00000000-0005-0000-0000-0000535C0000}"/>
    <cellStyle name="40% - Ênfase5 5 2 3 3 2 2" xfId="39435" xr:uid="{00000000-0005-0000-0000-0000545C0000}"/>
    <cellStyle name="40% - Ênfase5 5 2 3 3 3" xfId="28742" xr:uid="{00000000-0005-0000-0000-0000555C0000}"/>
    <cellStyle name="40% - Ênfase5 5 2 3 4" xfId="12693" xr:uid="{00000000-0005-0000-0000-0000565C0000}"/>
    <cellStyle name="40% - Ênfase5 5 2 3 4 2" xfId="34090" xr:uid="{00000000-0005-0000-0000-0000575C0000}"/>
    <cellStyle name="40% - Ênfase5 5 2 3 5" xfId="23397" xr:uid="{00000000-0005-0000-0000-0000585C0000}"/>
    <cellStyle name="40% - Ênfase5 5 2 4" xfId="3326" xr:uid="{00000000-0005-0000-0000-0000595C0000}"/>
    <cellStyle name="40% - Ênfase5 5 2 4 2" xfId="8677" xr:uid="{00000000-0005-0000-0000-00005A5C0000}"/>
    <cellStyle name="40% - Ênfase5 5 2 4 2 2" xfId="19377" xr:uid="{00000000-0005-0000-0000-00005B5C0000}"/>
    <cellStyle name="40% - Ênfase5 5 2 4 2 2 2" xfId="40772" xr:uid="{00000000-0005-0000-0000-00005C5C0000}"/>
    <cellStyle name="40% - Ênfase5 5 2 4 2 3" xfId="30082" xr:uid="{00000000-0005-0000-0000-00005D5C0000}"/>
    <cellStyle name="40% - Ênfase5 5 2 4 3" xfId="14032" xr:uid="{00000000-0005-0000-0000-00005E5C0000}"/>
    <cellStyle name="40% - Ênfase5 5 2 4 3 2" xfId="35427" xr:uid="{00000000-0005-0000-0000-00005F5C0000}"/>
    <cellStyle name="40% - Ênfase5 5 2 4 4" xfId="24734" xr:uid="{00000000-0005-0000-0000-0000605C0000}"/>
    <cellStyle name="40% - Ênfase5 5 2 5" xfId="6000" xr:uid="{00000000-0005-0000-0000-0000615C0000}"/>
    <cellStyle name="40% - Ênfase5 5 2 5 2" xfId="16704" xr:uid="{00000000-0005-0000-0000-0000625C0000}"/>
    <cellStyle name="40% - Ênfase5 5 2 5 2 2" xfId="38099" xr:uid="{00000000-0005-0000-0000-0000635C0000}"/>
    <cellStyle name="40% - Ênfase5 5 2 5 3" xfId="27406" xr:uid="{00000000-0005-0000-0000-0000645C0000}"/>
    <cellStyle name="40% - Ênfase5 5 2 6" xfId="11357" xr:uid="{00000000-0005-0000-0000-0000655C0000}"/>
    <cellStyle name="40% - Ênfase5 5 2 6 2" xfId="32754" xr:uid="{00000000-0005-0000-0000-0000665C0000}"/>
    <cellStyle name="40% - Ênfase5 5 2 7" xfId="22061" xr:uid="{00000000-0005-0000-0000-0000675C0000}"/>
    <cellStyle name="40% - Ênfase5 5 3" xfId="983" xr:uid="{00000000-0005-0000-0000-0000685C0000}"/>
    <cellStyle name="40% - Ênfase5 5 3 2" xfId="2320" xr:uid="{00000000-0005-0000-0000-0000695C0000}"/>
    <cellStyle name="40% - Ênfase5 5 3 2 2" xfId="5010" xr:uid="{00000000-0005-0000-0000-00006A5C0000}"/>
    <cellStyle name="40% - Ênfase5 5 3 2 2 2" xfId="10361" xr:uid="{00000000-0005-0000-0000-00006B5C0000}"/>
    <cellStyle name="40% - Ênfase5 5 3 2 2 2 2" xfId="21061" xr:uid="{00000000-0005-0000-0000-00006C5C0000}"/>
    <cellStyle name="40% - Ênfase5 5 3 2 2 2 2 2" xfId="42456" xr:uid="{00000000-0005-0000-0000-00006D5C0000}"/>
    <cellStyle name="40% - Ênfase5 5 3 2 2 2 3" xfId="31766" xr:uid="{00000000-0005-0000-0000-00006E5C0000}"/>
    <cellStyle name="40% - Ênfase5 5 3 2 2 3" xfId="15716" xr:uid="{00000000-0005-0000-0000-00006F5C0000}"/>
    <cellStyle name="40% - Ênfase5 5 3 2 2 3 2" xfId="37111" xr:uid="{00000000-0005-0000-0000-0000705C0000}"/>
    <cellStyle name="40% - Ênfase5 5 3 2 2 4" xfId="26418" xr:uid="{00000000-0005-0000-0000-0000715C0000}"/>
    <cellStyle name="40% - Ênfase5 5 3 2 3" xfId="7684" xr:uid="{00000000-0005-0000-0000-0000725C0000}"/>
    <cellStyle name="40% - Ênfase5 5 3 2 3 2" xfId="18388" xr:uid="{00000000-0005-0000-0000-0000735C0000}"/>
    <cellStyle name="40% - Ênfase5 5 3 2 3 2 2" xfId="39783" xr:uid="{00000000-0005-0000-0000-0000745C0000}"/>
    <cellStyle name="40% - Ênfase5 5 3 2 3 3" xfId="29090" xr:uid="{00000000-0005-0000-0000-0000755C0000}"/>
    <cellStyle name="40% - Ênfase5 5 3 2 4" xfId="13041" xr:uid="{00000000-0005-0000-0000-0000765C0000}"/>
    <cellStyle name="40% - Ênfase5 5 3 2 4 2" xfId="34438" xr:uid="{00000000-0005-0000-0000-0000775C0000}"/>
    <cellStyle name="40% - Ênfase5 5 3 2 5" xfId="23745" xr:uid="{00000000-0005-0000-0000-0000785C0000}"/>
    <cellStyle name="40% - Ênfase5 5 3 3" xfId="3674" xr:uid="{00000000-0005-0000-0000-0000795C0000}"/>
    <cellStyle name="40% - Ênfase5 5 3 3 2" xfId="9025" xr:uid="{00000000-0005-0000-0000-00007A5C0000}"/>
    <cellStyle name="40% - Ênfase5 5 3 3 2 2" xfId="19725" xr:uid="{00000000-0005-0000-0000-00007B5C0000}"/>
    <cellStyle name="40% - Ênfase5 5 3 3 2 2 2" xfId="41120" xr:uid="{00000000-0005-0000-0000-00007C5C0000}"/>
    <cellStyle name="40% - Ênfase5 5 3 3 2 3" xfId="30430" xr:uid="{00000000-0005-0000-0000-00007D5C0000}"/>
    <cellStyle name="40% - Ênfase5 5 3 3 3" xfId="14380" xr:uid="{00000000-0005-0000-0000-00007E5C0000}"/>
    <cellStyle name="40% - Ênfase5 5 3 3 3 2" xfId="35775" xr:uid="{00000000-0005-0000-0000-00007F5C0000}"/>
    <cellStyle name="40% - Ênfase5 5 3 3 4" xfId="25082" xr:uid="{00000000-0005-0000-0000-0000805C0000}"/>
    <cellStyle name="40% - Ênfase5 5 3 4" xfId="6348" xr:uid="{00000000-0005-0000-0000-0000815C0000}"/>
    <cellStyle name="40% - Ênfase5 5 3 4 2" xfId="17052" xr:uid="{00000000-0005-0000-0000-0000825C0000}"/>
    <cellStyle name="40% - Ênfase5 5 3 4 2 2" xfId="38447" xr:uid="{00000000-0005-0000-0000-0000835C0000}"/>
    <cellStyle name="40% - Ênfase5 5 3 4 3" xfId="27754" xr:uid="{00000000-0005-0000-0000-0000845C0000}"/>
    <cellStyle name="40% - Ênfase5 5 3 5" xfId="11705" xr:uid="{00000000-0005-0000-0000-0000855C0000}"/>
    <cellStyle name="40% - Ênfase5 5 3 5 2" xfId="33102" xr:uid="{00000000-0005-0000-0000-0000865C0000}"/>
    <cellStyle name="40% - Ênfase5 5 3 6" xfId="22409" xr:uid="{00000000-0005-0000-0000-0000875C0000}"/>
    <cellStyle name="40% - Ênfase5 5 4" xfId="1652" xr:uid="{00000000-0005-0000-0000-0000885C0000}"/>
    <cellStyle name="40% - Ênfase5 5 4 2" xfId="4342" xr:uid="{00000000-0005-0000-0000-0000895C0000}"/>
    <cellStyle name="40% - Ênfase5 5 4 2 2" xfId="9693" xr:uid="{00000000-0005-0000-0000-00008A5C0000}"/>
    <cellStyle name="40% - Ênfase5 5 4 2 2 2" xfId="20393" xr:uid="{00000000-0005-0000-0000-00008B5C0000}"/>
    <cellStyle name="40% - Ênfase5 5 4 2 2 2 2" xfId="41788" xr:uid="{00000000-0005-0000-0000-00008C5C0000}"/>
    <cellStyle name="40% - Ênfase5 5 4 2 2 3" xfId="31098" xr:uid="{00000000-0005-0000-0000-00008D5C0000}"/>
    <cellStyle name="40% - Ênfase5 5 4 2 3" xfId="15048" xr:uid="{00000000-0005-0000-0000-00008E5C0000}"/>
    <cellStyle name="40% - Ênfase5 5 4 2 3 2" xfId="36443" xr:uid="{00000000-0005-0000-0000-00008F5C0000}"/>
    <cellStyle name="40% - Ênfase5 5 4 2 4" xfId="25750" xr:uid="{00000000-0005-0000-0000-0000905C0000}"/>
    <cellStyle name="40% - Ênfase5 5 4 3" xfId="7016" xr:uid="{00000000-0005-0000-0000-0000915C0000}"/>
    <cellStyle name="40% - Ênfase5 5 4 3 2" xfId="17720" xr:uid="{00000000-0005-0000-0000-0000925C0000}"/>
    <cellStyle name="40% - Ênfase5 5 4 3 2 2" xfId="39115" xr:uid="{00000000-0005-0000-0000-0000935C0000}"/>
    <cellStyle name="40% - Ênfase5 5 4 3 3" xfId="28422" xr:uid="{00000000-0005-0000-0000-0000945C0000}"/>
    <cellStyle name="40% - Ênfase5 5 4 4" xfId="12373" xr:uid="{00000000-0005-0000-0000-0000955C0000}"/>
    <cellStyle name="40% - Ênfase5 5 4 4 2" xfId="33770" xr:uid="{00000000-0005-0000-0000-0000965C0000}"/>
    <cellStyle name="40% - Ênfase5 5 4 5" xfId="23077" xr:uid="{00000000-0005-0000-0000-0000975C0000}"/>
    <cellStyle name="40% - Ênfase5 5 5" xfId="3006" xr:uid="{00000000-0005-0000-0000-0000985C0000}"/>
    <cellStyle name="40% - Ênfase5 5 5 2" xfId="8357" xr:uid="{00000000-0005-0000-0000-0000995C0000}"/>
    <cellStyle name="40% - Ênfase5 5 5 2 2" xfId="19057" xr:uid="{00000000-0005-0000-0000-00009A5C0000}"/>
    <cellStyle name="40% - Ênfase5 5 5 2 2 2" xfId="40452" xr:uid="{00000000-0005-0000-0000-00009B5C0000}"/>
    <cellStyle name="40% - Ênfase5 5 5 2 3" xfId="29762" xr:uid="{00000000-0005-0000-0000-00009C5C0000}"/>
    <cellStyle name="40% - Ênfase5 5 5 3" xfId="13712" xr:uid="{00000000-0005-0000-0000-00009D5C0000}"/>
    <cellStyle name="40% - Ênfase5 5 5 3 2" xfId="35107" xr:uid="{00000000-0005-0000-0000-00009E5C0000}"/>
    <cellStyle name="40% - Ênfase5 5 5 4" xfId="24414" xr:uid="{00000000-0005-0000-0000-00009F5C0000}"/>
    <cellStyle name="40% - Ênfase5 5 6" xfId="5680" xr:uid="{00000000-0005-0000-0000-0000A05C0000}"/>
    <cellStyle name="40% - Ênfase5 5 6 2" xfId="16384" xr:uid="{00000000-0005-0000-0000-0000A15C0000}"/>
    <cellStyle name="40% - Ênfase5 5 6 2 2" xfId="37779" xr:uid="{00000000-0005-0000-0000-0000A25C0000}"/>
    <cellStyle name="40% - Ênfase5 5 6 3" xfId="27086" xr:uid="{00000000-0005-0000-0000-0000A35C0000}"/>
    <cellStyle name="40% - Ênfase5 5 7" xfId="11037" xr:uid="{00000000-0005-0000-0000-0000A45C0000}"/>
    <cellStyle name="40% - Ênfase5 5 7 2" xfId="32434" xr:uid="{00000000-0005-0000-0000-0000A55C0000}"/>
    <cellStyle name="40% - Ênfase5 5 8" xfId="21741" xr:uid="{00000000-0005-0000-0000-0000A65C0000}"/>
    <cellStyle name="40% - Ênfase5 6" xfId="472" xr:uid="{00000000-0005-0000-0000-0000A75C0000}"/>
    <cellStyle name="40% - Ênfase5 6 2" xfId="1143" xr:uid="{00000000-0005-0000-0000-0000A85C0000}"/>
    <cellStyle name="40% - Ênfase5 6 2 2" xfId="2480" xr:uid="{00000000-0005-0000-0000-0000A95C0000}"/>
    <cellStyle name="40% - Ênfase5 6 2 2 2" xfId="5170" xr:uid="{00000000-0005-0000-0000-0000AA5C0000}"/>
    <cellStyle name="40% - Ênfase5 6 2 2 2 2" xfId="10521" xr:uid="{00000000-0005-0000-0000-0000AB5C0000}"/>
    <cellStyle name="40% - Ênfase5 6 2 2 2 2 2" xfId="21221" xr:uid="{00000000-0005-0000-0000-0000AC5C0000}"/>
    <cellStyle name="40% - Ênfase5 6 2 2 2 2 2 2" xfId="42616" xr:uid="{00000000-0005-0000-0000-0000AD5C0000}"/>
    <cellStyle name="40% - Ênfase5 6 2 2 2 2 3" xfId="31926" xr:uid="{00000000-0005-0000-0000-0000AE5C0000}"/>
    <cellStyle name="40% - Ênfase5 6 2 2 2 3" xfId="15876" xr:uid="{00000000-0005-0000-0000-0000AF5C0000}"/>
    <cellStyle name="40% - Ênfase5 6 2 2 2 3 2" xfId="37271" xr:uid="{00000000-0005-0000-0000-0000B05C0000}"/>
    <cellStyle name="40% - Ênfase5 6 2 2 2 4" xfId="26578" xr:uid="{00000000-0005-0000-0000-0000B15C0000}"/>
    <cellStyle name="40% - Ênfase5 6 2 2 3" xfId="7844" xr:uid="{00000000-0005-0000-0000-0000B25C0000}"/>
    <cellStyle name="40% - Ênfase5 6 2 2 3 2" xfId="18548" xr:uid="{00000000-0005-0000-0000-0000B35C0000}"/>
    <cellStyle name="40% - Ênfase5 6 2 2 3 2 2" xfId="39943" xr:uid="{00000000-0005-0000-0000-0000B45C0000}"/>
    <cellStyle name="40% - Ênfase5 6 2 2 3 3" xfId="29250" xr:uid="{00000000-0005-0000-0000-0000B55C0000}"/>
    <cellStyle name="40% - Ênfase5 6 2 2 4" xfId="13201" xr:uid="{00000000-0005-0000-0000-0000B65C0000}"/>
    <cellStyle name="40% - Ênfase5 6 2 2 4 2" xfId="34598" xr:uid="{00000000-0005-0000-0000-0000B75C0000}"/>
    <cellStyle name="40% - Ênfase5 6 2 2 5" xfId="23905" xr:uid="{00000000-0005-0000-0000-0000B85C0000}"/>
    <cellStyle name="40% - Ênfase5 6 2 3" xfId="3834" xr:uid="{00000000-0005-0000-0000-0000B95C0000}"/>
    <cellStyle name="40% - Ênfase5 6 2 3 2" xfId="9185" xr:uid="{00000000-0005-0000-0000-0000BA5C0000}"/>
    <cellStyle name="40% - Ênfase5 6 2 3 2 2" xfId="19885" xr:uid="{00000000-0005-0000-0000-0000BB5C0000}"/>
    <cellStyle name="40% - Ênfase5 6 2 3 2 2 2" xfId="41280" xr:uid="{00000000-0005-0000-0000-0000BC5C0000}"/>
    <cellStyle name="40% - Ênfase5 6 2 3 2 3" xfId="30590" xr:uid="{00000000-0005-0000-0000-0000BD5C0000}"/>
    <cellStyle name="40% - Ênfase5 6 2 3 3" xfId="14540" xr:uid="{00000000-0005-0000-0000-0000BE5C0000}"/>
    <cellStyle name="40% - Ênfase5 6 2 3 3 2" xfId="35935" xr:uid="{00000000-0005-0000-0000-0000BF5C0000}"/>
    <cellStyle name="40% - Ênfase5 6 2 3 4" xfId="25242" xr:uid="{00000000-0005-0000-0000-0000C05C0000}"/>
    <cellStyle name="40% - Ênfase5 6 2 4" xfId="6508" xr:uid="{00000000-0005-0000-0000-0000C15C0000}"/>
    <cellStyle name="40% - Ênfase5 6 2 4 2" xfId="17212" xr:uid="{00000000-0005-0000-0000-0000C25C0000}"/>
    <cellStyle name="40% - Ênfase5 6 2 4 2 2" xfId="38607" xr:uid="{00000000-0005-0000-0000-0000C35C0000}"/>
    <cellStyle name="40% - Ênfase5 6 2 4 3" xfId="27914" xr:uid="{00000000-0005-0000-0000-0000C45C0000}"/>
    <cellStyle name="40% - Ênfase5 6 2 5" xfId="11865" xr:uid="{00000000-0005-0000-0000-0000C55C0000}"/>
    <cellStyle name="40% - Ênfase5 6 2 5 2" xfId="33262" xr:uid="{00000000-0005-0000-0000-0000C65C0000}"/>
    <cellStyle name="40% - Ênfase5 6 2 6" xfId="22569" xr:uid="{00000000-0005-0000-0000-0000C75C0000}"/>
    <cellStyle name="40% - Ênfase5 6 3" xfId="1812" xr:uid="{00000000-0005-0000-0000-0000C85C0000}"/>
    <cellStyle name="40% - Ênfase5 6 3 2" xfId="4502" xr:uid="{00000000-0005-0000-0000-0000C95C0000}"/>
    <cellStyle name="40% - Ênfase5 6 3 2 2" xfId="9853" xr:uid="{00000000-0005-0000-0000-0000CA5C0000}"/>
    <cellStyle name="40% - Ênfase5 6 3 2 2 2" xfId="20553" xr:uid="{00000000-0005-0000-0000-0000CB5C0000}"/>
    <cellStyle name="40% - Ênfase5 6 3 2 2 2 2" xfId="41948" xr:uid="{00000000-0005-0000-0000-0000CC5C0000}"/>
    <cellStyle name="40% - Ênfase5 6 3 2 2 3" xfId="31258" xr:uid="{00000000-0005-0000-0000-0000CD5C0000}"/>
    <cellStyle name="40% - Ênfase5 6 3 2 3" xfId="15208" xr:uid="{00000000-0005-0000-0000-0000CE5C0000}"/>
    <cellStyle name="40% - Ênfase5 6 3 2 3 2" xfId="36603" xr:uid="{00000000-0005-0000-0000-0000CF5C0000}"/>
    <cellStyle name="40% - Ênfase5 6 3 2 4" xfId="25910" xr:uid="{00000000-0005-0000-0000-0000D05C0000}"/>
    <cellStyle name="40% - Ênfase5 6 3 3" xfId="7176" xr:uid="{00000000-0005-0000-0000-0000D15C0000}"/>
    <cellStyle name="40% - Ênfase5 6 3 3 2" xfId="17880" xr:uid="{00000000-0005-0000-0000-0000D25C0000}"/>
    <cellStyle name="40% - Ênfase5 6 3 3 2 2" xfId="39275" xr:uid="{00000000-0005-0000-0000-0000D35C0000}"/>
    <cellStyle name="40% - Ênfase5 6 3 3 3" xfId="28582" xr:uid="{00000000-0005-0000-0000-0000D45C0000}"/>
    <cellStyle name="40% - Ênfase5 6 3 4" xfId="12533" xr:uid="{00000000-0005-0000-0000-0000D55C0000}"/>
    <cellStyle name="40% - Ênfase5 6 3 4 2" xfId="33930" xr:uid="{00000000-0005-0000-0000-0000D65C0000}"/>
    <cellStyle name="40% - Ênfase5 6 3 5" xfId="23237" xr:uid="{00000000-0005-0000-0000-0000D75C0000}"/>
    <cellStyle name="40% - Ênfase5 6 4" xfId="3166" xr:uid="{00000000-0005-0000-0000-0000D85C0000}"/>
    <cellStyle name="40% - Ênfase5 6 4 2" xfId="8517" xr:uid="{00000000-0005-0000-0000-0000D95C0000}"/>
    <cellStyle name="40% - Ênfase5 6 4 2 2" xfId="19217" xr:uid="{00000000-0005-0000-0000-0000DA5C0000}"/>
    <cellStyle name="40% - Ênfase5 6 4 2 2 2" xfId="40612" xr:uid="{00000000-0005-0000-0000-0000DB5C0000}"/>
    <cellStyle name="40% - Ênfase5 6 4 2 3" xfId="29922" xr:uid="{00000000-0005-0000-0000-0000DC5C0000}"/>
    <cellStyle name="40% - Ênfase5 6 4 3" xfId="13872" xr:uid="{00000000-0005-0000-0000-0000DD5C0000}"/>
    <cellStyle name="40% - Ênfase5 6 4 3 2" xfId="35267" xr:uid="{00000000-0005-0000-0000-0000DE5C0000}"/>
    <cellStyle name="40% - Ênfase5 6 4 4" xfId="24574" xr:uid="{00000000-0005-0000-0000-0000DF5C0000}"/>
    <cellStyle name="40% - Ênfase5 6 5" xfId="5840" xr:uid="{00000000-0005-0000-0000-0000E05C0000}"/>
    <cellStyle name="40% - Ênfase5 6 5 2" xfId="16544" xr:uid="{00000000-0005-0000-0000-0000E15C0000}"/>
    <cellStyle name="40% - Ênfase5 6 5 2 2" xfId="37939" xr:uid="{00000000-0005-0000-0000-0000E25C0000}"/>
    <cellStyle name="40% - Ênfase5 6 5 3" xfId="27246" xr:uid="{00000000-0005-0000-0000-0000E35C0000}"/>
    <cellStyle name="40% - Ênfase5 6 6" xfId="11197" xr:uid="{00000000-0005-0000-0000-0000E45C0000}"/>
    <cellStyle name="40% - Ênfase5 6 6 2" xfId="32594" xr:uid="{00000000-0005-0000-0000-0000E55C0000}"/>
    <cellStyle name="40% - Ênfase5 6 7" xfId="21901" xr:uid="{00000000-0005-0000-0000-0000E65C0000}"/>
    <cellStyle name="40% - Ênfase5 7" xfId="795" xr:uid="{00000000-0005-0000-0000-0000E75C0000}"/>
    <cellStyle name="40% - Ênfase5 7 2" xfId="1465" xr:uid="{00000000-0005-0000-0000-0000E85C0000}"/>
    <cellStyle name="40% - Ênfase5 7 2 2" xfId="2802" xr:uid="{00000000-0005-0000-0000-0000E95C0000}"/>
    <cellStyle name="40% - Ênfase5 7 2 2 2" xfId="5492" xr:uid="{00000000-0005-0000-0000-0000EA5C0000}"/>
    <cellStyle name="40% - Ênfase5 7 2 2 2 2" xfId="10843" xr:uid="{00000000-0005-0000-0000-0000EB5C0000}"/>
    <cellStyle name="40% - Ênfase5 7 2 2 2 2 2" xfId="21543" xr:uid="{00000000-0005-0000-0000-0000EC5C0000}"/>
    <cellStyle name="40% - Ênfase5 7 2 2 2 2 2 2" xfId="42938" xr:uid="{00000000-0005-0000-0000-0000ED5C0000}"/>
    <cellStyle name="40% - Ênfase5 7 2 2 2 2 3" xfId="32248" xr:uid="{00000000-0005-0000-0000-0000EE5C0000}"/>
    <cellStyle name="40% - Ênfase5 7 2 2 2 3" xfId="16198" xr:uid="{00000000-0005-0000-0000-0000EF5C0000}"/>
    <cellStyle name="40% - Ênfase5 7 2 2 2 3 2" xfId="37593" xr:uid="{00000000-0005-0000-0000-0000F05C0000}"/>
    <cellStyle name="40% - Ênfase5 7 2 2 2 4" xfId="26900" xr:uid="{00000000-0005-0000-0000-0000F15C0000}"/>
    <cellStyle name="40% - Ênfase5 7 2 2 3" xfId="8166" xr:uid="{00000000-0005-0000-0000-0000F25C0000}"/>
    <cellStyle name="40% - Ênfase5 7 2 2 3 2" xfId="18870" xr:uid="{00000000-0005-0000-0000-0000F35C0000}"/>
    <cellStyle name="40% - Ênfase5 7 2 2 3 2 2" xfId="40265" xr:uid="{00000000-0005-0000-0000-0000F45C0000}"/>
    <cellStyle name="40% - Ênfase5 7 2 2 3 3" xfId="29572" xr:uid="{00000000-0005-0000-0000-0000F55C0000}"/>
    <cellStyle name="40% - Ênfase5 7 2 2 4" xfId="13523" xr:uid="{00000000-0005-0000-0000-0000F65C0000}"/>
    <cellStyle name="40% - Ênfase5 7 2 2 4 2" xfId="34920" xr:uid="{00000000-0005-0000-0000-0000F75C0000}"/>
    <cellStyle name="40% - Ênfase5 7 2 2 5" xfId="24227" xr:uid="{00000000-0005-0000-0000-0000F85C0000}"/>
    <cellStyle name="40% - Ênfase5 7 2 3" xfId="4156" xr:uid="{00000000-0005-0000-0000-0000F95C0000}"/>
    <cellStyle name="40% - Ênfase5 7 2 3 2" xfId="9507" xr:uid="{00000000-0005-0000-0000-0000FA5C0000}"/>
    <cellStyle name="40% - Ênfase5 7 2 3 2 2" xfId="20207" xr:uid="{00000000-0005-0000-0000-0000FB5C0000}"/>
    <cellStyle name="40% - Ênfase5 7 2 3 2 2 2" xfId="41602" xr:uid="{00000000-0005-0000-0000-0000FC5C0000}"/>
    <cellStyle name="40% - Ênfase5 7 2 3 2 3" xfId="30912" xr:uid="{00000000-0005-0000-0000-0000FD5C0000}"/>
    <cellStyle name="40% - Ênfase5 7 2 3 3" xfId="14862" xr:uid="{00000000-0005-0000-0000-0000FE5C0000}"/>
    <cellStyle name="40% - Ênfase5 7 2 3 3 2" xfId="36257" xr:uid="{00000000-0005-0000-0000-0000FF5C0000}"/>
    <cellStyle name="40% - Ênfase5 7 2 3 4" xfId="25564" xr:uid="{00000000-0005-0000-0000-0000005D0000}"/>
    <cellStyle name="40% - Ênfase5 7 2 4" xfId="6830" xr:uid="{00000000-0005-0000-0000-0000015D0000}"/>
    <cellStyle name="40% - Ênfase5 7 2 4 2" xfId="17534" xr:uid="{00000000-0005-0000-0000-0000025D0000}"/>
    <cellStyle name="40% - Ênfase5 7 2 4 2 2" xfId="38929" xr:uid="{00000000-0005-0000-0000-0000035D0000}"/>
    <cellStyle name="40% - Ênfase5 7 2 4 3" xfId="28236" xr:uid="{00000000-0005-0000-0000-0000045D0000}"/>
    <cellStyle name="40% - Ênfase5 7 2 5" xfId="12187" xr:uid="{00000000-0005-0000-0000-0000055D0000}"/>
    <cellStyle name="40% - Ênfase5 7 2 5 2" xfId="33584" xr:uid="{00000000-0005-0000-0000-0000065D0000}"/>
    <cellStyle name="40% - Ênfase5 7 2 6" xfId="22891" xr:uid="{00000000-0005-0000-0000-0000075D0000}"/>
    <cellStyle name="40% - Ênfase5 7 3" xfId="2134" xr:uid="{00000000-0005-0000-0000-0000085D0000}"/>
    <cellStyle name="40% - Ênfase5 7 3 2" xfId="4824" xr:uid="{00000000-0005-0000-0000-0000095D0000}"/>
    <cellStyle name="40% - Ênfase5 7 3 2 2" xfId="10175" xr:uid="{00000000-0005-0000-0000-00000A5D0000}"/>
    <cellStyle name="40% - Ênfase5 7 3 2 2 2" xfId="20875" xr:uid="{00000000-0005-0000-0000-00000B5D0000}"/>
    <cellStyle name="40% - Ênfase5 7 3 2 2 2 2" xfId="42270" xr:uid="{00000000-0005-0000-0000-00000C5D0000}"/>
    <cellStyle name="40% - Ênfase5 7 3 2 2 3" xfId="31580" xr:uid="{00000000-0005-0000-0000-00000D5D0000}"/>
    <cellStyle name="40% - Ênfase5 7 3 2 3" xfId="15530" xr:uid="{00000000-0005-0000-0000-00000E5D0000}"/>
    <cellStyle name="40% - Ênfase5 7 3 2 3 2" xfId="36925" xr:uid="{00000000-0005-0000-0000-00000F5D0000}"/>
    <cellStyle name="40% - Ênfase5 7 3 2 4" xfId="26232" xr:uid="{00000000-0005-0000-0000-0000105D0000}"/>
    <cellStyle name="40% - Ênfase5 7 3 3" xfId="7498" xr:uid="{00000000-0005-0000-0000-0000115D0000}"/>
    <cellStyle name="40% - Ênfase5 7 3 3 2" xfId="18202" xr:uid="{00000000-0005-0000-0000-0000125D0000}"/>
    <cellStyle name="40% - Ênfase5 7 3 3 2 2" xfId="39597" xr:uid="{00000000-0005-0000-0000-0000135D0000}"/>
    <cellStyle name="40% - Ênfase5 7 3 3 3" xfId="28904" xr:uid="{00000000-0005-0000-0000-0000145D0000}"/>
    <cellStyle name="40% - Ênfase5 7 3 4" xfId="12855" xr:uid="{00000000-0005-0000-0000-0000155D0000}"/>
    <cellStyle name="40% - Ênfase5 7 3 4 2" xfId="34252" xr:uid="{00000000-0005-0000-0000-0000165D0000}"/>
    <cellStyle name="40% - Ênfase5 7 3 5" xfId="23559" xr:uid="{00000000-0005-0000-0000-0000175D0000}"/>
    <cellStyle name="40% - Ênfase5 7 4" xfId="3488" xr:uid="{00000000-0005-0000-0000-0000185D0000}"/>
    <cellStyle name="40% - Ênfase5 7 4 2" xfId="8839" xr:uid="{00000000-0005-0000-0000-0000195D0000}"/>
    <cellStyle name="40% - Ênfase5 7 4 2 2" xfId="19539" xr:uid="{00000000-0005-0000-0000-00001A5D0000}"/>
    <cellStyle name="40% - Ênfase5 7 4 2 2 2" xfId="40934" xr:uid="{00000000-0005-0000-0000-00001B5D0000}"/>
    <cellStyle name="40% - Ênfase5 7 4 2 3" xfId="30244" xr:uid="{00000000-0005-0000-0000-00001C5D0000}"/>
    <cellStyle name="40% - Ênfase5 7 4 3" xfId="14194" xr:uid="{00000000-0005-0000-0000-00001D5D0000}"/>
    <cellStyle name="40% - Ênfase5 7 4 3 2" xfId="35589" xr:uid="{00000000-0005-0000-0000-00001E5D0000}"/>
    <cellStyle name="40% - Ênfase5 7 4 4" xfId="24896" xr:uid="{00000000-0005-0000-0000-00001F5D0000}"/>
    <cellStyle name="40% - Ênfase5 7 5" xfId="6162" xr:uid="{00000000-0005-0000-0000-0000205D0000}"/>
    <cellStyle name="40% - Ênfase5 7 5 2" xfId="16866" xr:uid="{00000000-0005-0000-0000-0000215D0000}"/>
    <cellStyle name="40% - Ênfase5 7 5 2 2" xfId="38261" xr:uid="{00000000-0005-0000-0000-0000225D0000}"/>
    <cellStyle name="40% - Ênfase5 7 5 3" xfId="27568" xr:uid="{00000000-0005-0000-0000-0000235D0000}"/>
    <cellStyle name="40% - Ênfase5 7 6" xfId="11519" xr:uid="{00000000-0005-0000-0000-0000245D0000}"/>
    <cellStyle name="40% - Ênfase5 7 6 2" xfId="32916" xr:uid="{00000000-0005-0000-0000-0000255D0000}"/>
    <cellStyle name="40% - Ênfase5 7 7" xfId="22223" xr:uid="{00000000-0005-0000-0000-0000265D0000}"/>
    <cellStyle name="40% - Ênfase5 8" xfId="809" xr:uid="{00000000-0005-0000-0000-0000275D0000}"/>
    <cellStyle name="40% - Ênfase5 8 2" xfId="1479" xr:uid="{00000000-0005-0000-0000-0000285D0000}"/>
    <cellStyle name="40% - Ênfase5 8 2 2" xfId="2816" xr:uid="{00000000-0005-0000-0000-0000295D0000}"/>
    <cellStyle name="40% - Ênfase5 8 2 2 2" xfId="5506" xr:uid="{00000000-0005-0000-0000-00002A5D0000}"/>
    <cellStyle name="40% - Ênfase5 8 2 2 2 2" xfId="10857" xr:uid="{00000000-0005-0000-0000-00002B5D0000}"/>
    <cellStyle name="40% - Ênfase5 8 2 2 2 2 2" xfId="21557" xr:uid="{00000000-0005-0000-0000-00002C5D0000}"/>
    <cellStyle name="40% - Ênfase5 8 2 2 2 2 2 2" xfId="42952" xr:uid="{00000000-0005-0000-0000-00002D5D0000}"/>
    <cellStyle name="40% - Ênfase5 8 2 2 2 2 3" xfId="32262" xr:uid="{00000000-0005-0000-0000-00002E5D0000}"/>
    <cellStyle name="40% - Ênfase5 8 2 2 2 3" xfId="16212" xr:uid="{00000000-0005-0000-0000-00002F5D0000}"/>
    <cellStyle name="40% - Ênfase5 8 2 2 2 3 2" xfId="37607" xr:uid="{00000000-0005-0000-0000-0000305D0000}"/>
    <cellStyle name="40% - Ênfase5 8 2 2 2 4" xfId="26914" xr:uid="{00000000-0005-0000-0000-0000315D0000}"/>
    <cellStyle name="40% - Ênfase5 8 2 2 3" xfId="8180" xr:uid="{00000000-0005-0000-0000-0000325D0000}"/>
    <cellStyle name="40% - Ênfase5 8 2 2 3 2" xfId="18884" xr:uid="{00000000-0005-0000-0000-0000335D0000}"/>
    <cellStyle name="40% - Ênfase5 8 2 2 3 2 2" xfId="40279" xr:uid="{00000000-0005-0000-0000-0000345D0000}"/>
    <cellStyle name="40% - Ênfase5 8 2 2 3 3" xfId="29586" xr:uid="{00000000-0005-0000-0000-0000355D0000}"/>
    <cellStyle name="40% - Ênfase5 8 2 2 4" xfId="13537" xr:uid="{00000000-0005-0000-0000-0000365D0000}"/>
    <cellStyle name="40% - Ênfase5 8 2 2 4 2" xfId="34934" xr:uid="{00000000-0005-0000-0000-0000375D0000}"/>
    <cellStyle name="40% - Ênfase5 8 2 2 5" xfId="24241" xr:uid="{00000000-0005-0000-0000-0000385D0000}"/>
    <cellStyle name="40% - Ênfase5 8 2 3" xfId="4170" xr:uid="{00000000-0005-0000-0000-0000395D0000}"/>
    <cellStyle name="40% - Ênfase5 8 2 3 2" xfId="9521" xr:uid="{00000000-0005-0000-0000-00003A5D0000}"/>
    <cellStyle name="40% - Ênfase5 8 2 3 2 2" xfId="20221" xr:uid="{00000000-0005-0000-0000-00003B5D0000}"/>
    <cellStyle name="40% - Ênfase5 8 2 3 2 2 2" xfId="41616" xr:uid="{00000000-0005-0000-0000-00003C5D0000}"/>
    <cellStyle name="40% - Ênfase5 8 2 3 2 3" xfId="30926" xr:uid="{00000000-0005-0000-0000-00003D5D0000}"/>
    <cellStyle name="40% - Ênfase5 8 2 3 3" xfId="14876" xr:uid="{00000000-0005-0000-0000-00003E5D0000}"/>
    <cellStyle name="40% - Ênfase5 8 2 3 3 2" xfId="36271" xr:uid="{00000000-0005-0000-0000-00003F5D0000}"/>
    <cellStyle name="40% - Ênfase5 8 2 3 4" xfId="25578" xr:uid="{00000000-0005-0000-0000-0000405D0000}"/>
    <cellStyle name="40% - Ênfase5 8 2 4" xfId="6844" xr:uid="{00000000-0005-0000-0000-0000415D0000}"/>
    <cellStyle name="40% - Ênfase5 8 2 4 2" xfId="17548" xr:uid="{00000000-0005-0000-0000-0000425D0000}"/>
    <cellStyle name="40% - Ênfase5 8 2 4 2 2" xfId="38943" xr:uid="{00000000-0005-0000-0000-0000435D0000}"/>
    <cellStyle name="40% - Ênfase5 8 2 4 3" xfId="28250" xr:uid="{00000000-0005-0000-0000-0000445D0000}"/>
    <cellStyle name="40% - Ênfase5 8 2 5" xfId="12201" xr:uid="{00000000-0005-0000-0000-0000455D0000}"/>
    <cellStyle name="40% - Ênfase5 8 2 5 2" xfId="33598" xr:uid="{00000000-0005-0000-0000-0000465D0000}"/>
    <cellStyle name="40% - Ênfase5 8 2 6" xfId="22905" xr:uid="{00000000-0005-0000-0000-0000475D0000}"/>
    <cellStyle name="40% - Ênfase5 8 3" xfId="2148" xr:uid="{00000000-0005-0000-0000-0000485D0000}"/>
    <cellStyle name="40% - Ênfase5 8 3 2" xfId="4838" xr:uid="{00000000-0005-0000-0000-0000495D0000}"/>
    <cellStyle name="40% - Ênfase5 8 3 2 2" xfId="10189" xr:uid="{00000000-0005-0000-0000-00004A5D0000}"/>
    <cellStyle name="40% - Ênfase5 8 3 2 2 2" xfId="20889" xr:uid="{00000000-0005-0000-0000-00004B5D0000}"/>
    <cellStyle name="40% - Ênfase5 8 3 2 2 2 2" xfId="42284" xr:uid="{00000000-0005-0000-0000-00004C5D0000}"/>
    <cellStyle name="40% - Ênfase5 8 3 2 2 3" xfId="31594" xr:uid="{00000000-0005-0000-0000-00004D5D0000}"/>
    <cellStyle name="40% - Ênfase5 8 3 2 3" xfId="15544" xr:uid="{00000000-0005-0000-0000-00004E5D0000}"/>
    <cellStyle name="40% - Ênfase5 8 3 2 3 2" xfId="36939" xr:uid="{00000000-0005-0000-0000-00004F5D0000}"/>
    <cellStyle name="40% - Ênfase5 8 3 2 4" xfId="26246" xr:uid="{00000000-0005-0000-0000-0000505D0000}"/>
    <cellStyle name="40% - Ênfase5 8 3 3" xfId="7512" xr:uid="{00000000-0005-0000-0000-0000515D0000}"/>
    <cellStyle name="40% - Ênfase5 8 3 3 2" xfId="18216" xr:uid="{00000000-0005-0000-0000-0000525D0000}"/>
    <cellStyle name="40% - Ênfase5 8 3 3 2 2" xfId="39611" xr:uid="{00000000-0005-0000-0000-0000535D0000}"/>
    <cellStyle name="40% - Ênfase5 8 3 3 3" xfId="28918" xr:uid="{00000000-0005-0000-0000-0000545D0000}"/>
    <cellStyle name="40% - Ênfase5 8 3 4" xfId="12869" xr:uid="{00000000-0005-0000-0000-0000555D0000}"/>
    <cellStyle name="40% - Ênfase5 8 3 4 2" xfId="34266" xr:uid="{00000000-0005-0000-0000-0000565D0000}"/>
    <cellStyle name="40% - Ênfase5 8 3 5" xfId="23573" xr:uid="{00000000-0005-0000-0000-0000575D0000}"/>
    <cellStyle name="40% - Ênfase5 8 4" xfId="3502" xr:uid="{00000000-0005-0000-0000-0000585D0000}"/>
    <cellStyle name="40% - Ênfase5 8 4 2" xfId="8853" xr:uid="{00000000-0005-0000-0000-0000595D0000}"/>
    <cellStyle name="40% - Ênfase5 8 4 2 2" xfId="19553" xr:uid="{00000000-0005-0000-0000-00005A5D0000}"/>
    <cellStyle name="40% - Ênfase5 8 4 2 2 2" xfId="40948" xr:uid="{00000000-0005-0000-0000-00005B5D0000}"/>
    <cellStyle name="40% - Ênfase5 8 4 2 3" xfId="30258" xr:uid="{00000000-0005-0000-0000-00005C5D0000}"/>
    <cellStyle name="40% - Ênfase5 8 4 3" xfId="14208" xr:uid="{00000000-0005-0000-0000-00005D5D0000}"/>
    <cellStyle name="40% - Ênfase5 8 4 3 2" xfId="35603" xr:uid="{00000000-0005-0000-0000-00005E5D0000}"/>
    <cellStyle name="40% - Ênfase5 8 4 4" xfId="24910" xr:uid="{00000000-0005-0000-0000-00005F5D0000}"/>
    <cellStyle name="40% - Ênfase5 8 5" xfId="6176" xr:uid="{00000000-0005-0000-0000-0000605D0000}"/>
    <cellStyle name="40% - Ênfase5 8 5 2" xfId="16880" xr:uid="{00000000-0005-0000-0000-0000615D0000}"/>
    <cellStyle name="40% - Ênfase5 8 5 2 2" xfId="38275" xr:uid="{00000000-0005-0000-0000-0000625D0000}"/>
    <cellStyle name="40% - Ênfase5 8 5 3" xfId="27582" xr:uid="{00000000-0005-0000-0000-0000635D0000}"/>
    <cellStyle name="40% - Ênfase5 8 6" xfId="11533" xr:uid="{00000000-0005-0000-0000-0000645D0000}"/>
    <cellStyle name="40% - Ênfase5 8 6 2" xfId="32930" xr:uid="{00000000-0005-0000-0000-0000655D0000}"/>
    <cellStyle name="40% - Ênfase5 8 7" xfId="22237" xr:uid="{00000000-0005-0000-0000-0000665D0000}"/>
    <cellStyle name="40% - Ênfase5 9" xfId="821" xr:uid="{00000000-0005-0000-0000-0000675D0000}"/>
    <cellStyle name="40% - Ênfase5 9 2" xfId="2160" xr:uid="{00000000-0005-0000-0000-0000685D0000}"/>
    <cellStyle name="40% - Ênfase5 9 2 2" xfId="4850" xr:uid="{00000000-0005-0000-0000-0000695D0000}"/>
    <cellStyle name="40% - Ênfase5 9 2 2 2" xfId="10201" xr:uid="{00000000-0005-0000-0000-00006A5D0000}"/>
    <cellStyle name="40% - Ênfase5 9 2 2 2 2" xfId="20901" xr:uid="{00000000-0005-0000-0000-00006B5D0000}"/>
    <cellStyle name="40% - Ênfase5 9 2 2 2 2 2" xfId="42296" xr:uid="{00000000-0005-0000-0000-00006C5D0000}"/>
    <cellStyle name="40% - Ênfase5 9 2 2 2 3" xfId="31606" xr:uid="{00000000-0005-0000-0000-00006D5D0000}"/>
    <cellStyle name="40% - Ênfase5 9 2 2 3" xfId="15556" xr:uid="{00000000-0005-0000-0000-00006E5D0000}"/>
    <cellStyle name="40% - Ênfase5 9 2 2 3 2" xfId="36951" xr:uid="{00000000-0005-0000-0000-00006F5D0000}"/>
    <cellStyle name="40% - Ênfase5 9 2 2 4" xfId="26258" xr:uid="{00000000-0005-0000-0000-0000705D0000}"/>
    <cellStyle name="40% - Ênfase5 9 2 3" xfId="7524" xr:uid="{00000000-0005-0000-0000-0000715D0000}"/>
    <cellStyle name="40% - Ênfase5 9 2 3 2" xfId="18228" xr:uid="{00000000-0005-0000-0000-0000725D0000}"/>
    <cellStyle name="40% - Ênfase5 9 2 3 2 2" xfId="39623" xr:uid="{00000000-0005-0000-0000-0000735D0000}"/>
    <cellStyle name="40% - Ênfase5 9 2 3 3" xfId="28930" xr:uid="{00000000-0005-0000-0000-0000745D0000}"/>
    <cellStyle name="40% - Ênfase5 9 2 4" xfId="12881" xr:uid="{00000000-0005-0000-0000-0000755D0000}"/>
    <cellStyle name="40% - Ênfase5 9 2 4 2" xfId="34278" xr:uid="{00000000-0005-0000-0000-0000765D0000}"/>
    <cellStyle name="40% - Ênfase5 9 2 5" xfId="23585" xr:uid="{00000000-0005-0000-0000-0000775D0000}"/>
    <cellStyle name="40% - Ênfase5 9 3" xfId="3514" xr:uid="{00000000-0005-0000-0000-0000785D0000}"/>
    <cellStyle name="40% - Ênfase5 9 3 2" xfId="8865" xr:uid="{00000000-0005-0000-0000-0000795D0000}"/>
    <cellStyle name="40% - Ênfase5 9 3 2 2" xfId="19565" xr:uid="{00000000-0005-0000-0000-00007A5D0000}"/>
    <cellStyle name="40% - Ênfase5 9 3 2 2 2" xfId="40960" xr:uid="{00000000-0005-0000-0000-00007B5D0000}"/>
    <cellStyle name="40% - Ênfase5 9 3 2 3" xfId="30270" xr:uid="{00000000-0005-0000-0000-00007C5D0000}"/>
    <cellStyle name="40% - Ênfase5 9 3 3" xfId="14220" xr:uid="{00000000-0005-0000-0000-00007D5D0000}"/>
    <cellStyle name="40% - Ênfase5 9 3 3 2" xfId="35615" xr:uid="{00000000-0005-0000-0000-00007E5D0000}"/>
    <cellStyle name="40% - Ênfase5 9 3 4" xfId="24922" xr:uid="{00000000-0005-0000-0000-00007F5D0000}"/>
    <cellStyle name="40% - Ênfase5 9 4" xfId="6188" xr:uid="{00000000-0005-0000-0000-0000805D0000}"/>
    <cellStyle name="40% - Ênfase5 9 4 2" xfId="16892" xr:uid="{00000000-0005-0000-0000-0000815D0000}"/>
    <cellStyle name="40% - Ênfase5 9 4 2 2" xfId="38287" xr:uid="{00000000-0005-0000-0000-0000825D0000}"/>
    <cellStyle name="40% - Ênfase5 9 4 3" xfId="27594" xr:uid="{00000000-0005-0000-0000-0000835D0000}"/>
    <cellStyle name="40% - Ênfase5 9 5" xfId="11545" xr:uid="{00000000-0005-0000-0000-0000845D0000}"/>
    <cellStyle name="40% - Ênfase5 9 5 2" xfId="32942" xr:uid="{00000000-0005-0000-0000-0000855D0000}"/>
    <cellStyle name="40% - Ênfase5 9 6" xfId="22249" xr:uid="{00000000-0005-0000-0000-0000865D0000}"/>
    <cellStyle name="40% - Ênfase6" xfId="161" builtinId="51" customBuiltin="1"/>
    <cellStyle name="40% - Ênfase6 10" xfId="1493" xr:uid="{00000000-0005-0000-0000-0000885D0000}"/>
    <cellStyle name="40% - Ênfase6 10 2" xfId="4184" xr:uid="{00000000-0005-0000-0000-0000895D0000}"/>
    <cellStyle name="40% - Ênfase6 10 2 2" xfId="9535" xr:uid="{00000000-0005-0000-0000-00008A5D0000}"/>
    <cellStyle name="40% - Ênfase6 10 2 2 2" xfId="20235" xr:uid="{00000000-0005-0000-0000-00008B5D0000}"/>
    <cellStyle name="40% - Ênfase6 10 2 2 2 2" xfId="41630" xr:uid="{00000000-0005-0000-0000-00008C5D0000}"/>
    <cellStyle name="40% - Ênfase6 10 2 2 3" xfId="30940" xr:uid="{00000000-0005-0000-0000-00008D5D0000}"/>
    <cellStyle name="40% - Ênfase6 10 2 3" xfId="14890" xr:uid="{00000000-0005-0000-0000-00008E5D0000}"/>
    <cellStyle name="40% - Ênfase6 10 2 3 2" xfId="36285" xr:uid="{00000000-0005-0000-0000-00008F5D0000}"/>
    <cellStyle name="40% - Ênfase6 10 2 4" xfId="25592" xr:uid="{00000000-0005-0000-0000-0000905D0000}"/>
    <cellStyle name="40% - Ênfase6 10 3" xfId="6858" xr:uid="{00000000-0005-0000-0000-0000915D0000}"/>
    <cellStyle name="40% - Ênfase6 10 3 2" xfId="17562" xr:uid="{00000000-0005-0000-0000-0000925D0000}"/>
    <cellStyle name="40% - Ênfase6 10 3 2 2" xfId="38957" xr:uid="{00000000-0005-0000-0000-0000935D0000}"/>
    <cellStyle name="40% - Ênfase6 10 3 3" xfId="28264" xr:uid="{00000000-0005-0000-0000-0000945D0000}"/>
    <cellStyle name="40% - Ênfase6 10 4" xfId="12215" xr:uid="{00000000-0005-0000-0000-0000955D0000}"/>
    <cellStyle name="40% - Ênfase6 10 4 2" xfId="33612" xr:uid="{00000000-0005-0000-0000-0000965D0000}"/>
    <cellStyle name="40% - Ênfase6 10 5" xfId="22919" xr:uid="{00000000-0005-0000-0000-0000975D0000}"/>
    <cellStyle name="40% - Ênfase6 11" xfId="2831" xr:uid="{00000000-0005-0000-0000-0000985D0000}"/>
    <cellStyle name="40% - Ênfase6 11 2" xfId="8195" xr:uid="{00000000-0005-0000-0000-0000995D0000}"/>
    <cellStyle name="40% - Ênfase6 11 2 2" xfId="18898" xr:uid="{00000000-0005-0000-0000-00009A5D0000}"/>
    <cellStyle name="40% - Ênfase6 11 2 2 2" xfId="40293" xr:uid="{00000000-0005-0000-0000-00009B5D0000}"/>
    <cellStyle name="40% - Ênfase6 11 2 3" xfId="29601" xr:uid="{00000000-0005-0000-0000-00009C5D0000}"/>
    <cellStyle name="40% - Ênfase6 11 3" xfId="13552" xr:uid="{00000000-0005-0000-0000-00009D5D0000}"/>
    <cellStyle name="40% - Ênfase6 11 3 2" xfId="34948" xr:uid="{00000000-0005-0000-0000-00009E5D0000}"/>
    <cellStyle name="40% - Ênfase6 11 4" xfId="24255" xr:uid="{00000000-0005-0000-0000-00009F5D0000}"/>
    <cellStyle name="40% - Ênfase6 12" xfId="5534" xr:uid="{00000000-0005-0000-0000-0000A05D0000}"/>
    <cellStyle name="40% - Ênfase6 12 2" xfId="16238" xr:uid="{00000000-0005-0000-0000-0000A15D0000}"/>
    <cellStyle name="40% - Ênfase6 12 2 2" xfId="37633" xr:uid="{00000000-0005-0000-0000-0000A25D0000}"/>
    <cellStyle name="40% - Ênfase6 12 3" xfId="26940" xr:uid="{00000000-0005-0000-0000-0000A35D0000}"/>
    <cellStyle name="40% - Ênfase6 13" xfId="10871" xr:uid="{00000000-0005-0000-0000-0000A45D0000}"/>
    <cellStyle name="40% - Ênfase6 13 2" xfId="32276" xr:uid="{00000000-0005-0000-0000-0000A55D0000}"/>
    <cellStyle name="40% - Ênfase6 14" xfId="21571" xr:uid="{00000000-0005-0000-0000-0000A65D0000}"/>
    <cellStyle name="40% - Ênfase6 2" xfId="178" xr:uid="{00000000-0005-0000-0000-0000A75D0000}"/>
    <cellStyle name="40% - Ênfase6 2 10" xfId="10907" xr:uid="{00000000-0005-0000-0000-0000A85D0000}"/>
    <cellStyle name="40% - Ênfase6 2 10 2" xfId="32304" xr:uid="{00000000-0005-0000-0000-0000A95D0000}"/>
    <cellStyle name="40% - Ênfase6 2 11" xfId="21611" xr:uid="{00000000-0005-0000-0000-0000AA5D0000}"/>
    <cellStyle name="40% - Ênfase6 2 2" xfId="219" xr:uid="{00000000-0005-0000-0000-0000AB5D0000}"/>
    <cellStyle name="40% - Ênfase6 2 2 10" xfId="21651" xr:uid="{00000000-0005-0000-0000-0000AC5D0000}"/>
    <cellStyle name="40% - Ênfase6 2 2 2" xfId="301" xr:uid="{00000000-0005-0000-0000-0000AD5D0000}"/>
    <cellStyle name="40% - Ênfase6 2 2 2 2" xfId="462" xr:uid="{00000000-0005-0000-0000-0000AE5D0000}"/>
    <cellStyle name="40% - Ênfase6 2 2 2 2 2" xfId="783" xr:uid="{00000000-0005-0000-0000-0000AF5D0000}"/>
    <cellStyle name="40% - Ênfase6 2 2 2 2 2 2" xfId="1453" xr:uid="{00000000-0005-0000-0000-0000B05D0000}"/>
    <cellStyle name="40% - Ênfase6 2 2 2 2 2 2 2" xfId="2790" xr:uid="{00000000-0005-0000-0000-0000B15D0000}"/>
    <cellStyle name="40% - Ênfase6 2 2 2 2 2 2 2 2" xfId="5480" xr:uid="{00000000-0005-0000-0000-0000B25D0000}"/>
    <cellStyle name="40% - Ênfase6 2 2 2 2 2 2 2 2 2" xfId="10831" xr:uid="{00000000-0005-0000-0000-0000B35D0000}"/>
    <cellStyle name="40% - Ênfase6 2 2 2 2 2 2 2 2 2 2" xfId="21531" xr:uid="{00000000-0005-0000-0000-0000B45D0000}"/>
    <cellStyle name="40% - Ênfase6 2 2 2 2 2 2 2 2 2 2 2" xfId="42926" xr:uid="{00000000-0005-0000-0000-0000B55D0000}"/>
    <cellStyle name="40% - Ênfase6 2 2 2 2 2 2 2 2 2 3" xfId="32236" xr:uid="{00000000-0005-0000-0000-0000B65D0000}"/>
    <cellStyle name="40% - Ênfase6 2 2 2 2 2 2 2 2 3" xfId="16186" xr:uid="{00000000-0005-0000-0000-0000B75D0000}"/>
    <cellStyle name="40% - Ênfase6 2 2 2 2 2 2 2 2 3 2" xfId="37581" xr:uid="{00000000-0005-0000-0000-0000B85D0000}"/>
    <cellStyle name="40% - Ênfase6 2 2 2 2 2 2 2 2 4" xfId="26888" xr:uid="{00000000-0005-0000-0000-0000B95D0000}"/>
    <cellStyle name="40% - Ênfase6 2 2 2 2 2 2 2 3" xfId="8154" xr:uid="{00000000-0005-0000-0000-0000BA5D0000}"/>
    <cellStyle name="40% - Ênfase6 2 2 2 2 2 2 2 3 2" xfId="18858" xr:uid="{00000000-0005-0000-0000-0000BB5D0000}"/>
    <cellStyle name="40% - Ênfase6 2 2 2 2 2 2 2 3 2 2" xfId="40253" xr:uid="{00000000-0005-0000-0000-0000BC5D0000}"/>
    <cellStyle name="40% - Ênfase6 2 2 2 2 2 2 2 3 3" xfId="29560" xr:uid="{00000000-0005-0000-0000-0000BD5D0000}"/>
    <cellStyle name="40% - Ênfase6 2 2 2 2 2 2 2 4" xfId="13511" xr:uid="{00000000-0005-0000-0000-0000BE5D0000}"/>
    <cellStyle name="40% - Ênfase6 2 2 2 2 2 2 2 4 2" xfId="34908" xr:uid="{00000000-0005-0000-0000-0000BF5D0000}"/>
    <cellStyle name="40% - Ênfase6 2 2 2 2 2 2 2 5" xfId="24215" xr:uid="{00000000-0005-0000-0000-0000C05D0000}"/>
    <cellStyle name="40% - Ênfase6 2 2 2 2 2 2 3" xfId="4144" xr:uid="{00000000-0005-0000-0000-0000C15D0000}"/>
    <cellStyle name="40% - Ênfase6 2 2 2 2 2 2 3 2" xfId="9495" xr:uid="{00000000-0005-0000-0000-0000C25D0000}"/>
    <cellStyle name="40% - Ênfase6 2 2 2 2 2 2 3 2 2" xfId="20195" xr:uid="{00000000-0005-0000-0000-0000C35D0000}"/>
    <cellStyle name="40% - Ênfase6 2 2 2 2 2 2 3 2 2 2" xfId="41590" xr:uid="{00000000-0005-0000-0000-0000C45D0000}"/>
    <cellStyle name="40% - Ênfase6 2 2 2 2 2 2 3 2 3" xfId="30900" xr:uid="{00000000-0005-0000-0000-0000C55D0000}"/>
    <cellStyle name="40% - Ênfase6 2 2 2 2 2 2 3 3" xfId="14850" xr:uid="{00000000-0005-0000-0000-0000C65D0000}"/>
    <cellStyle name="40% - Ênfase6 2 2 2 2 2 2 3 3 2" xfId="36245" xr:uid="{00000000-0005-0000-0000-0000C75D0000}"/>
    <cellStyle name="40% - Ênfase6 2 2 2 2 2 2 3 4" xfId="25552" xr:uid="{00000000-0005-0000-0000-0000C85D0000}"/>
    <cellStyle name="40% - Ênfase6 2 2 2 2 2 2 4" xfId="6818" xr:uid="{00000000-0005-0000-0000-0000C95D0000}"/>
    <cellStyle name="40% - Ênfase6 2 2 2 2 2 2 4 2" xfId="17522" xr:uid="{00000000-0005-0000-0000-0000CA5D0000}"/>
    <cellStyle name="40% - Ênfase6 2 2 2 2 2 2 4 2 2" xfId="38917" xr:uid="{00000000-0005-0000-0000-0000CB5D0000}"/>
    <cellStyle name="40% - Ênfase6 2 2 2 2 2 2 4 3" xfId="28224" xr:uid="{00000000-0005-0000-0000-0000CC5D0000}"/>
    <cellStyle name="40% - Ênfase6 2 2 2 2 2 2 5" xfId="12175" xr:uid="{00000000-0005-0000-0000-0000CD5D0000}"/>
    <cellStyle name="40% - Ênfase6 2 2 2 2 2 2 5 2" xfId="33572" xr:uid="{00000000-0005-0000-0000-0000CE5D0000}"/>
    <cellStyle name="40% - Ênfase6 2 2 2 2 2 2 6" xfId="22879" xr:uid="{00000000-0005-0000-0000-0000CF5D0000}"/>
    <cellStyle name="40% - Ênfase6 2 2 2 2 2 3" xfId="2122" xr:uid="{00000000-0005-0000-0000-0000D05D0000}"/>
    <cellStyle name="40% - Ênfase6 2 2 2 2 2 3 2" xfId="4812" xr:uid="{00000000-0005-0000-0000-0000D15D0000}"/>
    <cellStyle name="40% - Ênfase6 2 2 2 2 2 3 2 2" xfId="10163" xr:uid="{00000000-0005-0000-0000-0000D25D0000}"/>
    <cellStyle name="40% - Ênfase6 2 2 2 2 2 3 2 2 2" xfId="20863" xr:uid="{00000000-0005-0000-0000-0000D35D0000}"/>
    <cellStyle name="40% - Ênfase6 2 2 2 2 2 3 2 2 2 2" xfId="42258" xr:uid="{00000000-0005-0000-0000-0000D45D0000}"/>
    <cellStyle name="40% - Ênfase6 2 2 2 2 2 3 2 2 3" xfId="31568" xr:uid="{00000000-0005-0000-0000-0000D55D0000}"/>
    <cellStyle name="40% - Ênfase6 2 2 2 2 2 3 2 3" xfId="15518" xr:uid="{00000000-0005-0000-0000-0000D65D0000}"/>
    <cellStyle name="40% - Ênfase6 2 2 2 2 2 3 2 3 2" xfId="36913" xr:uid="{00000000-0005-0000-0000-0000D75D0000}"/>
    <cellStyle name="40% - Ênfase6 2 2 2 2 2 3 2 4" xfId="26220" xr:uid="{00000000-0005-0000-0000-0000D85D0000}"/>
    <cellStyle name="40% - Ênfase6 2 2 2 2 2 3 3" xfId="7486" xr:uid="{00000000-0005-0000-0000-0000D95D0000}"/>
    <cellStyle name="40% - Ênfase6 2 2 2 2 2 3 3 2" xfId="18190" xr:uid="{00000000-0005-0000-0000-0000DA5D0000}"/>
    <cellStyle name="40% - Ênfase6 2 2 2 2 2 3 3 2 2" xfId="39585" xr:uid="{00000000-0005-0000-0000-0000DB5D0000}"/>
    <cellStyle name="40% - Ênfase6 2 2 2 2 2 3 3 3" xfId="28892" xr:uid="{00000000-0005-0000-0000-0000DC5D0000}"/>
    <cellStyle name="40% - Ênfase6 2 2 2 2 2 3 4" xfId="12843" xr:uid="{00000000-0005-0000-0000-0000DD5D0000}"/>
    <cellStyle name="40% - Ênfase6 2 2 2 2 2 3 4 2" xfId="34240" xr:uid="{00000000-0005-0000-0000-0000DE5D0000}"/>
    <cellStyle name="40% - Ênfase6 2 2 2 2 2 3 5" xfId="23547" xr:uid="{00000000-0005-0000-0000-0000DF5D0000}"/>
    <cellStyle name="40% - Ênfase6 2 2 2 2 2 4" xfId="3476" xr:uid="{00000000-0005-0000-0000-0000E05D0000}"/>
    <cellStyle name="40% - Ênfase6 2 2 2 2 2 4 2" xfId="8827" xr:uid="{00000000-0005-0000-0000-0000E15D0000}"/>
    <cellStyle name="40% - Ênfase6 2 2 2 2 2 4 2 2" xfId="19527" xr:uid="{00000000-0005-0000-0000-0000E25D0000}"/>
    <cellStyle name="40% - Ênfase6 2 2 2 2 2 4 2 2 2" xfId="40922" xr:uid="{00000000-0005-0000-0000-0000E35D0000}"/>
    <cellStyle name="40% - Ênfase6 2 2 2 2 2 4 2 3" xfId="30232" xr:uid="{00000000-0005-0000-0000-0000E45D0000}"/>
    <cellStyle name="40% - Ênfase6 2 2 2 2 2 4 3" xfId="14182" xr:uid="{00000000-0005-0000-0000-0000E55D0000}"/>
    <cellStyle name="40% - Ênfase6 2 2 2 2 2 4 3 2" xfId="35577" xr:uid="{00000000-0005-0000-0000-0000E65D0000}"/>
    <cellStyle name="40% - Ênfase6 2 2 2 2 2 4 4" xfId="24884" xr:uid="{00000000-0005-0000-0000-0000E75D0000}"/>
    <cellStyle name="40% - Ênfase6 2 2 2 2 2 5" xfId="6150" xr:uid="{00000000-0005-0000-0000-0000E85D0000}"/>
    <cellStyle name="40% - Ênfase6 2 2 2 2 2 5 2" xfId="16854" xr:uid="{00000000-0005-0000-0000-0000E95D0000}"/>
    <cellStyle name="40% - Ênfase6 2 2 2 2 2 5 2 2" xfId="38249" xr:uid="{00000000-0005-0000-0000-0000EA5D0000}"/>
    <cellStyle name="40% - Ênfase6 2 2 2 2 2 5 3" xfId="27556" xr:uid="{00000000-0005-0000-0000-0000EB5D0000}"/>
    <cellStyle name="40% - Ênfase6 2 2 2 2 2 6" xfId="11507" xr:uid="{00000000-0005-0000-0000-0000EC5D0000}"/>
    <cellStyle name="40% - Ênfase6 2 2 2 2 2 6 2" xfId="32904" xr:uid="{00000000-0005-0000-0000-0000ED5D0000}"/>
    <cellStyle name="40% - Ênfase6 2 2 2 2 2 7" xfId="22211" xr:uid="{00000000-0005-0000-0000-0000EE5D0000}"/>
    <cellStyle name="40% - Ênfase6 2 2 2 2 3" xfId="1133" xr:uid="{00000000-0005-0000-0000-0000EF5D0000}"/>
    <cellStyle name="40% - Ênfase6 2 2 2 2 3 2" xfId="2470" xr:uid="{00000000-0005-0000-0000-0000F05D0000}"/>
    <cellStyle name="40% - Ênfase6 2 2 2 2 3 2 2" xfId="5160" xr:uid="{00000000-0005-0000-0000-0000F15D0000}"/>
    <cellStyle name="40% - Ênfase6 2 2 2 2 3 2 2 2" xfId="10511" xr:uid="{00000000-0005-0000-0000-0000F25D0000}"/>
    <cellStyle name="40% - Ênfase6 2 2 2 2 3 2 2 2 2" xfId="21211" xr:uid="{00000000-0005-0000-0000-0000F35D0000}"/>
    <cellStyle name="40% - Ênfase6 2 2 2 2 3 2 2 2 2 2" xfId="42606" xr:uid="{00000000-0005-0000-0000-0000F45D0000}"/>
    <cellStyle name="40% - Ênfase6 2 2 2 2 3 2 2 2 3" xfId="31916" xr:uid="{00000000-0005-0000-0000-0000F55D0000}"/>
    <cellStyle name="40% - Ênfase6 2 2 2 2 3 2 2 3" xfId="15866" xr:uid="{00000000-0005-0000-0000-0000F65D0000}"/>
    <cellStyle name="40% - Ênfase6 2 2 2 2 3 2 2 3 2" xfId="37261" xr:uid="{00000000-0005-0000-0000-0000F75D0000}"/>
    <cellStyle name="40% - Ênfase6 2 2 2 2 3 2 2 4" xfId="26568" xr:uid="{00000000-0005-0000-0000-0000F85D0000}"/>
    <cellStyle name="40% - Ênfase6 2 2 2 2 3 2 3" xfId="7834" xr:uid="{00000000-0005-0000-0000-0000F95D0000}"/>
    <cellStyle name="40% - Ênfase6 2 2 2 2 3 2 3 2" xfId="18538" xr:uid="{00000000-0005-0000-0000-0000FA5D0000}"/>
    <cellStyle name="40% - Ênfase6 2 2 2 2 3 2 3 2 2" xfId="39933" xr:uid="{00000000-0005-0000-0000-0000FB5D0000}"/>
    <cellStyle name="40% - Ênfase6 2 2 2 2 3 2 3 3" xfId="29240" xr:uid="{00000000-0005-0000-0000-0000FC5D0000}"/>
    <cellStyle name="40% - Ênfase6 2 2 2 2 3 2 4" xfId="13191" xr:uid="{00000000-0005-0000-0000-0000FD5D0000}"/>
    <cellStyle name="40% - Ênfase6 2 2 2 2 3 2 4 2" xfId="34588" xr:uid="{00000000-0005-0000-0000-0000FE5D0000}"/>
    <cellStyle name="40% - Ênfase6 2 2 2 2 3 2 5" xfId="23895" xr:uid="{00000000-0005-0000-0000-0000FF5D0000}"/>
    <cellStyle name="40% - Ênfase6 2 2 2 2 3 3" xfId="3824" xr:uid="{00000000-0005-0000-0000-0000005E0000}"/>
    <cellStyle name="40% - Ênfase6 2 2 2 2 3 3 2" xfId="9175" xr:uid="{00000000-0005-0000-0000-0000015E0000}"/>
    <cellStyle name="40% - Ênfase6 2 2 2 2 3 3 2 2" xfId="19875" xr:uid="{00000000-0005-0000-0000-0000025E0000}"/>
    <cellStyle name="40% - Ênfase6 2 2 2 2 3 3 2 2 2" xfId="41270" xr:uid="{00000000-0005-0000-0000-0000035E0000}"/>
    <cellStyle name="40% - Ênfase6 2 2 2 2 3 3 2 3" xfId="30580" xr:uid="{00000000-0005-0000-0000-0000045E0000}"/>
    <cellStyle name="40% - Ênfase6 2 2 2 2 3 3 3" xfId="14530" xr:uid="{00000000-0005-0000-0000-0000055E0000}"/>
    <cellStyle name="40% - Ênfase6 2 2 2 2 3 3 3 2" xfId="35925" xr:uid="{00000000-0005-0000-0000-0000065E0000}"/>
    <cellStyle name="40% - Ênfase6 2 2 2 2 3 3 4" xfId="25232" xr:uid="{00000000-0005-0000-0000-0000075E0000}"/>
    <cellStyle name="40% - Ênfase6 2 2 2 2 3 4" xfId="6498" xr:uid="{00000000-0005-0000-0000-0000085E0000}"/>
    <cellStyle name="40% - Ênfase6 2 2 2 2 3 4 2" xfId="17202" xr:uid="{00000000-0005-0000-0000-0000095E0000}"/>
    <cellStyle name="40% - Ênfase6 2 2 2 2 3 4 2 2" xfId="38597" xr:uid="{00000000-0005-0000-0000-00000A5E0000}"/>
    <cellStyle name="40% - Ênfase6 2 2 2 2 3 4 3" xfId="27904" xr:uid="{00000000-0005-0000-0000-00000B5E0000}"/>
    <cellStyle name="40% - Ênfase6 2 2 2 2 3 5" xfId="11855" xr:uid="{00000000-0005-0000-0000-00000C5E0000}"/>
    <cellStyle name="40% - Ênfase6 2 2 2 2 3 5 2" xfId="33252" xr:uid="{00000000-0005-0000-0000-00000D5E0000}"/>
    <cellStyle name="40% - Ênfase6 2 2 2 2 3 6" xfId="22559" xr:uid="{00000000-0005-0000-0000-00000E5E0000}"/>
    <cellStyle name="40% - Ênfase6 2 2 2 2 4" xfId="1802" xr:uid="{00000000-0005-0000-0000-00000F5E0000}"/>
    <cellStyle name="40% - Ênfase6 2 2 2 2 4 2" xfId="4492" xr:uid="{00000000-0005-0000-0000-0000105E0000}"/>
    <cellStyle name="40% - Ênfase6 2 2 2 2 4 2 2" xfId="9843" xr:uid="{00000000-0005-0000-0000-0000115E0000}"/>
    <cellStyle name="40% - Ênfase6 2 2 2 2 4 2 2 2" xfId="20543" xr:uid="{00000000-0005-0000-0000-0000125E0000}"/>
    <cellStyle name="40% - Ênfase6 2 2 2 2 4 2 2 2 2" xfId="41938" xr:uid="{00000000-0005-0000-0000-0000135E0000}"/>
    <cellStyle name="40% - Ênfase6 2 2 2 2 4 2 2 3" xfId="31248" xr:uid="{00000000-0005-0000-0000-0000145E0000}"/>
    <cellStyle name="40% - Ênfase6 2 2 2 2 4 2 3" xfId="15198" xr:uid="{00000000-0005-0000-0000-0000155E0000}"/>
    <cellStyle name="40% - Ênfase6 2 2 2 2 4 2 3 2" xfId="36593" xr:uid="{00000000-0005-0000-0000-0000165E0000}"/>
    <cellStyle name="40% - Ênfase6 2 2 2 2 4 2 4" xfId="25900" xr:uid="{00000000-0005-0000-0000-0000175E0000}"/>
    <cellStyle name="40% - Ênfase6 2 2 2 2 4 3" xfId="7166" xr:uid="{00000000-0005-0000-0000-0000185E0000}"/>
    <cellStyle name="40% - Ênfase6 2 2 2 2 4 3 2" xfId="17870" xr:uid="{00000000-0005-0000-0000-0000195E0000}"/>
    <cellStyle name="40% - Ênfase6 2 2 2 2 4 3 2 2" xfId="39265" xr:uid="{00000000-0005-0000-0000-00001A5E0000}"/>
    <cellStyle name="40% - Ênfase6 2 2 2 2 4 3 3" xfId="28572" xr:uid="{00000000-0005-0000-0000-00001B5E0000}"/>
    <cellStyle name="40% - Ênfase6 2 2 2 2 4 4" xfId="12523" xr:uid="{00000000-0005-0000-0000-00001C5E0000}"/>
    <cellStyle name="40% - Ênfase6 2 2 2 2 4 4 2" xfId="33920" xr:uid="{00000000-0005-0000-0000-00001D5E0000}"/>
    <cellStyle name="40% - Ênfase6 2 2 2 2 4 5" xfId="23227" xr:uid="{00000000-0005-0000-0000-00001E5E0000}"/>
    <cellStyle name="40% - Ênfase6 2 2 2 2 5" xfId="3156" xr:uid="{00000000-0005-0000-0000-00001F5E0000}"/>
    <cellStyle name="40% - Ênfase6 2 2 2 2 5 2" xfId="8507" xr:uid="{00000000-0005-0000-0000-0000205E0000}"/>
    <cellStyle name="40% - Ênfase6 2 2 2 2 5 2 2" xfId="19207" xr:uid="{00000000-0005-0000-0000-0000215E0000}"/>
    <cellStyle name="40% - Ênfase6 2 2 2 2 5 2 2 2" xfId="40602" xr:uid="{00000000-0005-0000-0000-0000225E0000}"/>
    <cellStyle name="40% - Ênfase6 2 2 2 2 5 2 3" xfId="29912" xr:uid="{00000000-0005-0000-0000-0000235E0000}"/>
    <cellStyle name="40% - Ênfase6 2 2 2 2 5 3" xfId="13862" xr:uid="{00000000-0005-0000-0000-0000245E0000}"/>
    <cellStyle name="40% - Ênfase6 2 2 2 2 5 3 2" xfId="35257" xr:uid="{00000000-0005-0000-0000-0000255E0000}"/>
    <cellStyle name="40% - Ênfase6 2 2 2 2 5 4" xfId="24564" xr:uid="{00000000-0005-0000-0000-0000265E0000}"/>
    <cellStyle name="40% - Ênfase6 2 2 2 2 6" xfId="5830" xr:uid="{00000000-0005-0000-0000-0000275E0000}"/>
    <cellStyle name="40% - Ênfase6 2 2 2 2 6 2" xfId="16534" xr:uid="{00000000-0005-0000-0000-0000285E0000}"/>
    <cellStyle name="40% - Ênfase6 2 2 2 2 6 2 2" xfId="37929" xr:uid="{00000000-0005-0000-0000-0000295E0000}"/>
    <cellStyle name="40% - Ênfase6 2 2 2 2 6 3" xfId="27236" xr:uid="{00000000-0005-0000-0000-00002A5E0000}"/>
    <cellStyle name="40% - Ênfase6 2 2 2 2 7" xfId="11187" xr:uid="{00000000-0005-0000-0000-00002B5E0000}"/>
    <cellStyle name="40% - Ênfase6 2 2 2 2 7 2" xfId="32584" xr:uid="{00000000-0005-0000-0000-00002C5E0000}"/>
    <cellStyle name="40% - Ênfase6 2 2 2 2 8" xfId="21891" xr:uid="{00000000-0005-0000-0000-00002D5E0000}"/>
    <cellStyle name="40% - Ênfase6 2 2 2 3" xfId="623" xr:uid="{00000000-0005-0000-0000-00002E5E0000}"/>
    <cellStyle name="40% - Ênfase6 2 2 2 3 2" xfId="1293" xr:uid="{00000000-0005-0000-0000-00002F5E0000}"/>
    <cellStyle name="40% - Ênfase6 2 2 2 3 2 2" xfId="2630" xr:uid="{00000000-0005-0000-0000-0000305E0000}"/>
    <cellStyle name="40% - Ênfase6 2 2 2 3 2 2 2" xfId="5320" xr:uid="{00000000-0005-0000-0000-0000315E0000}"/>
    <cellStyle name="40% - Ênfase6 2 2 2 3 2 2 2 2" xfId="10671" xr:uid="{00000000-0005-0000-0000-0000325E0000}"/>
    <cellStyle name="40% - Ênfase6 2 2 2 3 2 2 2 2 2" xfId="21371" xr:uid="{00000000-0005-0000-0000-0000335E0000}"/>
    <cellStyle name="40% - Ênfase6 2 2 2 3 2 2 2 2 2 2" xfId="42766" xr:uid="{00000000-0005-0000-0000-0000345E0000}"/>
    <cellStyle name="40% - Ênfase6 2 2 2 3 2 2 2 2 3" xfId="32076" xr:uid="{00000000-0005-0000-0000-0000355E0000}"/>
    <cellStyle name="40% - Ênfase6 2 2 2 3 2 2 2 3" xfId="16026" xr:uid="{00000000-0005-0000-0000-0000365E0000}"/>
    <cellStyle name="40% - Ênfase6 2 2 2 3 2 2 2 3 2" xfId="37421" xr:uid="{00000000-0005-0000-0000-0000375E0000}"/>
    <cellStyle name="40% - Ênfase6 2 2 2 3 2 2 2 4" xfId="26728" xr:uid="{00000000-0005-0000-0000-0000385E0000}"/>
    <cellStyle name="40% - Ênfase6 2 2 2 3 2 2 3" xfId="7994" xr:uid="{00000000-0005-0000-0000-0000395E0000}"/>
    <cellStyle name="40% - Ênfase6 2 2 2 3 2 2 3 2" xfId="18698" xr:uid="{00000000-0005-0000-0000-00003A5E0000}"/>
    <cellStyle name="40% - Ênfase6 2 2 2 3 2 2 3 2 2" xfId="40093" xr:uid="{00000000-0005-0000-0000-00003B5E0000}"/>
    <cellStyle name="40% - Ênfase6 2 2 2 3 2 2 3 3" xfId="29400" xr:uid="{00000000-0005-0000-0000-00003C5E0000}"/>
    <cellStyle name="40% - Ênfase6 2 2 2 3 2 2 4" xfId="13351" xr:uid="{00000000-0005-0000-0000-00003D5E0000}"/>
    <cellStyle name="40% - Ênfase6 2 2 2 3 2 2 4 2" xfId="34748" xr:uid="{00000000-0005-0000-0000-00003E5E0000}"/>
    <cellStyle name="40% - Ênfase6 2 2 2 3 2 2 5" xfId="24055" xr:uid="{00000000-0005-0000-0000-00003F5E0000}"/>
    <cellStyle name="40% - Ênfase6 2 2 2 3 2 3" xfId="3984" xr:uid="{00000000-0005-0000-0000-0000405E0000}"/>
    <cellStyle name="40% - Ênfase6 2 2 2 3 2 3 2" xfId="9335" xr:uid="{00000000-0005-0000-0000-0000415E0000}"/>
    <cellStyle name="40% - Ênfase6 2 2 2 3 2 3 2 2" xfId="20035" xr:uid="{00000000-0005-0000-0000-0000425E0000}"/>
    <cellStyle name="40% - Ênfase6 2 2 2 3 2 3 2 2 2" xfId="41430" xr:uid="{00000000-0005-0000-0000-0000435E0000}"/>
    <cellStyle name="40% - Ênfase6 2 2 2 3 2 3 2 3" xfId="30740" xr:uid="{00000000-0005-0000-0000-0000445E0000}"/>
    <cellStyle name="40% - Ênfase6 2 2 2 3 2 3 3" xfId="14690" xr:uid="{00000000-0005-0000-0000-0000455E0000}"/>
    <cellStyle name="40% - Ênfase6 2 2 2 3 2 3 3 2" xfId="36085" xr:uid="{00000000-0005-0000-0000-0000465E0000}"/>
    <cellStyle name="40% - Ênfase6 2 2 2 3 2 3 4" xfId="25392" xr:uid="{00000000-0005-0000-0000-0000475E0000}"/>
    <cellStyle name="40% - Ênfase6 2 2 2 3 2 4" xfId="6658" xr:uid="{00000000-0005-0000-0000-0000485E0000}"/>
    <cellStyle name="40% - Ênfase6 2 2 2 3 2 4 2" xfId="17362" xr:uid="{00000000-0005-0000-0000-0000495E0000}"/>
    <cellStyle name="40% - Ênfase6 2 2 2 3 2 4 2 2" xfId="38757" xr:uid="{00000000-0005-0000-0000-00004A5E0000}"/>
    <cellStyle name="40% - Ênfase6 2 2 2 3 2 4 3" xfId="28064" xr:uid="{00000000-0005-0000-0000-00004B5E0000}"/>
    <cellStyle name="40% - Ênfase6 2 2 2 3 2 5" xfId="12015" xr:uid="{00000000-0005-0000-0000-00004C5E0000}"/>
    <cellStyle name="40% - Ênfase6 2 2 2 3 2 5 2" xfId="33412" xr:uid="{00000000-0005-0000-0000-00004D5E0000}"/>
    <cellStyle name="40% - Ênfase6 2 2 2 3 2 6" xfId="22719" xr:uid="{00000000-0005-0000-0000-00004E5E0000}"/>
    <cellStyle name="40% - Ênfase6 2 2 2 3 3" xfId="1962" xr:uid="{00000000-0005-0000-0000-00004F5E0000}"/>
    <cellStyle name="40% - Ênfase6 2 2 2 3 3 2" xfId="4652" xr:uid="{00000000-0005-0000-0000-0000505E0000}"/>
    <cellStyle name="40% - Ênfase6 2 2 2 3 3 2 2" xfId="10003" xr:uid="{00000000-0005-0000-0000-0000515E0000}"/>
    <cellStyle name="40% - Ênfase6 2 2 2 3 3 2 2 2" xfId="20703" xr:uid="{00000000-0005-0000-0000-0000525E0000}"/>
    <cellStyle name="40% - Ênfase6 2 2 2 3 3 2 2 2 2" xfId="42098" xr:uid="{00000000-0005-0000-0000-0000535E0000}"/>
    <cellStyle name="40% - Ênfase6 2 2 2 3 3 2 2 3" xfId="31408" xr:uid="{00000000-0005-0000-0000-0000545E0000}"/>
    <cellStyle name="40% - Ênfase6 2 2 2 3 3 2 3" xfId="15358" xr:uid="{00000000-0005-0000-0000-0000555E0000}"/>
    <cellStyle name="40% - Ênfase6 2 2 2 3 3 2 3 2" xfId="36753" xr:uid="{00000000-0005-0000-0000-0000565E0000}"/>
    <cellStyle name="40% - Ênfase6 2 2 2 3 3 2 4" xfId="26060" xr:uid="{00000000-0005-0000-0000-0000575E0000}"/>
    <cellStyle name="40% - Ênfase6 2 2 2 3 3 3" xfId="7326" xr:uid="{00000000-0005-0000-0000-0000585E0000}"/>
    <cellStyle name="40% - Ênfase6 2 2 2 3 3 3 2" xfId="18030" xr:uid="{00000000-0005-0000-0000-0000595E0000}"/>
    <cellStyle name="40% - Ênfase6 2 2 2 3 3 3 2 2" xfId="39425" xr:uid="{00000000-0005-0000-0000-00005A5E0000}"/>
    <cellStyle name="40% - Ênfase6 2 2 2 3 3 3 3" xfId="28732" xr:uid="{00000000-0005-0000-0000-00005B5E0000}"/>
    <cellStyle name="40% - Ênfase6 2 2 2 3 3 4" xfId="12683" xr:uid="{00000000-0005-0000-0000-00005C5E0000}"/>
    <cellStyle name="40% - Ênfase6 2 2 2 3 3 4 2" xfId="34080" xr:uid="{00000000-0005-0000-0000-00005D5E0000}"/>
    <cellStyle name="40% - Ênfase6 2 2 2 3 3 5" xfId="23387" xr:uid="{00000000-0005-0000-0000-00005E5E0000}"/>
    <cellStyle name="40% - Ênfase6 2 2 2 3 4" xfId="3316" xr:uid="{00000000-0005-0000-0000-00005F5E0000}"/>
    <cellStyle name="40% - Ênfase6 2 2 2 3 4 2" xfId="8667" xr:uid="{00000000-0005-0000-0000-0000605E0000}"/>
    <cellStyle name="40% - Ênfase6 2 2 2 3 4 2 2" xfId="19367" xr:uid="{00000000-0005-0000-0000-0000615E0000}"/>
    <cellStyle name="40% - Ênfase6 2 2 2 3 4 2 2 2" xfId="40762" xr:uid="{00000000-0005-0000-0000-0000625E0000}"/>
    <cellStyle name="40% - Ênfase6 2 2 2 3 4 2 3" xfId="30072" xr:uid="{00000000-0005-0000-0000-0000635E0000}"/>
    <cellStyle name="40% - Ênfase6 2 2 2 3 4 3" xfId="14022" xr:uid="{00000000-0005-0000-0000-0000645E0000}"/>
    <cellStyle name="40% - Ênfase6 2 2 2 3 4 3 2" xfId="35417" xr:uid="{00000000-0005-0000-0000-0000655E0000}"/>
    <cellStyle name="40% - Ênfase6 2 2 2 3 4 4" xfId="24724" xr:uid="{00000000-0005-0000-0000-0000665E0000}"/>
    <cellStyle name="40% - Ênfase6 2 2 2 3 5" xfId="5990" xr:uid="{00000000-0005-0000-0000-0000675E0000}"/>
    <cellStyle name="40% - Ênfase6 2 2 2 3 5 2" xfId="16694" xr:uid="{00000000-0005-0000-0000-0000685E0000}"/>
    <cellStyle name="40% - Ênfase6 2 2 2 3 5 2 2" xfId="38089" xr:uid="{00000000-0005-0000-0000-0000695E0000}"/>
    <cellStyle name="40% - Ênfase6 2 2 2 3 5 3" xfId="27396" xr:uid="{00000000-0005-0000-0000-00006A5E0000}"/>
    <cellStyle name="40% - Ênfase6 2 2 2 3 6" xfId="11347" xr:uid="{00000000-0005-0000-0000-00006B5E0000}"/>
    <cellStyle name="40% - Ênfase6 2 2 2 3 6 2" xfId="32744" xr:uid="{00000000-0005-0000-0000-00006C5E0000}"/>
    <cellStyle name="40% - Ênfase6 2 2 2 3 7" xfId="22051" xr:uid="{00000000-0005-0000-0000-00006D5E0000}"/>
    <cellStyle name="40% - Ênfase6 2 2 2 4" xfId="973" xr:uid="{00000000-0005-0000-0000-00006E5E0000}"/>
    <cellStyle name="40% - Ênfase6 2 2 2 4 2" xfId="2310" xr:uid="{00000000-0005-0000-0000-00006F5E0000}"/>
    <cellStyle name="40% - Ênfase6 2 2 2 4 2 2" xfId="5000" xr:uid="{00000000-0005-0000-0000-0000705E0000}"/>
    <cellStyle name="40% - Ênfase6 2 2 2 4 2 2 2" xfId="10351" xr:uid="{00000000-0005-0000-0000-0000715E0000}"/>
    <cellStyle name="40% - Ênfase6 2 2 2 4 2 2 2 2" xfId="21051" xr:uid="{00000000-0005-0000-0000-0000725E0000}"/>
    <cellStyle name="40% - Ênfase6 2 2 2 4 2 2 2 2 2" xfId="42446" xr:uid="{00000000-0005-0000-0000-0000735E0000}"/>
    <cellStyle name="40% - Ênfase6 2 2 2 4 2 2 2 3" xfId="31756" xr:uid="{00000000-0005-0000-0000-0000745E0000}"/>
    <cellStyle name="40% - Ênfase6 2 2 2 4 2 2 3" xfId="15706" xr:uid="{00000000-0005-0000-0000-0000755E0000}"/>
    <cellStyle name="40% - Ênfase6 2 2 2 4 2 2 3 2" xfId="37101" xr:uid="{00000000-0005-0000-0000-0000765E0000}"/>
    <cellStyle name="40% - Ênfase6 2 2 2 4 2 2 4" xfId="26408" xr:uid="{00000000-0005-0000-0000-0000775E0000}"/>
    <cellStyle name="40% - Ênfase6 2 2 2 4 2 3" xfId="7674" xr:uid="{00000000-0005-0000-0000-0000785E0000}"/>
    <cellStyle name="40% - Ênfase6 2 2 2 4 2 3 2" xfId="18378" xr:uid="{00000000-0005-0000-0000-0000795E0000}"/>
    <cellStyle name="40% - Ênfase6 2 2 2 4 2 3 2 2" xfId="39773" xr:uid="{00000000-0005-0000-0000-00007A5E0000}"/>
    <cellStyle name="40% - Ênfase6 2 2 2 4 2 3 3" xfId="29080" xr:uid="{00000000-0005-0000-0000-00007B5E0000}"/>
    <cellStyle name="40% - Ênfase6 2 2 2 4 2 4" xfId="13031" xr:uid="{00000000-0005-0000-0000-00007C5E0000}"/>
    <cellStyle name="40% - Ênfase6 2 2 2 4 2 4 2" xfId="34428" xr:uid="{00000000-0005-0000-0000-00007D5E0000}"/>
    <cellStyle name="40% - Ênfase6 2 2 2 4 2 5" xfId="23735" xr:uid="{00000000-0005-0000-0000-00007E5E0000}"/>
    <cellStyle name="40% - Ênfase6 2 2 2 4 3" xfId="3664" xr:uid="{00000000-0005-0000-0000-00007F5E0000}"/>
    <cellStyle name="40% - Ênfase6 2 2 2 4 3 2" xfId="9015" xr:uid="{00000000-0005-0000-0000-0000805E0000}"/>
    <cellStyle name="40% - Ênfase6 2 2 2 4 3 2 2" xfId="19715" xr:uid="{00000000-0005-0000-0000-0000815E0000}"/>
    <cellStyle name="40% - Ênfase6 2 2 2 4 3 2 2 2" xfId="41110" xr:uid="{00000000-0005-0000-0000-0000825E0000}"/>
    <cellStyle name="40% - Ênfase6 2 2 2 4 3 2 3" xfId="30420" xr:uid="{00000000-0005-0000-0000-0000835E0000}"/>
    <cellStyle name="40% - Ênfase6 2 2 2 4 3 3" xfId="14370" xr:uid="{00000000-0005-0000-0000-0000845E0000}"/>
    <cellStyle name="40% - Ênfase6 2 2 2 4 3 3 2" xfId="35765" xr:uid="{00000000-0005-0000-0000-0000855E0000}"/>
    <cellStyle name="40% - Ênfase6 2 2 2 4 3 4" xfId="25072" xr:uid="{00000000-0005-0000-0000-0000865E0000}"/>
    <cellStyle name="40% - Ênfase6 2 2 2 4 4" xfId="6338" xr:uid="{00000000-0005-0000-0000-0000875E0000}"/>
    <cellStyle name="40% - Ênfase6 2 2 2 4 4 2" xfId="17042" xr:uid="{00000000-0005-0000-0000-0000885E0000}"/>
    <cellStyle name="40% - Ênfase6 2 2 2 4 4 2 2" xfId="38437" xr:uid="{00000000-0005-0000-0000-0000895E0000}"/>
    <cellStyle name="40% - Ênfase6 2 2 2 4 4 3" xfId="27744" xr:uid="{00000000-0005-0000-0000-00008A5E0000}"/>
    <cellStyle name="40% - Ênfase6 2 2 2 4 5" xfId="11695" xr:uid="{00000000-0005-0000-0000-00008B5E0000}"/>
    <cellStyle name="40% - Ênfase6 2 2 2 4 5 2" xfId="33092" xr:uid="{00000000-0005-0000-0000-00008C5E0000}"/>
    <cellStyle name="40% - Ênfase6 2 2 2 4 6" xfId="22399" xr:uid="{00000000-0005-0000-0000-00008D5E0000}"/>
    <cellStyle name="40% - Ênfase6 2 2 2 5" xfId="1642" xr:uid="{00000000-0005-0000-0000-00008E5E0000}"/>
    <cellStyle name="40% - Ênfase6 2 2 2 5 2" xfId="4332" xr:uid="{00000000-0005-0000-0000-00008F5E0000}"/>
    <cellStyle name="40% - Ênfase6 2 2 2 5 2 2" xfId="9683" xr:uid="{00000000-0005-0000-0000-0000905E0000}"/>
    <cellStyle name="40% - Ênfase6 2 2 2 5 2 2 2" xfId="20383" xr:uid="{00000000-0005-0000-0000-0000915E0000}"/>
    <cellStyle name="40% - Ênfase6 2 2 2 5 2 2 2 2" xfId="41778" xr:uid="{00000000-0005-0000-0000-0000925E0000}"/>
    <cellStyle name="40% - Ênfase6 2 2 2 5 2 2 3" xfId="31088" xr:uid="{00000000-0005-0000-0000-0000935E0000}"/>
    <cellStyle name="40% - Ênfase6 2 2 2 5 2 3" xfId="15038" xr:uid="{00000000-0005-0000-0000-0000945E0000}"/>
    <cellStyle name="40% - Ênfase6 2 2 2 5 2 3 2" xfId="36433" xr:uid="{00000000-0005-0000-0000-0000955E0000}"/>
    <cellStyle name="40% - Ênfase6 2 2 2 5 2 4" xfId="25740" xr:uid="{00000000-0005-0000-0000-0000965E0000}"/>
    <cellStyle name="40% - Ênfase6 2 2 2 5 3" xfId="7006" xr:uid="{00000000-0005-0000-0000-0000975E0000}"/>
    <cellStyle name="40% - Ênfase6 2 2 2 5 3 2" xfId="17710" xr:uid="{00000000-0005-0000-0000-0000985E0000}"/>
    <cellStyle name="40% - Ênfase6 2 2 2 5 3 2 2" xfId="39105" xr:uid="{00000000-0005-0000-0000-0000995E0000}"/>
    <cellStyle name="40% - Ênfase6 2 2 2 5 3 3" xfId="28412" xr:uid="{00000000-0005-0000-0000-00009A5E0000}"/>
    <cellStyle name="40% - Ênfase6 2 2 2 5 4" xfId="12363" xr:uid="{00000000-0005-0000-0000-00009B5E0000}"/>
    <cellStyle name="40% - Ênfase6 2 2 2 5 4 2" xfId="33760" xr:uid="{00000000-0005-0000-0000-00009C5E0000}"/>
    <cellStyle name="40% - Ênfase6 2 2 2 5 5" xfId="23067" xr:uid="{00000000-0005-0000-0000-00009D5E0000}"/>
    <cellStyle name="40% - Ênfase6 2 2 2 6" xfId="2996" xr:uid="{00000000-0005-0000-0000-00009E5E0000}"/>
    <cellStyle name="40% - Ênfase6 2 2 2 6 2" xfId="8347" xr:uid="{00000000-0005-0000-0000-00009F5E0000}"/>
    <cellStyle name="40% - Ênfase6 2 2 2 6 2 2" xfId="19047" xr:uid="{00000000-0005-0000-0000-0000A05E0000}"/>
    <cellStyle name="40% - Ênfase6 2 2 2 6 2 2 2" xfId="40442" xr:uid="{00000000-0005-0000-0000-0000A15E0000}"/>
    <cellStyle name="40% - Ênfase6 2 2 2 6 2 3" xfId="29752" xr:uid="{00000000-0005-0000-0000-0000A25E0000}"/>
    <cellStyle name="40% - Ênfase6 2 2 2 6 3" xfId="13702" xr:uid="{00000000-0005-0000-0000-0000A35E0000}"/>
    <cellStyle name="40% - Ênfase6 2 2 2 6 3 2" xfId="35097" xr:uid="{00000000-0005-0000-0000-0000A45E0000}"/>
    <cellStyle name="40% - Ênfase6 2 2 2 6 4" xfId="24404" xr:uid="{00000000-0005-0000-0000-0000A55E0000}"/>
    <cellStyle name="40% - Ênfase6 2 2 2 7" xfId="5670" xr:uid="{00000000-0005-0000-0000-0000A65E0000}"/>
    <cellStyle name="40% - Ênfase6 2 2 2 7 2" xfId="16374" xr:uid="{00000000-0005-0000-0000-0000A75E0000}"/>
    <cellStyle name="40% - Ênfase6 2 2 2 7 2 2" xfId="37769" xr:uid="{00000000-0005-0000-0000-0000A85E0000}"/>
    <cellStyle name="40% - Ênfase6 2 2 2 7 3" xfId="27076" xr:uid="{00000000-0005-0000-0000-0000A95E0000}"/>
    <cellStyle name="40% - Ênfase6 2 2 2 8" xfId="11027" xr:uid="{00000000-0005-0000-0000-0000AA5E0000}"/>
    <cellStyle name="40% - Ênfase6 2 2 2 8 2" xfId="32424" xr:uid="{00000000-0005-0000-0000-0000AB5E0000}"/>
    <cellStyle name="40% - Ênfase6 2 2 2 9" xfId="21731" xr:uid="{00000000-0005-0000-0000-0000AC5E0000}"/>
    <cellStyle name="40% - Ênfase6 2 2 3" xfId="382" xr:uid="{00000000-0005-0000-0000-0000AD5E0000}"/>
    <cellStyle name="40% - Ênfase6 2 2 3 2" xfId="703" xr:uid="{00000000-0005-0000-0000-0000AE5E0000}"/>
    <cellStyle name="40% - Ênfase6 2 2 3 2 2" xfId="1373" xr:uid="{00000000-0005-0000-0000-0000AF5E0000}"/>
    <cellStyle name="40% - Ênfase6 2 2 3 2 2 2" xfId="2710" xr:uid="{00000000-0005-0000-0000-0000B05E0000}"/>
    <cellStyle name="40% - Ênfase6 2 2 3 2 2 2 2" xfId="5400" xr:uid="{00000000-0005-0000-0000-0000B15E0000}"/>
    <cellStyle name="40% - Ênfase6 2 2 3 2 2 2 2 2" xfId="10751" xr:uid="{00000000-0005-0000-0000-0000B25E0000}"/>
    <cellStyle name="40% - Ênfase6 2 2 3 2 2 2 2 2 2" xfId="21451" xr:uid="{00000000-0005-0000-0000-0000B35E0000}"/>
    <cellStyle name="40% - Ênfase6 2 2 3 2 2 2 2 2 2 2" xfId="42846" xr:uid="{00000000-0005-0000-0000-0000B45E0000}"/>
    <cellStyle name="40% - Ênfase6 2 2 3 2 2 2 2 2 3" xfId="32156" xr:uid="{00000000-0005-0000-0000-0000B55E0000}"/>
    <cellStyle name="40% - Ênfase6 2 2 3 2 2 2 2 3" xfId="16106" xr:uid="{00000000-0005-0000-0000-0000B65E0000}"/>
    <cellStyle name="40% - Ênfase6 2 2 3 2 2 2 2 3 2" xfId="37501" xr:uid="{00000000-0005-0000-0000-0000B75E0000}"/>
    <cellStyle name="40% - Ênfase6 2 2 3 2 2 2 2 4" xfId="26808" xr:uid="{00000000-0005-0000-0000-0000B85E0000}"/>
    <cellStyle name="40% - Ênfase6 2 2 3 2 2 2 3" xfId="8074" xr:uid="{00000000-0005-0000-0000-0000B95E0000}"/>
    <cellStyle name="40% - Ênfase6 2 2 3 2 2 2 3 2" xfId="18778" xr:uid="{00000000-0005-0000-0000-0000BA5E0000}"/>
    <cellStyle name="40% - Ênfase6 2 2 3 2 2 2 3 2 2" xfId="40173" xr:uid="{00000000-0005-0000-0000-0000BB5E0000}"/>
    <cellStyle name="40% - Ênfase6 2 2 3 2 2 2 3 3" xfId="29480" xr:uid="{00000000-0005-0000-0000-0000BC5E0000}"/>
    <cellStyle name="40% - Ênfase6 2 2 3 2 2 2 4" xfId="13431" xr:uid="{00000000-0005-0000-0000-0000BD5E0000}"/>
    <cellStyle name="40% - Ênfase6 2 2 3 2 2 2 4 2" xfId="34828" xr:uid="{00000000-0005-0000-0000-0000BE5E0000}"/>
    <cellStyle name="40% - Ênfase6 2 2 3 2 2 2 5" xfId="24135" xr:uid="{00000000-0005-0000-0000-0000BF5E0000}"/>
    <cellStyle name="40% - Ênfase6 2 2 3 2 2 3" xfId="4064" xr:uid="{00000000-0005-0000-0000-0000C05E0000}"/>
    <cellStyle name="40% - Ênfase6 2 2 3 2 2 3 2" xfId="9415" xr:uid="{00000000-0005-0000-0000-0000C15E0000}"/>
    <cellStyle name="40% - Ênfase6 2 2 3 2 2 3 2 2" xfId="20115" xr:uid="{00000000-0005-0000-0000-0000C25E0000}"/>
    <cellStyle name="40% - Ênfase6 2 2 3 2 2 3 2 2 2" xfId="41510" xr:uid="{00000000-0005-0000-0000-0000C35E0000}"/>
    <cellStyle name="40% - Ênfase6 2 2 3 2 2 3 2 3" xfId="30820" xr:uid="{00000000-0005-0000-0000-0000C45E0000}"/>
    <cellStyle name="40% - Ênfase6 2 2 3 2 2 3 3" xfId="14770" xr:uid="{00000000-0005-0000-0000-0000C55E0000}"/>
    <cellStyle name="40% - Ênfase6 2 2 3 2 2 3 3 2" xfId="36165" xr:uid="{00000000-0005-0000-0000-0000C65E0000}"/>
    <cellStyle name="40% - Ênfase6 2 2 3 2 2 3 4" xfId="25472" xr:uid="{00000000-0005-0000-0000-0000C75E0000}"/>
    <cellStyle name="40% - Ênfase6 2 2 3 2 2 4" xfId="6738" xr:uid="{00000000-0005-0000-0000-0000C85E0000}"/>
    <cellStyle name="40% - Ênfase6 2 2 3 2 2 4 2" xfId="17442" xr:uid="{00000000-0005-0000-0000-0000C95E0000}"/>
    <cellStyle name="40% - Ênfase6 2 2 3 2 2 4 2 2" xfId="38837" xr:uid="{00000000-0005-0000-0000-0000CA5E0000}"/>
    <cellStyle name="40% - Ênfase6 2 2 3 2 2 4 3" xfId="28144" xr:uid="{00000000-0005-0000-0000-0000CB5E0000}"/>
    <cellStyle name="40% - Ênfase6 2 2 3 2 2 5" xfId="12095" xr:uid="{00000000-0005-0000-0000-0000CC5E0000}"/>
    <cellStyle name="40% - Ênfase6 2 2 3 2 2 5 2" xfId="33492" xr:uid="{00000000-0005-0000-0000-0000CD5E0000}"/>
    <cellStyle name="40% - Ênfase6 2 2 3 2 2 6" xfId="22799" xr:uid="{00000000-0005-0000-0000-0000CE5E0000}"/>
    <cellStyle name="40% - Ênfase6 2 2 3 2 3" xfId="2042" xr:uid="{00000000-0005-0000-0000-0000CF5E0000}"/>
    <cellStyle name="40% - Ênfase6 2 2 3 2 3 2" xfId="4732" xr:uid="{00000000-0005-0000-0000-0000D05E0000}"/>
    <cellStyle name="40% - Ênfase6 2 2 3 2 3 2 2" xfId="10083" xr:uid="{00000000-0005-0000-0000-0000D15E0000}"/>
    <cellStyle name="40% - Ênfase6 2 2 3 2 3 2 2 2" xfId="20783" xr:uid="{00000000-0005-0000-0000-0000D25E0000}"/>
    <cellStyle name="40% - Ênfase6 2 2 3 2 3 2 2 2 2" xfId="42178" xr:uid="{00000000-0005-0000-0000-0000D35E0000}"/>
    <cellStyle name="40% - Ênfase6 2 2 3 2 3 2 2 3" xfId="31488" xr:uid="{00000000-0005-0000-0000-0000D45E0000}"/>
    <cellStyle name="40% - Ênfase6 2 2 3 2 3 2 3" xfId="15438" xr:uid="{00000000-0005-0000-0000-0000D55E0000}"/>
    <cellStyle name="40% - Ênfase6 2 2 3 2 3 2 3 2" xfId="36833" xr:uid="{00000000-0005-0000-0000-0000D65E0000}"/>
    <cellStyle name="40% - Ênfase6 2 2 3 2 3 2 4" xfId="26140" xr:uid="{00000000-0005-0000-0000-0000D75E0000}"/>
    <cellStyle name="40% - Ênfase6 2 2 3 2 3 3" xfId="7406" xr:uid="{00000000-0005-0000-0000-0000D85E0000}"/>
    <cellStyle name="40% - Ênfase6 2 2 3 2 3 3 2" xfId="18110" xr:uid="{00000000-0005-0000-0000-0000D95E0000}"/>
    <cellStyle name="40% - Ênfase6 2 2 3 2 3 3 2 2" xfId="39505" xr:uid="{00000000-0005-0000-0000-0000DA5E0000}"/>
    <cellStyle name="40% - Ênfase6 2 2 3 2 3 3 3" xfId="28812" xr:uid="{00000000-0005-0000-0000-0000DB5E0000}"/>
    <cellStyle name="40% - Ênfase6 2 2 3 2 3 4" xfId="12763" xr:uid="{00000000-0005-0000-0000-0000DC5E0000}"/>
    <cellStyle name="40% - Ênfase6 2 2 3 2 3 4 2" xfId="34160" xr:uid="{00000000-0005-0000-0000-0000DD5E0000}"/>
    <cellStyle name="40% - Ênfase6 2 2 3 2 3 5" xfId="23467" xr:uid="{00000000-0005-0000-0000-0000DE5E0000}"/>
    <cellStyle name="40% - Ênfase6 2 2 3 2 4" xfId="3396" xr:uid="{00000000-0005-0000-0000-0000DF5E0000}"/>
    <cellStyle name="40% - Ênfase6 2 2 3 2 4 2" xfId="8747" xr:uid="{00000000-0005-0000-0000-0000E05E0000}"/>
    <cellStyle name="40% - Ênfase6 2 2 3 2 4 2 2" xfId="19447" xr:uid="{00000000-0005-0000-0000-0000E15E0000}"/>
    <cellStyle name="40% - Ênfase6 2 2 3 2 4 2 2 2" xfId="40842" xr:uid="{00000000-0005-0000-0000-0000E25E0000}"/>
    <cellStyle name="40% - Ênfase6 2 2 3 2 4 2 3" xfId="30152" xr:uid="{00000000-0005-0000-0000-0000E35E0000}"/>
    <cellStyle name="40% - Ênfase6 2 2 3 2 4 3" xfId="14102" xr:uid="{00000000-0005-0000-0000-0000E45E0000}"/>
    <cellStyle name="40% - Ênfase6 2 2 3 2 4 3 2" xfId="35497" xr:uid="{00000000-0005-0000-0000-0000E55E0000}"/>
    <cellStyle name="40% - Ênfase6 2 2 3 2 4 4" xfId="24804" xr:uid="{00000000-0005-0000-0000-0000E65E0000}"/>
    <cellStyle name="40% - Ênfase6 2 2 3 2 5" xfId="6070" xr:uid="{00000000-0005-0000-0000-0000E75E0000}"/>
    <cellStyle name="40% - Ênfase6 2 2 3 2 5 2" xfId="16774" xr:uid="{00000000-0005-0000-0000-0000E85E0000}"/>
    <cellStyle name="40% - Ênfase6 2 2 3 2 5 2 2" xfId="38169" xr:uid="{00000000-0005-0000-0000-0000E95E0000}"/>
    <cellStyle name="40% - Ênfase6 2 2 3 2 5 3" xfId="27476" xr:uid="{00000000-0005-0000-0000-0000EA5E0000}"/>
    <cellStyle name="40% - Ênfase6 2 2 3 2 6" xfId="11427" xr:uid="{00000000-0005-0000-0000-0000EB5E0000}"/>
    <cellStyle name="40% - Ênfase6 2 2 3 2 6 2" xfId="32824" xr:uid="{00000000-0005-0000-0000-0000EC5E0000}"/>
    <cellStyle name="40% - Ênfase6 2 2 3 2 7" xfId="22131" xr:uid="{00000000-0005-0000-0000-0000ED5E0000}"/>
    <cellStyle name="40% - Ênfase6 2 2 3 3" xfId="1053" xr:uid="{00000000-0005-0000-0000-0000EE5E0000}"/>
    <cellStyle name="40% - Ênfase6 2 2 3 3 2" xfId="2390" xr:uid="{00000000-0005-0000-0000-0000EF5E0000}"/>
    <cellStyle name="40% - Ênfase6 2 2 3 3 2 2" xfId="5080" xr:uid="{00000000-0005-0000-0000-0000F05E0000}"/>
    <cellStyle name="40% - Ênfase6 2 2 3 3 2 2 2" xfId="10431" xr:uid="{00000000-0005-0000-0000-0000F15E0000}"/>
    <cellStyle name="40% - Ênfase6 2 2 3 3 2 2 2 2" xfId="21131" xr:uid="{00000000-0005-0000-0000-0000F25E0000}"/>
    <cellStyle name="40% - Ênfase6 2 2 3 3 2 2 2 2 2" xfId="42526" xr:uid="{00000000-0005-0000-0000-0000F35E0000}"/>
    <cellStyle name="40% - Ênfase6 2 2 3 3 2 2 2 3" xfId="31836" xr:uid="{00000000-0005-0000-0000-0000F45E0000}"/>
    <cellStyle name="40% - Ênfase6 2 2 3 3 2 2 3" xfId="15786" xr:uid="{00000000-0005-0000-0000-0000F55E0000}"/>
    <cellStyle name="40% - Ênfase6 2 2 3 3 2 2 3 2" xfId="37181" xr:uid="{00000000-0005-0000-0000-0000F65E0000}"/>
    <cellStyle name="40% - Ênfase6 2 2 3 3 2 2 4" xfId="26488" xr:uid="{00000000-0005-0000-0000-0000F75E0000}"/>
    <cellStyle name="40% - Ênfase6 2 2 3 3 2 3" xfId="7754" xr:uid="{00000000-0005-0000-0000-0000F85E0000}"/>
    <cellStyle name="40% - Ênfase6 2 2 3 3 2 3 2" xfId="18458" xr:uid="{00000000-0005-0000-0000-0000F95E0000}"/>
    <cellStyle name="40% - Ênfase6 2 2 3 3 2 3 2 2" xfId="39853" xr:uid="{00000000-0005-0000-0000-0000FA5E0000}"/>
    <cellStyle name="40% - Ênfase6 2 2 3 3 2 3 3" xfId="29160" xr:uid="{00000000-0005-0000-0000-0000FB5E0000}"/>
    <cellStyle name="40% - Ênfase6 2 2 3 3 2 4" xfId="13111" xr:uid="{00000000-0005-0000-0000-0000FC5E0000}"/>
    <cellStyle name="40% - Ênfase6 2 2 3 3 2 4 2" xfId="34508" xr:uid="{00000000-0005-0000-0000-0000FD5E0000}"/>
    <cellStyle name="40% - Ênfase6 2 2 3 3 2 5" xfId="23815" xr:uid="{00000000-0005-0000-0000-0000FE5E0000}"/>
    <cellStyle name="40% - Ênfase6 2 2 3 3 3" xfId="3744" xr:uid="{00000000-0005-0000-0000-0000FF5E0000}"/>
    <cellStyle name="40% - Ênfase6 2 2 3 3 3 2" xfId="9095" xr:uid="{00000000-0005-0000-0000-0000005F0000}"/>
    <cellStyle name="40% - Ênfase6 2 2 3 3 3 2 2" xfId="19795" xr:uid="{00000000-0005-0000-0000-0000015F0000}"/>
    <cellStyle name="40% - Ênfase6 2 2 3 3 3 2 2 2" xfId="41190" xr:uid="{00000000-0005-0000-0000-0000025F0000}"/>
    <cellStyle name="40% - Ênfase6 2 2 3 3 3 2 3" xfId="30500" xr:uid="{00000000-0005-0000-0000-0000035F0000}"/>
    <cellStyle name="40% - Ênfase6 2 2 3 3 3 3" xfId="14450" xr:uid="{00000000-0005-0000-0000-0000045F0000}"/>
    <cellStyle name="40% - Ênfase6 2 2 3 3 3 3 2" xfId="35845" xr:uid="{00000000-0005-0000-0000-0000055F0000}"/>
    <cellStyle name="40% - Ênfase6 2 2 3 3 3 4" xfId="25152" xr:uid="{00000000-0005-0000-0000-0000065F0000}"/>
    <cellStyle name="40% - Ênfase6 2 2 3 3 4" xfId="6418" xr:uid="{00000000-0005-0000-0000-0000075F0000}"/>
    <cellStyle name="40% - Ênfase6 2 2 3 3 4 2" xfId="17122" xr:uid="{00000000-0005-0000-0000-0000085F0000}"/>
    <cellStyle name="40% - Ênfase6 2 2 3 3 4 2 2" xfId="38517" xr:uid="{00000000-0005-0000-0000-0000095F0000}"/>
    <cellStyle name="40% - Ênfase6 2 2 3 3 4 3" xfId="27824" xr:uid="{00000000-0005-0000-0000-00000A5F0000}"/>
    <cellStyle name="40% - Ênfase6 2 2 3 3 5" xfId="11775" xr:uid="{00000000-0005-0000-0000-00000B5F0000}"/>
    <cellStyle name="40% - Ênfase6 2 2 3 3 5 2" xfId="33172" xr:uid="{00000000-0005-0000-0000-00000C5F0000}"/>
    <cellStyle name="40% - Ênfase6 2 2 3 3 6" xfId="22479" xr:uid="{00000000-0005-0000-0000-00000D5F0000}"/>
    <cellStyle name="40% - Ênfase6 2 2 3 4" xfId="1722" xr:uid="{00000000-0005-0000-0000-00000E5F0000}"/>
    <cellStyle name="40% - Ênfase6 2 2 3 4 2" xfId="4412" xr:uid="{00000000-0005-0000-0000-00000F5F0000}"/>
    <cellStyle name="40% - Ênfase6 2 2 3 4 2 2" xfId="9763" xr:uid="{00000000-0005-0000-0000-0000105F0000}"/>
    <cellStyle name="40% - Ênfase6 2 2 3 4 2 2 2" xfId="20463" xr:uid="{00000000-0005-0000-0000-0000115F0000}"/>
    <cellStyle name="40% - Ênfase6 2 2 3 4 2 2 2 2" xfId="41858" xr:uid="{00000000-0005-0000-0000-0000125F0000}"/>
    <cellStyle name="40% - Ênfase6 2 2 3 4 2 2 3" xfId="31168" xr:uid="{00000000-0005-0000-0000-0000135F0000}"/>
    <cellStyle name="40% - Ênfase6 2 2 3 4 2 3" xfId="15118" xr:uid="{00000000-0005-0000-0000-0000145F0000}"/>
    <cellStyle name="40% - Ênfase6 2 2 3 4 2 3 2" xfId="36513" xr:uid="{00000000-0005-0000-0000-0000155F0000}"/>
    <cellStyle name="40% - Ênfase6 2 2 3 4 2 4" xfId="25820" xr:uid="{00000000-0005-0000-0000-0000165F0000}"/>
    <cellStyle name="40% - Ênfase6 2 2 3 4 3" xfId="7086" xr:uid="{00000000-0005-0000-0000-0000175F0000}"/>
    <cellStyle name="40% - Ênfase6 2 2 3 4 3 2" xfId="17790" xr:uid="{00000000-0005-0000-0000-0000185F0000}"/>
    <cellStyle name="40% - Ênfase6 2 2 3 4 3 2 2" xfId="39185" xr:uid="{00000000-0005-0000-0000-0000195F0000}"/>
    <cellStyle name="40% - Ênfase6 2 2 3 4 3 3" xfId="28492" xr:uid="{00000000-0005-0000-0000-00001A5F0000}"/>
    <cellStyle name="40% - Ênfase6 2 2 3 4 4" xfId="12443" xr:uid="{00000000-0005-0000-0000-00001B5F0000}"/>
    <cellStyle name="40% - Ênfase6 2 2 3 4 4 2" xfId="33840" xr:uid="{00000000-0005-0000-0000-00001C5F0000}"/>
    <cellStyle name="40% - Ênfase6 2 2 3 4 5" xfId="23147" xr:uid="{00000000-0005-0000-0000-00001D5F0000}"/>
    <cellStyle name="40% - Ênfase6 2 2 3 5" xfId="3076" xr:uid="{00000000-0005-0000-0000-00001E5F0000}"/>
    <cellStyle name="40% - Ênfase6 2 2 3 5 2" xfId="8427" xr:uid="{00000000-0005-0000-0000-00001F5F0000}"/>
    <cellStyle name="40% - Ênfase6 2 2 3 5 2 2" xfId="19127" xr:uid="{00000000-0005-0000-0000-0000205F0000}"/>
    <cellStyle name="40% - Ênfase6 2 2 3 5 2 2 2" xfId="40522" xr:uid="{00000000-0005-0000-0000-0000215F0000}"/>
    <cellStyle name="40% - Ênfase6 2 2 3 5 2 3" xfId="29832" xr:uid="{00000000-0005-0000-0000-0000225F0000}"/>
    <cellStyle name="40% - Ênfase6 2 2 3 5 3" xfId="13782" xr:uid="{00000000-0005-0000-0000-0000235F0000}"/>
    <cellStyle name="40% - Ênfase6 2 2 3 5 3 2" xfId="35177" xr:uid="{00000000-0005-0000-0000-0000245F0000}"/>
    <cellStyle name="40% - Ênfase6 2 2 3 5 4" xfId="24484" xr:uid="{00000000-0005-0000-0000-0000255F0000}"/>
    <cellStyle name="40% - Ênfase6 2 2 3 6" xfId="5750" xr:uid="{00000000-0005-0000-0000-0000265F0000}"/>
    <cellStyle name="40% - Ênfase6 2 2 3 6 2" xfId="16454" xr:uid="{00000000-0005-0000-0000-0000275F0000}"/>
    <cellStyle name="40% - Ênfase6 2 2 3 6 2 2" xfId="37849" xr:uid="{00000000-0005-0000-0000-0000285F0000}"/>
    <cellStyle name="40% - Ênfase6 2 2 3 6 3" xfId="27156" xr:uid="{00000000-0005-0000-0000-0000295F0000}"/>
    <cellStyle name="40% - Ênfase6 2 2 3 7" xfId="11107" xr:uid="{00000000-0005-0000-0000-00002A5F0000}"/>
    <cellStyle name="40% - Ênfase6 2 2 3 7 2" xfId="32504" xr:uid="{00000000-0005-0000-0000-00002B5F0000}"/>
    <cellStyle name="40% - Ênfase6 2 2 3 8" xfId="21811" xr:uid="{00000000-0005-0000-0000-00002C5F0000}"/>
    <cellStyle name="40% - Ênfase6 2 2 4" xfId="543" xr:uid="{00000000-0005-0000-0000-00002D5F0000}"/>
    <cellStyle name="40% - Ênfase6 2 2 4 2" xfId="1213" xr:uid="{00000000-0005-0000-0000-00002E5F0000}"/>
    <cellStyle name="40% - Ênfase6 2 2 4 2 2" xfId="2550" xr:uid="{00000000-0005-0000-0000-00002F5F0000}"/>
    <cellStyle name="40% - Ênfase6 2 2 4 2 2 2" xfId="5240" xr:uid="{00000000-0005-0000-0000-0000305F0000}"/>
    <cellStyle name="40% - Ênfase6 2 2 4 2 2 2 2" xfId="10591" xr:uid="{00000000-0005-0000-0000-0000315F0000}"/>
    <cellStyle name="40% - Ênfase6 2 2 4 2 2 2 2 2" xfId="21291" xr:uid="{00000000-0005-0000-0000-0000325F0000}"/>
    <cellStyle name="40% - Ênfase6 2 2 4 2 2 2 2 2 2" xfId="42686" xr:uid="{00000000-0005-0000-0000-0000335F0000}"/>
    <cellStyle name="40% - Ênfase6 2 2 4 2 2 2 2 3" xfId="31996" xr:uid="{00000000-0005-0000-0000-0000345F0000}"/>
    <cellStyle name="40% - Ênfase6 2 2 4 2 2 2 3" xfId="15946" xr:uid="{00000000-0005-0000-0000-0000355F0000}"/>
    <cellStyle name="40% - Ênfase6 2 2 4 2 2 2 3 2" xfId="37341" xr:uid="{00000000-0005-0000-0000-0000365F0000}"/>
    <cellStyle name="40% - Ênfase6 2 2 4 2 2 2 4" xfId="26648" xr:uid="{00000000-0005-0000-0000-0000375F0000}"/>
    <cellStyle name="40% - Ênfase6 2 2 4 2 2 3" xfId="7914" xr:uid="{00000000-0005-0000-0000-0000385F0000}"/>
    <cellStyle name="40% - Ênfase6 2 2 4 2 2 3 2" xfId="18618" xr:uid="{00000000-0005-0000-0000-0000395F0000}"/>
    <cellStyle name="40% - Ênfase6 2 2 4 2 2 3 2 2" xfId="40013" xr:uid="{00000000-0005-0000-0000-00003A5F0000}"/>
    <cellStyle name="40% - Ênfase6 2 2 4 2 2 3 3" xfId="29320" xr:uid="{00000000-0005-0000-0000-00003B5F0000}"/>
    <cellStyle name="40% - Ênfase6 2 2 4 2 2 4" xfId="13271" xr:uid="{00000000-0005-0000-0000-00003C5F0000}"/>
    <cellStyle name="40% - Ênfase6 2 2 4 2 2 4 2" xfId="34668" xr:uid="{00000000-0005-0000-0000-00003D5F0000}"/>
    <cellStyle name="40% - Ênfase6 2 2 4 2 2 5" xfId="23975" xr:uid="{00000000-0005-0000-0000-00003E5F0000}"/>
    <cellStyle name="40% - Ênfase6 2 2 4 2 3" xfId="3904" xr:uid="{00000000-0005-0000-0000-00003F5F0000}"/>
    <cellStyle name="40% - Ênfase6 2 2 4 2 3 2" xfId="9255" xr:uid="{00000000-0005-0000-0000-0000405F0000}"/>
    <cellStyle name="40% - Ênfase6 2 2 4 2 3 2 2" xfId="19955" xr:uid="{00000000-0005-0000-0000-0000415F0000}"/>
    <cellStyle name="40% - Ênfase6 2 2 4 2 3 2 2 2" xfId="41350" xr:uid="{00000000-0005-0000-0000-0000425F0000}"/>
    <cellStyle name="40% - Ênfase6 2 2 4 2 3 2 3" xfId="30660" xr:uid="{00000000-0005-0000-0000-0000435F0000}"/>
    <cellStyle name="40% - Ênfase6 2 2 4 2 3 3" xfId="14610" xr:uid="{00000000-0005-0000-0000-0000445F0000}"/>
    <cellStyle name="40% - Ênfase6 2 2 4 2 3 3 2" xfId="36005" xr:uid="{00000000-0005-0000-0000-0000455F0000}"/>
    <cellStyle name="40% - Ênfase6 2 2 4 2 3 4" xfId="25312" xr:uid="{00000000-0005-0000-0000-0000465F0000}"/>
    <cellStyle name="40% - Ênfase6 2 2 4 2 4" xfId="6578" xr:uid="{00000000-0005-0000-0000-0000475F0000}"/>
    <cellStyle name="40% - Ênfase6 2 2 4 2 4 2" xfId="17282" xr:uid="{00000000-0005-0000-0000-0000485F0000}"/>
    <cellStyle name="40% - Ênfase6 2 2 4 2 4 2 2" xfId="38677" xr:uid="{00000000-0005-0000-0000-0000495F0000}"/>
    <cellStyle name="40% - Ênfase6 2 2 4 2 4 3" xfId="27984" xr:uid="{00000000-0005-0000-0000-00004A5F0000}"/>
    <cellStyle name="40% - Ênfase6 2 2 4 2 5" xfId="11935" xr:uid="{00000000-0005-0000-0000-00004B5F0000}"/>
    <cellStyle name="40% - Ênfase6 2 2 4 2 5 2" xfId="33332" xr:uid="{00000000-0005-0000-0000-00004C5F0000}"/>
    <cellStyle name="40% - Ênfase6 2 2 4 2 6" xfId="22639" xr:uid="{00000000-0005-0000-0000-00004D5F0000}"/>
    <cellStyle name="40% - Ênfase6 2 2 4 3" xfId="1882" xr:uid="{00000000-0005-0000-0000-00004E5F0000}"/>
    <cellStyle name="40% - Ênfase6 2 2 4 3 2" xfId="4572" xr:uid="{00000000-0005-0000-0000-00004F5F0000}"/>
    <cellStyle name="40% - Ênfase6 2 2 4 3 2 2" xfId="9923" xr:uid="{00000000-0005-0000-0000-0000505F0000}"/>
    <cellStyle name="40% - Ênfase6 2 2 4 3 2 2 2" xfId="20623" xr:uid="{00000000-0005-0000-0000-0000515F0000}"/>
    <cellStyle name="40% - Ênfase6 2 2 4 3 2 2 2 2" xfId="42018" xr:uid="{00000000-0005-0000-0000-0000525F0000}"/>
    <cellStyle name="40% - Ênfase6 2 2 4 3 2 2 3" xfId="31328" xr:uid="{00000000-0005-0000-0000-0000535F0000}"/>
    <cellStyle name="40% - Ênfase6 2 2 4 3 2 3" xfId="15278" xr:uid="{00000000-0005-0000-0000-0000545F0000}"/>
    <cellStyle name="40% - Ênfase6 2 2 4 3 2 3 2" xfId="36673" xr:uid="{00000000-0005-0000-0000-0000555F0000}"/>
    <cellStyle name="40% - Ênfase6 2 2 4 3 2 4" xfId="25980" xr:uid="{00000000-0005-0000-0000-0000565F0000}"/>
    <cellStyle name="40% - Ênfase6 2 2 4 3 3" xfId="7246" xr:uid="{00000000-0005-0000-0000-0000575F0000}"/>
    <cellStyle name="40% - Ênfase6 2 2 4 3 3 2" xfId="17950" xr:uid="{00000000-0005-0000-0000-0000585F0000}"/>
    <cellStyle name="40% - Ênfase6 2 2 4 3 3 2 2" xfId="39345" xr:uid="{00000000-0005-0000-0000-0000595F0000}"/>
    <cellStyle name="40% - Ênfase6 2 2 4 3 3 3" xfId="28652" xr:uid="{00000000-0005-0000-0000-00005A5F0000}"/>
    <cellStyle name="40% - Ênfase6 2 2 4 3 4" xfId="12603" xr:uid="{00000000-0005-0000-0000-00005B5F0000}"/>
    <cellStyle name="40% - Ênfase6 2 2 4 3 4 2" xfId="34000" xr:uid="{00000000-0005-0000-0000-00005C5F0000}"/>
    <cellStyle name="40% - Ênfase6 2 2 4 3 5" xfId="23307" xr:uid="{00000000-0005-0000-0000-00005D5F0000}"/>
    <cellStyle name="40% - Ênfase6 2 2 4 4" xfId="3236" xr:uid="{00000000-0005-0000-0000-00005E5F0000}"/>
    <cellStyle name="40% - Ênfase6 2 2 4 4 2" xfId="8587" xr:uid="{00000000-0005-0000-0000-00005F5F0000}"/>
    <cellStyle name="40% - Ênfase6 2 2 4 4 2 2" xfId="19287" xr:uid="{00000000-0005-0000-0000-0000605F0000}"/>
    <cellStyle name="40% - Ênfase6 2 2 4 4 2 2 2" xfId="40682" xr:uid="{00000000-0005-0000-0000-0000615F0000}"/>
    <cellStyle name="40% - Ênfase6 2 2 4 4 2 3" xfId="29992" xr:uid="{00000000-0005-0000-0000-0000625F0000}"/>
    <cellStyle name="40% - Ênfase6 2 2 4 4 3" xfId="13942" xr:uid="{00000000-0005-0000-0000-0000635F0000}"/>
    <cellStyle name="40% - Ênfase6 2 2 4 4 3 2" xfId="35337" xr:uid="{00000000-0005-0000-0000-0000645F0000}"/>
    <cellStyle name="40% - Ênfase6 2 2 4 4 4" xfId="24644" xr:uid="{00000000-0005-0000-0000-0000655F0000}"/>
    <cellStyle name="40% - Ênfase6 2 2 4 5" xfId="5910" xr:uid="{00000000-0005-0000-0000-0000665F0000}"/>
    <cellStyle name="40% - Ênfase6 2 2 4 5 2" xfId="16614" xr:uid="{00000000-0005-0000-0000-0000675F0000}"/>
    <cellStyle name="40% - Ênfase6 2 2 4 5 2 2" xfId="38009" xr:uid="{00000000-0005-0000-0000-0000685F0000}"/>
    <cellStyle name="40% - Ênfase6 2 2 4 5 3" xfId="27316" xr:uid="{00000000-0005-0000-0000-0000695F0000}"/>
    <cellStyle name="40% - Ênfase6 2 2 4 6" xfId="11267" xr:uid="{00000000-0005-0000-0000-00006A5F0000}"/>
    <cellStyle name="40% - Ênfase6 2 2 4 6 2" xfId="32664" xr:uid="{00000000-0005-0000-0000-00006B5F0000}"/>
    <cellStyle name="40% - Ênfase6 2 2 4 7" xfId="21971" xr:uid="{00000000-0005-0000-0000-00006C5F0000}"/>
    <cellStyle name="40% - Ênfase6 2 2 5" xfId="893" xr:uid="{00000000-0005-0000-0000-00006D5F0000}"/>
    <cellStyle name="40% - Ênfase6 2 2 5 2" xfId="2230" xr:uid="{00000000-0005-0000-0000-00006E5F0000}"/>
    <cellStyle name="40% - Ênfase6 2 2 5 2 2" xfId="4920" xr:uid="{00000000-0005-0000-0000-00006F5F0000}"/>
    <cellStyle name="40% - Ênfase6 2 2 5 2 2 2" xfId="10271" xr:uid="{00000000-0005-0000-0000-0000705F0000}"/>
    <cellStyle name="40% - Ênfase6 2 2 5 2 2 2 2" xfId="20971" xr:uid="{00000000-0005-0000-0000-0000715F0000}"/>
    <cellStyle name="40% - Ênfase6 2 2 5 2 2 2 2 2" xfId="42366" xr:uid="{00000000-0005-0000-0000-0000725F0000}"/>
    <cellStyle name="40% - Ênfase6 2 2 5 2 2 2 3" xfId="31676" xr:uid="{00000000-0005-0000-0000-0000735F0000}"/>
    <cellStyle name="40% - Ênfase6 2 2 5 2 2 3" xfId="15626" xr:uid="{00000000-0005-0000-0000-0000745F0000}"/>
    <cellStyle name="40% - Ênfase6 2 2 5 2 2 3 2" xfId="37021" xr:uid="{00000000-0005-0000-0000-0000755F0000}"/>
    <cellStyle name="40% - Ênfase6 2 2 5 2 2 4" xfId="26328" xr:uid="{00000000-0005-0000-0000-0000765F0000}"/>
    <cellStyle name="40% - Ênfase6 2 2 5 2 3" xfId="7594" xr:uid="{00000000-0005-0000-0000-0000775F0000}"/>
    <cellStyle name="40% - Ênfase6 2 2 5 2 3 2" xfId="18298" xr:uid="{00000000-0005-0000-0000-0000785F0000}"/>
    <cellStyle name="40% - Ênfase6 2 2 5 2 3 2 2" xfId="39693" xr:uid="{00000000-0005-0000-0000-0000795F0000}"/>
    <cellStyle name="40% - Ênfase6 2 2 5 2 3 3" xfId="29000" xr:uid="{00000000-0005-0000-0000-00007A5F0000}"/>
    <cellStyle name="40% - Ênfase6 2 2 5 2 4" xfId="12951" xr:uid="{00000000-0005-0000-0000-00007B5F0000}"/>
    <cellStyle name="40% - Ênfase6 2 2 5 2 4 2" xfId="34348" xr:uid="{00000000-0005-0000-0000-00007C5F0000}"/>
    <cellStyle name="40% - Ênfase6 2 2 5 2 5" xfId="23655" xr:uid="{00000000-0005-0000-0000-00007D5F0000}"/>
    <cellStyle name="40% - Ênfase6 2 2 5 3" xfId="3584" xr:uid="{00000000-0005-0000-0000-00007E5F0000}"/>
    <cellStyle name="40% - Ênfase6 2 2 5 3 2" xfId="8935" xr:uid="{00000000-0005-0000-0000-00007F5F0000}"/>
    <cellStyle name="40% - Ênfase6 2 2 5 3 2 2" xfId="19635" xr:uid="{00000000-0005-0000-0000-0000805F0000}"/>
    <cellStyle name="40% - Ênfase6 2 2 5 3 2 2 2" xfId="41030" xr:uid="{00000000-0005-0000-0000-0000815F0000}"/>
    <cellStyle name="40% - Ênfase6 2 2 5 3 2 3" xfId="30340" xr:uid="{00000000-0005-0000-0000-0000825F0000}"/>
    <cellStyle name="40% - Ênfase6 2 2 5 3 3" xfId="14290" xr:uid="{00000000-0005-0000-0000-0000835F0000}"/>
    <cellStyle name="40% - Ênfase6 2 2 5 3 3 2" xfId="35685" xr:uid="{00000000-0005-0000-0000-0000845F0000}"/>
    <cellStyle name="40% - Ênfase6 2 2 5 3 4" xfId="24992" xr:uid="{00000000-0005-0000-0000-0000855F0000}"/>
    <cellStyle name="40% - Ênfase6 2 2 5 4" xfId="6258" xr:uid="{00000000-0005-0000-0000-0000865F0000}"/>
    <cellStyle name="40% - Ênfase6 2 2 5 4 2" xfId="16962" xr:uid="{00000000-0005-0000-0000-0000875F0000}"/>
    <cellStyle name="40% - Ênfase6 2 2 5 4 2 2" xfId="38357" xr:uid="{00000000-0005-0000-0000-0000885F0000}"/>
    <cellStyle name="40% - Ênfase6 2 2 5 4 3" xfId="27664" xr:uid="{00000000-0005-0000-0000-0000895F0000}"/>
    <cellStyle name="40% - Ênfase6 2 2 5 5" xfId="11615" xr:uid="{00000000-0005-0000-0000-00008A5F0000}"/>
    <cellStyle name="40% - Ênfase6 2 2 5 5 2" xfId="33012" xr:uid="{00000000-0005-0000-0000-00008B5F0000}"/>
    <cellStyle name="40% - Ênfase6 2 2 5 6" xfId="22319" xr:uid="{00000000-0005-0000-0000-00008C5F0000}"/>
    <cellStyle name="40% - Ênfase6 2 2 6" xfId="1562" xr:uid="{00000000-0005-0000-0000-00008D5F0000}"/>
    <cellStyle name="40% - Ênfase6 2 2 6 2" xfId="4252" xr:uid="{00000000-0005-0000-0000-00008E5F0000}"/>
    <cellStyle name="40% - Ênfase6 2 2 6 2 2" xfId="9603" xr:uid="{00000000-0005-0000-0000-00008F5F0000}"/>
    <cellStyle name="40% - Ênfase6 2 2 6 2 2 2" xfId="20303" xr:uid="{00000000-0005-0000-0000-0000905F0000}"/>
    <cellStyle name="40% - Ênfase6 2 2 6 2 2 2 2" xfId="41698" xr:uid="{00000000-0005-0000-0000-0000915F0000}"/>
    <cellStyle name="40% - Ênfase6 2 2 6 2 2 3" xfId="31008" xr:uid="{00000000-0005-0000-0000-0000925F0000}"/>
    <cellStyle name="40% - Ênfase6 2 2 6 2 3" xfId="14958" xr:uid="{00000000-0005-0000-0000-0000935F0000}"/>
    <cellStyle name="40% - Ênfase6 2 2 6 2 3 2" xfId="36353" xr:uid="{00000000-0005-0000-0000-0000945F0000}"/>
    <cellStyle name="40% - Ênfase6 2 2 6 2 4" xfId="25660" xr:uid="{00000000-0005-0000-0000-0000955F0000}"/>
    <cellStyle name="40% - Ênfase6 2 2 6 3" xfId="6926" xr:uid="{00000000-0005-0000-0000-0000965F0000}"/>
    <cellStyle name="40% - Ênfase6 2 2 6 3 2" xfId="17630" xr:uid="{00000000-0005-0000-0000-0000975F0000}"/>
    <cellStyle name="40% - Ênfase6 2 2 6 3 2 2" xfId="39025" xr:uid="{00000000-0005-0000-0000-0000985F0000}"/>
    <cellStyle name="40% - Ênfase6 2 2 6 3 3" xfId="28332" xr:uid="{00000000-0005-0000-0000-0000995F0000}"/>
    <cellStyle name="40% - Ênfase6 2 2 6 4" xfId="12283" xr:uid="{00000000-0005-0000-0000-00009A5F0000}"/>
    <cellStyle name="40% - Ênfase6 2 2 6 4 2" xfId="33680" xr:uid="{00000000-0005-0000-0000-00009B5F0000}"/>
    <cellStyle name="40% - Ênfase6 2 2 6 5" xfId="22987" xr:uid="{00000000-0005-0000-0000-00009C5F0000}"/>
    <cellStyle name="40% - Ênfase6 2 2 7" xfId="2916" xr:uid="{00000000-0005-0000-0000-00009D5F0000}"/>
    <cellStyle name="40% - Ênfase6 2 2 7 2" xfId="8267" xr:uid="{00000000-0005-0000-0000-00009E5F0000}"/>
    <cellStyle name="40% - Ênfase6 2 2 7 2 2" xfId="18967" xr:uid="{00000000-0005-0000-0000-00009F5F0000}"/>
    <cellStyle name="40% - Ênfase6 2 2 7 2 2 2" xfId="40362" xr:uid="{00000000-0005-0000-0000-0000A05F0000}"/>
    <cellStyle name="40% - Ênfase6 2 2 7 2 3" xfId="29672" xr:uid="{00000000-0005-0000-0000-0000A15F0000}"/>
    <cellStyle name="40% - Ênfase6 2 2 7 3" xfId="13622" xr:uid="{00000000-0005-0000-0000-0000A25F0000}"/>
    <cellStyle name="40% - Ênfase6 2 2 7 3 2" xfId="35017" xr:uid="{00000000-0005-0000-0000-0000A35F0000}"/>
    <cellStyle name="40% - Ênfase6 2 2 7 4" xfId="24324" xr:uid="{00000000-0005-0000-0000-0000A45F0000}"/>
    <cellStyle name="40% - Ênfase6 2 2 8" xfId="5590" xr:uid="{00000000-0005-0000-0000-0000A55F0000}"/>
    <cellStyle name="40% - Ênfase6 2 2 8 2" xfId="16294" xr:uid="{00000000-0005-0000-0000-0000A65F0000}"/>
    <cellStyle name="40% - Ênfase6 2 2 8 2 2" xfId="37689" xr:uid="{00000000-0005-0000-0000-0000A75F0000}"/>
    <cellStyle name="40% - Ênfase6 2 2 8 3" xfId="26996" xr:uid="{00000000-0005-0000-0000-0000A85F0000}"/>
    <cellStyle name="40% - Ênfase6 2 2 9" xfId="10947" xr:uid="{00000000-0005-0000-0000-0000A95F0000}"/>
    <cellStyle name="40% - Ênfase6 2 2 9 2" xfId="32344" xr:uid="{00000000-0005-0000-0000-0000AA5F0000}"/>
    <cellStyle name="40% - Ênfase6 2 3" xfId="261" xr:uid="{00000000-0005-0000-0000-0000AB5F0000}"/>
    <cellStyle name="40% - Ênfase6 2 3 2" xfId="422" xr:uid="{00000000-0005-0000-0000-0000AC5F0000}"/>
    <cellStyle name="40% - Ênfase6 2 3 2 2" xfId="743" xr:uid="{00000000-0005-0000-0000-0000AD5F0000}"/>
    <cellStyle name="40% - Ênfase6 2 3 2 2 2" xfId="1413" xr:uid="{00000000-0005-0000-0000-0000AE5F0000}"/>
    <cellStyle name="40% - Ênfase6 2 3 2 2 2 2" xfId="2750" xr:uid="{00000000-0005-0000-0000-0000AF5F0000}"/>
    <cellStyle name="40% - Ênfase6 2 3 2 2 2 2 2" xfId="5440" xr:uid="{00000000-0005-0000-0000-0000B05F0000}"/>
    <cellStyle name="40% - Ênfase6 2 3 2 2 2 2 2 2" xfId="10791" xr:uid="{00000000-0005-0000-0000-0000B15F0000}"/>
    <cellStyle name="40% - Ênfase6 2 3 2 2 2 2 2 2 2" xfId="21491" xr:uid="{00000000-0005-0000-0000-0000B25F0000}"/>
    <cellStyle name="40% - Ênfase6 2 3 2 2 2 2 2 2 2 2" xfId="42886" xr:uid="{00000000-0005-0000-0000-0000B35F0000}"/>
    <cellStyle name="40% - Ênfase6 2 3 2 2 2 2 2 2 3" xfId="32196" xr:uid="{00000000-0005-0000-0000-0000B45F0000}"/>
    <cellStyle name="40% - Ênfase6 2 3 2 2 2 2 2 3" xfId="16146" xr:uid="{00000000-0005-0000-0000-0000B55F0000}"/>
    <cellStyle name="40% - Ênfase6 2 3 2 2 2 2 2 3 2" xfId="37541" xr:uid="{00000000-0005-0000-0000-0000B65F0000}"/>
    <cellStyle name="40% - Ênfase6 2 3 2 2 2 2 2 4" xfId="26848" xr:uid="{00000000-0005-0000-0000-0000B75F0000}"/>
    <cellStyle name="40% - Ênfase6 2 3 2 2 2 2 3" xfId="8114" xr:uid="{00000000-0005-0000-0000-0000B85F0000}"/>
    <cellStyle name="40% - Ênfase6 2 3 2 2 2 2 3 2" xfId="18818" xr:uid="{00000000-0005-0000-0000-0000B95F0000}"/>
    <cellStyle name="40% - Ênfase6 2 3 2 2 2 2 3 2 2" xfId="40213" xr:uid="{00000000-0005-0000-0000-0000BA5F0000}"/>
    <cellStyle name="40% - Ênfase6 2 3 2 2 2 2 3 3" xfId="29520" xr:uid="{00000000-0005-0000-0000-0000BB5F0000}"/>
    <cellStyle name="40% - Ênfase6 2 3 2 2 2 2 4" xfId="13471" xr:uid="{00000000-0005-0000-0000-0000BC5F0000}"/>
    <cellStyle name="40% - Ênfase6 2 3 2 2 2 2 4 2" xfId="34868" xr:uid="{00000000-0005-0000-0000-0000BD5F0000}"/>
    <cellStyle name="40% - Ênfase6 2 3 2 2 2 2 5" xfId="24175" xr:uid="{00000000-0005-0000-0000-0000BE5F0000}"/>
    <cellStyle name="40% - Ênfase6 2 3 2 2 2 3" xfId="4104" xr:uid="{00000000-0005-0000-0000-0000BF5F0000}"/>
    <cellStyle name="40% - Ênfase6 2 3 2 2 2 3 2" xfId="9455" xr:uid="{00000000-0005-0000-0000-0000C05F0000}"/>
    <cellStyle name="40% - Ênfase6 2 3 2 2 2 3 2 2" xfId="20155" xr:uid="{00000000-0005-0000-0000-0000C15F0000}"/>
    <cellStyle name="40% - Ênfase6 2 3 2 2 2 3 2 2 2" xfId="41550" xr:uid="{00000000-0005-0000-0000-0000C25F0000}"/>
    <cellStyle name="40% - Ênfase6 2 3 2 2 2 3 2 3" xfId="30860" xr:uid="{00000000-0005-0000-0000-0000C35F0000}"/>
    <cellStyle name="40% - Ênfase6 2 3 2 2 2 3 3" xfId="14810" xr:uid="{00000000-0005-0000-0000-0000C45F0000}"/>
    <cellStyle name="40% - Ênfase6 2 3 2 2 2 3 3 2" xfId="36205" xr:uid="{00000000-0005-0000-0000-0000C55F0000}"/>
    <cellStyle name="40% - Ênfase6 2 3 2 2 2 3 4" xfId="25512" xr:uid="{00000000-0005-0000-0000-0000C65F0000}"/>
    <cellStyle name="40% - Ênfase6 2 3 2 2 2 4" xfId="6778" xr:uid="{00000000-0005-0000-0000-0000C75F0000}"/>
    <cellStyle name="40% - Ênfase6 2 3 2 2 2 4 2" xfId="17482" xr:uid="{00000000-0005-0000-0000-0000C85F0000}"/>
    <cellStyle name="40% - Ênfase6 2 3 2 2 2 4 2 2" xfId="38877" xr:uid="{00000000-0005-0000-0000-0000C95F0000}"/>
    <cellStyle name="40% - Ênfase6 2 3 2 2 2 4 3" xfId="28184" xr:uid="{00000000-0005-0000-0000-0000CA5F0000}"/>
    <cellStyle name="40% - Ênfase6 2 3 2 2 2 5" xfId="12135" xr:uid="{00000000-0005-0000-0000-0000CB5F0000}"/>
    <cellStyle name="40% - Ênfase6 2 3 2 2 2 5 2" xfId="33532" xr:uid="{00000000-0005-0000-0000-0000CC5F0000}"/>
    <cellStyle name="40% - Ênfase6 2 3 2 2 2 6" xfId="22839" xr:uid="{00000000-0005-0000-0000-0000CD5F0000}"/>
    <cellStyle name="40% - Ênfase6 2 3 2 2 3" xfId="2082" xr:uid="{00000000-0005-0000-0000-0000CE5F0000}"/>
    <cellStyle name="40% - Ênfase6 2 3 2 2 3 2" xfId="4772" xr:uid="{00000000-0005-0000-0000-0000CF5F0000}"/>
    <cellStyle name="40% - Ênfase6 2 3 2 2 3 2 2" xfId="10123" xr:uid="{00000000-0005-0000-0000-0000D05F0000}"/>
    <cellStyle name="40% - Ênfase6 2 3 2 2 3 2 2 2" xfId="20823" xr:uid="{00000000-0005-0000-0000-0000D15F0000}"/>
    <cellStyle name="40% - Ênfase6 2 3 2 2 3 2 2 2 2" xfId="42218" xr:uid="{00000000-0005-0000-0000-0000D25F0000}"/>
    <cellStyle name="40% - Ênfase6 2 3 2 2 3 2 2 3" xfId="31528" xr:uid="{00000000-0005-0000-0000-0000D35F0000}"/>
    <cellStyle name="40% - Ênfase6 2 3 2 2 3 2 3" xfId="15478" xr:uid="{00000000-0005-0000-0000-0000D45F0000}"/>
    <cellStyle name="40% - Ênfase6 2 3 2 2 3 2 3 2" xfId="36873" xr:uid="{00000000-0005-0000-0000-0000D55F0000}"/>
    <cellStyle name="40% - Ênfase6 2 3 2 2 3 2 4" xfId="26180" xr:uid="{00000000-0005-0000-0000-0000D65F0000}"/>
    <cellStyle name="40% - Ênfase6 2 3 2 2 3 3" xfId="7446" xr:uid="{00000000-0005-0000-0000-0000D75F0000}"/>
    <cellStyle name="40% - Ênfase6 2 3 2 2 3 3 2" xfId="18150" xr:uid="{00000000-0005-0000-0000-0000D85F0000}"/>
    <cellStyle name="40% - Ênfase6 2 3 2 2 3 3 2 2" xfId="39545" xr:uid="{00000000-0005-0000-0000-0000D95F0000}"/>
    <cellStyle name="40% - Ênfase6 2 3 2 2 3 3 3" xfId="28852" xr:uid="{00000000-0005-0000-0000-0000DA5F0000}"/>
    <cellStyle name="40% - Ênfase6 2 3 2 2 3 4" xfId="12803" xr:uid="{00000000-0005-0000-0000-0000DB5F0000}"/>
    <cellStyle name="40% - Ênfase6 2 3 2 2 3 4 2" xfId="34200" xr:uid="{00000000-0005-0000-0000-0000DC5F0000}"/>
    <cellStyle name="40% - Ênfase6 2 3 2 2 3 5" xfId="23507" xr:uid="{00000000-0005-0000-0000-0000DD5F0000}"/>
    <cellStyle name="40% - Ênfase6 2 3 2 2 4" xfId="3436" xr:uid="{00000000-0005-0000-0000-0000DE5F0000}"/>
    <cellStyle name="40% - Ênfase6 2 3 2 2 4 2" xfId="8787" xr:uid="{00000000-0005-0000-0000-0000DF5F0000}"/>
    <cellStyle name="40% - Ênfase6 2 3 2 2 4 2 2" xfId="19487" xr:uid="{00000000-0005-0000-0000-0000E05F0000}"/>
    <cellStyle name="40% - Ênfase6 2 3 2 2 4 2 2 2" xfId="40882" xr:uid="{00000000-0005-0000-0000-0000E15F0000}"/>
    <cellStyle name="40% - Ênfase6 2 3 2 2 4 2 3" xfId="30192" xr:uid="{00000000-0005-0000-0000-0000E25F0000}"/>
    <cellStyle name="40% - Ênfase6 2 3 2 2 4 3" xfId="14142" xr:uid="{00000000-0005-0000-0000-0000E35F0000}"/>
    <cellStyle name="40% - Ênfase6 2 3 2 2 4 3 2" xfId="35537" xr:uid="{00000000-0005-0000-0000-0000E45F0000}"/>
    <cellStyle name="40% - Ênfase6 2 3 2 2 4 4" xfId="24844" xr:uid="{00000000-0005-0000-0000-0000E55F0000}"/>
    <cellStyle name="40% - Ênfase6 2 3 2 2 5" xfId="6110" xr:uid="{00000000-0005-0000-0000-0000E65F0000}"/>
    <cellStyle name="40% - Ênfase6 2 3 2 2 5 2" xfId="16814" xr:uid="{00000000-0005-0000-0000-0000E75F0000}"/>
    <cellStyle name="40% - Ênfase6 2 3 2 2 5 2 2" xfId="38209" xr:uid="{00000000-0005-0000-0000-0000E85F0000}"/>
    <cellStyle name="40% - Ênfase6 2 3 2 2 5 3" xfId="27516" xr:uid="{00000000-0005-0000-0000-0000E95F0000}"/>
    <cellStyle name="40% - Ênfase6 2 3 2 2 6" xfId="11467" xr:uid="{00000000-0005-0000-0000-0000EA5F0000}"/>
    <cellStyle name="40% - Ênfase6 2 3 2 2 6 2" xfId="32864" xr:uid="{00000000-0005-0000-0000-0000EB5F0000}"/>
    <cellStyle name="40% - Ênfase6 2 3 2 2 7" xfId="22171" xr:uid="{00000000-0005-0000-0000-0000EC5F0000}"/>
    <cellStyle name="40% - Ênfase6 2 3 2 3" xfId="1093" xr:uid="{00000000-0005-0000-0000-0000ED5F0000}"/>
    <cellStyle name="40% - Ênfase6 2 3 2 3 2" xfId="2430" xr:uid="{00000000-0005-0000-0000-0000EE5F0000}"/>
    <cellStyle name="40% - Ênfase6 2 3 2 3 2 2" xfId="5120" xr:uid="{00000000-0005-0000-0000-0000EF5F0000}"/>
    <cellStyle name="40% - Ênfase6 2 3 2 3 2 2 2" xfId="10471" xr:uid="{00000000-0005-0000-0000-0000F05F0000}"/>
    <cellStyle name="40% - Ênfase6 2 3 2 3 2 2 2 2" xfId="21171" xr:uid="{00000000-0005-0000-0000-0000F15F0000}"/>
    <cellStyle name="40% - Ênfase6 2 3 2 3 2 2 2 2 2" xfId="42566" xr:uid="{00000000-0005-0000-0000-0000F25F0000}"/>
    <cellStyle name="40% - Ênfase6 2 3 2 3 2 2 2 3" xfId="31876" xr:uid="{00000000-0005-0000-0000-0000F35F0000}"/>
    <cellStyle name="40% - Ênfase6 2 3 2 3 2 2 3" xfId="15826" xr:uid="{00000000-0005-0000-0000-0000F45F0000}"/>
    <cellStyle name="40% - Ênfase6 2 3 2 3 2 2 3 2" xfId="37221" xr:uid="{00000000-0005-0000-0000-0000F55F0000}"/>
    <cellStyle name="40% - Ênfase6 2 3 2 3 2 2 4" xfId="26528" xr:uid="{00000000-0005-0000-0000-0000F65F0000}"/>
    <cellStyle name="40% - Ênfase6 2 3 2 3 2 3" xfId="7794" xr:uid="{00000000-0005-0000-0000-0000F75F0000}"/>
    <cellStyle name="40% - Ênfase6 2 3 2 3 2 3 2" xfId="18498" xr:uid="{00000000-0005-0000-0000-0000F85F0000}"/>
    <cellStyle name="40% - Ênfase6 2 3 2 3 2 3 2 2" xfId="39893" xr:uid="{00000000-0005-0000-0000-0000F95F0000}"/>
    <cellStyle name="40% - Ênfase6 2 3 2 3 2 3 3" xfId="29200" xr:uid="{00000000-0005-0000-0000-0000FA5F0000}"/>
    <cellStyle name="40% - Ênfase6 2 3 2 3 2 4" xfId="13151" xr:uid="{00000000-0005-0000-0000-0000FB5F0000}"/>
    <cellStyle name="40% - Ênfase6 2 3 2 3 2 4 2" xfId="34548" xr:uid="{00000000-0005-0000-0000-0000FC5F0000}"/>
    <cellStyle name="40% - Ênfase6 2 3 2 3 2 5" xfId="23855" xr:uid="{00000000-0005-0000-0000-0000FD5F0000}"/>
    <cellStyle name="40% - Ênfase6 2 3 2 3 3" xfId="3784" xr:uid="{00000000-0005-0000-0000-0000FE5F0000}"/>
    <cellStyle name="40% - Ênfase6 2 3 2 3 3 2" xfId="9135" xr:uid="{00000000-0005-0000-0000-0000FF5F0000}"/>
    <cellStyle name="40% - Ênfase6 2 3 2 3 3 2 2" xfId="19835" xr:uid="{00000000-0005-0000-0000-000000600000}"/>
    <cellStyle name="40% - Ênfase6 2 3 2 3 3 2 2 2" xfId="41230" xr:uid="{00000000-0005-0000-0000-000001600000}"/>
    <cellStyle name="40% - Ênfase6 2 3 2 3 3 2 3" xfId="30540" xr:uid="{00000000-0005-0000-0000-000002600000}"/>
    <cellStyle name="40% - Ênfase6 2 3 2 3 3 3" xfId="14490" xr:uid="{00000000-0005-0000-0000-000003600000}"/>
    <cellStyle name="40% - Ênfase6 2 3 2 3 3 3 2" xfId="35885" xr:uid="{00000000-0005-0000-0000-000004600000}"/>
    <cellStyle name="40% - Ênfase6 2 3 2 3 3 4" xfId="25192" xr:uid="{00000000-0005-0000-0000-000005600000}"/>
    <cellStyle name="40% - Ênfase6 2 3 2 3 4" xfId="6458" xr:uid="{00000000-0005-0000-0000-000006600000}"/>
    <cellStyle name="40% - Ênfase6 2 3 2 3 4 2" xfId="17162" xr:uid="{00000000-0005-0000-0000-000007600000}"/>
    <cellStyle name="40% - Ênfase6 2 3 2 3 4 2 2" xfId="38557" xr:uid="{00000000-0005-0000-0000-000008600000}"/>
    <cellStyle name="40% - Ênfase6 2 3 2 3 4 3" xfId="27864" xr:uid="{00000000-0005-0000-0000-000009600000}"/>
    <cellStyle name="40% - Ênfase6 2 3 2 3 5" xfId="11815" xr:uid="{00000000-0005-0000-0000-00000A600000}"/>
    <cellStyle name="40% - Ênfase6 2 3 2 3 5 2" xfId="33212" xr:uid="{00000000-0005-0000-0000-00000B600000}"/>
    <cellStyle name="40% - Ênfase6 2 3 2 3 6" xfId="22519" xr:uid="{00000000-0005-0000-0000-00000C600000}"/>
    <cellStyle name="40% - Ênfase6 2 3 2 4" xfId="1762" xr:uid="{00000000-0005-0000-0000-00000D600000}"/>
    <cellStyle name="40% - Ênfase6 2 3 2 4 2" xfId="4452" xr:uid="{00000000-0005-0000-0000-00000E600000}"/>
    <cellStyle name="40% - Ênfase6 2 3 2 4 2 2" xfId="9803" xr:uid="{00000000-0005-0000-0000-00000F600000}"/>
    <cellStyle name="40% - Ênfase6 2 3 2 4 2 2 2" xfId="20503" xr:uid="{00000000-0005-0000-0000-000010600000}"/>
    <cellStyle name="40% - Ênfase6 2 3 2 4 2 2 2 2" xfId="41898" xr:uid="{00000000-0005-0000-0000-000011600000}"/>
    <cellStyle name="40% - Ênfase6 2 3 2 4 2 2 3" xfId="31208" xr:uid="{00000000-0005-0000-0000-000012600000}"/>
    <cellStyle name="40% - Ênfase6 2 3 2 4 2 3" xfId="15158" xr:uid="{00000000-0005-0000-0000-000013600000}"/>
    <cellStyle name="40% - Ênfase6 2 3 2 4 2 3 2" xfId="36553" xr:uid="{00000000-0005-0000-0000-000014600000}"/>
    <cellStyle name="40% - Ênfase6 2 3 2 4 2 4" xfId="25860" xr:uid="{00000000-0005-0000-0000-000015600000}"/>
    <cellStyle name="40% - Ênfase6 2 3 2 4 3" xfId="7126" xr:uid="{00000000-0005-0000-0000-000016600000}"/>
    <cellStyle name="40% - Ênfase6 2 3 2 4 3 2" xfId="17830" xr:uid="{00000000-0005-0000-0000-000017600000}"/>
    <cellStyle name="40% - Ênfase6 2 3 2 4 3 2 2" xfId="39225" xr:uid="{00000000-0005-0000-0000-000018600000}"/>
    <cellStyle name="40% - Ênfase6 2 3 2 4 3 3" xfId="28532" xr:uid="{00000000-0005-0000-0000-000019600000}"/>
    <cellStyle name="40% - Ênfase6 2 3 2 4 4" xfId="12483" xr:uid="{00000000-0005-0000-0000-00001A600000}"/>
    <cellStyle name="40% - Ênfase6 2 3 2 4 4 2" xfId="33880" xr:uid="{00000000-0005-0000-0000-00001B600000}"/>
    <cellStyle name="40% - Ênfase6 2 3 2 4 5" xfId="23187" xr:uid="{00000000-0005-0000-0000-00001C600000}"/>
    <cellStyle name="40% - Ênfase6 2 3 2 5" xfId="3116" xr:uid="{00000000-0005-0000-0000-00001D600000}"/>
    <cellStyle name="40% - Ênfase6 2 3 2 5 2" xfId="8467" xr:uid="{00000000-0005-0000-0000-00001E600000}"/>
    <cellStyle name="40% - Ênfase6 2 3 2 5 2 2" xfId="19167" xr:uid="{00000000-0005-0000-0000-00001F600000}"/>
    <cellStyle name="40% - Ênfase6 2 3 2 5 2 2 2" xfId="40562" xr:uid="{00000000-0005-0000-0000-000020600000}"/>
    <cellStyle name="40% - Ênfase6 2 3 2 5 2 3" xfId="29872" xr:uid="{00000000-0005-0000-0000-000021600000}"/>
    <cellStyle name="40% - Ênfase6 2 3 2 5 3" xfId="13822" xr:uid="{00000000-0005-0000-0000-000022600000}"/>
    <cellStyle name="40% - Ênfase6 2 3 2 5 3 2" xfId="35217" xr:uid="{00000000-0005-0000-0000-000023600000}"/>
    <cellStyle name="40% - Ênfase6 2 3 2 5 4" xfId="24524" xr:uid="{00000000-0005-0000-0000-000024600000}"/>
    <cellStyle name="40% - Ênfase6 2 3 2 6" xfId="5790" xr:uid="{00000000-0005-0000-0000-000025600000}"/>
    <cellStyle name="40% - Ênfase6 2 3 2 6 2" xfId="16494" xr:uid="{00000000-0005-0000-0000-000026600000}"/>
    <cellStyle name="40% - Ênfase6 2 3 2 6 2 2" xfId="37889" xr:uid="{00000000-0005-0000-0000-000027600000}"/>
    <cellStyle name="40% - Ênfase6 2 3 2 6 3" xfId="27196" xr:uid="{00000000-0005-0000-0000-000028600000}"/>
    <cellStyle name="40% - Ênfase6 2 3 2 7" xfId="11147" xr:uid="{00000000-0005-0000-0000-000029600000}"/>
    <cellStyle name="40% - Ênfase6 2 3 2 7 2" xfId="32544" xr:uid="{00000000-0005-0000-0000-00002A600000}"/>
    <cellStyle name="40% - Ênfase6 2 3 2 8" xfId="21851" xr:uid="{00000000-0005-0000-0000-00002B600000}"/>
    <cellStyle name="40% - Ênfase6 2 3 3" xfId="583" xr:uid="{00000000-0005-0000-0000-00002C600000}"/>
    <cellStyle name="40% - Ênfase6 2 3 3 2" xfId="1253" xr:uid="{00000000-0005-0000-0000-00002D600000}"/>
    <cellStyle name="40% - Ênfase6 2 3 3 2 2" xfId="2590" xr:uid="{00000000-0005-0000-0000-00002E600000}"/>
    <cellStyle name="40% - Ênfase6 2 3 3 2 2 2" xfId="5280" xr:uid="{00000000-0005-0000-0000-00002F600000}"/>
    <cellStyle name="40% - Ênfase6 2 3 3 2 2 2 2" xfId="10631" xr:uid="{00000000-0005-0000-0000-000030600000}"/>
    <cellStyle name="40% - Ênfase6 2 3 3 2 2 2 2 2" xfId="21331" xr:uid="{00000000-0005-0000-0000-000031600000}"/>
    <cellStyle name="40% - Ênfase6 2 3 3 2 2 2 2 2 2" xfId="42726" xr:uid="{00000000-0005-0000-0000-000032600000}"/>
    <cellStyle name="40% - Ênfase6 2 3 3 2 2 2 2 3" xfId="32036" xr:uid="{00000000-0005-0000-0000-000033600000}"/>
    <cellStyle name="40% - Ênfase6 2 3 3 2 2 2 3" xfId="15986" xr:uid="{00000000-0005-0000-0000-000034600000}"/>
    <cellStyle name="40% - Ênfase6 2 3 3 2 2 2 3 2" xfId="37381" xr:uid="{00000000-0005-0000-0000-000035600000}"/>
    <cellStyle name="40% - Ênfase6 2 3 3 2 2 2 4" xfId="26688" xr:uid="{00000000-0005-0000-0000-000036600000}"/>
    <cellStyle name="40% - Ênfase6 2 3 3 2 2 3" xfId="7954" xr:uid="{00000000-0005-0000-0000-000037600000}"/>
    <cellStyle name="40% - Ênfase6 2 3 3 2 2 3 2" xfId="18658" xr:uid="{00000000-0005-0000-0000-000038600000}"/>
    <cellStyle name="40% - Ênfase6 2 3 3 2 2 3 2 2" xfId="40053" xr:uid="{00000000-0005-0000-0000-000039600000}"/>
    <cellStyle name="40% - Ênfase6 2 3 3 2 2 3 3" xfId="29360" xr:uid="{00000000-0005-0000-0000-00003A600000}"/>
    <cellStyle name="40% - Ênfase6 2 3 3 2 2 4" xfId="13311" xr:uid="{00000000-0005-0000-0000-00003B600000}"/>
    <cellStyle name="40% - Ênfase6 2 3 3 2 2 4 2" xfId="34708" xr:uid="{00000000-0005-0000-0000-00003C600000}"/>
    <cellStyle name="40% - Ênfase6 2 3 3 2 2 5" xfId="24015" xr:uid="{00000000-0005-0000-0000-00003D600000}"/>
    <cellStyle name="40% - Ênfase6 2 3 3 2 3" xfId="3944" xr:uid="{00000000-0005-0000-0000-00003E600000}"/>
    <cellStyle name="40% - Ênfase6 2 3 3 2 3 2" xfId="9295" xr:uid="{00000000-0005-0000-0000-00003F600000}"/>
    <cellStyle name="40% - Ênfase6 2 3 3 2 3 2 2" xfId="19995" xr:uid="{00000000-0005-0000-0000-000040600000}"/>
    <cellStyle name="40% - Ênfase6 2 3 3 2 3 2 2 2" xfId="41390" xr:uid="{00000000-0005-0000-0000-000041600000}"/>
    <cellStyle name="40% - Ênfase6 2 3 3 2 3 2 3" xfId="30700" xr:uid="{00000000-0005-0000-0000-000042600000}"/>
    <cellStyle name="40% - Ênfase6 2 3 3 2 3 3" xfId="14650" xr:uid="{00000000-0005-0000-0000-000043600000}"/>
    <cellStyle name="40% - Ênfase6 2 3 3 2 3 3 2" xfId="36045" xr:uid="{00000000-0005-0000-0000-000044600000}"/>
    <cellStyle name="40% - Ênfase6 2 3 3 2 3 4" xfId="25352" xr:uid="{00000000-0005-0000-0000-000045600000}"/>
    <cellStyle name="40% - Ênfase6 2 3 3 2 4" xfId="6618" xr:uid="{00000000-0005-0000-0000-000046600000}"/>
    <cellStyle name="40% - Ênfase6 2 3 3 2 4 2" xfId="17322" xr:uid="{00000000-0005-0000-0000-000047600000}"/>
    <cellStyle name="40% - Ênfase6 2 3 3 2 4 2 2" xfId="38717" xr:uid="{00000000-0005-0000-0000-000048600000}"/>
    <cellStyle name="40% - Ênfase6 2 3 3 2 4 3" xfId="28024" xr:uid="{00000000-0005-0000-0000-000049600000}"/>
    <cellStyle name="40% - Ênfase6 2 3 3 2 5" xfId="11975" xr:uid="{00000000-0005-0000-0000-00004A600000}"/>
    <cellStyle name="40% - Ênfase6 2 3 3 2 5 2" xfId="33372" xr:uid="{00000000-0005-0000-0000-00004B600000}"/>
    <cellStyle name="40% - Ênfase6 2 3 3 2 6" xfId="22679" xr:uid="{00000000-0005-0000-0000-00004C600000}"/>
    <cellStyle name="40% - Ênfase6 2 3 3 3" xfId="1922" xr:uid="{00000000-0005-0000-0000-00004D600000}"/>
    <cellStyle name="40% - Ênfase6 2 3 3 3 2" xfId="4612" xr:uid="{00000000-0005-0000-0000-00004E600000}"/>
    <cellStyle name="40% - Ênfase6 2 3 3 3 2 2" xfId="9963" xr:uid="{00000000-0005-0000-0000-00004F600000}"/>
    <cellStyle name="40% - Ênfase6 2 3 3 3 2 2 2" xfId="20663" xr:uid="{00000000-0005-0000-0000-000050600000}"/>
    <cellStyle name="40% - Ênfase6 2 3 3 3 2 2 2 2" xfId="42058" xr:uid="{00000000-0005-0000-0000-000051600000}"/>
    <cellStyle name="40% - Ênfase6 2 3 3 3 2 2 3" xfId="31368" xr:uid="{00000000-0005-0000-0000-000052600000}"/>
    <cellStyle name="40% - Ênfase6 2 3 3 3 2 3" xfId="15318" xr:uid="{00000000-0005-0000-0000-000053600000}"/>
    <cellStyle name="40% - Ênfase6 2 3 3 3 2 3 2" xfId="36713" xr:uid="{00000000-0005-0000-0000-000054600000}"/>
    <cellStyle name="40% - Ênfase6 2 3 3 3 2 4" xfId="26020" xr:uid="{00000000-0005-0000-0000-000055600000}"/>
    <cellStyle name="40% - Ênfase6 2 3 3 3 3" xfId="7286" xr:uid="{00000000-0005-0000-0000-000056600000}"/>
    <cellStyle name="40% - Ênfase6 2 3 3 3 3 2" xfId="17990" xr:uid="{00000000-0005-0000-0000-000057600000}"/>
    <cellStyle name="40% - Ênfase6 2 3 3 3 3 2 2" xfId="39385" xr:uid="{00000000-0005-0000-0000-000058600000}"/>
    <cellStyle name="40% - Ênfase6 2 3 3 3 3 3" xfId="28692" xr:uid="{00000000-0005-0000-0000-000059600000}"/>
    <cellStyle name="40% - Ênfase6 2 3 3 3 4" xfId="12643" xr:uid="{00000000-0005-0000-0000-00005A600000}"/>
    <cellStyle name="40% - Ênfase6 2 3 3 3 4 2" xfId="34040" xr:uid="{00000000-0005-0000-0000-00005B600000}"/>
    <cellStyle name="40% - Ênfase6 2 3 3 3 5" xfId="23347" xr:uid="{00000000-0005-0000-0000-00005C600000}"/>
    <cellStyle name="40% - Ênfase6 2 3 3 4" xfId="3276" xr:uid="{00000000-0005-0000-0000-00005D600000}"/>
    <cellStyle name="40% - Ênfase6 2 3 3 4 2" xfId="8627" xr:uid="{00000000-0005-0000-0000-00005E600000}"/>
    <cellStyle name="40% - Ênfase6 2 3 3 4 2 2" xfId="19327" xr:uid="{00000000-0005-0000-0000-00005F600000}"/>
    <cellStyle name="40% - Ênfase6 2 3 3 4 2 2 2" xfId="40722" xr:uid="{00000000-0005-0000-0000-000060600000}"/>
    <cellStyle name="40% - Ênfase6 2 3 3 4 2 3" xfId="30032" xr:uid="{00000000-0005-0000-0000-000061600000}"/>
    <cellStyle name="40% - Ênfase6 2 3 3 4 3" xfId="13982" xr:uid="{00000000-0005-0000-0000-000062600000}"/>
    <cellStyle name="40% - Ênfase6 2 3 3 4 3 2" xfId="35377" xr:uid="{00000000-0005-0000-0000-000063600000}"/>
    <cellStyle name="40% - Ênfase6 2 3 3 4 4" xfId="24684" xr:uid="{00000000-0005-0000-0000-000064600000}"/>
    <cellStyle name="40% - Ênfase6 2 3 3 5" xfId="5950" xr:uid="{00000000-0005-0000-0000-000065600000}"/>
    <cellStyle name="40% - Ênfase6 2 3 3 5 2" xfId="16654" xr:uid="{00000000-0005-0000-0000-000066600000}"/>
    <cellStyle name="40% - Ênfase6 2 3 3 5 2 2" xfId="38049" xr:uid="{00000000-0005-0000-0000-000067600000}"/>
    <cellStyle name="40% - Ênfase6 2 3 3 5 3" xfId="27356" xr:uid="{00000000-0005-0000-0000-000068600000}"/>
    <cellStyle name="40% - Ênfase6 2 3 3 6" xfId="11307" xr:uid="{00000000-0005-0000-0000-000069600000}"/>
    <cellStyle name="40% - Ênfase6 2 3 3 6 2" xfId="32704" xr:uid="{00000000-0005-0000-0000-00006A600000}"/>
    <cellStyle name="40% - Ênfase6 2 3 3 7" xfId="22011" xr:uid="{00000000-0005-0000-0000-00006B600000}"/>
    <cellStyle name="40% - Ênfase6 2 3 4" xfId="933" xr:uid="{00000000-0005-0000-0000-00006C600000}"/>
    <cellStyle name="40% - Ênfase6 2 3 4 2" xfId="2270" xr:uid="{00000000-0005-0000-0000-00006D600000}"/>
    <cellStyle name="40% - Ênfase6 2 3 4 2 2" xfId="4960" xr:uid="{00000000-0005-0000-0000-00006E600000}"/>
    <cellStyle name="40% - Ênfase6 2 3 4 2 2 2" xfId="10311" xr:uid="{00000000-0005-0000-0000-00006F600000}"/>
    <cellStyle name="40% - Ênfase6 2 3 4 2 2 2 2" xfId="21011" xr:uid="{00000000-0005-0000-0000-000070600000}"/>
    <cellStyle name="40% - Ênfase6 2 3 4 2 2 2 2 2" xfId="42406" xr:uid="{00000000-0005-0000-0000-000071600000}"/>
    <cellStyle name="40% - Ênfase6 2 3 4 2 2 2 3" xfId="31716" xr:uid="{00000000-0005-0000-0000-000072600000}"/>
    <cellStyle name="40% - Ênfase6 2 3 4 2 2 3" xfId="15666" xr:uid="{00000000-0005-0000-0000-000073600000}"/>
    <cellStyle name="40% - Ênfase6 2 3 4 2 2 3 2" xfId="37061" xr:uid="{00000000-0005-0000-0000-000074600000}"/>
    <cellStyle name="40% - Ênfase6 2 3 4 2 2 4" xfId="26368" xr:uid="{00000000-0005-0000-0000-000075600000}"/>
    <cellStyle name="40% - Ênfase6 2 3 4 2 3" xfId="7634" xr:uid="{00000000-0005-0000-0000-000076600000}"/>
    <cellStyle name="40% - Ênfase6 2 3 4 2 3 2" xfId="18338" xr:uid="{00000000-0005-0000-0000-000077600000}"/>
    <cellStyle name="40% - Ênfase6 2 3 4 2 3 2 2" xfId="39733" xr:uid="{00000000-0005-0000-0000-000078600000}"/>
    <cellStyle name="40% - Ênfase6 2 3 4 2 3 3" xfId="29040" xr:uid="{00000000-0005-0000-0000-000079600000}"/>
    <cellStyle name="40% - Ênfase6 2 3 4 2 4" xfId="12991" xr:uid="{00000000-0005-0000-0000-00007A600000}"/>
    <cellStyle name="40% - Ênfase6 2 3 4 2 4 2" xfId="34388" xr:uid="{00000000-0005-0000-0000-00007B600000}"/>
    <cellStyle name="40% - Ênfase6 2 3 4 2 5" xfId="23695" xr:uid="{00000000-0005-0000-0000-00007C600000}"/>
    <cellStyle name="40% - Ênfase6 2 3 4 3" xfId="3624" xr:uid="{00000000-0005-0000-0000-00007D600000}"/>
    <cellStyle name="40% - Ênfase6 2 3 4 3 2" xfId="8975" xr:uid="{00000000-0005-0000-0000-00007E600000}"/>
    <cellStyle name="40% - Ênfase6 2 3 4 3 2 2" xfId="19675" xr:uid="{00000000-0005-0000-0000-00007F600000}"/>
    <cellStyle name="40% - Ênfase6 2 3 4 3 2 2 2" xfId="41070" xr:uid="{00000000-0005-0000-0000-000080600000}"/>
    <cellStyle name="40% - Ênfase6 2 3 4 3 2 3" xfId="30380" xr:uid="{00000000-0005-0000-0000-000081600000}"/>
    <cellStyle name="40% - Ênfase6 2 3 4 3 3" xfId="14330" xr:uid="{00000000-0005-0000-0000-000082600000}"/>
    <cellStyle name="40% - Ênfase6 2 3 4 3 3 2" xfId="35725" xr:uid="{00000000-0005-0000-0000-000083600000}"/>
    <cellStyle name="40% - Ênfase6 2 3 4 3 4" xfId="25032" xr:uid="{00000000-0005-0000-0000-000084600000}"/>
    <cellStyle name="40% - Ênfase6 2 3 4 4" xfId="6298" xr:uid="{00000000-0005-0000-0000-000085600000}"/>
    <cellStyle name="40% - Ênfase6 2 3 4 4 2" xfId="17002" xr:uid="{00000000-0005-0000-0000-000086600000}"/>
    <cellStyle name="40% - Ênfase6 2 3 4 4 2 2" xfId="38397" xr:uid="{00000000-0005-0000-0000-000087600000}"/>
    <cellStyle name="40% - Ênfase6 2 3 4 4 3" xfId="27704" xr:uid="{00000000-0005-0000-0000-000088600000}"/>
    <cellStyle name="40% - Ênfase6 2 3 4 5" xfId="11655" xr:uid="{00000000-0005-0000-0000-000089600000}"/>
    <cellStyle name="40% - Ênfase6 2 3 4 5 2" xfId="33052" xr:uid="{00000000-0005-0000-0000-00008A600000}"/>
    <cellStyle name="40% - Ênfase6 2 3 4 6" xfId="22359" xr:uid="{00000000-0005-0000-0000-00008B600000}"/>
    <cellStyle name="40% - Ênfase6 2 3 5" xfId="1602" xr:uid="{00000000-0005-0000-0000-00008C600000}"/>
    <cellStyle name="40% - Ênfase6 2 3 5 2" xfId="4292" xr:uid="{00000000-0005-0000-0000-00008D600000}"/>
    <cellStyle name="40% - Ênfase6 2 3 5 2 2" xfId="9643" xr:uid="{00000000-0005-0000-0000-00008E600000}"/>
    <cellStyle name="40% - Ênfase6 2 3 5 2 2 2" xfId="20343" xr:uid="{00000000-0005-0000-0000-00008F600000}"/>
    <cellStyle name="40% - Ênfase6 2 3 5 2 2 2 2" xfId="41738" xr:uid="{00000000-0005-0000-0000-000090600000}"/>
    <cellStyle name="40% - Ênfase6 2 3 5 2 2 3" xfId="31048" xr:uid="{00000000-0005-0000-0000-000091600000}"/>
    <cellStyle name="40% - Ênfase6 2 3 5 2 3" xfId="14998" xr:uid="{00000000-0005-0000-0000-000092600000}"/>
    <cellStyle name="40% - Ênfase6 2 3 5 2 3 2" xfId="36393" xr:uid="{00000000-0005-0000-0000-000093600000}"/>
    <cellStyle name="40% - Ênfase6 2 3 5 2 4" xfId="25700" xr:uid="{00000000-0005-0000-0000-000094600000}"/>
    <cellStyle name="40% - Ênfase6 2 3 5 3" xfId="6966" xr:uid="{00000000-0005-0000-0000-000095600000}"/>
    <cellStyle name="40% - Ênfase6 2 3 5 3 2" xfId="17670" xr:uid="{00000000-0005-0000-0000-000096600000}"/>
    <cellStyle name="40% - Ênfase6 2 3 5 3 2 2" xfId="39065" xr:uid="{00000000-0005-0000-0000-000097600000}"/>
    <cellStyle name="40% - Ênfase6 2 3 5 3 3" xfId="28372" xr:uid="{00000000-0005-0000-0000-000098600000}"/>
    <cellStyle name="40% - Ênfase6 2 3 5 4" xfId="12323" xr:uid="{00000000-0005-0000-0000-000099600000}"/>
    <cellStyle name="40% - Ênfase6 2 3 5 4 2" xfId="33720" xr:uid="{00000000-0005-0000-0000-00009A600000}"/>
    <cellStyle name="40% - Ênfase6 2 3 5 5" xfId="23027" xr:uid="{00000000-0005-0000-0000-00009B600000}"/>
    <cellStyle name="40% - Ênfase6 2 3 6" xfId="2956" xr:uid="{00000000-0005-0000-0000-00009C600000}"/>
    <cellStyle name="40% - Ênfase6 2 3 6 2" xfId="8307" xr:uid="{00000000-0005-0000-0000-00009D600000}"/>
    <cellStyle name="40% - Ênfase6 2 3 6 2 2" xfId="19007" xr:uid="{00000000-0005-0000-0000-00009E600000}"/>
    <cellStyle name="40% - Ênfase6 2 3 6 2 2 2" xfId="40402" xr:uid="{00000000-0005-0000-0000-00009F600000}"/>
    <cellStyle name="40% - Ênfase6 2 3 6 2 3" xfId="29712" xr:uid="{00000000-0005-0000-0000-0000A0600000}"/>
    <cellStyle name="40% - Ênfase6 2 3 6 3" xfId="13662" xr:uid="{00000000-0005-0000-0000-0000A1600000}"/>
    <cellStyle name="40% - Ênfase6 2 3 6 3 2" xfId="35057" xr:uid="{00000000-0005-0000-0000-0000A2600000}"/>
    <cellStyle name="40% - Ênfase6 2 3 6 4" xfId="24364" xr:uid="{00000000-0005-0000-0000-0000A3600000}"/>
    <cellStyle name="40% - Ênfase6 2 3 7" xfId="5630" xr:uid="{00000000-0005-0000-0000-0000A4600000}"/>
    <cellStyle name="40% - Ênfase6 2 3 7 2" xfId="16334" xr:uid="{00000000-0005-0000-0000-0000A5600000}"/>
    <cellStyle name="40% - Ênfase6 2 3 7 2 2" xfId="37729" xr:uid="{00000000-0005-0000-0000-0000A6600000}"/>
    <cellStyle name="40% - Ênfase6 2 3 7 3" xfId="27036" xr:uid="{00000000-0005-0000-0000-0000A7600000}"/>
    <cellStyle name="40% - Ênfase6 2 3 8" xfId="10987" xr:uid="{00000000-0005-0000-0000-0000A8600000}"/>
    <cellStyle name="40% - Ênfase6 2 3 8 2" xfId="32384" xr:uid="{00000000-0005-0000-0000-0000A9600000}"/>
    <cellStyle name="40% - Ênfase6 2 3 9" xfId="21691" xr:uid="{00000000-0005-0000-0000-0000AA600000}"/>
    <cellStyle name="40% - Ênfase6 2 4" xfId="342" xr:uid="{00000000-0005-0000-0000-0000AB600000}"/>
    <cellStyle name="40% - Ênfase6 2 4 2" xfId="663" xr:uid="{00000000-0005-0000-0000-0000AC600000}"/>
    <cellStyle name="40% - Ênfase6 2 4 2 2" xfId="1333" xr:uid="{00000000-0005-0000-0000-0000AD600000}"/>
    <cellStyle name="40% - Ênfase6 2 4 2 2 2" xfId="2670" xr:uid="{00000000-0005-0000-0000-0000AE600000}"/>
    <cellStyle name="40% - Ênfase6 2 4 2 2 2 2" xfId="5360" xr:uid="{00000000-0005-0000-0000-0000AF600000}"/>
    <cellStyle name="40% - Ênfase6 2 4 2 2 2 2 2" xfId="10711" xr:uid="{00000000-0005-0000-0000-0000B0600000}"/>
    <cellStyle name="40% - Ênfase6 2 4 2 2 2 2 2 2" xfId="21411" xr:uid="{00000000-0005-0000-0000-0000B1600000}"/>
    <cellStyle name="40% - Ênfase6 2 4 2 2 2 2 2 2 2" xfId="42806" xr:uid="{00000000-0005-0000-0000-0000B2600000}"/>
    <cellStyle name="40% - Ênfase6 2 4 2 2 2 2 2 3" xfId="32116" xr:uid="{00000000-0005-0000-0000-0000B3600000}"/>
    <cellStyle name="40% - Ênfase6 2 4 2 2 2 2 3" xfId="16066" xr:uid="{00000000-0005-0000-0000-0000B4600000}"/>
    <cellStyle name="40% - Ênfase6 2 4 2 2 2 2 3 2" xfId="37461" xr:uid="{00000000-0005-0000-0000-0000B5600000}"/>
    <cellStyle name="40% - Ênfase6 2 4 2 2 2 2 4" xfId="26768" xr:uid="{00000000-0005-0000-0000-0000B6600000}"/>
    <cellStyle name="40% - Ênfase6 2 4 2 2 2 3" xfId="8034" xr:uid="{00000000-0005-0000-0000-0000B7600000}"/>
    <cellStyle name="40% - Ênfase6 2 4 2 2 2 3 2" xfId="18738" xr:uid="{00000000-0005-0000-0000-0000B8600000}"/>
    <cellStyle name="40% - Ênfase6 2 4 2 2 2 3 2 2" xfId="40133" xr:uid="{00000000-0005-0000-0000-0000B9600000}"/>
    <cellStyle name="40% - Ênfase6 2 4 2 2 2 3 3" xfId="29440" xr:uid="{00000000-0005-0000-0000-0000BA600000}"/>
    <cellStyle name="40% - Ênfase6 2 4 2 2 2 4" xfId="13391" xr:uid="{00000000-0005-0000-0000-0000BB600000}"/>
    <cellStyle name="40% - Ênfase6 2 4 2 2 2 4 2" xfId="34788" xr:uid="{00000000-0005-0000-0000-0000BC600000}"/>
    <cellStyle name="40% - Ênfase6 2 4 2 2 2 5" xfId="24095" xr:uid="{00000000-0005-0000-0000-0000BD600000}"/>
    <cellStyle name="40% - Ênfase6 2 4 2 2 3" xfId="4024" xr:uid="{00000000-0005-0000-0000-0000BE600000}"/>
    <cellStyle name="40% - Ênfase6 2 4 2 2 3 2" xfId="9375" xr:uid="{00000000-0005-0000-0000-0000BF600000}"/>
    <cellStyle name="40% - Ênfase6 2 4 2 2 3 2 2" xfId="20075" xr:uid="{00000000-0005-0000-0000-0000C0600000}"/>
    <cellStyle name="40% - Ênfase6 2 4 2 2 3 2 2 2" xfId="41470" xr:uid="{00000000-0005-0000-0000-0000C1600000}"/>
    <cellStyle name="40% - Ênfase6 2 4 2 2 3 2 3" xfId="30780" xr:uid="{00000000-0005-0000-0000-0000C2600000}"/>
    <cellStyle name="40% - Ênfase6 2 4 2 2 3 3" xfId="14730" xr:uid="{00000000-0005-0000-0000-0000C3600000}"/>
    <cellStyle name="40% - Ênfase6 2 4 2 2 3 3 2" xfId="36125" xr:uid="{00000000-0005-0000-0000-0000C4600000}"/>
    <cellStyle name="40% - Ênfase6 2 4 2 2 3 4" xfId="25432" xr:uid="{00000000-0005-0000-0000-0000C5600000}"/>
    <cellStyle name="40% - Ênfase6 2 4 2 2 4" xfId="6698" xr:uid="{00000000-0005-0000-0000-0000C6600000}"/>
    <cellStyle name="40% - Ênfase6 2 4 2 2 4 2" xfId="17402" xr:uid="{00000000-0005-0000-0000-0000C7600000}"/>
    <cellStyle name="40% - Ênfase6 2 4 2 2 4 2 2" xfId="38797" xr:uid="{00000000-0005-0000-0000-0000C8600000}"/>
    <cellStyle name="40% - Ênfase6 2 4 2 2 4 3" xfId="28104" xr:uid="{00000000-0005-0000-0000-0000C9600000}"/>
    <cellStyle name="40% - Ênfase6 2 4 2 2 5" xfId="12055" xr:uid="{00000000-0005-0000-0000-0000CA600000}"/>
    <cellStyle name="40% - Ênfase6 2 4 2 2 5 2" xfId="33452" xr:uid="{00000000-0005-0000-0000-0000CB600000}"/>
    <cellStyle name="40% - Ênfase6 2 4 2 2 6" xfId="22759" xr:uid="{00000000-0005-0000-0000-0000CC600000}"/>
    <cellStyle name="40% - Ênfase6 2 4 2 3" xfId="2002" xr:uid="{00000000-0005-0000-0000-0000CD600000}"/>
    <cellStyle name="40% - Ênfase6 2 4 2 3 2" xfId="4692" xr:uid="{00000000-0005-0000-0000-0000CE600000}"/>
    <cellStyle name="40% - Ênfase6 2 4 2 3 2 2" xfId="10043" xr:uid="{00000000-0005-0000-0000-0000CF600000}"/>
    <cellStyle name="40% - Ênfase6 2 4 2 3 2 2 2" xfId="20743" xr:uid="{00000000-0005-0000-0000-0000D0600000}"/>
    <cellStyle name="40% - Ênfase6 2 4 2 3 2 2 2 2" xfId="42138" xr:uid="{00000000-0005-0000-0000-0000D1600000}"/>
    <cellStyle name="40% - Ênfase6 2 4 2 3 2 2 3" xfId="31448" xr:uid="{00000000-0005-0000-0000-0000D2600000}"/>
    <cellStyle name="40% - Ênfase6 2 4 2 3 2 3" xfId="15398" xr:uid="{00000000-0005-0000-0000-0000D3600000}"/>
    <cellStyle name="40% - Ênfase6 2 4 2 3 2 3 2" xfId="36793" xr:uid="{00000000-0005-0000-0000-0000D4600000}"/>
    <cellStyle name="40% - Ênfase6 2 4 2 3 2 4" xfId="26100" xr:uid="{00000000-0005-0000-0000-0000D5600000}"/>
    <cellStyle name="40% - Ênfase6 2 4 2 3 3" xfId="7366" xr:uid="{00000000-0005-0000-0000-0000D6600000}"/>
    <cellStyle name="40% - Ênfase6 2 4 2 3 3 2" xfId="18070" xr:uid="{00000000-0005-0000-0000-0000D7600000}"/>
    <cellStyle name="40% - Ênfase6 2 4 2 3 3 2 2" xfId="39465" xr:uid="{00000000-0005-0000-0000-0000D8600000}"/>
    <cellStyle name="40% - Ênfase6 2 4 2 3 3 3" xfId="28772" xr:uid="{00000000-0005-0000-0000-0000D9600000}"/>
    <cellStyle name="40% - Ênfase6 2 4 2 3 4" xfId="12723" xr:uid="{00000000-0005-0000-0000-0000DA600000}"/>
    <cellStyle name="40% - Ênfase6 2 4 2 3 4 2" xfId="34120" xr:uid="{00000000-0005-0000-0000-0000DB600000}"/>
    <cellStyle name="40% - Ênfase6 2 4 2 3 5" xfId="23427" xr:uid="{00000000-0005-0000-0000-0000DC600000}"/>
    <cellStyle name="40% - Ênfase6 2 4 2 4" xfId="3356" xr:uid="{00000000-0005-0000-0000-0000DD600000}"/>
    <cellStyle name="40% - Ênfase6 2 4 2 4 2" xfId="8707" xr:uid="{00000000-0005-0000-0000-0000DE600000}"/>
    <cellStyle name="40% - Ênfase6 2 4 2 4 2 2" xfId="19407" xr:uid="{00000000-0005-0000-0000-0000DF600000}"/>
    <cellStyle name="40% - Ênfase6 2 4 2 4 2 2 2" xfId="40802" xr:uid="{00000000-0005-0000-0000-0000E0600000}"/>
    <cellStyle name="40% - Ênfase6 2 4 2 4 2 3" xfId="30112" xr:uid="{00000000-0005-0000-0000-0000E1600000}"/>
    <cellStyle name="40% - Ênfase6 2 4 2 4 3" xfId="14062" xr:uid="{00000000-0005-0000-0000-0000E2600000}"/>
    <cellStyle name="40% - Ênfase6 2 4 2 4 3 2" xfId="35457" xr:uid="{00000000-0005-0000-0000-0000E3600000}"/>
    <cellStyle name="40% - Ênfase6 2 4 2 4 4" xfId="24764" xr:uid="{00000000-0005-0000-0000-0000E4600000}"/>
    <cellStyle name="40% - Ênfase6 2 4 2 5" xfId="6030" xr:uid="{00000000-0005-0000-0000-0000E5600000}"/>
    <cellStyle name="40% - Ênfase6 2 4 2 5 2" xfId="16734" xr:uid="{00000000-0005-0000-0000-0000E6600000}"/>
    <cellStyle name="40% - Ênfase6 2 4 2 5 2 2" xfId="38129" xr:uid="{00000000-0005-0000-0000-0000E7600000}"/>
    <cellStyle name="40% - Ênfase6 2 4 2 5 3" xfId="27436" xr:uid="{00000000-0005-0000-0000-0000E8600000}"/>
    <cellStyle name="40% - Ênfase6 2 4 2 6" xfId="11387" xr:uid="{00000000-0005-0000-0000-0000E9600000}"/>
    <cellStyle name="40% - Ênfase6 2 4 2 6 2" xfId="32784" xr:uid="{00000000-0005-0000-0000-0000EA600000}"/>
    <cellStyle name="40% - Ênfase6 2 4 2 7" xfId="22091" xr:uid="{00000000-0005-0000-0000-0000EB600000}"/>
    <cellStyle name="40% - Ênfase6 2 4 3" xfId="1013" xr:uid="{00000000-0005-0000-0000-0000EC600000}"/>
    <cellStyle name="40% - Ênfase6 2 4 3 2" xfId="2350" xr:uid="{00000000-0005-0000-0000-0000ED600000}"/>
    <cellStyle name="40% - Ênfase6 2 4 3 2 2" xfId="5040" xr:uid="{00000000-0005-0000-0000-0000EE600000}"/>
    <cellStyle name="40% - Ênfase6 2 4 3 2 2 2" xfId="10391" xr:uid="{00000000-0005-0000-0000-0000EF600000}"/>
    <cellStyle name="40% - Ênfase6 2 4 3 2 2 2 2" xfId="21091" xr:uid="{00000000-0005-0000-0000-0000F0600000}"/>
    <cellStyle name="40% - Ênfase6 2 4 3 2 2 2 2 2" xfId="42486" xr:uid="{00000000-0005-0000-0000-0000F1600000}"/>
    <cellStyle name="40% - Ênfase6 2 4 3 2 2 2 3" xfId="31796" xr:uid="{00000000-0005-0000-0000-0000F2600000}"/>
    <cellStyle name="40% - Ênfase6 2 4 3 2 2 3" xfId="15746" xr:uid="{00000000-0005-0000-0000-0000F3600000}"/>
    <cellStyle name="40% - Ênfase6 2 4 3 2 2 3 2" xfId="37141" xr:uid="{00000000-0005-0000-0000-0000F4600000}"/>
    <cellStyle name="40% - Ênfase6 2 4 3 2 2 4" xfId="26448" xr:uid="{00000000-0005-0000-0000-0000F5600000}"/>
    <cellStyle name="40% - Ênfase6 2 4 3 2 3" xfId="7714" xr:uid="{00000000-0005-0000-0000-0000F6600000}"/>
    <cellStyle name="40% - Ênfase6 2 4 3 2 3 2" xfId="18418" xr:uid="{00000000-0005-0000-0000-0000F7600000}"/>
    <cellStyle name="40% - Ênfase6 2 4 3 2 3 2 2" xfId="39813" xr:uid="{00000000-0005-0000-0000-0000F8600000}"/>
    <cellStyle name="40% - Ênfase6 2 4 3 2 3 3" xfId="29120" xr:uid="{00000000-0005-0000-0000-0000F9600000}"/>
    <cellStyle name="40% - Ênfase6 2 4 3 2 4" xfId="13071" xr:uid="{00000000-0005-0000-0000-0000FA600000}"/>
    <cellStyle name="40% - Ênfase6 2 4 3 2 4 2" xfId="34468" xr:uid="{00000000-0005-0000-0000-0000FB600000}"/>
    <cellStyle name="40% - Ênfase6 2 4 3 2 5" xfId="23775" xr:uid="{00000000-0005-0000-0000-0000FC600000}"/>
    <cellStyle name="40% - Ênfase6 2 4 3 3" xfId="3704" xr:uid="{00000000-0005-0000-0000-0000FD600000}"/>
    <cellStyle name="40% - Ênfase6 2 4 3 3 2" xfId="9055" xr:uid="{00000000-0005-0000-0000-0000FE600000}"/>
    <cellStyle name="40% - Ênfase6 2 4 3 3 2 2" xfId="19755" xr:uid="{00000000-0005-0000-0000-0000FF600000}"/>
    <cellStyle name="40% - Ênfase6 2 4 3 3 2 2 2" xfId="41150" xr:uid="{00000000-0005-0000-0000-000000610000}"/>
    <cellStyle name="40% - Ênfase6 2 4 3 3 2 3" xfId="30460" xr:uid="{00000000-0005-0000-0000-000001610000}"/>
    <cellStyle name="40% - Ênfase6 2 4 3 3 3" xfId="14410" xr:uid="{00000000-0005-0000-0000-000002610000}"/>
    <cellStyle name="40% - Ênfase6 2 4 3 3 3 2" xfId="35805" xr:uid="{00000000-0005-0000-0000-000003610000}"/>
    <cellStyle name="40% - Ênfase6 2 4 3 3 4" xfId="25112" xr:uid="{00000000-0005-0000-0000-000004610000}"/>
    <cellStyle name="40% - Ênfase6 2 4 3 4" xfId="6378" xr:uid="{00000000-0005-0000-0000-000005610000}"/>
    <cellStyle name="40% - Ênfase6 2 4 3 4 2" xfId="17082" xr:uid="{00000000-0005-0000-0000-000006610000}"/>
    <cellStyle name="40% - Ênfase6 2 4 3 4 2 2" xfId="38477" xr:uid="{00000000-0005-0000-0000-000007610000}"/>
    <cellStyle name="40% - Ênfase6 2 4 3 4 3" xfId="27784" xr:uid="{00000000-0005-0000-0000-000008610000}"/>
    <cellStyle name="40% - Ênfase6 2 4 3 5" xfId="11735" xr:uid="{00000000-0005-0000-0000-000009610000}"/>
    <cellStyle name="40% - Ênfase6 2 4 3 5 2" xfId="33132" xr:uid="{00000000-0005-0000-0000-00000A610000}"/>
    <cellStyle name="40% - Ênfase6 2 4 3 6" xfId="22439" xr:uid="{00000000-0005-0000-0000-00000B610000}"/>
    <cellStyle name="40% - Ênfase6 2 4 4" xfId="1682" xr:uid="{00000000-0005-0000-0000-00000C610000}"/>
    <cellStyle name="40% - Ênfase6 2 4 4 2" xfId="4372" xr:uid="{00000000-0005-0000-0000-00000D610000}"/>
    <cellStyle name="40% - Ênfase6 2 4 4 2 2" xfId="9723" xr:uid="{00000000-0005-0000-0000-00000E610000}"/>
    <cellStyle name="40% - Ênfase6 2 4 4 2 2 2" xfId="20423" xr:uid="{00000000-0005-0000-0000-00000F610000}"/>
    <cellStyle name="40% - Ênfase6 2 4 4 2 2 2 2" xfId="41818" xr:uid="{00000000-0005-0000-0000-000010610000}"/>
    <cellStyle name="40% - Ênfase6 2 4 4 2 2 3" xfId="31128" xr:uid="{00000000-0005-0000-0000-000011610000}"/>
    <cellStyle name="40% - Ênfase6 2 4 4 2 3" xfId="15078" xr:uid="{00000000-0005-0000-0000-000012610000}"/>
    <cellStyle name="40% - Ênfase6 2 4 4 2 3 2" xfId="36473" xr:uid="{00000000-0005-0000-0000-000013610000}"/>
    <cellStyle name="40% - Ênfase6 2 4 4 2 4" xfId="25780" xr:uid="{00000000-0005-0000-0000-000014610000}"/>
    <cellStyle name="40% - Ênfase6 2 4 4 3" xfId="7046" xr:uid="{00000000-0005-0000-0000-000015610000}"/>
    <cellStyle name="40% - Ênfase6 2 4 4 3 2" xfId="17750" xr:uid="{00000000-0005-0000-0000-000016610000}"/>
    <cellStyle name="40% - Ênfase6 2 4 4 3 2 2" xfId="39145" xr:uid="{00000000-0005-0000-0000-000017610000}"/>
    <cellStyle name="40% - Ênfase6 2 4 4 3 3" xfId="28452" xr:uid="{00000000-0005-0000-0000-000018610000}"/>
    <cellStyle name="40% - Ênfase6 2 4 4 4" xfId="12403" xr:uid="{00000000-0005-0000-0000-000019610000}"/>
    <cellStyle name="40% - Ênfase6 2 4 4 4 2" xfId="33800" xr:uid="{00000000-0005-0000-0000-00001A610000}"/>
    <cellStyle name="40% - Ênfase6 2 4 4 5" xfId="23107" xr:uid="{00000000-0005-0000-0000-00001B610000}"/>
    <cellStyle name="40% - Ênfase6 2 4 5" xfId="3036" xr:uid="{00000000-0005-0000-0000-00001C610000}"/>
    <cellStyle name="40% - Ênfase6 2 4 5 2" xfId="8387" xr:uid="{00000000-0005-0000-0000-00001D610000}"/>
    <cellStyle name="40% - Ênfase6 2 4 5 2 2" xfId="19087" xr:uid="{00000000-0005-0000-0000-00001E610000}"/>
    <cellStyle name="40% - Ênfase6 2 4 5 2 2 2" xfId="40482" xr:uid="{00000000-0005-0000-0000-00001F610000}"/>
    <cellStyle name="40% - Ênfase6 2 4 5 2 3" xfId="29792" xr:uid="{00000000-0005-0000-0000-000020610000}"/>
    <cellStyle name="40% - Ênfase6 2 4 5 3" xfId="13742" xr:uid="{00000000-0005-0000-0000-000021610000}"/>
    <cellStyle name="40% - Ênfase6 2 4 5 3 2" xfId="35137" xr:uid="{00000000-0005-0000-0000-000022610000}"/>
    <cellStyle name="40% - Ênfase6 2 4 5 4" xfId="24444" xr:uid="{00000000-0005-0000-0000-000023610000}"/>
    <cellStyle name="40% - Ênfase6 2 4 6" xfId="5710" xr:uid="{00000000-0005-0000-0000-000024610000}"/>
    <cellStyle name="40% - Ênfase6 2 4 6 2" xfId="16414" xr:uid="{00000000-0005-0000-0000-000025610000}"/>
    <cellStyle name="40% - Ênfase6 2 4 6 2 2" xfId="37809" xr:uid="{00000000-0005-0000-0000-000026610000}"/>
    <cellStyle name="40% - Ênfase6 2 4 6 3" xfId="27116" xr:uid="{00000000-0005-0000-0000-000027610000}"/>
    <cellStyle name="40% - Ênfase6 2 4 7" xfId="11067" xr:uid="{00000000-0005-0000-0000-000028610000}"/>
    <cellStyle name="40% - Ênfase6 2 4 7 2" xfId="32464" xr:uid="{00000000-0005-0000-0000-000029610000}"/>
    <cellStyle name="40% - Ênfase6 2 4 8" xfId="21771" xr:uid="{00000000-0005-0000-0000-00002A610000}"/>
    <cellStyle name="40% - Ênfase6 2 5" xfId="503" xr:uid="{00000000-0005-0000-0000-00002B610000}"/>
    <cellStyle name="40% - Ênfase6 2 5 2" xfId="1173" xr:uid="{00000000-0005-0000-0000-00002C610000}"/>
    <cellStyle name="40% - Ênfase6 2 5 2 2" xfId="2510" xr:uid="{00000000-0005-0000-0000-00002D610000}"/>
    <cellStyle name="40% - Ênfase6 2 5 2 2 2" xfId="5200" xr:uid="{00000000-0005-0000-0000-00002E610000}"/>
    <cellStyle name="40% - Ênfase6 2 5 2 2 2 2" xfId="10551" xr:uid="{00000000-0005-0000-0000-00002F610000}"/>
    <cellStyle name="40% - Ênfase6 2 5 2 2 2 2 2" xfId="21251" xr:uid="{00000000-0005-0000-0000-000030610000}"/>
    <cellStyle name="40% - Ênfase6 2 5 2 2 2 2 2 2" xfId="42646" xr:uid="{00000000-0005-0000-0000-000031610000}"/>
    <cellStyle name="40% - Ênfase6 2 5 2 2 2 2 3" xfId="31956" xr:uid="{00000000-0005-0000-0000-000032610000}"/>
    <cellStyle name="40% - Ênfase6 2 5 2 2 2 3" xfId="15906" xr:uid="{00000000-0005-0000-0000-000033610000}"/>
    <cellStyle name="40% - Ênfase6 2 5 2 2 2 3 2" xfId="37301" xr:uid="{00000000-0005-0000-0000-000034610000}"/>
    <cellStyle name="40% - Ênfase6 2 5 2 2 2 4" xfId="26608" xr:uid="{00000000-0005-0000-0000-000035610000}"/>
    <cellStyle name="40% - Ênfase6 2 5 2 2 3" xfId="7874" xr:uid="{00000000-0005-0000-0000-000036610000}"/>
    <cellStyle name="40% - Ênfase6 2 5 2 2 3 2" xfId="18578" xr:uid="{00000000-0005-0000-0000-000037610000}"/>
    <cellStyle name="40% - Ênfase6 2 5 2 2 3 2 2" xfId="39973" xr:uid="{00000000-0005-0000-0000-000038610000}"/>
    <cellStyle name="40% - Ênfase6 2 5 2 2 3 3" xfId="29280" xr:uid="{00000000-0005-0000-0000-000039610000}"/>
    <cellStyle name="40% - Ênfase6 2 5 2 2 4" xfId="13231" xr:uid="{00000000-0005-0000-0000-00003A610000}"/>
    <cellStyle name="40% - Ênfase6 2 5 2 2 4 2" xfId="34628" xr:uid="{00000000-0005-0000-0000-00003B610000}"/>
    <cellStyle name="40% - Ênfase6 2 5 2 2 5" xfId="23935" xr:uid="{00000000-0005-0000-0000-00003C610000}"/>
    <cellStyle name="40% - Ênfase6 2 5 2 3" xfId="3864" xr:uid="{00000000-0005-0000-0000-00003D610000}"/>
    <cellStyle name="40% - Ênfase6 2 5 2 3 2" xfId="9215" xr:uid="{00000000-0005-0000-0000-00003E610000}"/>
    <cellStyle name="40% - Ênfase6 2 5 2 3 2 2" xfId="19915" xr:uid="{00000000-0005-0000-0000-00003F610000}"/>
    <cellStyle name="40% - Ênfase6 2 5 2 3 2 2 2" xfId="41310" xr:uid="{00000000-0005-0000-0000-000040610000}"/>
    <cellStyle name="40% - Ênfase6 2 5 2 3 2 3" xfId="30620" xr:uid="{00000000-0005-0000-0000-000041610000}"/>
    <cellStyle name="40% - Ênfase6 2 5 2 3 3" xfId="14570" xr:uid="{00000000-0005-0000-0000-000042610000}"/>
    <cellStyle name="40% - Ênfase6 2 5 2 3 3 2" xfId="35965" xr:uid="{00000000-0005-0000-0000-000043610000}"/>
    <cellStyle name="40% - Ênfase6 2 5 2 3 4" xfId="25272" xr:uid="{00000000-0005-0000-0000-000044610000}"/>
    <cellStyle name="40% - Ênfase6 2 5 2 4" xfId="6538" xr:uid="{00000000-0005-0000-0000-000045610000}"/>
    <cellStyle name="40% - Ênfase6 2 5 2 4 2" xfId="17242" xr:uid="{00000000-0005-0000-0000-000046610000}"/>
    <cellStyle name="40% - Ênfase6 2 5 2 4 2 2" xfId="38637" xr:uid="{00000000-0005-0000-0000-000047610000}"/>
    <cellStyle name="40% - Ênfase6 2 5 2 4 3" xfId="27944" xr:uid="{00000000-0005-0000-0000-000048610000}"/>
    <cellStyle name="40% - Ênfase6 2 5 2 5" xfId="11895" xr:uid="{00000000-0005-0000-0000-000049610000}"/>
    <cellStyle name="40% - Ênfase6 2 5 2 5 2" xfId="33292" xr:uid="{00000000-0005-0000-0000-00004A610000}"/>
    <cellStyle name="40% - Ênfase6 2 5 2 6" xfId="22599" xr:uid="{00000000-0005-0000-0000-00004B610000}"/>
    <cellStyle name="40% - Ênfase6 2 5 3" xfId="1842" xr:uid="{00000000-0005-0000-0000-00004C610000}"/>
    <cellStyle name="40% - Ênfase6 2 5 3 2" xfId="4532" xr:uid="{00000000-0005-0000-0000-00004D610000}"/>
    <cellStyle name="40% - Ênfase6 2 5 3 2 2" xfId="9883" xr:uid="{00000000-0005-0000-0000-00004E610000}"/>
    <cellStyle name="40% - Ênfase6 2 5 3 2 2 2" xfId="20583" xr:uid="{00000000-0005-0000-0000-00004F610000}"/>
    <cellStyle name="40% - Ênfase6 2 5 3 2 2 2 2" xfId="41978" xr:uid="{00000000-0005-0000-0000-000050610000}"/>
    <cellStyle name="40% - Ênfase6 2 5 3 2 2 3" xfId="31288" xr:uid="{00000000-0005-0000-0000-000051610000}"/>
    <cellStyle name="40% - Ênfase6 2 5 3 2 3" xfId="15238" xr:uid="{00000000-0005-0000-0000-000052610000}"/>
    <cellStyle name="40% - Ênfase6 2 5 3 2 3 2" xfId="36633" xr:uid="{00000000-0005-0000-0000-000053610000}"/>
    <cellStyle name="40% - Ênfase6 2 5 3 2 4" xfId="25940" xr:uid="{00000000-0005-0000-0000-000054610000}"/>
    <cellStyle name="40% - Ênfase6 2 5 3 3" xfId="7206" xr:uid="{00000000-0005-0000-0000-000055610000}"/>
    <cellStyle name="40% - Ênfase6 2 5 3 3 2" xfId="17910" xr:uid="{00000000-0005-0000-0000-000056610000}"/>
    <cellStyle name="40% - Ênfase6 2 5 3 3 2 2" xfId="39305" xr:uid="{00000000-0005-0000-0000-000057610000}"/>
    <cellStyle name="40% - Ênfase6 2 5 3 3 3" xfId="28612" xr:uid="{00000000-0005-0000-0000-000058610000}"/>
    <cellStyle name="40% - Ênfase6 2 5 3 4" xfId="12563" xr:uid="{00000000-0005-0000-0000-000059610000}"/>
    <cellStyle name="40% - Ênfase6 2 5 3 4 2" xfId="33960" xr:uid="{00000000-0005-0000-0000-00005A610000}"/>
    <cellStyle name="40% - Ênfase6 2 5 3 5" xfId="23267" xr:uid="{00000000-0005-0000-0000-00005B610000}"/>
    <cellStyle name="40% - Ênfase6 2 5 4" xfId="3196" xr:uid="{00000000-0005-0000-0000-00005C610000}"/>
    <cellStyle name="40% - Ênfase6 2 5 4 2" xfId="8547" xr:uid="{00000000-0005-0000-0000-00005D610000}"/>
    <cellStyle name="40% - Ênfase6 2 5 4 2 2" xfId="19247" xr:uid="{00000000-0005-0000-0000-00005E610000}"/>
    <cellStyle name="40% - Ênfase6 2 5 4 2 2 2" xfId="40642" xr:uid="{00000000-0005-0000-0000-00005F610000}"/>
    <cellStyle name="40% - Ênfase6 2 5 4 2 3" xfId="29952" xr:uid="{00000000-0005-0000-0000-000060610000}"/>
    <cellStyle name="40% - Ênfase6 2 5 4 3" xfId="13902" xr:uid="{00000000-0005-0000-0000-000061610000}"/>
    <cellStyle name="40% - Ênfase6 2 5 4 3 2" xfId="35297" xr:uid="{00000000-0005-0000-0000-000062610000}"/>
    <cellStyle name="40% - Ênfase6 2 5 4 4" xfId="24604" xr:uid="{00000000-0005-0000-0000-000063610000}"/>
    <cellStyle name="40% - Ênfase6 2 5 5" xfId="5870" xr:uid="{00000000-0005-0000-0000-000064610000}"/>
    <cellStyle name="40% - Ênfase6 2 5 5 2" xfId="16574" xr:uid="{00000000-0005-0000-0000-000065610000}"/>
    <cellStyle name="40% - Ênfase6 2 5 5 2 2" xfId="37969" xr:uid="{00000000-0005-0000-0000-000066610000}"/>
    <cellStyle name="40% - Ênfase6 2 5 5 3" xfId="27276" xr:uid="{00000000-0005-0000-0000-000067610000}"/>
    <cellStyle name="40% - Ênfase6 2 5 6" xfId="11227" xr:uid="{00000000-0005-0000-0000-000068610000}"/>
    <cellStyle name="40% - Ênfase6 2 5 6 2" xfId="32624" xr:uid="{00000000-0005-0000-0000-000069610000}"/>
    <cellStyle name="40% - Ênfase6 2 5 7" xfId="21931" xr:uid="{00000000-0005-0000-0000-00006A610000}"/>
    <cellStyle name="40% - Ênfase6 2 6" xfId="853" xr:uid="{00000000-0005-0000-0000-00006B610000}"/>
    <cellStyle name="40% - Ênfase6 2 6 2" xfId="2190" xr:uid="{00000000-0005-0000-0000-00006C610000}"/>
    <cellStyle name="40% - Ênfase6 2 6 2 2" xfId="4880" xr:uid="{00000000-0005-0000-0000-00006D610000}"/>
    <cellStyle name="40% - Ênfase6 2 6 2 2 2" xfId="10231" xr:uid="{00000000-0005-0000-0000-00006E610000}"/>
    <cellStyle name="40% - Ênfase6 2 6 2 2 2 2" xfId="20931" xr:uid="{00000000-0005-0000-0000-00006F610000}"/>
    <cellStyle name="40% - Ênfase6 2 6 2 2 2 2 2" xfId="42326" xr:uid="{00000000-0005-0000-0000-000070610000}"/>
    <cellStyle name="40% - Ênfase6 2 6 2 2 2 3" xfId="31636" xr:uid="{00000000-0005-0000-0000-000071610000}"/>
    <cellStyle name="40% - Ênfase6 2 6 2 2 3" xfId="15586" xr:uid="{00000000-0005-0000-0000-000072610000}"/>
    <cellStyle name="40% - Ênfase6 2 6 2 2 3 2" xfId="36981" xr:uid="{00000000-0005-0000-0000-000073610000}"/>
    <cellStyle name="40% - Ênfase6 2 6 2 2 4" xfId="26288" xr:uid="{00000000-0005-0000-0000-000074610000}"/>
    <cellStyle name="40% - Ênfase6 2 6 2 3" xfId="7554" xr:uid="{00000000-0005-0000-0000-000075610000}"/>
    <cellStyle name="40% - Ênfase6 2 6 2 3 2" xfId="18258" xr:uid="{00000000-0005-0000-0000-000076610000}"/>
    <cellStyle name="40% - Ênfase6 2 6 2 3 2 2" xfId="39653" xr:uid="{00000000-0005-0000-0000-000077610000}"/>
    <cellStyle name="40% - Ênfase6 2 6 2 3 3" xfId="28960" xr:uid="{00000000-0005-0000-0000-000078610000}"/>
    <cellStyle name="40% - Ênfase6 2 6 2 4" xfId="12911" xr:uid="{00000000-0005-0000-0000-000079610000}"/>
    <cellStyle name="40% - Ênfase6 2 6 2 4 2" xfId="34308" xr:uid="{00000000-0005-0000-0000-00007A610000}"/>
    <cellStyle name="40% - Ênfase6 2 6 2 5" xfId="23615" xr:uid="{00000000-0005-0000-0000-00007B610000}"/>
    <cellStyle name="40% - Ênfase6 2 6 3" xfId="3544" xr:uid="{00000000-0005-0000-0000-00007C610000}"/>
    <cellStyle name="40% - Ênfase6 2 6 3 2" xfId="8895" xr:uid="{00000000-0005-0000-0000-00007D610000}"/>
    <cellStyle name="40% - Ênfase6 2 6 3 2 2" xfId="19595" xr:uid="{00000000-0005-0000-0000-00007E610000}"/>
    <cellStyle name="40% - Ênfase6 2 6 3 2 2 2" xfId="40990" xr:uid="{00000000-0005-0000-0000-00007F610000}"/>
    <cellStyle name="40% - Ênfase6 2 6 3 2 3" xfId="30300" xr:uid="{00000000-0005-0000-0000-000080610000}"/>
    <cellStyle name="40% - Ênfase6 2 6 3 3" xfId="14250" xr:uid="{00000000-0005-0000-0000-000081610000}"/>
    <cellStyle name="40% - Ênfase6 2 6 3 3 2" xfId="35645" xr:uid="{00000000-0005-0000-0000-000082610000}"/>
    <cellStyle name="40% - Ênfase6 2 6 3 4" xfId="24952" xr:uid="{00000000-0005-0000-0000-000083610000}"/>
    <cellStyle name="40% - Ênfase6 2 6 4" xfId="6218" xr:uid="{00000000-0005-0000-0000-000084610000}"/>
    <cellStyle name="40% - Ênfase6 2 6 4 2" xfId="16922" xr:uid="{00000000-0005-0000-0000-000085610000}"/>
    <cellStyle name="40% - Ênfase6 2 6 4 2 2" xfId="38317" xr:uid="{00000000-0005-0000-0000-000086610000}"/>
    <cellStyle name="40% - Ênfase6 2 6 4 3" xfId="27624" xr:uid="{00000000-0005-0000-0000-000087610000}"/>
    <cellStyle name="40% - Ênfase6 2 6 5" xfId="11575" xr:uid="{00000000-0005-0000-0000-000088610000}"/>
    <cellStyle name="40% - Ênfase6 2 6 5 2" xfId="32972" xr:uid="{00000000-0005-0000-0000-000089610000}"/>
    <cellStyle name="40% - Ênfase6 2 6 6" xfId="22279" xr:uid="{00000000-0005-0000-0000-00008A610000}"/>
    <cellStyle name="40% - Ênfase6 2 7" xfId="1522" xr:uid="{00000000-0005-0000-0000-00008B610000}"/>
    <cellStyle name="40% - Ênfase6 2 7 2" xfId="4212" xr:uid="{00000000-0005-0000-0000-00008C610000}"/>
    <cellStyle name="40% - Ênfase6 2 7 2 2" xfId="9563" xr:uid="{00000000-0005-0000-0000-00008D610000}"/>
    <cellStyle name="40% - Ênfase6 2 7 2 2 2" xfId="20263" xr:uid="{00000000-0005-0000-0000-00008E610000}"/>
    <cellStyle name="40% - Ênfase6 2 7 2 2 2 2" xfId="41658" xr:uid="{00000000-0005-0000-0000-00008F610000}"/>
    <cellStyle name="40% - Ênfase6 2 7 2 2 3" xfId="30968" xr:uid="{00000000-0005-0000-0000-000090610000}"/>
    <cellStyle name="40% - Ênfase6 2 7 2 3" xfId="14918" xr:uid="{00000000-0005-0000-0000-000091610000}"/>
    <cellStyle name="40% - Ênfase6 2 7 2 3 2" xfId="36313" xr:uid="{00000000-0005-0000-0000-000092610000}"/>
    <cellStyle name="40% - Ênfase6 2 7 2 4" xfId="25620" xr:uid="{00000000-0005-0000-0000-000093610000}"/>
    <cellStyle name="40% - Ênfase6 2 7 3" xfId="6886" xr:uid="{00000000-0005-0000-0000-000094610000}"/>
    <cellStyle name="40% - Ênfase6 2 7 3 2" xfId="17590" xr:uid="{00000000-0005-0000-0000-000095610000}"/>
    <cellStyle name="40% - Ênfase6 2 7 3 2 2" xfId="38985" xr:uid="{00000000-0005-0000-0000-000096610000}"/>
    <cellStyle name="40% - Ênfase6 2 7 3 3" xfId="28292" xr:uid="{00000000-0005-0000-0000-000097610000}"/>
    <cellStyle name="40% - Ênfase6 2 7 4" xfId="12243" xr:uid="{00000000-0005-0000-0000-000098610000}"/>
    <cellStyle name="40% - Ênfase6 2 7 4 2" xfId="33640" xr:uid="{00000000-0005-0000-0000-000099610000}"/>
    <cellStyle name="40% - Ênfase6 2 7 5" xfId="22947" xr:uid="{00000000-0005-0000-0000-00009A610000}"/>
    <cellStyle name="40% - Ênfase6 2 8" xfId="2876" xr:uid="{00000000-0005-0000-0000-00009B610000}"/>
    <cellStyle name="40% - Ênfase6 2 8 2" xfId="8227" xr:uid="{00000000-0005-0000-0000-00009C610000}"/>
    <cellStyle name="40% - Ênfase6 2 8 2 2" xfId="18927" xr:uid="{00000000-0005-0000-0000-00009D610000}"/>
    <cellStyle name="40% - Ênfase6 2 8 2 2 2" xfId="40322" xr:uid="{00000000-0005-0000-0000-00009E610000}"/>
    <cellStyle name="40% - Ênfase6 2 8 2 3" xfId="29632" xr:uid="{00000000-0005-0000-0000-00009F610000}"/>
    <cellStyle name="40% - Ênfase6 2 8 3" xfId="13582" xr:uid="{00000000-0005-0000-0000-0000A0610000}"/>
    <cellStyle name="40% - Ênfase6 2 8 3 2" xfId="34977" xr:uid="{00000000-0005-0000-0000-0000A1610000}"/>
    <cellStyle name="40% - Ênfase6 2 8 4" xfId="24284" xr:uid="{00000000-0005-0000-0000-0000A2610000}"/>
    <cellStyle name="40% - Ênfase6 2 9" xfId="5550" xr:uid="{00000000-0005-0000-0000-0000A3610000}"/>
    <cellStyle name="40% - Ênfase6 2 9 2" xfId="16254" xr:uid="{00000000-0005-0000-0000-0000A4610000}"/>
    <cellStyle name="40% - Ênfase6 2 9 2 2" xfId="37649" xr:uid="{00000000-0005-0000-0000-0000A5610000}"/>
    <cellStyle name="40% - Ênfase6 2 9 3" xfId="26956" xr:uid="{00000000-0005-0000-0000-0000A6610000}"/>
    <cellStyle name="40% - Ênfase6 3" xfId="190" xr:uid="{00000000-0005-0000-0000-0000A7610000}"/>
    <cellStyle name="40% - Ênfase6 3 10" xfId="21623" xr:uid="{00000000-0005-0000-0000-0000A8610000}"/>
    <cellStyle name="40% - Ênfase6 3 2" xfId="273" xr:uid="{00000000-0005-0000-0000-0000A9610000}"/>
    <cellStyle name="40% - Ênfase6 3 2 2" xfId="434" xr:uid="{00000000-0005-0000-0000-0000AA610000}"/>
    <cellStyle name="40% - Ênfase6 3 2 2 2" xfId="755" xr:uid="{00000000-0005-0000-0000-0000AB610000}"/>
    <cellStyle name="40% - Ênfase6 3 2 2 2 2" xfId="1425" xr:uid="{00000000-0005-0000-0000-0000AC610000}"/>
    <cellStyle name="40% - Ênfase6 3 2 2 2 2 2" xfId="2762" xr:uid="{00000000-0005-0000-0000-0000AD610000}"/>
    <cellStyle name="40% - Ênfase6 3 2 2 2 2 2 2" xfId="5452" xr:uid="{00000000-0005-0000-0000-0000AE610000}"/>
    <cellStyle name="40% - Ênfase6 3 2 2 2 2 2 2 2" xfId="10803" xr:uid="{00000000-0005-0000-0000-0000AF610000}"/>
    <cellStyle name="40% - Ênfase6 3 2 2 2 2 2 2 2 2" xfId="21503" xr:uid="{00000000-0005-0000-0000-0000B0610000}"/>
    <cellStyle name="40% - Ênfase6 3 2 2 2 2 2 2 2 2 2" xfId="42898" xr:uid="{00000000-0005-0000-0000-0000B1610000}"/>
    <cellStyle name="40% - Ênfase6 3 2 2 2 2 2 2 2 3" xfId="32208" xr:uid="{00000000-0005-0000-0000-0000B2610000}"/>
    <cellStyle name="40% - Ênfase6 3 2 2 2 2 2 2 3" xfId="16158" xr:uid="{00000000-0005-0000-0000-0000B3610000}"/>
    <cellStyle name="40% - Ênfase6 3 2 2 2 2 2 2 3 2" xfId="37553" xr:uid="{00000000-0005-0000-0000-0000B4610000}"/>
    <cellStyle name="40% - Ênfase6 3 2 2 2 2 2 2 4" xfId="26860" xr:uid="{00000000-0005-0000-0000-0000B5610000}"/>
    <cellStyle name="40% - Ênfase6 3 2 2 2 2 2 3" xfId="8126" xr:uid="{00000000-0005-0000-0000-0000B6610000}"/>
    <cellStyle name="40% - Ênfase6 3 2 2 2 2 2 3 2" xfId="18830" xr:uid="{00000000-0005-0000-0000-0000B7610000}"/>
    <cellStyle name="40% - Ênfase6 3 2 2 2 2 2 3 2 2" xfId="40225" xr:uid="{00000000-0005-0000-0000-0000B8610000}"/>
    <cellStyle name="40% - Ênfase6 3 2 2 2 2 2 3 3" xfId="29532" xr:uid="{00000000-0005-0000-0000-0000B9610000}"/>
    <cellStyle name="40% - Ênfase6 3 2 2 2 2 2 4" xfId="13483" xr:uid="{00000000-0005-0000-0000-0000BA610000}"/>
    <cellStyle name="40% - Ênfase6 3 2 2 2 2 2 4 2" xfId="34880" xr:uid="{00000000-0005-0000-0000-0000BB610000}"/>
    <cellStyle name="40% - Ênfase6 3 2 2 2 2 2 5" xfId="24187" xr:uid="{00000000-0005-0000-0000-0000BC610000}"/>
    <cellStyle name="40% - Ênfase6 3 2 2 2 2 3" xfId="4116" xr:uid="{00000000-0005-0000-0000-0000BD610000}"/>
    <cellStyle name="40% - Ênfase6 3 2 2 2 2 3 2" xfId="9467" xr:uid="{00000000-0005-0000-0000-0000BE610000}"/>
    <cellStyle name="40% - Ênfase6 3 2 2 2 2 3 2 2" xfId="20167" xr:uid="{00000000-0005-0000-0000-0000BF610000}"/>
    <cellStyle name="40% - Ênfase6 3 2 2 2 2 3 2 2 2" xfId="41562" xr:uid="{00000000-0005-0000-0000-0000C0610000}"/>
    <cellStyle name="40% - Ênfase6 3 2 2 2 2 3 2 3" xfId="30872" xr:uid="{00000000-0005-0000-0000-0000C1610000}"/>
    <cellStyle name="40% - Ênfase6 3 2 2 2 2 3 3" xfId="14822" xr:uid="{00000000-0005-0000-0000-0000C2610000}"/>
    <cellStyle name="40% - Ênfase6 3 2 2 2 2 3 3 2" xfId="36217" xr:uid="{00000000-0005-0000-0000-0000C3610000}"/>
    <cellStyle name="40% - Ênfase6 3 2 2 2 2 3 4" xfId="25524" xr:uid="{00000000-0005-0000-0000-0000C4610000}"/>
    <cellStyle name="40% - Ênfase6 3 2 2 2 2 4" xfId="6790" xr:uid="{00000000-0005-0000-0000-0000C5610000}"/>
    <cellStyle name="40% - Ênfase6 3 2 2 2 2 4 2" xfId="17494" xr:uid="{00000000-0005-0000-0000-0000C6610000}"/>
    <cellStyle name="40% - Ênfase6 3 2 2 2 2 4 2 2" xfId="38889" xr:uid="{00000000-0005-0000-0000-0000C7610000}"/>
    <cellStyle name="40% - Ênfase6 3 2 2 2 2 4 3" xfId="28196" xr:uid="{00000000-0005-0000-0000-0000C8610000}"/>
    <cellStyle name="40% - Ênfase6 3 2 2 2 2 5" xfId="12147" xr:uid="{00000000-0005-0000-0000-0000C9610000}"/>
    <cellStyle name="40% - Ênfase6 3 2 2 2 2 5 2" xfId="33544" xr:uid="{00000000-0005-0000-0000-0000CA610000}"/>
    <cellStyle name="40% - Ênfase6 3 2 2 2 2 6" xfId="22851" xr:uid="{00000000-0005-0000-0000-0000CB610000}"/>
    <cellStyle name="40% - Ênfase6 3 2 2 2 3" xfId="2094" xr:uid="{00000000-0005-0000-0000-0000CC610000}"/>
    <cellStyle name="40% - Ênfase6 3 2 2 2 3 2" xfId="4784" xr:uid="{00000000-0005-0000-0000-0000CD610000}"/>
    <cellStyle name="40% - Ênfase6 3 2 2 2 3 2 2" xfId="10135" xr:uid="{00000000-0005-0000-0000-0000CE610000}"/>
    <cellStyle name="40% - Ênfase6 3 2 2 2 3 2 2 2" xfId="20835" xr:uid="{00000000-0005-0000-0000-0000CF610000}"/>
    <cellStyle name="40% - Ênfase6 3 2 2 2 3 2 2 2 2" xfId="42230" xr:uid="{00000000-0005-0000-0000-0000D0610000}"/>
    <cellStyle name="40% - Ênfase6 3 2 2 2 3 2 2 3" xfId="31540" xr:uid="{00000000-0005-0000-0000-0000D1610000}"/>
    <cellStyle name="40% - Ênfase6 3 2 2 2 3 2 3" xfId="15490" xr:uid="{00000000-0005-0000-0000-0000D2610000}"/>
    <cellStyle name="40% - Ênfase6 3 2 2 2 3 2 3 2" xfId="36885" xr:uid="{00000000-0005-0000-0000-0000D3610000}"/>
    <cellStyle name="40% - Ênfase6 3 2 2 2 3 2 4" xfId="26192" xr:uid="{00000000-0005-0000-0000-0000D4610000}"/>
    <cellStyle name="40% - Ênfase6 3 2 2 2 3 3" xfId="7458" xr:uid="{00000000-0005-0000-0000-0000D5610000}"/>
    <cellStyle name="40% - Ênfase6 3 2 2 2 3 3 2" xfId="18162" xr:uid="{00000000-0005-0000-0000-0000D6610000}"/>
    <cellStyle name="40% - Ênfase6 3 2 2 2 3 3 2 2" xfId="39557" xr:uid="{00000000-0005-0000-0000-0000D7610000}"/>
    <cellStyle name="40% - Ênfase6 3 2 2 2 3 3 3" xfId="28864" xr:uid="{00000000-0005-0000-0000-0000D8610000}"/>
    <cellStyle name="40% - Ênfase6 3 2 2 2 3 4" xfId="12815" xr:uid="{00000000-0005-0000-0000-0000D9610000}"/>
    <cellStyle name="40% - Ênfase6 3 2 2 2 3 4 2" xfId="34212" xr:uid="{00000000-0005-0000-0000-0000DA610000}"/>
    <cellStyle name="40% - Ênfase6 3 2 2 2 3 5" xfId="23519" xr:uid="{00000000-0005-0000-0000-0000DB610000}"/>
    <cellStyle name="40% - Ênfase6 3 2 2 2 4" xfId="3448" xr:uid="{00000000-0005-0000-0000-0000DC610000}"/>
    <cellStyle name="40% - Ênfase6 3 2 2 2 4 2" xfId="8799" xr:uid="{00000000-0005-0000-0000-0000DD610000}"/>
    <cellStyle name="40% - Ênfase6 3 2 2 2 4 2 2" xfId="19499" xr:uid="{00000000-0005-0000-0000-0000DE610000}"/>
    <cellStyle name="40% - Ênfase6 3 2 2 2 4 2 2 2" xfId="40894" xr:uid="{00000000-0005-0000-0000-0000DF610000}"/>
    <cellStyle name="40% - Ênfase6 3 2 2 2 4 2 3" xfId="30204" xr:uid="{00000000-0005-0000-0000-0000E0610000}"/>
    <cellStyle name="40% - Ênfase6 3 2 2 2 4 3" xfId="14154" xr:uid="{00000000-0005-0000-0000-0000E1610000}"/>
    <cellStyle name="40% - Ênfase6 3 2 2 2 4 3 2" xfId="35549" xr:uid="{00000000-0005-0000-0000-0000E2610000}"/>
    <cellStyle name="40% - Ênfase6 3 2 2 2 4 4" xfId="24856" xr:uid="{00000000-0005-0000-0000-0000E3610000}"/>
    <cellStyle name="40% - Ênfase6 3 2 2 2 5" xfId="6122" xr:uid="{00000000-0005-0000-0000-0000E4610000}"/>
    <cellStyle name="40% - Ênfase6 3 2 2 2 5 2" xfId="16826" xr:uid="{00000000-0005-0000-0000-0000E5610000}"/>
    <cellStyle name="40% - Ênfase6 3 2 2 2 5 2 2" xfId="38221" xr:uid="{00000000-0005-0000-0000-0000E6610000}"/>
    <cellStyle name="40% - Ênfase6 3 2 2 2 5 3" xfId="27528" xr:uid="{00000000-0005-0000-0000-0000E7610000}"/>
    <cellStyle name="40% - Ênfase6 3 2 2 2 6" xfId="11479" xr:uid="{00000000-0005-0000-0000-0000E8610000}"/>
    <cellStyle name="40% - Ênfase6 3 2 2 2 6 2" xfId="32876" xr:uid="{00000000-0005-0000-0000-0000E9610000}"/>
    <cellStyle name="40% - Ênfase6 3 2 2 2 7" xfId="22183" xr:uid="{00000000-0005-0000-0000-0000EA610000}"/>
    <cellStyle name="40% - Ênfase6 3 2 2 3" xfId="1105" xr:uid="{00000000-0005-0000-0000-0000EB610000}"/>
    <cellStyle name="40% - Ênfase6 3 2 2 3 2" xfId="2442" xr:uid="{00000000-0005-0000-0000-0000EC610000}"/>
    <cellStyle name="40% - Ênfase6 3 2 2 3 2 2" xfId="5132" xr:uid="{00000000-0005-0000-0000-0000ED610000}"/>
    <cellStyle name="40% - Ênfase6 3 2 2 3 2 2 2" xfId="10483" xr:uid="{00000000-0005-0000-0000-0000EE610000}"/>
    <cellStyle name="40% - Ênfase6 3 2 2 3 2 2 2 2" xfId="21183" xr:uid="{00000000-0005-0000-0000-0000EF610000}"/>
    <cellStyle name="40% - Ênfase6 3 2 2 3 2 2 2 2 2" xfId="42578" xr:uid="{00000000-0005-0000-0000-0000F0610000}"/>
    <cellStyle name="40% - Ênfase6 3 2 2 3 2 2 2 3" xfId="31888" xr:uid="{00000000-0005-0000-0000-0000F1610000}"/>
    <cellStyle name="40% - Ênfase6 3 2 2 3 2 2 3" xfId="15838" xr:uid="{00000000-0005-0000-0000-0000F2610000}"/>
    <cellStyle name="40% - Ênfase6 3 2 2 3 2 2 3 2" xfId="37233" xr:uid="{00000000-0005-0000-0000-0000F3610000}"/>
    <cellStyle name="40% - Ênfase6 3 2 2 3 2 2 4" xfId="26540" xr:uid="{00000000-0005-0000-0000-0000F4610000}"/>
    <cellStyle name="40% - Ênfase6 3 2 2 3 2 3" xfId="7806" xr:uid="{00000000-0005-0000-0000-0000F5610000}"/>
    <cellStyle name="40% - Ênfase6 3 2 2 3 2 3 2" xfId="18510" xr:uid="{00000000-0005-0000-0000-0000F6610000}"/>
    <cellStyle name="40% - Ênfase6 3 2 2 3 2 3 2 2" xfId="39905" xr:uid="{00000000-0005-0000-0000-0000F7610000}"/>
    <cellStyle name="40% - Ênfase6 3 2 2 3 2 3 3" xfId="29212" xr:uid="{00000000-0005-0000-0000-0000F8610000}"/>
    <cellStyle name="40% - Ênfase6 3 2 2 3 2 4" xfId="13163" xr:uid="{00000000-0005-0000-0000-0000F9610000}"/>
    <cellStyle name="40% - Ênfase6 3 2 2 3 2 4 2" xfId="34560" xr:uid="{00000000-0005-0000-0000-0000FA610000}"/>
    <cellStyle name="40% - Ênfase6 3 2 2 3 2 5" xfId="23867" xr:uid="{00000000-0005-0000-0000-0000FB610000}"/>
    <cellStyle name="40% - Ênfase6 3 2 2 3 3" xfId="3796" xr:uid="{00000000-0005-0000-0000-0000FC610000}"/>
    <cellStyle name="40% - Ênfase6 3 2 2 3 3 2" xfId="9147" xr:uid="{00000000-0005-0000-0000-0000FD610000}"/>
    <cellStyle name="40% - Ênfase6 3 2 2 3 3 2 2" xfId="19847" xr:uid="{00000000-0005-0000-0000-0000FE610000}"/>
    <cellStyle name="40% - Ênfase6 3 2 2 3 3 2 2 2" xfId="41242" xr:uid="{00000000-0005-0000-0000-0000FF610000}"/>
    <cellStyle name="40% - Ênfase6 3 2 2 3 3 2 3" xfId="30552" xr:uid="{00000000-0005-0000-0000-000000620000}"/>
    <cellStyle name="40% - Ênfase6 3 2 2 3 3 3" xfId="14502" xr:uid="{00000000-0005-0000-0000-000001620000}"/>
    <cellStyle name="40% - Ênfase6 3 2 2 3 3 3 2" xfId="35897" xr:uid="{00000000-0005-0000-0000-000002620000}"/>
    <cellStyle name="40% - Ênfase6 3 2 2 3 3 4" xfId="25204" xr:uid="{00000000-0005-0000-0000-000003620000}"/>
    <cellStyle name="40% - Ênfase6 3 2 2 3 4" xfId="6470" xr:uid="{00000000-0005-0000-0000-000004620000}"/>
    <cellStyle name="40% - Ênfase6 3 2 2 3 4 2" xfId="17174" xr:uid="{00000000-0005-0000-0000-000005620000}"/>
    <cellStyle name="40% - Ênfase6 3 2 2 3 4 2 2" xfId="38569" xr:uid="{00000000-0005-0000-0000-000006620000}"/>
    <cellStyle name="40% - Ênfase6 3 2 2 3 4 3" xfId="27876" xr:uid="{00000000-0005-0000-0000-000007620000}"/>
    <cellStyle name="40% - Ênfase6 3 2 2 3 5" xfId="11827" xr:uid="{00000000-0005-0000-0000-000008620000}"/>
    <cellStyle name="40% - Ênfase6 3 2 2 3 5 2" xfId="33224" xr:uid="{00000000-0005-0000-0000-000009620000}"/>
    <cellStyle name="40% - Ênfase6 3 2 2 3 6" xfId="22531" xr:uid="{00000000-0005-0000-0000-00000A620000}"/>
    <cellStyle name="40% - Ênfase6 3 2 2 4" xfId="1774" xr:uid="{00000000-0005-0000-0000-00000B620000}"/>
    <cellStyle name="40% - Ênfase6 3 2 2 4 2" xfId="4464" xr:uid="{00000000-0005-0000-0000-00000C620000}"/>
    <cellStyle name="40% - Ênfase6 3 2 2 4 2 2" xfId="9815" xr:uid="{00000000-0005-0000-0000-00000D620000}"/>
    <cellStyle name="40% - Ênfase6 3 2 2 4 2 2 2" xfId="20515" xr:uid="{00000000-0005-0000-0000-00000E620000}"/>
    <cellStyle name="40% - Ênfase6 3 2 2 4 2 2 2 2" xfId="41910" xr:uid="{00000000-0005-0000-0000-00000F620000}"/>
    <cellStyle name="40% - Ênfase6 3 2 2 4 2 2 3" xfId="31220" xr:uid="{00000000-0005-0000-0000-000010620000}"/>
    <cellStyle name="40% - Ênfase6 3 2 2 4 2 3" xfId="15170" xr:uid="{00000000-0005-0000-0000-000011620000}"/>
    <cellStyle name="40% - Ênfase6 3 2 2 4 2 3 2" xfId="36565" xr:uid="{00000000-0005-0000-0000-000012620000}"/>
    <cellStyle name="40% - Ênfase6 3 2 2 4 2 4" xfId="25872" xr:uid="{00000000-0005-0000-0000-000013620000}"/>
    <cellStyle name="40% - Ênfase6 3 2 2 4 3" xfId="7138" xr:uid="{00000000-0005-0000-0000-000014620000}"/>
    <cellStyle name="40% - Ênfase6 3 2 2 4 3 2" xfId="17842" xr:uid="{00000000-0005-0000-0000-000015620000}"/>
    <cellStyle name="40% - Ênfase6 3 2 2 4 3 2 2" xfId="39237" xr:uid="{00000000-0005-0000-0000-000016620000}"/>
    <cellStyle name="40% - Ênfase6 3 2 2 4 3 3" xfId="28544" xr:uid="{00000000-0005-0000-0000-000017620000}"/>
    <cellStyle name="40% - Ênfase6 3 2 2 4 4" xfId="12495" xr:uid="{00000000-0005-0000-0000-000018620000}"/>
    <cellStyle name="40% - Ênfase6 3 2 2 4 4 2" xfId="33892" xr:uid="{00000000-0005-0000-0000-000019620000}"/>
    <cellStyle name="40% - Ênfase6 3 2 2 4 5" xfId="23199" xr:uid="{00000000-0005-0000-0000-00001A620000}"/>
    <cellStyle name="40% - Ênfase6 3 2 2 5" xfId="3128" xr:uid="{00000000-0005-0000-0000-00001B620000}"/>
    <cellStyle name="40% - Ênfase6 3 2 2 5 2" xfId="8479" xr:uid="{00000000-0005-0000-0000-00001C620000}"/>
    <cellStyle name="40% - Ênfase6 3 2 2 5 2 2" xfId="19179" xr:uid="{00000000-0005-0000-0000-00001D620000}"/>
    <cellStyle name="40% - Ênfase6 3 2 2 5 2 2 2" xfId="40574" xr:uid="{00000000-0005-0000-0000-00001E620000}"/>
    <cellStyle name="40% - Ênfase6 3 2 2 5 2 3" xfId="29884" xr:uid="{00000000-0005-0000-0000-00001F620000}"/>
    <cellStyle name="40% - Ênfase6 3 2 2 5 3" xfId="13834" xr:uid="{00000000-0005-0000-0000-000020620000}"/>
    <cellStyle name="40% - Ênfase6 3 2 2 5 3 2" xfId="35229" xr:uid="{00000000-0005-0000-0000-000021620000}"/>
    <cellStyle name="40% - Ênfase6 3 2 2 5 4" xfId="24536" xr:uid="{00000000-0005-0000-0000-000022620000}"/>
    <cellStyle name="40% - Ênfase6 3 2 2 6" xfId="5802" xr:uid="{00000000-0005-0000-0000-000023620000}"/>
    <cellStyle name="40% - Ênfase6 3 2 2 6 2" xfId="16506" xr:uid="{00000000-0005-0000-0000-000024620000}"/>
    <cellStyle name="40% - Ênfase6 3 2 2 6 2 2" xfId="37901" xr:uid="{00000000-0005-0000-0000-000025620000}"/>
    <cellStyle name="40% - Ênfase6 3 2 2 6 3" xfId="27208" xr:uid="{00000000-0005-0000-0000-000026620000}"/>
    <cellStyle name="40% - Ênfase6 3 2 2 7" xfId="11159" xr:uid="{00000000-0005-0000-0000-000027620000}"/>
    <cellStyle name="40% - Ênfase6 3 2 2 7 2" xfId="32556" xr:uid="{00000000-0005-0000-0000-000028620000}"/>
    <cellStyle name="40% - Ênfase6 3 2 2 8" xfId="21863" xr:uid="{00000000-0005-0000-0000-000029620000}"/>
    <cellStyle name="40% - Ênfase6 3 2 3" xfId="595" xr:uid="{00000000-0005-0000-0000-00002A620000}"/>
    <cellStyle name="40% - Ênfase6 3 2 3 2" xfId="1265" xr:uid="{00000000-0005-0000-0000-00002B620000}"/>
    <cellStyle name="40% - Ênfase6 3 2 3 2 2" xfId="2602" xr:uid="{00000000-0005-0000-0000-00002C620000}"/>
    <cellStyle name="40% - Ênfase6 3 2 3 2 2 2" xfId="5292" xr:uid="{00000000-0005-0000-0000-00002D620000}"/>
    <cellStyle name="40% - Ênfase6 3 2 3 2 2 2 2" xfId="10643" xr:uid="{00000000-0005-0000-0000-00002E620000}"/>
    <cellStyle name="40% - Ênfase6 3 2 3 2 2 2 2 2" xfId="21343" xr:uid="{00000000-0005-0000-0000-00002F620000}"/>
    <cellStyle name="40% - Ênfase6 3 2 3 2 2 2 2 2 2" xfId="42738" xr:uid="{00000000-0005-0000-0000-000030620000}"/>
    <cellStyle name="40% - Ênfase6 3 2 3 2 2 2 2 3" xfId="32048" xr:uid="{00000000-0005-0000-0000-000031620000}"/>
    <cellStyle name="40% - Ênfase6 3 2 3 2 2 2 3" xfId="15998" xr:uid="{00000000-0005-0000-0000-000032620000}"/>
    <cellStyle name="40% - Ênfase6 3 2 3 2 2 2 3 2" xfId="37393" xr:uid="{00000000-0005-0000-0000-000033620000}"/>
    <cellStyle name="40% - Ênfase6 3 2 3 2 2 2 4" xfId="26700" xr:uid="{00000000-0005-0000-0000-000034620000}"/>
    <cellStyle name="40% - Ênfase6 3 2 3 2 2 3" xfId="7966" xr:uid="{00000000-0005-0000-0000-000035620000}"/>
    <cellStyle name="40% - Ênfase6 3 2 3 2 2 3 2" xfId="18670" xr:uid="{00000000-0005-0000-0000-000036620000}"/>
    <cellStyle name="40% - Ênfase6 3 2 3 2 2 3 2 2" xfId="40065" xr:uid="{00000000-0005-0000-0000-000037620000}"/>
    <cellStyle name="40% - Ênfase6 3 2 3 2 2 3 3" xfId="29372" xr:uid="{00000000-0005-0000-0000-000038620000}"/>
    <cellStyle name="40% - Ênfase6 3 2 3 2 2 4" xfId="13323" xr:uid="{00000000-0005-0000-0000-000039620000}"/>
    <cellStyle name="40% - Ênfase6 3 2 3 2 2 4 2" xfId="34720" xr:uid="{00000000-0005-0000-0000-00003A620000}"/>
    <cellStyle name="40% - Ênfase6 3 2 3 2 2 5" xfId="24027" xr:uid="{00000000-0005-0000-0000-00003B620000}"/>
    <cellStyle name="40% - Ênfase6 3 2 3 2 3" xfId="3956" xr:uid="{00000000-0005-0000-0000-00003C620000}"/>
    <cellStyle name="40% - Ênfase6 3 2 3 2 3 2" xfId="9307" xr:uid="{00000000-0005-0000-0000-00003D620000}"/>
    <cellStyle name="40% - Ênfase6 3 2 3 2 3 2 2" xfId="20007" xr:uid="{00000000-0005-0000-0000-00003E620000}"/>
    <cellStyle name="40% - Ênfase6 3 2 3 2 3 2 2 2" xfId="41402" xr:uid="{00000000-0005-0000-0000-00003F620000}"/>
    <cellStyle name="40% - Ênfase6 3 2 3 2 3 2 3" xfId="30712" xr:uid="{00000000-0005-0000-0000-000040620000}"/>
    <cellStyle name="40% - Ênfase6 3 2 3 2 3 3" xfId="14662" xr:uid="{00000000-0005-0000-0000-000041620000}"/>
    <cellStyle name="40% - Ênfase6 3 2 3 2 3 3 2" xfId="36057" xr:uid="{00000000-0005-0000-0000-000042620000}"/>
    <cellStyle name="40% - Ênfase6 3 2 3 2 3 4" xfId="25364" xr:uid="{00000000-0005-0000-0000-000043620000}"/>
    <cellStyle name="40% - Ênfase6 3 2 3 2 4" xfId="6630" xr:uid="{00000000-0005-0000-0000-000044620000}"/>
    <cellStyle name="40% - Ênfase6 3 2 3 2 4 2" xfId="17334" xr:uid="{00000000-0005-0000-0000-000045620000}"/>
    <cellStyle name="40% - Ênfase6 3 2 3 2 4 2 2" xfId="38729" xr:uid="{00000000-0005-0000-0000-000046620000}"/>
    <cellStyle name="40% - Ênfase6 3 2 3 2 4 3" xfId="28036" xr:uid="{00000000-0005-0000-0000-000047620000}"/>
    <cellStyle name="40% - Ênfase6 3 2 3 2 5" xfId="11987" xr:uid="{00000000-0005-0000-0000-000048620000}"/>
    <cellStyle name="40% - Ênfase6 3 2 3 2 5 2" xfId="33384" xr:uid="{00000000-0005-0000-0000-000049620000}"/>
    <cellStyle name="40% - Ênfase6 3 2 3 2 6" xfId="22691" xr:uid="{00000000-0005-0000-0000-00004A620000}"/>
    <cellStyle name="40% - Ênfase6 3 2 3 3" xfId="1934" xr:uid="{00000000-0005-0000-0000-00004B620000}"/>
    <cellStyle name="40% - Ênfase6 3 2 3 3 2" xfId="4624" xr:uid="{00000000-0005-0000-0000-00004C620000}"/>
    <cellStyle name="40% - Ênfase6 3 2 3 3 2 2" xfId="9975" xr:uid="{00000000-0005-0000-0000-00004D620000}"/>
    <cellStyle name="40% - Ênfase6 3 2 3 3 2 2 2" xfId="20675" xr:uid="{00000000-0005-0000-0000-00004E620000}"/>
    <cellStyle name="40% - Ênfase6 3 2 3 3 2 2 2 2" xfId="42070" xr:uid="{00000000-0005-0000-0000-00004F620000}"/>
    <cellStyle name="40% - Ênfase6 3 2 3 3 2 2 3" xfId="31380" xr:uid="{00000000-0005-0000-0000-000050620000}"/>
    <cellStyle name="40% - Ênfase6 3 2 3 3 2 3" xfId="15330" xr:uid="{00000000-0005-0000-0000-000051620000}"/>
    <cellStyle name="40% - Ênfase6 3 2 3 3 2 3 2" xfId="36725" xr:uid="{00000000-0005-0000-0000-000052620000}"/>
    <cellStyle name="40% - Ênfase6 3 2 3 3 2 4" xfId="26032" xr:uid="{00000000-0005-0000-0000-000053620000}"/>
    <cellStyle name="40% - Ênfase6 3 2 3 3 3" xfId="7298" xr:uid="{00000000-0005-0000-0000-000054620000}"/>
    <cellStyle name="40% - Ênfase6 3 2 3 3 3 2" xfId="18002" xr:uid="{00000000-0005-0000-0000-000055620000}"/>
    <cellStyle name="40% - Ênfase6 3 2 3 3 3 2 2" xfId="39397" xr:uid="{00000000-0005-0000-0000-000056620000}"/>
    <cellStyle name="40% - Ênfase6 3 2 3 3 3 3" xfId="28704" xr:uid="{00000000-0005-0000-0000-000057620000}"/>
    <cellStyle name="40% - Ênfase6 3 2 3 3 4" xfId="12655" xr:uid="{00000000-0005-0000-0000-000058620000}"/>
    <cellStyle name="40% - Ênfase6 3 2 3 3 4 2" xfId="34052" xr:uid="{00000000-0005-0000-0000-000059620000}"/>
    <cellStyle name="40% - Ênfase6 3 2 3 3 5" xfId="23359" xr:uid="{00000000-0005-0000-0000-00005A620000}"/>
    <cellStyle name="40% - Ênfase6 3 2 3 4" xfId="3288" xr:uid="{00000000-0005-0000-0000-00005B620000}"/>
    <cellStyle name="40% - Ênfase6 3 2 3 4 2" xfId="8639" xr:uid="{00000000-0005-0000-0000-00005C620000}"/>
    <cellStyle name="40% - Ênfase6 3 2 3 4 2 2" xfId="19339" xr:uid="{00000000-0005-0000-0000-00005D620000}"/>
    <cellStyle name="40% - Ênfase6 3 2 3 4 2 2 2" xfId="40734" xr:uid="{00000000-0005-0000-0000-00005E620000}"/>
    <cellStyle name="40% - Ênfase6 3 2 3 4 2 3" xfId="30044" xr:uid="{00000000-0005-0000-0000-00005F620000}"/>
    <cellStyle name="40% - Ênfase6 3 2 3 4 3" xfId="13994" xr:uid="{00000000-0005-0000-0000-000060620000}"/>
    <cellStyle name="40% - Ênfase6 3 2 3 4 3 2" xfId="35389" xr:uid="{00000000-0005-0000-0000-000061620000}"/>
    <cellStyle name="40% - Ênfase6 3 2 3 4 4" xfId="24696" xr:uid="{00000000-0005-0000-0000-000062620000}"/>
    <cellStyle name="40% - Ênfase6 3 2 3 5" xfId="5962" xr:uid="{00000000-0005-0000-0000-000063620000}"/>
    <cellStyle name="40% - Ênfase6 3 2 3 5 2" xfId="16666" xr:uid="{00000000-0005-0000-0000-000064620000}"/>
    <cellStyle name="40% - Ênfase6 3 2 3 5 2 2" xfId="38061" xr:uid="{00000000-0005-0000-0000-000065620000}"/>
    <cellStyle name="40% - Ênfase6 3 2 3 5 3" xfId="27368" xr:uid="{00000000-0005-0000-0000-000066620000}"/>
    <cellStyle name="40% - Ênfase6 3 2 3 6" xfId="11319" xr:uid="{00000000-0005-0000-0000-000067620000}"/>
    <cellStyle name="40% - Ênfase6 3 2 3 6 2" xfId="32716" xr:uid="{00000000-0005-0000-0000-000068620000}"/>
    <cellStyle name="40% - Ênfase6 3 2 3 7" xfId="22023" xr:uid="{00000000-0005-0000-0000-000069620000}"/>
    <cellStyle name="40% - Ênfase6 3 2 4" xfId="945" xr:uid="{00000000-0005-0000-0000-00006A620000}"/>
    <cellStyle name="40% - Ênfase6 3 2 4 2" xfId="2282" xr:uid="{00000000-0005-0000-0000-00006B620000}"/>
    <cellStyle name="40% - Ênfase6 3 2 4 2 2" xfId="4972" xr:uid="{00000000-0005-0000-0000-00006C620000}"/>
    <cellStyle name="40% - Ênfase6 3 2 4 2 2 2" xfId="10323" xr:uid="{00000000-0005-0000-0000-00006D620000}"/>
    <cellStyle name="40% - Ênfase6 3 2 4 2 2 2 2" xfId="21023" xr:uid="{00000000-0005-0000-0000-00006E620000}"/>
    <cellStyle name="40% - Ênfase6 3 2 4 2 2 2 2 2" xfId="42418" xr:uid="{00000000-0005-0000-0000-00006F620000}"/>
    <cellStyle name="40% - Ênfase6 3 2 4 2 2 2 3" xfId="31728" xr:uid="{00000000-0005-0000-0000-000070620000}"/>
    <cellStyle name="40% - Ênfase6 3 2 4 2 2 3" xfId="15678" xr:uid="{00000000-0005-0000-0000-000071620000}"/>
    <cellStyle name="40% - Ênfase6 3 2 4 2 2 3 2" xfId="37073" xr:uid="{00000000-0005-0000-0000-000072620000}"/>
    <cellStyle name="40% - Ênfase6 3 2 4 2 2 4" xfId="26380" xr:uid="{00000000-0005-0000-0000-000073620000}"/>
    <cellStyle name="40% - Ênfase6 3 2 4 2 3" xfId="7646" xr:uid="{00000000-0005-0000-0000-000074620000}"/>
    <cellStyle name="40% - Ênfase6 3 2 4 2 3 2" xfId="18350" xr:uid="{00000000-0005-0000-0000-000075620000}"/>
    <cellStyle name="40% - Ênfase6 3 2 4 2 3 2 2" xfId="39745" xr:uid="{00000000-0005-0000-0000-000076620000}"/>
    <cellStyle name="40% - Ênfase6 3 2 4 2 3 3" xfId="29052" xr:uid="{00000000-0005-0000-0000-000077620000}"/>
    <cellStyle name="40% - Ênfase6 3 2 4 2 4" xfId="13003" xr:uid="{00000000-0005-0000-0000-000078620000}"/>
    <cellStyle name="40% - Ênfase6 3 2 4 2 4 2" xfId="34400" xr:uid="{00000000-0005-0000-0000-000079620000}"/>
    <cellStyle name="40% - Ênfase6 3 2 4 2 5" xfId="23707" xr:uid="{00000000-0005-0000-0000-00007A620000}"/>
    <cellStyle name="40% - Ênfase6 3 2 4 3" xfId="3636" xr:uid="{00000000-0005-0000-0000-00007B620000}"/>
    <cellStyle name="40% - Ênfase6 3 2 4 3 2" xfId="8987" xr:uid="{00000000-0005-0000-0000-00007C620000}"/>
    <cellStyle name="40% - Ênfase6 3 2 4 3 2 2" xfId="19687" xr:uid="{00000000-0005-0000-0000-00007D620000}"/>
    <cellStyle name="40% - Ênfase6 3 2 4 3 2 2 2" xfId="41082" xr:uid="{00000000-0005-0000-0000-00007E620000}"/>
    <cellStyle name="40% - Ênfase6 3 2 4 3 2 3" xfId="30392" xr:uid="{00000000-0005-0000-0000-00007F620000}"/>
    <cellStyle name="40% - Ênfase6 3 2 4 3 3" xfId="14342" xr:uid="{00000000-0005-0000-0000-000080620000}"/>
    <cellStyle name="40% - Ênfase6 3 2 4 3 3 2" xfId="35737" xr:uid="{00000000-0005-0000-0000-000081620000}"/>
    <cellStyle name="40% - Ênfase6 3 2 4 3 4" xfId="25044" xr:uid="{00000000-0005-0000-0000-000082620000}"/>
    <cellStyle name="40% - Ênfase6 3 2 4 4" xfId="6310" xr:uid="{00000000-0005-0000-0000-000083620000}"/>
    <cellStyle name="40% - Ênfase6 3 2 4 4 2" xfId="17014" xr:uid="{00000000-0005-0000-0000-000084620000}"/>
    <cellStyle name="40% - Ênfase6 3 2 4 4 2 2" xfId="38409" xr:uid="{00000000-0005-0000-0000-000085620000}"/>
    <cellStyle name="40% - Ênfase6 3 2 4 4 3" xfId="27716" xr:uid="{00000000-0005-0000-0000-000086620000}"/>
    <cellStyle name="40% - Ênfase6 3 2 4 5" xfId="11667" xr:uid="{00000000-0005-0000-0000-000087620000}"/>
    <cellStyle name="40% - Ênfase6 3 2 4 5 2" xfId="33064" xr:uid="{00000000-0005-0000-0000-000088620000}"/>
    <cellStyle name="40% - Ênfase6 3 2 4 6" xfId="22371" xr:uid="{00000000-0005-0000-0000-000089620000}"/>
    <cellStyle name="40% - Ênfase6 3 2 5" xfId="1614" xr:uid="{00000000-0005-0000-0000-00008A620000}"/>
    <cellStyle name="40% - Ênfase6 3 2 5 2" xfId="4304" xr:uid="{00000000-0005-0000-0000-00008B620000}"/>
    <cellStyle name="40% - Ênfase6 3 2 5 2 2" xfId="9655" xr:uid="{00000000-0005-0000-0000-00008C620000}"/>
    <cellStyle name="40% - Ênfase6 3 2 5 2 2 2" xfId="20355" xr:uid="{00000000-0005-0000-0000-00008D620000}"/>
    <cellStyle name="40% - Ênfase6 3 2 5 2 2 2 2" xfId="41750" xr:uid="{00000000-0005-0000-0000-00008E620000}"/>
    <cellStyle name="40% - Ênfase6 3 2 5 2 2 3" xfId="31060" xr:uid="{00000000-0005-0000-0000-00008F620000}"/>
    <cellStyle name="40% - Ênfase6 3 2 5 2 3" xfId="15010" xr:uid="{00000000-0005-0000-0000-000090620000}"/>
    <cellStyle name="40% - Ênfase6 3 2 5 2 3 2" xfId="36405" xr:uid="{00000000-0005-0000-0000-000091620000}"/>
    <cellStyle name="40% - Ênfase6 3 2 5 2 4" xfId="25712" xr:uid="{00000000-0005-0000-0000-000092620000}"/>
    <cellStyle name="40% - Ênfase6 3 2 5 3" xfId="6978" xr:uid="{00000000-0005-0000-0000-000093620000}"/>
    <cellStyle name="40% - Ênfase6 3 2 5 3 2" xfId="17682" xr:uid="{00000000-0005-0000-0000-000094620000}"/>
    <cellStyle name="40% - Ênfase6 3 2 5 3 2 2" xfId="39077" xr:uid="{00000000-0005-0000-0000-000095620000}"/>
    <cellStyle name="40% - Ênfase6 3 2 5 3 3" xfId="28384" xr:uid="{00000000-0005-0000-0000-000096620000}"/>
    <cellStyle name="40% - Ênfase6 3 2 5 4" xfId="12335" xr:uid="{00000000-0005-0000-0000-000097620000}"/>
    <cellStyle name="40% - Ênfase6 3 2 5 4 2" xfId="33732" xr:uid="{00000000-0005-0000-0000-000098620000}"/>
    <cellStyle name="40% - Ênfase6 3 2 5 5" xfId="23039" xr:uid="{00000000-0005-0000-0000-000099620000}"/>
    <cellStyle name="40% - Ênfase6 3 2 6" xfId="2968" xr:uid="{00000000-0005-0000-0000-00009A620000}"/>
    <cellStyle name="40% - Ênfase6 3 2 6 2" xfId="8319" xr:uid="{00000000-0005-0000-0000-00009B620000}"/>
    <cellStyle name="40% - Ênfase6 3 2 6 2 2" xfId="19019" xr:uid="{00000000-0005-0000-0000-00009C620000}"/>
    <cellStyle name="40% - Ênfase6 3 2 6 2 2 2" xfId="40414" xr:uid="{00000000-0005-0000-0000-00009D620000}"/>
    <cellStyle name="40% - Ênfase6 3 2 6 2 3" xfId="29724" xr:uid="{00000000-0005-0000-0000-00009E620000}"/>
    <cellStyle name="40% - Ênfase6 3 2 6 3" xfId="13674" xr:uid="{00000000-0005-0000-0000-00009F620000}"/>
    <cellStyle name="40% - Ênfase6 3 2 6 3 2" xfId="35069" xr:uid="{00000000-0005-0000-0000-0000A0620000}"/>
    <cellStyle name="40% - Ênfase6 3 2 6 4" xfId="24376" xr:uid="{00000000-0005-0000-0000-0000A1620000}"/>
    <cellStyle name="40% - Ênfase6 3 2 7" xfId="5642" xr:uid="{00000000-0005-0000-0000-0000A2620000}"/>
    <cellStyle name="40% - Ênfase6 3 2 7 2" xfId="16346" xr:uid="{00000000-0005-0000-0000-0000A3620000}"/>
    <cellStyle name="40% - Ênfase6 3 2 7 2 2" xfId="37741" xr:uid="{00000000-0005-0000-0000-0000A4620000}"/>
    <cellStyle name="40% - Ênfase6 3 2 7 3" xfId="27048" xr:uid="{00000000-0005-0000-0000-0000A5620000}"/>
    <cellStyle name="40% - Ênfase6 3 2 8" xfId="10999" xr:uid="{00000000-0005-0000-0000-0000A6620000}"/>
    <cellStyle name="40% - Ênfase6 3 2 8 2" xfId="32396" xr:uid="{00000000-0005-0000-0000-0000A7620000}"/>
    <cellStyle name="40% - Ênfase6 3 2 9" xfId="21703" xr:uid="{00000000-0005-0000-0000-0000A8620000}"/>
    <cellStyle name="40% - Ênfase6 3 3" xfId="354" xr:uid="{00000000-0005-0000-0000-0000A9620000}"/>
    <cellStyle name="40% - Ênfase6 3 3 2" xfId="675" xr:uid="{00000000-0005-0000-0000-0000AA620000}"/>
    <cellStyle name="40% - Ênfase6 3 3 2 2" xfId="1345" xr:uid="{00000000-0005-0000-0000-0000AB620000}"/>
    <cellStyle name="40% - Ênfase6 3 3 2 2 2" xfId="2682" xr:uid="{00000000-0005-0000-0000-0000AC620000}"/>
    <cellStyle name="40% - Ênfase6 3 3 2 2 2 2" xfId="5372" xr:uid="{00000000-0005-0000-0000-0000AD620000}"/>
    <cellStyle name="40% - Ênfase6 3 3 2 2 2 2 2" xfId="10723" xr:uid="{00000000-0005-0000-0000-0000AE620000}"/>
    <cellStyle name="40% - Ênfase6 3 3 2 2 2 2 2 2" xfId="21423" xr:uid="{00000000-0005-0000-0000-0000AF620000}"/>
    <cellStyle name="40% - Ênfase6 3 3 2 2 2 2 2 2 2" xfId="42818" xr:uid="{00000000-0005-0000-0000-0000B0620000}"/>
    <cellStyle name="40% - Ênfase6 3 3 2 2 2 2 2 3" xfId="32128" xr:uid="{00000000-0005-0000-0000-0000B1620000}"/>
    <cellStyle name="40% - Ênfase6 3 3 2 2 2 2 3" xfId="16078" xr:uid="{00000000-0005-0000-0000-0000B2620000}"/>
    <cellStyle name="40% - Ênfase6 3 3 2 2 2 2 3 2" xfId="37473" xr:uid="{00000000-0005-0000-0000-0000B3620000}"/>
    <cellStyle name="40% - Ênfase6 3 3 2 2 2 2 4" xfId="26780" xr:uid="{00000000-0005-0000-0000-0000B4620000}"/>
    <cellStyle name="40% - Ênfase6 3 3 2 2 2 3" xfId="8046" xr:uid="{00000000-0005-0000-0000-0000B5620000}"/>
    <cellStyle name="40% - Ênfase6 3 3 2 2 2 3 2" xfId="18750" xr:uid="{00000000-0005-0000-0000-0000B6620000}"/>
    <cellStyle name="40% - Ênfase6 3 3 2 2 2 3 2 2" xfId="40145" xr:uid="{00000000-0005-0000-0000-0000B7620000}"/>
    <cellStyle name="40% - Ênfase6 3 3 2 2 2 3 3" xfId="29452" xr:uid="{00000000-0005-0000-0000-0000B8620000}"/>
    <cellStyle name="40% - Ênfase6 3 3 2 2 2 4" xfId="13403" xr:uid="{00000000-0005-0000-0000-0000B9620000}"/>
    <cellStyle name="40% - Ênfase6 3 3 2 2 2 4 2" xfId="34800" xr:uid="{00000000-0005-0000-0000-0000BA620000}"/>
    <cellStyle name="40% - Ênfase6 3 3 2 2 2 5" xfId="24107" xr:uid="{00000000-0005-0000-0000-0000BB620000}"/>
    <cellStyle name="40% - Ênfase6 3 3 2 2 3" xfId="4036" xr:uid="{00000000-0005-0000-0000-0000BC620000}"/>
    <cellStyle name="40% - Ênfase6 3 3 2 2 3 2" xfId="9387" xr:uid="{00000000-0005-0000-0000-0000BD620000}"/>
    <cellStyle name="40% - Ênfase6 3 3 2 2 3 2 2" xfId="20087" xr:uid="{00000000-0005-0000-0000-0000BE620000}"/>
    <cellStyle name="40% - Ênfase6 3 3 2 2 3 2 2 2" xfId="41482" xr:uid="{00000000-0005-0000-0000-0000BF620000}"/>
    <cellStyle name="40% - Ênfase6 3 3 2 2 3 2 3" xfId="30792" xr:uid="{00000000-0005-0000-0000-0000C0620000}"/>
    <cellStyle name="40% - Ênfase6 3 3 2 2 3 3" xfId="14742" xr:uid="{00000000-0005-0000-0000-0000C1620000}"/>
    <cellStyle name="40% - Ênfase6 3 3 2 2 3 3 2" xfId="36137" xr:uid="{00000000-0005-0000-0000-0000C2620000}"/>
    <cellStyle name="40% - Ênfase6 3 3 2 2 3 4" xfId="25444" xr:uid="{00000000-0005-0000-0000-0000C3620000}"/>
    <cellStyle name="40% - Ênfase6 3 3 2 2 4" xfId="6710" xr:uid="{00000000-0005-0000-0000-0000C4620000}"/>
    <cellStyle name="40% - Ênfase6 3 3 2 2 4 2" xfId="17414" xr:uid="{00000000-0005-0000-0000-0000C5620000}"/>
    <cellStyle name="40% - Ênfase6 3 3 2 2 4 2 2" xfId="38809" xr:uid="{00000000-0005-0000-0000-0000C6620000}"/>
    <cellStyle name="40% - Ênfase6 3 3 2 2 4 3" xfId="28116" xr:uid="{00000000-0005-0000-0000-0000C7620000}"/>
    <cellStyle name="40% - Ênfase6 3 3 2 2 5" xfId="12067" xr:uid="{00000000-0005-0000-0000-0000C8620000}"/>
    <cellStyle name="40% - Ênfase6 3 3 2 2 5 2" xfId="33464" xr:uid="{00000000-0005-0000-0000-0000C9620000}"/>
    <cellStyle name="40% - Ênfase6 3 3 2 2 6" xfId="22771" xr:uid="{00000000-0005-0000-0000-0000CA620000}"/>
    <cellStyle name="40% - Ênfase6 3 3 2 3" xfId="2014" xr:uid="{00000000-0005-0000-0000-0000CB620000}"/>
    <cellStyle name="40% - Ênfase6 3 3 2 3 2" xfId="4704" xr:uid="{00000000-0005-0000-0000-0000CC620000}"/>
    <cellStyle name="40% - Ênfase6 3 3 2 3 2 2" xfId="10055" xr:uid="{00000000-0005-0000-0000-0000CD620000}"/>
    <cellStyle name="40% - Ênfase6 3 3 2 3 2 2 2" xfId="20755" xr:uid="{00000000-0005-0000-0000-0000CE620000}"/>
    <cellStyle name="40% - Ênfase6 3 3 2 3 2 2 2 2" xfId="42150" xr:uid="{00000000-0005-0000-0000-0000CF620000}"/>
    <cellStyle name="40% - Ênfase6 3 3 2 3 2 2 3" xfId="31460" xr:uid="{00000000-0005-0000-0000-0000D0620000}"/>
    <cellStyle name="40% - Ênfase6 3 3 2 3 2 3" xfId="15410" xr:uid="{00000000-0005-0000-0000-0000D1620000}"/>
    <cellStyle name="40% - Ênfase6 3 3 2 3 2 3 2" xfId="36805" xr:uid="{00000000-0005-0000-0000-0000D2620000}"/>
    <cellStyle name="40% - Ênfase6 3 3 2 3 2 4" xfId="26112" xr:uid="{00000000-0005-0000-0000-0000D3620000}"/>
    <cellStyle name="40% - Ênfase6 3 3 2 3 3" xfId="7378" xr:uid="{00000000-0005-0000-0000-0000D4620000}"/>
    <cellStyle name="40% - Ênfase6 3 3 2 3 3 2" xfId="18082" xr:uid="{00000000-0005-0000-0000-0000D5620000}"/>
    <cellStyle name="40% - Ênfase6 3 3 2 3 3 2 2" xfId="39477" xr:uid="{00000000-0005-0000-0000-0000D6620000}"/>
    <cellStyle name="40% - Ênfase6 3 3 2 3 3 3" xfId="28784" xr:uid="{00000000-0005-0000-0000-0000D7620000}"/>
    <cellStyle name="40% - Ênfase6 3 3 2 3 4" xfId="12735" xr:uid="{00000000-0005-0000-0000-0000D8620000}"/>
    <cellStyle name="40% - Ênfase6 3 3 2 3 4 2" xfId="34132" xr:uid="{00000000-0005-0000-0000-0000D9620000}"/>
    <cellStyle name="40% - Ênfase6 3 3 2 3 5" xfId="23439" xr:uid="{00000000-0005-0000-0000-0000DA620000}"/>
    <cellStyle name="40% - Ênfase6 3 3 2 4" xfId="3368" xr:uid="{00000000-0005-0000-0000-0000DB620000}"/>
    <cellStyle name="40% - Ênfase6 3 3 2 4 2" xfId="8719" xr:uid="{00000000-0005-0000-0000-0000DC620000}"/>
    <cellStyle name="40% - Ênfase6 3 3 2 4 2 2" xfId="19419" xr:uid="{00000000-0005-0000-0000-0000DD620000}"/>
    <cellStyle name="40% - Ênfase6 3 3 2 4 2 2 2" xfId="40814" xr:uid="{00000000-0005-0000-0000-0000DE620000}"/>
    <cellStyle name="40% - Ênfase6 3 3 2 4 2 3" xfId="30124" xr:uid="{00000000-0005-0000-0000-0000DF620000}"/>
    <cellStyle name="40% - Ênfase6 3 3 2 4 3" xfId="14074" xr:uid="{00000000-0005-0000-0000-0000E0620000}"/>
    <cellStyle name="40% - Ênfase6 3 3 2 4 3 2" xfId="35469" xr:uid="{00000000-0005-0000-0000-0000E1620000}"/>
    <cellStyle name="40% - Ênfase6 3 3 2 4 4" xfId="24776" xr:uid="{00000000-0005-0000-0000-0000E2620000}"/>
    <cellStyle name="40% - Ênfase6 3 3 2 5" xfId="6042" xr:uid="{00000000-0005-0000-0000-0000E3620000}"/>
    <cellStyle name="40% - Ênfase6 3 3 2 5 2" xfId="16746" xr:uid="{00000000-0005-0000-0000-0000E4620000}"/>
    <cellStyle name="40% - Ênfase6 3 3 2 5 2 2" xfId="38141" xr:uid="{00000000-0005-0000-0000-0000E5620000}"/>
    <cellStyle name="40% - Ênfase6 3 3 2 5 3" xfId="27448" xr:uid="{00000000-0005-0000-0000-0000E6620000}"/>
    <cellStyle name="40% - Ênfase6 3 3 2 6" xfId="11399" xr:uid="{00000000-0005-0000-0000-0000E7620000}"/>
    <cellStyle name="40% - Ênfase6 3 3 2 6 2" xfId="32796" xr:uid="{00000000-0005-0000-0000-0000E8620000}"/>
    <cellStyle name="40% - Ênfase6 3 3 2 7" xfId="22103" xr:uid="{00000000-0005-0000-0000-0000E9620000}"/>
    <cellStyle name="40% - Ênfase6 3 3 3" xfId="1025" xr:uid="{00000000-0005-0000-0000-0000EA620000}"/>
    <cellStyle name="40% - Ênfase6 3 3 3 2" xfId="2362" xr:uid="{00000000-0005-0000-0000-0000EB620000}"/>
    <cellStyle name="40% - Ênfase6 3 3 3 2 2" xfId="5052" xr:uid="{00000000-0005-0000-0000-0000EC620000}"/>
    <cellStyle name="40% - Ênfase6 3 3 3 2 2 2" xfId="10403" xr:uid="{00000000-0005-0000-0000-0000ED620000}"/>
    <cellStyle name="40% - Ênfase6 3 3 3 2 2 2 2" xfId="21103" xr:uid="{00000000-0005-0000-0000-0000EE620000}"/>
    <cellStyle name="40% - Ênfase6 3 3 3 2 2 2 2 2" xfId="42498" xr:uid="{00000000-0005-0000-0000-0000EF620000}"/>
    <cellStyle name="40% - Ênfase6 3 3 3 2 2 2 3" xfId="31808" xr:uid="{00000000-0005-0000-0000-0000F0620000}"/>
    <cellStyle name="40% - Ênfase6 3 3 3 2 2 3" xfId="15758" xr:uid="{00000000-0005-0000-0000-0000F1620000}"/>
    <cellStyle name="40% - Ênfase6 3 3 3 2 2 3 2" xfId="37153" xr:uid="{00000000-0005-0000-0000-0000F2620000}"/>
    <cellStyle name="40% - Ênfase6 3 3 3 2 2 4" xfId="26460" xr:uid="{00000000-0005-0000-0000-0000F3620000}"/>
    <cellStyle name="40% - Ênfase6 3 3 3 2 3" xfId="7726" xr:uid="{00000000-0005-0000-0000-0000F4620000}"/>
    <cellStyle name="40% - Ênfase6 3 3 3 2 3 2" xfId="18430" xr:uid="{00000000-0005-0000-0000-0000F5620000}"/>
    <cellStyle name="40% - Ênfase6 3 3 3 2 3 2 2" xfId="39825" xr:uid="{00000000-0005-0000-0000-0000F6620000}"/>
    <cellStyle name="40% - Ênfase6 3 3 3 2 3 3" xfId="29132" xr:uid="{00000000-0005-0000-0000-0000F7620000}"/>
    <cellStyle name="40% - Ênfase6 3 3 3 2 4" xfId="13083" xr:uid="{00000000-0005-0000-0000-0000F8620000}"/>
    <cellStyle name="40% - Ênfase6 3 3 3 2 4 2" xfId="34480" xr:uid="{00000000-0005-0000-0000-0000F9620000}"/>
    <cellStyle name="40% - Ênfase6 3 3 3 2 5" xfId="23787" xr:uid="{00000000-0005-0000-0000-0000FA620000}"/>
    <cellStyle name="40% - Ênfase6 3 3 3 3" xfId="3716" xr:uid="{00000000-0005-0000-0000-0000FB620000}"/>
    <cellStyle name="40% - Ênfase6 3 3 3 3 2" xfId="9067" xr:uid="{00000000-0005-0000-0000-0000FC620000}"/>
    <cellStyle name="40% - Ênfase6 3 3 3 3 2 2" xfId="19767" xr:uid="{00000000-0005-0000-0000-0000FD620000}"/>
    <cellStyle name="40% - Ênfase6 3 3 3 3 2 2 2" xfId="41162" xr:uid="{00000000-0005-0000-0000-0000FE620000}"/>
    <cellStyle name="40% - Ênfase6 3 3 3 3 2 3" xfId="30472" xr:uid="{00000000-0005-0000-0000-0000FF620000}"/>
    <cellStyle name="40% - Ênfase6 3 3 3 3 3" xfId="14422" xr:uid="{00000000-0005-0000-0000-000000630000}"/>
    <cellStyle name="40% - Ênfase6 3 3 3 3 3 2" xfId="35817" xr:uid="{00000000-0005-0000-0000-000001630000}"/>
    <cellStyle name="40% - Ênfase6 3 3 3 3 4" xfId="25124" xr:uid="{00000000-0005-0000-0000-000002630000}"/>
    <cellStyle name="40% - Ênfase6 3 3 3 4" xfId="6390" xr:uid="{00000000-0005-0000-0000-000003630000}"/>
    <cellStyle name="40% - Ênfase6 3 3 3 4 2" xfId="17094" xr:uid="{00000000-0005-0000-0000-000004630000}"/>
    <cellStyle name="40% - Ênfase6 3 3 3 4 2 2" xfId="38489" xr:uid="{00000000-0005-0000-0000-000005630000}"/>
    <cellStyle name="40% - Ênfase6 3 3 3 4 3" xfId="27796" xr:uid="{00000000-0005-0000-0000-000006630000}"/>
    <cellStyle name="40% - Ênfase6 3 3 3 5" xfId="11747" xr:uid="{00000000-0005-0000-0000-000007630000}"/>
    <cellStyle name="40% - Ênfase6 3 3 3 5 2" xfId="33144" xr:uid="{00000000-0005-0000-0000-000008630000}"/>
    <cellStyle name="40% - Ênfase6 3 3 3 6" xfId="22451" xr:uid="{00000000-0005-0000-0000-000009630000}"/>
    <cellStyle name="40% - Ênfase6 3 3 4" xfId="1694" xr:uid="{00000000-0005-0000-0000-00000A630000}"/>
    <cellStyle name="40% - Ênfase6 3 3 4 2" xfId="4384" xr:uid="{00000000-0005-0000-0000-00000B630000}"/>
    <cellStyle name="40% - Ênfase6 3 3 4 2 2" xfId="9735" xr:uid="{00000000-0005-0000-0000-00000C630000}"/>
    <cellStyle name="40% - Ênfase6 3 3 4 2 2 2" xfId="20435" xr:uid="{00000000-0005-0000-0000-00000D630000}"/>
    <cellStyle name="40% - Ênfase6 3 3 4 2 2 2 2" xfId="41830" xr:uid="{00000000-0005-0000-0000-00000E630000}"/>
    <cellStyle name="40% - Ênfase6 3 3 4 2 2 3" xfId="31140" xr:uid="{00000000-0005-0000-0000-00000F630000}"/>
    <cellStyle name="40% - Ênfase6 3 3 4 2 3" xfId="15090" xr:uid="{00000000-0005-0000-0000-000010630000}"/>
    <cellStyle name="40% - Ênfase6 3 3 4 2 3 2" xfId="36485" xr:uid="{00000000-0005-0000-0000-000011630000}"/>
    <cellStyle name="40% - Ênfase6 3 3 4 2 4" xfId="25792" xr:uid="{00000000-0005-0000-0000-000012630000}"/>
    <cellStyle name="40% - Ênfase6 3 3 4 3" xfId="7058" xr:uid="{00000000-0005-0000-0000-000013630000}"/>
    <cellStyle name="40% - Ênfase6 3 3 4 3 2" xfId="17762" xr:uid="{00000000-0005-0000-0000-000014630000}"/>
    <cellStyle name="40% - Ênfase6 3 3 4 3 2 2" xfId="39157" xr:uid="{00000000-0005-0000-0000-000015630000}"/>
    <cellStyle name="40% - Ênfase6 3 3 4 3 3" xfId="28464" xr:uid="{00000000-0005-0000-0000-000016630000}"/>
    <cellStyle name="40% - Ênfase6 3 3 4 4" xfId="12415" xr:uid="{00000000-0005-0000-0000-000017630000}"/>
    <cellStyle name="40% - Ênfase6 3 3 4 4 2" xfId="33812" xr:uid="{00000000-0005-0000-0000-000018630000}"/>
    <cellStyle name="40% - Ênfase6 3 3 4 5" xfId="23119" xr:uid="{00000000-0005-0000-0000-000019630000}"/>
    <cellStyle name="40% - Ênfase6 3 3 5" xfId="3048" xr:uid="{00000000-0005-0000-0000-00001A630000}"/>
    <cellStyle name="40% - Ênfase6 3 3 5 2" xfId="8399" xr:uid="{00000000-0005-0000-0000-00001B630000}"/>
    <cellStyle name="40% - Ênfase6 3 3 5 2 2" xfId="19099" xr:uid="{00000000-0005-0000-0000-00001C630000}"/>
    <cellStyle name="40% - Ênfase6 3 3 5 2 2 2" xfId="40494" xr:uid="{00000000-0005-0000-0000-00001D630000}"/>
    <cellStyle name="40% - Ênfase6 3 3 5 2 3" xfId="29804" xr:uid="{00000000-0005-0000-0000-00001E630000}"/>
    <cellStyle name="40% - Ênfase6 3 3 5 3" xfId="13754" xr:uid="{00000000-0005-0000-0000-00001F630000}"/>
    <cellStyle name="40% - Ênfase6 3 3 5 3 2" xfId="35149" xr:uid="{00000000-0005-0000-0000-000020630000}"/>
    <cellStyle name="40% - Ênfase6 3 3 5 4" xfId="24456" xr:uid="{00000000-0005-0000-0000-000021630000}"/>
    <cellStyle name="40% - Ênfase6 3 3 6" xfId="5722" xr:uid="{00000000-0005-0000-0000-000022630000}"/>
    <cellStyle name="40% - Ênfase6 3 3 6 2" xfId="16426" xr:uid="{00000000-0005-0000-0000-000023630000}"/>
    <cellStyle name="40% - Ênfase6 3 3 6 2 2" xfId="37821" xr:uid="{00000000-0005-0000-0000-000024630000}"/>
    <cellStyle name="40% - Ênfase6 3 3 6 3" xfId="27128" xr:uid="{00000000-0005-0000-0000-000025630000}"/>
    <cellStyle name="40% - Ênfase6 3 3 7" xfId="11079" xr:uid="{00000000-0005-0000-0000-000026630000}"/>
    <cellStyle name="40% - Ênfase6 3 3 7 2" xfId="32476" xr:uid="{00000000-0005-0000-0000-000027630000}"/>
    <cellStyle name="40% - Ênfase6 3 3 8" xfId="21783" xr:uid="{00000000-0005-0000-0000-000028630000}"/>
    <cellStyle name="40% - Ênfase6 3 4" xfId="515" xr:uid="{00000000-0005-0000-0000-000029630000}"/>
    <cellStyle name="40% - Ênfase6 3 4 2" xfId="1185" xr:uid="{00000000-0005-0000-0000-00002A630000}"/>
    <cellStyle name="40% - Ênfase6 3 4 2 2" xfId="2522" xr:uid="{00000000-0005-0000-0000-00002B630000}"/>
    <cellStyle name="40% - Ênfase6 3 4 2 2 2" xfId="5212" xr:uid="{00000000-0005-0000-0000-00002C630000}"/>
    <cellStyle name="40% - Ênfase6 3 4 2 2 2 2" xfId="10563" xr:uid="{00000000-0005-0000-0000-00002D630000}"/>
    <cellStyle name="40% - Ênfase6 3 4 2 2 2 2 2" xfId="21263" xr:uid="{00000000-0005-0000-0000-00002E630000}"/>
    <cellStyle name="40% - Ênfase6 3 4 2 2 2 2 2 2" xfId="42658" xr:uid="{00000000-0005-0000-0000-00002F630000}"/>
    <cellStyle name="40% - Ênfase6 3 4 2 2 2 2 3" xfId="31968" xr:uid="{00000000-0005-0000-0000-000030630000}"/>
    <cellStyle name="40% - Ênfase6 3 4 2 2 2 3" xfId="15918" xr:uid="{00000000-0005-0000-0000-000031630000}"/>
    <cellStyle name="40% - Ênfase6 3 4 2 2 2 3 2" xfId="37313" xr:uid="{00000000-0005-0000-0000-000032630000}"/>
    <cellStyle name="40% - Ênfase6 3 4 2 2 2 4" xfId="26620" xr:uid="{00000000-0005-0000-0000-000033630000}"/>
    <cellStyle name="40% - Ênfase6 3 4 2 2 3" xfId="7886" xr:uid="{00000000-0005-0000-0000-000034630000}"/>
    <cellStyle name="40% - Ênfase6 3 4 2 2 3 2" xfId="18590" xr:uid="{00000000-0005-0000-0000-000035630000}"/>
    <cellStyle name="40% - Ênfase6 3 4 2 2 3 2 2" xfId="39985" xr:uid="{00000000-0005-0000-0000-000036630000}"/>
    <cellStyle name="40% - Ênfase6 3 4 2 2 3 3" xfId="29292" xr:uid="{00000000-0005-0000-0000-000037630000}"/>
    <cellStyle name="40% - Ênfase6 3 4 2 2 4" xfId="13243" xr:uid="{00000000-0005-0000-0000-000038630000}"/>
    <cellStyle name="40% - Ênfase6 3 4 2 2 4 2" xfId="34640" xr:uid="{00000000-0005-0000-0000-000039630000}"/>
    <cellStyle name="40% - Ênfase6 3 4 2 2 5" xfId="23947" xr:uid="{00000000-0005-0000-0000-00003A630000}"/>
    <cellStyle name="40% - Ênfase6 3 4 2 3" xfId="3876" xr:uid="{00000000-0005-0000-0000-00003B630000}"/>
    <cellStyle name="40% - Ênfase6 3 4 2 3 2" xfId="9227" xr:uid="{00000000-0005-0000-0000-00003C630000}"/>
    <cellStyle name="40% - Ênfase6 3 4 2 3 2 2" xfId="19927" xr:uid="{00000000-0005-0000-0000-00003D630000}"/>
    <cellStyle name="40% - Ênfase6 3 4 2 3 2 2 2" xfId="41322" xr:uid="{00000000-0005-0000-0000-00003E630000}"/>
    <cellStyle name="40% - Ênfase6 3 4 2 3 2 3" xfId="30632" xr:uid="{00000000-0005-0000-0000-00003F630000}"/>
    <cellStyle name="40% - Ênfase6 3 4 2 3 3" xfId="14582" xr:uid="{00000000-0005-0000-0000-000040630000}"/>
    <cellStyle name="40% - Ênfase6 3 4 2 3 3 2" xfId="35977" xr:uid="{00000000-0005-0000-0000-000041630000}"/>
    <cellStyle name="40% - Ênfase6 3 4 2 3 4" xfId="25284" xr:uid="{00000000-0005-0000-0000-000042630000}"/>
    <cellStyle name="40% - Ênfase6 3 4 2 4" xfId="6550" xr:uid="{00000000-0005-0000-0000-000043630000}"/>
    <cellStyle name="40% - Ênfase6 3 4 2 4 2" xfId="17254" xr:uid="{00000000-0005-0000-0000-000044630000}"/>
    <cellStyle name="40% - Ênfase6 3 4 2 4 2 2" xfId="38649" xr:uid="{00000000-0005-0000-0000-000045630000}"/>
    <cellStyle name="40% - Ênfase6 3 4 2 4 3" xfId="27956" xr:uid="{00000000-0005-0000-0000-000046630000}"/>
    <cellStyle name="40% - Ênfase6 3 4 2 5" xfId="11907" xr:uid="{00000000-0005-0000-0000-000047630000}"/>
    <cellStyle name="40% - Ênfase6 3 4 2 5 2" xfId="33304" xr:uid="{00000000-0005-0000-0000-000048630000}"/>
    <cellStyle name="40% - Ênfase6 3 4 2 6" xfId="22611" xr:uid="{00000000-0005-0000-0000-000049630000}"/>
    <cellStyle name="40% - Ênfase6 3 4 3" xfId="1854" xr:uid="{00000000-0005-0000-0000-00004A630000}"/>
    <cellStyle name="40% - Ênfase6 3 4 3 2" xfId="4544" xr:uid="{00000000-0005-0000-0000-00004B630000}"/>
    <cellStyle name="40% - Ênfase6 3 4 3 2 2" xfId="9895" xr:uid="{00000000-0005-0000-0000-00004C630000}"/>
    <cellStyle name="40% - Ênfase6 3 4 3 2 2 2" xfId="20595" xr:uid="{00000000-0005-0000-0000-00004D630000}"/>
    <cellStyle name="40% - Ênfase6 3 4 3 2 2 2 2" xfId="41990" xr:uid="{00000000-0005-0000-0000-00004E630000}"/>
    <cellStyle name="40% - Ênfase6 3 4 3 2 2 3" xfId="31300" xr:uid="{00000000-0005-0000-0000-00004F630000}"/>
    <cellStyle name="40% - Ênfase6 3 4 3 2 3" xfId="15250" xr:uid="{00000000-0005-0000-0000-000050630000}"/>
    <cellStyle name="40% - Ênfase6 3 4 3 2 3 2" xfId="36645" xr:uid="{00000000-0005-0000-0000-000051630000}"/>
    <cellStyle name="40% - Ênfase6 3 4 3 2 4" xfId="25952" xr:uid="{00000000-0005-0000-0000-000052630000}"/>
    <cellStyle name="40% - Ênfase6 3 4 3 3" xfId="7218" xr:uid="{00000000-0005-0000-0000-000053630000}"/>
    <cellStyle name="40% - Ênfase6 3 4 3 3 2" xfId="17922" xr:uid="{00000000-0005-0000-0000-000054630000}"/>
    <cellStyle name="40% - Ênfase6 3 4 3 3 2 2" xfId="39317" xr:uid="{00000000-0005-0000-0000-000055630000}"/>
    <cellStyle name="40% - Ênfase6 3 4 3 3 3" xfId="28624" xr:uid="{00000000-0005-0000-0000-000056630000}"/>
    <cellStyle name="40% - Ênfase6 3 4 3 4" xfId="12575" xr:uid="{00000000-0005-0000-0000-000057630000}"/>
    <cellStyle name="40% - Ênfase6 3 4 3 4 2" xfId="33972" xr:uid="{00000000-0005-0000-0000-000058630000}"/>
    <cellStyle name="40% - Ênfase6 3 4 3 5" xfId="23279" xr:uid="{00000000-0005-0000-0000-000059630000}"/>
    <cellStyle name="40% - Ênfase6 3 4 4" xfId="3208" xr:uid="{00000000-0005-0000-0000-00005A630000}"/>
    <cellStyle name="40% - Ênfase6 3 4 4 2" xfId="8559" xr:uid="{00000000-0005-0000-0000-00005B630000}"/>
    <cellStyle name="40% - Ênfase6 3 4 4 2 2" xfId="19259" xr:uid="{00000000-0005-0000-0000-00005C630000}"/>
    <cellStyle name="40% - Ênfase6 3 4 4 2 2 2" xfId="40654" xr:uid="{00000000-0005-0000-0000-00005D630000}"/>
    <cellStyle name="40% - Ênfase6 3 4 4 2 3" xfId="29964" xr:uid="{00000000-0005-0000-0000-00005E630000}"/>
    <cellStyle name="40% - Ênfase6 3 4 4 3" xfId="13914" xr:uid="{00000000-0005-0000-0000-00005F630000}"/>
    <cellStyle name="40% - Ênfase6 3 4 4 3 2" xfId="35309" xr:uid="{00000000-0005-0000-0000-000060630000}"/>
    <cellStyle name="40% - Ênfase6 3 4 4 4" xfId="24616" xr:uid="{00000000-0005-0000-0000-000061630000}"/>
    <cellStyle name="40% - Ênfase6 3 4 5" xfId="5882" xr:uid="{00000000-0005-0000-0000-000062630000}"/>
    <cellStyle name="40% - Ênfase6 3 4 5 2" xfId="16586" xr:uid="{00000000-0005-0000-0000-000063630000}"/>
    <cellStyle name="40% - Ênfase6 3 4 5 2 2" xfId="37981" xr:uid="{00000000-0005-0000-0000-000064630000}"/>
    <cellStyle name="40% - Ênfase6 3 4 5 3" xfId="27288" xr:uid="{00000000-0005-0000-0000-000065630000}"/>
    <cellStyle name="40% - Ênfase6 3 4 6" xfId="11239" xr:uid="{00000000-0005-0000-0000-000066630000}"/>
    <cellStyle name="40% - Ênfase6 3 4 6 2" xfId="32636" xr:uid="{00000000-0005-0000-0000-000067630000}"/>
    <cellStyle name="40% - Ênfase6 3 4 7" xfId="21943" xr:uid="{00000000-0005-0000-0000-000068630000}"/>
    <cellStyle name="40% - Ênfase6 3 5" xfId="865" xr:uid="{00000000-0005-0000-0000-000069630000}"/>
    <cellStyle name="40% - Ênfase6 3 5 2" xfId="2202" xr:uid="{00000000-0005-0000-0000-00006A630000}"/>
    <cellStyle name="40% - Ênfase6 3 5 2 2" xfId="4892" xr:uid="{00000000-0005-0000-0000-00006B630000}"/>
    <cellStyle name="40% - Ênfase6 3 5 2 2 2" xfId="10243" xr:uid="{00000000-0005-0000-0000-00006C630000}"/>
    <cellStyle name="40% - Ênfase6 3 5 2 2 2 2" xfId="20943" xr:uid="{00000000-0005-0000-0000-00006D630000}"/>
    <cellStyle name="40% - Ênfase6 3 5 2 2 2 2 2" xfId="42338" xr:uid="{00000000-0005-0000-0000-00006E630000}"/>
    <cellStyle name="40% - Ênfase6 3 5 2 2 2 3" xfId="31648" xr:uid="{00000000-0005-0000-0000-00006F630000}"/>
    <cellStyle name="40% - Ênfase6 3 5 2 2 3" xfId="15598" xr:uid="{00000000-0005-0000-0000-000070630000}"/>
    <cellStyle name="40% - Ênfase6 3 5 2 2 3 2" xfId="36993" xr:uid="{00000000-0005-0000-0000-000071630000}"/>
    <cellStyle name="40% - Ênfase6 3 5 2 2 4" xfId="26300" xr:uid="{00000000-0005-0000-0000-000072630000}"/>
    <cellStyle name="40% - Ênfase6 3 5 2 3" xfId="7566" xr:uid="{00000000-0005-0000-0000-000073630000}"/>
    <cellStyle name="40% - Ênfase6 3 5 2 3 2" xfId="18270" xr:uid="{00000000-0005-0000-0000-000074630000}"/>
    <cellStyle name="40% - Ênfase6 3 5 2 3 2 2" xfId="39665" xr:uid="{00000000-0005-0000-0000-000075630000}"/>
    <cellStyle name="40% - Ênfase6 3 5 2 3 3" xfId="28972" xr:uid="{00000000-0005-0000-0000-000076630000}"/>
    <cellStyle name="40% - Ênfase6 3 5 2 4" xfId="12923" xr:uid="{00000000-0005-0000-0000-000077630000}"/>
    <cellStyle name="40% - Ênfase6 3 5 2 4 2" xfId="34320" xr:uid="{00000000-0005-0000-0000-000078630000}"/>
    <cellStyle name="40% - Ênfase6 3 5 2 5" xfId="23627" xr:uid="{00000000-0005-0000-0000-000079630000}"/>
    <cellStyle name="40% - Ênfase6 3 5 3" xfId="3556" xr:uid="{00000000-0005-0000-0000-00007A630000}"/>
    <cellStyle name="40% - Ênfase6 3 5 3 2" xfId="8907" xr:uid="{00000000-0005-0000-0000-00007B630000}"/>
    <cellStyle name="40% - Ênfase6 3 5 3 2 2" xfId="19607" xr:uid="{00000000-0005-0000-0000-00007C630000}"/>
    <cellStyle name="40% - Ênfase6 3 5 3 2 2 2" xfId="41002" xr:uid="{00000000-0005-0000-0000-00007D630000}"/>
    <cellStyle name="40% - Ênfase6 3 5 3 2 3" xfId="30312" xr:uid="{00000000-0005-0000-0000-00007E630000}"/>
    <cellStyle name="40% - Ênfase6 3 5 3 3" xfId="14262" xr:uid="{00000000-0005-0000-0000-00007F630000}"/>
    <cellStyle name="40% - Ênfase6 3 5 3 3 2" xfId="35657" xr:uid="{00000000-0005-0000-0000-000080630000}"/>
    <cellStyle name="40% - Ênfase6 3 5 3 4" xfId="24964" xr:uid="{00000000-0005-0000-0000-000081630000}"/>
    <cellStyle name="40% - Ênfase6 3 5 4" xfId="6230" xr:uid="{00000000-0005-0000-0000-000082630000}"/>
    <cellStyle name="40% - Ênfase6 3 5 4 2" xfId="16934" xr:uid="{00000000-0005-0000-0000-000083630000}"/>
    <cellStyle name="40% - Ênfase6 3 5 4 2 2" xfId="38329" xr:uid="{00000000-0005-0000-0000-000084630000}"/>
    <cellStyle name="40% - Ênfase6 3 5 4 3" xfId="27636" xr:uid="{00000000-0005-0000-0000-000085630000}"/>
    <cellStyle name="40% - Ênfase6 3 5 5" xfId="11587" xr:uid="{00000000-0005-0000-0000-000086630000}"/>
    <cellStyle name="40% - Ênfase6 3 5 5 2" xfId="32984" xr:uid="{00000000-0005-0000-0000-000087630000}"/>
    <cellStyle name="40% - Ênfase6 3 5 6" xfId="22291" xr:uid="{00000000-0005-0000-0000-000088630000}"/>
    <cellStyle name="40% - Ênfase6 3 6" xfId="1534" xr:uid="{00000000-0005-0000-0000-000089630000}"/>
    <cellStyle name="40% - Ênfase6 3 6 2" xfId="4224" xr:uid="{00000000-0005-0000-0000-00008A630000}"/>
    <cellStyle name="40% - Ênfase6 3 6 2 2" xfId="9575" xr:uid="{00000000-0005-0000-0000-00008B630000}"/>
    <cellStyle name="40% - Ênfase6 3 6 2 2 2" xfId="20275" xr:uid="{00000000-0005-0000-0000-00008C630000}"/>
    <cellStyle name="40% - Ênfase6 3 6 2 2 2 2" xfId="41670" xr:uid="{00000000-0005-0000-0000-00008D630000}"/>
    <cellStyle name="40% - Ênfase6 3 6 2 2 3" xfId="30980" xr:uid="{00000000-0005-0000-0000-00008E630000}"/>
    <cellStyle name="40% - Ênfase6 3 6 2 3" xfId="14930" xr:uid="{00000000-0005-0000-0000-00008F630000}"/>
    <cellStyle name="40% - Ênfase6 3 6 2 3 2" xfId="36325" xr:uid="{00000000-0005-0000-0000-000090630000}"/>
    <cellStyle name="40% - Ênfase6 3 6 2 4" xfId="25632" xr:uid="{00000000-0005-0000-0000-000091630000}"/>
    <cellStyle name="40% - Ênfase6 3 6 3" xfId="6898" xr:uid="{00000000-0005-0000-0000-000092630000}"/>
    <cellStyle name="40% - Ênfase6 3 6 3 2" xfId="17602" xr:uid="{00000000-0005-0000-0000-000093630000}"/>
    <cellStyle name="40% - Ênfase6 3 6 3 2 2" xfId="38997" xr:uid="{00000000-0005-0000-0000-000094630000}"/>
    <cellStyle name="40% - Ênfase6 3 6 3 3" xfId="28304" xr:uid="{00000000-0005-0000-0000-000095630000}"/>
    <cellStyle name="40% - Ênfase6 3 6 4" xfId="12255" xr:uid="{00000000-0005-0000-0000-000096630000}"/>
    <cellStyle name="40% - Ênfase6 3 6 4 2" xfId="33652" xr:uid="{00000000-0005-0000-0000-000097630000}"/>
    <cellStyle name="40% - Ênfase6 3 6 5" xfId="22959" xr:uid="{00000000-0005-0000-0000-000098630000}"/>
    <cellStyle name="40% - Ênfase6 3 7" xfId="2888" xr:uid="{00000000-0005-0000-0000-000099630000}"/>
    <cellStyle name="40% - Ênfase6 3 7 2" xfId="8239" xr:uid="{00000000-0005-0000-0000-00009A630000}"/>
    <cellStyle name="40% - Ênfase6 3 7 2 2" xfId="18939" xr:uid="{00000000-0005-0000-0000-00009B630000}"/>
    <cellStyle name="40% - Ênfase6 3 7 2 2 2" xfId="40334" xr:uid="{00000000-0005-0000-0000-00009C630000}"/>
    <cellStyle name="40% - Ênfase6 3 7 2 3" xfId="29644" xr:uid="{00000000-0005-0000-0000-00009D630000}"/>
    <cellStyle name="40% - Ênfase6 3 7 3" xfId="13594" xr:uid="{00000000-0005-0000-0000-00009E630000}"/>
    <cellStyle name="40% - Ênfase6 3 7 3 2" xfId="34989" xr:uid="{00000000-0005-0000-0000-00009F630000}"/>
    <cellStyle name="40% - Ênfase6 3 7 4" xfId="24296" xr:uid="{00000000-0005-0000-0000-0000A0630000}"/>
    <cellStyle name="40% - Ênfase6 3 8" xfId="5562" xr:uid="{00000000-0005-0000-0000-0000A1630000}"/>
    <cellStyle name="40% - Ênfase6 3 8 2" xfId="16266" xr:uid="{00000000-0005-0000-0000-0000A2630000}"/>
    <cellStyle name="40% - Ênfase6 3 8 2 2" xfId="37661" xr:uid="{00000000-0005-0000-0000-0000A3630000}"/>
    <cellStyle name="40% - Ênfase6 3 8 3" xfId="26968" xr:uid="{00000000-0005-0000-0000-0000A4630000}"/>
    <cellStyle name="40% - Ênfase6 3 9" xfId="10919" xr:uid="{00000000-0005-0000-0000-0000A5630000}"/>
    <cellStyle name="40% - Ênfase6 3 9 2" xfId="32316" xr:uid="{00000000-0005-0000-0000-0000A6630000}"/>
    <cellStyle name="40% - Ênfase6 4" xfId="231" xr:uid="{00000000-0005-0000-0000-0000A7630000}"/>
    <cellStyle name="40% - Ênfase6 4 2" xfId="394" xr:uid="{00000000-0005-0000-0000-0000A8630000}"/>
    <cellStyle name="40% - Ênfase6 4 2 2" xfId="715" xr:uid="{00000000-0005-0000-0000-0000A9630000}"/>
    <cellStyle name="40% - Ênfase6 4 2 2 2" xfId="1385" xr:uid="{00000000-0005-0000-0000-0000AA630000}"/>
    <cellStyle name="40% - Ênfase6 4 2 2 2 2" xfId="2722" xr:uid="{00000000-0005-0000-0000-0000AB630000}"/>
    <cellStyle name="40% - Ênfase6 4 2 2 2 2 2" xfId="5412" xr:uid="{00000000-0005-0000-0000-0000AC630000}"/>
    <cellStyle name="40% - Ênfase6 4 2 2 2 2 2 2" xfId="10763" xr:uid="{00000000-0005-0000-0000-0000AD630000}"/>
    <cellStyle name="40% - Ênfase6 4 2 2 2 2 2 2 2" xfId="21463" xr:uid="{00000000-0005-0000-0000-0000AE630000}"/>
    <cellStyle name="40% - Ênfase6 4 2 2 2 2 2 2 2 2" xfId="42858" xr:uid="{00000000-0005-0000-0000-0000AF630000}"/>
    <cellStyle name="40% - Ênfase6 4 2 2 2 2 2 2 3" xfId="32168" xr:uid="{00000000-0005-0000-0000-0000B0630000}"/>
    <cellStyle name="40% - Ênfase6 4 2 2 2 2 2 3" xfId="16118" xr:uid="{00000000-0005-0000-0000-0000B1630000}"/>
    <cellStyle name="40% - Ênfase6 4 2 2 2 2 2 3 2" xfId="37513" xr:uid="{00000000-0005-0000-0000-0000B2630000}"/>
    <cellStyle name="40% - Ênfase6 4 2 2 2 2 2 4" xfId="26820" xr:uid="{00000000-0005-0000-0000-0000B3630000}"/>
    <cellStyle name="40% - Ênfase6 4 2 2 2 2 3" xfId="8086" xr:uid="{00000000-0005-0000-0000-0000B4630000}"/>
    <cellStyle name="40% - Ênfase6 4 2 2 2 2 3 2" xfId="18790" xr:uid="{00000000-0005-0000-0000-0000B5630000}"/>
    <cellStyle name="40% - Ênfase6 4 2 2 2 2 3 2 2" xfId="40185" xr:uid="{00000000-0005-0000-0000-0000B6630000}"/>
    <cellStyle name="40% - Ênfase6 4 2 2 2 2 3 3" xfId="29492" xr:uid="{00000000-0005-0000-0000-0000B7630000}"/>
    <cellStyle name="40% - Ênfase6 4 2 2 2 2 4" xfId="13443" xr:uid="{00000000-0005-0000-0000-0000B8630000}"/>
    <cellStyle name="40% - Ênfase6 4 2 2 2 2 4 2" xfId="34840" xr:uid="{00000000-0005-0000-0000-0000B9630000}"/>
    <cellStyle name="40% - Ênfase6 4 2 2 2 2 5" xfId="24147" xr:uid="{00000000-0005-0000-0000-0000BA630000}"/>
    <cellStyle name="40% - Ênfase6 4 2 2 2 3" xfId="4076" xr:uid="{00000000-0005-0000-0000-0000BB630000}"/>
    <cellStyle name="40% - Ênfase6 4 2 2 2 3 2" xfId="9427" xr:uid="{00000000-0005-0000-0000-0000BC630000}"/>
    <cellStyle name="40% - Ênfase6 4 2 2 2 3 2 2" xfId="20127" xr:uid="{00000000-0005-0000-0000-0000BD630000}"/>
    <cellStyle name="40% - Ênfase6 4 2 2 2 3 2 2 2" xfId="41522" xr:uid="{00000000-0005-0000-0000-0000BE630000}"/>
    <cellStyle name="40% - Ênfase6 4 2 2 2 3 2 3" xfId="30832" xr:uid="{00000000-0005-0000-0000-0000BF630000}"/>
    <cellStyle name="40% - Ênfase6 4 2 2 2 3 3" xfId="14782" xr:uid="{00000000-0005-0000-0000-0000C0630000}"/>
    <cellStyle name="40% - Ênfase6 4 2 2 2 3 3 2" xfId="36177" xr:uid="{00000000-0005-0000-0000-0000C1630000}"/>
    <cellStyle name="40% - Ênfase6 4 2 2 2 3 4" xfId="25484" xr:uid="{00000000-0005-0000-0000-0000C2630000}"/>
    <cellStyle name="40% - Ênfase6 4 2 2 2 4" xfId="6750" xr:uid="{00000000-0005-0000-0000-0000C3630000}"/>
    <cellStyle name="40% - Ênfase6 4 2 2 2 4 2" xfId="17454" xr:uid="{00000000-0005-0000-0000-0000C4630000}"/>
    <cellStyle name="40% - Ênfase6 4 2 2 2 4 2 2" xfId="38849" xr:uid="{00000000-0005-0000-0000-0000C5630000}"/>
    <cellStyle name="40% - Ênfase6 4 2 2 2 4 3" xfId="28156" xr:uid="{00000000-0005-0000-0000-0000C6630000}"/>
    <cellStyle name="40% - Ênfase6 4 2 2 2 5" xfId="12107" xr:uid="{00000000-0005-0000-0000-0000C7630000}"/>
    <cellStyle name="40% - Ênfase6 4 2 2 2 5 2" xfId="33504" xr:uid="{00000000-0005-0000-0000-0000C8630000}"/>
    <cellStyle name="40% - Ênfase6 4 2 2 2 6" xfId="22811" xr:uid="{00000000-0005-0000-0000-0000C9630000}"/>
    <cellStyle name="40% - Ênfase6 4 2 2 3" xfId="2054" xr:uid="{00000000-0005-0000-0000-0000CA630000}"/>
    <cellStyle name="40% - Ênfase6 4 2 2 3 2" xfId="4744" xr:uid="{00000000-0005-0000-0000-0000CB630000}"/>
    <cellStyle name="40% - Ênfase6 4 2 2 3 2 2" xfId="10095" xr:uid="{00000000-0005-0000-0000-0000CC630000}"/>
    <cellStyle name="40% - Ênfase6 4 2 2 3 2 2 2" xfId="20795" xr:uid="{00000000-0005-0000-0000-0000CD630000}"/>
    <cellStyle name="40% - Ênfase6 4 2 2 3 2 2 2 2" xfId="42190" xr:uid="{00000000-0005-0000-0000-0000CE630000}"/>
    <cellStyle name="40% - Ênfase6 4 2 2 3 2 2 3" xfId="31500" xr:uid="{00000000-0005-0000-0000-0000CF630000}"/>
    <cellStyle name="40% - Ênfase6 4 2 2 3 2 3" xfId="15450" xr:uid="{00000000-0005-0000-0000-0000D0630000}"/>
    <cellStyle name="40% - Ênfase6 4 2 2 3 2 3 2" xfId="36845" xr:uid="{00000000-0005-0000-0000-0000D1630000}"/>
    <cellStyle name="40% - Ênfase6 4 2 2 3 2 4" xfId="26152" xr:uid="{00000000-0005-0000-0000-0000D2630000}"/>
    <cellStyle name="40% - Ênfase6 4 2 2 3 3" xfId="7418" xr:uid="{00000000-0005-0000-0000-0000D3630000}"/>
    <cellStyle name="40% - Ênfase6 4 2 2 3 3 2" xfId="18122" xr:uid="{00000000-0005-0000-0000-0000D4630000}"/>
    <cellStyle name="40% - Ênfase6 4 2 2 3 3 2 2" xfId="39517" xr:uid="{00000000-0005-0000-0000-0000D5630000}"/>
    <cellStyle name="40% - Ênfase6 4 2 2 3 3 3" xfId="28824" xr:uid="{00000000-0005-0000-0000-0000D6630000}"/>
    <cellStyle name="40% - Ênfase6 4 2 2 3 4" xfId="12775" xr:uid="{00000000-0005-0000-0000-0000D7630000}"/>
    <cellStyle name="40% - Ênfase6 4 2 2 3 4 2" xfId="34172" xr:uid="{00000000-0005-0000-0000-0000D8630000}"/>
    <cellStyle name="40% - Ênfase6 4 2 2 3 5" xfId="23479" xr:uid="{00000000-0005-0000-0000-0000D9630000}"/>
    <cellStyle name="40% - Ênfase6 4 2 2 4" xfId="3408" xr:uid="{00000000-0005-0000-0000-0000DA630000}"/>
    <cellStyle name="40% - Ênfase6 4 2 2 4 2" xfId="8759" xr:uid="{00000000-0005-0000-0000-0000DB630000}"/>
    <cellStyle name="40% - Ênfase6 4 2 2 4 2 2" xfId="19459" xr:uid="{00000000-0005-0000-0000-0000DC630000}"/>
    <cellStyle name="40% - Ênfase6 4 2 2 4 2 2 2" xfId="40854" xr:uid="{00000000-0005-0000-0000-0000DD630000}"/>
    <cellStyle name="40% - Ênfase6 4 2 2 4 2 3" xfId="30164" xr:uid="{00000000-0005-0000-0000-0000DE630000}"/>
    <cellStyle name="40% - Ênfase6 4 2 2 4 3" xfId="14114" xr:uid="{00000000-0005-0000-0000-0000DF630000}"/>
    <cellStyle name="40% - Ênfase6 4 2 2 4 3 2" xfId="35509" xr:uid="{00000000-0005-0000-0000-0000E0630000}"/>
    <cellStyle name="40% - Ênfase6 4 2 2 4 4" xfId="24816" xr:uid="{00000000-0005-0000-0000-0000E1630000}"/>
    <cellStyle name="40% - Ênfase6 4 2 2 5" xfId="6082" xr:uid="{00000000-0005-0000-0000-0000E2630000}"/>
    <cellStyle name="40% - Ênfase6 4 2 2 5 2" xfId="16786" xr:uid="{00000000-0005-0000-0000-0000E3630000}"/>
    <cellStyle name="40% - Ênfase6 4 2 2 5 2 2" xfId="38181" xr:uid="{00000000-0005-0000-0000-0000E4630000}"/>
    <cellStyle name="40% - Ênfase6 4 2 2 5 3" xfId="27488" xr:uid="{00000000-0005-0000-0000-0000E5630000}"/>
    <cellStyle name="40% - Ênfase6 4 2 2 6" xfId="11439" xr:uid="{00000000-0005-0000-0000-0000E6630000}"/>
    <cellStyle name="40% - Ênfase6 4 2 2 6 2" xfId="32836" xr:uid="{00000000-0005-0000-0000-0000E7630000}"/>
    <cellStyle name="40% - Ênfase6 4 2 2 7" xfId="22143" xr:uid="{00000000-0005-0000-0000-0000E8630000}"/>
    <cellStyle name="40% - Ênfase6 4 2 3" xfId="1065" xr:uid="{00000000-0005-0000-0000-0000E9630000}"/>
    <cellStyle name="40% - Ênfase6 4 2 3 2" xfId="2402" xr:uid="{00000000-0005-0000-0000-0000EA630000}"/>
    <cellStyle name="40% - Ênfase6 4 2 3 2 2" xfId="5092" xr:uid="{00000000-0005-0000-0000-0000EB630000}"/>
    <cellStyle name="40% - Ênfase6 4 2 3 2 2 2" xfId="10443" xr:uid="{00000000-0005-0000-0000-0000EC630000}"/>
    <cellStyle name="40% - Ênfase6 4 2 3 2 2 2 2" xfId="21143" xr:uid="{00000000-0005-0000-0000-0000ED630000}"/>
    <cellStyle name="40% - Ênfase6 4 2 3 2 2 2 2 2" xfId="42538" xr:uid="{00000000-0005-0000-0000-0000EE630000}"/>
    <cellStyle name="40% - Ênfase6 4 2 3 2 2 2 3" xfId="31848" xr:uid="{00000000-0005-0000-0000-0000EF630000}"/>
    <cellStyle name="40% - Ênfase6 4 2 3 2 2 3" xfId="15798" xr:uid="{00000000-0005-0000-0000-0000F0630000}"/>
    <cellStyle name="40% - Ênfase6 4 2 3 2 2 3 2" xfId="37193" xr:uid="{00000000-0005-0000-0000-0000F1630000}"/>
    <cellStyle name="40% - Ênfase6 4 2 3 2 2 4" xfId="26500" xr:uid="{00000000-0005-0000-0000-0000F2630000}"/>
    <cellStyle name="40% - Ênfase6 4 2 3 2 3" xfId="7766" xr:uid="{00000000-0005-0000-0000-0000F3630000}"/>
    <cellStyle name="40% - Ênfase6 4 2 3 2 3 2" xfId="18470" xr:uid="{00000000-0005-0000-0000-0000F4630000}"/>
    <cellStyle name="40% - Ênfase6 4 2 3 2 3 2 2" xfId="39865" xr:uid="{00000000-0005-0000-0000-0000F5630000}"/>
    <cellStyle name="40% - Ênfase6 4 2 3 2 3 3" xfId="29172" xr:uid="{00000000-0005-0000-0000-0000F6630000}"/>
    <cellStyle name="40% - Ênfase6 4 2 3 2 4" xfId="13123" xr:uid="{00000000-0005-0000-0000-0000F7630000}"/>
    <cellStyle name="40% - Ênfase6 4 2 3 2 4 2" xfId="34520" xr:uid="{00000000-0005-0000-0000-0000F8630000}"/>
    <cellStyle name="40% - Ênfase6 4 2 3 2 5" xfId="23827" xr:uid="{00000000-0005-0000-0000-0000F9630000}"/>
    <cellStyle name="40% - Ênfase6 4 2 3 3" xfId="3756" xr:uid="{00000000-0005-0000-0000-0000FA630000}"/>
    <cellStyle name="40% - Ênfase6 4 2 3 3 2" xfId="9107" xr:uid="{00000000-0005-0000-0000-0000FB630000}"/>
    <cellStyle name="40% - Ênfase6 4 2 3 3 2 2" xfId="19807" xr:uid="{00000000-0005-0000-0000-0000FC630000}"/>
    <cellStyle name="40% - Ênfase6 4 2 3 3 2 2 2" xfId="41202" xr:uid="{00000000-0005-0000-0000-0000FD630000}"/>
    <cellStyle name="40% - Ênfase6 4 2 3 3 2 3" xfId="30512" xr:uid="{00000000-0005-0000-0000-0000FE630000}"/>
    <cellStyle name="40% - Ênfase6 4 2 3 3 3" xfId="14462" xr:uid="{00000000-0005-0000-0000-0000FF630000}"/>
    <cellStyle name="40% - Ênfase6 4 2 3 3 3 2" xfId="35857" xr:uid="{00000000-0005-0000-0000-000000640000}"/>
    <cellStyle name="40% - Ênfase6 4 2 3 3 4" xfId="25164" xr:uid="{00000000-0005-0000-0000-000001640000}"/>
    <cellStyle name="40% - Ênfase6 4 2 3 4" xfId="6430" xr:uid="{00000000-0005-0000-0000-000002640000}"/>
    <cellStyle name="40% - Ênfase6 4 2 3 4 2" xfId="17134" xr:uid="{00000000-0005-0000-0000-000003640000}"/>
    <cellStyle name="40% - Ênfase6 4 2 3 4 2 2" xfId="38529" xr:uid="{00000000-0005-0000-0000-000004640000}"/>
    <cellStyle name="40% - Ênfase6 4 2 3 4 3" xfId="27836" xr:uid="{00000000-0005-0000-0000-000005640000}"/>
    <cellStyle name="40% - Ênfase6 4 2 3 5" xfId="11787" xr:uid="{00000000-0005-0000-0000-000006640000}"/>
    <cellStyle name="40% - Ênfase6 4 2 3 5 2" xfId="33184" xr:uid="{00000000-0005-0000-0000-000007640000}"/>
    <cellStyle name="40% - Ênfase6 4 2 3 6" xfId="22491" xr:uid="{00000000-0005-0000-0000-000008640000}"/>
    <cellStyle name="40% - Ênfase6 4 2 4" xfId="1734" xr:uid="{00000000-0005-0000-0000-000009640000}"/>
    <cellStyle name="40% - Ênfase6 4 2 4 2" xfId="4424" xr:uid="{00000000-0005-0000-0000-00000A640000}"/>
    <cellStyle name="40% - Ênfase6 4 2 4 2 2" xfId="9775" xr:uid="{00000000-0005-0000-0000-00000B640000}"/>
    <cellStyle name="40% - Ênfase6 4 2 4 2 2 2" xfId="20475" xr:uid="{00000000-0005-0000-0000-00000C640000}"/>
    <cellStyle name="40% - Ênfase6 4 2 4 2 2 2 2" xfId="41870" xr:uid="{00000000-0005-0000-0000-00000D640000}"/>
    <cellStyle name="40% - Ênfase6 4 2 4 2 2 3" xfId="31180" xr:uid="{00000000-0005-0000-0000-00000E640000}"/>
    <cellStyle name="40% - Ênfase6 4 2 4 2 3" xfId="15130" xr:uid="{00000000-0005-0000-0000-00000F640000}"/>
    <cellStyle name="40% - Ênfase6 4 2 4 2 3 2" xfId="36525" xr:uid="{00000000-0005-0000-0000-000010640000}"/>
    <cellStyle name="40% - Ênfase6 4 2 4 2 4" xfId="25832" xr:uid="{00000000-0005-0000-0000-000011640000}"/>
    <cellStyle name="40% - Ênfase6 4 2 4 3" xfId="7098" xr:uid="{00000000-0005-0000-0000-000012640000}"/>
    <cellStyle name="40% - Ênfase6 4 2 4 3 2" xfId="17802" xr:uid="{00000000-0005-0000-0000-000013640000}"/>
    <cellStyle name="40% - Ênfase6 4 2 4 3 2 2" xfId="39197" xr:uid="{00000000-0005-0000-0000-000014640000}"/>
    <cellStyle name="40% - Ênfase6 4 2 4 3 3" xfId="28504" xr:uid="{00000000-0005-0000-0000-000015640000}"/>
    <cellStyle name="40% - Ênfase6 4 2 4 4" xfId="12455" xr:uid="{00000000-0005-0000-0000-000016640000}"/>
    <cellStyle name="40% - Ênfase6 4 2 4 4 2" xfId="33852" xr:uid="{00000000-0005-0000-0000-000017640000}"/>
    <cellStyle name="40% - Ênfase6 4 2 4 5" xfId="23159" xr:uid="{00000000-0005-0000-0000-000018640000}"/>
    <cellStyle name="40% - Ênfase6 4 2 5" xfId="3088" xr:uid="{00000000-0005-0000-0000-000019640000}"/>
    <cellStyle name="40% - Ênfase6 4 2 5 2" xfId="8439" xr:uid="{00000000-0005-0000-0000-00001A640000}"/>
    <cellStyle name="40% - Ênfase6 4 2 5 2 2" xfId="19139" xr:uid="{00000000-0005-0000-0000-00001B640000}"/>
    <cellStyle name="40% - Ênfase6 4 2 5 2 2 2" xfId="40534" xr:uid="{00000000-0005-0000-0000-00001C640000}"/>
    <cellStyle name="40% - Ênfase6 4 2 5 2 3" xfId="29844" xr:uid="{00000000-0005-0000-0000-00001D640000}"/>
    <cellStyle name="40% - Ênfase6 4 2 5 3" xfId="13794" xr:uid="{00000000-0005-0000-0000-00001E640000}"/>
    <cellStyle name="40% - Ênfase6 4 2 5 3 2" xfId="35189" xr:uid="{00000000-0005-0000-0000-00001F640000}"/>
    <cellStyle name="40% - Ênfase6 4 2 5 4" xfId="24496" xr:uid="{00000000-0005-0000-0000-000020640000}"/>
    <cellStyle name="40% - Ênfase6 4 2 6" xfId="5762" xr:uid="{00000000-0005-0000-0000-000021640000}"/>
    <cellStyle name="40% - Ênfase6 4 2 6 2" xfId="16466" xr:uid="{00000000-0005-0000-0000-000022640000}"/>
    <cellStyle name="40% - Ênfase6 4 2 6 2 2" xfId="37861" xr:uid="{00000000-0005-0000-0000-000023640000}"/>
    <cellStyle name="40% - Ênfase6 4 2 6 3" xfId="27168" xr:uid="{00000000-0005-0000-0000-000024640000}"/>
    <cellStyle name="40% - Ênfase6 4 2 7" xfId="11119" xr:uid="{00000000-0005-0000-0000-000025640000}"/>
    <cellStyle name="40% - Ênfase6 4 2 7 2" xfId="32516" xr:uid="{00000000-0005-0000-0000-000026640000}"/>
    <cellStyle name="40% - Ênfase6 4 2 8" xfId="21823" xr:uid="{00000000-0005-0000-0000-000027640000}"/>
    <cellStyle name="40% - Ênfase6 4 3" xfId="555" xr:uid="{00000000-0005-0000-0000-000028640000}"/>
    <cellStyle name="40% - Ênfase6 4 3 2" xfId="1225" xr:uid="{00000000-0005-0000-0000-000029640000}"/>
    <cellStyle name="40% - Ênfase6 4 3 2 2" xfId="2562" xr:uid="{00000000-0005-0000-0000-00002A640000}"/>
    <cellStyle name="40% - Ênfase6 4 3 2 2 2" xfId="5252" xr:uid="{00000000-0005-0000-0000-00002B640000}"/>
    <cellStyle name="40% - Ênfase6 4 3 2 2 2 2" xfId="10603" xr:uid="{00000000-0005-0000-0000-00002C640000}"/>
    <cellStyle name="40% - Ênfase6 4 3 2 2 2 2 2" xfId="21303" xr:uid="{00000000-0005-0000-0000-00002D640000}"/>
    <cellStyle name="40% - Ênfase6 4 3 2 2 2 2 2 2" xfId="42698" xr:uid="{00000000-0005-0000-0000-00002E640000}"/>
    <cellStyle name="40% - Ênfase6 4 3 2 2 2 2 3" xfId="32008" xr:uid="{00000000-0005-0000-0000-00002F640000}"/>
    <cellStyle name="40% - Ênfase6 4 3 2 2 2 3" xfId="15958" xr:uid="{00000000-0005-0000-0000-000030640000}"/>
    <cellStyle name="40% - Ênfase6 4 3 2 2 2 3 2" xfId="37353" xr:uid="{00000000-0005-0000-0000-000031640000}"/>
    <cellStyle name="40% - Ênfase6 4 3 2 2 2 4" xfId="26660" xr:uid="{00000000-0005-0000-0000-000032640000}"/>
    <cellStyle name="40% - Ênfase6 4 3 2 2 3" xfId="7926" xr:uid="{00000000-0005-0000-0000-000033640000}"/>
    <cellStyle name="40% - Ênfase6 4 3 2 2 3 2" xfId="18630" xr:uid="{00000000-0005-0000-0000-000034640000}"/>
    <cellStyle name="40% - Ênfase6 4 3 2 2 3 2 2" xfId="40025" xr:uid="{00000000-0005-0000-0000-000035640000}"/>
    <cellStyle name="40% - Ênfase6 4 3 2 2 3 3" xfId="29332" xr:uid="{00000000-0005-0000-0000-000036640000}"/>
    <cellStyle name="40% - Ênfase6 4 3 2 2 4" xfId="13283" xr:uid="{00000000-0005-0000-0000-000037640000}"/>
    <cellStyle name="40% - Ênfase6 4 3 2 2 4 2" xfId="34680" xr:uid="{00000000-0005-0000-0000-000038640000}"/>
    <cellStyle name="40% - Ênfase6 4 3 2 2 5" xfId="23987" xr:uid="{00000000-0005-0000-0000-000039640000}"/>
    <cellStyle name="40% - Ênfase6 4 3 2 3" xfId="3916" xr:uid="{00000000-0005-0000-0000-00003A640000}"/>
    <cellStyle name="40% - Ênfase6 4 3 2 3 2" xfId="9267" xr:uid="{00000000-0005-0000-0000-00003B640000}"/>
    <cellStyle name="40% - Ênfase6 4 3 2 3 2 2" xfId="19967" xr:uid="{00000000-0005-0000-0000-00003C640000}"/>
    <cellStyle name="40% - Ênfase6 4 3 2 3 2 2 2" xfId="41362" xr:uid="{00000000-0005-0000-0000-00003D640000}"/>
    <cellStyle name="40% - Ênfase6 4 3 2 3 2 3" xfId="30672" xr:uid="{00000000-0005-0000-0000-00003E640000}"/>
    <cellStyle name="40% - Ênfase6 4 3 2 3 3" xfId="14622" xr:uid="{00000000-0005-0000-0000-00003F640000}"/>
    <cellStyle name="40% - Ênfase6 4 3 2 3 3 2" xfId="36017" xr:uid="{00000000-0005-0000-0000-000040640000}"/>
    <cellStyle name="40% - Ênfase6 4 3 2 3 4" xfId="25324" xr:uid="{00000000-0005-0000-0000-000041640000}"/>
    <cellStyle name="40% - Ênfase6 4 3 2 4" xfId="6590" xr:uid="{00000000-0005-0000-0000-000042640000}"/>
    <cellStyle name="40% - Ênfase6 4 3 2 4 2" xfId="17294" xr:uid="{00000000-0005-0000-0000-000043640000}"/>
    <cellStyle name="40% - Ênfase6 4 3 2 4 2 2" xfId="38689" xr:uid="{00000000-0005-0000-0000-000044640000}"/>
    <cellStyle name="40% - Ênfase6 4 3 2 4 3" xfId="27996" xr:uid="{00000000-0005-0000-0000-000045640000}"/>
    <cellStyle name="40% - Ênfase6 4 3 2 5" xfId="11947" xr:uid="{00000000-0005-0000-0000-000046640000}"/>
    <cellStyle name="40% - Ênfase6 4 3 2 5 2" xfId="33344" xr:uid="{00000000-0005-0000-0000-000047640000}"/>
    <cellStyle name="40% - Ênfase6 4 3 2 6" xfId="22651" xr:uid="{00000000-0005-0000-0000-000048640000}"/>
    <cellStyle name="40% - Ênfase6 4 3 3" xfId="1894" xr:uid="{00000000-0005-0000-0000-000049640000}"/>
    <cellStyle name="40% - Ênfase6 4 3 3 2" xfId="4584" xr:uid="{00000000-0005-0000-0000-00004A640000}"/>
    <cellStyle name="40% - Ênfase6 4 3 3 2 2" xfId="9935" xr:uid="{00000000-0005-0000-0000-00004B640000}"/>
    <cellStyle name="40% - Ênfase6 4 3 3 2 2 2" xfId="20635" xr:uid="{00000000-0005-0000-0000-00004C640000}"/>
    <cellStyle name="40% - Ênfase6 4 3 3 2 2 2 2" xfId="42030" xr:uid="{00000000-0005-0000-0000-00004D640000}"/>
    <cellStyle name="40% - Ênfase6 4 3 3 2 2 3" xfId="31340" xr:uid="{00000000-0005-0000-0000-00004E640000}"/>
    <cellStyle name="40% - Ênfase6 4 3 3 2 3" xfId="15290" xr:uid="{00000000-0005-0000-0000-00004F640000}"/>
    <cellStyle name="40% - Ênfase6 4 3 3 2 3 2" xfId="36685" xr:uid="{00000000-0005-0000-0000-000050640000}"/>
    <cellStyle name="40% - Ênfase6 4 3 3 2 4" xfId="25992" xr:uid="{00000000-0005-0000-0000-000051640000}"/>
    <cellStyle name="40% - Ênfase6 4 3 3 3" xfId="7258" xr:uid="{00000000-0005-0000-0000-000052640000}"/>
    <cellStyle name="40% - Ênfase6 4 3 3 3 2" xfId="17962" xr:uid="{00000000-0005-0000-0000-000053640000}"/>
    <cellStyle name="40% - Ênfase6 4 3 3 3 2 2" xfId="39357" xr:uid="{00000000-0005-0000-0000-000054640000}"/>
    <cellStyle name="40% - Ênfase6 4 3 3 3 3" xfId="28664" xr:uid="{00000000-0005-0000-0000-000055640000}"/>
    <cellStyle name="40% - Ênfase6 4 3 3 4" xfId="12615" xr:uid="{00000000-0005-0000-0000-000056640000}"/>
    <cellStyle name="40% - Ênfase6 4 3 3 4 2" xfId="34012" xr:uid="{00000000-0005-0000-0000-000057640000}"/>
    <cellStyle name="40% - Ênfase6 4 3 3 5" xfId="23319" xr:uid="{00000000-0005-0000-0000-000058640000}"/>
    <cellStyle name="40% - Ênfase6 4 3 4" xfId="3248" xr:uid="{00000000-0005-0000-0000-000059640000}"/>
    <cellStyle name="40% - Ênfase6 4 3 4 2" xfId="8599" xr:uid="{00000000-0005-0000-0000-00005A640000}"/>
    <cellStyle name="40% - Ênfase6 4 3 4 2 2" xfId="19299" xr:uid="{00000000-0005-0000-0000-00005B640000}"/>
    <cellStyle name="40% - Ênfase6 4 3 4 2 2 2" xfId="40694" xr:uid="{00000000-0005-0000-0000-00005C640000}"/>
    <cellStyle name="40% - Ênfase6 4 3 4 2 3" xfId="30004" xr:uid="{00000000-0005-0000-0000-00005D640000}"/>
    <cellStyle name="40% - Ênfase6 4 3 4 3" xfId="13954" xr:uid="{00000000-0005-0000-0000-00005E640000}"/>
    <cellStyle name="40% - Ênfase6 4 3 4 3 2" xfId="35349" xr:uid="{00000000-0005-0000-0000-00005F640000}"/>
    <cellStyle name="40% - Ênfase6 4 3 4 4" xfId="24656" xr:uid="{00000000-0005-0000-0000-000060640000}"/>
    <cellStyle name="40% - Ênfase6 4 3 5" xfId="5922" xr:uid="{00000000-0005-0000-0000-000061640000}"/>
    <cellStyle name="40% - Ênfase6 4 3 5 2" xfId="16626" xr:uid="{00000000-0005-0000-0000-000062640000}"/>
    <cellStyle name="40% - Ênfase6 4 3 5 2 2" xfId="38021" xr:uid="{00000000-0005-0000-0000-000063640000}"/>
    <cellStyle name="40% - Ênfase6 4 3 5 3" xfId="27328" xr:uid="{00000000-0005-0000-0000-000064640000}"/>
    <cellStyle name="40% - Ênfase6 4 3 6" xfId="11279" xr:uid="{00000000-0005-0000-0000-000065640000}"/>
    <cellStyle name="40% - Ênfase6 4 3 6 2" xfId="32676" xr:uid="{00000000-0005-0000-0000-000066640000}"/>
    <cellStyle name="40% - Ênfase6 4 3 7" xfId="21983" xr:uid="{00000000-0005-0000-0000-000067640000}"/>
    <cellStyle name="40% - Ênfase6 4 4" xfId="905" xr:uid="{00000000-0005-0000-0000-000068640000}"/>
    <cellStyle name="40% - Ênfase6 4 4 2" xfId="2242" xr:uid="{00000000-0005-0000-0000-000069640000}"/>
    <cellStyle name="40% - Ênfase6 4 4 2 2" xfId="4932" xr:uid="{00000000-0005-0000-0000-00006A640000}"/>
    <cellStyle name="40% - Ênfase6 4 4 2 2 2" xfId="10283" xr:uid="{00000000-0005-0000-0000-00006B640000}"/>
    <cellStyle name="40% - Ênfase6 4 4 2 2 2 2" xfId="20983" xr:uid="{00000000-0005-0000-0000-00006C640000}"/>
    <cellStyle name="40% - Ênfase6 4 4 2 2 2 2 2" xfId="42378" xr:uid="{00000000-0005-0000-0000-00006D640000}"/>
    <cellStyle name="40% - Ênfase6 4 4 2 2 2 3" xfId="31688" xr:uid="{00000000-0005-0000-0000-00006E640000}"/>
    <cellStyle name="40% - Ênfase6 4 4 2 2 3" xfId="15638" xr:uid="{00000000-0005-0000-0000-00006F640000}"/>
    <cellStyle name="40% - Ênfase6 4 4 2 2 3 2" xfId="37033" xr:uid="{00000000-0005-0000-0000-000070640000}"/>
    <cellStyle name="40% - Ênfase6 4 4 2 2 4" xfId="26340" xr:uid="{00000000-0005-0000-0000-000071640000}"/>
    <cellStyle name="40% - Ênfase6 4 4 2 3" xfId="7606" xr:uid="{00000000-0005-0000-0000-000072640000}"/>
    <cellStyle name="40% - Ênfase6 4 4 2 3 2" xfId="18310" xr:uid="{00000000-0005-0000-0000-000073640000}"/>
    <cellStyle name="40% - Ênfase6 4 4 2 3 2 2" xfId="39705" xr:uid="{00000000-0005-0000-0000-000074640000}"/>
    <cellStyle name="40% - Ênfase6 4 4 2 3 3" xfId="29012" xr:uid="{00000000-0005-0000-0000-000075640000}"/>
    <cellStyle name="40% - Ênfase6 4 4 2 4" xfId="12963" xr:uid="{00000000-0005-0000-0000-000076640000}"/>
    <cellStyle name="40% - Ênfase6 4 4 2 4 2" xfId="34360" xr:uid="{00000000-0005-0000-0000-000077640000}"/>
    <cellStyle name="40% - Ênfase6 4 4 2 5" xfId="23667" xr:uid="{00000000-0005-0000-0000-000078640000}"/>
    <cellStyle name="40% - Ênfase6 4 4 3" xfId="3596" xr:uid="{00000000-0005-0000-0000-000079640000}"/>
    <cellStyle name="40% - Ênfase6 4 4 3 2" xfId="8947" xr:uid="{00000000-0005-0000-0000-00007A640000}"/>
    <cellStyle name="40% - Ênfase6 4 4 3 2 2" xfId="19647" xr:uid="{00000000-0005-0000-0000-00007B640000}"/>
    <cellStyle name="40% - Ênfase6 4 4 3 2 2 2" xfId="41042" xr:uid="{00000000-0005-0000-0000-00007C640000}"/>
    <cellStyle name="40% - Ênfase6 4 4 3 2 3" xfId="30352" xr:uid="{00000000-0005-0000-0000-00007D640000}"/>
    <cellStyle name="40% - Ênfase6 4 4 3 3" xfId="14302" xr:uid="{00000000-0005-0000-0000-00007E640000}"/>
    <cellStyle name="40% - Ênfase6 4 4 3 3 2" xfId="35697" xr:uid="{00000000-0005-0000-0000-00007F640000}"/>
    <cellStyle name="40% - Ênfase6 4 4 3 4" xfId="25004" xr:uid="{00000000-0005-0000-0000-000080640000}"/>
    <cellStyle name="40% - Ênfase6 4 4 4" xfId="6270" xr:uid="{00000000-0005-0000-0000-000081640000}"/>
    <cellStyle name="40% - Ênfase6 4 4 4 2" xfId="16974" xr:uid="{00000000-0005-0000-0000-000082640000}"/>
    <cellStyle name="40% - Ênfase6 4 4 4 2 2" xfId="38369" xr:uid="{00000000-0005-0000-0000-000083640000}"/>
    <cellStyle name="40% - Ênfase6 4 4 4 3" xfId="27676" xr:uid="{00000000-0005-0000-0000-000084640000}"/>
    <cellStyle name="40% - Ênfase6 4 4 5" xfId="11627" xr:uid="{00000000-0005-0000-0000-000085640000}"/>
    <cellStyle name="40% - Ênfase6 4 4 5 2" xfId="33024" xr:uid="{00000000-0005-0000-0000-000086640000}"/>
    <cellStyle name="40% - Ênfase6 4 4 6" xfId="22331" xr:uid="{00000000-0005-0000-0000-000087640000}"/>
    <cellStyle name="40% - Ênfase6 4 5" xfId="1574" xr:uid="{00000000-0005-0000-0000-000088640000}"/>
    <cellStyle name="40% - Ênfase6 4 5 2" xfId="4264" xr:uid="{00000000-0005-0000-0000-000089640000}"/>
    <cellStyle name="40% - Ênfase6 4 5 2 2" xfId="9615" xr:uid="{00000000-0005-0000-0000-00008A640000}"/>
    <cellStyle name="40% - Ênfase6 4 5 2 2 2" xfId="20315" xr:uid="{00000000-0005-0000-0000-00008B640000}"/>
    <cellStyle name="40% - Ênfase6 4 5 2 2 2 2" xfId="41710" xr:uid="{00000000-0005-0000-0000-00008C640000}"/>
    <cellStyle name="40% - Ênfase6 4 5 2 2 3" xfId="31020" xr:uid="{00000000-0005-0000-0000-00008D640000}"/>
    <cellStyle name="40% - Ênfase6 4 5 2 3" xfId="14970" xr:uid="{00000000-0005-0000-0000-00008E640000}"/>
    <cellStyle name="40% - Ênfase6 4 5 2 3 2" xfId="36365" xr:uid="{00000000-0005-0000-0000-00008F640000}"/>
    <cellStyle name="40% - Ênfase6 4 5 2 4" xfId="25672" xr:uid="{00000000-0005-0000-0000-000090640000}"/>
    <cellStyle name="40% - Ênfase6 4 5 3" xfId="6938" xr:uid="{00000000-0005-0000-0000-000091640000}"/>
    <cellStyle name="40% - Ênfase6 4 5 3 2" xfId="17642" xr:uid="{00000000-0005-0000-0000-000092640000}"/>
    <cellStyle name="40% - Ênfase6 4 5 3 2 2" xfId="39037" xr:uid="{00000000-0005-0000-0000-000093640000}"/>
    <cellStyle name="40% - Ênfase6 4 5 3 3" xfId="28344" xr:uid="{00000000-0005-0000-0000-000094640000}"/>
    <cellStyle name="40% - Ênfase6 4 5 4" xfId="12295" xr:uid="{00000000-0005-0000-0000-000095640000}"/>
    <cellStyle name="40% - Ênfase6 4 5 4 2" xfId="33692" xr:uid="{00000000-0005-0000-0000-000096640000}"/>
    <cellStyle name="40% - Ênfase6 4 5 5" xfId="22999" xr:uid="{00000000-0005-0000-0000-000097640000}"/>
    <cellStyle name="40% - Ênfase6 4 6" xfId="2928" xr:uid="{00000000-0005-0000-0000-000098640000}"/>
    <cellStyle name="40% - Ênfase6 4 6 2" xfId="8279" xr:uid="{00000000-0005-0000-0000-000099640000}"/>
    <cellStyle name="40% - Ênfase6 4 6 2 2" xfId="18979" xr:uid="{00000000-0005-0000-0000-00009A640000}"/>
    <cellStyle name="40% - Ênfase6 4 6 2 2 2" xfId="40374" xr:uid="{00000000-0005-0000-0000-00009B640000}"/>
    <cellStyle name="40% - Ênfase6 4 6 2 3" xfId="29684" xr:uid="{00000000-0005-0000-0000-00009C640000}"/>
    <cellStyle name="40% - Ênfase6 4 6 3" xfId="13634" xr:uid="{00000000-0005-0000-0000-00009D640000}"/>
    <cellStyle name="40% - Ênfase6 4 6 3 2" xfId="35029" xr:uid="{00000000-0005-0000-0000-00009E640000}"/>
    <cellStyle name="40% - Ênfase6 4 6 4" xfId="24336" xr:uid="{00000000-0005-0000-0000-00009F640000}"/>
    <cellStyle name="40% - Ênfase6 4 7" xfId="5602" xr:uid="{00000000-0005-0000-0000-0000A0640000}"/>
    <cellStyle name="40% - Ênfase6 4 7 2" xfId="16306" xr:uid="{00000000-0005-0000-0000-0000A1640000}"/>
    <cellStyle name="40% - Ênfase6 4 7 2 2" xfId="37701" xr:uid="{00000000-0005-0000-0000-0000A2640000}"/>
    <cellStyle name="40% - Ênfase6 4 7 3" xfId="27008" xr:uid="{00000000-0005-0000-0000-0000A3640000}"/>
    <cellStyle name="40% - Ênfase6 4 8" xfId="10959" xr:uid="{00000000-0005-0000-0000-0000A4640000}"/>
    <cellStyle name="40% - Ênfase6 4 8 2" xfId="32356" xr:uid="{00000000-0005-0000-0000-0000A5640000}"/>
    <cellStyle name="40% - Ênfase6 4 9" xfId="21663" xr:uid="{00000000-0005-0000-0000-0000A6640000}"/>
    <cellStyle name="40% - Ênfase6 5" xfId="313" xr:uid="{00000000-0005-0000-0000-0000A7640000}"/>
    <cellStyle name="40% - Ênfase6 5 2" xfId="635" xr:uid="{00000000-0005-0000-0000-0000A8640000}"/>
    <cellStyle name="40% - Ênfase6 5 2 2" xfId="1305" xr:uid="{00000000-0005-0000-0000-0000A9640000}"/>
    <cellStyle name="40% - Ênfase6 5 2 2 2" xfId="2642" xr:uid="{00000000-0005-0000-0000-0000AA640000}"/>
    <cellStyle name="40% - Ênfase6 5 2 2 2 2" xfId="5332" xr:uid="{00000000-0005-0000-0000-0000AB640000}"/>
    <cellStyle name="40% - Ênfase6 5 2 2 2 2 2" xfId="10683" xr:uid="{00000000-0005-0000-0000-0000AC640000}"/>
    <cellStyle name="40% - Ênfase6 5 2 2 2 2 2 2" xfId="21383" xr:uid="{00000000-0005-0000-0000-0000AD640000}"/>
    <cellStyle name="40% - Ênfase6 5 2 2 2 2 2 2 2" xfId="42778" xr:uid="{00000000-0005-0000-0000-0000AE640000}"/>
    <cellStyle name="40% - Ênfase6 5 2 2 2 2 2 3" xfId="32088" xr:uid="{00000000-0005-0000-0000-0000AF640000}"/>
    <cellStyle name="40% - Ênfase6 5 2 2 2 2 3" xfId="16038" xr:uid="{00000000-0005-0000-0000-0000B0640000}"/>
    <cellStyle name="40% - Ênfase6 5 2 2 2 2 3 2" xfId="37433" xr:uid="{00000000-0005-0000-0000-0000B1640000}"/>
    <cellStyle name="40% - Ênfase6 5 2 2 2 2 4" xfId="26740" xr:uid="{00000000-0005-0000-0000-0000B2640000}"/>
    <cellStyle name="40% - Ênfase6 5 2 2 2 3" xfId="8006" xr:uid="{00000000-0005-0000-0000-0000B3640000}"/>
    <cellStyle name="40% - Ênfase6 5 2 2 2 3 2" xfId="18710" xr:uid="{00000000-0005-0000-0000-0000B4640000}"/>
    <cellStyle name="40% - Ênfase6 5 2 2 2 3 2 2" xfId="40105" xr:uid="{00000000-0005-0000-0000-0000B5640000}"/>
    <cellStyle name="40% - Ênfase6 5 2 2 2 3 3" xfId="29412" xr:uid="{00000000-0005-0000-0000-0000B6640000}"/>
    <cellStyle name="40% - Ênfase6 5 2 2 2 4" xfId="13363" xr:uid="{00000000-0005-0000-0000-0000B7640000}"/>
    <cellStyle name="40% - Ênfase6 5 2 2 2 4 2" xfId="34760" xr:uid="{00000000-0005-0000-0000-0000B8640000}"/>
    <cellStyle name="40% - Ênfase6 5 2 2 2 5" xfId="24067" xr:uid="{00000000-0005-0000-0000-0000B9640000}"/>
    <cellStyle name="40% - Ênfase6 5 2 2 3" xfId="3996" xr:uid="{00000000-0005-0000-0000-0000BA640000}"/>
    <cellStyle name="40% - Ênfase6 5 2 2 3 2" xfId="9347" xr:uid="{00000000-0005-0000-0000-0000BB640000}"/>
    <cellStyle name="40% - Ênfase6 5 2 2 3 2 2" xfId="20047" xr:uid="{00000000-0005-0000-0000-0000BC640000}"/>
    <cellStyle name="40% - Ênfase6 5 2 2 3 2 2 2" xfId="41442" xr:uid="{00000000-0005-0000-0000-0000BD640000}"/>
    <cellStyle name="40% - Ênfase6 5 2 2 3 2 3" xfId="30752" xr:uid="{00000000-0005-0000-0000-0000BE640000}"/>
    <cellStyle name="40% - Ênfase6 5 2 2 3 3" xfId="14702" xr:uid="{00000000-0005-0000-0000-0000BF640000}"/>
    <cellStyle name="40% - Ênfase6 5 2 2 3 3 2" xfId="36097" xr:uid="{00000000-0005-0000-0000-0000C0640000}"/>
    <cellStyle name="40% - Ênfase6 5 2 2 3 4" xfId="25404" xr:uid="{00000000-0005-0000-0000-0000C1640000}"/>
    <cellStyle name="40% - Ênfase6 5 2 2 4" xfId="6670" xr:uid="{00000000-0005-0000-0000-0000C2640000}"/>
    <cellStyle name="40% - Ênfase6 5 2 2 4 2" xfId="17374" xr:uid="{00000000-0005-0000-0000-0000C3640000}"/>
    <cellStyle name="40% - Ênfase6 5 2 2 4 2 2" xfId="38769" xr:uid="{00000000-0005-0000-0000-0000C4640000}"/>
    <cellStyle name="40% - Ênfase6 5 2 2 4 3" xfId="28076" xr:uid="{00000000-0005-0000-0000-0000C5640000}"/>
    <cellStyle name="40% - Ênfase6 5 2 2 5" xfId="12027" xr:uid="{00000000-0005-0000-0000-0000C6640000}"/>
    <cellStyle name="40% - Ênfase6 5 2 2 5 2" xfId="33424" xr:uid="{00000000-0005-0000-0000-0000C7640000}"/>
    <cellStyle name="40% - Ênfase6 5 2 2 6" xfId="22731" xr:uid="{00000000-0005-0000-0000-0000C8640000}"/>
    <cellStyle name="40% - Ênfase6 5 2 3" xfId="1974" xr:uid="{00000000-0005-0000-0000-0000C9640000}"/>
    <cellStyle name="40% - Ênfase6 5 2 3 2" xfId="4664" xr:uid="{00000000-0005-0000-0000-0000CA640000}"/>
    <cellStyle name="40% - Ênfase6 5 2 3 2 2" xfId="10015" xr:uid="{00000000-0005-0000-0000-0000CB640000}"/>
    <cellStyle name="40% - Ênfase6 5 2 3 2 2 2" xfId="20715" xr:uid="{00000000-0005-0000-0000-0000CC640000}"/>
    <cellStyle name="40% - Ênfase6 5 2 3 2 2 2 2" xfId="42110" xr:uid="{00000000-0005-0000-0000-0000CD640000}"/>
    <cellStyle name="40% - Ênfase6 5 2 3 2 2 3" xfId="31420" xr:uid="{00000000-0005-0000-0000-0000CE640000}"/>
    <cellStyle name="40% - Ênfase6 5 2 3 2 3" xfId="15370" xr:uid="{00000000-0005-0000-0000-0000CF640000}"/>
    <cellStyle name="40% - Ênfase6 5 2 3 2 3 2" xfId="36765" xr:uid="{00000000-0005-0000-0000-0000D0640000}"/>
    <cellStyle name="40% - Ênfase6 5 2 3 2 4" xfId="26072" xr:uid="{00000000-0005-0000-0000-0000D1640000}"/>
    <cellStyle name="40% - Ênfase6 5 2 3 3" xfId="7338" xr:uid="{00000000-0005-0000-0000-0000D2640000}"/>
    <cellStyle name="40% - Ênfase6 5 2 3 3 2" xfId="18042" xr:uid="{00000000-0005-0000-0000-0000D3640000}"/>
    <cellStyle name="40% - Ênfase6 5 2 3 3 2 2" xfId="39437" xr:uid="{00000000-0005-0000-0000-0000D4640000}"/>
    <cellStyle name="40% - Ênfase6 5 2 3 3 3" xfId="28744" xr:uid="{00000000-0005-0000-0000-0000D5640000}"/>
    <cellStyle name="40% - Ênfase6 5 2 3 4" xfId="12695" xr:uid="{00000000-0005-0000-0000-0000D6640000}"/>
    <cellStyle name="40% - Ênfase6 5 2 3 4 2" xfId="34092" xr:uid="{00000000-0005-0000-0000-0000D7640000}"/>
    <cellStyle name="40% - Ênfase6 5 2 3 5" xfId="23399" xr:uid="{00000000-0005-0000-0000-0000D8640000}"/>
    <cellStyle name="40% - Ênfase6 5 2 4" xfId="3328" xr:uid="{00000000-0005-0000-0000-0000D9640000}"/>
    <cellStyle name="40% - Ênfase6 5 2 4 2" xfId="8679" xr:uid="{00000000-0005-0000-0000-0000DA640000}"/>
    <cellStyle name="40% - Ênfase6 5 2 4 2 2" xfId="19379" xr:uid="{00000000-0005-0000-0000-0000DB640000}"/>
    <cellStyle name="40% - Ênfase6 5 2 4 2 2 2" xfId="40774" xr:uid="{00000000-0005-0000-0000-0000DC640000}"/>
    <cellStyle name="40% - Ênfase6 5 2 4 2 3" xfId="30084" xr:uid="{00000000-0005-0000-0000-0000DD640000}"/>
    <cellStyle name="40% - Ênfase6 5 2 4 3" xfId="14034" xr:uid="{00000000-0005-0000-0000-0000DE640000}"/>
    <cellStyle name="40% - Ênfase6 5 2 4 3 2" xfId="35429" xr:uid="{00000000-0005-0000-0000-0000DF640000}"/>
    <cellStyle name="40% - Ênfase6 5 2 4 4" xfId="24736" xr:uid="{00000000-0005-0000-0000-0000E0640000}"/>
    <cellStyle name="40% - Ênfase6 5 2 5" xfId="6002" xr:uid="{00000000-0005-0000-0000-0000E1640000}"/>
    <cellStyle name="40% - Ênfase6 5 2 5 2" xfId="16706" xr:uid="{00000000-0005-0000-0000-0000E2640000}"/>
    <cellStyle name="40% - Ênfase6 5 2 5 2 2" xfId="38101" xr:uid="{00000000-0005-0000-0000-0000E3640000}"/>
    <cellStyle name="40% - Ênfase6 5 2 5 3" xfId="27408" xr:uid="{00000000-0005-0000-0000-0000E4640000}"/>
    <cellStyle name="40% - Ênfase6 5 2 6" xfId="11359" xr:uid="{00000000-0005-0000-0000-0000E5640000}"/>
    <cellStyle name="40% - Ênfase6 5 2 6 2" xfId="32756" xr:uid="{00000000-0005-0000-0000-0000E6640000}"/>
    <cellStyle name="40% - Ênfase6 5 2 7" xfId="22063" xr:uid="{00000000-0005-0000-0000-0000E7640000}"/>
    <cellStyle name="40% - Ênfase6 5 3" xfId="985" xr:uid="{00000000-0005-0000-0000-0000E8640000}"/>
    <cellStyle name="40% - Ênfase6 5 3 2" xfId="2322" xr:uid="{00000000-0005-0000-0000-0000E9640000}"/>
    <cellStyle name="40% - Ênfase6 5 3 2 2" xfId="5012" xr:uid="{00000000-0005-0000-0000-0000EA640000}"/>
    <cellStyle name="40% - Ênfase6 5 3 2 2 2" xfId="10363" xr:uid="{00000000-0005-0000-0000-0000EB640000}"/>
    <cellStyle name="40% - Ênfase6 5 3 2 2 2 2" xfId="21063" xr:uid="{00000000-0005-0000-0000-0000EC640000}"/>
    <cellStyle name="40% - Ênfase6 5 3 2 2 2 2 2" xfId="42458" xr:uid="{00000000-0005-0000-0000-0000ED640000}"/>
    <cellStyle name="40% - Ênfase6 5 3 2 2 2 3" xfId="31768" xr:uid="{00000000-0005-0000-0000-0000EE640000}"/>
    <cellStyle name="40% - Ênfase6 5 3 2 2 3" xfId="15718" xr:uid="{00000000-0005-0000-0000-0000EF640000}"/>
    <cellStyle name="40% - Ênfase6 5 3 2 2 3 2" xfId="37113" xr:uid="{00000000-0005-0000-0000-0000F0640000}"/>
    <cellStyle name="40% - Ênfase6 5 3 2 2 4" xfId="26420" xr:uid="{00000000-0005-0000-0000-0000F1640000}"/>
    <cellStyle name="40% - Ênfase6 5 3 2 3" xfId="7686" xr:uid="{00000000-0005-0000-0000-0000F2640000}"/>
    <cellStyle name="40% - Ênfase6 5 3 2 3 2" xfId="18390" xr:uid="{00000000-0005-0000-0000-0000F3640000}"/>
    <cellStyle name="40% - Ênfase6 5 3 2 3 2 2" xfId="39785" xr:uid="{00000000-0005-0000-0000-0000F4640000}"/>
    <cellStyle name="40% - Ênfase6 5 3 2 3 3" xfId="29092" xr:uid="{00000000-0005-0000-0000-0000F5640000}"/>
    <cellStyle name="40% - Ênfase6 5 3 2 4" xfId="13043" xr:uid="{00000000-0005-0000-0000-0000F6640000}"/>
    <cellStyle name="40% - Ênfase6 5 3 2 4 2" xfId="34440" xr:uid="{00000000-0005-0000-0000-0000F7640000}"/>
    <cellStyle name="40% - Ênfase6 5 3 2 5" xfId="23747" xr:uid="{00000000-0005-0000-0000-0000F8640000}"/>
    <cellStyle name="40% - Ênfase6 5 3 3" xfId="3676" xr:uid="{00000000-0005-0000-0000-0000F9640000}"/>
    <cellStyle name="40% - Ênfase6 5 3 3 2" xfId="9027" xr:uid="{00000000-0005-0000-0000-0000FA640000}"/>
    <cellStyle name="40% - Ênfase6 5 3 3 2 2" xfId="19727" xr:uid="{00000000-0005-0000-0000-0000FB640000}"/>
    <cellStyle name="40% - Ênfase6 5 3 3 2 2 2" xfId="41122" xr:uid="{00000000-0005-0000-0000-0000FC640000}"/>
    <cellStyle name="40% - Ênfase6 5 3 3 2 3" xfId="30432" xr:uid="{00000000-0005-0000-0000-0000FD640000}"/>
    <cellStyle name="40% - Ênfase6 5 3 3 3" xfId="14382" xr:uid="{00000000-0005-0000-0000-0000FE640000}"/>
    <cellStyle name="40% - Ênfase6 5 3 3 3 2" xfId="35777" xr:uid="{00000000-0005-0000-0000-0000FF640000}"/>
    <cellStyle name="40% - Ênfase6 5 3 3 4" xfId="25084" xr:uid="{00000000-0005-0000-0000-000000650000}"/>
    <cellStyle name="40% - Ênfase6 5 3 4" xfId="6350" xr:uid="{00000000-0005-0000-0000-000001650000}"/>
    <cellStyle name="40% - Ênfase6 5 3 4 2" xfId="17054" xr:uid="{00000000-0005-0000-0000-000002650000}"/>
    <cellStyle name="40% - Ênfase6 5 3 4 2 2" xfId="38449" xr:uid="{00000000-0005-0000-0000-000003650000}"/>
    <cellStyle name="40% - Ênfase6 5 3 4 3" xfId="27756" xr:uid="{00000000-0005-0000-0000-000004650000}"/>
    <cellStyle name="40% - Ênfase6 5 3 5" xfId="11707" xr:uid="{00000000-0005-0000-0000-000005650000}"/>
    <cellStyle name="40% - Ênfase6 5 3 5 2" xfId="33104" xr:uid="{00000000-0005-0000-0000-000006650000}"/>
    <cellStyle name="40% - Ênfase6 5 3 6" xfId="22411" xr:uid="{00000000-0005-0000-0000-000007650000}"/>
    <cellStyle name="40% - Ênfase6 5 4" xfId="1654" xr:uid="{00000000-0005-0000-0000-000008650000}"/>
    <cellStyle name="40% - Ênfase6 5 4 2" xfId="4344" xr:uid="{00000000-0005-0000-0000-000009650000}"/>
    <cellStyle name="40% - Ênfase6 5 4 2 2" xfId="9695" xr:uid="{00000000-0005-0000-0000-00000A650000}"/>
    <cellStyle name="40% - Ênfase6 5 4 2 2 2" xfId="20395" xr:uid="{00000000-0005-0000-0000-00000B650000}"/>
    <cellStyle name="40% - Ênfase6 5 4 2 2 2 2" xfId="41790" xr:uid="{00000000-0005-0000-0000-00000C650000}"/>
    <cellStyle name="40% - Ênfase6 5 4 2 2 3" xfId="31100" xr:uid="{00000000-0005-0000-0000-00000D650000}"/>
    <cellStyle name="40% - Ênfase6 5 4 2 3" xfId="15050" xr:uid="{00000000-0005-0000-0000-00000E650000}"/>
    <cellStyle name="40% - Ênfase6 5 4 2 3 2" xfId="36445" xr:uid="{00000000-0005-0000-0000-00000F650000}"/>
    <cellStyle name="40% - Ênfase6 5 4 2 4" xfId="25752" xr:uid="{00000000-0005-0000-0000-000010650000}"/>
    <cellStyle name="40% - Ênfase6 5 4 3" xfId="7018" xr:uid="{00000000-0005-0000-0000-000011650000}"/>
    <cellStyle name="40% - Ênfase6 5 4 3 2" xfId="17722" xr:uid="{00000000-0005-0000-0000-000012650000}"/>
    <cellStyle name="40% - Ênfase6 5 4 3 2 2" xfId="39117" xr:uid="{00000000-0005-0000-0000-000013650000}"/>
    <cellStyle name="40% - Ênfase6 5 4 3 3" xfId="28424" xr:uid="{00000000-0005-0000-0000-000014650000}"/>
    <cellStyle name="40% - Ênfase6 5 4 4" xfId="12375" xr:uid="{00000000-0005-0000-0000-000015650000}"/>
    <cellStyle name="40% - Ênfase6 5 4 4 2" xfId="33772" xr:uid="{00000000-0005-0000-0000-000016650000}"/>
    <cellStyle name="40% - Ênfase6 5 4 5" xfId="23079" xr:uid="{00000000-0005-0000-0000-000017650000}"/>
    <cellStyle name="40% - Ênfase6 5 5" xfId="3008" xr:uid="{00000000-0005-0000-0000-000018650000}"/>
    <cellStyle name="40% - Ênfase6 5 5 2" xfId="8359" xr:uid="{00000000-0005-0000-0000-000019650000}"/>
    <cellStyle name="40% - Ênfase6 5 5 2 2" xfId="19059" xr:uid="{00000000-0005-0000-0000-00001A650000}"/>
    <cellStyle name="40% - Ênfase6 5 5 2 2 2" xfId="40454" xr:uid="{00000000-0005-0000-0000-00001B650000}"/>
    <cellStyle name="40% - Ênfase6 5 5 2 3" xfId="29764" xr:uid="{00000000-0005-0000-0000-00001C650000}"/>
    <cellStyle name="40% - Ênfase6 5 5 3" xfId="13714" xr:uid="{00000000-0005-0000-0000-00001D650000}"/>
    <cellStyle name="40% - Ênfase6 5 5 3 2" xfId="35109" xr:uid="{00000000-0005-0000-0000-00001E650000}"/>
    <cellStyle name="40% - Ênfase6 5 5 4" xfId="24416" xr:uid="{00000000-0005-0000-0000-00001F650000}"/>
    <cellStyle name="40% - Ênfase6 5 6" xfId="5682" xr:uid="{00000000-0005-0000-0000-000020650000}"/>
    <cellStyle name="40% - Ênfase6 5 6 2" xfId="16386" xr:uid="{00000000-0005-0000-0000-000021650000}"/>
    <cellStyle name="40% - Ênfase6 5 6 2 2" xfId="37781" xr:uid="{00000000-0005-0000-0000-000022650000}"/>
    <cellStyle name="40% - Ênfase6 5 6 3" xfId="27088" xr:uid="{00000000-0005-0000-0000-000023650000}"/>
    <cellStyle name="40% - Ênfase6 5 7" xfId="11039" xr:uid="{00000000-0005-0000-0000-000024650000}"/>
    <cellStyle name="40% - Ênfase6 5 7 2" xfId="32436" xr:uid="{00000000-0005-0000-0000-000025650000}"/>
    <cellStyle name="40% - Ênfase6 5 8" xfId="21743" xr:uid="{00000000-0005-0000-0000-000026650000}"/>
    <cellStyle name="40% - Ênfase6 6" xfId="474" xr:uid="{00000000-0005-0000-0000-000027650000}"/>
    <cellStyle name="40% - Ênfase6 6 2" xfId="1145" xr:uid="{00000000-0005-0000-0000-000028650000}"/>
    <cellStyle name="40% - Ênfase6 6 2 2" xfId="2482" xr:uid="{00000000-0005-0000-0000-000029650000}"/>
    <cellStyle name="40% - Ênfase6 6 2 2 2" xfId="5172" xr:uid="{00000000-0005-0000-0000-00002A650000}"/>
    <cellStyle name="40% - Ênfase6 6 2 2 2 2" xfId="10523" xr:uid="{00000000-0005-0000-0000-00002B650000}"/>
    <cellStyle name="40% - Ênfase6 6 2 2 2 2 2" xfId="21223" xr:uid="{00000000-0005-0000-0000-00002C650000}"/>
    <cellStyle name="40% - Ênfase6 6 2 2 2 2 2 2" xfId="42618" xr:uid="{00000000-0005-0000-0000-00002D650000}"/>
    <cellStyle name="40% - Ênfase6 6 2 2 2 2 3" xfId="31928" xr:uid="{00000000-0005-0000-0000-00002E650000}"/>
    <cellStyle name="40% - Ênfase6 6 2 2 2 3" xfId="15878" xr:uid="{00000000-0005-0000-0000-00002F650000}"/>
    <cellStyle name="40% - Ênfase6 6 2 2 2 3 2" xfId="37273" xr:uid="{00000000-0005-0000-0000-000030650000}"/>
    <cellStyle name="40% - Ênfase6 6 2 2 2 4" xfId="26580" xr:uid="{00000000-0005-0000-0000-000031650000}"/>
    <cellStyle name="40% - Ênfase6 6 2 2 3" xfId="7846" xr:uid="{00000000-0005-0000-0000-000032650000}"/>
    <cellStyle name="40% - Ênfase6 6 2 2 3 2" xfId="18550" xr:uid="{00000000-0005-0000-0000-000033650000}"/>
    <cellStyle name="40% - Ênfase6 6 2 2 3 2 2" xfId="39945" xr:uid="{00000000-0005-0000-0000-000034650000}"/>
    <cellStyle name="40% - Ênfase6 6 2 2 3 3" xfId="29252" xr:uid="{00000000-0005-0000-0000-000035650000}"/>
    <cellStyle name="40% - Ênfase6 6 2 2 4" xfId="13203" xr:uid="{00000000-0005-0000-0000-000036650000}"/>
    <cellStyle name="40% - Ênfase6 6 2 2 4 2" xfId="34600" xr:uid="{00000000-0005-0000-0000-000037650000}"/>
    <cellStyle name="40% - Ênfase6 6 2 2 5" xfId="23907" xr:uid="{00000000-0005-0000-0000-000038650000}"/>
    <cellStyle name="40% - Ênfase6 6 2 3" xfId="3836" xr:uid="{00000000-0005-0000-0000-000039650000}"/>
    <cellStyle name="40% - Ênfase6 6 2 3 2" xfId="9187" xr:uid="{00000000-0005-0000-0000-00003A650000}"/>
    <cellStyle name="40% - Ênfase6 6 2 3 2 2" xfId="19887" xr:uid="{00000000-0005-0000-0000-00003B650000}"/>
    <cellStyle name="40% - Ênfase6 6 2 3 2 2 2" xfId="41282" xr:uid="{00000000-0005-0000-0000-00003C650000}"/>
    <cellStyle name="40% - Ênfase6 6 2 3 2 3" xfId="30592" xr:uid="{00000000-0005-0000-0000-00003D650000}"/>
    <cellStyle name="40% - Ênfase6 6 2 3 3" xfId="14542" xr:uid="{00000000-0005-0000-0000-00003E650000}"/>
    <cellStyle name="40% - Ênfase6 6 2 3 3 2" xfId="35937" xr:uid="{00000000-0005-0000-0000-00003F650000}"/>
    <cellStyle name="40% - Ênfase6 6 2 3 4" xfId="25244" xr:uid="{00000000-0005-0000-0000-000040650000}"/>
    <cellStyle name="40% - Ênfase6 6 2 4" xfId="6510" xr:uid="{00000000-0005-0000-0000-000041650000}"/>
    <cellStyle name="40% - Ênfase6 6 2 4 2" xfId="17214" xr:uid="{00000000-0005-0000-0000-000042650000}"/>
    <cellStyle name="40% - Ênfase6 6 2 4 2 2" xfId="38609" xr:uid="{00000000-0005-0000-0000-000043650000}"/>
    <cellStyle name="40% - Ênfase6 6 2 4 3" xfId="27916" xr:uid="{00000000-0005-0000-0000-000044650000}"/>
    <cellStyle name="40% - Ênfase6 6 2 5" xfId="11867" xr:uid="{00000000-0005-0000-0000-000045650000}"/>
    <cellStyle name="40% - Ênfase6 6 2 5 2" xfId="33264" xr:uid="{00000000-0005-0000-0000-000046650000}"/>
    <cellStyle name="40% - Ênfase6 6 2 6" xfId="22571" xr:uid="{00000000-0005-0000-0000-000047650000}"/>
    <cellStyle name="40% - Ênfase6 6 3" xfId="1814" xr:uid="{00000000-0005-0000-0000-000048650000}"/>
    <cellStyle name="40% - Ênfase6 6 3 2" xfId="4504" xr:uid="{00000000-0005-0000-0000-000049650000}"/>
    <cellStyle name="40% - Ênfase6 6 3 2 2" xfId="9855" xr:uid="{00000000-0005-0000-0000-00004A650000}"/>
    <cellStyle name="40% - Ênfase6 6 3 2 2 2" xfId="20555" xr:uid="{00000000-0005-0000-0000-00004B650000}"/>
    <cellStyle name="40% - Ênfase6 6 3 2 2 2 2" xfId="41950" xr:uid="{00000000-0005-0000-0000-00004C650000}"/>
    <cellStyle name="40% - Ênfase6 6 3 2 2 3" xfId="31260" xr:uid="{00000000-0005-0000-0000-00004D650000}"/>
    <cellStyle name="40% - Ênfase6 6 3 2 3" xfId="15210" xr:uid="{00000000-0005-0000-0000-00004E650000}"/>
    <cellStyle name="40% - Ênfase6 6 3 2 3 2" xfId="36605" xr:uid="{00000000-0005-0000-0000-00004F650000}"/>
    <cellStyle name="40% - Ênfase6 6 3 2 4" xfId="25912" xr:uid="{00000000-0005-0000-0000-000050650000}"/>
    <cellStyle name="40% - Ênfase6 6 3 3" xfId="7178" xr:uid="{00000000-0005-0000-0000-000051650000}"/>
    <cellStyle name="40% - Ênfase6 6 3 3 2" xfId="17882" xr:uid="{00000000-0005-0000-0000-000052650000}"/>
    <cellStyle name="40% - Ênfase6 6 3 3 2 2" xfId="39277" xr:uid="{00000000-0005-0000-0000-000053650000}"/>
    <cellStyle name="40% - Ênfase6 6 3 3 3" xfId="28584" xr:uid="{00000000-0005-0000-0000-000054650000}"/>
    <cellStyle name="40% - Ênfase6 6 3 4" xfId="12535" xr:uid="{00000000-0005-0000-0000-000055650000}"/>
    <cellStyle name="40% - Ênfase6 6 3 4 2" xfId="33932" xr:uid="{00000000-0005-0000-0000-000056650000}"/>
    <cellStyle name="40% - Ênfase6 6 3 5" xfId="23239" xr:uid="{00000000-0005-0000-0000-000057650000}"/>
    <cellStyle name="40% - Ênfase6 6 4" xfId="3168" xr:uid="{00000000-0005-0000-0000-000058650000}"/>
    <cellStyle name="40% - Ênfase6 6 4 2" xfId="8519" xr:uid="{00000000-0005-0000-0000-000059650000}"/>
    <cellStyle name="40% - Ênfase6 6 4 2 2" xfId="19219" xr:uid="{00000000-0005-0000-0000-00005A650000}"/>
    <cellStyle name="40% - Ênfase6 6 4 2 2 2" xfId="40614" xr:uid="{00000000-0005-0000-0000-00005B650000}"/>
    <cellStyle name="40% - Ênfase6 6 4 2 3" xfId="29924" xr:uid="{00000000-0005-0000-0000-00005C650000}"/>
    <cellStyle name="40% - Ênfase6 6 4 3" xfId="13874" xr:uid="{00000000-0005-0000-0000-00005D650000}"/>
    <cellStyle name="40% - Ênfase6 6 4 3 2" xfId="35269" xr:uid="{00000000-0005-0000-0000-00005E650000}"/>
    <cellStyle name="40% - Ênfase6 6 4 4" xfId="24576" xr:uid="{00000000-0005-0000-0000-00005F650000}"/>
    <cellStyle name="40% - Ênfase6 6 5" xfId="5842" xr:uid="{00000000-0005-0000-0000-000060650000}"/>
    <cellStyle name="40% - Ênfase6 6 5 2" xfId="16546" xr:uid="{00000000-0005-0000-0000-000061650000}"/>
    <cellStyle name="40% - Ênfase6 6 5 2 2" xfId="37941" xr:uid="{00000000-0005-0000-0000-000062650000}"/>
    <cellStyle name="40% - Ênfase6 6 5 3" xfId="27248" xr:uid="{00000000-0005-0000-0000-000063650000}"/>
    <cellStyle name="40% - Ênfase6 6 6" xfId="11199" xr:uid="{00000000-0005-0000-0000-000064650000}"/>
    <cellStyle name="40% - Ênfase6 6 6 2" xfId="32596" xr:uid="{00000000-0005-0000-0000-000065650000}"/>
    <cellStyle name="40% - Ênfase6 6 7" xfId="21903" xr:uid="{00000000-0005-0000-0000-000066650000}"/>
    <cellStyle name="40% - Ênfase6 7" xfId="797" xr:uid="{00000000-0005-0000-0000-000067650000}"/>
    <cellStyle name="40% - Ênfase6 7 2" xfId="1467" xr:uid="{00000000-0005-0000-0000-000068650000}"/>
    <cellStyle name="40% - Ênfase6 7 2 2" xfId="2804" xr:uid="{00000000-0005-0000-0000-000069650000}"/>
    <cellStyle name="40% - Ênfase6 7 2 2 2" xfId="5494" xr:uid="{00000000-0005-0000-0000-00006A650000}"/>
    <cellStyle name="40% - Ênfase6 7 2 2 2 2" xfId="10845" xr:uid="{00000000-0005-0000-0000-00006B650000}"/>
    <cellStyle name="40% - Ênfase6 7 2 2 2 2 2" xfId="21545" xr:uid="{00000000-0005-0000-0000-00006C650000}"/>
    <cellStyle name="40% - Ênfase6 7 2 2 2 2 2 2" xfId="42940" xr:uid="{00000000-0005-0000-0000-00006D650000}"/>
    <cellStyle name="40% - Ênfase6 7 2 2 2 2 3" xfId="32250" xr:uid="{00000000-0005-0000-0000-00006E650000}"/>
    <cellStyle name="40% - Ênfase6 7 2 2 2 3" xfId="16200" xr:uid="{00000000-0005-0000-0000-00006F650000}"/>
    <cellStyle name="40% - Ênfase6 7 2 2 2 3 2" xfId="37595" xr:uid="{00000000-0005-0000-0000-000070650000}"/>
    <cellStyle name="40% - Ênfase6 7 2 2 2 4" xfId="26902" xr:uid="{00000000-0005-0000-0000-000071650000}"/>
    <cellStyle name="40% - Ênfase6 7 2 2 3" xfId="8168" xr:uid="{00000000-0005-0000-0000-000072650000}"/>
    <cellStyle name="40% - Ênfase6 7 2 2 3 2" xfId="18872" xr:uid="{00000000-0005-0000-0000-000073650000}"/>
    <cellStyle name="40% - Ênfase6 7 2 2 3 2 2" xfId="40267" xr:uid="{00000000-0005-0000-0000-000074650000}"/>
    <cellStyle name="40% - Ênfase6 7 2 2 3 3" xfId="29574" xr:uid="{00000000-0005-0000-0000-000075650000}"/>
    <cellStyle name="40% - Ênfase6 7 2 2 4" xfId="13525" xr:uid="{00000000-0005-0000-0000-000076650000}"/>
    <cellStyle name="40% - Ênfase6 7 2 2 4 2" xfId="34922" xr:uid="{00000000-0005-0000-0000-000077650000}"/>
    <cellStyle name="40% - Ênfase6 7 2 2 5" xfId="24229" xr:uid="{00000000-0005-0000-0000-000078650000}"/>
    <cellStyle name="40% - Ênfase6 7 2 3" xfId="4158" xr:uid="{00000000-0005-0000-0000-000079650000}"/>
    <cellStyle name="40% - Ênfase6 7 2 3 2" xfId="9509" xr:uid="{00000000-0005-0000-0000-00007A650000}"/>
    <cellStyle name="40% - Ênfase6 7 2 3 2 2" xfId="20209" xr:uid="{00000000-0005-0000-0000-00007B650000}"/>
    <cellStyle name="40% - Ênfase6 7 2 3 2 2 2" xfId="41604" xr:uid="{00000000-0005-0000-0000-00007C650000}"/>
    <cellStyle name="40% - Ênfase6 7 2 3 2 3" xfId="30914" xr:uid="{00000000-0005-0000-0000-00007D650000}"/>
    <cellStyle name="40% - Ênfase6 7 2 3 3" xfId="14864" xr:uid="{00000000-0005-0000-0000-00007E650000}"/>
    <cellStyle name="40% - Ênfase6 7 2 3 3 2" xfId="36259" xr:uid="{00000000-0005-0000-0000-00007F650000}"/>
    <cellStyle name="40% - Ênfase6 7 2 3 4" xfId="25566" xr:uid="{00000000-0005-0000-0000-000080650000}"/>
    <cellStyle name="40% - Ênfase6 7 2 4" xfId="6832" xr:uid="{00000000-0005-0000-0000-000081650000}"/>
    <cellStyle name="40% - Ênfase6 7 2 4 2" xfId="17536" xr:uid="{00000000-0005-0000-0000-000082650000}"/>
    <cellStyle name="40% - Ênfase6 7 2 4 2 2" xfId="38931" xr:uid="{00000000-0005-0000-0000-000083650000}"/>
    <cellStyle name="40% - Ênfase6 7 2 4 3" xfId="28238" xr:uid="{00000000-0005-0000-0000-000084650000}"/>
    <cellStyle name="40% - Ênfase6 7 2 5" xfId="12189" xr:uid="{00000000-0005-0000-0000-000085650000}"/>
    <cellStyle name="40% - Ênfase6 7 2 5 2" xfId="33586" xr:uid="{00000000-0005-0000-0000-000086650000}"/>
    <cellStyle name="40% - Ênfase6 7 2 6" xfId="22893" xr:uid="{00000000-0005-0000-0000-000087650000}"/>
    <cellStyle name="40% - Ênfase6 7 3" xfId="2136" xr:uid="{00000000-0005-0000-0000-000088650000}"/>
    <cellStyle name="40% - Ênfase6 7 3 2" xfId="4826" xr:uid="{00000000-0005-0000-0000-000089650000}"/>
    <cellStyle name="40% - Ênfase6 7 3 2 2" xfId="10177" xr:uid="{00000000-0005-0000-0000-00008A650000}"/>
    <cellStyle name="40% - Ênfase6 7 3 2 2 2" xfId="20877" xr:uid="{00000000-0005-0000-0000-00008B650000}"/>
    <cellStyle name="40% - Ênfase6 7 3 2 2 2 2" xfId="42272" xr:uid="{00000000-0005-0000-0000-00008C650000}"/>
    <cellStyle name="40% - Ênfase6 7 3 2 2 3" xfId="31582" xr:uid="{00000000-0005-0000-0000-00008D650000}"/>
    <cellStyle name="40% - Ênfase6 7 3 2 3" xfId="15532" xr:uid="{00000000-0005-0000-0000-00008E650000}"/>
    <cellStyle name="40% - Ênfase6 7 3 2 3 2" xfId="36927" xr:uid="{00000000-0005-0000-0000-00008F650000}"/>
    <cellStyle name="40% - Ênfase6 7 3 2 4" xfId="26234" xr:uid="{00000000-0005-0000-0000-000090650000}"/>
    <cellStyle name="40% - Ênfase6 7 3 3" xfId="7500" xr:uid="{00000000-0005-0000-0000-000091650000}"/>
    <cellStyle name="40% - Ênfase6 7 3 3 2" xfId="18204" xr:uid="{00000000-0005-0000-0000-000092650000}"/>
    <cellStyle name="40% - Ênfase6 7 3 3 2 2" xfId="39599" xr:uid="{00000000-0005-0000-0000-000093650000}"/>
    <cellStyle name="40% - Ênfase6 7 3 3 3" xfId="28906" xr:uid="{00000000-0005-0000-0000-000094650000}"/>
    <cellStyle name="40% - Ênfase6 7 3 4" xfId="12857" xr:uid="{00000000-0005-0000-0000-000095650000}"/>
    <cellStyle name="40% - Ênfase6 7 3 4 2" xfId="34254" xr:uid="{00000000-0005-0000-0000-000096650000}"/>
    <cellStyle name="40% - Ênfase6 7 3 5" xfId="23561" xr:uid="{00000000-0005-0000-0000-000097650000}"/>
    <cellStyle name="40% - Ênfase6 7 4" xfId="3490" xr:uid="{00000000-0005-0000-0000-000098650000}"/>
    <cellStyle name="40% - Ênfase6 7 4 2" xfId="8841" xr:uid="{00000000-0005-0000-0000-000099650000}"/>
    <cellStyle name="40% - Ênfase6 7 4 2 2" xfId="19541" xr:uid="{00000000-0005-0000-0000-00009A650000}"/>
    <cellStyle name="40% - Ênfase6 7 4 2 2 2" xfId="40936" xr:uid="{00000000-0005-0000-0000-00009B650000}"/>
    <cellStyle name="40% - Ênfase6 7 4 2 3" xfId="30246" xr:uid="{00000000-0005-0000-0000-00009C650000}"/>
    <cellStyle name="40% - Ênfase6 7 4 3" xfId="14196" xr:uid="{00000000-0005-0000-0000-00009D650000}"/>
    <cellStyle name="40% - Ênfase6 7 4 3 2" xfId="35591" xr:uid="{00000000-0005-0000-0000-00009E650000}"/>
    <cellStyle name="40% - Ênfase6 7 4 4" xfId="24898" xr:uid="{00000000-0005-0000-0000-00009F650000}"/>
    <cellStyle name="40% - Ênfase6 7 5" xfId="6164" xr:uid="{00000000-0005-0000-0000-0000A0650000}"/>
    <cellStyle name="40% - Ênfase6 7 5 2" xfId="16868" xr:uid="{00000000-0005-0000-0000-0000A1650000}"/>
    <cellStyle name="40% - Ênfase6 7 5 2 2" xfId="38263" xr:uid="{00000000-0005-0000-0000-0000A2650000}"/>
    <cellStyle name="40% - Ênfase6 7 5 3" xfId="27570" xr:uid="{00000000-0005-0000-0000-0000A3650000}"/>
    <cellStyle name="40% - Ênfase6 7 6" xfId="11521" xr:uid="{00000000-0005-0000-0000-0000A4650000}"/>
    <cellStyle name="40% - Ênfase6 7 6 2" xfId="32918" xr:uid="{00000000-0005-0000-0000-0000A5650000}"/>
    <cellStyle name="40% - Ênfase6 7 7" xfId="22225" xr:uid="{00000000-0005-0000-0000-0000A6650000}"/>
    <cellStyle name="40% - Ênfase6 8" xfId="811" xr:uid="{00000000-0005-0000-0000-0000A7650000}"/>
    <cellStyle name="40% - Ênfase6 8 2" xfId="1481" xr:uid="{00000000-0005-0000-0000-0000A8650000}"/>
    <cellStyle name="40% - Ênfase6 8 2 2" xfId="2818" xr:uid="{00000000-0005-0000-0000-0000A9650000}"/>
    <cellStyle name="40% - Ênfase6 8 2 2 2" xfId="5508" xr:uid="{00000000-0005-0000-0000-0000AA650000}"/>
    <cellStyle name="40% - Ênfase6 8 2 2 2 2" xfId="10859" xr:uid="{00000000-0005-0000-0000-0000AB650000}"/>
    <cellStyle name="40% - Ênfase6 8 2 2 2 2 2" xfId="21559" xr:uid="{00000000-0005-0000-0000-0000AC650000}"/>
    <cellStyle name="40% - Ênfase6 8 2 2 2 2 2 2" xfId="42954" xr:uid="{00000000-0005-0000-0000-0000AD650000}"/>
    <cellStyle name="40% - Ênfase6 8 2 2 2 2 3" xfId="32264" xr:uid="{00000000-0005-0000-0000-0000AE650000}"/>
    <cellStyle name="40% - Ênfase6 8 2 2 2 3" xfId="16214" xr:uid="{00000000-0005-0000-0000-0000AF650000}"/>
    <cellStyle name="40% - Ênfase6 8 2 2 2 3 2" xfId="37609" xr:uid="{00000000-0005-0000-0000-0000B0650000}"/>
    <cellStyle name="40% - Ênfase6 8 2 2 2 4" xfId="26916" xr:uid="{00000000-0005-0000-0000-0000B1650000}"/>
    <cellStyle name="40% - Ênfase6 8 2 2 3" xfId="8182" xr:uid="{00000000-0005-0000-0000-0000B2650000}"/>
    <cellStyle name="40% - Ênfase6 8 2 2 3 2" xfId="18886" xr:uid="{00000000-0005-0000-0000-0000B3650000}"/>
    <cellStyle name="40% - Ênfase6 8 2 2 3 2 2" xfId="40281" xr:uid="{00000000-0005-0000-0000-0000B4650000}"/>
    <cellStyle name="40% - Ênfase6 8 2 2 3 3" xfId="29588" xr:uid="{00000000-0005-0000-0000-0000B5650000}"/>
    <cellStyle name="40% - Ênfase6 8 2 2 4" xfId="13539" xr:uid="{00000000-0005-0000-0000-0000B6650000}"/>
    <cellStyle name="40% - Ênfase6 8 2 2 4 2" xfId="34936" xr:uid="{00000000-0005-0000-0000-0000B7650000}"/>
    <cellStyle name="40% - Ênfase6 8 2 2 5" xfId="24243" xr:uid="{00000000-0005-0000-0000-0000B8650000}"/>
    <cellStyle name="40% - Ênfase6 8 2 3" xfId="4172" xr:uid="{00000000-0005-0000-0000-0000B9650000}"/>
    <cellStyle name="40% - Ênfase6 8 2 3 2" xfId="9523" xr:uid="{00000000-0005-0000-0000-0000BA650000}"/>
    <cellStyle name="40% - Ênfase6 8 2 3 2 2" xfId="20223" xr:uid="{00000000-0005-0000-0000-0000BB650000}"/>
    <cellStyle name="40% - Ênfase6 8 2 3 2 2 2" xfId="41618" xr:uid="{00000000-0005-0000-0000-0000BC650000}"/>
    <cellStyle name="40% - Ênfase6 8 2 3 2 3" xfId="30928" xr:uid="{00000000-0005-0000-0000-0000BD650000}"/>
    <cellStyle name="40% - Ênfase6 8 2 3 3" xfId="14878" xr:uid="{00000000-0005-0000-0000-0000BE650000}"/>
    <cellStyle name="40% - Ênfase6 8 2 3 3 2" xfId="36273" xr:uid="{00000000-0005-0000-0000-0000BF650000}"/>
    <cellStyle name="40% - Ênfase6 8 2 3 4" xfId="25580" xr:uid="{00000000-0005-0000-0000-0000C0650000}"/>
    <cellStyle name="40% - Ênfase6 8 2 4" xfId="6846" xr:uid="{00000000-0005-0000-0000-0000C1650000}"/>
    <cellStyle name="40% - Ênfase6 8 2 4 2" xfId="17550" xr:uid="{00000000-0005-0000-0000-0000C2650000}"/>
    <cellStyle name="40% - Ênfase6 8 2 4 2 2" xfId="38945" xr:uid="{00000000-0005-0000-0000-0000C3650000}"/>
    <cellStyle name="40% - Ênfase6 8 2 4 3" xfId="28252" xr:uid="{00000000-0005-0000-0000-0000C4650000}"/>
    <cellStyle name="40% - Ênfase6 8 2 5" xfId="12203" xr:uid="{00000000-0005-0000-0000-0000C5650000}"/>
    <cellStyle name="40% - Ênfase6 8 2 5 2" xfId="33600" xr:uid="{00000000-0005-0000-0000-0000C6650000}"/>
    <cellStyle name="40% - Ênfase6 8 2 6" xfId="22907" xr:uid="{00000000-0005-0000-0000-0000C7650000}"/>
    <cellStyle name="40% - Ênfase6 8 3" xfId="2150" xr:uid="{00000000-0005-0000-0000-0000C8650000}"/>
    <cellStyle name="40% - Ênfase6 8 3 2" xfId="4840" xr:uid="{00000000-0005-0000-0000-0000C9650000}"/>
    <cellStyle name="40% - Ênfase6 8 3 2 2" xfId="10191" xr:uid="{00000000-0005-0000-0000-0000CA650000}"/>
    <cellStyle name="40% - Ênfase6 8 3 2 2 2" xfId="20891" xr:uid="{00000000-0005-0000-0000-0000CB650000}"/>
    <cellStyle name="40% - Ênfase6 8 3 2 2 2 2" xfId="42286" xr:uid="{00000000-0005-0000-0000-0000CC650000}"/>
    <cellStyle name="40% - Ênfase6 8 3 2 2 3" xfId="31596" xr:uid="{00000000-0005-0000-0000-0000CD650000}"/>
    <cellStyle name="40% - Ênfase6 8 3 2 3" xfId="15546" xr:uid="{00000000-0005-0000-0000-0000CE650000}"/>
    <cellStyle name="40% - Ênfase6 8 3 2 3 2" xfId="36941" xr:uid="{00000000-0005-0000-0000-0000CF650000}"/>
    <cellStyle name="40% - Ênfase6 8 3 2 4" xfId="26248" xr:uid="{00000000-0005-0000-0000-0000D0650000}"/>
    <cellStyle name="40% - Ênfase6 8 3 3" xfId="7514" xr:uid="{00000000-0005-0000-0000-0000D1650000}"/>
    <cellStyle name="40% - Ênfase6 8 3 3 2" xfId="18218" xr:uid="{00000000-0005-0000-0000-0000D2650000}"/>
    <cellStyle name="40% - Ênfase6 8 3 3 2 2" xfId="39613" xr:uid="{00000000-0005-0000-0000-0000D3650000}"/>
    <cellStyle name="40% - Ênfase6 8 3 3 3" xfId="28920" xr:uid="{00000000-0005-0000-0000-0000D4650000}"/>
    <cellStyle name="40% - Ênfase6 8 3 4" xfId="12871" xr:uid="{00000000-0005-0000-0000-0000D5650000}"/>
    <cellStyle name="40% - Ênfase6 8 3 4 2" xfId="34268" xr:uid="{00000000-0005-0000-0000-0000D6650000}"/>
    <cellStyle name="40% - Ênfase6 8 3 5" xfId="23575" xr:uid="{00000000-0005-0000-0000-0000D7650000}"/>
    <cellStyle name="40% - Ênfase6 8 4" xfId="3504" xr:uid="{00000000-0005-0000-0000-0000D8650000}"/>
    <cellStyle name="40% - Ênfase6 8 4 2" xfId="8855" xr:uid="{00000000-0005-0000-0000-0000D9650000}"/>
    <cellStyle name="40% - Ênfase6 8 4 2 2" xfId="19555" xr:uid="{00000000-0005-0000-0000-0000DA650000}"/>
    <cellStyle name="40% - Ênfase6 8 4 2 2 2" xfId="40950" xr:uid="{00000000-0005-0000-0000-0000DB650000}"/>
    <cellStyle name="40% - Ênfase6 8 4 2 3" xfId="30260" xr:uid="{00000000-0005-0000-0000-0000DC650000}"/>
    <cellStyle name="40% - Ênfase6 8 4 3" xfId="14210" xr:uid="{00000000-0005-0000-0000-0000DD650000}"/>
    <cellStyle name="40% - Ênfase6 8 4 3 2" xfId="35605" xr:uid="{00000000-0005-0000-0000-0000DE650000}"/>
    <cellStyle name="40% - Ênfase6 8 4 4" xfId="24912" xr:uid="{00000000-0005-0000-0000-0000DF650000}"/>
    <cellStyle name="40% - Ênfase6 8 5" xfId="6178" xr:uid="{00000000-0005-0000-0000-0000E0650000}"/>
    <cellStyle name="40% - Ênfase6 8 5 2" xfId="16882" xr:uid="{00000000-0005-0000-0000-0000E1650000}"/>
    <cellStyle name="40% - Ênfase6 8 5 2 2" xfId="38277" xr:uid="{00000000-0005-0000-0000-0000E2650000}"/>
    <cellStyle name="40% - Ênfase6 8 5 3" xfId="27584" xr:uid="{00000000-0005-0000-0000-0000E3650000}"/>
    <cellStyle name="40% - Ênfase6 8 6" xfId="11535" xr:uid="{00000000-0005-0000-0000-0000E4650000}"/>
    <cellStyle name="40% - Ênfase6 8 6 2" xfId="32932" xr:uid="{00000000-0005-0000-0000-0000E5650000}"/>
    <cellStyle name="40% - Ênfase6 8 7" xfId="22239" xr:uid="{00000000-0005-0000-0000-0000E6650000}"/>
    <cellStyle name="40% - Ênfase6 9" xfId="823" xr:uid="{00000000-0005-0000-0000-0000E7650000}"/>
    <cellStyle name="40% - Ênfase6 9 2" xfId="2162" xr:uid="{00000000-0005-0000-0000-0000E8650000}"/>
    <cellStyle name="40% - Ênfase6 9 2 2" xfId="4852" xr:uid="{00000000-0005-0000-0000-0000E9650000}"/>
    <cellStyle name="40% - Ênfase6 9 2 2 2" xfId="10203" xr:uid="{00000000-0005-0000-0000-0000EA650000}"/>
    <cellStyle name="40% - Ênfase6 9 2 2 2 2" xfId="20903" xr:uid="{00000000-0005-0000-0000-0000EB650000}"/>
    <cellStyle name="40% - Ênfase6 9 2 2 2 2 2" xfId="42298" xr:uid="{00000000-0005-0000-0000-0000EC650000}"/>
    <cellStyle name="40% - Ênfase6 9 2 2 2 3" xfId="31608" xr:uid="{00000000-0005-0000-0000-0000ED650000}"/>
    <cellStyle name="40% - Ênfase6 9 2 2 3" xfId="15558" xr:uid="{00000000-0005-0000-0000-0000EE650000}"/>
    <cellStyle name="40% - Ênfase6 9 2 2 3 2" xfId="36953" xr:uid="{00000000-0005-0000-0000-0000EF650000}"/>
    <cellStyle name="40% - Ênfase6 9 2 2 4" xfId="26260" xr:uid="{00000000-0005-0000-0000-0000F0650000}"/>
    <cellStyle name="40% - Ênfase6 9 2 3" xfId="7526" xr:uid="{00000000-0005-0000-0000-0000F1650000}"/>
    <cellStyle name="40% - Ênfase6 9 2 3 2" xfId="18230" xr:uid="{00000000-0005-0000-0000-0000F2650000}"/>
    <cellStyle name="40% - Ênfase6 9 2 3 2 2" xfId="39625" xr:uid="{00000000-0005-0000-0000-0000F3650000}"/>
    <cellStyle name="40% - Ênfase6 9 2 3 3" xfId="28932" xr:uid="{00000000-0005-0000-0000-0000F4650000}"/>
    <cellStyle name="40% - Ênfase6 9 2 4" xfId="12883" xr:uid="{00000000-0005-0000-0000-0000F5650000}"/>
    <cellStyle name="40% - Ênfase6 9 2 4 2" xfId="34280" xr:uid="{00000000-0005-0000-0000-0000F6650000}"/>
    <cellStyle name="40% - Ênfase6 9 2 5" xfId="23587" xr:uid="{00000000-0005-0000-0000-0000F7650000}"/>
    <cellStyle name="40% - Ênfase6 9 3" xfId="3516" xr:uid="{00000000-0005-0000-0000-0000F8650000}"/>
    <cellStyle name="40% - Ênfase6 9 3 2" xfId="8867" xr:uid="{00000000-0005-0000-0000-0000F9650000}"/>
    <cellStyle name="40% - Ênfase6 9 3 2 2" xfId="19567" xr:uid="{00000000-0005-0000-0000-0000FA650000}"/>
    <cellStyle name="40% - Ênfase6 9 3 2 2 2" xfId="40962" xr:uid="{00000000-0005-0000-0000-0000FB650000}"/>
    <cellStyle name="40% - Ênfase6 9 3 2 3" xfId="30272" xr:uid="{00000000-0005-0000-0000-0000FC650000}"/>
    <cellStyle name="40% - Ênfase6 9 3 3" xfId="14222" xr:uid="{00000000-0005-0000-0000-0000FD650000}"/>
    <cellStyle name="40% - Ênfase6 9 3 3 2" xfId="35617" xr:uid="{00000000-0005-0000-0000-0000FE650000}"/>
    <cellStyle name="40% - Ênfase6 9 3 4" xfId="24924" xr:uid="{00000000-0005-0000-0000-0000FF650000}"/>
    <cellStyle name="40% - Ênfase6 9 4" xfId="6190" xr:uid="{00000000-0005-0000-0000-000000660000}"/>
    <cellStyle name="40% - Ênfase6 9 4 2" xfId="16894" xr:uid="{00000000-0005-0000-0000-000001660000}"/>
    <cellStyle name="40% - Ênfase6 9 4 2 2" xfId="38289" xr:uid="{00000000-0005-0000-0000-000002660000}"/>
    <cellStyle name="40% - Ênfase6 9 4 3" xfId="27596" xr:uid="{00000000-0005-0000-0000-000003660000}"/>
    <cellStyle name="40% - Ênfase6 9 5" xfId="11547" xr:uid="{00000000-0005-0000-0000-000004660000}"/>
    <cellStyle name="40% - Ênfase6 9 5 2" xfId="32944" xr:uid="{00000000-0005-0000-0000-000005660000}"/>
    <cellStyle name="40% - Ênfase6 9 6" xfId="22251" xr:uid="{00000000-0005-0000-0000-000006660000}"/>
    <cellStyle name="40% - Énfasis1" xfId="44" xr:uid="{00000000-0005-0000-0000-000007660000}"/>
    <cellStyle name="40% - Énfasis2" xfId="45" xr:uid="{00000000-0005-0000-0000-000008660000}"/>
    <cellStyle name="40% - Énfasis3" xfId="46" xr:uid="{00000000-0005-0000-0000-000009660000}"/>
    <cellStyle name="40% - Énfasis4" xfId="47" xr:uid="{00000000-0005-0000-0000-00000A660000}"/>
    <cellStyle name="40% - Énfasis5" xfId="48" xr:uid="{00000000-0005-0000-0000-00000B660000}"/>
    <cellStyle name="40% - Énfasis6" xfId="49" xr:uid="{00000000-0005-0000-0000-00000C660000}"/>
    <cellStyle name="60% - Ênfase1" xfId="142" builtinId="32" customBuiltin="1"/>
    <cellStyle name="60% - Ênfase1 2" xfId="2855" xr:uid="{00000000-0005-0000-0000-00000E660000}"/>
    <cellStyle name="60% - Ênfase1 3" xfId="10886" xr:uid="{00000000-0005-0000-0000-00000F660000}"/>
    <cellStyle name="60% - Ênfase1 4" xfId="21588" xr:uid="{00000000-0005-0000-0000-000010660000}"/>
    <cellStyle name="60% - Ênfase2" xfId="146" builtinId="36" customBuiltin="1"/>
    <cellStyle name="60% - Ênfase2 2" xfId="2856" xr:uid="{00000000-0005-0000-0000-000012660000}"/>
    <cellStyle name="60% - Ênfase2 3" xfId="10887" xr:uid="{00000000-0005-0000-0000-000013660000}"/>
    <cellStyle name="60% - Ênfase2 4" xfId="21590" xr:uid="{00000000-0005-0000-0000-000014660000}"/>
    <cellStyle name="60% - Ênfase3" xfId="150" builtinId="40" customBuiltin="1"/>
    <cellStyle name="60% - Ênfase3 2" xfId="2857" xr:uid="{00000000-0005-0000-0000-000016660000}"/>
    <cellStyle name="60% - Ênfase3 3" xfId="10888" xr:uid="{00000000-0005-0000-0000-000017660000}"/>
    <cellStyle name="60% - Ênfase3 4" xfId="21591" xr:uid="{00000000-0005-0000-0000-000018660000}"/>
    <cellStyle name="60% - Ênfase4" xfId="154" builtinId="44" customBuiltin="1"/>
    <cellStyle name="60% - Ênfase4 2" xfId="2858" xr:uid="{00000000-0005-0000-0000-00001A660000}"/>
    <cellStyle name="60% - Ênfase4 3" xfId="10889" xr:uid="{00000000-0005-0000-0000-00001B660000}"/>
    <cellStyle name="60% - Ênfase4 4" xfId="21592" xr:uid="{00000000-0005-0000-0000-00001C660000}"/>
    <cellStyle name="60% - Ênfase5" xfId="158" builtinId="48" customBuiltin="1"/>
    <cellStyle name="60% - Ênfase5 2" xfId="2859" xr:uid="{00000000-0005-0000-0000-00001E660000}"/>
    <cellStyle name="60% - Ênfase5 3" xfId="10890" xr:uid="{00000000-0005-0000-0000-00001F660000}"/>
    <cellStyle name="60% - Ênfase5 4" xfId="21593" xr:uid="{00000000-0005-0000-0000-000020660000}"/>
    <cellStyle name="60% - Ênfase6" xfId="162" builtinId="52" customBuiltin="1"/>
    <cellStyle name="60% - Ênfase6 2" xfId="2860" xr:uid="{00000000-0005-0000-0000-000022660000}"/>
    <cellStyle name="60% - Ênfase6 3" xfId="10891" xr:uid="{00000000-0005-0000-0000-000023660000}"/>
    <cellStyle name="60% - Ênfase6 4" xfId="21595" xr:uid="{00000000-0005-0000-0000-000024660000}"/>
    <cellStyle name="60% - Énfasis1" xfId="50" xr:uid="{00000000-0005-0000-0000-000025660000}"/>
    <cellStyle name="60% - Énfasis2" xfId="51" xr:uid="{00000000-0005-0000-0000-000026660000}"/>
    <cellStyle name="60% - Énfasis3" xfId="52" xr:uid="{00000000-0005-0000-0000-000027660000}"/>
    <cellStyle name="60% - Énfasis4" xfId="53" xr:uid="{00000000-0005-0000-0000-000028660000}"/>
    <cellStyle name="60% - Énfasis5" xfId="54" xr:uid="{00000000-0005-0000-0000-000029660000}"/>
    <cellStyle name="60% - Énfasis6" xfId="55" xr:uid="{00000000-0005-0000-0000-00002A660000}"/>
    <cellStyle name="Bom" xfId="128" builtinId="26" customBuiltin="1"/>
    <cellStyle name="Buena" xfId="56" xr:uid="{00000000-0005-0000-0000-00002C660000}"/>
    <cellStyle name="Cálculo" xfId="133" builtinId="22" customBuiltin="1"/>
    <cellStyle name="Cálculo 2" xfId="57" xr:uid="{00000000-0005-0000-0000-00002E660000}"/>
    <cellStyle name="Celda de comprobación" xfId="58" xr:uid="{00000000-0005-0000-0000-00002F660000}"/>
    <cellStyle name="Celda vinculada" xfId="59" xr:uid="{00000000-0005-0000-0000-000030660000}"/>
    <cellStyle name="Célula de Verificação" xfId="135" builtinId="23" customBuiltin="1"/>
    <cellStyle name="Célula Vinculada" xfId="134" builtinId="24" customBuiltin="1"/>
    <cellStyle name="Encabezado 4" xfId="60" xr:uid="{00000000-0005-0000-0000-000033660000}"/>
    <cellStyle name="Ênfase1" xfId="139" builtinId="29" customBuiltin="1"/>
    <cellStyle name="Ênfase2" xfId="143" builtinId="33" customBuiltin="1"/>
    <cellStyle name="Ênfase3" xfId="147" builtinId="37" customBuiltin="1"/>
    <cellStyle name="Ênfase4" xfId="151" builtinId="41" customBuiltin="1"/>
    <cellStyle name="Ênfase5" xfId="155" builtinId="45" customBuiltin="1"/>
    <cellStyle name="Ênfase6" xfId="159" builtinId="49" customBuiltin="1"/>
    <cellStyle name="Énfasis1" xfId="61" xr:uid="{00000000-0005-0000-0000-00003A660000}"/>
    <cellStyle name="Énfasis2" xfId="62" xr:uid="{00000000-0005-0000-0000-00003B660000}"/>
    <cellStyle name="Énfasis3" xfId="63" xr:uid="{00000000-0005-0000-0000-00003C660000}"/>
    <cellStyle name="Énfasis4" xfId="64" xr:uid="{00000000-0005-0000-0000-00003D660000}"/>
    <cellStyle name="Énfasis5" xfId="65" xr:uid="{00000000-0005-0000-0000-00003E660000}"/>
    <cellStyle name="Énfasis6" xfId="66" xr:uid="{00000000-0005-0000-0000-00003F660000}"/>
    <cellStyle name="Entrada" xfId="131" builtinId="20" customBuiltin="1"/>
    <cellStyle name="Entrada 2" xfId="67" xr:uid="{00000000-0005-0000-0000-000041660000}"/>
    <cellStyle name="Estilo 1" xfId="1" xr:uid="{00000000-0005-0000-0000-000042660000}"/>
    <cellStyle name="Estilo 1 2" xfId="88" xr:uid="{00000000-0005-0000-0000-000043660000}"/>
    <cellStyle name="Excel Built-in Normal" xfId="82" xr:uid="{00000000-0005-0000-0000-000044660000}"/>
    <cellStyle name="Incorrecto" xfId="68" xr:uid="{00000000-0005-0000-0000-000045660000}"/>
    <cellStyle name="Moeda" xfId="2" builtinId="4"/>
    <cellStyle name="Moeda 10" xfId="69" xr:uid="{00000000-0005-0000-0000-000048660000}"/>
    <cellStyle name="Moeda 10 10" xfId="5513" xr:uid="{00000000-0005-0000-0000-000049660000}"/>
    <cellStyle name="Moeda 10 10 2" xfId="16217" xr:uid="{00000000-0005-0000-0000-00004A660000}"/>
    <cellStyle name="Moeda 10 10 2 2" xfId="43902" xr:uid="{00000000-0005-0000-0000-00004B660000}"/>
    <cellStyle name="Moeda 10 10 2 3" xfId="37612" xr:uid="{00000000-0005-0000-0000-00004C660000}"/>
    <cellStyle name="Moeda 10 10 3" xfId="43545" xr:uid="{00000000-0005-0000-0000-00004D660000}"/>
    <cellStyle name="Moeda 10 10 4" xfId="26919" xr:uid="{00000000-0005-0000-0000-00004E660000}"/>
    <cellStyle name="Moeda 10 11" xfId="10875" xr:uid="{00000000-0005-0000-0000-00004F660000}"/>
    <cellStyle name="Moeda 10 11 2" xfId="43423" xr:uid="{00000000-0005-0000-0000-000050660000}"/>
    <cellStyle name="Moeda 10 11 3" xfId="32279" xr:uid="{00000000-0005-0000-0000-000051660000}"/>
    <cellStyle name="Moeda 10 12" xfId="43189" xr:uid="{00000000-0005-0000-0000-000052660000}"/>
    <cellStyle name="Moeda 10 13" xfId="21575" xr:uid="{00000000-0005-0000-0000-000053660000}"/>
    <cellStyle name="Moeda 10 2" xfId="119" xr:uid="{00000000-0005-0000-0000-000054660000}"/>
    <cellStyle name="Moeda 10 2 10" xfId="10881" xr:uid="{00000000-0005-0000-0000-000055660000}"/>
    <cellStyle name="Moeda 10 2 10 2" xfId="43227" xr:uid="{00000000-0005-0000-0000-000056660000}"/>
    <cellStyle name="Moeda 10 2 10 3" xfId="32285" xr:uid="{00000000-0005-0000-0000-000057660000}"/>
    <cellStyle name="Moeda 10 2 11" xfId="43024" xr:uid="{00000000-0005-0000-0000-000058660000}"/>
    <cellStyle name="Moeda 10 2 12" xfId="21581" xr:uid="{00000000-0005-0000-0000-000059660000}"/>
    <cellStyle name="Moeda 10 2 2" xfId="200" xr:uid="{00000000-0005-0000-0000-00005A660000}"/>
    <cellStyle name="Moeda 10 2 2 10" xfId="42973" xr:uid="{00000000-0005-0000-0000-00005B660000}"/>
    <cellStyle name="Moeda 10 2 2 11" xfId="21632" xr:uid="{00000000-0005-0000-0000-00005C660000}"/>
    <cellStyle name="Moeda 10 2 2 2" xfId="282" xr:uid="{00000000-0005-0000-0000-00005D660000}"/>
    <cellStyle name="Moeda 10 2 2 2 10" xfId="21712" xr:uid="{00000000-0005-0000-0000-00005E660000}"/>
    <cellStyle name="Moeda 10 2 2 2 2" xfId="443" xr:uid="{00000000-0005-0000-0000-00005F660000}"/>
    <cellStyle name="Moeda 10 2 2 2 2 2" xfId="764" xr:uid="{00000000-0005-0000-0000-000060660000}"/>
    <cellStyle name="Moeda 10 2 2 2 2 2 2" xfId="1434" xr:uid="{00000000-0005-0000-0000-000061660000}"/>
    <cellStyle name="Moeda 10 2 2 2 2 2 2 2" xfId="2771" xr:uid="{00000000-0005-0000-0000-000062660000}"/>
    <cellStyle name="Moeda 10 2 2 2 2 2 2 2 2" xfId="5461" xr:uid="{00000000-0005-0000-0000-000063660000}"/>
    <cellStyle name="Moeda 10 2 2 2 2 2 2 2 2 2" xfId="10812" xr:uid="{00000000-0005-0000-0000-000064660000}"/>
    <cellStyle name="Moeda 10 2 2 2 2 2 2 2 2 2 2" xfId="21512" xr:uid="{00000000-0005-0000-0000-000065660000}"/>
    <cellStyle name="Moeda 10 2 2 2 2 2 2 2 2 2 2 2" xfId="43541" xr:uid="{00000000-0005-0000-0000-000066660000}"/>
    <cellStyle name="Moeda 10 2 2 2 2 2 2 2 2 2 2 3" xfId="42907" xr:uid="{00000000-0005-0000-0000-000067660000}"/>
    <cellStyle name="Moeda 10 2 2 2 2 2 2 2 2 2 3" xfId="43188" xr:uid="{00000000-0005-0000-0000-000068660000}"/>
    <cellStyle name="Moeda 10 2 2 2 2 2 2 2 2 2 4" xfId="32217" xr:uid="{00000000-0005-0000-0000-000069660000}"/>
    <cellStyle name="Moeda 10 2 2 2 2 2 2 2 2 3" xfId="16167" xr:uid="{00000000-0005-0000-0000-00006A660000}"/>
    <cellStyle name="Moeda 10 2 2 2 2 2 2 2 2 3 2" xfId="43743" xr:uid="{00000000-0005-0000-0000-00006B660000}"/>
    <cellStyle name="Moeda 10 2 2 2 2 2 2 2 2 3 3" xfId="37562" xr:uid="{00000000-0005-0000-0000-00006C660000}"/>
    <cellStyle name="Moeda 10 2 2 2 2 2 2 2 2 4" xfId="43884" xr:uid="{00000000-0005-0000-0000-00006D660000}"/>
    <cellStyle name="Moeda 10 2 2 2 2 2 2 2 2 5" xfId="26869" xr:uid="{00000000-0005-0000-0000-00006E660000}"/>
    <cellStyle name="Moeda 10 2 2 2 2 2 2 2 3" xfId="8135" xr:uid="{00000000-0005-0000-0000-00006F660000}"/>
    <cellStyle name="Moeda 10 2 2 2 2 2 2 2 3 2" xfId="18839" xr:uid="{00000000-0005-0000-0000-000070660000}"/>
    <cellStyle name="Moeda 10 2 2 2 2 2 2 2 3 2 2" xfId="43388" xr:uid="{00000000-0005-0000-0000-000071660000}"/>
    <cellStyle name="Moeda 10 2 2 2 2 2 2 2 3 2 3" xfId="40234" xr:uid="{00000000-0005-0000-0000-000072660000}"/>
    <cellStyle name="Moeda 10 2 2 2 2 2 2 2 3 3" xfId="43314" xr:uid="{00000000-0005-0000-0000-000073660000}"/>
    <cellStyle name="Moeda 10 2 2 2 2 2 2 2 3 4" xfId="29541" xr:uid="{00000000-0005-0000-0000-000074660000}"/>
    <cellStyle name="Moeda 10 2 2 2 2 2 2 2 4" xfId="13492" xr:uid="{00000000-0005-0000-0000-000075660000}"/>
    <cellStyle name="Moeda 10 2 2 2 2 2 2 2 4 2" xfId="43556" xr:uid="{00000000-0005-0000-0000-000076660000}"/>
    <cellStyle name="Moeda 10 2 2 2 2 2 2 2 4 3" xfId="34889" xr:uid="{00000000-0005-0000-0000-000077660000}"/>
    <cellStyle name="Moeda 10 2 2 2 2 2 2 2 5" xfId="43294" xr:uid="{00000000-0005-0000-0000-000078660000}"/>
    <cellStyle name="Moeda 10 2 2 2 2 2 2 2 6" xfId="24196" xr:uid="{00000000-0005-0000-0000-000079660000}"/>
    <cellStyle name="Moeda 10 2 2 2 2 2 2 3" xfId="4125" xr:uid="{00000000-0005-0000-0000-00007A660000}"/>
    <cellStyle name="Moeda 10 2 2 2 2 2 2 3 2" xfId="9476" xr:uid="{00000000-0005-0000-0000-00007B660000}"/>
    <cellStyle name="Moeda 10 2 2 2 2 2 2 3 2 2" xfId="20176" xr:uid="{00000000-0005-0000-0000-00007C660000}"/>
    <cellStyle name="Moeda 10 2 2 2 2 2 2 3 2 2 2" xfId="43054" xr:uid="{00000000-0005-0000-0000-00007D660000}"/>
    <cellStyle name="Moeda 10 2 2 2 2 2 2 3 2 2 3" xfId="41571" xr:uid="{00000000-0005-0000-0000-00007E660000}"/>
    <cellStyle name="Moeda 10 2 2 2 2 2 2 3 2 3" xfId="43808" xr:uid="{00000000-0005-0000-0000-00007F660000}"/>
    <cellStyle name="Moeda 10 2 2 2 2 2 2 3 2 4" xfId="30881" xr:uid="{00000000-0005-0000-0000-000080660000}"/>
    <cellStyle name="Moeda 10 2 2 2 2 2 2 3 3" xfId="14831" xr:uid="{00000000-0005-0000-0000-000081660000}"/>
    <cellStyle name="Moeda 10 2 2 2 2 2 2 3 3 2" xfId="43614" xr:uid="{00000000-0005-0000-0000-000082660000}"/>
    <cellStyle name="Moeda 10 2 2 2 2 2 2 3 3 3" xfId="36226" xr:uid="{00000000-0005-0000-0000-000083660000}"/>
    <cellStyle name="Moeda 10 2 2 2 2 2 2 3 4" xfId="43326" xr:uid="{00000000-0005-0000-0000-000084660000}"/>
    <cellStyle name="Moeda 10 2 2 2 2 2 2 3 5" xfId="25533" xr:uid="{00000000-0005-0000-0000-000085660000}"/>
    <cellStyle name="Moeda 10 2 2 2 2 2 2 4" xfId="6799" xr:uid="{00000000-0005-0000-0000-000086660000}"/>
    <cellStyle name="Moeda 10 2 2 2 2 2 2 4 2" xfId="17503" xr:uid="{00000000-0005-0000-0000-000087660000}"/>
    <cellStyle name="Moeda 10 2 2 2 2 2 2 4 2 2" xfId="43451" xr:uid="{00000000-0005-0000-0000-000088660000}"/>
    <cellStyle name="Moeda 10 2 2 2 2 2 2 4 2 3" xfId="38898" xr:uid="{00000000-0005-0000-0000-000089660000}"/>
    <cellStyle name="Moeda 10 2 2 2 2 2 2 4 3" xfId="43544" xr:uid="{00000000-0005-0000-0000-00008A660000}"/>
    <cellStyle name="Moeda 10 2 2 2 2 2 2 4 4" xfId="28205" xr:uid="{00000000-0005-0000-0000-00008B660000}"/>
    <cellStyle name="Moeda 10 2 2 2 2 2 2 5" xfId="12156" xr:uid="{00000000-0005-0000-0000-00008C660000}"/>
    <cellStyle name="Moeda 10 2 2 2 2 2 2 5 2" xfId="43070" xr:uid="{00000000-0005-0000-0000-00008D660000}"/>
    <cellStyle name="Moeda 10 2 2 2 2 2 2 5 3" xfId="33553" xr:uid="{00000000-0005-0000-0000-00008E660000}"/>
    <cellStyle name="Moeda 10 2 2 2 2 2 2 6" xfId="43260" xr:uid="{00000000-0005-0000-0000-00008F660000}"/>
    <cellStyle name="Moeda 10 2 2 2 2 2 2 7" xfId="22860" xr:uid="{00000000-0005-0000-0000-000090660000}"/>
    <cellStyle name="Moeda 10 2 2 2 2 2 3" xfId="2103" xr:uid="{00000000-0005-0000-0000-000091660000}"/>
    <cellStyle name="Moeda 10 2 2 2 2 2 3 2" xfId="4793" xr:uid="{00000000-0005-0000-0000-000092660000}"/>
    <cellStyle name="Moeda 10 2 2 2 2 2 3 2 2" xfId="10144" xr:uid="{00000000-0005-0000-0000-000093660000}"/>
    <cellStyle name="Moeda 10 2 2 2 2 2 3 2 2 2" xfId="20844" xr:uid="{00000000-0005-0000-0000-000094660000}"/>
    <cellStyle name="Moeda 10 2 2 2 2 2 3 2 2 2 2" xfId="43522" xr:uid="{00000000-0005-0000-0000-000095660000}"/>
    <cellStyle name="Moeda 10 2 2 2 2 2 3 2 2 2 3" xfId="42239" xr:uid="{00000000-0005-0000-0000-000096660000}"/>
    <cellStyle name="Moeda 10 2 2 2 2 2 3 2 2 3" xfId="43713" xr:uid="{00000000-0005-0000-0000-000097660000}"/>
    <cellStyle name="Moeda 10 2 2 2 2 2 3 2 2 4" xfId="31549" xr:uid="{00000000-0005-0000-0000-000098660000}"/>
    <cellStyle name="Moeda 10 2 2 2 2 2 3 2 3" xfId="15499" xr:uid="{00000000-0005-0000-0000-000099660000}"/>
    <cellStyle name="Moeda 10 2 2 2 2 2 3 2 3 2" xfId="43533" xr:uid="{00000000-0005-0000-0000-00009A660000}"/>
    <cellStyle name="Moeda 10 2 2 2 2 2 3 2 3 3" xfId="36894" xr:uid="{00000000-0005-0000-0000-00009B660000}"/>
    <cellStyle name="Moeda 10 2 2 2 2 2 3 2 4" xfId="43400" xr:uid="{00000000-0005-0000-0000-00009C660000}"/>
    <cellStyle name="Moeda 10 2 2 2 2 2 3 2 5" xfId="26201" xr:uid="{00000000-0005-0000-0000-00009D660000}"/>
    <cellStyle name="Moeda 10 2 2 2 2 2 3 3" xfId="7467" xr:uid="{00000000-0005-0000-0000-00009E660000}"/>
    <cellStyle name="Moeda 10 2 2 2 2 2 3 3 2" xfId="18171" xr:uid="{00000000-0005-0000-0000-00009F660000}"/>
    <cellStyle name="Moeda 10 2 2 2 2 2 3 3 2 2" xfId="43311" xr:uid="{00000000-0005-0000-0000-0000A0660000}"/>
    <cellStyle name="Moeda 10 2 2 2 2 2 3 3 2 3" xfId="39566" xr:uid="{00000000-0005-0000-0000-0000A1660000}"/>
    <cellStyle name="Moeda 10 2 2 2 2 2 3 3 3" xfId="43693" xr:uid="{00000000-0005-0000-0000-0000A2660000}"/>
    <cellStyle name="Moeda 10 2 2 2 2 2 3 3 4" xfId="28873" xr:uid="{00000000-0005-0000-0000-0000A3660000}"/>
    <cellStyle name="Moeda 10 2 2 2 2 2 3 4" xfId="12824" xr:uid="{00000000-0005-0000-0000-0000A4660000}"/>
    <cellStyle name="Moeda 10 2 2 2 2 2 3 4 2" xfId="43093" xr:uid="{00000000-0005-0000-0000-0000A5660000}"/>
    <cellStyle name="Moeda 10 2 2 2 2 2 3 4 3" xfId="34221" xr:uid="{00000000-0005-0000-0000-0000A6660000}"/>
    <cellStyle name="Moeda 10 2 2 2 2 2 3 5" xfId="43500" xr:uid="{00000000-0005-0000-0000-0000A7660000}"/>
    <cellStyle name="Moeda 10 2 2 2 2 2 3 6" xfId="23528" xr:uid="{00000000-0005-0000-0000-0000A8660000}"/>
    <cellStyle name="Moeda 10 2 2 2 2 2 4" xfId="3457" xr:uid="{00000000-0005-0000-0000-0000A9660000}"/>
    <cellStyle name="Moeda 10 2 2 2 2 2 4 2" xfId="8808" xr:uid="{00000000-0005-0000-0000-0000AA660000}"/>
    <cellStyle name="Moeda 10 2 2 2 2 2 4 2 2" xfId="19508" xr:uid="{00000000-0005-0000-0000-0000AB660000}"/>
    <cellStyle name="Moeda 10 2 2 2 2 2 4 2 2 2" xfId="43028" xr:uid="{00000000-0005-0000-0000-0000AC660000}"/>
    <cellStyle name="Moeda 10 2 2 2 2 2 4 2 2 3" xfId="40903" xr:uid="{00000000-0005-0000-0000-0000AD660000}"/>
    <cellStyle name="Moeda 10 2 2 2 2 2 4 2 3" xfId="43782" xr:uid="{00000000-0005-0000-0000-0000AE660000}"/>
    <cellStyle name="Moeda 10 2 2 2 2 2 4 2 4" xfId="30213" xr:uid="{00000000-0005-0000-0000-0000AF660000}"/>
    <cellStyle name="Moeda 10 2 2 2 2 2 4 3" xfId="14163" xr:uid="{00000000-0005-0000-0000-0000B0660000}"/>
    <cellStyle name="Moeda 10 2 2 2 2 2 4 3 2" xfId="43380" xr:uid="{00000000-0005-0000-0000-0000B1660000}"/>
    <cellStyle name="Moeda 10 2 2 2 2 2 4 3 3" xfId="35558" xr:uid="{00000000-0005-0000-0000-0000B2660000}"/>
    <cellStyle name="Moeda 10 2 2 2 2 2 4 4" xfId="43305" xr:uid="{00000000-0005-0000-0000-0000B3660000}"/>
    <cellStyle name="Moeda 10 2 2 2 2 2 4 5" xfId="24865" xr:uid="{00000000-0005-0000-0000-0000B4660000}"/>
    <cellStyle name="Moeda 10 2 2 2 2 2 5" xfId="6131" xr:uid="{00000000-0005-0000-0000-0000B5660000}"/>
    <cellStyle name="Moeda 10 2 2 2 2 2 5 2" xfId="16835" xr:uid="{00000000-0005-0000-0000-0000B6660000}"/>
    <cellStyle name="Moeda 10 2 2 2 2 2 5 2 2" xfId="43477" xr:uid="{00000000-0005-0000-0000-0000B7660000}"/>
    <cellStyle name="Moeda 10 2 2 2 2 2 5 2 3" xfId="38230" xr:uid="{00000000-0005-0000-0000-0000B8660000}"/>
    <cellStyle name="Moeda 10 2 2 2 2 2 5 3" xfId="43586" xr:uid="{00000000-0005-0000-0000-0000B9660000}"/>
    <cellStyle name="Moeda 10 2 2 2 2 2 5 4" xfId="27537" xr:uid="{00000000-0005-0000-0000-0000BA660000}"/>
    <cellStyle name="Moeda 10 2 2 2 2 2 6" xfId="11488" xr:uid="{00000000-0005-0000-0000-0000BB660000}"/>
    <cellStyle name="Moeda 10 2 2 2 2 2 6 2" xfId="43213" xr:uid="{00000000-0005-0000-0000-0000BC660000}"/>
    <cellStyle name="Moeda 10 2 2 2 2 2 6 3" xfId="32885" xr:uid="{00000000-0005-0000-0000-0000BD660000}"/>
    <cellStyle name="Moeda 10 2 2 2 2 2 7" xfId="43571" xr:uid="{00000000-0005-0000-0000-0000BE660000}"/>
    <cellStyle name="Moeda 10 2 2 2 2 2 8" xfId="22192" xr:uid="{00000000-0005-0000-0000-0000BF660000}"/>
    <cellStyle name="Moeda 10 2 2 2 2 3" xfId="1114" xr:uid="{00000000-0005-0000-0000-0000C0660000}"/>
    <cellStyle name="Moeda 10 2 2 2 2 3 2" xfId="2451" xr:uid="{00000000-0005-0000-0000-0000C1660000}"/>
    <cellStyle name="Moeda 10 2 2 2 2 3 2 2" xfId="5141" xr:uid="{00000000-0005-0000-0000-0000C2660000}"/>
    <cellStyle name="Moeda 10 2 2 2 2 3 2 2 2" xfId="10492" xr:uid="{00000000-0005-0000-0000-0000C3660000}"/>
    <cellStyle name="Moeda 10 2 2 2 2 3 2 2 2 2" xfId="21192" xr:uid="{00000000-0005-0000-0000-0000C4660000}"/>
    <cellStyle name="Moeda 10 2 2 2 2 3 2 2 2 2 2" xfId="43352" xr:uid="{00000000-0005-0000-0000-0000C5660000}"/>
    <cellStyle name="Moeda 10 2 2 2 2 3 2 2 2 2 3" xfId="42587" xr:uid="{00000000-0005-0000-0000-0000C6660000}"/>
    <cellStyle name="Moeda 10 2 2 2 2 3 2 2 2 3" xfId="43483" xr:uid="{00000000-0005-0000-0000-0000C7660000}"/>
    <cellStyle name="Moeda 10 2 2 2 2 3 2 2 2 4" xfId="31897" xr:uid="{00000000-0005-0000-0000-0000C8660000}"/>
    <cellStyle name="Moeda 10 2 2 2 2 3 2 2 3" xfId="15847" xr:uid="{00000000-0005-0000-0000-0000C9660000}"/>
    <cellStyle name="Moeda 10 2 2 2 2 3 2 2 3 2" xfId="43579" xr:uid="{00000000-0005-0000-0000-0000CA660000}"/>
    <cellStyle name="Moeda 10 2 2 2 2 3 2 2 3 3" xfId="37242" xr:uid="{00000000-0005-0000-0000-0000CB660000}"/>
    <cellStyle name="Moeda 10 2 2 2 2 3 2 2 4" xfId="43659" xr:uid="{00000000-0005-0000-0000-0000CC660000}"/>
    <cellStyle name="Moeda 10 2 2 2 2 3 2 2 5" xfId="26549" xr:uid="{00000000-0005-0000-0000-0000CD660000}"/>
    <cellStyle name="Moeda 10 2 2 2 2 3 2 3" xfId="7815" xr:uid="{00000000-0005-0000-0000-0000CE660000}"/>
    <cellStyle name="Moeda 10 2 2 2 2 3 2 3 2" xfId="18519" xr:uid="{00000000-0005-0000-0000-0000CF660000}"/>
    <cellStyle name="Moeda 10 2 2 2 2 3 2 3 2 2" xfId="43623" xr:uid="{00000000-0005-0000-0000-0000D0660000}"/>
    <cellStyle name="Moeda 10 2 2 2 2 3 2 3 2 3" xfId="39914" xr:uid="{00000000-0005-0000-0000-0000D1660000}"/>
    <cellStyle name="Moeda 10 2 2 2 2 3 2 3 3" xfId="43551" xr:uid="{00000000-0005-0000-0000-0000D2660000}"/>
    <cellStyle name="Moeda 10 2 2 2 2 3 2 3 4" xfId="29221" xr:uid="{00000000-0005-0000-0000-0000D3660000}"/>
    <cellStyle name="Moeda 10 2 2 2 2 3 2 4" xfId="13172" xr:uid="{00000000-0005-0000-0000-0000D4660000}"/>
    <cellStyle name="Moeda 10 2 2 2 2 3 2 4 2" xfId="43364" xr:uid="{00000000-0005-0000-0000-0000D5660000}"/>
    <cellStyle name="Moeda 10 2 2 2 2 3 2 4 3" xfId="34569" xr:uid="{00000000-0005-0000-0000-0000D6660000}"/>
    <cellStyle name="Moeda 10 2 2 2 2 3 2 5" xfId="43289" xr:uid="{00000000-0005-0000-0000-0000D7660000}"/>
    <cellStyle name="Moeda 10 2 2 2 2 3 2 6" xfId="23876" xr:uid="{00000000-0005-0000-0000-0000D8660000}"/>
    <cellStyle name="Moeda 10 2 2 2 2 3 3" xfId="3805" xr:uid="{00000000-0005-0000-0000-0000D9660000}"/>
    <cellStyle name="Moeda 10 2 2 2 2 3 3 2" xfId="9156" xr:uid="{00000000-0005-0000-0000-0000DA660000}"/>
    <cellStyle name="Moeda 10 2 2 2 2 3 3 2 2" xfId="19856" xr:uid="{00000000-0005-0000-0000-0000DB660000}"/>
    <cellStyle name="Moeda 10 2 2 2 2 3 3 2 2 2" xfId="43414" xr:uid="{00000000-0005-0000-0000-0000DC660000}"/>
    <cellStyle name="Moeda 10 2 2 2 2 3 3 2 2 3" xfId="41251" xr:uid="{00000000-0005-0000-0000-0000DD660000}"/>
    <cellStyle name="Moeda 10 2 2 2 2 3 3 2 3" xfId="43537" xr:uid="{00000000-0005-0000-0000-0000DE660000}"/>
    <cellStyle name="Moeda 10 2 2 2 2 3 3 2 4" xfId="30561" xr:uid="{00000000-0005-0000-0000-0000DF660000}"/>
    <cellStyle name="Moeda 10 2 2 2 2 3 3 3" xfId="14511" xr:uid="{00000000-0005-0000-0000-0000E0660000}"/>
    <cellStyle name="Moeda 10 2 2 2 2 3 3 3 2" xfId="43747" xr:uid="{00000000-0005-0000-0000-0000E1660000}"/>
    <cellStyle name="Moeda 10 2 2 2 2 3 3 3 3" xfId="35906" xr:uid="{00000000-0005-0000-0000-0000E2660000}"/>
    <cellStyle name="Moeda 10 2 2 2 2 3 3 4" xfId="43846" xr:uid="{00000000-0005-0000-0000-0000E3660000}"/>
    <cellStyle name="Moeda 10 2 2 2 2 3 3 5" xfId="25213" xr:uid="{00000000-0005-0000-0000-0000E4660000}"/>
    <cellStyle name="Moeda 10 2 2 2 2 3 4" xfId="6479" xr:uid="{00000000-0005-0000-0000-0000E5660000}"/>
    <cellStyle name="Moeda 10 2 2 2 2 3 4 2" xfId="17183" xr:uid="{00000000-0005-0000-0000-0000E6660000}"/>
    <cellStyle name="Moeda 10 2 2 2 2 3 4 2 2" xfId="43015" xr:uid="{00000000-0005-0000-0000-0000E7660000}"/>
    <cellStyle name="Moeda 10 2 2 2 2 3 4 2 3" xfId="38578" xr:uid="{00000000-0005-0000-0000-0000E8660000}"/>
    <cellStyle name="Moeda 10 2 2 2 2 3 4 3" xfId="43560" xr:uid="{00000000-0005-0000-0000-0000E9660000}"/>
    <cellStyle name="Moeda 10 2 2 2 2 3 4 4" xfId="27885" xr:uid="{00000000-0005-0000-0000-0000EA660000}"/>
    <cellStyle name="Moeda 10 2 2 2 2 3 5" xfId="11836" xr:uid="{00000000-0005-0000-0000-0000EB660000}"/>
    <cellStyle name="Moeda 10 2 2 2 2 3 5 2" xfId="43208" xr:uid="{00000000-0005-0000-0000-0000EC660000}"/>
    <cellStyle name="Moeda 10 2 2 2 2 3 5 3" xfId="33233" xr:uid="{00000000-0005-0000-0000-0000ED660000}"/>
    <cellStyle name="Moeda 10 2 2 2 2 3 6" xfId="43057" xr:uid="{00000000-0005-0000-0000-0000EE660000}"/>
    <cellStyle name="Moeda 10 2 2 2 2 3 7" xfId="22540" xr:uid="{00000000-0005-0000-0000-0000EF660000}"/>
    <cellStyle name="Moeda 10 2 2 2 2 4" xfId="1783" xr:uid="{00000000-0005-0000-0000-0000F0660000}"/>
    <cellStyle name="Moeda 10 2 2 2 2 4 2" xfId="4473" xr:uid="{00000000-0005-0000-0000-0000F1660000}"/>
    <cellStyle name="Moeda 10 2 2 2 2 4 2 2" xfId="9824" xr:uid="{00000000-0005-0000-0000-0000F2660000}"/>
    <cellStyle name="Moeda 10 2 2 2 2 4 2 2 2" xfId="20524" xr:uid="{00000000-0005-0000-0000-0000F3660000}"/>
    <cellStyle name="Moeda 10 2 2 2 2 4 2 2 2 2" xfId="43126" xr:uid="{00000000-0005-0000-0000-0000F4660000}"/>
    <cellStyle name="Moeda 10 2 2 2 2 4 2 2 2 3" xfId="41919" xr:uid="{00000000-0005-0000-0000-0000F5660000}"/>
    <cellStyle name="Moeda 10 2 2 2 2 4 2 2 3" xfId="43724" xr:uid="{00000000-0005-0000-0000-0000F6660000}"/>
    <cellStyle name="Moeda 10 2 2 2 2 4 2 2 4" xfId="31229" xr:uid="{00000000-0005-0000-0000-0000F7660000}"/>
    <cellStyle name="Moeda 10 2 2 2 2 4 2 3" xfId="15179" xr:uid="{00000000-0005-0000-0000-0000F8660000}"/>
    <cellStyle name="Moeda 10 2 2 2 2 4 2 3 2" xfId="43121" xr:uid="{00000000-0005-0000-0000-0000F9660000}"/>
    <cellStyle name="Moeda 10 2 2 2 2 4 2 3 3" xfId="36574" xr:uid="{00000000-0005-0000-0000-0000FA660000}"/>
    <cellStyle name="Moeda 10 2 2 2 2 4 2 4" xfId="43640" xr:uid="{00000000-0005-0000-0000-0000FB660000}"/>
    <cellStyle name="Moeda 10 2 2 2 2 4 2 5" xfId="25881" xr:uid="{00000000-0005-0000-0000-0000FC660000}"/>
    <cellStyle name="Moeda 10 2 2 2 2 4 3" xfId="7147" xr:uid="{00000000-0005-0000-0000-0000FD660000}"/>
    <cellStyle name="Moeda 10 2 2 2 2 4 3 2" xfId="17851" xr:uid="{00000000-0005-0000-0000-0000FE660000}"/>
    <cellStyle name="Moeda 10 2 2 2 2 4 3 2 2" xfId="43828" xr:uid="{00000000-0005-0000-0000-0000FF660000}"/>
    <cellStyle name="Moeda 10 2 2 2 2 4 3 2 3" xfId="39246" xr:uid="{00000000-0005-0000-0000-000000670000}"/>
    <cellStyle name="Moeda 10 2 2 2 2 4 3 3" xfId="43154" xr:uid="{00000000-0005-0000-0000-000001670000}"/>
    <cellStyle name="Moeda 10 2 2 2 2 4 3 4" xfId="28553" xr:uid="{00000000-0005-0000-0000-000002670000}"/>
    <cellStyle name="Moeda 10 2 2 2 2 4 4" xfId="12504" xr:uid="{00000000-0005-0000-0000-000003670000}"/>
    <cellStyle name="Moeda 10 2 2 2 2 4 4 2" xfId="43448" xr:uid="{00000000-0005-0000-0000-000004670000}"/>
    <cellStyle name="Moeda 10 2 2 2 2 4 4 3" xfId="33901" xr:uid="{00000000-0005-0000-0000-000005670000}"/>
    <cellStyle name="Moeda 10 2 2 2 2 4 5" xfId="43161" xr:uid="{00000000-0005-0000-0000-000006670000}"/>
    <cellStyle name="Moeda 10 2 2 2 2 4 6" xfId="23208" xr:uid="{00000000-0005-0000-0000-000007670000}"/>
    <cellStyle name="Moeda 10 2 2 2 2 5" xfId="3137" xr:uid="{00000000-0005-0000-0000-000008670000}"/>
    <cellStyle name="Moeda 10 2 2 2 2 5 2" xfId="8488" xr:uid="{00000000-0005-0000-0000-000009670000}"/>
    <cellStyle name="Moeda 10 2 2 2 2 5 2 2" xfId="19188" xr:uid="{00000000-0005-0000-0000-00000A670000}"/>
    <cellStyle name="Moeda 10 2 2 2 2 5 2 2 2" xfId="43252" xr:uid="{00000000-0005-0000-0000-00000B670000}"/>
    <cellStyle name="Moeda 10 2 2 2 2 5 2 2 3" xfId="40583" xr:uid="{00000000-0005-0000-0000-00000C670000}"/>
    <cellStyle name="Moeda 10 2 2 2 2 5 2 3" xfId="43096" xr:uid="{00000000-0005-0000-0000-00000D670000}"/>
    <cellStyle name="Moeda 10 2 2 2 2 5 2 4" xfId="29893" xr:uid="{00000000-0005-0000-0000-00000E670000}"/>
    <cellStyle name="Moeda 10 2 2 2 2 5 3" xfId="13843" xr:uid="{00000000-0005-0000-0000-00000F670000}"/>
    <cellStyle name="Moeda 10 2 2 2 2 5 3 2" xfId="43844" xr:uid="{00000000-0005-0000-0000-000010670000}"/>
    <cellStyle name="Moeda 10 2 2 2 2 5 3 3" xfId="35238" xr:uid="{00000000-0005-0000-0000-000011670000}"/>
    <cellStyle name="Moeda 10 2 2 2 2 5 4" xfId="43317" xr:uid="{00000000-0005-0000-0000-000012670000}"/>
    <cellStyle name="Moeda 10 2 2 2 2 5 5" xfId="24545" xr:uid="{00000000-0005-0000-0000-000013670000}"/>
    <cellStyle name="Moeda 10 2 2 2 2 6" xfId="5811" xr:uid="{00000000-0005-0000-0000-000014670000}"/>
    <cellStyle name="Moeda 10 2 2 2 2 6 2" xfId="16515" xr:uid="{00000000-0005-0000-0000-000015670000}"/>
    <cellStyle name="Moeda 10 2 2 2 2 6 2 2" xfId="42997" xr:uid="{00000000-0005-0000-0000-000016670000}"/>
    <cellStyle name="Moeda 10 2 2 2 2 6 2 3" xfId="37910" xr:uid="{00000000-0005-0000-0000-000017670000}"/>
    <cellStyle name="Moeda 10 2 2 2 2 6 3" xfId="43219" xr:uid="{00000000-0005-0000-0000-000018670000}"/>
    <cellStyle name="Moeda 10 2 2 2 2 6 4" xfId="27217" xr:uid="{00000000-0005-0000-0000-000019670000}"/>
    <cellStyle name="Moeda 10 2 2 2 2 7" xfId="11168" xr:uid="{00000000-0005-0000-0000-00001A670000}"/>
    <cellStyle name="Moeda 10 2 2 2 2 7 2" xfId="43223" xr:uid="{00000000-0005-0000-0000-00001B670000}"/>
    <cellStyle name="Moeda 10 2 2 2 2 7 3" xfId="32565" xr:uid="{00000000-0005-0000-0000-00001C670000}"/>
    <cellStyle name="Moeda 10 2 2 2 2 8" xfId="43914" xr:uid="{00000000-0005-0000-0000-00001D670000}"/>
    <cellStyle name="Moeda 10 2 2 2 2 9" xfId="21872" xr:uid="{00000000-0005-0000-0000-00001E670000}"/>
    <cellStyle name="Moeda 10 2 2 2 3" xfId="604" xr:uid="{00000000-0005-0000-0000-00001F670000}"/>
    <cellStyle name="Moeda 10 2 2 2 3 2" xfId="1274" xr:uid="{00000000-0005-0000-0000-000020670000}"/>
    <cellStyle name="Moeda 10 2 2 2 3 2 2" xfId="2611" xr:uid="{00000000-0005-0000-0000-000021670000}"/>
    <cellStyle name="Moeda 10 2 2 2 3 2 2 2" xfId="5301" xr:uid="{00000000-0005-0000-0000-000022670000}"/>
    <cellStyle name="Moeda 10 2 2 2 3 2 2 2 2" xfId="10652" xr:uid="{00000000-0005-0000-0000-000023670000}"/>
    <cellStyle name="Moeda 10 2 2 2 3 2 2 2 2 2" xfId="21352" xr:uid="{00000000-0005-0000-0000-000024670000}"/>
    <cellStyle name="Moeda 10 2 2 2 3 2 2 2 2 2 2" xfId="43346" xr:uid="{00000000-0005-0000-0000-000025670000}"/>
    <cellStyle name="Moeda 10 2 2 2 3 2 2 2 2 2 3" xfId="42747" xr:uid="{00000000-0005-0000-0000-000026670000}"/>
    <cellStyle name="Moeda 10 2 2 2 3 2 2 2 2 3" xfId="42963" xr:uid="{00000000-0005-0000-0000-000027670000}"/>
    <cellStyle name="Moeda 10 2 2 2 3 2 2 2 2 4" xfId="32057" xr:uid="{00000000-0005-0000-0000-000028670000}"/>
    <cellStyle name="Moeda 10 2 2 2 3 2 2 2 3" xfId="16007" xr:uid="{00000000-0005-0000-0000-000029670000}"/>
    <cellStyle name="Moeda 10 2 2 2 3 2 2 2 3 2" xfId="43353" xr:uid="{00000000-0005-0000-0000-00002A670000}"/>
    <cellStyle name="Moeda 10 2 2 2 3 2 2 2 3 3" xfId="37402" xr:uid="{00000000-0005-0000-0000-00002B670000}"/>
    <cellStyle name="Moeda 10 2 2 2 3 2 2 2 4" xfId="43218" xr:uid="{00000000-0005-0000-0000-00002C670000}"/>
    <cellStyle name="Moeda 10 2 2 2 3 2 2 2 5" xfId="26709" xr:uid="{00000000-0005-0000-0000-00002D670000}"/>
    <cellStyle name="Moeda 10 2 2 2 3 2 2 3" xfId="7975" xr:uid="{00000000-0005-0000-0000-00002E670000}"/>
    <cellStyle name="Moeda 10 2 2 2 3 2 2 3 2" xfId="18679" xr:uid="{00000000-0005-0000-0000-00002F670000}"/>
    <cellStyle name="Moeda 10 2 2 2 3 2 2 3 2 2" xfId="43613" xr:uid="{00000000-0005-0000-0000-000030670000}"/>
    <cellStyle name="Moeda 10 2 2 2 3 2 2 3 2 3" xfId="40074" xr:uid="{00000000-0005-0000-0000-000031670000}"/>
    <cellStyle name="Moeda 10 2 2 2 3 2 2 3 3" xfId="43835" xr:uid="{00000000-0005-0000-0000-000032670000}"/>
    <cellStyle name="Moeda 10 2 2 2 3 2 2 3 4" xfId="29381" xr:uid="{00000000-0005-0000-0000-000033670000}"/>
    <cellStyle name="Moeda 10 2 2 2 3 2 2 4" xfId="13332" xr:uid="{00000000-0005-0000-0000-000034670000}"/>
    <cellStyle name="Moeda 10 2 2 2 3 2 2 4 2" xfId="43569" xr:uid="{00000000-0005-0000-0000-000035670000}"/>
    <cellStyle name="Moeda 10 2 2 2 3 2 2 4 3" xfId="34729" xr:uid="{00000000-0005-0000-0000-000036670000}"/>
    <cellStyle name="Moeda 10 2 2 2 3 2 2 5" xfId="43653" xr:uid="{00000000-0005-0000-0000-000037670000}"/>
    <cellStyle name="Moeda 10 2 2 2 3 2 2 6" xfId="24036" xr:uid="{00000000-0005-0000-0000-000038670000}"/>
    <cellStyle name="Moeda 10 2 2 2 3 2 3" xfId="3965" xr:uid="{00000000-0005-0000-0000-000039670000}"/>
    <cellStyle name="Moeda 10 2 2 2 3 2 3 2" xfId="9316" xr:uid="{00000000-0005-0000-0000-00003A670000}"/>
    <cellStyle name="Moeda 10 2 2 2 3 2 3 2 2" xfId="20016" xr:uid="{00000000-0005-0000-0000-00003B670000}"/>
    <cellStyle name="Moeda 10 2 2 2 3 2 3 2 2 2" xfId="43401" xr:uid="{00000000-0005-0000-0000-00003C670000}"/>
    <cellStyle name="Moeda 10 2 2 2 3 2 3 2 2 3" xfId="41411" xr:uid="{00000000-0005-0000-0000-00003D670000}"/>
    <cellStyle name="Moeda 10 2 2 2 3 2 3 2 3" xfId="43100" xr:uid="{00000000-0005-0000-0000-00003E670000}"/>
    <cellStyle name="Moeda 10 2 2 2 3 2 3 2 4" xfId="30721" xr:uid="{00000000-0005-0000-0000-00003F670000}"/>
    <cellStyle name="Moeda 10 2 2 2 3 2 3 3" xfId="14671" xr:uid="{00000000-0005-0000-0000-000040670000}"/>
    <cellStyle name="Moeda 10 2 2 2 3 2 3 3 2" xfId="43625" xr:uid="{00000000-0005-0000-0000-000041670000}"/>
    <cellStyle name="Moeda 10 2 2 2 3 2 3 3 3" xfId="36066" xr:uid="{00000000-0005-0000-0000-000042670000}"/>
    <cellStyle name="Moeda 10 2 2 2 3 2 3 4" xfId="43546" xr:uid="{00000000-0005-0000-0000-000043670000}"/>
    <cellStyle name="Moeda 10 2 2 2 3 2 3 5" xfId="25373" xr:uid="{00000000-0005-0000-0000-000044670000}"/>
    <cellStyle name="Moeda 10 2 2 2 3 2 4" xfId="6639" xr:uid="{00000000-0005-0000-0000-000045670000}"/>
    <cellStyle name="Moeda 10 2 2 2 3 2 4 2" xfId="17343" xr:uid="{00000000-0005-0000-0000-000046670000}"/>
    <cellStyle name="Moeda 10 2 2 2 3 2 4 2 2" xfId="43680" xr:uid="{00000000-0005-0000-0000-000047670000}"/>
    <cellStyle name="Moeda 10 2 2 2 3 2 4 2 3" xfId="38738" xr:uid="{00000000-0005-0000-0000-000048670000}"/>
    <cellStyle name="Moeda 10 2 2 2 3 2 4 3" xfId="43848" xr:uid="{00000000-0005-0000-0000-000049670000}"/>
    <cellStyle name="Moeda 10 2 2 2 3 2 4 4" xfId="28045" xr:uid="{00000000-0005-0000-0000-00004A670000}"/>
    <cellStyle name="Moeda 10 2 2 2 3 2 5" xfId="11996" xr:uid="{00000000-0005-0000-0000-00004B670000}"/>
    <cellStyle name="Moeda 10 2 2 2 3 2 5 2" xfId="43082" xr:uid="{00000000-0005-0000-0000-00004C670000}"/>
    <cellStyle name="Moeda 10 2 2 2 3 2 5 3" xfId="33393" xr:uid="{00000000-0005-0000-0000-00004D670000}"/>
    <cellStyle name="Moeda 10 2 2 2 3 2 6" xfId="43753" xr:uid="{00000000-0005-0000-0000-00004E670000}"/>
    <cellStyle name="Moeda 10 2 2 2 3 2 7" xfId="22700" xr:uid="{00000000-0005-0000-0000-00004F670000}"/>
    <cellStyle name="Moeda 10 2 2 2 3 3" xfId="1943" xr:uid="{00000000-0005-0000-0000-000050670000}"/>
    <cellStyle name="Moeda 10 2 2 2 3 3 2" xfId="4633" xr:uid="{00000000-0005-0000-0000-000051670000}"/>
    <cellStyle name="Moeda 10 2 2 2 3 3 2 2" xfId="9984" xr:uid="{00000000-0005-0000-0000-000052670000}"/>
    <cellStyle name="Moeda 10 2 2 2 3 3 2 2 2" xfId="20684" xr:uid="{00000000-0005-0000-0000-000053670000}"/>
    <cellStyle name="Moeda 10 2 2 2 3 3 2 2 2 2" xfId="43532" xr:uid="{00000000-0005-0000-0000-000054670000}"/>
    <cellStyle name="Moeda 10 2 2 2 3 3 2 2 2 3" xfId="42079" xr:uid="{00000000-0005-0000-0000-000055670000}"/>
    <cellStyle name="Moeda 10 2 2 2 3 3 2 2 3" xfId="43236" xr:uid="{00000000-0005-0000-0000-000056670000}"/>
    <cellStyle name="Moeda 10 2 2 2 3 3 2 2 4" xfId="31389" xr:uid="{00000000-0005-0000-0000-000057670000}"/>
    <cellStyle name="Moeda 10 2 2 2 3 3 2 3" xfId="15339" xr:uid="{00000000-0005-0000-0000-000058670000}"/>
    <cellStyle name="Moeda 10 2 2 2 3 3 2 3 2" xfId="43337" xr:uid="{00000000-0005-0000-0000-000059670000}"/>
    <cellStyle name="Moeda 10 2 2 2 3 3 2 3 3" xfId="36734" xr:uid="{00000000-0005-0000-0000-00005A670000}"/>
    <cellStyle name="Moeda 10 2 2 2 3 3 2 4" xfId="43416" xr:uid="{00000000-0005-0000-0000-00005B670000}"/>
    <cellStyle name="Moeda 10 2 2 2 3 3 2 5" xfId="26041" xr:uid="{00000000-0005-0000-0000-00005C670000}"/>
    <cellStyle name="Moeda 10 2 2 2 3 3 3" xfId="7307" xr:uid="{00000000-0005-0000-0000-00005D670000}"/>
    <cellStyle name="Moeda 10 2 2 2 3 3 3 2" xfId="18011" xr:uid="{00000000-0005-0000-0000-00005E670000}"/>
    <cellStyle name="Moeda 10 2 2 2 3 3 3 2 2" xfId="43710" xr:uid="{00000000-0005-0000-0000-00005F670000}"/>
    <cellStyle name="Moeda 10 2 2 2 3 3 3 2 3" xfId="39406" xr:uid="{00000000-0005-0000-0000-000060670000}"/>
    <cellStyle name="Moeda 10 2 2 2 3 3 3 3" xfId="21589" xr:uid="{00000000-0005-0000-0000-000061670000}"/>
    <cellStyle name="Moeda 10 2 2 2 3 3 3 4" xfId="28713" xr:uid="{00000000-0005-0000-0000-000062670000}"/>
    <cellStyle name="Moeda 10 2 2 2 3 3 4" xfId="12664" xr:uid="{00000000-0005-0000-0000-000063670000}"/>
    <cellStyle name="Moeda 10 2 2 2 3 3 4 2" xfId="43435" xr:uid="{00000000-0005-0000-0000-000064670000}"/>
    <cellStyle name="Moeda 10 2 2 2 3 3 4 3" xfId="34061" xr:uid="{00000000-0005-0000-0000-000065670000}"/>
    <cellStyle name="Moeda 10 2 2 2 3 3 5" xfId="43043" xr:uid="{00000000-0005-0000-0000-000066670000}"/>
    <cellStyle name="Moeda 10 2 2 2 3 3 6" xfId="23368" xr:uid="{00000000-0005-0000-0000-000067670000}"/>
    <cellStyle name="Moeda 10 2 2 2 3 4" xfId="3297" xr:uid="{00000000-0005-0000-0000-000068670000}"/>
    <cellStyle name="Moeda 10 2 2 2 3 4 2" xfId="8648" xr:uid="{00000000-0005-0000-0000-000069670000}"/>
    <cellStyle name="Moeda 10 2 2 2 3 4 2 2" xfId="19348" xr:uid="{00000000-0005-0000-0000-00006A670000}"/>
    <cellStyle name="Moeda 10 2 2 2 3 4 2 2 2" xfId="43921" xr:uid="{00000000-0005-0000-0000-00006B670000}"/>
    <cellStyle name="Moeda 10 2 2 2 3 4 2 2 3" xfId="40743" xr:uid="{00000000-0005-0000-0000-00006C670000}"/>
    <cellStyle name="Moeda 10 2 2 2 3 4 2 3" xfId="43293" xr:uid="{00000000-0005-0000-0000-00006D670000}"/>
    <cellStyle name="Moeda 10 2 2 2 3 4 2 4" xfId="30053" xr:uid="{00000000-0005-0000-0000-00006E670000}"/>
    <cellStyle name="Moeda 10 2 2 2 3 4 3" xfId="14003" xr:uid="{00000000-0005-0000-0000-00006F670000}"/>
    <cellStyle name="Moeda 10 2 2 2 3 4 3 2" xfId="43922" xr:uid="{00000000-0005-0000-0000-000070670000}"/>
    <cellStyle name="Moeda 10 2 2 2 3 4 3 3" xfId="35398" xr:uid="{00000000-0005-0000-0000-000071670000}"/>
    <cellStyle name="Moeda 10 2 2 2 3 4 4" xfId="43705" xr:uid="{00000000-0005-0000-0000-000072670000}"/>
    <cellStyle name="Moeda 10 2 2 2 3 4 5" xfId="24705" xr:uid="{00000000-0005-0000-0000-000073670000}"/>
    <cellStyle name="Moeda 10 2 2 2 3 5" xfId="5971" xr:uid="{00000000-0005-0000-0000-000074670000}"/>
    <cellStyle name="Moeda 10 2 2 2 3 5 2" xfId="16675" xr:uid="{00000000-0005-0000-0000-000075670000}"/>
    <cellStyle name="Moeda 10 2 2 2 3 5 2 2" xfId="42968" xr:uid="{00000000-0005-0000-0000-000076670000}"/>
    <cellStyle name="Moeda 10 2 2 2 3 5 2 3" xfId="38070" xr:uid="{00000000-0005-0000-0000-000077670000}"/>
    <cellStyle name="Moeda 10 2 2 2 3 5 3" xfId="43886" xr:uid="{00000000-0005-0000-0000-000078670000}"/>
    <cellStyle name="Moeda 10 2 2 2 3 5 4" xfId="27377" xr:uid="{00000000-0005-0000-0000-000079670000}"/>
    <cellStyle name="Moeda 10 2 2 2 3 6" xfId="11328" xr:uid="{00000000-0005-0000-0000-00007A670000}"/>
    <cellStyle name="Moeda 10 2 2 2 3 6 2" xfId="43597" xr:uid="{00000000-0005-0000-0000-00007B670000}"/>
    <cellStyle name="Moeda 10 2 2 2 3 6 3" xfId="32725" xr:uid="{00000000-0005-0000-0000-00007C670000}"/>
    <cellStyle name="Moeda 10 2 2 2 3 7" xfId="43366" xr:uid="{00000000-0005-0000-0000-00007D670000}"/>
    <cellStyle name="Moeda 10 2 2 2 3 8" xfId="22032" xr:uid="{00000000-0005-0000-0000-00007E670000}"/>
    <cellStyle name="Moeda 10 2 2 2 4" xfId="954" xr:uid="{00000000-0005-0000-0000-00007F670000}"/>
    <cellStyle name="Moeda 10 2 2 2 4 2" xfId="2291" xr:uid="{00000000-0005-0000-0000-000080670000}"/>
    <cellStyle name="Moeda 10 2 2 2 4 2 2" xfId="4981" xr:uid="{00000000-0005-0000-0000-000081670000}"/>
    <cellStyle name="Moeda 10 2 2 2 4 2 2 2" xfId="10332" xr:uid="{00000000-0005-0000-0000-000082670000}"/>
    <cellStyle name="Moeda 10 2 2 2 4 2 2 2 2" xfId="21032" xr:uid="{00000000-0005-0000-0000-000083670000}"/>
    <cellStyle name="Moeda 10 2 2 2 4 2 2 2 2 2" xfId="43578" xr:uid="{00000000-0005-0000-0000-000084670000}"/>
    <cellStyle name="Moeda 10 2 2 2 4 2 2 2 2 3" xfId="42427" xr:uid="{00000000-0005-0000-0000-000085670000}"/>
    <cellStyle name="Moeda 10 2 2 2 4 2 2 2 3" xfId="42975" xr:uid="{00000000-0005-0000-0000-000086670000}"/>
    <cellStyle name="Moeda 10 2 2 2 4 2 2 2 4" xfId="31737" xr:uid="{00000000-0005-0000-0000-000087670000}"/>
    <cellStyle name="Moeda 10 2 2 2 4 2 2 3" xfId="15687" xr:uid="{00000000-0005-0000-0000-000088670000}"/>
    <cellStyle name="Moeda 10 2 2 2 4 2 2 3 2" xfId="43879" xr:uid="{00000000-0005-0000-0000-000089670000}"/>
    <cellStyle name="Moeda 10 2 2 2 4 2 2 3 3" xfId="37082" xr:uid="{00000000-0005-0000-0000-00008A670000}"/>
    <cellStyle name="Moeda 10 2 2 2 4 2 2 4" xfId="43783" xr:uid="{00000000-0005-0000-0000-00008B670000}"/>
    <cellStyle name="Moeda 10 2 2 2 4 2 2 5" xfId="26389" xr:uid="{00000000-0005-0000-0000-00008C670000}"/>
    <cellStyle name="Moeda 10 2 2 2 4 2 3" xfId="7655" xr:uid="{00000000-0005-0000-0000-00008D670000}"/>
    <cellStyle name="Moeda 10 2 2 2 4 2 3 2" xfId="18359" xr:uid="{00000000-0005-0000-0000-00008E670000}"/>
    <cellStyle name="Moeda 10 2 2 2 4 2 3 2 2" xfId="43276" xr:uid="{00000000-0005-0000-0000-00008F670000}"/>
    <cellStyle name="Moeda 10 2 2 2 4 2 3 2 3" xfId="39754" xr:uid="{00000000-0005-0000-0000-000090670000}"/>
    <cellStyle name="Moeda 10 2 2 2 4 2 3 3" xfId="43851" xr:uid="{00000000-0005-0000-0000-000091670000}"/>
    <cellStyle name="Moeda 10 2 2 2 4 2 3 4" xfId="29061" xr:uid="{00000000-0005-0000-0000-000092670000}"/>
    <cellStyle name="Moeda 10 2 2 2 4 2 4" xfId="13012" xr:uid="{00000000-0005-0000-0000-000093670000}"/>
    <cellStyle name="Moeda 10 2 2 2 4 2 4 2" xfId="43151" xr:uid="{00000000-0005-0000-0000-000094670000}"/>
    <cellStyle name="Moeda 10 2 2 2 4 2 4 3" xfId="34409" xr:uid="{00000000-0005-0000-0000-000095670000}"/>
    <cellStyle name="Moeda 10 2 2 2 4 2 5" xfId="43787" xr:uid="{00000000-0005-0000-0000-000096670000}"/>
    <cellStyle name="Moeda 10 2 2 2 4 2 6" xfId="23716" xr:uid="{00000000-0005-0000-0000-000097670000}"/>
    <cellStyle name="Moeda 10 2 2 2 4 3" xfId="3645" xr:uid="{00000000-0005-0000-0000-000098670000}"/>
    <cellStyle name="Moeda 10 2 2 2 4 3 2" xfId="8996" xr:uid="{00000000-0005-0000-0000-000099670000}"/>
    <cellStyle name="Moeda 10 2 2 2 4 3 2 2" xfId="19696" xr:uid="{00000000-0005-0000-0000-00009A670000}"/>
    <cellStyle name="Moeda 10 2 2 2 4 3 2 2 2" xfId="43638" xr:uid="{00000000-0005-0000-0000-00009B670000}"/>
    <cellStyle name="Moeda 10 2 2 2 4 3 2 2 3" xfId="41091" xr:uid="{00000000-0005-0000-0000-00009C670000}"/>
    <cellStyle name="Moeda 10 2 2 2 4 3 2 3" xfId="43109" xr:uid="{00000000-0005-0000-0000-00009D670000}"/>
    <cellStyle name="Moeda 10 2 2 2 4 3 2 4" xfId="30401" xr:uid="{00000000-0005-0000-0000-00009E670000}"/>
    <cellStyle name="Moeda 10 2 2 2 4 3 3" xfId="14351" xr:uid="{00000000-0005-0000-0000-00009F670000}"/>
    <cellStyle name="Moeda 10 2 2 2 4 3 3 2" xfId="43270" xr:uid="{00000000-0005-0000-0000-0000A0670000}"/>
    <cellStyle name="Moeda 10 2 2 2 4 3 3 3" xfId="35746" xr:uid="{00000000-0005-0000-0000-0000A1670000}"/>
    <cellStyle name="Moeda 10 2 2 2 4 3 4" xfId="43564" xr:uid="{00000000-0005-0000-0000-0000A2670000}"/>
    <cellStyle name="Moeda 10 2 2 2 4 3 5" xfId="25053" xr:uid="{00000000-0005-0000-0000-0000A3670000}"/>
    <cellStyle name="Moeda 10 2 2 2 4 4" xfId="6319" xr:uid="{00000000-0005-0000-0000-0000A4670000}"/>
    <cellStyle name="Moeda 10 2 2 2 4 4 2" xfId="17023" xr:uid="{00000000-0005-0000-0000-0000A5670000}"/>
    <cellStyle name="Moeda 10 2 2 2 4 4 2 2" xfId="43192" xr:uid="{00000000-0005-0000-0000-0000A6670000}"/>
    <cellStyle name="Moeda 10 2 2 2 4 4 2 3" xfId="38418" xr:uid="{00000000-0005-0000-0000-0000A7670000}"/>
    <cellStyle name="Moeda 10 2 2 2 4 4 3" xfId="43142" xr:uid="{00000000-0005-0000-0000-0000A8670000}"/>
    <cellStyle name="Moeda 10 2 2 2 4 4 4" xfId="27725" xr:uid="{00000000-0005-0000-0000-0000A9670000}"/>
    <cellStyle name="Moeda 10 2 2 2 4 5" xfId="11676" xr:uid="{00000000-0005-0000-0000-0000AA670000}"/>
    <cellStyle name="Moeda 10 2 2 2 4 5 2" xfId="43469" xr:uid="{00000000-0005-0000-0000-0000AB670000}"/>
    <cellStyle name="Moeda 10 2 2 2 4 5 3" xfId="33073" xr:uid="{00000000-0005-0000-0000-0000AC670000}"/>
    <cellStyle name="Moeda 10 2 2 2 4 6" xfId="43383" xr:uid="{00000000-0005-0000-0000-0000AD670000}"/>
    <cellStyle name="Moeda 10 2 2 2 4 7" xfId="22380" xr:uid="{00000000-0005-0000-0000-0000AE670000}"/>
    <cellStyle name="Moeda 10 2 2 2 5" xfId="1623" xr:uid="{00000000-0005-0000-0000-0000AF670000}"/>
    <cellStyle name="Moeda 10 2 2 2 5 2" xfId="4313" xr:uid="{00000000-0005-0000-0000-0000B0670000}"/>
    <cellStyle name="Moeda 10 2 2 2 5 2 2" xfId="9664" xr:uid="{00000000-0005-0000-0000-0000B1670000}"/>
    <cellStyle name="Moeda 10 2 2 2 5 2 2 2" xfId="20364" xr:uid="{00000000-0005-0000-0000-0000B2670000}"/>
    <cellStyle name="Moeda 10 2 2 2 5 2 2 2 2" xfId="43661" xr:uid="{00000000-0005-0000-0000-0000B3670000}"/>
    <cellStyle name="Moeda 10 2 2 2 5 2 2 2 3" xfId="41759" xr:uid="{00000000-0005-0000-0000-0000B4670000}"/>
    <cellStyle name="Moeda 10 2 2 2 5 2 2 3" xfId="43471" xr:uid="{00000000-0005-0000-0000-0000B5670000}"/>
    <cellStyle name="Moeda 10 2 2 2 5 2 2 4" xfId="31069" xr:uid="{00000000-0005-0000-0000-0000B6670000}"/>
    <cellStyle name="Moeda 10 2 2 2 5 2 3" xfId="15019" xr:uid="{00000000-0005-0000-0000-0000B7670000}"/>
    <cellStyle name="Moeda 10 2 2 2 5 2 3 2" xfId="43923" xr:uid="{00000000-0005-0000-0000-0000B8670000}"/>
    <cellStyle name="Moeda 10 2 2 2 5 2 3 3" xfId="36414" xr:uid="{00000000-0005-0000-0000-0000B9670000}"/>
    <cellStyle name="Moeda 10 2 2 2 5 2 4" xfId="43942" xr:uid="{00000000-0005-0000-0000-0000BA670000}"/>
    <cellStyle name="Moeda 10 2 2 2 5 2 5" xfId="25721" xr:uid="{00000000-0005-0000-0000-0000BB670000}"/>
    <cellStyle name="Moeda 10 2 2 2 5 3" xfId="6987" xr:uid="{00000000-0005-0000-0000-0000BC670000}"/>
    <cellStyle name="Moeda 10 2 2 2 5 3 2" xfId="17691" xr:uid="{00000000-0005-0000-0000-0000BD670000}"/>
    <cellStyle name="Moeda 10 2 2 2 5 3 2 2" xfId="43843" xr:uid="{00000000-0005-0000-0000-0000BE670000}"/>
    <cellStyle name="Moeda 10 2 2 2 5 3 2 3" xfId="39086" xr:uid="{00000000-0005-0000-0000-0000BF670000}"/>
    <cellStyle name="Moeda 10 2 2 2 5 3 3" xfId="43370" xr:uid="{00000000-0005-0000-0000-0000C0670000}"/>
    <cellStyle name="Moeda 10 2 2 2 5 3 4" xfId="28393" xr:uid="{00000000-0005-0000-0000-0000C1670000}"/>
    <cellStyle name="Moeda 10 2 2 2 5 4" xfId="12344" xr:uid="{00000000-0005-0000-0000-0000C2670000}"/>
    <cellStyle name="Moeda 10 2 2 2 5 4 2" xfId="43674" xr:uid="{00000000-0005-0000-0000-0000C3670000}"/>
    <cellStyle name="Moeda 10 2 2 2 5 4 3" xfId="33741" xr:uid="{00000000-0005-0000-0000-0000C4670000}"/>
    <cellStyle name="Moeda 10 2 2 2 5 5" xfId="43778" xr:uid="{00000000-0005-0000-0000-0000C5670000}"/>
    <cellStyle name="Moeda 10 2 2 2 5 6" xfId="23048" xr:uid="{00000000-0005-0000-0000-0000C6670000}"/>
    <cellStyle name="Moeda 10 2 2 2 6" xfId="2977" xr:uid="{00000000-0005-0000-0000-0000C7670000}"/>
    <cellStyle name="Moeda 10 2 2 2 6 2" xfId="8328" xr:uid="{00000000-0005-0000-0000-0000C8670000}"/>
    <cellStyle name="Moeda 10 2 2 2 6 2 2" xfId="19028" xr:uid="{00000000-0005-0000-0000-0000C9670000}"/>
    <cellStyle name="Moeda 10 2 2 2 6 2 2 2" xfId="43264" xr:uid="{00000000-0005-0000-0000-0000CA670000}"/>
    <cellStyle name="Moeda 10 2 2 2 6 2 2 3" xfId="40423" xr:uid="{00000000-0005-0000-0000-0000CB670000}"/>
    <cellStyle name="Moeda 10 2 2 2 6 2 3" xfId="43679" xr:uid="{00000000-0005-0000-0000-0000CC670000}"/>
    <cellStyle name="Moeda 10 2 2 2 6 2 4" xfId="29733" xr:uid="{00000000-0005-0000-0000-0000CD670000}"/>
    <cellStyle name="Moeda 10 2 2 2 6 3" xfId="13683" xr:uid="{00000000-0005-0000-0000-0000CE670000}"/>
    <cellStyle name="Moeda 10 2 2 2 6 3 2" xfId="43131" xr:uid="{00000000-0005-0000-0000-0000CF670000}"/>
    <cellStyle name="Moeda 10 2 2 2 6 3 3" xfId="35078" xr:uid="{00000000-0005-0000-0000-0000D0670000}"/>
    <cellStyle name="Moeda 10 2 2 2 6 4" xfId="43839" xr:uid="{00000000-0005-0000-0000-0000D1670000}"/>
    <cellStyle name="Moeda 10 2 2 2 6 5" xfId="24385" xr:uid="{00000000-0005-0000-0000-0000D2670000}"/>
    <cellStyle name="Moeda 10 2 2 2 7" xfId="5651" xr:uid="{00000000-0005-0000-0000-0000D3670000}"/>
    <cellStyle name="Moeda 10 2 2 2 7 2" xfId="16355" xr:uid="{00000000-0005-0000-0000-0000D4670000}"/>
    <cellStyle name="Moeda 10 2 2 2 7 2 2" xfId="43006" xr:uid="{00000000-0005-0000-0000-0000D5670000}"/>
    <cellStyle name="Moeda 10 2 2 2 7 2 3" xfId="37750" xr:uid="{00000000-0005-0000-0000-0000D6670000}"/>
    <cellStyle name="Moeda 10 2 2 2 7 3" xfId="43230" xr:uid="{00000000-0005-0000-0000-0000D7670000}"/>
    <cellStyle name="Moeda 10 2 2 2 7 4" xfId="27057" xr:uid="{00000000-0005-0000-0000-0000D8670000}"/>
    <cellStyle name="Moeda 10 2 2 2 8" xfId="11008" xr:uid="{00000000-0005-0000-0000-0000D9670000}"/>
    <cellStyle name="Moeda 10 2 2 2 8 2" xfId="43730" xr:uid="{00000000-0005-0000-0000-0000DA670000}"/>
    <cellStyle name="Moeda 10 2 2 2 8 3" xfId="32405" xr:uid="{00000000-0005-0000-0000-0000DB670000}"/>
    <cellStyle name="Moeda 10 2 2 2 9" xfId="43749" xr:uid="{00000000-0005-0000-0000-0000DC670000}"/>
    <cellStyle name="Moeda 10 2 2 3" xfId="363" xr:uid="{00000000-0005-0000-0000-0000DD670000}"/>
    <cellStyle name="Moeda 10 2 2 3 2" xfId="684" xr:uid="{00000000-0005-0000-0000-0000DE670000}"/>
    <cellStyle name="Moeda 10 2 2 3 2 2" xfId="1354" xr:uid="{00000000-0005-0000-0000-0000DF670000}"/>
    <cellStyle name="Moeda 10 2 2 3 2 2 2" xfId="2691" xr:uid="{00000000-0005-0000-0000-0000E0670000}"/>
    <cellStyle name="Moeda 10 2 2 3 2 2 2 2" xfId="5381" xr:uid="{00000000-0005-0000-0000-0000E1670000}"/>
    <cellStyle name="Moeda 10 2 2 3 2 2 2 2 2" xfId="10732" xr:uid="{00000000-0005-0000-0000-0000E2670000}"/>
    <cellStyle name="Moeda 10 2 2 3 2 2 2 2 2 2" xfId="21432" xr:uid="{00000000-0005-0000-0000-0000E3670000}"/>
    <cellStyle name="Moeda 10 2 2 3 2 2 2 2 2 2 2" xfId="43133" xr:uid="{00000000-0005-0000-0000-0000E4670000}"/>
    <cellStyle name="Moeda 10 2 2 3 2 2 2 2 2 2 3" xfId="42827" xr:uid="{00000000-0005-0000-0000-0000E5670000}"/>
    <cellStyle name="Moeda 10 2 2 3 2 2 2 2 2 3" xfId="43422" xr:uid="{00000000-0005-0000-0000-0000E6670000}"/>
    <cellStyle name="Moeda 10 2 2 3 2 2 2 2 2 4" xfId="32137" xr:uid="{00000000-0005-0000-0000-0000E7670000}"/>
    <cellStyle name="Moeda 10 2 2 3 2 2 2 2 3" xfId="16087" xr:uid="{00000000-0005-0000-0000-0000E8670000}"/>
    <cellStyle name="Moeda 10 2 2 3 2 2 2 2 3 2" xfId="43573" xr:uid="{00000000-0005-0000-0000-0000E9670000}"/>
    <cellStyle name="Moeda 10 2 2 3 2 2 2 2 3 3" xfId="37482" xr:uid="{00000000-0005-0000-0000-0000EA670000}"/>
    <cellStyle name="Moeda 10 2 2 3 2 2 2 2 4" xfId="43608" xr:uid="{00000000-0005-0000-0000-0000EB670000}"/>
    <cellStyle name="Moeda 10 2 2 3 2 2 2 2 5" xfId="26789" xr:uid="{00000000-0005-0000-0000-0000EC670000}"/>
    <cellStyle name="Moeda 10 2 2 3 2 2 2 3" xfId="8055" xr:uid="{00000000-0005-0000-0000-0000ED670000}"/>
    <cellStyle name="Moeda 10 2 2 3 2 2 2 3 2" xfId="18759" xr:uid="{00000000-0005-0000-0000-0000EE670000}"/>
    <cellStyle name="Moeda 10 2 2 3 2 2 2 3 2 2" xfId="43593" xr:uid="{00000000-0005-0000-0000-0000EF670000}"/>
    <cellStyle name="Moeda 10 2 2 3 2 2 2 3 2 3" xfId="40154" xr:uid="{00000000-0005-0000-0000-0000F0670000}"/>
    <cellStyle name="Moeda 10 2 2 3 2 2 2 3 3" xfId="43517" xr:uid="{00000000-0005-0000-0000-0000F1670000}"/>
    <cellStyle name="Moeda 10 2 2 3 2 2 2 3 4" xfId="29461" xr:uid="{00000000-0005-0000-0000-0000F2670000}"/>
    <cellStyle name="Moeda 10 2 2 3 2 2 2 4" xfId="13412" xr:uid="{00000000-0005-0000-0000-0000F3670000}"/>
    <cellStyle name="Moeda 10 2 2 3 2 2 2 4 2" xfId="43336" xr:uid="{00000000-0005-0000-0000-0000F4670000}"/>
    <cellStyle name="Moeda 10 2 2 3 2 2 2 4 3" xfId="34809" xr:uid="{00000000-0005-0000-0000-0000F5670000}"/>
    <cellStyle name="Moeda 10 2 2 3 2 2 2 5" xfId="43821" xr:uid="{00000000-0005-0000-0000-0000F6670000}"/>
    <cellStyle name="Moeda 10 2 2 3 2 2 2 6" xfId="24116" xr:uid="{00000000-0005-0000-0000-0000F7670000}"/>
    <cellStyle name="Moeda 10 2 2 3 2 2 3" xfId="4045" xr:uid="{00000000-0005-0000-0000-0000F8670000}"/>
    <cellStyle name="Moeda 10 2 2 3 2 2 3 2" xfId="9396" xr:uid="{00000000-0005-0000-0000-0000F9670000}"/>
    <cellStyle name="Moeda 10 2 2 3 2 2 3 2 2" xfId="20096" xr:uid="{00000000-0005-0000-0000-0000FA670000}"/>
    <cellStyle name="Moeda 10 2 2 3 2 2 3 2 2 2" xfId="43185" xr:uid="{00000000-0005-0000-0000-0000FB670000}"/>
    <cellStyle name="Moeda 10 2 2 3 2 2 3 2 2 3" xfId="41491" xr:uid="{00000000-0005-0000-0000-0000FC670000}"/>
    <cellStyle name="Moeda 10 2 2 3 2 2 3 2 3" xfId="43831" xr:uid="{00000000-0005-0000-0000-0000FD670000}"/>
    <cellStyle name="Moeda 10 2 2 3 2 2 3 2 4" xfId="30801" xr:uid="{00000000-0005-0000-0000-0000FE670000}"/>
    <cellStyle name="Moeda 10 2 2 3 2 2 3 3" xfId="14751" xr:uid="{00000000-0005-0000-0000-0000FF670000}"/>
    <cellStyle name="Moeda 10 2 2 3 2 2 3 3 2" xfId="43715" xr:uid="{00000000-0005-0000-0000-000000680000}"/>
    <cellStyle name="Moeda 10 2 2 3 2 2 3 3 3" xfId="36146" xr:uid="{00000000-0005-0000-0000-000001680000}"/>
    <cellStyle name="Moeda 10 2 2 3 2 2 3 4" xfId="43810" xr:uid="{00000000-0005-0000-0000-000002680000}"/>
    <cellStyle name="Moeda 10 2 2 3 2 2 3 5" xfId="25453" xr:uid="{00000000-0005-0000-0000-000003680000}"/>
    <cellStyle name="Moeda 10 2 2 3 2 2 4" xfId="6719" xr:uid="{00000000-0005-0000-0000-000004680000}"/>
    <cellStyle name="Moeda 10 2 2 3 2 2 4 2" xfId="17423" xr:uid="{00000000-0005-0000-0000-000005680000}"/>
    <cellStyle name="Moeda 10 2 2 3 2 2 4 2 2" xfId="43657" xr:uid="{00000000-0005-0000-0000-000006680000}"/>
    <cellStyle name="Moeda 10 2 2 3 2 2 4 2 3" xfId="38818" xr:uid="{00000000-0005-0000-0000-000007680000}"/>
    <cellStyle name="Moeda 10 2 2 3 2 2 4 3" xfId="43528" xr:uid="{00000000-0005-0000-0000-000008680000}"/>
    <cellStyle name="Moeda 10 2 2 3 2 2 4 4" xfId="28125" xr:uid="{00000000-0005-0000-0000-000009680000}"/>
    <cellStyle name="Moeda 10 2 2 3 2 2 5" xfId="12076" xr:uid="{00000000-0005-0000-0000-00000A680000}"/>
    <cellStyle name="Moeda 10 2 2 3 2 2 5 2" xfId="43393" xr:uid="{00000000-0005-0000-0000-00000B680000}"/>
    <cellStyle name="Moeda 10 2 2 3 2 2 5 3" xfId="33473" xr:uid="{00000000-0005-0000-0000-00000C680000}"/>
    <cellStyle name="Moeda 10 2 2 3 2 2 6" xfId="43241" xr:uid="{00000000-0005-0000-0000-00000D680000}"/>
    <cellStyle name="Moeda 10 2 2 3 2 2 7" xfId="22780" xr:uid="{00000000-0005-0000-0000-00000E680000}"/>
    <cellStyle name="Moeda 10 2 2 3 2 3" xfId="2023" xr:uid="{00000000-0005-0000-0000-00000F680000}"/>
    <cellStyle name="Moeda 10 2 2 3 2 3 2" xfId="4713" xr:uid="{00000000-0005-0000-0000-000010680000}"/>
    <cellStyle name="Moeda 10 2 2 3 2 3 2 2" xfId="10064" xr:uid="{00000000-0005-0000-0000-000011680000}"/>
    <cellStyle name="Moeda 10 2 2 3 2 3 2 2 2" xfId="20764" xr:uid="{00000000-0005-0000-0000-000012680000}"/>
    <cellStyle name="Moeda 10 2 2 3 2 3 2 2 2 2" xfId="43330" xr:uid="{00000000-0005-0000-0000-000013680000}"/>
    <cellStyle name="Moeda 10 2 2 3 2 3 2 2 2 3" xfId="42159" xr:uid="{00000000-0005-0000-0000-000014680000}"/>
    <cellStyle name="Moeda 10 2 2 3 2 3 2 2 3" xfId="43626" xr:uid="{00000000-0005-0000-0000-000015680000}"/>
    <cellStyle name="Moeda 10 2 2 3 2 3 2 2 4" xfId="31469" xr:uid="{00000000-0005-0000-0000-000016680000}"/>
    <cellStyle name="Moeda 10 2 2 3 2 3 2 3" xfId="15419" xr:uid="{00000000-0005-0000-0000-000017680000}"/>
    <cellStyle name="Moeda 10 2 2 3 2 3 2 3 2" xfId="43557" xr:uid="{00000000-0005-0000-0000-000018680000}"/>
    <cellStyle name="Moeda 10 2 2 3 2 3 2 3 3" xfId="36814" xr:uid="{00000000-0005-0000-0000-000019680000}"/>
    <cellStyle name="Moeda 10 2 2 3 2 3 2 4" xfId="43091" xr:uid="{00000000-0005-0000-0000-00001A680000}"/>
    <cellStyle name="Moeda 10 2 2 3 2 3 2 5" xfId="26121" xr:uid="{00000000-0005-0000-0000-00001B680000}"/>
    <cellStyle name="Moeda 10 2 2 3 2 3 3" xfId="7387" xr:uid="{00000000-0005-0000-0000-00001C680000}"/>
    <cellStyle name="Moeda 10 2 2 3 2 3 3 2" xfId="18091" xr:uid="{00000000-0005-0000-0000-00001D680000}"/>
    <cellStyle name="Moeda 10 2 2 3 2 3 3 2 2" xfId="43797" xr:uid="{00000000-0005-0000-0000-00001E680000}"/>
    <cellStyle name="Moeda 10 2 2 3 2 3 3 2 3" xfId="39486" xr:uid="{00000000-0005-0000-0000-00001F680000}"/>
    <cellStyle name="Moeda 10 2 2 3 2 3 3 3" xfId="21594" xr:uid="{00000000-0005-0000-0000-000020680000}"/>
    <cellStyle name="Moeda 10 2 2 3 2 3 3 4" xfId="28793" xr:uid="{00000000-0005-0000-0000-000021680000}"/>
    <cellStyle name="Moeda 10 2 2 3 2 3 4" xfId="12744" xr:uid="{00000000-0005-0000-0000-000022680000}"/>
    <cellStyle name="Moeda 10 2 2 3 2 3 4 2" xfId="43417" xr:uid="{00000000-0005-0000-0000-000023680000}"/>
    <cellStyle name="Moeda 10 2 2 3 2 3 4 3" xfId="34141" xr:uid="{00000000-0005-0000-0000-000024680000}"/>
    <cellStyle name="Moeda 10 2 2 3 2 3 5" xfId="42981" xr:uid="{00000000-0005-0000-0000-000025680000}"/>
    <cellStyle name="Moeda 10 2 2 3 2 3 6" xfId="23448" xr:uid="{00000000-0005-0000-0000-000026680000}"/>
    <cellStyle name="Moeda 10 2 2 3 2 4" xfId="3377" xr:uid="{00000000-0005-0000-0000-000027680000}"/>
    <cellStyle name="Moeda 10 2 2 3 2 4 2" xfId="8728" xr:uid="{00000000-0005-0000-0000-000028680000}"/>
    <cellStyle name="Moeda 10 2 2 3 2 4 2 2" xfId="19428" xr:uid="{00000000-0005-0000-0000-000029680000}"/>
    <cellStyle name="Moeda 10 2 2 3 2 4 2 2 2" xfId="43017" xr:uid="{00000000-0005-0000-0000-00002A680000}"/>
    <cellStyle name="Moeda 10 2 2 3 2 4 2 2 3" xfId="40823" xr:uid="{00000000-0005-0000-0000-00002B680000}"/>
    <cellStyle name="Moeda 10 2 2 3 2 4 2 3" xfId="43697" xr:uid="{00000000-0005-0000-0000-00002C680000}"/>
    <cellStyle name="Moeda 10 2 2 3 2 4 2 4" xfId="30133" xr:uid="{00000000-0005-0000-0000-00002D680000}"/>
    <cellStyle name="Moeda 10 2 2 3 2 4 3" xfId="14083" xr:uid="{00000000-0005-0000-0000-00002E680000}"/>
    <cellStyle name="Moeda 10 2 2 3 2 4 3 2" xfId="43878" xr:uid="{00000000-0005-0000-0000-00002F680000}"/>
    <cellStyle name="Moeda 10 2 2 3 2 4 3 3" xfId="35478" xr:uid="{00000000-0005-0000-0000-000030680000}"/>
    <cellStyle name="Moeda 10 2 2 3 2 4 4" xfId="43286" xr:uid="{00000000-0005-0000-0000-000031680000}"/>
    <cellStyle name="Moeda 10 2 2 3 2 4 5" xfId="24785" xr:uid="{00000000-0005-0000-0000-000032680000}"/>
    <cellStyle name="Moeda 10 2 2 3 2 5" xfId="6051" xr:uid="{00000000-0005-0000-0000-000033680000}"/>
    <cellStyle name="Moeda 10 2 2 3 2 5 2" xfId="16755" xr:uid="{00000000-0005-0000-0000-000034680000}"/>
    <cellStyle name="Moeda 10 2 2 3 2 5 2 2" xfId="43498" xr:uid="{00000000-0005-0000-0000-000035680000}"/>
    <cellStyle name="Moeda 10 2 2 3 2 5 2 3" xfId="38150" xr:uid="{00000000-0005-0000-0000-000036680000}"/>
    <cellStyle name="Moeda 10 2 2 3 2 5 3" xfId="43908" xr:uid="{00000000-0005-0000-0000-000037680000}"/>
    <cellStyle name="Moeda 10 2 2 3 2 5 4" xfId="27457" xr:uid="{00000000-0005-0000-0000-000038680000}"/>
    <cellStyle name="Moeda 10 2 2 3 2 6" xfId="11408" xr:uid="{00000000-0005-0000-0000-000039680000}"/>
    <cellStyle name="Moeda 10 2 2 3 2 6 2" xfId="43913" xr:uid="{00000000-0005-0000-0000-00003A680000}"/>
    <cellStyle name="Moeda 10 2 2 3 2 6 3" xfId="32805" xr:uid="{00000000-0005-0000-0000-00003B680000}"/>
    <cellStyle name="Moeda 10 2 2 3 2 7" xfId="43351" xr:uid="{00000000-0005-0000-0000-00003C680000}"/>
    <cellStyle name="Moeda 10 2 2 3 2 8" xfId="22112" xr:uid="{00000000-0005-0000-0000-00003D680000}"/>
    <cellStyle name="Moeda 10 2 2 3 3" xfId="1034" xr:uid="{00000000-0005-0000-0000-00003E680000}"/>
    <cellStyle name="Moeda 10 2 2 3 3 2" xfId="2371" xr:uid="{00000000-0005-0000-0000-00003F680000}"/>
    <cellStyle name="Moeda 10 2 2 3 3 2 2" xfId="5061" xr:uid="{00000000-0005-0000-0000-000040680000}"/>
    <cellStyle name="Moeda 10 2 2 3 3 2 2 2" xfId="10412" xr:uid="{00000000-0005-0000-0000-000041680000}"/>
    <cellStyle name="Moeda 10 2 2 3 3 2 2 2 2" xfId="21112" xr:uid="{00000000-0005-0000-0000-000042680000}"/>
    <cellStyle name="Moeda 10 2 2 3 3 2 2 2 2 2" xfId="43367" xr:uid="{00000000-0005-0000-0000-000043680000}"/>
    <cellStyle name="Moeda 10 2 2 3 3 2 2 2 2 3" xfId="42507" xr:uid="{00000000-0005-0000-0000-000044680000}"/>
    <cellStyle name="Moeda 10 2 2 3 3 2 2 2 3" xfId="43022" xr:uid="{00000000-0005-0000-0000-000045680000}"/>
    <cellStyle name="Moeda 10 2 2 3 3 2 2 2 4" xfId="31817" xr:uid="{00000000-0005-0000-0000-000046680000}"/>
    <cellStyle name="Moeda 10 2 2 3 3 2 2 3" xfId="15767" xr:uid="{00000000-0005-0000-0000-000047680000}"/>
    <cellStyle name="Moeda 10 2 2 3 3 2 2 3 2" xfId="43381" xr:uid="{00000000-0005-0000-0000-000048680000}"/>
    <cellStyle name="Moeda 10 2 2 3 3 2 2 3 3" xfId="37162" xr:uid="{00000000-0005-0000-0000-000049680000}"/>
    <cellStyle name="Moeda 10 2 2 3 3 2 2 4" xfId="43682" xr:uid="{00000000-0005-0000-0000-00004A680000}"/>
    <cellStyle name="Moeda 10 2 2 3 3 2 2 5" xfId="26469" xr:uid="{00000000-0005-0000-0000-00004B680000}"/>
    <cellStyle name="Moeda 10 2 2 3 3 2 3" xfId="7735" xr:uid="{00000000-0005-0000-0000-00004C680000}"/>
    <cellStyle name="Moeda 10 2 2 3 3 2 3 2" xfId="18439" xr:uid="{00000000-0005-0000-0000-00004D680000}"/>
    <cellStyle name="Moeda 10 2 2 3 3 2 3 2 2" xfId="43234" xr:uid="{00000000-0005-0000-0000-00004E680000}"/>
    <cellStyle name="Moeda 10 2 2 3 3 2 3 2 3" xfId="39834" xr:uid="{00000000-0005-0000-0000-00004F680000}"/>
    <cellStyle name="Moeda 10 2 2 3 3 2 3 3" xfId="43106" xr:uid="{00000000-0005-0000-0000-000050680000}"/>
    <cellStyle name="Moeda 10 2 2 3 3 2 3 4" xfId="29141" xr:uid="{00000000-0005-0000-0000-000051680000}"/>
    <cellStyle name="Moeda 10 2 2 3 3 2 4" xfId="13092" xr:uid="{00000000-0005-0000-0000-000052680000}"/>
    <cellStyle name="Moeda 10 2 2 3 3 2 4 2" xfId="43347" xr:uid="{00000000-0005-0000-0000-000053680000}"/>
    <cellStyle name="Moeda 10 2 2 3 3 2 4 3" xfId="34489" xr:uid="{00000000-0005-0000-0000-000054680000}"/>
    <cellStyle name="Moeda 10 2 2 3 3 2 5" xfId="43686" xr:uid="{00000000-0005-0000-0000-000055680000}"/>
    <cellStyle name="Moeda 10 2 2 3 3 2 6" xfId="23796" xr:uid="{00000000-0005-0000-0000-000056680000}"/>
    <cellStyle name="Moeda 10 2 2 3 3 3" xfId="3725" xr:uid="{00000000-0005-0000-0000-000057680000}"/>
    <cellStyle name="Moeda 10 2 2 3 3 3 2" xfId="9076" xr:uid="{00000000-0005-0000-0000-000058680000}"/>
    <cellStyle name="Moeda 10 2 2 3 3 3 2 2" xfId="19776" xr:uid="{00000000-0005-0000-0000-000059680000}"/>
    <cellStyle name="Moeda 10 2 2 3 3 3 2 2 2" xfId="43431" xr:uid="{00000000-0005-0000-0000-00005A680000}"/>
    <cellStyle name="Moeda 10 2 2 3 3 3 2 2 3" xfId="41171" xr:uid="{00000000-0005-0000-0000-00005B680000}"/>
    <cellStyle name="Moeda 10 2 2 3 3 3 2 3" xfId="43130" xr:uid="{00000000-0005-0000-0000-00005C680000}"/>
    <cellStyle name="Moeda 10 2 2 3 3 3 2 4" xfId="30481" xr:uid="{00000000-0005-0000-0000-00005D680000}"/>
    <cellStyle name="Moeda 10 2 2 3 3 3 3" xfId="14431" xr:uid="{00000000-0005-0000-0000-00005E680000}"/>
    <cellStyle name="Moeda 10 2 2 3 3 3 3 2" xfId="43726" xr:uid="{00000000-0005-0000-0000-00005F680000}"/>
    <cellStyle name="Moeda 10 2 2 3 3 3 3 3" xfId="35826" xr:uid="{00000000-0005-0000-0000-000060680000}"/>
    <cellStyle name="Moeda 10 2 2 3 3 3 4" xfId="43112" xr:uid="{00000000-0005-0000-0000-000061680000}"/>
    <cellStyle name="Moeda 10 2 2 3 3 3 5" xfId="25133" xr:uid="{00000000-0005-0000-0000-000062680000}"/>
    <cellStyle name="Moeda 10 2 2 3 3 4" xfId="6399" xr:uid="{00000000-0005-0000-0000-000063680000}"/>
    <cellStyle name="Moeda 10 2 2 3 3 4 2" xfId="17103" xr:uid="{00000000-0005-0000-0000-000064680000}"/>
    <cellStyle name="Moeda 10 2 2 3 3 4 2 2" xfId="43173" xr:uid="{00000000-0005-0000-0000-000065680000}"/>
    <cellStyle name="Moeda 10 2 2 3 3 4 2 3" xfId="38498" xr:uid="{00000000-0005-0000-0000-000066680000}"/>
    <cellStyle name="Moeda 10 2 2 3 3 4 3" xfId="43341" xr:uid="{00000000-0005-0000-0000-000067680000}"/>
    <cellStyle name="Moeda 10 2 2 3 3 4 4" xfId="27805" xr:uid="{00000000-0005-0000-0000-000068680000}"/>
    <cellStyle name="Moeda 10 2 2 3 3 5" xfId="11756" xr:uid="{00000000-0005-0000-0000-000069680000}"/>
    <cellStyle name="Moeda 10 2 2 3 3 5 2" xfId="43390" xr:uid="{00000000-0005-0000-0000-00006A680000}"/>
    <cellStyle name="Moeda 10 2 2 3 3 5 3" xfId="33153" xr:uid="{00000000-0005-0000-0000-00006B680000}"/>
    <cellStyle name="Moeda 10 2 2 3 3 6" xfId="43457" xr:uid="{00000000-0005-0000-0000-00006C680000}"/>
    <cellStyle name="Moeda 10 2 2 3 3 7" xfId="22460" xr:uid="{00000000-0005-0000-0000-00006D680000}"/>
    <cellStyle name="Moeda 10 2 2 3 4" xfId="1703" xr:uid="{00000000-0005-0000-0000-00006E680000}"/>
    <cellStyle name="Moeda 10 2 2 3 4 2" xfId="4393" xr:uid="{00000000-0005-0000-0000-00006F680000}"/>
    <cellStyle name="Moeda 10 2 2 3 4 2 2" xfId="9744" xr:uid="{00000000-0005-0000-0000-000070680000}"/>
    <cellStyle name="Moeda 10 2 2 3 4 2 2 2" xfId="20444" xr:uid="{00000000-0005-0000-0000-000071680000}"/>
    <cellStyle name="Moeda 10 2 2 3 4 2 2 2 2" xfId="43454" xr:uid="{00000000-0005-0000-0000-000072680000}"/>
    <cellStyle name="Moeda 10 2 2 3 4 2 2 2 3" xfId="41839" xr:uid="{00000000-0005-0000-0000-000073680000}"/>
    <cellStyle name="Moeda 10 2 2 3 4 2 2 3" xfId="43268" xr:uid="{00000000-0005-0000-0000-000074680000}"/>
    <cellStyle name="Moeda 10 2 2 3 4 2 2 4" xfId="31149" xr:uid="{00000000-0005-0000-0000-000075680000}"/>
    <cellStyle name="Moeda 10 2 2 3 4 2 3" xfId="15099" xr:uid="{00000000-0005-0000-0000-000076680000}"/>
    <cellStyle name="Moeda 10 2 2 3 4 2 3 2" xfId="43158" xr:uid="{00000000-0005-0000-0000-000077680000}"/>
    <cellStyle name="Moeda 10 2 2 3 4 2 3 3" xfId="36494" xr:uid="{00000000-0005-0000-0000-000078680000}"/>
    <cellStyle name="Moeda 10 2 2 3 4 2 4" xfId="43445" xr:uid="{00000000-0005-0000-0000-000079680000}"/>
    <cellStyle name="Moeda 10 2 2 3 4 2 5" xfId="25801" xr:uid="{00000000-0005-0000-0000-00007A680000}"/>
    <cellStyle name="Moeda 10 2 2 3 4 3" xfId="7067" xr:uid="{00000000-0005-0000-0000-00007B680000}"/>
    <cellStyle name="Moeda 10 2 2 3 4 3 2" xfId="17771" xr:uid="{00000000-0005-0000-0000-00007C680000}"/>
    <cellStyle name="Moeda 10 2 2 3 4 3 2 2" xfId="43098" xr:uid="{00000000-0005-0000-0000-00007D680000}"/>
    <cellStyle name="Moeda 10 2 2 3 4 3 2 3" xfId="39166" xr:uid="{00000000-0005-0000-0000-00007E680000}"/>
    <cellStyle name="Moeda 10 2 2 3 4 3 3" xfId="43873" xr:uid="{00000000-0005-0000-0000-00007F680000}"/>
    <cellStyle name="Moeda 10 2 2 3 4 3 4" xfId="28473" xr:uid="{00000000-0005-0000-0000-000080680000}"/>
    <cellStyle name="Moeda 10 2 2 3 4 4" xfId="12424" xr:uid="{00000000-0005-0000-0000-000081680000}"/>
    <cellStyle name="Moeda 10 2 2 3 4 4 2" xfId="43945" xr:uid="{00000000-0005-0000-0000-000082680000}"/>
    <cellStyle name="Moeda 10 2 2 3 4 4 3" xfId="33821" xr:uid="{00000000-0005-0000-0000-000083680000}"/>
    <cellStyle name="Moeda 10 2 2 3 4 5" xfId="43080" xr:uid="{00000000-0005-0000-0000-000084680000}"/>
    <cellStyle name="Moeda 10 2 2 3 4 6" xfId="23128" xr:uid="{00000000-0005-0000-0000-000085680000}"/>
    <cellStyle name="Moeda 10 2 2 3 5" xfId="3057" xr:uid="{00000000-0005-0000-0000-000086680000}"/>
    <cellStyle name="Moeda 10 2 2 3 5 2" xfId="8408" xr:uid="{00000000-0005-0000-0000-000087680000}"/>
    <cellStyle name="Moeda 10 2 2 3 5 2 2" xfId="19108" xr:uid="{00000000-0005-0000-0000-000088680000}"/>
    <cellStyle name="Moeda 10 2 2 3 5 2 2 2" xfId="43459" xr:uid="{00000000-0005-0000-0000-000089680000}"/>
    <cellStyle name="Moeda 10 2 2 3 5 2 2 3" xfId="40503" xr:uid="{00000000-0005-0000-0000-00008A680000}"/>
    <cellStyle name="Moeda 10 2 2 3 5 2 3" xfId="43949" xr:uid="{00000000-0005-0000-0000-00008B680000}"/>
    <cellStyle name="Moeda 10 2 2 3 5 2 4" xfId="29813" xr:uid="{00000000-0005-0000-0000-00008C680000}"/>
    <cellStyle name="Moeda 10 2 2 3 5 3" xfId="13763" xr:uid="{00000000-0005-0000-0000-00008D680000}"/>
    <cellStyle name="Moeda 10 2 2 3 5 3 2" xfId="43539" xr:uid="{00000000-0005-0000-0000-00008E680000}"/>
    <cellStyle name="Moeda 10 2 2 3 5 3 3" xfId="35158" xr:uid="{00000000-0005-0000-0000-00008F680000}"/>
    <cellStyle name="Moeda 10 2 2 3 5 4" xfId="43520" xr:uid="{00000000-0005-0000-0000-000090680000}"/>
    <cellStyle name="Moeda 10 2 2 3 5 5" xfId="24465" xr:uid="{00000000-0005-0000-0000-000091680000}"/>
    <cellStyle name="Moeda 10 2 2 3 6" xfId="5731" xr:uid="{00000000-0005-0000-0000-000092680000}"/>
    <cellStyle name="Moeda 10 2 2 3 6 2" xfId="16435" xr:uid="{00000000-0005-0000-0000-000093680000}"/>
    <cellStyle name="Moeda 10 2 2 3 6 2 2" xfId="43159" xr:uid="{00000000-0005-0000-0000-000094680000}"/>
    <cellStyle name="Moeda 10 2 2 3 6 2 3" xfId="37830" xr:uid="{00000000-0005-0000-0000-000095680000}"/>
    <cellStyle name="Moeda 10 2 2 3 6 3" xfId="43919" xr:uid="{00000000-0005-0000-0000-000096680000}"/>
    <cellStyle name="Moeda 10 2 2 3 6 4" xfId="27137" xr:uid="{00000000-0005-0000-0000-000097680000}"/>
    <cellStyle name="Moeda 10 2 2 3 7" xfId="11088" xr:uid="{00000000-0005-0000-0000-000098680000}"/>
    <cellStyle name="Moeda 10 2 2 3 7 2" xfId="43629" xr:uid="{00000000-0005-0000-0000-000099680000}"/>
    <cellStyle name="Moeda 10 2 2 3 7 3" xfId="32485" xr:uid="{00000000-0005-0000-0000-00009A680000}"/>
    <cellStyle name="Moeda 10 2 2 3 8" xfId="43598" xr:uid="{00000000-0005-0000-0000-00009B680000}"/>
    <cellStyle name="Moeda 10 2 2 3 9" xfId="21792" xr:uid="{00000000-0005-0000-0000-00009C680000}"/>
    <cellStyle name="Moeda 10 2 2 4" xfId="524" xr:uid="{00000000-0005-0000-0000-00009D680000}"/>
    <cellStyle name="Moeda 10 2 2 4 2" xfId="1194" xr:uid="{00000000-0005-0000-0000-00009E680000}"/>
    <cellStyle name="Moeda 10 2 2 4 2 2" xfId="2531" xr:uid="{00000000-0005-0000-0000-00009F680000}"/>
    <cellStyle name="Moeda 10 2 2 4 2 2 2" xfId="5221" xr:uid="{00000000-0005-0000-0000-0000A0680000}"/>
    <cellStyle name="Moeda 10 2 2 4 2 2 2 2" xfId="10572" xr:uid="{00000000-0005-0000-0000-0000A1680000}"/>
    <cellStyle name="Moeda 10 2 2 4 2 2 2 2 2" xfId="21272" xr:uid="{00000000-0005-0000-0000-0000A2680000}"/>
    <cellStyle name="Moeda 10 2 2 4 2 2 2 2 2 2" xfId="43572" xr:uid="{00000000-0005-0000-0000-0000A3680000}"/>
    <cellStyle name="Moeda 10 2 2 4 2 2 2 2 2 3" xfId="42667" xr:uid="{00000000-0005-0000-0000-0000A4680000}"/>
    <cellStyle name="Moeda 10 2 2 4 2 2 2 2 3" xfId="43771" xr:uid="{00000000-0005-0000-0000-0000A5680000}"/>
    <cellStyle name="Moeda 10 2 2 4 2 2 2 2 4" xfId="31977" xr:uid="{00000000-0005-0000-0000-0000A6680000}"/>
    <cellStyle name="Moeda 10 2 2 4 2 2 2 3" xfId="15927" xr:uid="{00000000-0005-0000-0000-0000A7680000}"/>
    <cellStyle name="Moeda 10 2 2 4 2 2 2 3 2" xfId="43368" xr:uid="{00000000-0005-0000-0000-0000A8680000}"/>
    <cellStyle name="Moeda 10 2 2 4 2 2 2 3 3" xfId="37322" xr:uid="{00000000-0005-0000-0000-0000A9680000}"/>
    <cellStyle name="Moeda 10 2 2 4 2 2 2 4" xfId="43452" xr:uid="{00000000-0005-0000-0000-0000AA680000}"/>
    <cellStyle name="Moeda 10 2 2 4 2 2 2 5" xfId="26629" xr:uid="{00000000-0005-0000-0000-0000AB680000}"/>
    <cellStyle name="Moeda 10 2 2 4 2 2 3" xfId="7895" xr:uid="{00000000-0005-0000-0000-0000AC680000}"/>
    <cellStyle name="Moeda 10 2 2 4 2 2 3 2" xfId="18599" xr:uid="{00000000-0005-0000-0000-0000AD680000}"/>
    <cellStyle name="Moeda 10 2 2 4 2 2 3 2 2" xfId="43714" xr:uid="{00000000-0005-0000-0000-0000AE680000}"/>
    <cellStyle name="Moeda 10 2 2 4 2 2 3 2 3" xfId="39994" xr:uid="{00000000-0005-0000-0000-0000AF680000}"/>
    <cellStyle name="Moeda 10 2 2 4 2 2 3 3" xfId="43816" xr:uid="{00000000-0005-0000-0000-0000B0680000}"/>
    <cellStyle name="Moeda 10 2 2 4 2 2 3 4" xfId="29301" xr:uid="{00000000-0005-0000-0000-0000B1680000}"/>
    <cellStyle name="Moeda 10 2 2 4 2 2 4" xfId="13252" xr:uid="{00000000-0005-0000-0000-0000B2680000}"/>
    <cellStyle name="Moeda 10 2 2 4 2 2 4 2" xfId="43123" xr:uid="{00000000-0005-0000-0000-0000B3680000}"/>
    <cellStyle name="Moeda 10 2 2 4 2 2 4 3" xfId="34649" xr:uid="{00000000-0005-0000-0000-0000B4680000}"/>
    <cellStyle name="Moeda 10 2 2 4 2 2 5" xfId="43970" xr:uid="{00000000-0005-0000-0000-0000B5680000}"/>
    <cellStyle name="Moeda 10 2 2 4 2 2 6" xfId="23956" xr:uid="{00000000-0005-0000-0000-0000B6680000}"/>
    <cellStyle name="Moeda 10 2 2 4 2 3" xfId="3885" xr:uid="{00000000-0005-0000-0000-0000B7680000}"/>
    <cellStyle name="Moeda 10 2 2 4 2 3 2" xfId="9236" xr:uid="{00000000-0005-0000-0000-0000B8680000}"/>
    <cellStyle name="Moeda 10 2 2 4 2 3 2 2" xfId="19936" xr:uid="{00000000-0005-0000-0000-0000B9680000}"/>
    <cellStyle name="Moeda 10 2 2 4 2 3 2 2 2" xfId="43089" xr:uid="{00000000-0005-0000-0000-0000BA680000}"/>
    <cellStyle name="Moeda 10 2 2 4 2 3 2 2 3" xfId="41331" xr:uid="{00000000-0005-0000-0000-0000BB680000}"/>
    <cellStyle name="Moeda 10 2 2 4 2 3 2 3" xfId="43842" xr:uid="{00000000-0005-0000-0000-0000BC680000}"/>
    <cellStyle name="Moeda 10 2 2 4 2 3 2 4" xfId="30641" xr:uid="{00000000-0005-0000-0000-0000BD680000}"/>
    <cellStyle name="Moeda 10 2 2 4 2 3 3" xfId="14591" xr:uid="{00000000-0005-0000-0000-0000BE680000}"/>
    <cellStyle name="Moeda 10 2 2 4 2 3 3 2" xfId="43235" xr:uid="{00000000-0005-0000-0000-0000BF680000}"/>
    <cellStyle name="Moeda 10 2 2 4 2 3 3 3" xfId="35986" xr:uid="{00000000-0005-0000-0000-0000C0680000}"/>
    <cellStyle name="Moeda 10 2 2 4 2 3 4" xfId="43526" xr:uid="{00000000-0005-0000-0000-0000C1680000}"/>
    <cellStyle name="Moeda 10 2 2 4 2 3 5" xfId="25293" xr:uid="{00000000-0005-0000-0000-0000C2680000}"/>
    <cellStyle name="Moeda 10 2 2 4 2 4" xfId="6559" xr:uid="{00000000-0005-0000-0000-0000C3680000}"/>
    <cellStyle name="Moeda 10 2 2 4 2 4 2" xfId="17263" xr:uid="{00000000-0005-0000-0000-0000C4680000}"/>
    <cellStyle name="Moeda 10 2 2 4 2 4 2 2" xfId="43301" xr:uid="{00000000-0005-0000-0000-0000C5680000}"/>
    <cellStyle name="Moeda 10 2 2 4 2 4 2 3" xfId="38658" xr:uid="{00000000-0005-0000-0000-0000C6680000}"/>
    <cellStyle name="Moeda 10 2 2 4 2 4 3" xfId="43114" xr:uid="{00000000-0005-0000-0000-0000C7680000}"/>
    <cellStyle name="Moeda 10 2 2 4 2 4 4" xfId="27965" xr:uid="{00000000-0005-0000-0000-0000C8680000}"/>
    <cellStyle name="Moeda 10 2 2 4 2 5" xfId="11916" xr:uid="{00000000-0005-0000-0000-0000C9680000}"/>
    <cellStyle name="Moeda 10 2 2 4 2 5 2" xfId="43174" xr:uid="{00000000-0005-0000-0000-0000CA680000}"/>
    <cellStyle name="Moeda 10 2 2 4 2 5 3" xfId="33313" xr:uid="{00000000-0005-0000-0000-0000CB680000}"/>
    <cellStyle name="Moeda 10 2 2 4 2 6" xfId="43464" xr:uid="{00000000-0005-0000-0000-0000CC680000}"/>
    <cellStyle name="Moeda 10 2 2 4 2 7" xfId="22620" xr:uid="{00000000-0005-0000-0000-0000CD680000}"/>
    <cellStyle name="Moeda 10 2 2 4 3" xfId="1863" xr:uid="{00000000-0005-0000-0000-0000CE680000}"/>
    <cellStyle name="Moeda 10 2 2 4 3 2" xfId="4553" xr:uid="{00000000-0005-0000-0000-0000CF680000}"/>
    <cellStyle name="Moeda 10 2 2 4 3 2 2" xfId="9904" xr:uid="{00000000-0005-0000-0000-0000D0680000}"/>
    <cellStyle name="Moeda 10 2 2 4 3 2 2 2" xfId="20604" xr:uid="{00000000-0005-0000-0000-0000D1680000}"/>
    <cellStyle name="Moeda 10 2 2 4 3 2 2 2 2" xfId="43554" xr:uid="{00000000-0005-0000-0000-0000D2680000}"/>
    <cellStyle name="Moeda 10 2 2 4 3 2 2 2 3" xfId="41999" xr:uid="{00000000-0005-0000-0000-0000D3680000}"/>
    <cellStyle name="Moeda 10 2 2 4 3 2 2 3" xfId="43748" xr:uid="{00000000-0005-0000-0000-0000D4680000}"/>
    <cellStyle name="Moeda 10 2 2 4 3 2 2 4" xfId="31309" xr:uid="{00000000-0005-0000-0000-0000D5680000}"/>
    <cellStyle name="Moeda 10 2 2 4 3 2 3" xfId="15259" xr:uid="{00000000-0005-0000-0000-0000D6680000}"/>
    <cellStyle name="Moeda 10 2 2 4 3 2 3 2" xfId="43567" xr:uid="{00000000-0005-0000-0000-0000D7680000}"/>
    <cellStyle name="Moeda 10 2 2 4 3 2 3 3" xfId="36654" xr:uid="{00000000-0005-0000-0000-0000D8680000}"/>
    <cellStyle name="Moeda 10 2 2 4 3 2 4" xfId="43433" xr:uid="{00000000-0005-0000-0000-0000D9680000}"/>
    <cellStyle name="Moeda 10 2 2 4 3 2 5" xfId="25961" xr:uid="{00000000-0005-0000-0000-0000DA680000}"/>
    <cellStyle name="Moeda 10 2 2 4 3 3" xfId="7227" xr:uid="{00000000-0005-0000-0000-0000DB680000}"/>
    <cellStyle name="Moeda 10 2 2 4 3 3 2" xfId="17931" xr:uid="{00000000-0005-0000-0000-0000DC680000}"/>
    <cellStyle name="Moeda 10 2 2 4 3 3 2 2" xfId="43806" xr:uid="{00000000-0005-0000-0000-0000DD680000}"/>
    <cellStyle name="Moeda 10 2 2 4 3 3 2 3" xfId="39326" xr:uid="{00000000-0005-0000-0000-0000DE680000}"/>
    <cellStyle name="Moeda 10 2 2 4 3 3 3" xfId="43350" xr:uid="{00000000-0005-0000-0000-0000DF680000}"/>
    <cellStyle name="Moeda 10 2 2 4 3 3 4" xfId="28633" xr:uid="{00000000-0005-0000-0000-0000E0680000}"/>
    <cellStyle name="Moeda 10 2 2 4 3 4" xfId="12584" xr:uid="{00000000-0005-0000-0000-0000E1680000}"/>
    <cellStyle name="Moeda 10 2 2 4 3 4 2" xfId="43643" xr:uid="{00000000-0005-0000-0000-0000E2680000}"/>
    <cellStyle name="Moeda 10 2 2 4 3 4 3" xfId="33981" xr:uid="{00000000-0005-0000-0000-0000E3680000}"/>
    <cellStyle name="Moeda 10 2 2 4 3 5" xfId="42999" xr:uid="{00000000-0005-0000-0000-0000E4680000}"/>
    <cellStyle name="Moeda 10 2 2 4 3 6" xfId="23288" xr:uid="{00000000-0005-0000-0000-0000E5680000}"/>
    <cellStyle name="Moeda 10 2 2 4 4" xfId="3217" xr:uid="{00000000-0005-0000-0000-0000E6680000}"/>
    <cellStyle name="Moeda 10 2 2 4 4 2" xfId="8568" xr:uid="{00000000-0005-0000-0000-0000E7680000}"/>
    <cellStyle name="Moeda 10 2 2 4 4 2 2" xfId="19268" xr:uid="{00000000-0005-0000-0000-0000E8680000}"/>
    <cellStyle name="Moeda 10 2 2 4 4 2 2 2" xfId="43232" xr:uid="{00000000-0005-0000-0000-0000E9680000}"/>
    <cellStyle name="Moeda 10 2 2 4 4 2 2 3" xfId="40663" xr:uid="{00000000-0005-0000-0000-0000EA680000}"/>
    <cellStyle name="Moeda 10 2 2 4 4 2 3" xfId="43332" xr:uid="{00000000-0005-0000-0000-0000EB680000}"/>
    <cellStyle name="Moeda 10 2 2 4 4 2 4" xfId="29973" xr:uid="{00000000-0005-0000-0000-0000EC680000}"/>
    <cellStyle name="Moeda 10 2 2 4 4 3" xfId="13923" xr:uid="{00000000-0005-0000-0000-0000ED680000}"/>
    <cellStyle name="Moeda 10 2 2 4 4 3 2" xfId="43576" xr:uid="{00000000-0005-0000-0000-0000EE680000}"/>
    <cellStyle name="Moeda 10 2 2 4 4 3 3" xfId="35318" xr:uid="{00000000-0005-0000-0000-0000EF680000}"/>
    <cellStyle name="Moeda 10 2 2 4 4 4" xfId="43801" xr:uid="{00000000-0005-0000-0000-0000F0680000}"/>
    <cellStyle name="Moeda 10 2 2 4 4 5" xfId="24625" xr:uid="{00000000-0005-0000-0000-0000F1680000}"/>
    <cellStyle name="Moeda 10 2 2 4 5" xfId="5891" xr:uid="{00000000-0005-0000-0000-0000F2680000}"/>
    <cellStyle name="Moeda 10 2 2 4 5 2" xfId="16595" xr:uid="{00000000-0005-0000-0000-0000F3680000}"/>
    <cellStyle name="Moeda 10 2 2 4 5 2 2" xfId="43506" xr:uid="{00000000-0005-0000-0000-0000F4680000}"/>
    <cellStyle name="Moeda 10 2 2 4 5 2 3" xfId="37990" xr:uid="{00000000-0005-0000-0000-0000F5680000}"/>
    <cellStyle name="Moeda 10 2 2 4 5 3" xfId="43609" xr:uid="{00000000-0005-0000-0000-0000F6680000}"/>
    <cellStyle name="Moeda 10 2 2 4 5 4" xfId="27297" xr:uid="{00000000-0005-0000-0000-0000F7680000}"/>
    <cellStyle name="Moeda 10 2 2 4 6" xfId="11248" xr:uid="{00000000-0005-0000-0000-0000F8680000}"/>
    <cellStyle name="Moeda 10 2 2 4 6 2" xfId="43247" xr:uid="{00000000-0005-0000-0000-0000F9680000}"/>
    <cellStyle name="Moeda 10 2 2 4 6 3" xfId="32645" xr:uid="{00000000-0005-0000-0000-0000FA680000}"/>
    <cellStyle name="Moeda 10 2 2 4 7" xfId="43577" xr:uid="{00000000-0005-0000-0000-0000FB680000}"/>
    <cellStyle name="Moeda 10 2 2 4 8" xfId="21952" xr:uid="{00000000-0005-0000-0000-0000FC680000}"/>
    <cellStyle name="Moeda 10 2 2 5" xfId="874" xr:uid="{00000000-0005-0000-0000-0000FD680000}"/>
    <cellStyle name="Moeda 10 2 2 5 2" xfId="2211" xr:uid="{00000000-0005-0000-0000-0000FE680000}"/>
    <cellStyle name="Moeda 10 2 2 5 2 2" xfId="4901" xr:uid="{00000000-0005-0000-0000-0000FF680000}"/>
    <cellStyle name="Moeda 10 2 2 5 2 2 2" xfId="10252" xr:uid="{00000000-0005-0000-0000-000000690000}"/>
    <cellStyle name="Moeda 10 2 2 5 2 2 2 2" xfId="20952" xr:uid="{00000000-0005-0000-0000-000001690000}"/>
    <cellStyle name="Moeda 10 2 2 5 2 2 2 2 2" xfId="43382" xr:uid="{00000000-0005-0000-0000-000002690000}"/>
    <cellStyle name="Moeda 10 2 2 5 2 2 2 2 3" xfId="42347" xr:uid="{00000000-0005-0000-0000-000003690000}"/>
    <cellStyle name="Moeda 10 2 2 5 2 2 2 3" xfId="43509" xr:uid="{00000000-0005-0000-0000-000004690000}"/>
    <cellStyle name="Moeda 10 2 2 5 2 2 2 4" xfId="31657" xr:uid="{00000000-0005-0000-0000-000005690000}"/>
    <cellStyle name="Moeda 10 2 2 5 2 2 3" xfId="15607" xr:uid="{00000000-0005-0000-0000-000006690000}"/>
    <cellStyle name="Moeda 10 2 2 5 2 2 3 2" xfId="43603" xr:uid="{00000000-0005-0000-0000-000007690000}"/>
    <cellStyle name="Moeda 10 2 2 5 2 2 3 3" xfId="37002" xr:uid="{00000000-0005-0000-0000-000008690000}"/>
    <cellStyle name="Moeda 10 2 2 5 2 2 4" xfId="43699" xr:uid="{00000000-0005-0000-0000-000009690000}"/>
    <cellStyle name="Moeda 10 2 2 5 2 2 5" xfId="26309" xr:uid="{00000000-0005-0000-0000-00000A690000}"/>
    <cellStyle name="Moeda 10 2 2 5 2 3" xfId="7575" xr:uid="{00000000-0005-0000-0000-00000B690000}"/>
    <cellStyle name="Moeda 10 2 2 5 2 3 2" xfId="18279" xr:uid="{00000000-0005-0000-0000-00000C690000}"/>
    <cellStyle name="Moeda 10 2 2 5 2 3 2 2" xfId="43712" xr:uid="{00000000-0005-0000-0000-00000D690000}"/>
    <cellStyle name="Moeda 10 2 2 5 2 3 2 3" xfId="39674" xr:uid="{00000000-0005-0000-0000-00000E690000}"/>
    <cellStyle name="Moeda 10 2 2 5 2 3 3" xfId="43116" xr:uid="{00000000-0005-0000-0000-00000F690000}"/>
    <cellStyle name="Moeda 10 2 2 5 2 3 4" xfId="28981" xr:uid="{00000000-0005-0000-0000-000010690000}"/>
    <cellStyle name="Moeda 10 2 2 5 2 4" xfId="12932" xr:uid="{00000000-0005-0000-0000-000011690000}"/>
    <cellStyle name="Moeda 10 2 2 5 2 4 2" xfId="43869" xr:uid="{00000000-0005-0000-0000-000012690000}"/>
    <cellStyle name="Moeda 10 2 2 5 2 4 3" xfId="34329" xr:uid="{00000000-0005-0000-0000-000013690000}"/>
    <cellStyle name="Moeda 10 2 2 5 2 5" xfId="43319" xr:uid="{00000000-0005-0000-0000-000014690000}"/>
    <cellStyle name="Moeda 10 2 2 5 2 6" xfId="23636" xr:uid="{00000000-0005-0000-0000-000015690000}"/>
    <cellStyle name="Moeda 10 2 2 5 3" xfId="3565" xr:uid="{00000000-0005-0000-0000-000016690000}"/>
    <cellStyle name="Moeda 10 2 2 5 3 2" xfId="8916" xr:uid="{00000000-0005-0000-0000-000017690000}"/>
    <cellStyle name="Moeda 10 2 2 5 3 2 2" xfId="19616" xr:uid="{00000000-0005-0000-0000-000018690000}"/>
    <cellStyle name="Moeda 10 2 2 5 3 2 2 2" xfId="43443" xr:uid="{00000000-0005-0000-0000-000019690000}"/>
    <cellStyle name="Moeda 10 2 2 5 3 2 2 3" xfId="41011" xr:uid="{00000000-0005-0000-0000-00001A690000}"/>
    <cellStyle name="Moeda 10 2 2 5 3 2 3" xfId="43570" xr:uid="{00000000-0005-0000-0000-00001B690000}"/>
    <cellStyle name="Moeda 10 2 2 5 3 2 4" xfId="30321" xr:uid="{00000000-0005-0000-0000-00001C690000}"/>
    <cellStyle name="Moeda 10 2 2 5 3 3" xfId="14271" xr:uid="{00000000-0005-0000-0000-00001D690000}"/>
    <cellStyle name="Moeda 10 2 2 5 3 3 2" xfId="43473" xr:uid="{00000000-0005-0000-0000-00001E690000}"/>
    <cellStyle name="Moeda 10 2 2 5 3 3 3" xfId="35666" xr:uid="{00000000-0005-0000-0000-00001F690000}"/>
    <cellStyle name="Moeda 10 2 2 5 3 4" xfId="43344" xr:uid="{00000000-0005-0000-0000-000020690000}"/>
    <cellStyle name="Moeda 10 2 2 5 3 5" xfId="24973" xr:uid="{00000000-0005-0000-0000-000021690000}"/>
    <cellStyle name="Moeda 10 2 2 5 4" xfId="6239" xr:uid="{00000000-0005-0000-0000-000022690000}"/>
    <cellStyle name="Moeda 10 2 2 5 4 2" xfId="16943" xr:uid="{00000000-0005-0000-0000-000023690000}"/>
    <cellStyle name="Moeda 10 2 2 5 4 2 2" xfId="43925" xr:uid="{00000000-0005-0000-0000-000024690000}"/>
    <cellStyle name="Moeda 10 2 2 5 4 2 3" xfId="38338" xr:uid="{00000000-0005-0000-0000-000025690000}"/>
    <cellStyle name="Moeda 10 2 2 5 4 3" xfId="43275" xr:uid="{00000000-0005-0000-0000-000026690000}"/>
    <cellStyle name="Moeda 10 2 2 5 4 4" xfId="27645" xr:uid="{00000000-0005-0000-0000-000027690000}"/>
    <cellStyle name="Moeda 10 2 2 5 5" xfId="11596" xr:uid="{00000000-0005-0000-0000-000028690000}"/>
    <cellStyle name="Moeda 10 2 2 5 5 2" xfId="43773" xr:uid="{00000000-0005-0000-0000-000029690000}"/>
    <cellStyle name="Moeda 10 2 2 5 5 3" xfId="32993" xr:uid="{00000000-0005-0000-0000-00002A690000}"/>
    <cellStyle name="Moeda 10 2 2 5 6" xfId="43880" xr:uid="{00000000-0005-0000-0000-00002B690000}"/>
    <cellStyle name="Moeda 10 2 2 5 7" xfId="22300" xr:uid="{00000000-0005-0000-0000-00002C690000}"/>
    <cellStyle name="Moeda 10 2 2 6" xfId="1543" xr:uid="{00000000-0005-0000-0000-00002D690000}"/>
    <cellStyle name="Moeda 10 2 2 6 2" xfId="4233" xr:uid="{00000000-0005-0000-0000-00002E690000}"/>
    <cellStyle name="Moeda 10 2 2 6 2 2" xfId="9584" xr:uid="{00000000-0005-0000-0000-00002F690000}"/>
    <cellStyle name="Moeda 10 2 2 6 2 2 2" xfId="20284" xr:uid="{00000000-0005-0000-0000-000030690000}"/>
    <cellStyle name="Moeda 10 2 2 6 2 2 2 2" xfId="43684" xr:uid="{00000000-0005-0000-0000-000031690000}"/>
    <cellStyle name="Moeda 10 2 2 6 2 2 2 3" xfId="41679" xr:uid="{00000000-0005-0000-0000-000032690000}"/>
    <cellStyle name="Moeda 10 2 2 6 2 2 3" xfId="43491" xr:uid="{00000000-0005-0000-0000-000033690000}"/>
    <cellStyle name="Moeda 10 2 2 6 2 2 4" xfId="30989" xr:uid="{00000000-0005-0000-0000-000034690000}"/>
    <cellStyle name="Moeda 10 2 2 6 2 3" xfId="14939" xr:uid="{00000000-0005-0000-0000-000035690000}"/>
    <cellStyle name="Moeda 10 2 2 6 2 3 2" xfId="42978" xr:uid="{00000000-0005-0000-0000-000036690000}"/>
    <cellStyle name="Moeda 10 2 2 6 2 3 3" xfId="36334" xr:uid="{00000000-0005-0000-0000-000037690000}"/>
    <cellStyle name="Moeda 10 2 2 6 2 4" xfId="43671" xr:uid="{00000000-0005-0000-0000-000038690000}"/>
    <cellStyle name="Moeda 10 2 2 6 2 5" xfId="25641" xr:uid="{00000000-0005-0000-0000-000039690000}"/>
    <cellStyle name="Moeda 10 2 2 6 3" xfId="6907" xr:uid="{00000000-0005-0000-0000-00003A690000}"/>
    <cellStyle name="Moeda 10 2 2 6 3 2" xfId="17611" xr:uid="{00000000-0005-0000-0000-00003B690000}"/>
    <cellStyle name="Moeda 10 2 2 6 3 2 2" xfId="43538" xr:uid="{00000000-0005-0000-0000-00003C690000}"/>
    <cellStyle name="Moeda 10 2 2 6 3 2 3" xfId="39006" xr:uid="{00000000-0005-0000-0000-00003D690000}"/>
    <cellStyle name="Moeda 10 2 2 6 3 3" xfId="43581" xr:uid="{00000000-0005-0000-0000-00003E690000}"/>
    <cellStyle name="Moeda 10 2 2 6 3 4" xfId="28313" xr:uid="{00000000-0005-0000-0000-00003F690000}"/>
    <cellStyle name="Moeda 10 2 2 6 4" xfId="12264" xr:uid="{00000000-0005-0000-0000-000040690000}"/>
    <cellStyle name="Moeda 10 2 2 6 4 2" xfId="43651" xr:uid="{00000000-0005-0000-0000-000041690000}"/>
    <cellStyle name="Moeda 10 2 2 6 4 3" xfId="33661" xr:uid="{00000000-0005-0000-0000-000042690000}"/>
    <cellStyle name="Moeda 10 2 2 6 5" xfId="42995" xr:uid="{00000000-0005-0000-0000-000043690000}"/>
    <cellStyle name="Moeda 10 2 2 6 6" xfId="22968" xr:uid="{00000000-0005-0000-0000-000044690000}"/>
    <cellStyle name="Moeda 10 2 2 7" xfId="2897" xr:uid="{00000000-0005-0000-0000-000045690000}"/>
    <cellStyle name="Moeda 10 2 2 7 2" xfId="8248" xr:uid="{00000000-0005-0000-0000-000046690000}"/>
    <cellStyle name="Moeda 10 2 2 7 2 2" xfId="18948" xr:uid="{00000000-0005-0000-0000-000047690000}"/>
    <cellStyle name="Moeda 10 2 2 7 2 2 2" xfId="43737" xr:uid="{00000000-0005-0000-0000-000048690000}"/>
    <cellStyle name="Moeda 10 2 2 7 2 2 3" xfId="40343" xr:uid="{00000000-0005-0000-0000-000049690000}"/>
    <cellStyle name="Moeda 10 2 2 7 2 3" xfId="43284" xr:uid="{00000000-0005-0000-0000-00004A690000}"/>
    <cellStyle name="Moeda 10 2 2 7 2 4" xfId="29653" xr:uid="{00000000-0005-0000-0000-00004B690000}"/>
    <cellStyle name="Moeda 10 2 2 7 3" xfId="13603" xr:uid="{00000000-0005-0000-0000-00004C690000}"/>
    <cellStyle name="Moeda 10 2 2 7 3 2" xfId="43108" xr:uid="{00000000-0005-0000-0000-00004D690000}"/>
    <cellStyle name="Moeda 10 2 2 7 3 3" xfId="34998" xr:uid="{00000000-0005-0000-0000-00004E690000}"/>
    <cellStyle name="Moeda 10 2 2 7 4" xfId="43813" xr:uid="{00000000-0005-0000-0000-00004F690000}"/>
    <cellStyle name="Moeda 10 2 2 7 5" xfId="24305" xr:uid="{00000000-0005-0000-0000-000050690000}"/>
    <cellStyle name="Moeda 10 2 2 8" xfId="5571" xr:uid="{00000000-0005-0000-0000-000051690000}"/>
    <cellStyle name="Moeda 10 2 2 8 2" xfId="16275" xr:uid="{00000000-0005-0000-0000-000052690000}"/>
    <cellStyle name="Moeda 10 2 2 8 2 2" xfId="43051" xr:uid="{00000000-0005-0000-0000-000053690000}"/>
    <cellStyle name="Moeda 10 2 2 8 2 3" xfId="37670" xr:uid="{00000000-0005-0000-0000-000054690000}"/>
    <cellStyle name="Moeda 10 2 2 8 3" xfId="43250" xr:uid="{00000000-0005-0000-0000-000055690000}"/>
    <cellStyle name="Moeda 10 2 2 8 4" xfId="26977" xr:uid="{00000000-0005-0000-0000-000056690000}"/>
    <cellStyle name="Moeda 10 2 2 9" xfId="10928" xr:uid="{00000000-0005-0000-0000-000057690000}"/>
    <cellStyle name="Moeda 10 2 2 9 2" xfId="43254" xr:uid="{00000000-0005-0000-0000-000058690000}"/>
    <cellStyle name="Moeda 10 2 2 9 3" xfId="32325" xr:uid="{00000000-0005-0000-0000-000059690000}"/>
    <cellStyle name="Moeda 10 2 3" xfId="242" xr:uid="{00000000-0005-0000-0000-00005A690000}"/>
    <cellStyle name="Moeda 10 2 3 10" xfId="21672" xr:uid="{00000000-0005-0000-0000-00005B690000}"/>
    <cellStyle name="Moeda 10 2 3 2" xfId="403" xr:uid="{00000000-0005-0000-0000-00005C690000}"/>
    <cellStyle name="Moeda 10 2 3 2 2" xfId="724" xr:uid="{00000000-0005-0000-0000-00005D690000}"/>
    <cellStyle name="Moeda 10 2 3 2 2 2" xfId="1394" xr:uid="{00000000-0005-0000-0000-00005E690000}"/>
    <cellStyle name="Moeda 10 2 3 2 2 2 2" xfId="2731" xr:uid="{00000000-0005-0000-0000-00005F690000}"/>
    <cellStyle name="Moeda 10 2 3 2 2 2 2 2" xfId="5421" xr:uid="{00000000-0005-0000-0000-000060690000}"/>
    <cellStyle name="Moeda 10 2 3 2 2 2 2 2 2" xfId="10772" xr:uid="{00000000-0005-0000-0000-000061690000}"/>
    <cellStyle name="Moeda 10 2 3 2 2 2 2 2 2 2" xfId="21472" xr:uid="{00000000-0005-0000-0000-000062690000}"/>
    <cellStyle name="Moeda 10 2 3 2 2 2 2 2 2 2 2" xfId="43007" xr:uid="{00000000-0005-0000-0000-000063690000}"/>
    <cellStyle name="Moeda 10 2 3 2 2 2 2 2 2 2 3" xfId="42867" xr:uid="{00000000-0005-0000-0000-000064690000}"/>
    <cellStyle name="Moeda 10 2 3 2 2 2 2 2 2 3" xfId="43376" xr:uid="{00000000-0005-0000-0000-000065690000}"/>
    <cellStyle name="Moeda 10 2 3 2 2 2 2 2 2 4" xfId="32177" xr:uid="{00000000-0005-0000-0000-000066690000}"/>
    <cellStyle name="Moeda 10 2 3 2 2 2 2 2 3" xfId="16127" xr:uid="{00000000-0005-0000-0000-000067690000}"/>
    <cellStyle name="Moeda 10 2 3 2 2 2 2 2 3 2" xfId="43303" xr:uid="{00000000-0005-0000-0000-000068690000}"/>
    <cellStyle name="Moeda 10 2 3 2 2 2 2 2 3 3" xfId="37522" xr:uid="{00000000-0005-0000-0000-000069690000}"/>
    <cellStyle name="Moeda 10 2 3 2 2 2 2 2 4" xfId="43446" xr:uid="{00000000-0005-0000-0000-00006A690000}"/>
    <cellStyle name="Moeda 10 2 3 2 2 2 2 2 5" xfId="26829" xr:uid="{00000000-0005-0000-0000-00006B690000}"/>
    <cellStyle name="Moeda 10 2 3 2 2 2 2 3" xfId="8095" xr:uid="{00000000-0005-0000-0000-00006C690000}"/>
    <cellStyle name="Moeda 10 2 3 2 2 2 2 3 2" xfId="18799" xr:uid="{00000000-0005-0000-0000-00006D690000}"/>
    <cellStyle name="Moeda 10 2 3 2 2 2 2 3 2 2" xfId="43934" xr:uid="{00000000-0005-0000-0000-00006E690000}"/>
    <cellStyle name="Moeda 10 2 3 2 2 2 2 3 2 3" xfId="40194" xr:uid="{00000000-0005-0000-0000-00006F690000}"/>
    <cellStyle name="Moeda 10 2 3 2 2 2 2 3 3" xfId="43767" xr:uid="{00000000-0005-0000-0000-000070690000}"/>
    <cellStyle name="Moeda 10 2 3 2 2 2 2 3 4" xfId="29501" xr:uid="{00000000-0005-0000-0000-000071690000}"/>
    <cellStyle name="Moeda 10 2 3 2 2 2 2 4" xfId="13452" xr:uid="{00000000-0005-0000-0000-000072690000}"/>
    <cellStyle name="Moeda 10 2 3 2 2 2 2 4 2" xfId="43041" xr:uid="{00000000-0005-0000-0000-000073690000}"/>
    <cellStyle name="Moeda 10 2 3 2 2 2 2 4 3" xfId="34849" xr:uid="{00000000-0005-0000-0000-000074690000}"/>
    <cellStyle name="Moeda 10 2 3 2 2 2 2 5" xfId="43463" xr:uid="{00000000-0005-0000-0000-000075690000}"/>
    <cellStyle name="Moeda 10 2 3 2 2 2 2 6" xfId="24156" xr:uid="{00000000-0005-0000-0000-000076690000}"/>
    <cellStyle name="Moeda 10 2 3 2 2 2 3" xfId="4085" xr:uid="{00000000-0005-0000-0000-000077690000}"/>
    <cellStyle name="Moeda 10 2 3 2 2 2 3 2" xfId="9436" xr:uid="{00000000-0005-0000-0000-000078690000}"/>
    <cellStyle name="Moeda 10 2 3 2 2 2 3 2 2" xfId="20136" xr:uid="{00000000-0005-0000-0000-000079690000}"/>
    <cellStyle name="Moeda 10 2 3 2 2 2 3 2 2 2" xfId="43348" xr:uid="{00000000-0005-0000-0000-00007A690000}"/>
    <cellStyle name="Moeda 10 2 3 2 2 2 3 2 2 3" xfId="41531" xr:uid="{00000000-0005-0000-0000-00007B690000}"/>
    <cellStyle name="Moeda 10 2 3 2 2 2 3 2 3" xfId="42967" xr:uid="{00000000-0005-0000-0000-00007C690000}"/>
    <cellStyle name="Moeda 10 2 3 2 2 2 3 2 4" xfId="30841" xr:uid="{00000000-0005-0000-0000-00007D690000}"/>
    <cellStyle name="Moeda 10 2 3 2 2 2 3 3" xfId="14791" xr:uid="{00000000-0005-0000-0000-00007E690000}"/>
    <cellStyle name="Moeda 10 2 3 2 2 2 3 3 2" xfId="43656" xr:uid="{00000000-0005-0000-0000-00007F690000}"/>
    <cellStyle name="Moeda 10 2 3 2 2 2 3 3 3" xfId="36186" xr:uid="{00000000-0005-0000-0000-000080690000}"/>
    <cellStyle name="Moeda 10 2 3 2 2 2 3 4" xfId="43496" xr:uid="{00000000-0005-0000-0000-000081690000}"/>
    <cellStyle name="Moeda 10 2 3 2 2 2 3 5" xfId="25493" xr:uid="{00000000-0005-0000-0000-000082690000}"/>
    <cellStyle name="Moeda 10 2 3 2 2 2 4" xfId="6759" xr:uid="{00000000-0005-0000-0000-000083690000}"/>
    <cellStyle name="Moeda 10 2 3 2 2 2 4 2" xfId="17463" xr:uid="{00000000-0005-0000-0000-000084690000}"/>
    <cellStyle name="Moeda 10 2 3 2 2 2 4 2 2" xfId="43615" xr:uid="{00000000-0005-0000-0000-000085690000}"/>
    <cellStyle name="Moeda 10 2 3 2 2 2 4 2 3" xfId="38858" xr:uid="{00000000-0005-0000-0000-000086690000}"/>
    <cellStyle name="Moeda 10 2 3 2 2 2 4 3" xfId="43777" xr:uid="{00000000-0005-0000-0000-000087690000}"/>
    <cellStyle name="Moeda 10 2 3 2 2 2 4 4" xfId="28165" xr:uid="{00000000-0005-0000-0000-000088690000}"/>
    <cellStyle name="Moeda 10 2 3 2 2 2 5" xfId="12116" xr:uid="{00000000-0005-0000-0000-000089690000}"/>
    <cellStyle name="Moeda 10 2 3 2 2 2 5 2" xfId="43144" xr:uid="{00000000-0005-0000-0000-00008A690000}"/>
    <cellStyle name="Moeda 10 2 3 2 2 2 5 3" xfId="33513" xr:uid="{00000000-0005-0000-0000-00008B690000}"/>
    <cellStyle name="Moeda 10 2 3 2 2 2 6" xfId="43785" xr:uid="{00000000-0005-0000-0000-00008C690000}"/>
    <cellStyle name="Moeda 10 2 3 2 2 2 7" xfId="22820" xr:uid="{00000000-0005-0000-0000-00008D690000}"/>
    <cellStyle name="Moeda 10 2 3 2 2 3" xfId="2063" xr:uid="{00000000-0005-0000-0000-00008E690000}"/>
    <cellStyle name="Moeda 10 2 3 2 2 3 2" xfId="4753" xr:uid="{00000000-0005-0000-0000-00008F690000}"/>
    <cellStyle name="Moeda 10 2 3 2 2 3 2 2" xfId="10104" xr:uid="{00000000-0005-0000-0000-000090690000}"/>
    <cellStyle name="Moeda 10 2 3 2 2 3 2 2 2" xfId="20804" xr:uid="{00000000-0005-0000-0000-000091690000}"/>
    <cellStyle name="Moeda 10 2 3 2 2 3 2 2 2 2" xfId="42990" xr:uid="{00000000-0005-0000-0000-000092690000}"/>
    <cellStyle name="Moeda 10 2 3 2 2 3 2 2 2 3" xfId="42199" xr:uid="{00000000-0005-0000-0000-000093690000}"/>
    <cellStyle name="Moeda 10 2 3 2 2 3 2 2 3" xfId="43961" xr:uid="{00000000-0005-0000-0000-000094690000}"/>
    <cellStyle name="Moeda 10 2 3 2 2 3 2 2 4" xfId="31509" xr:uid="{00000000-0005-0000-0000-000095690000}"/>
    <cellStyle name="Moeda 10 2 3 2 2 3 2 3" xfId="15459" xr:uid="{00000000-0005-0000-0000-000096690000}"/>
    <cellStyle name="Moeda 10 2 3 2 2 3 2 3 2" xfId="42980" xr:uid="{00000000-0005-0000-0000-000097690000}"/>
    <cellStyle name="Moeda 10 2 3 2 2 3 2 3 3" xfId="36854" xr:uid="{00000000-0005-0000-0000-000098690000}"/>
    <cellStyle name="Moeda 10 2 3 2 2 3 2 4" xfId="43870" xr:uid="{00000000-0005-0000-0000-000099690000}"/>
    <cellStyle name="Moeda 10 2 3 2 2 3 2 5" xfId="26161" xr:uid="{00000000-0005-0000-0000-00009A690000}"/>
    <cellStyle name="Moeda 10 2 3 2 2 3 3" xfId="7427" xr:uid="{00000000-0005-0000-0000-00009B690000}"/>
    <cellStyle name="Moeda 10 2 3 2 2 3 3 2" xfId="18131" xr:uid="{00000000-0005-0000-0000-00009C690000}"/>
    <cellStyle name="Moeda 10 2 3 2 2 3 3 2 2" xfId="43273" xr:uid="{00000000-0005-0000-0000-00009D690000}"/>
    <cellStyle name="Moeda 10 2 3 2 2 3 3 2 3" xfId="39526" xr:uid="{00000000-0005-0000-0000-00009E690000}"/>
    <cellStyle name="Moeda 10 2 3 2 2 3 3 3" xfId="43745" xr:uid="{00000000-0005-0000-0000-00009F690000}"/>
    <cellStyle name="Moeda 10 2 3 2 2 3 3 4" xfId="28833" xr:uid="{00000000-0005-0000-0000-0000A0690000}"/>
    <cellStyle name="Moeda 10 2 3 2 2 3 4" xfId="12784" xr:uid="{00000000-0005-0000-0000-0000A1690000}"/>
    <cellStyle name="Moeda 10 2 3 2 2 3 4 2" xfId="43375" xr:uid="{00000000-0005-0000-0000-0000A2690000}"/>
    <cellStyle name="Moeda 10 2 3 2 2 3 4 3" xfId="34181" xr:uid="{00000000-0005-0000-0000-0000A3690000}"/>
    <cellStyle name="Moeda 10 2 3 2 2 3 5" xfId="43534" xr:uid="{00000000-0005-0000-0000-0000A4690000}"/>
    <cellStyle name="Moeda 10 2 3 2 2 3 6" xfId="23488" xr:uid="{00000000-0005-0000-0000-0000A5690000}"/>
    <cellStyle name="Moeda 10 2 3 2 2 4" xfId="3417" xr:uid="{00000000-0005-0000-0000-0000A6690000}"/>
    <cellStyle name="Moeda 10 2 3 2 2 4 2" xfId="8768" xr:uid="{00000000-0005-0000-0000-0000A7690000}"/>
    <cellStyle name="Moeda 10 2 3 2 2 4 2 2" xfId="19468" xr:uid="{00000000-0005-0000-0000-0000A8690000}"/>
    <cellStyle name="Moeda 10 2 3 2 2 4 2 2 2" xfId="43110" xr:uid="{00000000-0005-0000-0000-0000A9690000}"/>
    <cellStyle name="Moeda 10 2 3 2 2 4 2 2 3" xfId="40863" xr:uid="{00000000-0005-0000-0000-0000AA690000}"/>
    <cellStyle name="Moeda 10 2 3 2 2 4 2 3" xfId="43238" xr:uid="{00000000-0005-0000-0000-0000AB690000}"/>
    <cellStyle name="Moeda 10 2 3 2 2 4 2 4" xfId="30173" xr:uid="{00000000-0005-0000-0000-0000AC690000}"/>
    <cellStyle name="Moeda 10 2 3 2 2 4 3" xfId="14123" xr:uid="{00000000-0005-0000-0000-0000AD690000}"/>
    <cellStyle name="Moeda 10 2 3 2 2 4 3 2" xfId="43926" xr:uid="{00000000-0005-0000-0000-0000AE690000}"/>
    <cellStyle name="Moeda 10 2 3 2 2 4 3 3" xfId="35518" xr:uid="{00000000-0005-0000-0000-0000AF690000}"/>
    <cellStyle name="Moeda 10 2 3 2 2 4 4" xfId="43632" xr:uid="{00000000-0005-0000-0000-0000B0690000}"/>
    <cellStyle name="Moeda 10 2 3 2 2 4 5" xfId="24825" xr:uid="{00000000-0005-0000-0000-0000B1690000}"/>
    <cellStyle name="Moeda 10 2 3 2 2 5" xfId="6091" xr:uid="{00000000-0005-0000-0000-0000B2690000}"/>
    <cellStyle name="Moeda 10 2 3 2 2 5 2" xfId="16795" xr:uid="{00000000-0005-0000-0000-0000B3690000}"/>
    <cellStyle name="Moeda 10 2 3 2 2 5 2 2" xfId="43329" xr:uid="{00000000-0005-0000-0000-0000B4690000}"/>
    <cellStyle name="Moeda 10 2 3 2 2 5 2 3" xfId="38190" xr:uid="{00000000-0005-0000-0000-0000B5690000}"/>
    <cellStyle name="Moeda 10 2 3 2 2 5 3" xfId="43434" xr:uid="{00000000-0005-0000-0000-0000B6690000}"/>
    <cellStyle name="Moeda 10 2 3 2 2 5 4" xfId="27497" xr:uid="{00000000-0005-0000-0000-0000B7690000}"/>
    <cellStyle name="Moeda 10 2 3 2 2 6" xfId="11448" xr:uid="{00000000-0005-0000-0000-0000B8690000}"/>
    <cellStyle name="Moeda 10 2 3 2 2 6 2" xfId="43439" xr:uid="{00000000-0005-0000-0000-0000B9690000}"/>
    <cellStyle name="Moeda 10 2 3 2 2 6 3" xfId="32845" xr:uid="{00000000-0005-0000-0000-0000BA690000}"/>
    <cellStyle name="Moeda 10 2 3 2 2 7" xfId="43164" xr:uid="{00000000-0005-0000-0000-0000BB690000}"/>
    <cellStyle name="Moeda 10 2 3 2 2 8" xfId="22152" xr:uid="{00000000-0005-0000-0000-0000BC690000}"/>
    <cellStyle name="Moeda 10 2 3 2 3" xfId="1074" xr:uid="{00000000-0005-0000-0000-0000BD690000}"/>
    <cellStyle name="Moeda 10 2 3 2 3 2" xfId="2411" xr:uid="{00000000-0005-0000-0000-0000BE690000}"/>
    <cellStyle name="Moeda 10 2 3 2 3 2 2" xfId="5101" xr:uid="{00000000-0005-0000-0000-0000BF690000}"/>
    <cellStyle name="Moeda 10 2 3 2 3 2 2 2" xfId="10452" xr:uid="{00000000-0005-0000-0000-0000C0690000}"/>
    <cellStyle name="Moeda 10 2 3 2 3 2 2 2 2" xfId="21152" xr:uid="{00000000-0005-0000-0000-0000C1690000}"/>
    <cellStyle name="Moeda 10 2 3 2 3 2 2 2 2 2" xfId="43084" xr:uid="{00000000-0005-0000-0000-0000C2690000}"/>
    <cellStyle name="Moeda 10 2 3 2 3 2 2 2 2 3" xfId="42547" xr:uid="{00000000-0005-0000-0000-0000C3690000}"/>
    <cellStyle name="Moeda 10 2 3 2 3 2 2 2 3" xfId="43840" xr:uid="{00000000-0005-0000-0000-0000C4690000}"/>
    <cellStyle name="Moeda 10 2 3 2 3 2 2 2 4" xfId="31857" xr:uid="{00000000-0005-0000-0000-0000C5690000}"/>
    <cellStyle name="Moeda 10 2 3 2 3 2 2 3" xfId="15807" xr:uid="{00000000-0005-0000-0000-0000C6690000}"/>
    <cellStyle name="Moeda 10 2 3 2 3 2 2 3 2" xfId="43193" xr:uid="{00000000-0005-0000-0000-0000C7690000}"/>
    <cellStyle name="Moeda 10 2 3 2 3 2 2 3 3" xfId="37202" xr:uid="{00000000-0005-0000-0000-0000C8690000}"/>
    <cellStyle name="Moeda 10 2 3 2 3 2 2 4" xfId="43718" xr:uid="{00000000-0005-0000-0000-0000C9690000}"/>
    <cellStyle name="Moeda 10 2 3 2 3 2 2 5" xfId="26509" xr:uid="{00000000-0005-0000-0000-0000CA690000}"/>
    <cellStyle name="Moeda 10 2 3 2 3 2 3" xfId="7775" xr:uid="{00000000-0005-0000-0000-0000CB690000}"/>
    <cellStyle name="Moeda 10 2 3 2 3 2 3 2" xfId="18479" xr:uid="{00000000-0005-0000-0000-0000CC690000}"/>
    <cellStyle name="Moeda 10 2 3 2 3 2 3 2 2" xfId="43278" xr:uid="{00000000-0005-0000-0000-0000CD690000}"/>
    <cellStyle name="Moeda 10 2 3 2 3 2 3 2 3" xfId="39874" xr:uid="{00000000-0005-0000-0000-0000CE690000}"/>
    <cellStyle name="Moeda 10 2 3 2 3 2 3 3" xfId="43510" xr:uid="{00000000-0005-0000-0000-0000CF690000}"/>
    <cellStyle name="Moeda 10 2 3 2 3 2 3 4" xfId="29181" xr:uid="{00000000-0005-0000-0000-0000D0690000}"/>
    <cellStyle name="Moeda 10 2 3 2 3 2 4" xfId="13132" xr:uid="{00000000-0005-0000-0000-0000D1690000}"/>
    <cellStyle name="Moeda 10 2 3 2 3 2 4 2" xfId="43053" xr:uid="{00000000-0005-0000-0000-0000D2690000}"/>
    <cellStyle name="Moeda 10 2 3 2 3 2 4 3" xfId="34529" xr:uid="{00000000-0005-0000-0000-0000D3690000}"/>
    <cellStyle name="Moeda 10 2 3 2 3 2 5" xfId="43458" xr:uid="{00000000-0005-0000-0000-0000D4690000}"/>
    <cellStyle name="Moeda 10 2 3 2 3 2 6" xfId="23836" xr:uid="{00000000-0005-0000-0000-0000D5690000}"/>
    <cellStyle name="Moeda 10 2 3 2 3 3" xfId="3765" xr:uid="{00000000-0005-0000-0000-0000D6690000}"/>
    <cellStyle name="Moeda 10 2 3 2 3 3 2" xfId="9116" xr:uid="{00000000-0005-0000-0000-0000D7690000}"/>
    <cellStyle name="Moeda 10 2 3 2 3 3 2 2" xfId="19816" xr:uid="{00000000-0005-0000-0000-0000D8690000}"/>
    <cellStyle name="Moeda 10 2 3 2 3 3 2 2 2" xfId="43583" xr:uid="{00000000-0005-0000-0000-0000D9690000}"/>
    <cellStyle name="Moeda 10 2 3 2 3 3 2 2 3" xfId="41211" xr:uid="{00000000-0005-0000-0000-0000DA690000}"/>
    <cellStyle name="Moeda 10 2 3 2 3 3 2 3" xfId="43003" xr:uid="{00000000-0005-0000-0000-0000DB690000}"/>
    <cellStyle name="Moeda 10 2 3 2 3 3 2 4" xfId="30521" xr:uid="{00000000-0005-0000-0000-0000DC690000}"/>
    <cellStyle name="Moeda 10 2 3 2 3 3 3" xfId="14471" xr:uid="{00000000-0005-0000-0000-0000DD690000}"/>
    <cellStyle name="Moeda 10 2 3 2 3 3 3 2" xfId="43667" xr:uid="{00000000-0005-0000-0000-0000DE690000}"/>
    <cellStyle name="Moeda 10 2 3 2 3 3 3 3" xfId="35866" xr:uid="{00000000-0005-0000-0000-0000DF690000}"/>
    <cellStyle name="Moeda 10 2 3 2 3 3 4" xfId="43030" xr:uid="{00000000-0005-0000-0000-0000E0690000}"/>
    <cellStyle name="Moeda 10 2 3 2 3 3 5" xfId="25173" xr:uid="{00000000-0005-0000-0000-0000E1690000}"/>
    <cellStyle name="Moeda 10 2 3 2 3 4" xfId="6439" xr:uid="{00000000-0005-0000-0000-0000E2690000}"/>
    <cellStyle name="Moeda 10 2 3 2 3 4 2" xfId="17143" xr:uid="{00000000-0005-0000-0000-0000E3690000}"/>
    <cellStyle name="Moeda 10 2 3 2 3 4 2 2" xfId="43140" xr:uid="{00000000-0005-0000-0000-0000E4690000}"/>
    <cellStyle name="Moeda 10 2 3 2 3 4 2 3" xfId="38538" xr:uid="{00000000-0005-0000-0000-0000E5690000}"/>
    <cellStyle name="Moeda 10 2 3 2 3 4 3" xfId="43046" xr:uid="{00000000-0005-0000-0000-0000E6690000}"/>
    <cellStyle name="Moeda 10 2 3 2 3 4 4" xfId="27845" xr:uid="{00000000-0005-0000-0000-0000E7690000}"/>
    <cellStyle name="Moeda 10 2 3 2 3 5" xfId="11796" xr:uid="{00000000-0005-0000-0000-0000E8690000}"/>
    <cellStyle name="Moeda 10 2 3 2 3 5 2" xfId="43389" xr:uid="{00000000-0005-0000-0000-0000E9690000}"/>
    <cellStyle name="Moeda 10 2 3 2 3 5 3" xfId="33193" xr:uid="{00000000-0005-0000-0000-0000EA690000}"/>
    <cellStyle name="Moeda 10 2 3 2 3 6" xfId="43128" xr:uid="{00000000-0005-0000-0000-0000EB690000}"/>
    <cellStyle name="Moeda 10 2 3 2 3 7" xfId="22500" xr:uid="{00000000-0005-0000-0000-0000EC690000}"/>
    <cellStyle name="Moeda 10 2 3 2 4" xfId="1743" xr:uid="{00000000-0005-0000-0000-0000ED690000}"/>
    <cellStyle name="Moeda 10 2 3 2 4 2" xfId="4433" xr:uid="{00000000-0005-0000-0000-0000EE690000}"/>
    <cellStyle name="Moeda 10 2 3 2 4 2 2" xfId="9784" xr:uid="{00000000-0005-0000-0000-0000EF690000}"/>
    <cellStyle name="Moeda 10 2 3 2 4 2 2 2" xfId="20484" xr:uid="{00000000-0005-0000-0000-0000F0690000}"/>
    <cellStyle name="Moeda 10 2 3 2 4 2 2 2 2" xfId="43059" xr:uid="{00000000-0005-0000-0000-0000F1690000}"/>
    <cellStyle name="Moeda 10 2 3 2 4 2 2 2 3" xfId="41879" xr:uid="{00000000-0005-0000-0000-0000F2690000}"/>
    <cellStyle name="Moeda 10 2 3 2 4 2 2 3" xfId="43306" xr:uid="{00000000-0005-0000-0000-0000F3690000}"/>
    <cellStyle name="Moeda 10 2 3 2 4 2 2 4" xfId="31189" xr:uid="{00000000-0005-0000-0000-0000F4690000}"/>
    <cellStyle name="Moeda 10 2 3 2 4 2 3" xfId="15139" xr:uid="{00000000-0005-0000-0000-0000F5690000}"/>
    <cellStyle name="Moeda 10 2 3 2 4 2 3 2" xfId="43079" xr:uid="{00000000-0005-0000-0000-0000F6690000}"/>
    <cellStyle name="Moeda 10 2 3 2 4 2 3 3" xfId="36534" xr:uid="{00000000-0005-0000-0000-0000F7690000}"/>
    <cellStyle name="Moeda 10 2 3 2 4 2 4" xfId="43883" xr:uid="{00000000-0005-0000-0000-0000F8690000}"/>
    <cellStyle name="Moeda 10 2 3 2 4 2 5" xfId="25841" xr:uid="{00000000-0005-0000-0000-0000F9690000}"/>
    <cellStyle name="Moeda 10 2 3 2 4 3" xfId="7107" xr:uid="{00000000-0005-0000-0000-0000FA690000}"/>
    <cellStyle name="Moeda 10 2 3 2 4 3 2" xfId="17811" xr:uid="{00000000-0005-0000-0000-0000FB690000}"/>
    <cellStyle name="Moeda 10 2 3 2 4 3 2 2" xfId="43503" xr:uid="{00000000-0005-0000-0000-0000FC690000}"/>
    <cellStyle name="Moeda 10 2 3 2 4 3 2 3" xfId="39206" xr:uid="{00000000-0005-0000-0000-0000FD690000}"/>
    <cellStyle name="Moeda 10 2 3 2 4 3 3" xfId="43403" xr:uid="{00000000-0005-0000-0000-0000FE690000}"/>
    <cellStyle name="Moeda 10 2 3 2 4 3 4" xfId="28513" xr:uid="{00000000-0005-0000-0000-0000FF690000}"/>
    <cellStyle name="Moeda 10 2 3 2 4 4" xfId="12464" xr:uid="{00000000-0005-0000-0000-0000006A0000}"/>
    <cellStyle name="Moeda 10 2 3 2 4 4 2" xfId="43610" xr:uid="{00000000-0005-0000-0000-0000016A0000}"/>
    <cellStyle name="Moeda 10 2 3 2 4 4 3" xfId="33861" xr:uid="{00000000-0005-0000-0000-0000026A0000}"/>
    <cellStyle name="Moeda 10 2 3 2 4 5" xfId="43122" xr:uid="{00000000-0005-0000-0000-0000036A0000}"/>
    <cellStyle name="Moeda 10 2 3 2 4 6" xfId="23168" xr:uid="{00000000-0005-0000-0000-0000046A0000}"/>
    <cellStyle name="Moeda 10 2 3 2 5" xfId="3097" xr:uid="{00000000-0005-0000-0000-0000056A0000}"/>
    <cellStyle name="Moeda 10 2 3 2 5 2" xfId="8448" xr:uid="{00000000-0005-0000-0000-0000066A0000}"/>
    <cellStyle name="Moeda 10 2 3 2 5 2 2" xfId="19148" xr:uid="{00000000-0005-0000-0000-0000076A0000}"/>
    <cellStyle name="Moeda 10 2 3 2 5 2 2 2" xfId="43290" xr:uid="{00000000-0005-0000-0000-0000086A0000}"/>
    <cellStyle name="Moeda 10 2 3 2 5 2 2 3" xfId="40543" xr:uid="{00000000-0005-0000-0000-0000096A0000}"/>
    <cellStyle name="Moeda 10 2 3 2 5 2 3" xfId="42955" xr:uid="{00000000-0005-0000-0000-00000A6A0000}"/>
    <cellStyle name="Moeda 10 2 3 2 5 2 4" xfId="29853" xr:uid="{00000000-0005-0000-0000-00000B6A0000}"/>
    <cellStyle name="Moeda 10 2 3 2 5 3" xfId="13803" xr:uid="{00000000-0005-0000-0000-00000C6A0000}"/>
    <cellStyle name="Moeda 10 2 3 2 5 3 2" xfId="43027" xr:uid="{00000000-0005-0000-0000-00000D6A0000}"/>
    <cellStyle name="Moeda 10 2 3 2 5 3 3" xfId="35198" xr:uid="{00000000-0005-0000-0000-00000E6A0000}"/>
    <cellStyle name="Moeda 10 2 3 2 5 4" xfId="43770" xr:uid="{00000000-0005-0000-0000-00000F6A0000}"/>
    <cellStyle name="Moeda 10 2 3 2 5 5" xfId="24505" xr:uid="{00000000-0005-0000-0000-0000106A0000}"/>
    <cellStyle name="Moeda 10 2 3 2 6" xfId="5771" xr:uid="{00000000-0005-0000-0000-0000116A0000}"/>
    <cellStyle name="Moeda 10 2 3 2 6 2" xfId="16475" xr:uid="{00000000-0005-0000-0000-0000126A0000}"/>
    <cellStyle name="Moeda 10 2 3 2 6 2 2" xfId="43566" xr:uid="{00000000-0005-0000-0000-0000136A0000}"/>
    <cellStyle name="Moeda 10 2 3 2 6 2 3" xfId="37870" xr:uid="{00000000-0005-0000-0000-0000146A0000}"/>
    <cellStyle name="Moeda 10 2 3 2 6 3" xfId="43673" xr:uid="{00000000-0005-0000-0000-0000156A0000}"/>
    <cellStyle name="Moeda 10 2 3 2 6 4" xfId="27177" xr:uid="{00000000-0005-0000-0000-0000166A0000}"/>
    <cellStyle name="Moeda 10 2 3 2 7" xfId="11128" xr:uid="{00000000-0005-0000-0000-0000176A0000}"/>
    <cellStyle name="Moeda 10 2 3 2 7 2" xfId="43678" xr:uid="{00000000-0005-0000-0000-0000186A0000}"/>
    <cellStyle name="Moeda 10 2 3 2 7 3" xfId="32525" xr:uid="{00000000-0005-0000-0000-0000196A0000}"/>
    <cellStyle name="Moeda 10 2 3 2 8" xfId="43648" xr:uid="{00000000-0005-0000-0000-00001A6A0000}"/>
    <cellStyle name="Moeda 10 2 3 2 9" xfId="21832" xr:uid="{00000000-0005-0000-0000-00001B6A0000}"/>
    <cellStyle name="Moeda 10 2 3 3" xfId="564" xr:uid="{00000000-0005-0000-0000-00001C6A0000}"/>
    <cellStyle name="Moeda 10 2 3 3 2" xfId="1234" xr:uid="{00000000-0005-0000-0000-00001D6A0000}"/>
    <cellStyle name="Moeda 10 2 3 3 2 2" xfId="2571" xr:uid="{00000000-0005-0000-0000-00001E6A0000}"/>
    <cellStyle name="Moeda 10 2 3 3 2 2 2" xfId="5261" xr:uid="{00000000-0005-0000-0000-00001F6A0000}"/>
    <cellStyle name="Moeda 10 2 3 3 2 2 2 2" xfId="10612" xr:uid="{00000000-0005-0000-0000-0000206A0000}"/>
    <cellStyle name="Moeda 10 2 3 3 2 2 2 2 2" xfId="21312" xr:uid="{00000000-0005-0000-0000-0000216A0000}"/>
    <cellStyle name="Moeda 10 2 3 3 2 2 2 2 2 2" xfId="43183" xr:uid="{00000000-0005-0000-0000-0000226A0000}"/>
    <cellStyle name="Moeda 10 2 3 3 2 2 2 2 2 3" xfId="42707" xr:uid="{00000000-0005-0000-0000-0000236A0000}"/>
    <cellStyle name="Moeda 10 2 3 3 2 2 2 2 3" xfId="43318" xr:uid="{00000000-0005-0000-0000-0000246A0000}"/>
    <cellStyle name="Moeda 10 2 3 3 2 2 2 2 4" xfId="32017" xr:uid="{00000000-0005-0000-0000-0000256A0000}"/>
    <cellStyle name="Moeda 10 2 3 3 2 2 2 3" xfId="15967" xr:uid="{00000000-0005-0000-0000-0000266A0000}"/>
    <cellStyle name="Moeda 10 2 3 3 2 2 2 3 2" xfId="43085" xr:uid="{00000000-0005-0000-0000-0000276A0000}"/>
    <cellStyle name="Moeda 10 2 3 3 2 2 2 3 3" xfId="37362" xr:uid="{00000000-0005-0000-0000-0000286A0000}"/>
    <cellStyle name="Moeda 10 2 3 3 2 2 2 4" xfId="43672" xr:uid="{00000000-0005-0000-0000-0000296A0000}"/>
    <cellStyle name="Moeda 10 2 3 3 2 2 2 5" xfId="26669" xr:uid="{00000000-0005-0000-0000-00002A6A0000}"/>
    <cellStyle name="Moeda 10 2 3 3 2 2 3" xfId="7935" xr:uid="{00000000-0005-0000-0000-00002B6A0000}"/>
    <cellStyle name="Moeda 10 2 3 3 2 2 3 2" xfId="18639" xr:uid="{00000000-0005-0000-0000-00002C6A0000}"/>
    <cellStyle name="Moeda 10 2 3 3 2 2 3 2 2" xfId="43655" xr:uid="{00000000-0005-0000-0000-00002D6A0000}"/>
    <cellStyle name="Moeda 10 2 3 3 2 2 3 2 3" xfId="40034" xr:uid="{00000000-0005-0000-0000-00002E6A0000}"/>
    <cellStyle name="Moeda 10 2 3 3 2 2 3 3" xfId="43018" xr:uid="{00000000-0005-0000-0000-00002F6A0000}"/>
    <cellStyle name="Moeda 10 2 3 3 2 2 3 4" xfId="29341" xr:uid="{00000000-0005-0000-0000-0000306A0000}"/>
    <cellStyle name="Moeda 10 2 3 3 2 2 4" xfId="13292" xr:uid="{00000000-0005-0000-0000-0000316A0000}"/>
    <cellStyle name="Moeda 10 2 3 3 2 2 4 2" xfId="43162" xr:uid="{00000000-0005-0000-0000-0000326A0000}"/>
    <cellStyle name="Moeda 10 2 3 3 2 2 4 3" xfId="34689" xr:uid="{00000000-0005-0000-0000-0000336A0000}"/>
    <cellStyle name="Moeda 10 2 3 3 2 2 5" xfId="43231" xr:uid="{00000000-0005-0000-0000-0000346A0000}"/>
    <cellStyle name="Moeda 10 2 3 3 2 2 6" xfId="23996" xr:uid="{00000000-0005-0000-0000-0000356A0000}"/>
    <cellStyle name="Moeda 10 2 3 3 2 3" xfId="3925" xr:uid="{00000000-0005-0000-0000-0000366A0000}"/>
    <cellStyle name="Moeda 10 2 3 3 2 3 2" xfId="9276" xr:uid="{00000000-0005-0000-0000-0000376A0000}"/>
    <cellStyle name="Moeda 10 2 3 3 2 3 2 2" xfId="19976" xr:uid="{00000000-0005-0000-0000-0000386A0000}"/>
    <cellStyle name="Moeda 10 2 3 3 2 3 2 2 2" xfId="43871" xr:uid="{00000000-0005-0000-0000-0000396A0000}"/>
    <cellStyle name="Moeda 10 2 3 3 2 3 2 2 3" xfId="41371" xr:uid="{00000000-0005-0000-0000-00003A6A0000}"/>
    <cellStyle name="Moeda 10 2 3 3 2 3 2 3" xfId="43485" xr:uid="{00000000-0005-0000-0000-00003B6A0000}"/>
    <cellStyle name="Moeda 10 2 3 3 2 3 2 4" xfId="30681" xr:uid="{00000000-0005-0000-0000-00003C6A0000}"/>
    <cellStyle name="Moeda 10 2 3 3 2 3 3" xfId="14631" xr:uid="{00000000-0005-0000-0000-00003D6A0000}"/>
    <cellStyle name="Moeda 10 2 3 3 2 3 3 2" xfId="43279" xr:uid="{00000000-0005-0000-0000-00003E6A0000}"/>
    <cellStyle name="Moeda 10 2 3 3 2 3 3 3" xfId="36026" xr:uid="{00000000-0005-0000-0000-00003F6A0000}"/>
    <cellStyle name="Moeda 10 2 3 3 2 3 4" xfId="43775" xr:uid="{00000000-0005-0000-0000-0000406A0000}"/>
    <cellStyle name="Moeda 10 2 3 3 2 3 5" xfId="25333" xr:uid="{00000000-0005-0000-0000-0000416A0000}"/>
    <cellStyle name="Moeda 10 2 3 3 2 4" xfId="6599" xr:uid="{00000000-0005-0000-0000-0000426A0000}"/>
    <cellStyle name="Moeda 10 2 3 3 2 4 2" xfId="17303" xr:uid="{00000000-0005-0000-0000-0000436A0000}"/>
    <cellStyle name="Moeda 10 2 3 3 2 4 2 2" xfId="43256" xr:uid="{00000000-0005-0000-0000-0000446A0000}"/>
    <cellStyle name="Moeda 10 2 3 3 2 4 2 3" xfId="38698" xr:uid="{00000000-0005-0000-0000-0000456A0000}"/>
    <cellStyle name="Moeda 10 2 3 3 2 4 3" xfId="43032" xr:uid="{00000000-0005-0000-0000-0000466A0000}"/>
    <cellStyle name="Moeda 10 2 3 3 2 4 4" xfId="28005" xr:uid="{00000000-0005-0000-0000-0000476A0000}"/>
    <cellStyle name="Moeda 10 2 3 3 2 5" xfId="11956" xr:uid="{00000000-0005-0000-0000-0000486A0000}"/>
    <cellStyle name="Moeda 10 2 3 3 2 5 2" xfId="43365" xr:uid="{00000000-0005-0000-0000-0000496A0000}"/>
    <cellStyle name="Moeda 10 2 3 3 2 5 3" xfId="33353" xr:uid="{00000000-0005-0000-0000-00004A6A0000}"/>
    <cellStyle name="Moeda 10 2 3 3 2 6" xfId="43295" xr:uid="{00000000-0005-0000-0000-00004B6A0000}"/>
    <cellStyle name="Moeda 10 2 3 3 2 7" xfId="22660" xr:uid="{00000000-0005-0000-0000-00004C6A0000}"/>
    <cellStyle name="Moeda 10 2 3 3 3" xfId="1903" xr:uid="{00000000-0005-0000-0000-00004D6A0000}"/>
    <cellStyle name="Moeda 10 2 3 3 3 2" xfId="4593" xr:uid="{00000000-0005-0000-0000-00004E6A0000}"/>
    <cellStyle name="Moeda 10 2 3 3 3 2 2" xfId="9944" xr:uid="{00000000-0005-0000-0000-00004F6A0000}"/>
    <cellStyle name="Moeda 10 2 3 3 3 2 2 2" xfId="20644" xr:uid="{00000000-0005-0000-0000-0000506A0000}"/>
    <cellStyle name="Moeda 10 2 3 3 3 2 2 2 2" xfId="42979" xr:uid="{00000000-0005-0000-0000-0000516A0000}"/>
    <cellStyle name="Moeda 10 2 3 3 3 2 2 2 3" xfId="42039" xr:uid="{00000000-0005-0000-0000-0000526A0000}"/>
    <cellStyle name="Moeda 10 2 3 3 3 2 2 3" xfId="43695" xr:uid="{00000000-0005-0000-0000-0000536A0000}"/>
    <cellStyle name="Moeda 10 2 3 3 3 2 2 4" xfId="31349" xr:uid="{00000000-0005-0000-0000-0000546A0000}"/>
    <cellStyle name="Moeda 10 2 3 3 3 2 3" xfId="15299" xr:uid="{00000000-0005-0000-0000-0000556A0000}"/>
    <cellStyle name="Moeda 10 2 3 3 3 2 3 2" xfId="42998" xr:uid="{00000000-0005-0000-0000-0000566A0000}"/>
    <cellStyle name="Moeda 10 2 3 3 3 2 3 3" xfId="36694" xr:uid="{00000000-0005-0000-0000-0000576A0000}"/>
    <cellStyle name="Moeda 10 2 3 3 3 2 4" xfId="43585" xr:uid="{00000000-0005-0000-0000-0000586A0000}"/>
    <cellStyle name="Moeda 10 2 3 3 3 2 5" xfId="26001" xr:uid="{00000000-0005-0000-0000-0000596A0000}"/>
    <cellStyle name="Moeda 10 2 3 3 3 3" xfId="7267" xr:uid="{00000000-0005-0000-0000-00005A6A0000}"/>
    <cellStyle name="Moeda 10 2 3 3 3 3 2" xfId="17971" xr:uid="{00000000-0005-0000-0000-00005B6A0000}"/>
    <cellStyle name="Moeda 10 2 3 3 3 3 2 2" xfId="43763" xr:uid="{00000000-0005-0000-0000-00005C6A0000}"/>
    <cellStyle name="Moeda 10 2 3 3 3 3 2 3" xfId="39366" xr:uid="{00000000-0005-0000-0000-00005D6A0000}"/>
    <cellStyle name="Moeda 10 2 3 3 3 3 3" xfId="43056" xr:uid="{00000000-0005-0000-0000-00005E6A0000}"/>
    <cellStyle name="Moeda 10 2 3 3 3 3 4" xfId="28673" xr:uid="{00000000-0005-0000-0000-00005F6A0000}"/>
    <cellStyle name="Moeda 10 2 3 3 3 4" xfId="12624" xr:uid="{00000000-0005-0000-0000-0000606A0000}"/>
    <cellStyle name="Moeda 10 2 3 3 3 4 2" xfId="43909" xr:uid="{00000000-0005-0000-0000-0000616A0000}"/>
    <cellStyle name="Moeda 10 2 3 3 3 4 3" xfId="34021" xr:uid="{00000000-0005-0000-0000-0000626A0000}"/>
    <cellStyle name="Moeda 10 2 3 3 3 5" xfId="43338" xr:uid="{00000000-0005-0000-0000-0000636A0000}"/>
    <cellStyle name="Moeda 10 2 3 3 3 6" xfId="23328" xr:uid="{00000000-0005-0000-0000-0000646A0000}"/>
    <cellStyle name="Moeda 10 2 3 3 4" xfId="3257" xr:uid="{00000000-0005-0000-0000-0000656A0000}"/>
    <cellStyle name="Moeda 10 2 3 3 4 2" xfId="8608" xr:uid="{00000000-0005-0000-0000-0000666A0000}"/>
    <cellStyle name="Moeda 10 2 3 3 4 2 2" xfId="19308" xr:uid="{00000000-0005-0000-0000-0000676A0000}"/>
    <cellStyle name="Moeda 10 2 3 3 4 2 2 2" xfId="43654" xr:uid="{00000000-0005-0000-0000-0000686A0000}"/>
    <cellStyle name="Moeda 10 2 3 3 4 2 2 3" xfId="40703" xr:uid="{00000000-0005-0000-0000-0000696A0000}"/>
    <cellStyle name="Moeda 10 2 3 3 4 2 3" xfId="43462" xr:uid="{00000000-0005-0000-0000-00006A6A0000}"/>
    <cellStyle name="Moeda 10 2 3 3 4 2 4" xfId="30013" xr:uid="{00000000-0005-0000-0000-00006B6A0000}"/>
    <cellStyle name="Moeda 10 2 3 3 4 3" xfId="13963" xr:uid="{00000000-0005-0000-0000-00006C6A0000}"/>
    <cellStyle name="Moeda 10 2 3 3 4 3 2" xfId="43952" xr:uid="{00000000-0005-0000-0000-00006D6A0000}"/>
    <cellStyle name="Moeda 10 2 3 3 4 3 3" xfId="35358" xr:uid="{00000000-0005-0000-0000-00006E6A0000}"/>
    <cellStyle name="Moeda 10 2 3 3 4 4" xfId="43758" xr:uid="{00000000-0005-0000-0000-00006F6A0000}"/>
    <cellStyle name="Moeda 10 2 3 3 4 5" xfId="24665" xr:uid="{00000000-0005-0000-0000-0000706A0000}"/>
    <cellStyle name="Moeda 10 2 3 3 5" xfId="5931" xr:uid="{00000000-0005-0000-0000-0000716A0000}"/>
    <cellStyle name="Moeda 10 2 3 3 5 2" xfId="16635" xr:uid="{00000000-0005-0000-0000-0000726A0000}"/>
    <cellStyle name="Moeda 10 2 3 3 5 2 2" xfId="43832" xr:uid="{00000000-0005-0000-0000-0000736A0000}"/>
    <cellStyle name="Moeda 10 2 3 3 5 2 3" xfId="38030" xr:uid="{00000000-0005-0000-0000-0000746A0000}"/>
    <cellStyle name="Moeda 10 2 3 3 5 3" xfId="43447" xr:uid="{00000000-0005-0000-0000-0000756A0000}"/>
    <cellStyle name="Moeda 10 2 3 3 5 4" xfId="27337" xr:uid="{00000000-0005-0000-0000-0000766A0000}"/>
    <cellStyle name="Moeda 10 2 3 3 6" xfId="11288" xr:uid="{00000000-0005-0000-0000-0000776A0000}"/>
    <cellStyle name="Moeda 10 2 3 3 6 2" xfId="43965" xr:uid="{00000000-0005-0000-0000-0000786A0000}"/>
    <cellStyle name="Moeda 10 2 3 3 6 3" xfId="32685" xr:uid="{00000000-0005-0000-0000-0000796A0000}"/>
    <cellStyle name="Moeda 10 2 3 3 7" xfId="43408" xr:uid="{00000000-0005-0000-0000-00007A6A0000}"/>
    <cellStyle name="Moeda 10 2 3 3 8" xfId="21992" xr:uid="{00000000-0005-0000-0000-00007B6A0000}"/>
    <cellStyle name="Moeda 10 2 3 4" xfId="914" xr:uid="{00000000-0005-0000-0000-00007C6A0000}"/>
    <cellStyle name="Moeda 10 2 3 4 2" xfId="2251" xr:uid="{00000000-0005-0000-0000-00007D6A0000}"/>
    <cellStyle name="Moeda 10 2 3 4 2 2" xfId="4941" xr:uid="{00000000-0005-0000-0000-00007E6A0000}"/>
    <cellStyle name="Moeda 10 2 3 4 2 2 2" xfId="10292" xr:uid="{00000000-0005-0000-0000-00007F6A0000}"/>
    <cellStyle name="Moeda 10 2 3 4 2 2 2 2" xfId="20992" xr:uid="{00000000-0005-0000-0000-0000806A0000}"/>
    <cellStyle name="Moeda 10 2 3 4 2 2 2 2 2" xfId="43194" xr:uid="{00000000-0005-0000-0000-0000816A0000}"/>
    <cellStyle name="Moeda 10 2 3 4 2 2 2 2 3" xfId="42387" xr:uid="{00000000-0005-0000-0000-0000826A0000}"/>
    <cellStyle name="Moeda 10 2 3 4 2 2 2 3" xfId="43550" xr:uid="{00000000-0005-0000-0000-0000836A0000}"/>
    <cellStyle name="Moeda 10 2 3 4 2 2 2 4" xfId="31697" xr:uid="{00000000-0005-0000-0000-0000846A0000}"/>
    <cellStyle name="Moeda 10 2 3 4 2 2 3" xfId="15647" xr:uid="{00000000-0005-0000-0000-0000856A0000}"/>
    <cellStyle name="Moeda 10 2 3 4 2 2 3 2" xfId="43441" xr:uid="{00000000-0005-0000-0000-0000866A0000}"/>
    <cellStyle name="Moeda 10 2 3 4 2 2 3 3" xfId="37042" xr:uid="{00000000-0005-0000-0000-0000876A0000}"/>
    <cellStyle name="Moeda 10 2 3 4 2 2 4" xfId="43239" xr:uid="{00000000-0005-0000-0000-0000886A0000}"/>
    <cellStyle name="Moeda 10 2 3 4 2 2 5" xfId="26349" xr:uid="{00000000-0005-0000-0000-0000896A0000}"/>
    <cellStyle name="Moeda 10 2 3 4 2 3" xfId="7615" xr:uid="{00000000-0005-0000-0000-00008A6A0000}"/>
    <cellStyle name="Moeda 10 2 3 4 2 3 2" xfId="18319" xr:uid="{00000000-0005-0000-0000-00008B6A0000}"/>
    <cellStyle name="Moeda 10 2 3 4 2 3 2 2" xfId="43302" xr:uid="{00000000-0005-0000-0000-00008C6A0000}"/>
    <cellStyle name="Moeda 10 2 3 4 2 3 2 3" xfId="39714" xr:uid="{00000000-0005-0000-0000-00008D6A0000}"/>
    <cellStyle name="Moeda 10 2 3 4 2 3 3" xfId="43034" xr:uid="{00000000-0005-0000-0000-00008E6A0000}"/>
    <cellStyle name="Moeda 10 2 3 4 2 3 4" xfId="29021" xr:uid="{00000000-0005-0000-0000-00008F6A0000}"/>
    <cellStyle name="Moeda 10 2 3 4 2 4" xfId="12972" xr:uid="{00000000-0005-0000-0000-0000906A0000}"/>
    <cellStyle name="Moeda 10 2 3 4 2 4 2" xfId="43399" xr:uid="{00000000-0005-0000-0000-0000916A0000}"/>
    <cellStyle name="Moeda 10 2 3 4 2 4 3" xfId="34369" xr:uid="{00000000-0005-0000-0000-0000926A0000}"/>
    <cellStyle name="Moeda 10 2 3 4 2 5" xfId="43736" xr:uid="{00000000-0005-0000-0000-0000936A0000}"/>
    <cellStyle name="Moeda 10 2 3 4 2 6" xfId="23676" xr:uid="{00000000-0005-0000-0000-0000946A0000}"/>
    <cellStyle name="Moeda 10 2 3 4 3" xfId="3605" xr:uid="{00000000-0005-0000-0000-0000956A0000}"/>
    <cellStyle name="Moeda 10 2 3 4 3 2" xfId="8956" xr:uid="{00000000-0005-0000-0000-0000966A0000}"/>
    <cellStyle name="Moeda 10 2 3 4 3 2 2" xfId="19656" xr:uid="{00000000-0005-0000-0000-0000976A0000}"/>
    <cellStyle name="Moeda 10 2 3 4 3 2 2 2" xfId="43881" xr:uid="{00000000-0005-0000-0000-0000986A0000}"/>
    <cellStyle name="Moeda 10 2 3 4 3 2 2 3" xfId="41051" xr:uid="{00000000-0005-0000-0000-0000996A0000}"/>
    <cellStyle name="Moeda 10 2 3 4 3 2 3" xfId="43066" xr:uid="{00000000-0005-0000-0000-00009A6A0000}"/>
    <cellStyle name="Moeda 10 2 3 4 3 2 4" xfId="30361" xr:uid="{00000000-0005-0000-0000-00009B6A0000}"/>
    <cellStyle name="Moeda 10 2 3 4 3 3" xfId="14311" xr:uid="{00000000-0005-0000-0000-00009C6A0000}"/>
    <cellStyle name="Moeda 10 2 3 4 3 3 2" xfId="43795" xr:uid="{00000000-0005-0000-0000-00009D6A0000}"/>
    <cellStyle name="Moeda 10 2 3 4 3 3 3" xfId="35706" xr:uid="{00000000-0005-0000-0000-00009E6A0000}"/>
    <cellStyle name="Moeda 10 2 3 4 3 4" xfId="43049" xr:uid="{00000000-0005-0000-0000-00009F6A0000}"/>
    <cellStyle name="Moeda 10 2 3 4 3 5" xfId="25013" xr:uid="{00000000-0005-0000-0000-0000A06A0000}"/>
    <cellStyle name="Moeda 10 2 3 4 4" xfId="6279" xr:uid="{00000000-0005-0000-0000-0000A16A0000}"/>
    <cellStyle name="Moeda 10 2 3 4 4 2" xfId="16983" xr:uid="{00000000-0005-0000-0000-0000A26A0000}"/>
    <cellStyle name="Moeda 10 2 3 4 4 2 2" xfId="43379" xr:uid="{00000000-0005-0000-0000-0000A36A0000}"/>
    <cellStyle name="Moeda 10 2 3 4 4 2 3" xfId="38378" xr:uid="{00000000-0005-0000-0000-0000A46A0000}"/>
    <cellStyle name="Moeda 10 2 3 4 4 3" xfId="43391" xr:uid="{00000000-0005-0000-0000-0000A56A0000}"/>
    <cellStyle name="Moeda 10 2 3 4 4 4" xfId="27685" xr:uid="{00000000-0005-0000-0000-0000A66A0000}"/>
    <cellStyle name="Moeda 10 2 3 4 5" xfId="11636" xr:uid="{00000000-0005-0000-0000-0000A76A0000}"/>
    <cellStyle name="Moeda 10 2 3 4 5 2" xfId="43826" xr:uid="{00000000-0005-0000-0000-0000A86A0000}"/>
    <cellStyle name="Moeda 10 2 3 4 5 3" xfId="33033" xr:uid="{00000000-0005-0000-0000-0000A96A0000}"/>
    <cellStyle name="Moeda 10 2 3 4 6" xfId="43929" xr:uid="{00000000-0005-0000-0000-0000AA6A0000}"/>
    <cellStyle name="Moeda 10 2 3 4 7" xfId="22340" xr:uid="{00000000-0005-0000-0000-0000AB6A0000}"/>
    <cellStyle name="Moeda 10 2 3 5" xfId="1583" xr:uid="{00000000-0005-0000-0000-0000AC6A0000}"/>
    <cellStyle name="Moeda 10 2 3 5 2" xfId="4273" xr:uid="{00000000-0005-0000-0000-0000AD6A0000}"/>
    <cellStyle name="Moeda 10 2 3 5 2 2" xfId="9624" xr:uid="{00000000-0005-0000-0000-0000AE6A0000}"/>
    <cellStyle name="Moeda 10 2 3 5 2 2 2" xfId="20324" xr:uid="{00000000-0005-0000-0000-0000AF6A0000}"/>
    <cellStyle name="Moeda 10 2 3 5 2 2 2 2" xfId="43720" xr:uid="{00000000-0005-0000-0000-0000B06A0000}"/>
    <cellStyle name="Moeda 10 2 3 5 2 2 2 3" xfId="41719" xr:uid="{00000000-0005-0000-0000-0000B16A0000}"/>
    <cellStyle name="Moeda 10 2 3 5 2 2 3" xfId="43334" xr:uid="{00000000-0005-0000-0000-0000B26A0000}"/>
    <cellStyle name="Moeda 10 2 3 5 2 2 4" xfId="31029" xr:uid="{00000000-0005-0000-0000-0000B36A0000}"/>
    <cellStyle name="Moeda 10 2 3 5 2 3" xfId="14979" xr:uid="{00000000-0005-0000-0000-0000B46A0000}"/>
    <cellStyle name="Moeda 10 2 3 5 2 3 2" xfId="43818" xr:uid="{00000000-0005-0000-0000-0000B56A0000}"/>
    <cellStyle name="Moeda 10 2 3 5 2 3 3" xfId="36374" xr:uid="{00000000-0005-0000-0000-0000B66A0000}"/>
    <cellStyle name="Moeda 10 2 3 5 2 4" xfId="43217" xr:uid="{00000000-0005-0000-0000-0000B76A0000}"/>
    <cellStyle name="Moeda 10 2 3 5 2 5" xfId="25681" xr:uid="{00000000-0005-0000-0000-0000B86A0000}"/>
    <cellStyle name="Moeda 10 2 3 5 3" xfId="6947" xr:uid="{00000000-0005-0000-0000-0000B96A0000}"/>
    <cellStyle name="Moeda 10 2 3 5 3 2" xfId="17651" xr:uid="{00000000-0005-0000-0000-0000BA6A0000}"/>
    <cellStyle name="Moeda 10 2 3 5 3 2 2" xfId="43026" xr:uid="{00000000-0005-0000-0000-0000BB6A0000}"/>
    <cellStyle name="Moeda 10 2 3 5 3 2 3" xfId="39046" xr:uid="{00000000-0005-0000-0000-0000BC6A0000}"/>
    <cellStyle name="Moeda 10 2 3 5 3 3" xfId="43412" xr:uid="{00000000-0005-0000-0000-0000BD6A0000}"/>
    <cellStyle name="Moeda 10 2 3 5 3 4" xfId="28353" xr:uid="{00000000-0005-0000-0000-0000BE6A0000}"/>
    <cellStyle name="Moeda 10 2 3 5 4" xfId="12304" xr:uid="{00000000-0005-0000-0000-0000BF6A0000}"/>
    <cellStyle name="Moeda 10 2 3 5 4 2" xfId="43918" xr:uid="{00000000-0005-0000-0000-0000C06A0000}"/>
    <cellStyle name="Moeda 10 2 3 5 4 3" xfId="33701" xr:uid="{00000000-0005-0000-0000-0000C16A0000}"/>
    <cellStyle name="Moeda 10 2 3 5 5" xfId="43529" xr:uid="{00000000-0005-0000-0000-0000C26A0000}"/>
    <cellStyle name="Moeda 10 2 3 5 6" xfId="23008" xr:uid="{00000000-0005-0000-0000-0000C36A0000}"/>
    <cellStyle name="Moeda 10 2 3 6" xfId="2937" xr:uid="{00000000-0005-0000-0000-0000C46A0000}"/>
    <cellStyle name="Moeda 10 2 3 6 2" xfId="8288" xr:uid="{00000000-0005-0000-0000-0000C56A0000}"/>
    <cellStyle name="Moeda 10 2 3 6 2 2" xfId="18988" xr:uid="{00000000-0005-0000-0000-0000C66A0000}"/>
    <cellStyle name="Moeda 10 2 3 6 2 2 2" xfId="43788" xr:uid="{00000000-0005-0000-0000-0000C76A0000}"/>
    <cellStyle name="Moeda 10 2 3 6 2 2 3" xfId="40383" xr:uid="{00000000-0005-0000-0000-0000C86A0000}"/>
    <cellStyle name="Moeda 10 2 3 6 2 3" xfId="43630" xr:uid="{00000000-0005-0000-0000-0000C96A0000}"/>
    <cellStyle name="Moeda 10 2 3 6 2 4" xfId="29693" xr:uid="{00000000-0005-0000-0000-0000CA6A0000}"/>
    <cellStyle name="Moeda 10 2 3 6 3" xfId="13643" xr:uid="{00000000-0005-0000-0000-0000CB6A0000}"/>
    <cellStyle name="Moeda 10 2 3 6 3 2" xfId="43512" xr:uid="{00000000-0005-0000-0000-0000CC6A0000}"/>
    <cellStyle name="Moeda 10 2 3 6 3 3" xfId="35038" xr:uid="{00000000-0005-0000-0000-0000CD6A0000}"/>
    <cellStyle name="Moeda 10 2 3 6 4" xfId="43021" xr:uid="{00000000-0005-0000-0000-0000CE6A0000}"/>
    <cellStyle name="Moeda 10 2 3 6 5" xfId="24345" xr:uid="{00000000-0005-0000-0000-0000CF6A0000}"/>
    <cellStyle name="Moeda 10 2 3 7" xfId="5611" xr:uid="{00000000-0005-0000-0000-0000D06A0000}"/>
    <cellStyle name="Moeda 10 2 3 7 2" xfId="16315" xr:uid="{00000000-0005-0000-0000-0000D16A0000}"/>
    <cellStyle name="Moeda 10 2 3 7 2 2" xfId="43132" xr:uid="{00000000-0005-0000-0000-0000D26A0000}"/>
    <cellStyle name="Moeda 10 2 3 7 2 3" xfId="37710" xr:uid="{00000000-0005-0000-0000-0000D36A0000}"/>
    <cellStyle name="Moeda 10 2 3 7 3" xfId="43969" xr:uid="{00000000-0005-0000-0000-0000D46A0000}"/>
    <cellStyle name="Moeda 10 2 3 7 4" xfId="27017" xr:uid="{00000000-0005-0000-0000-0000D56A0000}"/>
    <cellStyle name="Moeda 10 2 3 8" xfId="10968" xr:uid="{00000000-0005-0000-0000-0000D66A0000}"/>
    <cellStyle name="Moeda 10 2 3 8 2" xfId="43973" xr:uid="{00000000-0005-0000-0000-0000D76A0000}"/>
    <cellStyle name="Moeda 10 2 3 8 3" xfId="32365" xr:uid="{00000000-0005-0000-0000-0000D86A0000}"/>
    <cellStyle name="Moeda 10 2 3 9" xfId="43665" xr:uid="{00000000-0005-0000-0000-0000D96A0000}"/>
    <cellStyle name="Moeda 10 2 4" xfId="323" xr:uid="{00000000-0005-0000-0000-0000DA6A0000}"/>
    <cellStyle name="Moeda 10 2 4 2" xfId="644" xr:uid="{00000000-0005-0000-0000-0000DB6A0000}"/>
    <cellStyle name="Moeda 10 2 4 2 2" xfId="1314" xr:uid="{00000000-0005-0000-0000-0000DC6A0000}"/>
    <cellStyle name="Moeda 10 2 4 2 2 2" xfId="2651" xr:uid="{00000000-0005-0000-0000-0000DD6A0000}"/>
    <cellStyle name="Moeda 10 2 4 2 2 2 2" xfId="5341" xr:uid="{00000000-0005-0000-0000-0000DE6A0000}"/>
    <cellStyle name="Moeda 10 2 4 2 2 2 2 2" xfId="10692" xr:uid="{00000000-0005-0000-0000-0000DF6A0000}"/>
    <cellStyle name="Moeda 10 2 4 2 2 2 2 2 2" xfId="21392" xr:uid="{00000000-0005-0000-0000-0000E06A0000}"/>
    <cellStyle name="Moeda 10 2 4 2 2 2 2 2 2 2" xfId="43052" xr:uid="{00000000-0005-0000-0000-0000E16A0000}"/>
    <cellStyle name="Moeda 10 2 4 2 2 2 2 2 2 3" xfId="42787" xr:uid="{00000000-0005-0000-0000-0000E26A0000}"/>
    <cellStyle name="Moeda 10 2 4 2 2 2 2 2 3" xfId="43889" xr:uid="{00000000-0005-0000-0000-0000E36A0000}"/>
    <cellStyle name="Moeda 10 2 4 2 2 2 2 2 4" xfId="32097" xr:uid="{00000000-0005-0000-0000-0000E46A0000}"/>
    <cellStyle name="Moeda 10 2 4 2 2 2 2 3" xfId="16047" xr:uid="{00000000-0005-0000-0000-0000E56A0000}"/>
    <cellStyle name="Moeda 10 2 4 2 2 2 2 3 2" xfId="43166" xr:uid="{00000000-0005-0000-0000-0000E66A0000}"/>
    <cellStyle name="Moeda 10 2 4 2 2 2 2 3 3" xfId="37442" xr:uid="{00000000-0005-0000-0000-0000E76A0000}"/>
    <cellStyle name="Moeda 10 2 4 2 2 2 2 4" xfId="43943" xr:uid="{00000000-0005-0000-0000-0000E86A0000}"/>
    <cellStyle name="Moeda 10 2 4 2 2 2 2 5" xfId="26749" xr:uid="{00000000-0005-0000-0000-0000E96A0000}"/>
    <cellStyle name="Moeda 10 2 4 2 2 2 3" xfId="8015" xr:uid="{00000000-0005-0000-0000-0000EA6A0000}"/>
    <cellStyle name="Moeda 10 2 4 2 2 2 3 2" xfId="18719" xr:uid="{00000000-0005-0000-0000-0000EB6A0000}"/>
    <cellStyle name="Moeda 10 2 4 2 2 2 3 2 2" xfId="43450" xr:uid="{00000000-0005-0000-0000-0000EC6A0000}"/>
    <cellStyle name="Moeda 10 2 4 2 2 2 3 2 3" xfId="40114" xr:uid="{00000000-0005-0000-0000-0000ED6A0000}"/>
    <cellStyle name="Moeda 10 2 4 2 2 2 3 3" xfId="43479" xr:uid="{00000000-0005-0000-0000-0000EE6A0000}"/>
    <cellStyle name="Moeda 10 2 4 2 2 2 3 4" xfId="29421" xr:uid="{00000000-0005-0000-0000-0000EF6A0000}"/>
    <cellStyle name="Moeda 10 2 4 2 2 2 4" xfId="13372" xr:uid="{00000000-0005-0000-0000-0000F06A0000}"/>
    <cellStyle name="Moeda 10 2 4 2 2 2 4 2" xfId="43001" xr:uid="{00000000-0005-0000-0000-0000F16A0000}"/>
    <cellStyle name="Moeda 10 2 4 2 2 2 4 3" xfId="34769" xr:uid="{00000000-0005-0000-0000-0000F26A0000}"/>
    <cellStyle name="Moeda 10 2 4 2 2 2 5" xfId="43920" xr:uid="{00000000-0005-0000-0000-0000F36A0000}"/>
    <cellStyle name="Moeda 10 2 4 2 2 2 6" xfId="24076" xr:uid="{00000000-0005-0000-0000-0000F46A0000}"/>
    <cellStyle name="Moeda 10 2 4 2 2 3" xfId="4005" xr:uid="{00000000-0005-0000-0000-0000F56A0000}"/>
    <cellStyle name="Moeda 10 2 4 2 2 3 2" xfId="9356" xr:uid="{00000000-0005-0000-0000-0000F66A0000}"/>
    <cellStyle name="Moeda 10 2 4 2 2 3 2 2" xfId="20056" xr:uid="{00000000-0005-0000-0000-0000F76A0000}"/>
    <cellStyle name="Moeda 10 2 4 2 2 3 2 2 2" xfId="43152" xr:uid="{00000000-0005-0000-0000-0000F86A0000}"/>
    <cellStyle name="Moeda 10 2 4 2 2 3 2 2 3" xfId="41451" xr:uid="{00000000-0005-0000-0000-0000F96A0000}"/>
    <cellStyle name="Moeda 10 2 4 2 2 3 2 3" xfId="43505" xr:uid="{00000000-0005-0000-0000-0000FA6A0000}"/>
    <cellStyle name="Moeda 10 2 4 2 2 3 2 4" xfId="30761" xr:uid="{00000000-0005-0000-0000-0000FB6A0000}"/>
    <cellStyle name="Moeda 10 2 4 2 2 3 3" xfId="14711" xr:uid="{00000000-0005-0000-0000-0000FC6A0000}"/>
    <cellStyle name="Moeda 10 2 4 2 2 3 3 2" xfId="43960" xr:uid="{00000000-0005-0000-0000-0000FD6A0000}"/>
    <cellStyle name="Moeda 10 2 4 2 2 3 3 3" xfId="36106" xr:uid="{00000000-0005-0000-0000-0000FE6A0000}"/>
    <cellStyle name="Moeda 10 2 4 2 2 3 4" xfId="42970" xr:uid="{00000000-0005-0000-0000-0000FF6A0000}"/>
    <cellStyle name="Moeda 10 2 4 2 2 3 5" xfId="25413" xr:uid="{00000000-0005-0000-0000-0000006B0000}"/>
    <cellStyle name="Moeda 10 2 4 2 2 4" xfId="6679" xr:uid="{00000000-0005-0000-0000-0000016B0000}"/>
    <cellStyle name="Moeda 10 2 4 2 2 4 2" xfId="17383" xr:uid="{00000000-0005-0000-0000-0000026B0000}"/>
    <cellStyle name="Moeda 10 2 4 2 2 4 2 2" xfId="43716" xr:uid="{00000000-0005-0000-0000-0000036B0000}"/>
    <cellStyle name="Moeda 10 2 4 2 2 4 2 3" xfId="38778" xr:uid="{00000000-0005-0000-0000-0000046B0000}"/>
    <cellStyle name="Moeda 10 2 4 2 2 4 3" xfId="42994" xr:uid="{00000000-0005-0000-0000-0000056B0000}"/>
    <cellStyle name="Moeda 10 2 4 2 2 4 4" xfId="28085" xr:uid="{00000000-0005-0000-0000-0000066B0000}"/>
    <cellStyle name="Moeda 10 2 4 2 2 5" xfId="12036" xr:uid="{00000000-0005-0000-0000-0000076B0000}"/>
    <cellStyle name="Moeda 10 2 4 2 2 5 2" xfId="43124" xr:uid="{00000000-0005-0000-0000-0000086B0000}"/>
    <cellStyle name="Moeda 10 2 4 2 2 5 3" xfId="33433" xr:uid="{00000000-0005-0000-0000-0000096B0000}"/>
    <cellStyle name="Moeda 10 2 4 2 2 6" xfId="43700" xr:uid="{00000000-0005-0000-0000-00000A6B0000}"/>
    <cellStyle name="Moeda 10 2 4 2 2 7" xfId="22740" xr:uid="{00000000-0005-0000-0000-00000B6B0000}"/>
    <cellStyle name="Moeda 10 2 4 2 3" xfId="1983" xr:uid="{00000000-0005-0000-0000-00000C6B0000}"/>
    <cellStyle name="Moeda 10 2 4 2 3 2" xfId="4673" xr:uid="{00000000-0005-0000-0000-00000D6B0000}"/>
    <cellStyle name="Moeda 10 2 4 2 3 2 2" xfId="10024" xr:uid="{00000000-0005-0000-0000-00000E6B0000}"/>
    <cellStyle name="Moeda 10 2 4 2 3 2 2 2" xfId="20724" xr:uid="{00000000-0005-0000-0000-00000F6B0000}"/>
    <cellStyle name="Moeda 10 2 4 2 3 2 2 2 2" xfId="43499" xr:uid="{00000000-0005-0000-0000-0000106B0000}"/>
    <cellStyle name="Moeda 10 2 4 2 3 2 2 2 3" xfId="42119" xr:uid="{00000000-0005-0000-0000-0000116B0000}"/>
    <cellStyle name="Moeda 10 2 4 2 3 2 2 3" xfId="43280" xr:uid="{00000000-0005-0000-0000-0000126B0000}"/>
    <cellStyle name="Moeda 10 2 4 2 3 2 2 4" xfId="31429" xr:uid="{00000000-0005-0000-0000-0000136B0000}"/>
    <cellStyle name="Moeda 10 2 4 2 3 2 3" xfId="15379" xr:uid="{00000000-0005-0000-0000-0000146B0000}"/>
    <cellStyle name="Moeda 10 2 4 2 3 2 3 2" xfId="43042" xr:uid="{00000000-0005-0000-0000-0000156B0000}"/>
    <cellStyle name="Moeda 10 2 4 2 3 2 3 3" xfId="36774" xr:uid="{00000000-0005-0000-0000-0000166B0000}"/>
    <cellStyle name="Moeda 10 2 4 2 3 2 4" xfId="43374" xr:uid="{00000000-0005-0000-0000-0000176B0000}"/>
    <cellStyle name="Moeda 10 2 4 2 3 2 5" xfId="26081" xr:uid="{00000000-0005-0000-0000-0000186B0000}"/>
    <cellStyle name="Moeda 10 2 4 2 3 3" xfId="7347" xr:uid="{00000000-0005-0000-0000-0000196B0000}"/>
    <cellStyle name="Moeda 10 2 4 2 3 3 2" xfId="18051" xr:uid="{00000000-0005-0000-0000-00001A6B0000}"/>
    <cellStyle name="Moeda 10 2 4 2 3 3 2 2" xfId="43475" xr:uid="{00000000-0005-0000-0000-00001B6B0000}"/>
    <cellStyle name="Moeda 10 2 4 2 3 3 2 3" xfId="39446" xr:uid="{00000000-0005-0000-0000-00001C6B0000}"/>
    <cellStyle name="Moeda 10 2 4 2 3 3 3" xfId="43361" xr:uid="{00000000-0005-0000-0000-00001D6B0000}"/>
    <cellStyle name="Moeda 10 2 4 2 3 3 4" xfId="28753" xr:uid="{00000000-0005-0000-0000-00001E6B0000}"/>
    <cellStyle name="Moeda 10 2 4 2 3 4" xfId="12704" xr:uid="{00000000-0005-0000-0000-00001F6B0000}"/>
    <cellStyle name="Moeda 10 2 4 2 3 4 2" xfId="43587" xr:uid="{00000000-0005-0000-0000-0000206B0000}"/>
    <cellStyle name="Moeda 10 2 4 2 3 4 3" xfId="34101" xr:uid="{00000000-0005-0000-0000-0000216B0000}"/>
    <cellStyle name="Moeda 10 2 4 2 3 5" xfId="43558" xr:uid="{00000000-0005-0000-0000-0000226B0000}"/>
    <cellStyle name="Moeda 10 2 4 2 3 6" xfId="23408" xr:uid="{00000000-0005-0000-0000-0000236B0000}"/>
    <cellStyle name="Moeda 10 2 4 2 4" xfId="3337" xr:uid="{00000000-0005-0000-0000-0000246B0000}"/>
    <cellStyle name="Moeda 10 2 4 2 4 2" xfId="8688" xr:uid="{00000000-0005-0000-0000-0000256B0000}"/>
    <cellStyle name="Moeda 10 2 4 2 4 2 2" xfId="19388" xr:uid="{00000000-0005-0000-0000-0000266B0000}"/>
    <cellStyle name="Moeda 10 2 4 2 4 2 2 2" xfId="43129" xr:uid="{00000000-0005-0000-0000-0000276B0000}"/>
    <cellStyle name="Moeda 10 2 4 2 4 2 2 3" xfId="40783" xr:uid="{00000000-0005-0000-0000-0000286B0000}"/>
    <cellStyle name="Moeda 10 2 4 2 4 2 3" xfId="43751" xr:uid="{00000000-0005-0000-0000-0000296B0000}"/>
    <cellStyle name="Moeda 10 2 4 2 4 2 4" xfId="30093" xr:uid="{00000000-0005-0000-0000-00002A6B0000}"/>
    <cellStyle name="Moeda 10 2 4 2 4 3" xfId="14043" xr:uid="{00000000-0005-0000-0000-00002B6B0000}"/>
    <cellStyle name="Moeda 10 2 4 2 4 3 2" xfId="43440" xr:uid="{00000000-0005-0000-0000-00002C6B0000}"/>
    <cellStyle name="Moeda 10 2 4 2 4 3 3" xfId="35438" xr:uid="{00000000-0005-0000-0000-00002D6B0000}"/>
    <cellStyle name="Moeda 10 2 4 2 4 4" xfId="43733" xr:uid="{00000000-0005-0000-0000-00002E6B0000}"/>
    <cellStyle name="Moeda 10 2 4 2 4 5" xfId="24745" xr:uid="{00000000-0005-0000-0000-00002F6B0000}"/>
    <cellStyle name="Moeda 10 2 4 2 5" xfId="6011" xr:uid="{00000000-0005-0000-0000-0000306B0000}"/>
    <cellStyle name="Moeda 10 2 4 2 5 2" xfId="16715" xr:uid="{00000000-0005-0000-0000-0000316B0000}"/>
    <cellStyle name="Moeda 10 2 4 2 5 2 2" xfId="43531" xr:uid="{00000000-0005-0000-0000-0000326B0000}"/>
    <cellStyle name="Moeda 10 2 4 2 5 2 3" xfId="38110" xr:uid="{00000000-0005-0000-0000-0000336B0000}"/>
    <cellStyle name="Moeda 10 2 4 2 5 3" xfId="43642" xr:uid="{00000000-0005-0000-0000-0000346B0000}"/>
    <cellStyle name="Moeda 10 2 4 2 5 4" xfId="27417" xr:uid="{00000000-0005-0000-0000-0000356B0000}"/>
    <cellStyle name="Moeda 10 2 4 2 6" xfId="11368" xr:uid="{00000000-0005-0000-0000-0000366B0000}"/>
    <cellStyle name="Moeda 10 2 4 2 6 2" xfId="43647" xr:uid="{00000000-0005-0000-0000-0000376B0000}"/>
    <cellStyle name="Moeda 10 2 4 2 6 3" xfId="32765" xr:uid="{00000000-0005-0000-0000-0000386B0000}"/>
    <cellStyle name="Moeda 10 2 4 2 7" xfId="43083" xr:uid="{00000000-0005-0000-0000-0000396B0000}"/>
    <cellStyle name="Moeda 10 2 4 2 8" xfId="22072" xr:uid="{00000000-0005-0000-0000-00003A6B0000}"/>
    <cellStyle name="Moeda 10 2 4 3" xfId="994" xr:uid="{00000000-0005-0000-0000-00003B6B0000}"/>
    <cellStyle name="Moeda 10 2 4 3 2" xfId="2331" xr:uid="{00000000-0005-0000-0000-00003C6B0000}"/>
    <cellStyle name="Moeda 10 2 4 3 2 2" xfId="5021" xr:uid="{00000000-0005-0000-0000-00003D6B0000}"/>
    <cellStyle name="Moeda 10 2 4 3 2 2 2" xfId="10372" xr:uid="{00000000-0005-0000-0000-00003E6B0000}"/>
    <cellStyle name="Moeda 10 2 4 3 2 2 2 2" xfId="21072" xr:uid="{00000000-0005-0000-0000-00003F6B0000}"/>
    <cellStyle name="Moeda 10 2 4 3 2 2 2 2 2" xfId="43409" xr:uid="{00000000-0005-0000-0000-0000406B0000}"/>
    <cellStyle name="Moeda 10 2 4 3 2 2 2 2 3" xfId="42467" xr:uid="{00000000-0005-0000-0000-0000416B0000}"/>
    <cellStyle name="Moeda 10 2 4 3 2 2 2 3" xfId="43815" xr:uid="{00000000-0005-0000-0000-0000426B0000}"/>
    <cellStyle name="Moeda 10 2 4 3 2 2 2 4" xfId="31777" xr:uid="{00000000-0005-0000-0000-0000436B0000}"/>
    <cellStyle name="Moeda 10 2 4 3 2 2 3" xfId="15727" xr:uid="{00000000-0005-0000-0000-0000446B0000}"/>
    <cellStyle name="Moeda 10 2 4 3 2 2 3 2" xfId="43927" xr:uid="{00000000-0005-0000-0000-0000456B0000}"/>
    <cellStyle name="Moeda 10 2 4 3 2 2 3 3" xfId="37122" xr:uid="{00000000-0005-0000-0000-0000466B0000}"/>
    <cellStyle name="Moeda 10 2 4 3 2 2 4" xfId="43258" xr:uid="{00000000-0005-0000-0000-0000476B0000}"/>
    <cellStyle name="Moeda 10 2 4 3 2 2 5" xfId="26429" xr:uid="{00000000-0005-0000-0000-0000486B0000}"/>
    <cellStyle name="Moeda 10 2 4 3 2 3" xfId="7695" xr:uid="{00000000-0005-0000-0000-0000496B0000}"/>
    <cellStyle name="Moeda 10 2 4 3 2 3 2" xfId="18399" xr:uid="{00000000-0005-0000-0000-00004A6B0000}"/>
    <cellStyle name="Moeda 10 2 4 3 2 3 2 2" xfId="43691" xr:uid="{00000000-0005-0000-0000-00004B6B0000}"/>
    <cellStyle name="Moeda 10 2 4 3 2 3 2 3" xfId="39794" xr:uid="{00000000-0005-0000-0000-00004C6B0000}"/>
    <cellStyle name="Moeda 10 2 4 3 2 3 3" xfId="43063" xr:uid="{00000000-0005-0000-0000-00004D6B0000}"/>
    <cellStyle name="Moeda 10 2 4 3 2 3 4" xfId="29101" xr:uid="{00000000-0005-0000-0000-00004E6B0000}"/>
    <cellStyle name="Moeda 10 2 4 3 2 4" xfId="13052" xr:uid="{00000000-0005-0000-0000-00004F6B0000}"/>
    <cellStyle name="Moeda 10 2 4 3 2 4 2" xfId="43184" xr:uid="{00000000-0005-0000-0000-0000506B0000}"/>
    <cellStyle name="Moeda 10 2 4 3 2 4 3" xfId="34449" xr:uid="{00000000-0005-0000-0000-0000516B0000}"/>
    <cellStyle name="Moeda 10 2 4 3 2 5" xfId="43263" xr:uid="{00000000-0005-0000-0000-0000526B0000}"/>
    <cellStyle name="Moeda 10 2 4 3 2 6" xfId="23756" xr:uid="{00000000-0005-0000-0000-0000536B0000}"/>
    <cellStyle name="Moeda 10 2 4 3 3" xfId="3685" xr:uid="{00000000-0005-0000-0000-0000546B0000}"/>
    <cellStyle name="Moeda 10 2 4 3 3 2" xfId="9036" xr:uid="{00000000-0005-0000-0000-0000556B0000}"/>
    <cellStyle name="Moeda 10 2 4 3 3 2 2" xfId="19736" xr:uid="{00000000-0005-0000-0000-0000566B0000}"/>
    <cellStyle name="Moeda 10 2 4 3 3 2 2 2" xfId="43905" xr:uid="{00000000-0005-0000-0000-0000576B0000}"/>
    <cellStyle name="Moeda 10 2 4 3 3 2 2 3" xfId="41131" xr:uid="{00000000-0005-0000-0000-0000586B0000}"/>
    <cellStyle name="Moeda 10 2 4 3 3 2 3" xfId="43513" xr:uid="{00000000-0005-0000-0000-0000596B0000}"/>
    <cellStyle name="Moeda 10 2 4 3 3 2 4" xfId="30441" xr:uid="{00000000-0005-0000-0000-00005A6B0000}"/>
    <cellStyle name="Moeda 10 2 4 3 3 3" xfId="14391" xr:uid="{00000000-0005-0000-0000-00005B6B0000}"/>
    <cellStyle name="Moeda 10 2 4 3 3 3 2" xfId="43308" xr:uid="{00000000-0005-0000-0000-00005C6B0000}"/>
    <cellStyle name="Moeda 10 2 4 3 3 3 3" xfId="35786" xr:uid="{00000000-0005-0000-0000-00005D6B0000}"/>
    <cellStyle name="Moeda 10 2 4 3 3 4" xfId="42987" xr:uid="{00000000-0005-0000-0000-00005E6B0000}"/>
    <cellStyle name="Moeda 10 2 4 3 3 5" xfId="25093" xr:uid="{00000000-0005-0000-0000-00005F6B0000}"/>
    <cellStyle name="Moeda 10 2 4 3 4" xfId="6359" xr:uid="{00000000-0005-0000-0000-0000606B0000}"/>
    <cellStyle name="Moeda 10 2 4 3 4 2" xfId="17063" xr:uid="{00000000-0005-0000-0000-0000616B0000}"/>
    <cellStyle name="Moeda 10 2 4 3 4 2 2" xfId="43863" xr:uid="{00000000-0005-0000-0000-0000626B0000}"/>
    <cellStyle name="Moeda 10 2 4 3 4 2 3" xfId="38458" xr:uid="{00000000-0005-0000-0000-0000636B0000}"/>
    <cellStyle name="Moeda 10 2 4 3 4 3" xfId="43068" xr:uid="{00000000-0005-0000-0000-0000646B0000}"/>
    <cellStyle name="Moeda 10 2 4 3 4 4" xfId="27765" xr:uid="{00000000-0005-0000-0000-0000656B0000}"/>
    <cellStyle name="Moeda 10 2 4 3 5" xfId="11716" xr:uid="{00000000-0005-0000-0000-0000666B0000}"/>
    <cellStyle name="Moeda 10 2 4 3 5 2" xfId="43300" xr:uid="{00000000-0005-0000-0000-0000676B0000}"/>
    <cellStyle name="Moeda 10 2 4 3 5 3" xfId="33113" xr:uid="{00000000-0005-0000-0000-0000686B0000}"/>
    <cellStyle name="Moeda 10 2 4 3 6" xfId="43196" xr:uid="{00000000-0005-0000-0000-0000696B0000}"/>
    <cellStyle name="Moeda 10 2 4 3 7" xfId="22420" xr:uid="{00000000-0005-0000-0000-00006A6B0000}"/>
    <cellStyle name="Moeda 10 2 4 4" xfId="1663" xr:uid="{00000000-0005-0000-0000-00006B6B0000}"/>
    <cellStyle name="Moeda 10 2 4 4 2" xfId="4353" xr:uid="{00000000-0005-0000-0000-00006C6B0000}"/>
    <cellStyle name="Moeda 10 2 4 4 2 2" xfId="9704" xr:uid="{00000000-0005-0000-0000-00006D6B0000}"/>
    <cellStyle name="Moeda 10 2 4 4 2 2 2" xfId="20404" xr:uid="{00000000-0005-0000-0000-00006E6B0000}"/>
    <cellStyle name="Moeda 10 2 4 4 2 2 2 2" xfId="43619" xr:uid="{00000000-0005-0000-0000-00006F6B0000}"/>
    <cellStyle name="Moeda 10 2 4 4 2 2 2 3" xfId="41799" xr:uid="{00000000-0005-0000-0000-0000706B0000}"/>
    <cellStyle name="Moeda 10 2 4 4 2 2 3" xfId="43793" xr:uid="{00000000-0005-0000-0000-0000716B0000}"/>
    <cellStyle name="Moeda 10 2 4 4 2 2 4" xfId="31109" xr:uid="{00000000-0005-0000-0000-0000726B0000}"/>
    <cellStyle name="Moeda 10 2 4 4 2 3" xfId="15059" xr:uid="{00000000-0005-0000-0000-0000736B0000}"/>
    <cellStyle name="Moeda 10 2 4 4 2 3 2" xfId="43181" xr:uid="{00000000-0005-0000-0000-0000746B0000}"/>
    <cellStyle name="Moeda 10 2 4 4 2 3 3" xfId="36454" xr:uid="{00000000-0005-0000-0000-0000756B0000}"/>
    <cellStyle name="Moeda 10 2 4 4 2 4" xfId="43607" xr:uid="{00000000-0005-0000-0000-0000766B0000}"/>
    <cellStyle name="Moeda 10 2 4 4 2 5" xfId="25761" xr:uid="{00000000-0005-0000-0000-0000776B0000}"/>
    <cellStyle name="Moeda 10 2 4 4 3" xfId="7027" xr:uid="{00000000-0005-0000-0000-0000786B0000}"/>
    <cellStyle name="Moeda 10 2 4 4 3 2" xfId="17731" xr:uid="{00000000-0005-0000-0000-0000796B0000}"/>
    <cellStyle name="Moeda 10 2 4 4 3 2 2" xfId="43486" xr:uid="{00000000-0005-0000-0000-00007A6B0000}"/>
    <cellStyle name="Moeda 10 2 4 4 3 2 3" xfId="39126" xr:uid="{00000000-0005-0000-0000-00007B6B0000}"/>
    <cellStyle name="Moeda 10 2 4 4 3 3" xfId="43087" xr:uid="{00000000-0005-0000-0000-00007C6B0000}"/>
    <cellStyle name="Moeda 10 2 4 4 3 4" xfId="28433" xr:uid="{00000000-0005-0000-0000-00007D6B0000}"/>
    <cellStyle name="Moeda 10 2 4 4 4" xfId="12384" xr:uid="{00000000-0005-0000-0000-00007E6B0000}"/>
    <cellStyle name="Moeda 10 2 4 4 4 2" xfId="43220" xr:uid="{00000000-0005-0000-0000-00007F6B0000}"/>
    <cellStyle name="Moeda 10 2 4 4 4 3" xfId="33781" xr:uid="{00000000-0005-0000-0000-0000806B0000}"/>
    <cellStyle name="Moeda 10 2 4 4 5" xfId="43363" xr:uid="{00000000-0005-0000-0000-0000816B0000}"/>
    <cellStyle name="Moeda 10 2 4 4 6" xfId="23088" xr:uid="{00000000-0005-0000-0000-0000826B0000}"/>
    <cellStyle name="Moeda 10 2 4 5" xfId="3017" xr:uid="{00000000-0005-0000-0000-0000836B0000}"/>
    <cellStyle name="Moeda 10 2 4 5 2" xfId="8368" xr:uid="{00000000-0005-0000-0000-0000846B0000}"/>
    <cellStyle name="Moeda 10 2 4 5 2 2" xfId="19068" xr:uid="{00000000-0005-0000-0000-0000856B0000}"/>
    <cellStyle name="Moeda 10 2 4 5 2 2 2" xfId="43687" xr:uid="{00000000-0005-0000-0000-0000866B0000}"/>
    <cellStyle name="Moeda 10 2 4 5 2 2 3" xfId="40463" xr:uid="{00000000-0005-0000-0000-0000876B0000}"/>
    <cellStyle name="Moeda 10 2 4 5 2 3" xfId="43224" xr:uid="{00000000-0005-0000-0000-0000886B0000}"/>
    <cellStyle name="Moeda 10 2 4 5 2 4" xfId="29773" xr:uid="{00000000-0005-0000-0000-0000896B0000}"/>
    <cellStyle name="Moeda 10 2 4 5 3" xfId="13723" xr:uid="{00000000-0005-0000-0000-00008A6B0000}"/>
    <cellStyle name="Moeda 10 2 4 5 3 2" xfId="43005" xr:uid="{00000000-0005-0000-0000-00008B6B0000}"/>
    <cellStyle name="Moeda 10 2 4 5 3 3" xfId="35118" xr:uid="{00000000-0005-0000-0000-00008C6B0000}"/>
    <cellStyle name="Moeda 10 2 4 5 4" xfId="43482" xr:uid="{00000000-0005-0000-0000-00008D6B0000}"/>
    <cellStyle name="Moeda 10 2 4 5 5" xfId="24425" xr:uid="{00000000-0005-0000-0000-00008E6B0000}"/>
    <cellStyle name="Moeda 10 2 4 6" xfId="5691" xr:uid="{00000000-0005-0000-0000-00008F6B0000}"/>
    <cellStyle name="Moeda 10 2 4 6 2" xfId="16395" xr:uid="{00000000-0005-0000-0000-0000906B0000}"/>
    <cellStyle name="Moeda 10 2 4 6 2 2" xfId="43540" xr:uid="{00000000-0005-0000-0000-0000916B0000}"/>
    <cellStyle name="Moeda 10 2 4 6 2 3" xfId="37790" xr:uid="{00000000-0005-0000-0000-0000926B0000}"/>
    <cellStyle name="Moeda 10 2 4 6 3" xfId="43652" xr:uid="{00000000-0005-0000-0000-0000936B0000}"/>
    <cellStyle name="Moeda 10 2 4 6 4" xfId="27097" xr:uid="{00000000-0005-0000-0000-0000946B0000}"/>
    <cellStyle name="Moeda 10 2 4 7" xfId="11048" xr:uid="{00000000-0005-0000-0000-0000956B0000}"/>
    <cellStyle name="Moeda 10 2 4 7 2" xfId="43283" xr:uid="{00000000-0005-0000-0000-0000966B0000}"/>
    <cellStyle name="Moeda 10 2 4 7 3" xfId="32445" xr:uid="{00000000-0005-0000-0000-0000976B0000}"/>
    <cellStyle name="Moeda 10 2 4 8" xfId="43966" xr:uid="{00000000-0005-0000-0000-0000986B0000}"/>
    <cellStyle name="Moeda 10 2 4 9" xfId="21752" xr:uid="{00000000-0005-0000-0000-0000996B0000}"/>
    <cellStyle name="Moeda 10 2 5" xfId="484" xr:uid="{00000000-0005-0000-0000-00009A6B0000}"/>
    <cellStyle name="Moeda 10 2 5 2" xfId="1154" xr:uid="{00000000-0005-0000-0000-00009B6B0000}"/>
    <cellStyle name="Moeda 10 2 5 2 2" xfId="2491" xr:uid="{00000000-0005-0000-0000-00009C6B0000}"/>
    <cellStyle name="Moeda 10 2 5 2 2 2" xfId="5181" xr:uid="{00000000-0005-0000-0000-00009D6B0000}"/>
    <cellStyle name="Moeda 10 2 5 2 2 2 2" xfId="10532" xr:uid="{00000000-0005-0000-0000-00009E6B0000}"/>
    <cellStyle name="Moeda 10 2 5 2 2 2 2 2" xfId="21232" xr:uid="{00000000-0005-0000-0000-00009F6B0000}"/>
    <cellStyle name="Moeda 10 2 5 2 2 2 2 2 2" xfId="43165" xr:uid="{00000000-0005-0000-0000-0000A06B0000}"/>
    <cellStyle name="Moeda 10 2 5 2 2 2 2 2 3" xfId="42627" xr:uid="{00000000-0005-0000-0000-0000A16B0000}"/>
    <cellStyle name="Moeda 10 2 5 2 2 2 2 3" xfId="43521" xr:uid="{00000000-0005-0000-0000-0000A26B0000}"/>
    <cellStyle name="Moeda 10 2 5 2 2 2 2 4" xfId="31937" xr:uid="{00000000-0005-0000-0000-0000A36B0000}"/>
    <cellStyle name="Moeda 10 2 5 2 2 2 3" xfId="15887" xr:uid="{00000000-0005-0000-0000-0000A46B0000}"/>
    <cellStyle name="Moeda 10 2 5 2 2 2 3 2" xfId="43410" xr:uid="{00000000-0005-0000-0000-0000A56B0000}"/>
    <cellStyle name="Moeda 10 2 5 2 2 2 3 3" xfId="37282" xr:uid="{00000000-0005-0000-0000-0000A66B0000}"/>
    <cellStyle name="Moeda 10 2 5 2 2 2 4" xfId="43617" xr:uid="{00000000-0005-0000-0000-0000A76B0000}"/>
    <cellStyle name="Moeda 10 2 5 2 2 2 5" xfId="26589" xr:uid="{00000000-0005-0000-0000-0000A86B0000}"/>
    <cellStyle name="Moeda 10 2 5 2 2 3" xfId="7855" xr:uid="{00000000-0005-0000-0000-0000A96B0000}"/>
    <cellStyle name="Moeda 10 2 5 2 2 3 2" xfId="18559" xr:uid="{00000000-0005-0000-0000-0000AA6B0000}"/>
    <cellStyle name="Moeda 10 2 5 2 2 3 2 2" xfId="43959" xr:uid="{00000000-0005-0000-0000-0000AB6B0000}"/>
    <cellStyle name="Moeda 10 2 5 2 2 3 2 3" xfId="39954" xr:uid="{00000000-0005-0000-0000-0000AC6B0000}"/>
    <cellStyle name="Moeda 10 2 5 2 2 3 3" xfId="42976" xr:uid="{00000000-0005-0000-0000-0000AD6B0000}"/>
    <cellStyle name="Moeda 10 2 5 2 2 3 4" xfId="29261" xr:uid="{00000000-0005-0000-0000-0000AE6B0000}"/>
    <cellStyle name="Moeda 10 2 5 2 2 4" xfId="13212" xr:uid="{00000000-0005-0000-0000-0000AF6B0000}"/>
    <cellStyle name="Moeda 10 2 5 2 2 4 2" xfId="43081" xr:uid="{00000000-0005-0000-0000-0000B06B0000}"/>
    <cellStyle name="Moeda 10 2 5 2 2 4 3" xfId="34609" xr:uid="{00000000-0005-0000-0000-0000B16B0000}"/>
    <cellStyle name="Moeda 10 2 5 2 2 5" xfId="43251" xr:uid="{00000000-0005-0000-0000-0000B26B0000}"/>
    <cellStyle name="Moeda 10 2 5 2 2 6" xfId="23916" xr:uid="{00000000-0005-0000-0000-0000B36B0000}"/>
    <cellStyle name="Moeda 10 2 5 2 3" xfId="3845" xr:uid="{00000000-0005-0000-0000-0000B46B0000}"/>
    <cellStyle name="Moeda 10 2 5 2 3 2" xfId="9196" xr:uid="{00000000-0005-0000-0000-0000B56B0000}"/>
    <cellStyle name="Moeda 10 2 5 2 3 2 2" xfId="19896" xr:uid="{00000000-0005-0000-0000-0000B66B0000}"/>
    <cellStyle name="Moeda 10 2 5 2 3 2 2 2" xfId="43372" xr:uid="{00000000-0005-0000-0000-0000B76B0000}"/>
    <cellStyle name="Moeda 10 2 5 2 3 2 2 3" xfId="41291" xr:uid="{00000000-0005-0000-0000-0000B86B0000}"/>
    <cellStyle name="Moeda 10 2 5 2 3 2 3" xfId="43025" xr:uid="{00000000-0005-0000-0000-0000B96B0000}"/>
    <cellStyle name="Moeda 10 2 5 2 3 2 4" xfId="30601" xr:uid="{00000000-0005-0000-0000-0000BA6B0000}"/>
    <cellStyle name="Moeda 10 2 5 2 3 3" xfId="14551" xr:uid="{00000000-0005-0000-0000-0000BB6B0000}"/>
    <cellStyle name="Moeda 10 2 5 2 3 3 2" xfId="43694" xr:uid="{00000000-0005-0000-0000-0000BC6B0000}"/>
    <cellStyle name="Moeda 10 2 5 2 3 3 3" xfId="35946" xr:uid="{00000000-0005-0000-0000-0000BD6B0000}"/>
    <cellStyle name="Moeda 10 2 5 2 3 4" xfId="42992" xr:uid="{00000000-0005-0000-0000-0000BE6B0000}"/>
    <cellStyle name="Moeda 10 2 5 2 3 5" xfId="25253" xr:uid="{00000000-0005-0000-0000-0000BF6B0000}"/>
    <cellStyle name="Moeda 10 2 5 2 4" xfId="6519" xr:uid="{00000000-0005-0000-0000-0000C06B0000}"/>
    <cellStyle name="Moeda 10 2 5 2 4 2" xfId="17223" xr:uid="{00000000-0005-0000-0000-0000C16B0000}"/>
    <cellStyle name="Moeda 10 2 5 2 4 2 2" xfId="43744" xr:uid="{00000000-0005-0000-0000-0000C26B0000}"/>
    <cellStyle name="Moeda 10 2 5 2 4 2 3" xfId="38618" xr:uid="{00000000-0005-0000-0000-0000C36B0000}"/>
    <cellStyle name="Moeda 10 2 5 2 4 3" xfId="42983" xr:uid="{00000000-0005-0000-0000-0000C46B0000}"/>
    <cellStyle name="Moeda 10 2 5 2 4 4" xfId="27925" xr:uid="{00000000-0005-0000-0000-0000C56B0000}"/>
    <cellStyle name="Moeda 10 2 5 2 5" xfId="11876" xr:uid="{00000000-0005-0000-0000-0000C66B0000}"/>
    <cellStyle name="Moeda 10 2 5 2 5 2" xfId="43864" xr:uid="{00000000-0005-0000-0000-0000C76B0000}"/>
    <cellStyle name="Moeda 10 2 5 2 5 3" xfId="33273" xr:uid="{00000000-0005-0000-0000-0000C86B0000}"/>
    <cellStyle name="Moeda 10 2 5 2 6" xfId="43822" xr:uid="{00000000-0005-0000-0000-0000C96B0000}"/>
    <cellStyle name="Moeda 10 2 5 2 7" xfId="22580" xr:uid="{00000000-0005-0000-0000-0000CA6B0000}"/>
    <cellStyle name="Moeda 10 2 5 3" xfId="1823" xr:uid="{00000000-0005-0000-0000-0000CB6B0000}"/>
    <cellStyle name="Moeda 10 2 5 3 2" xfId="4513" xr:uid="{00000000-0005-0000-0000-0000CC6B0000}"/>
    <cellStyle name="Moeda 10 2 5 3 2 2" xfId="9864" xr:uid="{00000000-0005-0000-0000-0000CD6B0000}"/>
    <cellStyle name="Moeda 10 2 5 3 2 2 2" xfId="20564" xr:uid="{00000000-0005-0000-0000-0000CE6B0000}"/>
    <cellStyle name="Moeda 10 2 5 3 2 2 2 2" xfId="43039" xr:uid="{00000000-0005-0000-0000-0000CF6B0000}"/>
    <cellStyle name="Moeda 10 2 5 3 2 2 2 3" xfId="41959" xr:uid="{00000000-0005-0000-0000-0000D06B0000}"/>
    <cellStyle name="Moeda 10 2 5 3 2 2 3" xfId="43664" xr:uid="{00000000-0005-0000-0000-0000D16B0000}"/>
    <cellStyle name="Moeda 10 2 5 3 2 2 4" xfId="31269" xr:uid="{00000000-0005-0000-0000-0000D26B0000}"/>
    <cellStyle name="Moeda 10 2 5 3 2 3" xfId="15219" xr:uid="{00000000-0005-0000-0000-0000D36B0000}"/>
    <cellStyle name="Moeda 10 2 5 3 2 3 2" xfId="43160" xr:uid="{00000000-0005-0000-0000-0000D46B0000}"/>
    <cellStyle name="Moeda 10 2 5 3 2 3 3" xfId="36614" xr:uid="{00000000-0005-0000-0000-0000D56B0000}"/>
    <cellStyle name="Moeda 10 2 5 3 2 4" xfId="43907" xr:uid="{00000000-0005-0000-0000-0000D66B0000}"/>
    <cellStyle name="Moeda 10 2 5 3 2 5" xfId="25921" xr:uid="{00000000-0005-0000-0000-0000D76B0000}"/>
    <cellStyle name="Moeda 10 2 5 3 3" xfId="7187" xr:uid="{00000000-0005-0000-0000-0000D86B0000}"/>
    <cellStyle name="Moeda 10 2 5 3 3 2" xfId="17891" xr:uid="{00000000-0005-0000-0000-0000D96B0000}"/>
    <cellStyle name="Moeda 10 2 5 3 3 2 2" xfId="42965" xr:uid="{00000000-0005-0000-0000-0000DA6B0000}"/>
    <cellStyle name="Moeda 10 2 5 3 3 2 3" xfId="39286" xr:uid="{00000000-0005-0000-0000-0000DB6B0000}"/>
    <cellStyle name="Moeda 10 2 5 3 3 3" xfId="43187" xr:uid="{00000000-0005-0000-0000-0000DC6B0000}"/>
    <cellStyle name="Moeda 10 2 5 3 3 4" xfId="28593" xr:uid="{00000000-0005-0000-0000-0000DD6B0000}"/>
    <cellStyle name="Moeda 10 2 5 3 4" xfId="12544" xr:uid="{00000000-0005-0000-0000-0000DE6B0000}"/>
    <cellStyle name="Moeda 10 2 5 3 4 2" xfId="43887" xr:uid="{00000000-0005-0000-0000-0000DF6B0000}"/>
    <cellStyle name="Moeda 10 2 5 3 4 3" xfId="33941" xr:uid="{00000000-0005-0000-0000-0000E06B0000}"/>
    <cellStyle name="Moeda 10 2 5 3 5" xfId="43568" xr:uid="{00000000-0005-0000-0000-0000E16B0000}"/>
    <cellStyle name="Moeda 10 2 5 3 6" xfId="23248" xr:uid="{00000000-0005-0000-0000-0000E26B0000}"/>
    <cellStyle name="Moeda 10 2 5 4" xfId="3177" xr:uid="{00000000-0005-0000-0000-0000E36B0000}"/>
    <cellStyle name="Moeda 10 2 5 4 2" xfId="8528" xr:uid="{00000000-0005-0000-0000-0000E46B0000}"/>
    <cellStyle name="Moeda 10 2 5 4 2 2" xfId="19228" xr:uid="{00000000-0005-0000-0000-0000E56B0000}"/>
    <cellStyle name="Moeda 10 2 5 4 2 2 2" xfId="43971" xr:uid="{00000000-0005-0000-0000-0000E66B0000}"/>
    <cellStyle name="Moeda 10 2 5 4 2 2 3" xfId="40623" xr:uid="{00000000-0005-0000-0000-0000E76B0000}"/>
    <cellStyle name="Moeda 10 2 5 4 2 3" xfId="43780" xr:uid="{00000000-0005-0000-0000-0000E86B0000}"/>
    <cellStyle name="Moeda 10 2 5 4 2 4" xfId="29933" xr:uid="{00000000-0005-0000-0000-0000E96B0000}"/>
    <cellStyle name="Moeda 10 2 5 4 3" xfId="13883" xr:uid="{00000000-0005-0000-0000-0000EA6B0000}"/>
    <cellStyle name="Moeda 10 2 5 4 3 2" xfId="43487" xr:uid="{00000000-0005-0000-0000-0000EB6B0000}"/>
    <cellStyle name="Moeda 10 2 5 4 3 3" xfId="35278" xr:uid="{00000000-0005-0000-0000-0000EC6B0000}"/>
    <cellStyle name="Moeda 10 2 5 4 4" xfId="42962" xr:uid="{00000000-0005-0000-0000-0000ED6B0000}"/>
    <cellStyle name="Moeda 10 2 5 4 5" xfId="24585" xr:uid="{00000000-0005-0000-0000-0000EE6B0000}"/>
    <cellStyle name="Moeda 10 2 5 5" xfId="5851" xr:uid="{00000000-0005-0000-0000-0000EF6B0000}"/>
    <cellStyle name="Moeda 10 2 5 5 2" xfId="16555" xr:uid="{00000000-0005-0000-0000-0000F06B0000}"/>
    <cellStyle name="Moeda 10 2 5 5 2 2" xfId="43101" xr:uid="{00000000-0005-0000-0000-0000F16B0000}"/>
    <cellStyle name="Moeda 10 2 5 5 2 3" xfId="37950" xr:uid="{00000000-0005-0000-0000-0000F26B0000}"/>
    <cellStyle name="Moeda 10 2 5 5 3" xfId="43944" xr:uid="{00000000-0005-0000-0000-0000F36B0000}"/>
    <cellStyle name="Moeda 10 2 5 5 4" xfId="27257" xr:uid="{00000000-0005-0000-0000-0000F46B0000}"/>
    <cellStyle name="Moeda 10 2 5 6" xfId="11208" xr:uid="{00000000-0005-0000-0000-0000F56B0000}"/>
    <cellStyle name="Moeda 10 2 5 6 2" xfId="43948" xr:uid="{00000000-0005-0000-0000-0000F66B0000}"/>
    <cellStyle name="Moeda 10 2 5 6 3" xfId="32605" xr:uid="{00000000-0005-0000-0000-0000F76B0000}"/>
    <cellStyle name="Moeda 10 2 5 7" xfId="43195" xr:uid="{00000000-0005-0000-0000-0000F86B0000}"/>
    <cellStyle name="Moeda 10 2 5 8" xfId="21912" xr:uid="{00000000-0005-0000-0000-0000F96B0000}"/>
    <cellStyle name="Moeda 10 2 6" xfId="834" xr:uid="{00000000-0005-0000-0000-0000FA6B0000}"/>
    <cellStyle name="Moeda 10 2 6 2" xfId="2171" xr:uid="{00000000-0005-0000-0000-0000FB6B0000}"/>
    <cellStyle name="Moeda 10 2 6 2 2" xfId="4861" xr:uid="{00000000-0005-0000-0000-0000FC6B0000}"/>
    <cellStyle name="Moeda 10 2 6 2 2 2" xfId="10212" xr:uid="{00000000-0005-0000-0000-0000FD6B0000}"/>
    <cellStyle name="Moeda 10 2 6 2 2 2 2" xfId="20912" xr:uid="{00000000-0005-0000-0000-0000FE6B0000}"/>
    <cellStyle name="Moeda 10 2 6 2 2 2 2 2" xfId="43928" xr:uid="{00000000-0005-0000-0000-0000FF6B0000}"/>
    <cellStyle name="Moeda 10 2 6 2 2 2 2 3" xfId="42307" xr:uid="{00000000-0005-0000-0000-0000006C0000}"/>
    <cellStyle name="Moeda 10 2 6 2 2 2 3" xfId="43105" xr:uid="{00000000-0005-0000-0000-0000016C0000}"/>
    <cellStyle name="Moeda 10 2 6 2 2 2 4" xfId="31617" xr:uid="{00000000-0005-0000-0000-0000026C0000}"/>
    <cellStyle name="Moeda 10 2 6 2 2 3" xfId="15567" xr:uid="{00000000-0005-0000-0000-0000036C0000}"/>
    <cellStyle name="Moeda 10 2 6 2 2 3 2" xfId="43421" xr:uid="{00000000-0005-0000-0000-0000046C0000}"/>
    <cellStyle name="Moeda 10 2 6 2 2 3 3" xfId="36962" xr:uid="{00000000-0005-0000-0000-0000056C0000}"/>
    <cellStyle name="Moeda 10 2 6 2 2 4" xfId="43752" xr:uid="{00000000-0005-0000-0000-0000066C0000}"/>
    <cellStyle name="Moeda 10 2 6 2 2 5" xfId="26269" xr:uid="{00000000-0005-0000-0000-0000076C0000}"/>
    <cellStyle name="Moeda 10 2 6 2 3" xfId="7535" xr:uid="{00000000-0005-0000-0000-0000086C0000}"/>
    <cellStyle name="Moeda 10 2 6 2 3 2" xfId="18239" xr:uid="{00000000-0005-0000-0000-0000096C0000}"/>
    <cellStyle name="Moeda 10 2 6 2 3 2 2" xfId="43078" xr:uid="{00000000-0005-0000-0000-00000A6C0000}"/>
    <cellStyle name="Moeda 10 2 6 2 3 2 3" xfId="39634" xr:uid="{00000000-0005-0000-0000-00000B6C0000}"/>
    <cellStyle name="Moeda 10 2 6 2 3 3" xfId="43008" xr:uid="{00000000-0005-0000-0000-00000C6C0000}"/>
    <cellStyle name="Moeda 10 2 6 2 3 4" xfId="28941" xr:uid="{00000000-0005-0000-0000-00000D6C0000}"/>
    <cellStyle name="Moeda 10 2 6 2 4" xfId="12892" xr:uid="{00000000-0005-0000-0000-00000E6C0000}"/>
    <cellStyle name="Moeda 10 2 6 2 4 2" xfId="43209" xr:uid="{00000000-0005-0000-0000-00000F6C0000}"/>
    <cellStyle name="Moeda 10 2 6 2 4 3" xfId="34289" xr:uid="{00000000-0005-0000-0000-0000106C0000}"/>
    <cellStyle name="Moeda 10 2 6 2 5" xfId="43492" xr:uid="{00000000-0005-0000-0000-0000116C0000}"/>
    <cellStyle name="Moeda 10 2 6 2 6" xfId="23596" xr:uid="{00000000-0005-0000-0000-0000126C0000}"/>
    <cellStyle name="Moeda 10 2 6 3" xfId="3525" xr:uid="{00000000-0005-0000-0000-0000136C0000}"/>
    <cellStyle name="Moeda 10 2 6 3 2" xfId="8876" xr:uid="{00000000-0005-0000-0000-0000146C0000}"/>
    <cellStyle name="Moeda 10 2 6 3 2 2" xfId="19576" xr:uid="{00000000-0005-0000-0000-0000156C0000}"/>
    <cellStyle name="Moeda 10 2 6 3 2 2 2" xfId="43605" xr:uid="{00000000-0005-0000-0000-0000166C0000}"/>
    <cellStyle name="Moeda 10 2 6 3 2 2 3" xfId="40971" xr:uid="{00000000-0005-0000-0000-0000176C0000}"/>
    <cellStyle name="Moeda 10 2 6 3 2 3" xfId="43163" xr:uid="{00000000-0005-0000-0000-0000186C0000}"/>
    <cellStyle name="Moeda 10 2 6 3 2 4" xfId="30281" xr:uid="{00000000-0005-0000-0000-0000196C0000}"/>
    <cellStyle name="Moeda 10 2 6 3 3" xfId="14231" xr:uid="{00000000-0005-0000-0000-00001A6C0000}"/>
    <cellStyle name="Moeda 10 2 6 3 3 2" xfId="43708" xr:uid="{00000000-0005-0000-0000-00001B6C0000}"/>
    <cellStyle name="Moeda 10 2 6 3 3 3" xfId="35626" xr:uid="{00000000-0005-0000-0000-00001C6C0000}"/>
    <cellStyle name="Moeda 10 2 6 3 4" xfId="43071" xr:uid="{00000000-0005-0000-0000-00001D6C0000}"/>
    <cellStyle name="Moeda 10 2 6 3 5" xfId="24933" xr:uid="{00000000-0005-0000-0000-00001E6C0000}"/>
    <cellStyle name="Moeda 10 2 6 4" xfId="6199" xr:uid="{00000000-0005-0000-0000-00001F6C0000}"/>
    <cellStyle name="Moeda 10 2 6 4 2" xfId="16903" xr:uid="{00000000-0005-0000-0000-0000206C0000}"/>
    <cellStyle name="Moeda 10 2 6 4 2 2" xfId="43358" xr:uid="{00000000-0005-0000-0000-0000216C0000}"/>
    <cellStyle name="Moeda 10 2 6 4 2 3" xfId="38298" xr:uid="{00000000-0005-0000-0000-0000226C0000}"/>
    <cellStyle name="Moeda 10 2 6 4 3" xfId="43799" xr:uid="{00000000-0005-0000-0000-0000236C0000}"/>
    <cellStyle name="Moeda 10 2 6 4 4" xfId="27605" xr:uid="{00000000-0005-0000-0000-0000246C0000}"/>
    <cellStyle name="Moeda 10 2 6 5" xfId="11556" xr:uid="{00000000-0005-0000-0000-0000256C0000}"/>
    <cellStyle name="Moeda 10 2 6 5 2" xfId="43524" xr:uid="{00000000-0005-0000-0000-0000266C0000}"/>
    <cellStyle name="Moeda 10 2 6 5 3" xfId="32953" xr:uid="{00000000-0005-0000-0000-0000276C0000}"/>
    <cellStyle name="Moeda 10 2 6 6" xfId="43442" xr:uid="{00000000-0005-0000-0000-0000286C0000}"/>
    <cellStyle name="Moeda 10 2 6 7" xfId="22260" xr:uid="{00000000-0005-0000-0000-0000296C0000}"/>
    <cellStyle name="Moeda 10 2 7" xfId="1503" xr:uid="{00000000-0005-0000-0000-00002A6C0000}"/>
    <cellStyle name="Moeda 10 2 7 2" xfId="4193" xr:uid="{00000000-0005-0000-0000-00002B6C0000}"/>
    <cellStyle name="Moeda 10 2 7 2 2" xfId="9544" xr:uid="{00000000-0005-0000-0000-00002C6C0000}"/>
    <cellStyle name="Moeda 10 2 7 2 2 2" xfId="20244" xr:uid="{00000000-0005-0000-0000-00002D6C0000}"/>
    <cellStyle name="Moeda 10 2 7 2 2 2 2" xfId="43261" xr:uid="{00000000-0005-0000-0000-00002E6C0000}"/>
    <cellStyle name="Moeda 10 2 7 2 2 2 3" xfId="41639" xr:uid="{00000000-0005-0000-0000-00002F6C0000}"/>
    <cellStyle name="Moeda 10 2 7 2 2 3" xfId="43179" xr:uid="{00000000-0005-0000-0000-0000306C0000}"/>
    <cellStyle name="Moeda 10 2 7 2 2 4" xfId="30949" xr:uid="{00000000-0005-0000-0000-0000316C0000}"/>
    <cellStyle name="Moeda 10 2 7 2 3" xfId="14899" xr:uid="{00000000-0005-0000-0000-0000326C0000}"/>
    <cellStyle name="Moeda 10 2 7 2 3 2" xfId="43553" xr:uid="{00000000-0005-0000-0000-0000336C0000}"/>
    <cellStyle name="Moeda 10 2 7 2 3 3" xfId="36294" xr:uid="{00000000-0005-0000-0000-0000346C0000}"/>
    <cellStyle name="Moeda 10 2 7 2 4" xfId="43092" xr:uid="{00000000-0005-0000-0000-0000356C0000}"/>
    <cellStyle name="Moeda 10 2 7 2 5" xfId="25601" xr:uid="{00000000-0005-0000-0000-0000366C0000}"/>
    <cellStyle name="Moeda 10 2 7 3" xfId="6867" xr:uid="{00000000-0005-0000-0000-0000376C0000}"/>
    <cellStyle name="Moeda 10 2 7 3 2" xfId="17571" xr:uid="{00000000-0005-0000-0000-0000386C0000}"/>
    <cellStyle name="Moeda 10 2 7 3 2 2" xfId="43004" xr:uid="{00000000-0005-0000-0000-0000396C0000}"/>
    <cellStyle name="Moeda 10 2 7 3 2 3" xfId="38966" xr:uid="{00000000-0005-0000-0000-00003A6C0000}"/>
    <cellStyle name="Moeda 10 2 7 3 3" xfId="43429" xr:uid="{00000000-0005-0000-0000-00003B6C0000}"/>
    <cellStyle name="Moeda 10 2 7 3 4" xfId="28273" xr:uid="{00000000-0005-0000-0000-00003C6C0000}"/>
    <cellStyle name="Moeda 10 2 7 4" xfId="12224" xr:uid="{00000000-0005-0000-0000-00003D6C0000}"/>
    <cellStyle name="Moeda 10 2 7 4 2" xfId="43229" xr:uid="{00000000-0005-0000-0000-00003E6C0000}"/>
    <cellStyle name="Moeda 10 2 7 4 3" xfId="33621" xr:uid="{00000000-0005-0000-0000-00003F6C0000}"/>
    <cellStyle name="Moeda 10 2 7 5" xfId="43849" xr:uid="{00000000-0005-0000-0000-0000406C0000}"/>
    <cellStyle name="Moeda 10 2 7 6" xfId="22928" xr:uid="{00000000-0005-0000-0000-0000416C0000}"/>
    <cellStyle name="Moeda 10 2 8" xfId="2850" xr:uid="{00000000-0005-0000-0000-0000426C0000}"/>
    <cellStyle name="Moeda 10 2 8 2" xfId="8208" xr:uid="{00000000-0005-0000-0000-0000436C0000}"/>
    <cellStyle name="Moeda 10 2 8 2 2" xfId="18908" xr:uid="{00000000-0005-0000-0000-0000446C0000}"/>
    <cellStyle name="Moeda 10 2 8 2 2 2" xfId="43320" xr:uid="{00000000-0005-0000-0000-0000456C0000}"/>
    <cellStyle name="Moeda 10 2 8 2 2 3" xfId="40303" xr:uid="{00000000-0005-0000-0000-0000466C0000}"/>
    <cellStyle name="Moeda 10 2 8 2 3" xfId="43731" xr:uid="{00000000-0005-0000-0000-0000476C0000}"/>
    <cellStyle name="Moeda 10 2 8 2 4" xfId="29613" xr:uid="{00000000-0005-0000-0000-0000486C0000}"/>
    <cellStyle name="Moeda 10 2 8 3" xfId="13563" xr:uid="{00000000-0005-0000-0000-0000496C0000}"/>
    <cellStyle name="Moeda 10 2 8 3 2" xfId="43065" xr:uid="{00000000-0005-0000-0000-00004A6C0000}"/>
    <cellStyle name="Moeda 10 2 8 3 3" xfId="34958" xr:uid="{00000000-0005-0000-0000-00004B6C0000}"/>
    <cellStyle name="Moeda 10 2 8 4" xfId="43325" xr:uid="{00000000-0005-0000-0000-00004C6C0000}"/>
    <cellStyle name="Moeda 10 2 8 5" xfId="24265" xr:uid="{00000000-0005-0000-0000-00004D6C0000}"/>
    <cellStyle name="Moeda 10 2 9" xfId="5519" xr:uid="{00000000-0005-0000-0000-00004E6C0000}"/>
    <cellStyle name="Moeda 10 2 9 2" xfId="16223" xr:uid="{00000000-0005-0000-0000-00004F6C0000}"/>
    <cellStyle name="Moeda 10 2 9 2 2" xfId="43692" xr:uid="{00000000-0005-0000-0000-0000506C0000}"/>
    <cellStyle name="Moeda 10 2 9 2 3" xfId="37618" xr:uid="{00000000-0005-0000-0000-0000516C0000}"/>
    <cellStyle name="Moeda 10 2 9 3" xfId="43182" xr:uid="{00000000-0005-0000-0000-0000526C0000}"/>
    <cellStyle name="Moeda 10 2 9 4" xfId="26925" xr:uid="{00000000-0005-0000-0000-0000536C0000}"/>
    <cellStyle name="Moeda 10 3" xfId="194" xr:uid="{00000000-0005-0000-0000-0000546C0000}"/>
    <cellStyle name="Moeda 10 3 10" xfId="43698" xr:uid="{00000000-0005-0000-0000-0000556C0000}"/>
    <cellStyle name="Moeda 10 3 11" xfId="21626" xr:uid="{00000000-0005-0000-0000-0000566C0000}"/>
    <cellStyle name="Moeda 10 3 2" xfId="276" xr:uid="{00000000-0005-0000-0000-0000576C0000}"/>
    <cellStyle name="Moeda 10 3 2 10" xfId="21706" xr:uid="{00000000-0005-0000-0000-0000586C0000}"/>
    <cellStyle name="Moeda 10 3 2 2" xfId="437" xr:uid="{00000000-0005-0000-0000-0000596C0000}"/>
    <cellStyle name="Moeda 10 3 2 2 2" xfId="758" xr:uid="{00000000-0005-0000-0000-00005A6C0000}"/>
    <cellStyle name="Moeda 10 3 2 2 2 2" xfId="1428" xr:uid="{00000000-0005-0000-0000-00005B6C0000}"/>
    <cellStyle name="Moeda 10 3 2 2 2 2 2" xfId="2765" xr:uid="{00000000-0005-0000-0000-00005C6C0000}"/>
    <cellStyle name="Moeda 10 3 2 2 2 2 2 2" xfId="5455" xr:uid="{00000000-0005-0000-0000-00005D6C0000}"/>
    <cellStyle name="Moeda 10 3 2 2 2 2 2 2 2" xfId="10806" xr:uid="{00000000-0005-0000-0000-00005E6C0000}"/>
    <cellStyle name="Moeda 10 3 2 2 2 2 2 2 2 2" xfId="21506" xr:uid="{00000000-0005-0000-0000-00005F6C0000}"/>
    <cellStyle name="Moeda 10 3 2 2 2 2 2 2 2 2 2" xfId="43742" xr:uid="{00000000-0005-0000-0000-0000606C0000}"/>
    <cellStyle name="Moeda 10 3 2 2 2 2 2 2 2 2 3" xfId="42901" xr:uid="{00000000-0005-0000-0000-0000616C0000}"/>
    <cellStyle name="Moeda 10 3 2 2 2 2 2 2 2 3" xfId="43555" xr:uid="{00000000-0005-0000-0000-0000626C0000}"/>
    <cellStyle name="Moeda 10 3 2 2 2 2 2 2 2 4" xfId="32211" xr:uid="{00000000-0005-0000-0000-0000636C0000}"/>
    <cellStyle name="Moeda 10 3 2 2 2 2 2 2 3" xfId="16161" xr:uid="{00000000-0005-0000-0000-0000646C0000}"/>
    <cellStyle name="Moeda 10 3 2 2 2 2 2 2 3 2" xfId="43456" xr:uid="{00000000-0005-0000-0000-0000656C0000}"/>
    <cellStyle name="Moeda 10 3 2 2 2 2 2 2 3 3" xfId="37556" xr:uid="{00000000-0005-0000-0000-0000666C0000}"/>
    <cellStyle name="Moeda 10 3 2 2 2 2 2 2 4" xfId="43075" xr:uid="{00000000-0005-0000-0000-0000676C0000}"/>
    <cellStyle name="Moeda 10 3 2 2 2 2 2 2 5" xfId="26863" xr:uid="{00000000-0005-0000-0000-0000686C0000}"/>
    <cellStyle name="Moeda 10 3 2 2 2 2 2 3" xfId="8129" xr:uid="{00000000-0005-0000-0000-0000696C0000}"/>
    <cellStyle name="Moeda 10 3 2 2 2 2 2 3 2" xfId="18833" xr:uid="{00000000-0005-0000-0000-00006A6C0000}"/>
    <cellStyle name="Moeda 10 3 2 2 2 2 2 3 2 2" xfId="43055" xr:uid="{00000000-0005-0000-0000-00006B6C0000}"/>
    <cellStyle name="Moeda 10 3 2 2 2 2 2 3 2 3" xfId="40228" xr:uid="{00000000-0005-0000-0000-00006C6C0000}"/>
    <cellStyle name="Moeda 10 3 2 2 2 2 2 3 3" xfId="43616" xr:uid="{00000000-0005-0000-0000-00006D6C0000}"/>
    <cellStyle name="Moeda 10 3 2 2 2 2 2 3 4" xfId="29535" xr:uid="{00000000-0005-0000-0000-00006E6C0000}"/>
    <cellStyle name="Moeda 10 3 2 2 2 2 2 4" xfId="13486" xr:uid="{00000000-0005-0000-0000-00006F6C0000}"/>
    <cellStyle name="Moeda 10 3 2 2 2 2 2 4 2" xfId="43759" xr:uid="{00000000-0005-0000-0000-0000706C0000}"/>
    <cellStyle name="Moeda 10 3 2 2 2 2 2 4 3" xfId="34883" xr:uid="{00000000-0005-0000-0000-0000716C0000}"/>
    <cellStyle name="Moeda 10 3 2 2 2 2 2 5" xfId="43595" xr:uid="{00000000-0005-0000-0000-0000726C0000}"/>
    <cellStyle name="Moeda 10 3 2 2 2 2 2 6" xfId="24190" xr:uid="{00000000-0005-0000-0000-0000736C0000}"/>
    <cellStyle name="Moeda 10 3 2 2 2 2 3" xfId="4119" xr:uid="{00000000-0005-0000-0000-0000746C0000}"/>
    <cellStyle name="Moeda 10 3 2 2 2 2 3 2" xfId="9470" xr:uid="{00000000-0005-0000-0000-0000756C0000}"/>
    <cellStyle name="Moeda 10 3 2 2 2 2 3 2 2" xfId="20170" xr:uid="{00000000-0005-0000-0000-0000766C0000}"/>
    <cellStyle name="Moeda 10 3 2 2 2 2 3 2 2 2" xfId="43814" xr:uid="{00000000-0005-0000-0000-0000776C0000}"/>
    <cellStyle name="Moeda 10 3 2 2 2 2 3 2 2 3" xfId="41565" xr:uid="{00000000-0005-0000-0000-0000786C0000}"/>
    <cellStyle name="Moeda 10 3 2 2 2 2 3 2 3" xfId="43233" xr:uid="{00000000-0005-0000-0000-0000796C0000}"/>
    <cellStyle name="Moeda 10 3 2 2 2 2 3 2 4" xfId="30875" xr:uid="{00000000-0005-0000-0000-00007A6C0000}"/>
    <cellStyle name="Moeda 10 3 2 2 2 2 3 3" xfId="14825" xr:uid="{00000000-0005-0000-0000-00007B6C0000}"/>
    <cellStyle name="Moeda 10 3 2 2 2 2 3 3 2" xfId="43404" xr:uid="{00000000-0005-0000-0000-00007C6C0000}"/>
    <cellStyle name="Moeda 10 3 2 2 2 2 3 3 3" xfId="36220" xr:uid="{00000000-0005-0000-0000-00007D6C0000}"/>
    <cellStyle name="Moeda 10 3 2 2 2 2 3 4" xfId="43627" xr:uid="{00000000-0005-0000-0000-00007E6C0000}"/>
    <cellStyle name="Moeda 10 3 2 2 2 2 3 5" xfId="25527" xr:uid="{00000000-0005-0000-0000-00007F6C0000}"/>
    <cellStyle name="Moeda 10 3 2 2 2 2 4" xfId="6793" xr:uid="{00000000-0005-0000-0000-0000806C0000}"/>
    <cellStyle name="Moeda 10 3 2 2 2 2 4 2" xfId="17497" xr:uid="{00000000-0005-0000-0000-0000816C0000}"/>
    <cellStyle name="Moeda 10 3 2 2 2 2 4 2 2" xfId="43155" xr:uid="{00000000-0005-0000-0000-0000826C0000}"/>
    <cellStyle name="Moeda 10 3 2 2 2 2 4 2 3" xfId="38892" xr:uid="{00000000-0005-0000-0000-0000836C0000}"/>
    <cellStyle name="Moeda 10 3 2 2 2 2 4 3" xfId="43746" xr:uid="{00000000-0005-0000-0000-0000846C0000}"/>
    <cellStyle name="Moeda 10 3 2 2 2 2 4 4" xfId="28199" xr:uid="{00000000-0005-0000-0000-0000856C0000}"/>
    <cellStyle name="Moeda 10 3 2 2 2 2 5" xfId="12150" xr:uid="{00000000-0005-0000-0000-0000866C0000}"/>
    <cellStyle name="Moeda 10 3 2 2 2 2 5 2" xfId="43829" xr:uid="{00000000-0005-0000-0000-0000876C0000}"/>
    <cellStyle name="Moeda 10 3 2 2 2 2 5 3" xfId="33547" xr:uid="{00000000-0005-0000-0000-0000886C0000}"/>
    <cellStyle name="Moeda 10 3 2 2 2 2 6" xfId="43937" xr:uid="{00000000-0005-0000-0000-0000896C0000}"/>
    <cellStyle name="Moeda 10 3 2 2 2 2 7" xfId="22854" xr:uid="{00000000-0005-0000-0000-00008A6C0000}"/>
    <cellStyle name="Moeda 10 3 2 2 2 3" xfId="2097" xr:uid="{00000000-0005-0000-0000-00008B6C0000}"/>
    <cellStyle name="Moeda 10 3 2 2 2 3 2" xfId="4787" xr:uid="{00000000-0005-0000-0000-00008C6C0000}"/>
    <cellStyle name="Moeda 10 3 2 2 2 3 2 2" xfId="10138" xr:uid="{00000000-0005-0000-0000-00008D6C0000}"/>
    <cellStyle name="Moeda 10 3 2 2 2 3 2 2 2" xfId="20838" xr:uid="{00000000-0005-0000-0000-00008E6C0000}"/>
    <cellStyle name="Moeda 10 3 2 2 2 3 2 2 2 2" xfId="43722" xr:uid="{00000000-0005-0000-0000-00008F6C0000}"/>
    <cellStyle name="Moeda 10 3 2 2 2 3 2 2 2 3" xfId="42233" xr:uid="{00000000-0005-0000-0000-0000906C0000}"/>
    <cellStyle name="Moeda 10 3 2 2 2 3 2 2 3" xfId="43090" xr:uid="{00000000-0005-0000-0000-0000916C0000}"/>
    <cellStyle name="Moeda 10 3 2 2 2 3 2 2 4" xfId="31543" xr:uid="{00000000-0005-0000-0000-0000926C0000}"/>
    <cellStyle name="Moeda 10 3 2 2 2 3 2 3" xfId="15493" xr:uid="{00000000-0005-0000-0000-0000936C0000}"/>
    <cellStyle name="Moeda 10 3 2 2 2 3 2 3 2" xfId="43734" xr:uid="{00000000-0005-0000-0000-0000946C0000}"/>
    <cellStyle name="Moeda 10 3 2 2 2 3 2 3 3" xfId="36888" xr:uid="{00000000-0005-0000-0000-0000956C0000}"/>
    <cellStyle name="Moeda 10 3 2 2 2 3 2 4" xfId="43103" xr:uid="{00000000-0005-0000-0000-0000966C0000}"/>
    <cellStyle name="Moeda 10 3 2 2 2 3 2 5" xfId="26195" xr:uid="{00000000-0005-0000-0000-0000976C0000}"/>
    <cellStyle name="Moeda 10 3 2 2 2 3 3" xfId="7461" xr:uid="{00000000-0005-0000-0000-0000986C0000}"/>
    <cellStyle name="Moeda 10 3 2 2 2 3 3 2" xfId="18165" xr:uid="{00000000-0005-0000-0000-0000996C0000}"/>
    <cellStyle name="Moeda 10 3 2 2 2 3 3 2 2" xfId="43612" xr:uid="{00000000-0005-0000-0000-00009A6C0000}"/>
    <cellStyle name="Moeda 10 3 2 2 2 3 3 2 3" xfId="39560" xr:uid="{00000000-0005-0000-0000-00009B6C0000}"/>
    <cellStyle name="Moeda 10 3 2 2 2 3 3 3" xfId="43903" xr:uid="{00000000-0005-0000-0000-00009C6C0000}"/>
    <cellStyle name="Moeda 10 3 2 2 2 3 3 4" xfId="28867" xr:uid="{00000000-0005-0000-0000-00009D6C0000}"/>
    <cellStyle name="Moeda 10 3 2 2 2 3 4" xfId="12818" xr:uid="{00000000-0005-0000-0000-00009E6C0000}"/>
    <cellStyle name="Moeda 10 3 2 2 2 3 4 2" xfId="43856" xr:uid="{00000000-0005-0000-0000-00009F6C0000}"/>
    <cellStyle name="Moeda 10 3 2 2 2 3 4 3" xfId="34215" xr:uid="{00000000-0005-0000-0000-0000A06C0000}"/>
    <cellStyle name="Moeda 10 3 2 2 2 3 5" xfId="43287" xr:uid="{00000000-0005-0000-0000-0000A16C0000}"/>
    <cellStyle name="Moeda 10 3 2 2 2 3 6" xfId="23522" xr:uid="{00000000-0005-0000-0000-0000A26C0000}"/>
    <cellStyle name="Moeda 10 3 2 2 2 4" xfId="3451" xr:uid="{00000000-0005-0000-0000-0000A36C0000}"/>
    <cellStyle name="Moeda 10 3 2 2 2 4 2" xfId="8802" xr:uid="{00000000-0005-0000-0000-0000A46C0000}"/>
    <cellStyle name="Moeda 10 3 2 2 2 4 2 2" xfId="19502" xr:uid="{00000000-0005-0000-0000-0000A56C0000}"/>
    <cellStyle name="Moeda 10 3 2 2 2 4 2 2 2" xfId="43792" xr:uid="{00000000-0005-0000-0000-0000A66C0000}"/>
    <cellStyle name="Moeda 10 3 2 2 2 4 2 2 3" xfId="40897" xr:uid="{00000000-0005-0000-0000-0000A76C0000}"/>
    <cellStyle name="Moeda 10 3 2 2 2 4 2 3" xfId="43210" xr:uid="{00000000-0005-0000-0000-0000A86C0000}"/>
    <cellStyle name="Moeda 10 3 2 2 2 4 2 4" xfId="30207" xr:uid="{00000000-0005-0000-0000-0000A96C0000}"/>
    <cellStyle name="Moeda 10 3 2 2 2 4 3" xfId="14157" xr:uid="{00000000-0005-0000-0000-0000AA6C0000}"/>
    <cellStyle name="Moeda 10 3 2 2 2 4 3 2" xfId="43045" xr:uid="{00000000-0005-0000-0000-0000AB6C0000}"/>
    <cellStyle name="Moeda 10 3 2 2 2 4 3 3" xfId="35552" xr:uid="{00000000-0005-0000-0000-0000AC6C0000}"/>
    <cellStyle name="Moeda 10 3 2 2 2 4 4" xfId="43604" xr:uid="{00000000-0005-0000-0000-0000AD6C0000}"/>
    <cellStyle name="Moeda 10 3 2 2 2 4 5" xfId="24859" xr:uid="{00000000-0005-0000-0000-0000AE6C0000}"/>
    <cellStyle name="Moeda 10 3 2 2 2 5" xfId="6125" xr:uid="{00000000-0005-0000-0000-0000AF6C0000}"/>
    <cellStyle name="Moeda 10 3 2 2 2 5 2" xfId="16829" xr:uid="{00000000-0005-0000-0000-0000B06C0000}"/>
    <cellStyle name="Moeda 10 3 2 2 2 5 2 2" xfId="43677" xr:uid="{00000000-0005-0000-0000-0000B16C0000}"/>
    <cellStyle name="Moeda 10 3 2 2 2 5 2 3" xfId="38224" xr:uid="{00000000-0005-0000-0000-0000B26C0000}"/>
    <cellStyle name="Moeda 10 3 2 2 2 5 3" xfId="43012" xr:uid="{00000000-0005-0000-0000-0000B36C0000}"/>
    <cellStyle name="Moeda 10 3 2 2 2 5 4" xfId="27531" xr:uid="{00000000-0005-0000-0000-0000B46C0000}"/>
    <cellStyle name="Moeda 10 3 2 2 2 6" xfId="11482" xr:uid="{00000000-0005-0000-0000-0000B56C0000}"/>
    <cellStyle name="Moeda 10 3 2 2 2 6 2" xfId="43014" xr:uid="{00000000-0005-0000-0000-0000B66C0000}"/>
    <cellStyle name="Moeda 10 3 2 2 2 6 3" xfId="32879" xr:uid="{00000000-0005-0000-0000-0000B76C0000}"/>
    <cellStyle name="Moeda 10 3 2 2 2 7" xfId="43774" xr:uid="{00000000-0005-0000-0000-0000B86C0000}"/>
    <cellStyle name="Moeda 10 3 2 2 2 8" xfId="22186" xr:uid="{00000000-0005-0000-0000-0000B96C0000}"/>
    <cellStyle name="Moeda 10 3 2 2 3" xfId="1108" xr:uid="{00000000-0005-0000-0000-0000BA6C0000}"/>
    <cellStyle name="Moeda 10 3 2 2 3 2" xfId="2445" xr:uid="{00000000-0005-0000-0000-0000BB6C0000}"/>
    <cellStyle name="Moeda 10 3 2 2 3 2 2" xfId="5135" xr:uid="{00000000-0005-0000-0000-0000BC6C0000}"/>
    <cellStyle name="Moeda 10 3 2 2 3 2 2 2" xfId="10486" xr:uid="{00000000-0005-0000-0000-0000BD6C0000}"/>
    <cellStyle name="Moeda 10 3 2 2 3 2 2 2 2" xfId="21186" xr:uid="{00000000-0005-0000-0000-0000BE6C0000}"/>
    <cellStyle name="Moeda 10 3 2 2 3 2 2 2 2 2" xfId="42993" xr:uid="{00000000-0005-0000-0000-0000BF6C0000}"/>
    <cellStyle name="Moeda 10 3 2 2 3 2 2 2 2 3" xfId="42581" xr:uid="{00000000-0005-0000-0000-0000C06C0000}"/>
    <cellStyle name="Moeda 10 3 2 2 3 2 2 2 3" xfId="43685" xr:uid="{00000000-0005-0000-0000-0000C16C0000}"/>
    <cellStyle name="Moeda 10 3 2 2 3 2 2 2 4" xfId="31891" xr:uid="{00000000-0005-0000-0000-0000C26C0000}"/>
    <cellStyle name="Moeda 10 3 2 2 3 2 2 3" xfId="15841" xr:uid="{00000000-0005-0000-0000-0000C36C0000}"/>
    <cellStyle name="Moeda 10 3 2 2 3 2 2 3 2" xfId="42984" xr:uid="{00000000-0005-0000-0000-0000C46C0000}"/>
    <cellStyle name="Moeda 10 3 2 2 3 2 2 3 3" xfId="37236" xr:uid="{00000000-0005-0000-0000-0000C56C0000}"/>
    <cellStyle name="Moeda 10 3 2 2 3 2 2 4" xfId="43876" xr:uid="{00000000-0005-0000-0000-0000C66C0000}"/>
    <cellStyle name="Moeda 10 3 2 2 3 2 2 5" xfId="26543" xr:uid="{00000000-0005-0000-0000-0000C76C0000}"/>
    <cellStyle name="Moeda 10 3 2 2 3 2 3" xfId="7809" xr:uid="{00000000-0005-0000-0000-0000C86C0000}"/>
    <cellStyle name="Moeda 10 3 2 2 3 2 3 2" xfId="18513" xr:uid="{00000000-0005-0000-0000-0000C96C0000}"/>
    <cellStyle name="Moeda 10 3 2 2 3 2 3 2 2" xfId="43411" xr:uid="{00000000-0005-0000-0000-0000CA6C0000}"/>
    <cellStyle name="Moeda 10 3 2 2 3 2 3 2 3" xfId="39908" xr:uid="{00000000-0005-0000-0000-0000CB6C0000}"/>
    <cellStyle name="Moeda 10 3 2 2 3 2 3 3" xfId="43755" xr:uid="{00000000-0005-0000-0000-0000CC6C0000}"/>
    <cellStyle name="Moeda 10 3 2 2 3 2 3 4" xfId="29215" xr:uid="{00000000-0005-0000-0000-0000CD6C0000}"/>
    <cellStyle name="Moeda 10 3 2 2 3 2 4" xfId="13166" xr:uid="{00000000-0005-0000-0000-0000CE6C0000}"/>
    <cellStyle name="Moeda 10 3 2 2 3 2 4 2" xfId="43020" xr:uid="{00000000-0005-0000-0000-0000CF6C0000}"/>
    <cellStyle name="Moeda 10 3 2 2 3 2 4 3" xfId="34563" xr:uid="{00000000-0005-0000-0000-0000D06C0000}"/>
    <cellStyle name="Moeda 10 3 2 2 3 2 5" xfId="43591" xr:uid="{00000000-0005-0000-0000-0000D16C0000}"/>
    <cellStyle name="Moeda 10 3 2 2 3 2 6" xfId="23870" xr:uid="{00000000-0005-0000-0000-0000D26C0000}"/>
    <cellStyle name="Moeda 10 3 2 2 3 3" xfId="3799" xr:uid="{00000000-0005-0000-0000-0000D36C0000}"/>
    <cellStyle name="Moeda 10 3 2 2 3 3 2" xfId="9150" xr:uid="{00000000-0005-0000-0000-0000D46C0000}"/>
    <cellStyle name="Moeda 10 3 2 2 3 3 2 2" xfId="19850" xr:uid="{00000000-0005-0000-0000-0000D56C0000}"/>
    <cellStyle name="Moeda 10 3 2 2 3 3 2 2 2" xfId="43118" xr:uid="{00000000-0005-0000-0000-0000D66C0000}"/>
    <cellStyle name="Moeda 10 3 2 2 3 3 2 2 3" xfId="41245" xr:uid="{00000000-0005-0000-0000-0000D76C0000}"/>
    <cellStyle name="Moeda 10 3 2 2 3 3 2 3" xfId="43738" xr:uid="{00000000-0005-0000-0000-0000D86C0000}"/>
    <cellStyle name="Moeda 10 3 2 2 3 3 2 4" xfId="30555" xr:uid="{00000000-0005-0000-0000-0000D96C0000}"/>
    <cellStyle name="Moeda 10 3 2 2 3 3 3" xfId="14505" xr:uid="{00000000-0005-0000-0000-0000DA6C0000}"/>
    <cellStyle name="Moeda 10 3 2 2 3 3 3 2" xfId="43637" xr:uid="{00000000-0005-0000-0000-0000DB6C0000}"/>
    <cellStyle name="Moeda 10 3 2 2 3 3 3 3" xfId="35900" xr:uid="{00000000-0005-0000-0000-0000DC6C0000}"/>
    <cellStyle name="Moeda 10 3 2 2 3 3 4" xfId="43269" xr:uid="{00000000-0005-0000-0000-0000DD6C0000}"/>
    <cellStyle name="Moeda 10 3 2 2 3 3 5" xfId="25207" xr:uid="{00000000-0005-0000-0000-0000DE6C0000}"/>
    <cellStyle name="Moeda 10 3 2 2 3 4" xfId="6473" xr:uid="{00000000-0005-0000-0000-0000DF6C0000}"/>
    <cellStyle name="Moeda 10 3 2 2 3 4 2" xfId="17177" xr:uid="{00000000-0005-0000-0000-0000E06C0000}"/>
    <cellStyle name="Moeda 10 3 2 2 3 4 2 2" xfId="43331" xr:uid="{00000000-0005-0000-0000-0000E16C0000}"/>
    <cellStyle name="Moeda 10 3 2 2 3 4 2 3" xfId="38572" xr:uid="{00000000-0005-0000-0000-0000E26C0000}"/>
    <cellStyle name="Moeda 10 3 2 2 3 4 3" xfId="43762" xr:uid="{00000000-0005-0000-0000-0000E36C0000}"/>
    <cellStyle name="Moeda 10 3 2 2 3 4 4" xfId="27879" xr:uid="{00000000-0005-0000-0000-0000E46C0000}"/>
    <cellStyle name="Moeda 10 3 2 2 3 5" xfId="11830" xr:uid="{00000000-0005-0000-0000-0000E56C0000}"/>
    <cellStyle name="Moeda 10 3 2 2 3 5 2" xfId="43574" xr:uid="{00000000-0005-0000-0000-0000E66C0000}"/>
    <cellStyle name="Moeda 10 3 2 2 3 5 3" xfId="33227" xr:uid="{00000000-0005-0000-0000-0000E76C0000}"/>
    <cellStyle name="Moeda 10 3 2 2 3 6" xfId="43819" xr:uid="{00000000-0005-0000-0000-0000E86C0000}"/>
    <cellStyle name="Moeda 10 3 2 2 3 7" xfId="22534" xr:uid="{00000000-0005-0000-0000-0000E96C0000}"/>
    <cellStyle name="Moeda 10 3 2 2 4" xfId="1777" xr:uid="{00000000-0005-0000-0000-0000EA6C0000}"/>
    <cellStyle name="Moeda 10 3 2 2 4 2" xfId="4467" xr:uid="{00000000-0005-0000-0000-0000EB6C0000}"/>
    <cellStyle name="Moeda 10 3 2 2 4 2 2" xfId="9818" xr:uid="{00000000-0005-0000-0000-0000EC6C0000}"/>
    <cellStyle name="Moeda 10 3 2 2 4 2 2 2" xfId="20518" xr:uid="{00000000-0005-0000-0000-0000ED6C0000}"/>
    <cellStyle name="Moeda 10 3 2 2 4 2 2 2 2" xfId="43488" xr:uid="{00000000-0005-0000-0000-0000EE6C0000}"/>
    <cellStyle name="Moeda 10 3 2 2 4 2 2 2 3" xfId="41913" xr:uid="{00000000-0005-0000-0000-0000EF6C0000}"/>
    <cellStyle name="Moeda 10 3 2 2 4 2 2 3" xfId="43444" xr:uid="{00000000-0005-0000-0000-0000F06C0000}"/>
    <cellStyle name="Moeda 10 3 2 2 4 2 2 4" xfId="31223" xr:uid="{00000000-0005-0000-0000-0000F16C0000}"/>
    <cellStyle name="Moeda 10 3 2 2 4 2 3" xfId="15173" xr:uid="{00000000-0005-0000-0000-0000F26C0000}"/>
    <cellStyle name="Moeda 10 3 2 2 4 2 3 2" xfId="43478" xr:uid="{00000000-0005-0000-0000-0000F36C0000}"/>
    <cellStyle name="Moeda 10 3 2 2 4 2 3 3" xfId="36568" xr:uid="{00000000-0005-0000-0000-0000F46C0000}"/>
    <cellStyle name="Moeda 10 3 2 2 4 2 4" xfId="43858" xr:uid="{00000000-0005-0000-0000-0000F56C0000}"/>
    <cellStyle name="Moeda 10 3 2 2 4 2 5" xfId="25875" xr:uid="{00000000-0005-0000-0000-0000F66C0000}"/>
    <cellStyle name="Moeda 10 3 2 2 4 3" xfId="7141" xr:uid="{00000000-0005-0000-0000-0000F76C0000}"/>
    <cellStyle name="Moeda 10 3 2 2 4 3 2" xfId="17845" xr:uid="{00000000-0005-0000-0000-0000F86C0000}"/>
    <cellStyle name="Moeda 10 3 2 2 4 3 2 2" xfId="43249" xr:uid="{00000000-0005-0000-0000-0000F96C0000}"/>
    <cellStyle name="Moeda 10 3 2 2 4 3 2 3" xfId="39240" xr:uid="{00000000-0005-0000-0000-0000FA6C0000}"/>
    <cellStyle name="Moeda 10 3 2 2 4 3 3" xfId="43511" xr:uid="{00000000-0005-0000-0000-0000FB6C0000}"/>
    <cellStyle name="Moeda 10 3 2 2 4 3 4" xfId="28547" xr:uid="{00000000-0005-0000-0000-0000FC6C0000}"/>
    <cellStyle name="Moeda 10 3 2 2 4 4" xfId="12498" xr:uid="{00000000-0005-0000-0000-0000FD6C0000}"/>
    <cellStyle name="Moeda 10 3 2 2 4 4 2" xfId="43150" xr:uid="{00000000-0005-0000-0000-0000FE6C0000}"/>
    <cellStyle name="Moeda 10 3 2 2 4 4 3" xfId="33895" xr:uid="{00000000-0005-0000-0000-0000FF6C0000}"/>
    <cellStyle name="Moeda 10 3 2 2 4 5" xfId="43518" xr:uid="{00000000-0005-0000-0000-0000006D0000}"/>
    <cellStyle name="Moeda 10 3 2 2 4 6" xfId="23202" xr:uid="{00000000-0005-0000-0000-0000016D0000}"/>
    <cellStyle name="Moeda 10 3 2 2 5" xfId="3131" xr:uid="{00000000-0005-0000-0000-0000026D0000}"/>
    <cellStyle name="Moeda 10 3 2 2 5 2" xfId="8482" xr:uid="{00000000-0005-0000-0000-0000036D0000}"/>
    <cellStyle name="Moeda 10 3 2 2 5 2 2" xfId="19182" xr:uid="{00000000-0005-0000-0000-0000046D0000}"/>
    <cellStyle name="Moeda 10 3 2 2 5 2 2 2" xfId="43932" xr:uid="{00000000-0005-0000-0000-0000056D0000}"/>
    <cellStyle name="Moeda 10 3 2 2 5 2 2 3" xfId="40577" xr:uid="{00000000-0005-0000-0000-0000066D0000}"/>
    <cellStyle name="Moeda 10 3 2 2 5 2 3" xfId="43097" xr:uid="{00000000-0005-0000-0000-0000076D0000}"/>
    <cellStyle name="Moeda 10 3 2 2 5 2 4" xfId="29887" xr:uid="{00000000-0005-0000-0000-0000086D0000}"/>
    <cellStyle name="Moeda 10 3 2 2 5 3" xfId="13837" xr:uid="{00000000-0005-0000-0000-0000096D0000}"/>
    <cellStyle name="Moeda 10 3 2 2 5 3 2" xfId="43267" xr:uid="{00000000-0005-0000-0000-00000A6D0000}"/>
    <cellStyle name="Moeda 10 3 2 2 5 3 3" xfId="35232" xr:uid="{00000000-0005-0000-0000-00000B6D0000}"/>
    <cellStyle name="Moeda 10 3 2 2 5 4" xfId="43618" xr:uid="{00000000-0005-0000-0000-00000C6D0000}"/>
    <cellStyle name="Moeda 10 3 2 2 5 5" xfId="24539" xr:uid="{00000000-0005-0000-0000-00000D6D0000}"/>
    <cellStyle name="Moeda 10 3 2 2 6" xfId="5805" xr:uid="{00000000-0005-0000-0000-00000E6D0000}"/>
    <cellStyle name="Moeda 10 3 2 2 6 2" xfId="16509" xr:uid="{00000000-0005-0000-0000-00000F6D0000}"/>
    <cellStyle name="Moeda 10 3 2 2 6 2 2" xfId="43312" xr:uid="{00000000-0005-0000-0000-0000106D0000}"/>
    <cellStyle name="Moeda 10 3 2 2 6 2 3" xfId="37904" xr:uid="{00000000-0005-0000-0000-0000116D0000}"/>
    <cellStyle name="Moeda 10 3 2 2 6 3" xfId="43199" xr:uid="{00000000-0005-0000-0000-0000126D0000}"/>
    <cellStyle name="Moeda 10 3 2 2 6 4" xfId="27211" xr:uid="{00000000-0005-0000-0000-0000136D0000}"/>
    <cellStyle name="Moeda 10 3 2 2 7" xfId="11162" xr:uid="{00000000-0005-0000-0000-0000146D0000}"/>
    <cellStyle name="Moeda 10 3 2 2 7 2" xfId="43201" xr:uid="{00000000-0005-0000-0000-0000156D0000}"/>
    <cellStyle name="Moeda 10 3 2 2 7 3" xfId="32559" xr:uid="{00000000-0005-0000-0000-0000166D0000}"/>
    <cellStyle name="Moeda 10 3 2 2 8" xfId="43172" xr:uid="{00000000-0005-0000-0000-0000176D0000}"/>
    <cellStyle name="Moeda 10 3 2 2 9" xfId="21866" xr:uid="{00000000-0005-0000-0000-0000186D0000}"/>
    <cellStyle name="Moeda 10 3 2 3" xfId="598" xr:uid="{00000000-0005-0000-0000-0000196D0000}"/>
    <cellStyle name="Moeda 10 3 2 3 2" xfId="1268" xr:uid="{00000000-0005-0000-0000-00001A6D0000}"/>
    <cellStyle name="Moeda 10 3 2 3 2 2" xfId="2605" xr:uid="{00000000-0005-0000-0000-00001B6D0000}"/>
    <cellStyle name="Moeda 10 3 2 3 2 2 2" xfId="5295" xr:uid="{00000000-0005-0000-0000-00001C6D0000}"/>
    <cellStyle name="Moeda 10 3 2 3 2 2 2 2" xfId="10646" xr:uid="{00000000-0005-0000-0000-00001D6D0000}"/>
    <cellStyle name="Moeda 10 3 2 3 2 2 2 2 2" xfId="21346" xr:uid="{00000000-0005-0000-0000-00001E6D0000}"/>
    <cellStyle name="Moeda 10 3 2 3 2 2 2 2 2 2" xfId="42971" xr:uid="{00000000-0005-0000-0000-00001F6D0000}"/>
    <cellStyle name="Moeda 10 3 2 3 2 2 2 2 2 3" xfId="42741" xr:uid="{00000000-0005-0000-0000-0000206D0000}"/>
    <cellStyle name="Moeda 10 3 2 3 2 2 2 2 3" xfId="43455" xr:uid="{00000000-0005-0000-0000-0000216D0000}"/>
    <cellStyle name="Moeda 10 3 2 3 2 2 2 2 4" xfId="32051" xr:uid="{00000000-0005-0000-0000-0000226D0000}"/>
    <cellStyle name="Moeda 10 3 2 3 2 2 2 3" xfId="16001" xr:uid="{00000000-0005-0000-0000-0000236D0000}"/>
    <cellStyle name="Moeda 10 3 2 3 2 2 2 3 2" xfId="42996" xr:uid="{00000000-0005-0000-0000-0000246D0000}"/>
    <cellStyle name="Moeda 10 3 2 3 2 2 2 3 3" xfId="37396" xr:uid="{00000000-0005-0000-0000-0000256D0000}"/>
    <cellStyle name="Moeda 10 3 2 3 2 2 2 4" xfId="43198" xr:uid="{00000000-0005-0000-0000-0000266D0000}"/>
    <cellStyle name="Moeda 10 3 2 3 2 2 2 5" xfId="26703" xr:uid="{00000000-0005-0000-0000-0000276D0000}"/>
    <cellStyle name="Moeda 10 3 2 3 2 2 3" xfId="7969" xr:uid="{00000000-0005-0000-0000-0000286D0000}"/>
    <cellStyle name="Moeda 10 3 2 3 2 2 3 2" xfId="18673" xr:uid="{00000000-0005-0000-0000-0000296D0000}"/>
    <cellStyle name="Moeda 10 3 2 3 2 2 3 2 2" xfId="43402" xr:uid="{00000000-0005-0000-0000-00002A6D0000}"/>
    <cellStyle name="Moeda 10 3 2 3 2 2 3 2 3" xfId="40068" xr:uid="{00000000-0005-0000-0000-00002B6D0000}"/>
    <cellStyle name="Moeda 10 3 2 3 2 2 3 3" xfId="43257" xr:uid="{00000000-0005-0000-0000-00002C6D0000}"/>
    <cellStyle name="Moeda 10 3 2 3 2 2 3 4" xfId="29375" xr:uid="{00000000-0005-0000-0000-00002D6D0000}"/>
    <cellStyle name="Moeda 10 3 2 3 2 2 4" xfId="13326" xr:uid="{00000000-0005-0000-0000-00002E6D0000}"/>
    <cellStyle name="Moeda 10 3 2 3 2 2 4 2" xfId="43769" xr:uid="{00000000-0005-0000-0000-00002F6D0000}"/>
    <cellStyle name="Moeda 10 3 2 3 2 2 4 3" xfId="34723" xr:uid="{00000000-0005-0000-0000-0000306D0000}"/>
    <cellStyle name="Moeda 10 3 2 3 2 2 5" xfId="43867" xr:uid="{00000000-0005-0000-0000-0000316D0000}"/>
    <cellStyle name="Moeda 10 3 2 3 2 2 6" xfId="24030" xr:uid="{00000000-0005-0000-0000-0000326D0000}"/>
    <cellStyle name="Moeda 10 3 2 3 2 3" xfId="3959" xr:uid="{00000000-0005-0000-0000-0000336D0000}"/>
    <cellStyle name="Moeda 10 3 2 3 2 3 2" xfId="9310" xr:uid="{00000000-0005-0000-0000-0000346D0000}"/>
    <cellStyle name="Moeda 10 3 2 3 2 3 2 2" xfId="20010" xr:uid="{00000000-0005-0000-0000-0000356D0000}"/>
    <cellStyle name="Moeda 10 3 2 3 2 3 2 2 2" xfId="43104" xr:uid="{00000000-0005-0000-0000-0000366D0000}"/>
    <cellStyle name="Moeda 10 3 2 3 2 3 2 2 3" xfId="41405" xr:uid="{00000000-0005-0000-0000-0000376D0000}"/>
    <cellStyle name="Moeda 10 3 2 3 2 3 2 3" xfId="43460" xr:uid="{00000000-0005-0000-0000-0000386D0000}"/>
    <cellStyle name="Moeda 10 3 2 3 2 3 2 4" xfId="30715" xr:uid="{00000000-0005-0000-0000-0000396D0000}"/>
    <cellStyle name="Moeda 10 3 2 3 2 3 3" xfId="14665" xr:uid="{00000000-0005-0000-0000-00003A6D0000}"/>
    <cellStyle name="Moeda 10 3 2 3 2 3 3 2" xfId="43413" xr:uid="{00000000-0005-0000-0000-00003B6D0000}"/>
    <cellStyle name="Moeda 10 3 2 3 2 3 3 3" xfId="36060" xr:uid="{00000000-0005-0000-0000-00003C6D0000}"/>
    <cellStyle name="Moeda 10 3 2 3 2 3 4" xfId="43750" xr:uid="{00000000-0005-0000-0000-00003D6D0000}"/>
    <cellStyle name="Moeda 10 3 2 3 2 3 5" xfId="25367" xr:uid="{00000000-0005-0000-0000-00003E6D0000}"/>
    <cellStyle name="Moeda 10 3 2 3 2 4" xfId="6633" xr:uid="{00000000-0005-0000-0000-00003F6D0000}"/>
    <cellStyle name="Moeda 10 3 2 3 2 4 2" xfId="17337" xr:uid="{00000000-0005-0000-0000-0000406D0000}"/>
    <cellStyle name="Moeda 10 3 2 3 2 4 2 2" xfId="43896" xr:uid="{00000000-0005-0000-0000-0000416D0000}"/>
    <cellStyle name="Moeda 10 3 2 3 2 4 2 3" xfId="38732" xr:uid="{00000000-0005-0000-0000-0000426D0000}"/>
    <cellStyle name="Moeda 10 3 2 3 2 4 3" xfId="43271" xr:uid="{00000000-0005-0000-0000-0000436D0000}"/>
    <cellStyle name="Moeda 10 3 2 3 2 4 4" xfId="28039" xr:uid="{00000000-0005-0000-0000-0000446D0000}"/>
    <cellStyle name="Moeda 10 3 2 3 2 5" xfId="11990" xr:uid="{00000000-0005-0000-0000-0000456D0000}"/>
    <cellStyle name="Moeda 10 3 2 3 2 5 2" xfId="43841" xr:uid="{00000000-0005-0000-0000-0000466D0000}"/>
    <cellStyle name="Moeda 10 3 2 3 2 5 3" xfId="33387" xr:uid="{00000000-0005-0000-0000-0000476D0000}"/>
    <cellStyle name="Moeda 10 3 2 3 2 6" xfId="43646" xr:uid="{00000000-0005-0000-0000-0000486D0000}"/>
    <cellStyle name="Moeda 10 3 2 3 2 7" xfId="22694" xr:uid="{00000000-0005-0000-0000-0000496D0000}"/>
    <cellStyle name="Moeda 10 3 2 3 3" xfId="1937" xr:uid="{00000000-0005-0000-0000-00004A6D0000}"/>
    <cellStyle name="Moeda 10 3 2 3 3 2" xfId="4627" xr:uid="{00000000-0005-0000-0000-00004B6D0000}"/>
    <cellStyle name="Moeda 10 3 2 3 3 2 2" xfId="9978" xr:uid="{00000000-0005-0000-0000-00004C6D0000}"/>
    <cellStyle name="Moeda 10 3 2 3 3 2 2 2" xfId="20678" xr:uid="{00000000-0005-0000-0000-00004D6D0000}"/>
    <cellStyle name="Moeda 10 3 2 3 3 2 2 2 2" xfId="43732" xr:uid="{00000000-0005-0000-0000-00004E6D0000}"/>
    <cellStyle name="Moeda 10 3 2 3 3 2 2 2 3" xfId="42073" xr:uid="{00000000-0005-0000-0000-00004F6D0000}"/>
    <cellStyle name="Moeda 10 3 2 3 3 2 2 3" xfId="43432" xr:uid="{00000000-0005-0000-0000-0000506D0000}"/>
    <cellStyle name="Moeda 10 3 2 3 3 2 2 4" xfId="31383" xr:uid="{00000000-0005-0000-0000-0000516D0000}"/>
    <cellStyle name="Moeda 10 3 2 3 3 2 3" xfId="15333" xr:uid="{00000000-0005-0000-0000-0000526D0000}"/>
    <cellStyle name="Moeda 10 3 2 3 3 2 3 2" xfId="42959" xr:uid="{00000000-0005-0000-0000-0000536D0000}"/>
    <cellStyle name="Moeda 10 3 2 3 3 2 3 3" xfId="36728" xr:uid="{00000000-0005-0000-0000-0000546D0000}"/>
    <cellStyle name="Moeda 10 3 2 3 3 2 4" xfId="43119" xr:uid="{00000000-0005-0000-0000-0000556D0000}"/>
    <cellStyle name="Moeda 10 3 2 3 3 2 5" xfId="26035" xr:uid="{00000000-0005-0000-0000-0000566D0000}"/>
    <cellStyle name="Moeda 10 3 2 3 3 3" xfId="7301" xr:uid="{00000000-0005-0000-0000-0000576D0000}"/>
    <cellStyle name="Moeda 10 3 2 3 3 3 2" xfId="18005" xr:uid="{00000000-0005-0000-0000-0000586D0000}"/>
    <cellStyle name="Moeda 10 3 2 3 3 3 2 2" xfId="43917" xr:uid="{00000000-0005-0000-0000-0000596D0000}"/>
    <cellStyle name="Moeda 10 3 2 3 3 3 2 3" xfId="39400" xr:uid="{00000000-0005-0000-0000-00005A6D0000}"/>
    <cellStyle name="Moeda 10 3 2 3 3 3 3" xfId="21587" xr:uid="{00000000-0005-0000-0000-00005B6D0000}"/>
    <cellStyle name="Moeda 10 3 2 3 3 3 4" xfId="28707" xr:uid="{00000000-0005-0000-0000-00005C6D0000}"/>
    <cellStyle name="Moeda 10 3 2 3 3 4" xfId="12658" xr:uid="{00000000-0005-0000-0000-00005D6D0000}"/>
    <cellStyle name="Moeda 10 3 2 3 3 4 2" xfId="43138" xr:uid="{00000000-0005-0000-0000-00005E6D0000}"/>
    <cellStyle name="Moeda 10 3 2 3 3 4 3" xfId="34055" xr:uid="{00000000-0005-0000-0000-00005F6D0000}"/>
    <cellStyle name="Moeda 10 3 2 3 3 5" xfId="43804" xr:uid="{00000000-0005-0000-0000-0000606D0000}"/>
    <cellStyle name="Moeda 10 3 2 3 3 6" xfId="23362" xr:uid="{00000000-0005-0000-0000-0000616D0000}"/>
    <cellStyle name="Moeda 10 3 2 3 4" xfId="3291" xr:uid="{00000000-0005-0000-0000-0000626D0000}"/>
    <cellStyle name="Moeda 10 3 2 3 4 2" xfId="8642" xr:uid="{00000000-0005-0000-0000-0000636D0000}"/>
    <cellStyle name="Moeda 10 3 2 3 4 2 2" xfId="19342" xr:uid="{00000000-0005-0000-0000-0000646D0000}"/>
    <cellStyle name="Moeda 10 3 2 3 4 2 2 2" xfId="43178" xr:uid="{00000000-0005-0000-0000-0000656D0000}"/>
    <cellStyle name="Moeda 10 3 2 3 4 2 2 3" xfId="40737" xr:uid="{00000000-0005-0000-0000-0000666D0000}"/>
    <cellStyle name="Moeda 10 3 2 3 4 2 3" xfId="43594" xr:uid="{00000000-0005-0000-0000-0000676D0000}"/>
    <cellStyle name="Moeda 10 3 2 3 4 2 4" xfId="30047" xr:uid="{00000000-0005-0000-0000-0000686D0000}"/>
    <cellStyle name="Moeda 10 3 2 3 4 3" xfId="13997" xr:uid="{00000000-0005-0000-0000-0000696D0000}"/>
    <cellStyle name="Moeda 10 3 2 3 4 3 2" xfId="43180" xr:uid="{00000000-0005-0000-0000-00006A6D0000}"/>
    <cellStyle name="Moeda 10 3 2 3 4 3 3" xfId="35392" xr:uid="{00000000-0005-0000-0000-00006B6D0000}"/>
    <cellStyle name="Moeda 10 3 2 3 4 4" xfId="43915" xr:uid="{00000000-0005-0000-0000-00006C6D0000}"/>
    <cellStyle name="Moeda 10 3 2 3 4 5" xfId="24699" xr:uid="{00000000-0005-0000-0000-00006D6D0000}"/>
    <cellStyle name="Moeda 10 3 2 3 5" xfId="5965" xr:uid="{00000000-0005-0000-0000-00006E6D0000}"/>
    <cellStyle name="Moeda 10 3 2 3 5 2" xfId="16669" xr:uid="{00000000-0005-0000-0000-00006F6D0000}"/>
    <cellStyle name="Moeda 10 3 2 3 5 2 2" xfId="43974" xr:uid="{00000000-0005-0000-0000-0000706D0000}"/>
    <cellStyle name="Moeda 10 3 2 3 5 2 3" xfId="38064" xr:uid="{00000000-0005-0000-0000-0000716D0000}"/>
    <cellStyle name="Moeda 10 3 2 3 5 3" xfId="43076" xr:uid="{00000000-0005-0000-0000-0000726D0000}"/>
    <cellStyle name="Moeda 10 3 2 3 5 4" xfId="27371" xr:uid="{00000000-0005-0000-0000-0000736D0000}"/>
    <cellStyle name="Moeda 10 3 2 3 6" xfId="11322" xr:uid="{00000000-0005-0000-0000-0000746D0000}"/>
    <cellStyle name="Moeda 10 3 2 3 6 2" xfId="43190" xr:uid="{00000000-0005-0000-0000-0000756D0000}"/>
    <cellStyle name="Moeda 10 3 2 3 6 3" xfId="32719" xr:uid="{00000000-0005-0000-0000-0000766D0000}"/>
    <cellStyle name="Moeda 10 3 2 3 7" xfId="43029" xr:uid="{00000000-0005-0000-0000-0000776D0000}"/>
    <cellStyle name="Moeda 10 3 2 3 8" xfId="22026" xr:uid="{00000000-0005-0000-0000-0000786D0000}"/>
    <cellStyle name="Moeda 10 3 2 4" xfId="948" xr:uid="{00000000-0005-0000-0000-0000796D0000}"/>
    <cellStyle name="Moeda 10 3 2 4 2" xfId="2285" xr:uid="{00000000-0005-0000-0000-00007A6D0000}"/>
    <cellStyle name="Moeda 10 3 2 4 2 2" xfId="4975" xr:uid="{00000000-0005-0000-0000-00007B6D0000}"/>
    <cellStyle name="Moeda 10 3 2 4 2 2 2" xfId="10326" xr:uid="{00000000-0005-0000-0000-00007C6D0000}"/>
    <cellStyle name="Moeda 10 3 2 4 2 2 2 2" xfId="21026" xr:uid="{00000000-0005-0000-0000-00007D6D0000}"/>
    <cellStyle name="Moeda 10 3 2 4 2 2 2 2 2" xfId="42985" xr:uid="{00000000-0005-0000-0000-00007E6D0000}"/>
    <cellStyle name="Moeda 10 3 2 4 2 2 2 2 3" xfId="42421" xr:uid="{00000000-0005-0000-0000-00007F6D0000}"/>
    <cellStyle name="Moeda 10 3 2 4 2 2 2 3" xfId="43701" xr:uid="{00000000-0005-0000-0000-0000806D0000}"/>
    <cellStyle name="Moeda 10 3 2 4 2 2 2 4" xfId="31731" xr:uid="{00000000-0005-0000-0000-0000816D0000}"/>
    <cellStyle name="Moeda 10 3 2 4 2 2 3" xfId="15681" xr:uid="{00000000-0005-0000-0000-0000826D0000}"/>
    <cellStyle name="Moeda 10 3 2 4 2 2 3 2" xfId="43069" xr:uid="{00000000-0005-0000-0000-0000836D0000}"/>
    <cellStyle name="Moeda 10 3 2 4 2 2 3 3" xfId="37076" xr:uid="{00000000-0005-0000-0000-0000846D0000}"/>
    <cellStyle name="Moeda 10 3 2 4 2 2 4" xfId="43211" xr:uid="{00000000-0005-0000-0000-0000856D0000}"/>
    <cellStyle name="Moeda 10 3 2 4 2 2 5" xfId="26383" xr:uid="{00000000-0005-0000-0000-0000866D0000}"/>
    <cellStyle name="Moeda 10 3 2 4 2 3" xfId="7649" xr:uid="{00000000-0005-0000-0000-0000876D0000}"/>
    <cellStyle name="Moeda 10 3 2 4 2 3 2" xfId="18353" xr:uid="{00000000-0005-0000-0000-0000886D0000}"/>
    <cellStyle name="Moeda 10 3 2 4 2 3 2 2" xfId="43951" xr:uid="{00000000-0005-0000-0000-0000896D0000}"/>
    <cellStyle name="Moeda 10 3 2 4 2 3 2 3" xfId="39748" xr:uid="{00000000-0005-0000-0000-00008A6D0000}"/>
    <cellStyle name="Moeda 10 3 2 4 2 3 3" xfId="43274" xr:uid="{00000000-0005-0000-0000-00008B6D0000}"/>
    <cellStyle name="Moeda 10 3 2 4 2 3 4" xfId="29055" xr:uid="{00000000-0005-0000-0000-00008C6D0000}"/>
    <cellStyle name="Moeda 10 3 2 4 2 4" xfId="13006" xr:uid="{00000000-0005-0000-0000-00008D6D0000}"/>
    <cellStyle name="Moeda 10 3 2 4 2 4 2" xfId="43507" xr:uid="{00000000-0005-0000-0000-00008E6D0000}"/>
    <cellStyle name="Moeda 10 3 2 4 2 4 3" xfId="34403" xr:uid="{00000000-0005-0000-0000-00008F6D0000}"/>
    <cellStyle name="Moeda 10 3 2 4 2 5" xfId="43214" xr:uid="{00000000-0005-0000-0000-0000906D0000}"/>
    <cellStyle name="Moeda 10 3 2 4 2 6" xfId="23710" xr:uid="{00000000-0005-0000-0000-0000916D0000}"/>
    <cellStyle name="Moeda 10 3 2 4 3" xfId="3639" xr:uid="{00000000-0005-0000-0000-0000926D0000}"/>
    <cellStyle name="Moeda 10 3 2 4 3 2" xfId="8990" xr:uid="{00000000-0005-0000-0000-0000936D0000}"/>
    <cellStyle name="Moeda 10 3 2 4 3 2 2" xfId="19690" xr:uid="{00000000-0005-0000-0000-0000946D0000}"/>
    <cellStyle name="Moeda 10 3 2 4 3 2 2 2" xfId="43857" xr:uid="{00000000-0005-0000-0000-0000956D0000}"/>
    <cellStyle name="Moeda 10 3 2 4 3 2 2 3" xfId="41085" xr:uid="{00000000-0005-0000-0000-0000966D0000}"/>
    <cellStyle name="Moeda 10 3 2 4 3 2 3" xfId="43468" xr:uid="{00000000-0005-0000-0000-0000976D0000}"/>
    <cellStyle name="Moeda 10 3 2 4 3 2 4" xfId="30395" xr:uid="{00000000-0005-0000-0000-0000986D0000}"/>
    <cellStyle name="Moeda 10 3 2 4 3 3" xfId="14345" xr:uid="{00000000-0005-0000-0000-0000996D0000}"/>
    <cellStyle name="Moeda 10 3 2 4 3 3 2" xfId="43946" xr:uid="{00000000-0005-0000-0000-00009A6D0000}"/>
    <cellStyle name="Moeda 10 3 2 4 3 3 3" xfId="35740" xr:uid="{00000000-0005-0000-0000-00009B6D0000}"/>
    <cellStyle name="Moeda 10 3 2 4 3 4" xfId="43764" xr:uid="{00000000-0005-0000-0000-00009C6D0000}"/>
    <cellStyle name="Moeda 10 3 2 4 3 5" xfId="25047" xr:uid="{00000000-0005-0000-0000-00009D6D0000}"/>
    <cellStyle name="Moeda 10 3 2 4 4" xfId="6313" xr:uid="{00000000-0005-0000-0000-00009E6D0000}"/>
    <cellStyle name="Moeda 10 3 2 4 4 2" xfId="17017" xr:uid="{00000000-0005-0000-0000-00009F6D0000}"/>
    <cellStyle name="Moeda 10 3 2 4 4 2 2" xfId="43559" xr:uid="{00000000-0005-0000-0000-0000A06D0000}"/>
    <cellStyle name="Moeda 10 3 2 4 4 2 3" xfId="38412" xr:uid="{00000000-0005-0000-0000-0000A16D0000}"/>
    <cellStyle name="Moeda 10 3 2 4 4 3" xfId="43502" xr:uid="{00000000-0005-0000-0000-0000A26D0000}"/>
    <cellStyle name="Moeda 10 3 2 4 4 4" xfId="27719" xr:uid="{00000000-0005-0000-0000-0000A36D0000}"/>
    <cellStyle name="Moeda 10 3 2 4 5" xfId="11670" xr:uid="{00000000-0005-0000-0000-0000A46D0000}"/>
    <cellStyle name="Moeda 10 3 2 4 5 2" xfId="43967" xr:uid="{00000000-0005-0000-0000-0000A56D0000}"/>
    <cellStyle name="Moeda 10 3 2 4 5 3" xfId="33067" xr:uid="{00000000-0005-0000-0000-0000A66D0000}"/>
    <cellStyle name="Moeda 10 3 2 4 6" xfId="43050" xr:uid="{00000000-0005-0000-0000-0000A76D0000}"/>
    <cellStyle name="Moeda 10 3 2 4 7" xfId="22374" xr:uid="{00000000-0005-0000-0000-0000A86D0000}"/>
    <cellStyle name="Moeda 10 3 2 5" xfId="1617" xr:uid="{00000000-0005-0000-0000-0000A96D0000}"/>
    <cellStyle name="Moeda 10 3 2 5 2" xfId="4307" xr:uid="{00000000-0005-0000-0000-0000AA6D0000}"/>
    <cellStyle name="Moeda 10 3 2 5 2 2" xfId="9658" xr:uid="{00000000-0005-0000-0000-0000AB6D0000}"/>
    <cellStyle name="Moeda 10 3 2 5 2 2 2" xfId="20358" xr:uid="{00000000-0005-0000-0000-0000AC6D0000}"/>
    <cellStyle name="Moeda 10 3 2 5 2 2 2 2" xfId="43877" xr:uid="{00000000-0005-0000-0000-0000AD6D0000}"/>
    <cellStyle name="Moeda 10 3 2 5 2 2 2 3" xfId="41753" xr:uid="{00000000-0005-0000-0000-0000AE6D0000}"/>
    <cellStyle name="Moeda 10 3 2 5 2 2 3" xfId="43975" xr:uid="{00000000-0005-0000-0000-0000AF6D0000}"/>
    <cellStyle name="Moeda 10 3 2 5 2 2 4" xfId="31063" xr:uid="{00000000-0005-0000-0000-0000B06D0000}"/>
    <cellStyle name="Moeda 10 3 2 5 2 3" xfId="15013" xr:uid="{00000000-0005-0000-0000-0000B16D0000}"/>
    <cellStyle name="Moeda 10 3 2 5 2 3 2" xfId="43335" xr:uid="{00000000-0005-0000-0000-0000B26D0000}"/>
    <cellStyle name="Moeda 10 3 2 5 2 3 3" xfId="36408" xr:uid="{00000000-0005-0000-0000-0000B36D0000}"/>
    <cellStyle name="Moeda 10 3 2 5 2 4" xfId="43354" xr:uid="{00000000-0005-0000-0000-0000B46D0000}"/>
    <cellStyle name="Moeda 10 3 2 5 2 5" xfId="25715" xr:uid="{00000000-0005-0000-0000-0000B56D0000}"/>
    <cellStyle name="Moeda 10 3 2 5 3" xfId="6981" xr:uid="{00000000-0005-0000-0000-0000B66D0000}"/>
    <cellStyle name="Moeda 10 3 2 5 3 2" xfId="17685" xr:uid="{00000000-0005-0000-0000-0000B76D0000}"/>
    <cellStyle name="Moeda 10 3 2 5 3 2 2" xfId="43266" xr:uid="{00000000-0005-0000-0000-0000B86D0000}"/>
    <cellStyle name="Moeda 10 3 2 5 3 2 3" xfId="39080" xr:uid="{00000000-0005-0000-0000-0000B96D0000}"/>
    <cellStyle name="Moeda 10 3 2 5 3 3" xfId="43035" xr:uid="{00000000-0005-0000-0000-0000BA6D0000}"/>
    <cellStyle name="Moeda 10 3 2 5 3 4" xfId="28387" xr:uid="{00000000-0005-0000-0000-0000BB6D0000}"/>
    <cellStyle name="Moeda 10 3 2 5 4" xfId="12338" xr:uid="{00000000-0005-0000-0000-0000BC6D0000}"/>
    <cellStyle name="Moeda 10 3 2 5 4 2" xfId="43893" xr:uid="{00000000-0005-0000-0000-0000BD6D0000}"/>
    <cellStyle name="Moeda 10 3 2 5 4 3" xfId="33735" xr:uid="{00000000-0005-0000-0000-0000BE6D0000}"/>
    <cellStyle name="Moeda 10 3 2 5 5" xfId="43669" xr:uid="{00000000-0005-0000-0000-0000BF6D0000}"/>
    <cellStyle name="Moeda 10 3 2 5 6" xfId="23042" xr:uid="{00000000-0005-0000-0000-0000C06D0000}"/>
    <cellStyle name="Moeda 10 3 2 6" xfId="2971" xr:uid="{00000000-0005-0000-0000-0000C16D0000}"/>
    <cellStyle name="Moeda 10 3 2 6 2" xfId="8322" xr:uid="{00000000-0005-0000-0000-0000C26D0000}"/>
    <cellStyle name="Moeda 10 3 2 6 2 2" xfId="19022" xr:uid="{00000000-0005-0000-0000-0000C36D0000}"/>
    <cellStyle name="Moeda 10 3 2 6 2 2 2" xfId="43940" xr:uid="{00000000-0005-0000-0000-0000C46D0000}"/>
    <cellStyle name="Moeda 10 3 2 6 2 2 3" xfId="40417" xr:uid="{00000000-0005-0000-0000-0000C56D0000}"/>
    <cellStyle name="Moeda 10 3 2 6 2 3" xfId="43895" xr:uid="{00000000-0005-0000-0000-0000C66D0000}"/>
    <cellStyle name="Moeda 10 3 2 6 2 4" xfId="29727" xr:uid="{00000000-0005-0000-0000-0000C76D0000}"/>
    <cellStyle name="Moeda 10 3 2 6 3" xfId="13677" xr:uid="{00000000-0005-0000-0000-0000C86D0000}"/>
    <cellStyle name="Moeda 10 3 2 6 3 2" xfId="43494" xr:uid="{00000000-0005-0000-0000-0000C96D0000}"/>
    <cellStyle name="Moeda 10 3 2 6 3 3" xfId="35072" xr:uid="{00000000-0005-0000-0000-0000CA6D0000}"/>
    <cellStyle name="Moeda 10 3 2 6 4" xfId="43259" xr:uid="{00000000-0005-0000-0000-0000CB6D0000}"/>
    <cellStyle name="Moeda 10 3 2 6 5" xfId="24379" xr:uid="{00000000-0005-0000-0000-0000CC6D0000}"/>
    <cellStyle name="Moeda 10 3 2 7" xfId="5645" xr:uid="{00000000-0005-0000-0000-0000CD6D0000}"/>
    <cellStyle name="Moeda 10 3 2 7 2" xfId="16349" xr:uid="{00000000-0005-0000-0000-0000CE6D0000}"/>
    <cellStyle name="Moeda 10 3 2 7 2 2" xfId="43324" xr:uid="{00000000-0005-0000-0000-0000CF6D0000}"/>
    <cellStyle name="Moeda 10 3 2 7 2 3" xfId="37744" xr:uid="{00000000-0005-0000-0000-0000D06D0000}"/>
    <cellStyle name="Moeda 10 3 2 7 3" xfId="43425" xr:uid="{00000000-0005-0000-0000-0000D16D0000}"/>
    <cellStyle name="Moeda 10 3 2 7 4" xfId="27051" xr:uid="{00000000-0005-0000-0000-0000D26D0000}"/>
    <cellStyle name="Moeda 10 3 2 8" xfId="11002" xr:uid="{00000000-0005-0000-0000-0000D36D0000}"/>
    <cellStyle name="Moeda 10 3 2 8 2" xfId="43954" xr:uid="{00000000-0005-0000-0000-0000D46D0000}"/>
    <cellStyle name="Moeda 10 3 2 8 3" xfId="32399" xr:uid="{00000000-0005-0000-0000-0000D56D0000}"/>
    <cellStyle name="Moeda 10 3 2 9" xfId="43641" xr:uid="{00000000-0005-0000-0000-0000D66D0000}"/>
    <cellStyle name="Moeda 10 3 3" xfId="357" xr:uid="{00000000-0005-0000-0000-0000D76D0000}"/>
    <cellStyle name="Moeda 10 3 3 2" xfId="678" xr:uid="{00000000-0005-0000-0000-0000D86D0000}"/>
    <cellStyle name="Moeda 10 3 3 2 2" xfId="1348" xr:uid="{00000000-0005-0000-0000-0000D96D0000}"/>
    <cellStyle name="Moeda 10 3 3 2 2 2" xfId="2685" xr:uid="{00000000-0005-0000-0000-0000DA6D0000}"/>
    <cellStyle name="Moeda 10 3 3 2 2 2 2" xfId="5375" xr:uid="{00000000-0005-0000-0000-0000DB6D0000}"/>
    <cellStyle name="Moeda 10 3 3 2 2 2 2 2" xfId="10726" xr:uid="{00000000-0005-0000-0000-0000DC6D0000}"/>
    <cellStyle name="Moeda 10 3 3 2 2 2 2 2 2" xfId="21426" xr:uid="{00000000-0005-0000-0000-0000DD6D0000}"/>
    <cellStyle name="Moeda 10 3 3 2 2 2 2 2 2 2" xfId="43497" xr:uid="{00000000-0005-0000-0000-0000DE6D0000}"/>
    <cellStyle name="Moeda 10 3 3 2 2 2 2 2 2 3" xfId="42821" xr:uid="{00000000-0005-0000-0000-0000DF6D0000}"/>
    <cellStyle name="Moeda 10 3 3 2 2 2 2 2 3" xfId="43127" xr:uid="{00000000-0005-0000-0000-0000E06D0000}"/>
    <cellStyle name="Moeda 10 3 3 2 2 2 2 2 4" xfId="32131" xr:uid="{00000000-0005-0000-0000-0000E16D0000}"/>
    <cellStyle name="Moeda 10 3 3 2 2 2 2 3" xfId="16081" xr:uid="{00000000-0005-0000-0000-0000E26D0000}"/>
    <cellStyle name="Moeda 10 3 3 2 2 2 2 3 2" xfId="43779" xr:uid="{00000000-0005-0000-0000-0000E36D0000}"/>
    <cellStyle name="Moeda 10 3 3 2 2 2 2 3 3" xfId="37476" xr:uid="{00000000-0005-0000-0000-0000E46D0000}"/>
    <cellStyle name="Moeda 10 3 3 2 2 2 2 4" xfId="43396" xr:uid="{00000000-0005-0000-0000-0000E56D0000}"/>
    <cellStyle name="Moeda 10 3 3 2 2 2 2 5" xfId="26783" xr:uid="{00000000-0005-0000-0000-0000E66D0000}"/>
    <cellStyle name="Moeda 10 3 3 2 2 2 3" xfId="8049" xr:uid="{00000000-0005-0000-0000-0000E76D0000}"/>
    <cellStyle name="Moeda 10 3 3 2 2 2 3 2" xfId="18753" xr:uid="{00000000-0005-0000-0000-0000E86D0000}"/>
    <cellStyle name="Moeda 10 3 3 2 2 2 3 2 2" xfId="43186" xr:uid="{00000000-0005-0000-0000-0000E96D0000}"/>
    <cellStyle name="Moeda 10 3 3 2 2 2 3 2 3" xfId="40148" xr:uid="{00000000-0005-0000-0000-0000EA6D0000}"/>
    <cellStyle name="Moeda 10 3 3 2 2 2 3 3" xfId="43717" xr:uid="{00000000-0005-0000-0000-0000EB6D0000}"/>
    <cellStyle name="Moeda 10 3 3 2 2 2 3 4" xfId="29455" xr:uid="{00000000-0005-0000-0000-0000EC6D0000}"/>
    <cellStyle name="Moeda 10 3 3 2 2 2 4" xfId="13406" xr:uid="{00000000-0005-0000-0000-0000ED6D0000}"/>
    <cellStyle name="Moeda 10 3 3 2 2 2 4 2" xfId="42961" xr:uid="{00000000-0005-0000-0000-0000EE6D0000}"/>
    <cellStyle name="Moeda 10 3 3 2 2 2 4 3" xfId="34803" xr:uid="{00000000-0005-0000-0000-0000EF6D0000}"/>
    <cellStyle name="Moeda 10 3 3 2 2 2 5" xfId="43245" xr:uid="{00000000-0005-0000-0000-0000F06D0000}"/>
    <cellStyle name="Moeda 10 3 3 2 2 2 6" xfId="24110" xr:uid="{00000000-0005-0000-0000-0000F16D0000}"/>
    <cellStyle name="Moeda 10 3 3 2 2 3" xfId="4039" xr:uid="{00000000-0005-0000-0000-0000F26D0000}"/>
    <cellStyle name="Moeda 10 3 3 2 2 3 2" xfId="9390" xr:uid="{00000000-0005-0000-0000-0000F36D0000}"/>
    <cellStyle name="Moeda 10 3 3 2 2 3 2 2" xfId="20090" xr:uid="{00000000-0005-0000-0000-0000F46D0000}"/>
    <cellStyle name="Moeda 10 3 3 2 2 3 2 2 2" xfId="43549" xr:uid="{00000000-0005-0000-0000-0000F56D0000}"/>
    <cellStyle name="Moeda 10 3 3 2 2 3 2 2 3" xfId="41485" xr:uid="{00000000-0005-0000-0000-0000F66D0000}"/>
    <cellStyle name="Moeda 10 3 3 2 2 3 2 3" xfId="43253" xr:uid="{00000000-0005-0000-0000-0000F76D0000}"/>
    <cellStyle name="Moeda 10 3 3 2 2 3 2 4" xfId="30795" xr:uid="{00000000-0005-0000-0000-0000F86D0000}"/>
    <cellStyle name="Moeda 10 3 3 2 2 3 3" xfId="14745" xr:uid="{00000000-0005-0000-0000-0000F96D0000}"/>
    <cellStyle name="Moeda 10 3 3 2 2 3 3 2" xfId="43088" xr:uid="{00000000-0005-0000-0000-0000FA6D0000}"/>
    <cellStyle name="Moeda 10 3 3 2 2 3 3 3" xfId="36140" xr:uid="{00000000-0005-0000-0000-0000FB6D0000}"/>
    <cellStyle name="Moeda 10 3 3 2 2 3 4" xfId="43237" xr:uid="{00000000-0005-0000-0000-0000FC6D0000}"/>
    <cellStyle name="Moeda 10 3 3 2 2 3 5" xfId="25447" xr:uid="{00000000-0005-0000-0000-0000FD6D0000}"/>
    <cellStyle name="Moeda 10 3 3 2 2 4" xfId="6713" xr:uid="{00000000-0005-0000-0000-0000FE6D0000}"/>
    <cellStyle name="Moeda 10 3 3 2 2 4 2" xfId="17417" xr:uid="{00000000-0005-0000-0000-0000FF6D0000}"/>
    <cellStyle name="Moeda 10 3 3 2 2 4 2 2" xfId="43875" xr:uid="{00000000-0005-0000-0000-0000006E0000}"/>
    <cellStyle name="Moeda 10 3 3 2 2 4 2 3" xfId="38812" xr:uid="{00000000-0005-0000-0000-0000016E0000}"/>
    <cellStyle name="Moeda 10 3 3 2 2 4 3" xfId="43727" xr:uid="{00000000-0005-0000-0000-0000026E0000}"/>
    <cellStyle name="Moeda 10 3 3 2 2 4 4" xfId="28119" xr:uid="{00000000-0005-0000-0000-0000036E0000}"/>
    <cellStyle name="Moeda 10 3 3 2 2 5" xfId="12070" xr:uid="{00000000-0005-0000-0000-0000046E0000}"/>
    <cellStyle name="Moeda 10 3 3 2 2 5 2" xfId="43099" xr:uid="{00000000-0005-0000-0000-0000056E0000}"/>
    <cellStyle name="Moeda 10 3 3 2 2 5 3" xfId="33467" xr:uid="{00000000-0005-0000-0000-0000066E0000}"/>
    <cellStyle name="Moeda 10 3 3 2 2 6" xfId="43438" xr:uid="{00000000-0005-0000-0000-0000076E0000}"/>
    <cellStyle name="Moeda 10 3 3 2 2 7" xfId="22774" xr:uid="{00000000-0005-0000-0000-0000086E0000}"/>
    <cellStyle name="Moeda 10 3 3 2 3" xfId="2017" xr:uid="{00000000-0005-0000-0000-0000096E0000}"/>
    <cellStyle name="Moeda 10 3 3 2 3 2" xfId="4707" xr:uid="{00000000-0005-0000-0000-00000A6E0000}"/>
    <cellStyle name="Moeda 10 3 3 2 3 2 2" xfId="10058" xr:uid="{00000000-0005-0000-0000-00000B6E0000}"/>
    <cellStyle name="Moeda 10 3 3 2 3 2 2 2" xfId="20758" xr:uid="{00000000-0005-0000-0000-00000C6E0000}"/>
    <cellStyle name="Moeda 10 3 3 2 3 2 2 2 2" xfId="43631" xr:uid="{00000000-0005-0000-0000-00000D6E0000}"/>
    <cellStyle name="Moeda 10 3 3 2 3 2 2 2 3" xfId="42153" xr:uid="{00000000-0005-0000-0000-00000E6E0000}"/>
    <cellStyle name="Moeda 10 3 3 2 3 2 2 3" xfId="43415" xr:uid="{00000000-0005-0000-0000-00000F6E0000}"/>
    <cellStyle name="Moeda 10 3 3 2 3 2 2 4" xfId="31463" xr:uid="{00000000-0005-0000-0000-0000106E0000}"/>
    <cellStyle name="Moeda 10 3 3 2 3 2 3" xfId="15413" xr:uid="{00000000-0005-0000-0000-0000116E0000}"/>
    <cellStyle name="Moeda 10 3 3 2 3 2 3 2" xfId="43760" xr:uid="{00000000-0005-0000-0000-0000126E0000}"/>
    <cellStyle name="Moeda 10 3 3 2 3 2 3 3" xfId="36808" xr:uid="{00000000-0005-0000-0000-0000136E0000}"/>
    <cellStyle name="Moeda 10 3 3 2 3 2 4" xfId="43854" xr:uid="{00000000-0005-0000-0000-0000146E0000}"/>
    <cellStyle name="Moeda 10 3 3 2 3 2 5" xfId="26115" xr:uid="{00000000-0005-0000-0000-0000156E0000}"/>
    <cellStyle name="Moeda 10 3 3 2 3 3" xfId="7381" xr:uid="{00000000-0005-0000-0000-0000166E0000}"/>
    <cellStyle name="Moeda 10 3 3 2 3 3 2" xfId="18085" xr:uid="{00000000-0005-0000-0000-0000176E0000}"/>
    <cellStyle name="Moeda 10 3 3 2 3 3 2 2" xfId="43222" xr:uid="{00000000-0005-0000-0000-0000186E0000}"/>
    <cellStyle name="Moeda 10 3 3 2 3 3 2 3" xfId="39480" xr:uid="{00000000-0005-0000-0000-0000196E0000}"/>
    <cellStyle name="Moeda 10 3 3 2 3 3 3" xfId="42956" xr:uid="{00000000-0005-0000-0000-00001A6E0000}"/>
    <cellStyle name="Moeda 10 3 3 2 3 3 4" xfId="28787" xr:uid="{00000000-0005-0000-0000-00001B6E0000}"/>
    <cellStyle name="Moeda 10 3 3 2 3 4" xfId="12738" xr:uid="{00000000-0005-0000-0000-00001C6E0000}"/>
    <cellStyle name="Moeda 10 3 3 2 3 4 2" xfId="43120" xr:uid="{00000000-0005-0000-0000-00001D6E0000}"/>
    <cellStyle name="Moeda 10 3 3 2 3 4 3" xfId="34135" xr:uid="{00000000-0005-0000-0000-00001E6E0000}"/>
    <cellStyle name="Moeda 10 3 3 2 3 5" xfId="43707" xr:uid="{00000000-0005-0000-0000-00001F6E0000}"/>
    <cellStyle name="Moeda 10 3 3 2 3 6" xfId="23442" xr:uid="{00000000-0005-0000-0000-0000206E0000}"/>
    <cellStyle name="Moeda 10 3 3 2 4" xfId="3371" xr:uid="{00000000-0005-0000-0000-0000216E0000}"/>
    <cellStyle name="Moeda 10 3 3 2 4 2" xfId="8722" xr:uid="{00000000-0005-0000-0000-0000226E0000}"/>
    <cellStyle name="Moeda 10 3 3 2 4 2 2" xfId="19422" xr:uid="{00000000-0005-0000-0000-0000236E0000}"/>
    <cellStyle name="Moeda 10 3 3 2 4 2 2 2" xfId="43333" xr:uid="{00000000-0005-0000-0000-0000246E0000}"/>
    <cellStyle name="Moeda 10 3 3 2 4 2 2 3" xfId="40817" xr:uid="{00000000-0005-0000-0000-0000256E0000}"/>
    <cellStyle name="Moeda 10 3 3 2 4 2 3" xfId="43910" xr:uid="{00000000-0005-0000-0000-0000266E0000}"/>
    <cellStyle name="Moeda 10 3 3 2 4 2 4" xfId="30127" xr:uid="{00000000-0005-0000-0000-0000276E0000}"/>
    <cellStyle name="Moeda 10 3 3 2 4 3" xfId="14077" xr:uid="{00000000-0005-0000-0000-0000286E0000}"/>
    <cellStyle name="Moeda 10 3 3 2 4 3 2" xfId="43067" xr:uid="{00000000-0005-0000-0000-0000296E0000}"/>
    <cellStyle name="Moeda 10 3 3 2 4 3 3" xfId="35472" xr:uid="{00000000-0005-0000-0000-00002A6E0000}"/>
    <cellStyle name="Moeda 10 3 3 2 4 4" xfId="43590" xr:uid="{00000000-0005-0000-0000-00002B6E0000}"/>
    <cellStyle name="Moeda 10 3 3 2 4 5" xfId="24779" xr:uid="{00000000-0005-0000-0000-00002C6E0000}"/>
    <cellStyle name="Moeda 10 3 3 2 5" xfId="6045" xr:uid="{00000000-0005-0000-0000-00002D6E0000}"/>
    <cellStyle name="Moeda 10 3 3 2 5 2" xfId="16749" xr:uid="{00000000-0005-0000-0000-00002E6E0000}"/>
    <cellStyle name="Moeda 10 3 3 2 5 2 2" xfId="43282" xr:uid="{00000000-0005-0000-0000-00002F6E0000}"/>
    <cellStyle name="Moeda 10 3 3 2 5 2 3" xfId="38144" xr:uid="{00000000-0005-0000-0000-0000306E0000}"/>
    <cellStyle name="Moeda 10 3 3 2 5 3" xfId="43169" xr:uid="{00000000-0005-0000-0000-0000316E0000}"/>
    <cellStyle name="Moeda 10 3 3 2 5 4" xfId="27451" xr:uid="{00000000-0005-0000-0000-0000326E0000}"/>
    <cellStyle name="Moeda 10 3 3 2 6" xfId="11402" xr:uid="{00000000-0005-0000-0000-0000336E0000}"/>
    <cellStyle name="Moeda 10 3 3 2 6 2" xfId="43171" xr:uid="{00000000-0005-0000-0000-0000346E0000}"/>
    <cellStyle name="Moeda 10 3 3 2 6 3" xfId="32799" xr:uid="{00000000-0005-0000-0000-0000356E0000}"/>
    <cellStyle name="Moeda 10 3 3 2 7" xfId="42991" xr:uid="{00000000-0005-0000-0000-0000366E0000}"/>
    <cellStyle name="Moeda 10 3 3 2 8" xfId="22106" xr:uid="{00000000-0005-0000-0000-0000376E0000}"/>
    <cellStyle name="Moeda 10 3 3 3" xfId="1028" xr:uid="{00000000-0005-0000-0000-0000386E0000}"/>
    <cellStyle name="Moeda 10 3 3 3 2" xfId="2365" xr:uid="{00000000-0005-0000-0000-0000396E0000}"/>
    <cellStyle name="Moeda 10 3 3 3 2 2" xfId="5055" xr:uid="{00000000-0005-0000-0000-00003A6E0000}"/>
    <cellStyle name="Moeda 10 3 3 3 2 2 2" xfId="10406" xr:uid="{00000000-0005-0000-0000-00003B6E0000}"/>
    <cellStyle name="Moeda 10 3 3 3 2 2 2 2" xfId="21106" xr:uid="{00000000-0005-0000-0000-00003C6E0000}"/>
    <cellStyle name="Moeda 10 3 3 3 2 2 2 2 2" xfId="43031" xr:uid="{00000000-0005-0000-0000-00003D6E0000}"/>
    <cellStyle name="Moeda 10 3 3 3 2 2 2 2 3" xfId="42501" xr:uid="{00000000-0005-0000-0000-00003E6E0000}"/>
    <cellStyle name="Moeda 10 3 3 3 2 2 2 3" xfId="43786" xr:uid="{00000000-0005-0000-0000-00003F6E0000}"/>
    <cellStyle name="Moeda 10 3 3 3 2 2 2 4" xfId="31811" xr:uid="{00000000-0005-0000-0000-0000406E0000}"/>
    <cellStyle name="Moeda 10 3 3 3 2 2 3" xfId="15761" xr:uid="{00000000-0005-0000-0000-0000416E0000}"/>
    <cellStyle name="Moeda 10 3 3 3 2 2 3 2" xfId="43047" xr:uid="{00000000-0005-0000-0000-0000426E0000}"/>
    <cellStyle name="Moeda 10 3 3 3 2 2 3 3" xfId="37156" xr:uid="{00000000-0005-0000-0000-0000436E0000}"/>
    <cellStyle name="Moeda 10 3 3 3 2 2 4" xfId="43897" xr:uid="{00000000-0005-0000-0000-0000446E0000}"/>
    <cellStyle name="Moeda 10 3 3 3 2 2 5" xfId="26463" xr:uid="{00000000-0005-0000-0000-0000456E0000}"/>
    <cellStyle name="Moeda 10 3 3 3 2 3" xfId="7729" xr:uid="{00000000-0005-0000-0000-0000466E0000}"/>
    <cellStyle name="Moeda 10 3 3 3 2 3 2" xfId="18433" xr:uid="{00000000-0005-0000-0000-0000476E0000}"/>
    <cellStyle name="Moeda 10 3 3 3 2 3 2 2" xfId="43428" xr:uid="{00000000-0005-0000-0000-0000486E0000}"/>
    <cellStyle name="Moeda 10 3 3 3 2 3 2 3" xfId="39828" xr:uid="{00000000-0005-0000-0000-0000496E0000}"/>
    <cellStyle name="Moeda 10 3 3 3 2 3 3" xfId="43466" xr:uid="{00000000-0005-0000-0000-00004A6E0000}"/>
    <cellStyle name="Moeda 10 3 3 3 2 3 4" xfId="29135" xr:uid="{00000000-0005-0000-0000-00004B6E0000}"/>
    <cellStyle name="Moeda 10 3 3 3 2 4" xfId="13086" xr:uid="{00000000-0005-0000-0000-00004C6E0000}"/>
    <cellStyle name="Moeda 10 3 3 3 2 4 2" xfId="42972" xr:uid="{00000000-0005-0000-0000-00004D6E0000}"/>
    <cellStyle name="Moeda 10 3 3 3 2 4 3" xfId="34483" xr:uid="{00000000-0005-0000-0000-00004E6E0000}"/>
    <cellStyle name="Moeda 10 3 3 3 2 5" xfId="43899" xr:uid="{00000000-0005-0000-0000-00004F6E0000}"/>
    <cellStyle name="Moeda 10 3 3 3 2 6" xfId="23790" xr:uid="{00000000-0005-0000-0000-0000506E0000}"/>
    <cellStyle name="Moeda 10 3 3 3 3" xfId="3719" xr:uid="{00000000-0005-0000-0000-0000516E0000}"/>
    <cellStyle name="Moeda 10 3 3 3 3 2" xfId="9070" xr:uid="{00000000-0005-0000-0000-0000526E0000}"/>
    <cellStyle name="Moeda 10 3 3 3 3 2 2" xfId="19770" xr:uid="{00000000-0005-0000-0000-0000536E0000}"/>
    <cellStyle name="Moeda 10 3 3 3 3 2 2 2" xfId="43135" xr:uid="{00000000-0005-0000-0000-0000546E0000}"/>
    <cellStyle name="Moeda 10 3 3 3 3 2 2 3" xfId="41165" xr:uid="{00000000-0005-0000-0000-0000556E0000}"/>
    <cellStyle name="Moeda 10 3 3 3 3 2 3" xfId="43493" xr:uid="{00000000-0005-0000-0000-0000566E0000}"/>
    <cellStyle name="Moeda 10 3 3 3 3 2 4" xfId="30475" xr:uid="{00000000-0005-0000-0000-0000576E0000}"/>
    <cellStyle name="Moeda 10 3 3 3 3 3" xfId="14425" xr:uid="{00000000-0005-0000-0000-0000586E0000}"/>
    <cellStyle name="Moeda 10 3 3 3 3 3 2" xfId="43449" xr:uid="{00000000-0005-0000-0000-0000596E0000}"/>
    <cellStyle name="Moeda 10 3 3 3 3 3 3" xfId="35820" xr:uid="{00000000-0005-0000-0000-00005A6E0000}"/>
    <cellStyle name="Moeda 10 3 3 3 3 4" xfId="43472" xr:uid="{00000000-0005-0000-0000-00005B6E0000}"/>
    <cellStyle name="Moeda 10 3 3 3 3 5" xfId="25127" xr:uid="{00000000-0005-0000-0000-00005C6E0000}"/>
    <cellStyle name="Moeda 10 3 3 3 4" xfId="6393" xr:uid="{00000000-0005-0000-0000-00005D6E0000}"/>
    <cellStyle name="Moeda 10 3 3 3 4 2" xfId="17097" xr:uid="{00000000-0005-0000-0000-00005E6E0000}"/>
    <cellStyle name="Moeda 10 3 3 3 4 2 2" xfId="43535" xr:uid="{00000000-0005-0000-0000-00005F6E0000}"/>
    <cellStyle name="Moeda 10 3 3 3 4 2 3" xfId="38492" xr:uid="{00000000-0005-0000-0000-0000606E0000}"/>
    <cellStyle name="Moeda 10 3 3 3 4 3" xfId="42964" xr:uid="{00000000-0005-0000-0000-0000616E0000}"/>
    <cellStyle name="Moeda 10 3 3 3 4 4" xfId="27799" xr:uid="{00000000-0005-0000-0000-0000626E0000}"/>
    <cellStyle name="Moeda 10 3 3 3 5" xfId="11750" xr:uid="{00000000-0005-0000-0000-0000636E0000}"/>
    <cellStyle name="Moeda 10 3 3 3 5 2" xfId="43094" xr:uid="{00000000-0005-0000-0000-0000646E0000}"/>
    <cellStyle name="Moeda 10 3 3 3 5 3" xfId="33147" xr:uid="{00000000-0005-0000-0000-0000656E0000}"/>
    <cellStyle name="Moeda 10 3 3 3 6" xfId="42988" xr:uid="{00000000-0005-0000-0000-0000666E0000}"/>
    <cellStyle name="Moeda 10 3 3 3 7" xfId="22454" xr:uid="{00000000-0005-0000-0000-0000676E0000}"/>
    <cellStyle name="Moeda 10 3 3 4" xfId="1697" xr:uid="{00000000-0005-0000-0000-0000686E0000}"/>
    <cellStyle name="Moeda 10 3 3 4 2" xfId="4387" xr:uid="{00000000-0005-0000-0000-0000696E0000}"/>
    <cellStyle name="Moeda 10 3 3 4 2 2" xfId="9738" xr:uid="{00000000-0005-0000-0000-00006A6E0000}"/>
    <cellStyle name="Moeda 10 3 3 4 2 2 2" xfId="20438" xr:uid="{00000000-0005-0000-0000-00006B6E0000}"/>
    <cellStyle name="Moeda 10 3 3 4 2 2 2 2" xfId="43157" xr:uid="{00000000-0005-0000-0000-00006C6E0000}"/>
    <cellStyle name="Moeda 10 3 3 4 2 2 2 3" xfId="41833" xr:uid="{00000000-0005-0000-0000-00006D6E0000}"/>
    <cellStyle name="Moeda 10 3 3 4 2 2 3" xfId="43941" xr:uid="{00000000-0005-0000-0000-00006E6E0000}"/>
    <cellStyle name="Moeda 10 3 3 4 2 2 4" xfId="31143" xr:uid="{00000000-0005-0000-0000-00006F6E0000}"/>
    <cellStyle name="Moeda 10 3 3 4 2 3" xfId="15093" xr:uid="{00000000-0005-0000-0000-0000706E0000}"/>
    <cellStyle name="Moeda 10 3 3 4 2 3 2" xfId="43514" xr:uid="{00000000-0005-0000-0000-0000716E0000}"/>
    <cellStyle name="Moeda 10 3 3 4 2 3 3" xfId="36488" xr:uid="{00000000-0005-0000-0000-0000726E0000}"/>
    <cellStyle name="Moeda 10 3 3 4 2 4" xfId="43147" xr:uid="{00000000-0005-0000-0000-0000736E0000}"/>
    <cellStyle name="Moeda 10 3 3 4 2 5" xfId="25795" xr:uid="{00000000-0005-0000-0000-0000746E0000}"/>
    <cellStyle name="Moeda 10 3 3 4 3" xfId="7061" xr:uid="{00000000-0005-0000-0000-0000756E0000}"/>
    <cellStyle name="Moeda 10 3 3 4 3 2" xfId="17765" xr:uid="{00000000-0005-0000-0000-0000766E0000}"/>
    <cellStyle name="Moeda 10 3 3 4 3 2 2" xfId="42957" xr:uid="{00000000-0005-0000-0000-0000776E0000}"/>
    <cellStyle name="Moeda 10 3 3 4 3 2 3" xfId="39160" xr:uid="{00000000-0005-0000-0000-0000786E0000}"/>
    <cellStyle name="Moeda 10 3 3 4 3 3" xfId="43064" xr:uid="{00000000-0005-0000-0000-0000796E0000}"/>
    <cellStyle name="Moeda 10 3 3 4 3 4" xfId="28467" xr:uid="{00000000-0005-0000-0000-00007A6E0000}"/>
    <cellStyle name="Moeda 10 3 3 4 4" xfId="12418" xr:uid="{00000000-0005-0000-0000-00007B6E0000}"/>
    <cellStyle name="Moeda 10 3 3 4 4 2" xfId="43357" xr:uid="{00000000-0005-0000-0000-00007C6E0000}"/>
    <cellStyle name="Moeda 10 3 3 4 4 3" xfId="33815" xr:uid="{00000000-0005-0000-0000-00007D6E0000}"/>
    <cellStyle name="Moeda 10 3 3 4 5" xfId="43836" xr:uid="{00000000-0005-0000-0000-00007E6E0000}"/>
    <cellStyle name="Moeda 10 3 3 4 6" xfId="23122" xr:uid="{00000000-0005-0000-0000-00007F6E0000}"/>
    <cellStyle name="Moeda 10 3 3 5" xfId="3051" xr:uid="{00000000-0005-0000-0000-0000806E0000}"/>
    <cellStyle name="Moeda 10 3 3 5 2" xfId="8402" xr:uid="{00000000-0005-0000-0000-0000816E0000}"/>
    <cellStyle name="Moeda 10 3 3 5 2 2" xfId="19102" xr:uid="{00000000-0005-0000-0000-0000826E0000}"/>
    <cellStyle name="Moeda 10 3 3 5 2 2 2" xfId="43207" xr:uid="{00000000-0005-0000-0000-0000836E0000}"/>
    <cellStyle name="Moeda 10 3 3 5 2 2 3" xfId="40497" xr:uid="{00000000-0005-0000-0000-0000846E0000}"/>
    <cellStyle name="Moeda 10 3 3 5 2 3" xfId="43360" xr:uid="{00000000-0005-0000-0000-0000856E0000}"/>
    <cellStyle name="Moeda 10 3 3 5 2 4" xfId="29807" xr:uid="{00000000-0005-0000-0000-0000866E0000}"/>
    <cellStyle name="Moeda 10 3 3 5 3" xfId="13757" xr:uid="{00000000-0005-0000-0000-0000876E0000}"/>
    <cellStyle name="Moeda 10 3 3 5 3 2" xfId="43740" xr:uid="{00000000-0005-0000-0000-0000886E0000}"/>
    <cellStyle name="Moeda 10 3 3 5 3 3" xfId="35152" xr:uid="{00000000-0005-0000-0000-0000896E0000}"/>
    <cellStyle name="Moeda 10 3 3 5 4" xfId="43719" xr:uid="{00000000-0005-0000-0000-00008A6E0000}"/>
    <cellStyle name="Moeda 10 3 3 5 5" xfId="24459" xr:uid="{00000000-0005-0000-0000-00008B6E0000}"/>
    <cellStyle name="Moeda 10 3 3 6" xfId="5725" xr:uid="{00000000-0005-0000-0000-00008C6E0000}"/>
    <cellStyle name="Moeda 10 3 3 6 2" xfId="16429" xr:uid="{00000000-0005-0000-0000-00008D6E0000}"/>
    <cellStyle name="Moeda 10 3 3 6 2 2" xfId="43515" xr:uid="{00000000-0005-0000-0000-00008E6E0000}"/>
    <cellStyle name="Moeda 10 3 3 6 2 3" xfId="37824" xr:uid="{00000000-0005-0000-0000-00008F6E0000}"/>
    <cellStyle name="Moeda 10 3 3 6 3" xfId="43176" xr:uid="{00000000-0005-0000-0000-0000906E0000}"/>
    <cellStyle name="Moeda 10 3 3 6 4" xfId="27131" xr:uid="{00000000-0005-0000-0000-0000916E0000}"/>
    <cellStyle name="Moeda 10 3 3 7" xfId="11082" xr:uid="{00000000-0005-0000-0000-0000926E0000}"/>
    <cellStyle name="Moeda 10 3 3 7 2" xfId="43418" xr:uid="{00000000-0005-0000-0000-0000936E0000}"/>
    <cellStyle name="Moeda 10 3 3 7 3" xfId="32479" xr:uid="{00000000-0005-0000-0000-0000946E0000}"/>
    <cellStyle name="Moeda 10 3 3 8" xfId="43191" xr:uid="{00000000-0005-0000-0000-0000956E0000}"/>
    <cellStyle name="Moeda 10 3 3 9" xfId="21786" xr:uid="{00000000-0005-0000-0000-0000966E0000}"/>
    <cellStyle name="Moeda 10 3 4" xfId="518" xr:uid="{00000000-0005-0000-0000-0000976E0000}"/>
    <cellStyle name="Moeda 10 3 4 2" xfId="1188" xr:uid="{00000000-0005-0000-0000-0000986E0000}"/>
    <cellStyle name="Moeda 10 3 4 2 2" xfId="2525" xr:uid="{00000000-0005-0000-0000-0000996E0000}"/>
    <cellStyle name="Moeda 10 3 4 2 2 2" xfId="5215" xr:uid="{00000000-0005-0000-0000-00009A6E0000}"/>
    <cellStyle name="Moeda 10 3 4 2 2 2 2" xfId="10566" xr:uid="{00000000-0005-0000-0000-00009B6E0000}"/>
    <cellStyle name="Moeda 10 3 4 2 2 2 2 2" xfId="21266" xr:uid="{00000000-0005-0000-0000-00009C6E0000}"/>
    <cellStyle name="Moeda 10 3 4 2 2 2 2 2 2" xfId="43776" xr:uid="{00000000-0005-0000-0000-00009D6E0000}"/>
    <cellStyle name="Moeda 10 3 4 2 2 2 2 2 3" xfId="42661" xr:uid="{00000000-0005-0000-0000-00009E6E0000}"/>
    <cellStyle name="Moeda 10 3 4 2 2 2 2 3" xfId="43662" xr:uid="{00000000-0005-0000-0000-00009F6E0000}"/>
    <cellStyle name="Moeda 10 3 4 2 2 2 2 4" xfId="31971" xr:uid="{00000000-0005-0000-0000-0000A06E0000}"/>
    <cellStyle name="Moeda 10 3 4 2 2 2 3" xfId="15921" xr:uid="{00000000-0005-0000-0000-0000A16E0000}"/>
    <cellStyle name="Moeda 10 3 4 2 2 2 3 2" xfId="43033" xr:uid="{00000000-0005-0000-0000-0000A26E0000}"/>
    <cellStyle name="Moeda 10 3 4 2 2 2 3 3" xfId="37316" xr:uid="{00000000-0005-0000-0000-0000A36E0000}"/>
    <cellStyle name="Moeda 10 3 4 2 2 2 4" xfId="43156" xr:uid="{00000000-0005-0000-0000-0000A46E0000}"/>
    <cellStyle name="Moeda 10 3 4 2 2 2 5" xfId="26623" xr:uid="{00000000-0005-0000-0000-0000A56E0000}"/>
    <cellStyle name="Moeda 10 3 4 2 2 3" xfId="7889" xr:uid="{00000000-0005-0000-0000-0000A66E0000}"/>
    <cellStyle name="Moeda 10 3 4 2 2 3 2" xfId="18593" xr:uid="{00000000-0005-0000-0000-0000A76E0000}"/>
    <cellStyle name="Moeda 10 3 4 2 2 3 2 2" xfId="43086" xr:uid="{00000000-0005-0000-0000-0000A86E0000}"/>
    <cellStyle name="Moeda 10 3 4 2 2 3 2 3" xfId="39988" xr:uid="{00000000-0005-0000-0000-0000A96E0000}"/>
    <cellStyle name="Moeda 10 3 4 2 2 3 3" xfId="43243" xr:uid="{00000000-0005-0000-0000-0000AA6E0000}"/>
    <cellStyle name="Moeda 10 3 4 2 2 3 4" xfId="29295" xr:uid="{00000000-0005-0000-0000-0000AB6E0000}"/>
    <cellStyle name="Moeda 10 3 4 2 2 4" xfId="13246" xr:uid="{00000000-0005-0000-0000-0000AC6E0000}"/>
    <cellStyle name="Moeda 10 3 4 2 2 4 2" xfId="43481" xr:uid="{00000000-0005-0000-0000-0000AD6E0000}"/>
    <cellStyle name="Moeda 10 3 4 2 2 4 3" xfId="34643" xr:uid="{00000000-0005-0000-0000-0000AE6E0000}"/>
    <cellStyle name="Moeda 10 3 4 2 2 5" xfId="43385" xr:uid="{00000000-0005-0000-0000-0000AF6E0000}"/>
    <cellStyle name="Moeda 10 3 4 2 2 6" xfId="23950" xr:uid="{00000000-0005-0000-0000-0000B06E0000}"/>
    <cellStyle name="Moeda 10 3 4 2 3" xfId="3879" xr:uid="{00000000-0005-0000-0000-0000B16E0000}"/>
    <cellStyle name="Moeda 10 3 4 2 3 2" xfId="9230" xr:uid="{00000000-0005-0000-0000-0000B26E0000}"/>
    <cellStyle name="Moeda 10 3 4 2 3 2 2" xfId="19930" xr:uid="{00000000-0005-0000-0000-0000B36E0000}"/>
    <cellStyle name="Moeda 10 3 4 2 3 2 2 2" xfId="43853" xr:uid="{00000000-0005-0000-0000-0000B46E0000}"/>
    <cellStyle name="Moeda 10 3 4 2 3 2 2 3" xfId="41325" xr:uid="{00000000-0005-0000-0000-0000B56E0000}"/>
    <cellStyle name="Moeda 10 3 4 2 3 2 3" xfId="43265" xr:uid="{00000000-0005-0000-0000-0000B66E0000}"/>
    <cellStyle name="Moeda 10 3 4 2 3 2 4" xfId="30635" xr:uid="{00000000-0005-0000-0000-0000B76E0000}"/>
    <cellStyle name="Moeda 10 3 4 2 3 3" xfId="14585" xr:uid="{00000000-0005-0000-0000-0000B86E0000}"/>
    <cellStyle name="Moeda 10 3 4 2 3 3 2" xfId="43430" xr:uid="{00000000-0005-0000-0000-0000B96E0000}"/>
    <cellStyle name="Moeda 10 3 4 2 3 3 3" xfId="35980" xr:uid="{00000000-0005-0000-0000-0000BA6E0000}"/>
    <cellStyle name="Moeda 10 3 4 2 3 4" xfId="43725" xr:uid="{00000000-0005-0000-0000-0000BB6E0000}"/>
    <cellStyle name="Moeda 10 3 4 2 3 5" xfId="25287" xr:uid="{00000000-0005-0000-0000-0000BC6E0000}"/>
    <cellStyle name="Moeda 10 3 4 2 4" xfId="6553" xr:uid="{00000000-0005-0000-0000-0000BD6E0000}"/>
    <cellStyle name="Moeda 10 3 4 2 4 2" xfId="17257" xr:uid="{00000000-0005-0000-0000-0000BE6E0000}"/>
    <cellStyle name="Moeda 10 3 4 2 4 2 2" xfId="43600" xr:uid="{00000000-0005-0000-0000-0000BF6E0000}"/>
    <cellStyle name="Moeda 10 3 4 2 4 2 3" xfId="38652" xr:uid="{00000000-0005-0000-0000-0000C06E0000}"/>
    <cellStyle name="Moeda 10 3 4 2 4 3" xfId="43474" xr:uid="{00000000-0005-0000-0000-0000C16E0000}"/>
    <cellStyle name="Moeda 10 3 4 2 4 4" xfId="27959" xr:uid="{00000000-0005-0000-0000-0000C26E0000}"/>
    <cellStyle name="Moeda 10 3 4 2 5" xfId="11910" xr:uid="{00000000-0005-0000-0000-0000C36E0000}"/>
    <cellStyle name="Moeda 10 3 4 2 5 2" xfId="43536" xr:uid="{00000000-0005-0000-0000-0000C46E0000}"/>
    <cellStyle name="Moeda 10 3 4 2 5 3" xfId="33307" xr:uid="{00000000-0005-0000-0000-0000C56E0000}"/>
    <cellStyle name="Moeda 10 3 4 2 6" xfId="43964" xr:uid="{00000000-0005-0000-0000-0000C66E0000}"/>
    <cellStyle name="Moeda 10 3 4 2 7" xfId="22614" xr:uid="{00000000-0005-0000-0000-0000C76E0000}"/>
    <cellStyle name="Moeda 10 3 4 3" xfId="1857" xr:uid="{00000000-0005-0000-0000-0000C86E0000}"/>
    <cellStyle name="Moeda 10 3 4 3 2" xfId="4547" xr:uid="{00000000-0005-0000-0000-0000C96E0000}"/>
    <cellStyle name="Moeda 10 3 4 3 2 2" xfId="9898" xr:uid="{00000000-0005-0000-0000-0000CA6E0000}"/>
    <cellStyle name="Moeda 10 3 4 3 2 2 2" xfId="20598" xr:uid="{00000000-0005-0000-0000-0000CB6E0000}"/>
    <cellStyle name="Moeda 10 3 4 3 2 2 2 2" xfId="43757" xr:uid="{00000000-0005-0000-0000-0000CC6E0000}"/>
    <cellStyle name="Moeda 10 3 4 3 2 2 2 3" xfId="41993" xr:uid="{00000000-0005-0000-0000-0000CD6E0000}"/>
    <cellStyle name="Moeda 10 3 4 3 2 2 3" xfId="43639" xr:uid="{00000000-0005-0000-0000-0000CE6E0000}"/>
    <cellStyle name="Moeda 10 3 4 3 2 2 4" xfId="31303" xr:uid="{00000000-0005-0000-0000-0000CF6E0000}"/>
    <cellStyle name="Moeda 10 3 4 3 2 3" xfId="15253" xr:uid="{00000000-0005-0000-0000-0000D06E0000}"/>
    <cellStyle name="Moeda 10 3 4 3 2 3 2" xfId="43766" xr:uid="{00000000-0005-0000-0000-0000D16E0000}"/>
    <cellStyle name="Moeda 10 3 4 3 2 3 3" xfId="36648" xr:uid="{00000000-0005-0000-0000-0000D26E0000}"/>
    <cellStyle name="Moeda 10 3 4 3 2 4" xfId="43136" xr:uid="{00000000-0005-0000-0000-0000D36E0000}"/>
    <cellStyle name="Moeda 10 3 4 3 2 5" xfId="25955" xr:uid="{00000000-0005-0000-0000-0000D46E0000}"/>
    <cellStyle name="Moeda 10 3 4 3 3" xfId="7221" xr:uid="{00000000-0005-0000-0000-0000D56E0000}"/>
    <cellStyle name="Moeda 10 3 4 3 3 2" xfId="17925" xr:uid="{00000000-0005-0000-0000-0000D66E0000}"/>
    <cellStyle name="Moeda 10 3 4 3 3 2 2" xfId="43228" xr:uid="{00000000-0005-0000-0000-0000D76E0000}"/>
    <cellStyle name="Moeda 10 3 4 3 3 2 3" xfId="39320" xr:uid="{00000000-0005-0000-0000-0000D86E0000}"/>
    <cellStyle name="Moeda 10 3 4 3 3 3" xfId="42977" xr:uid="{00000000-0005-0000-0000-0000D96E0000}"/>
    <cellStyle name="Moeda 10 3 4 3 3 4" xfId="28627" xr:uid="{00000000-0005-0000-0000-0000DA6E0000}"/>
    <cellStyle name="Moeda 10 3 4 3 4" xfId="12578" xr:uid="{00000000-0005-0000-0000-0000DB6E0000}"/>
    <cellStyle name="Moeda 10 3 4 3 4 2" xfId="43860" xr:uid="{00000000-0005-0000-0000-0000DC6E0000}"/>
    <cellStyle name="Moeda 10 3 4 3 4 3" xfId="33975" xr:uid="{00000000-0005-0000-0000-0000DD6E0000}"/>
    <cellStyle name="Moeda 10 3 4 3 5" xfId="43315" xr:uid="{00000000-0005-0000-0000-0000DE6E0000}"/>
    <cellStyle name="Moeda 10 3 4 3 6" xfId="23282" xr:uid="{00000000-0005-0000-0000-0000DF6E0000}"/>
    <cellStyle name="Moeda 10 3 4 4" xfId="3211" xr:uid="{00000000-0005-0000-0000-0000E06E0000}"/>
    <cellStyle name="Moeda 10 3 4 4 2" xfId="8562" xr:uid="{00000000-0005-0000-0000-0000E16E0000}"/>
    <cellStyle name="Moeda 10 3 4 4 2 2" xfId="19262" xr:uid="{00000000-0005-0000-0000-0000E26E0000}"/>
    <cellStyle name="Moeda 10 3 4 4 2 2 2" xfId="43427" xr:uid="{00000000-0005-0000-0000-0000E36E0000}"/>
    <cellStyle name="Moeda 10 3 4 4 2 2 3" xfId="40657" xr:uid="{00000000-0005-0000-0000-0000E46E0000}"/>
    <cellStyle name="Moeda 10 3 4 4 2 3" xfId="43633" xr:uid="{00000000-0005-0000-0000-0000E56E0000}"/>
    <cellStyle name="Moeda 10 3 4 4 2 4" xfId="29967" xr:uid="{00000000-0005-0000-0000-0000E66E0000}"/>
    <cellStyle name="Moeda 10 3 4 4 3" xfId="13917" xr:uid="{00000000-0005-0000-0000-0000E76E0000}"/>
    <cellStyle name="Moeda 10 3 4 4 3 2" xfId="42958" xr:uid="{00000000-0005-0000-0000-0000E86E0000}"/>
    <cellStyle name="Moeda 10 3 4 4 3 3" xfId="35312" xr:uid="{00000000-0005-0000-0000-0000E96E0000}"/>
    <cellStyle name="Moeda 10 3 4 4 4" xfId="43226" xr:uid="{00000000-0005-0000-0000-0000EA6E0000}"/>
    <cellStyle name="Moeda 10 3 4 4 5" xfId="24619" xr:uid="{00000000-0005-0000-0000-0000EB6E0000}"/>
    <cellStyle name="Moeda 10 3 4 5" xfId="5885" xr:uid="{00000000-0005-0000-0000-0000EC6E0000}"/>
    <cellStyle name="Moeda 10 3 4 5 2" xfId="16589" xr:uid="{00000000-0005-0000-0000-0000ED6E0000}"/>
    <cellStyle name="Moeda 10 3 4 5 2 2" xfId="43292" xr:uid="{00000000-0005-0000-0000-0000EE6E0000}"/>
    <cellStyle name="Moeda 10 3 4 5 2 3" xfId="37984" xr:uid="{00000000-0005-0000-0000-0000EF6E0000}"/>
    <cellStyle name="Moeda 10 3 4 5 3" xfId="43397" xr:uid="{00000000-0005-0000-0000-0000F06E0000}"/>
    <cellStyle name="Moeda 10 3 4 5 4" xfId="27291" xr:uid="{00000000-0005-0000-0000-0000F16E0000}"/>
    <cellStyle name="Moeda 10 3 4 6" xfId="11242" xr:uid="{00000000-0005-0000-0000-0000F26E0000}"/>
    <cellStyle name="Moeda 10 3 4 6 2" xfId="43924" xr:uid="{00000000-0005-0000-0000-0000F36E0000}"/>
    <cellStyle name="Moeda 10 3 4 6 3" xfId="32639" xr:uid="{00000000-0005-0000-0000-0000F46E0000}"/>
    <cellStyle name="Moeda 10 3 4 7" xfId="42986" xr:uid="{00000000-0005-0000-0000-0000F56E0000}"/>
    <cellStyle name="Moeda 10 3 4 8" xfId="21946" xr:uid="{00000000-0005-0000-0000-0000F66E0000}"/>
    <cellStyle name="Moeda 10 3 5" xfId="868" xr:uid="{00000000-0005-0000-0000-0000F76E0000}"/>
    <cellStyle name="Moeda 10 3 5 2" xfId="2205" xr:uid="{00000000-0005-0000-0000-0000F86E0000}"/>
    <cellStyle name="Moeda 10 3 5 2 2" xfId="4895" xr:uid="{00000000-0005-0000-0000-0000F96E0000}"/>
    <cellStyle name="Moeda 10 3 5 2 2 2" xfId="10246" xr:uid="{00000000-0005-0000-0000-0000FA6E0000}"/>
    <cellStyle name="Moeda 10 3 5 2 2 2 2" xfId="20946" xr:uid="{00000000-0005-0000-0000-0000FB6E0000}"/>
    <cellStyle name="Moeda 10 3 5 2 2 2 2 2" xfId="43048" xr:uid="{00000000-0005-0000-0000-0000FC6E0000}"/>
    <cellStyle name="Moeda 10 3 5 2 2 2 2 3" xfId="42341" xr:uid="{00000000-0005-0000-0000-0000FD6E0000}"/>
    <cellStyle name="Moeda 10 3 5 2 2 2 3" xfId="43296" xr:uid="{00000000-0005-0000-0000-0000FE6E0000}"/>
    <cellStyle name="Moeda 10 3 5 2 2 2 4" xfId="31651" xr:uid="{00000000-0005-0000-0000-0000FF6E0000}"/>
    <cellStyle name="Moeda 10 3 5 2 2 3" xfId="15601" xr:uid="{00000000-0005-0000-0000-0000006F0000}"/>
    <cellStyle name="Moeda 10 3 5 2 2 3 2" xfId="43392" xr:uid="{00000000-0005-0000-0000-0000016F0000}"/>
    <cellStyle name="Moeda 10 3 5 2 2 3 3" xfId="36996" xr:uid="{00000000-0005-0000-0000-0000026F0000}"/>
    <cellStyle name="Moeda 10 3 5 2 2 4" xfId="43911" xr:uid="{00000000-0005-0000-0000-0000036F0000}"/>
    <cellStyle name="Moeda 10 3 5 2 2 5" xfId="26303" xr:uid="{00000000-0005-0000-0000-0000046F0000}"/>
    <cellStyle name="Moeda 10 3 5 2 3" xfId="7569" xr:uid="{00000000-0005-0000-0000-0000056F0000}"/>
    <cellStyle name="Moeda 10 3 5 2 3 2" xfId="18273" xr:uid="{00000000-0005-0000-0000-0000066F0000}"/>
    <cellStyle name="Moeda 10 3 5 2 3 2 2" xfId="42969" xr:uid="{00000000-0005-0000-0000-0000076F0000}"/>
    <cellStyle name="Moeda 10 3 5 2 3 2 3" xfId="39668" xr:uid="{00000000-0005-0000-0000-0000086F0000}"/>
    <cellStyle name="Moeda 10 3 5 2 3 3" xfId="43476" xr:uid="{00000000-0005-0000-0000-0000096F0000}"/>
    <cellStyle name="Moeda 10 3 5 2 3 4" xfId="28975" xr:uid="{00000000-0005-0000-0000-00000A6F0000}"/>
    <cellStyle name="Moeda 10 3 5 2 4" xfId="12926" xr:uid="{00000000-0005-0000-0000-00000B6F0000}"/>
    <cellStyle name="Moeda 10 3 5 2 4 2" xfId="43016" xr:uid="{00000000-0005-0000-0000-00000C6F0000}"/>
    <cellStyle name="Moeda 10 3 5 2 4 3" xfId="34323" xr:uid="{00000000-0005-0000-0000-00000D6F0000}"/>
    <cellStyle name="Moeda 10 3 5 2 5" xfId="43621" xr:uid="{00000000-0005-0000-0000-00000E6F0000}"/>
    <cellStyle name="Moeda 10 3 5 2 6" xfId="23630" xr:uid="{00000000-0005-0000-0000-00000F6F0000}"/>
    <cellStyle name="Moeda 10 3 5 3" xfId="3559" xr:uid="{00000000-0005-0000-0000-0000106F0000}"/>
    <cellStyle name="Moeda 10 3 5 3 2" xfId="8910" xr:uid="{00000000-0005-0000-0000-0000116F0000}"/>
    <cellStyle name="Moeda 10 3 5 3 2 2" xfId="19610" xr:uid="{00000000-0005-0000-0000-0000126F0000}"/>
    <cellStyle name="Moeda 10 3 5 3 2 2 2" xfId="43146" xr:uid="{00000000-0005-0000-0000-0000136F0000}"/>
    <cellStyle name="Moeda 10 3 5 3 2 2 3" xfId="41005" xr:uid="{00000000-0005-0000-0000-0000146F0000}"/>
    <cellStyle name="Moeda 10 3 5 3 2 3" xfId="43772" xr:uid="{00000000-0005-0000-0000-0000156F0000}"/>
    <cellStyle name="Moeda 10 3 5 3 2 4" xfId="30315" xr:uid="{00000000-0005-0000-0000-0000166F0000}"/>
    <cellStyle name="Moeda 10 3 5 3 3" xfId="14265" xr:uid="{00000000-0005-0000-0000-0000176F0000}"/>
    <cellStyle name="Moeda 10 3 5 3 3 2" xfId="43675" xr:uid="{00000000-0005-0000-0000-0000186F0000}"/>
    <cellStyle name="Moeda 10 3 5 3 3 3" xfId="35660" xr:uid="{00000000-0005-0000-0000-0000196F0000}"/>
    <cellStyle name="Moeda 10 3 5 3 4" xfId="42966" xr:uid="{00000000-0005-0000-0000-00001A6F0000}"/>
    <cellStyle name="Moeda 10 3 5 3 5" xfId="24967" xr:uid="{00000000-0005-0000-0000-00001B6F0000}"/>
    <cellStyle name="Moeda 10 3 5 4" xfId="6233" xr:uid="{00000000-0005-0000-0000-00001C6F0000}"/>
    <cellStyle name="Moeda 10 3 5 4 2" xfId="16937" xr:uid="{00000000-0005-0000-0000-00001D6F0000}"/>
    <cellStyle name="Moeda 10 3 5 4 2 2" xfId="43339" xr:uid="{00000000-0005-0000-0000-00001E6F0000}"/>
    <cellStyle name="Moeda 10 3 5 4 2 3" xfId="38332" xr:uid="{00000000-0005-0000-0000-00001F6F0000}"/>
    <cellStyle name="Moeda 10 3 5 4 3" xfId="43950" xr:uid="{00000000-0005-0000-0000-0000206F0000}"/>
    <cellStyle name="Moeda 10 3 5 4 4" xfId="27639" xr:uid="{00000000-0005-0000-0000-0000216F0000}"/>
    <cellStyle name="Moeda 10 3 5 5" xfId="11590" xr:uid="{00000000-0005-0000-0000-0000226F0000}"/>
    <cellStyle name="Moeda 10 3 5 5 2" xfId="43663" xr:uid="{00000000-0005-0000-0000-0000236F0000}"/>
    <cellStyle name="Moeda 10 3 5 5 3" xfId="32987" xr:uid="{00000000-0005-0000-0000-0000246F0000}"/>
    <cellStyle name="Moeda 10 3 5 6" xfId="43072" xr:uid="{00000000-0005-0000-0000-0000256F0000}"/>
    <cellStyle name="Moeda 10 3 5 7" xfId="22294" xr:uid="{00000000-0005-0000-0000-0000266F0000}"/>
    <cellStyle name="Moeda 10 3 6" xfId="1537" xr:uid="{00000000-0005-0000-0000-0000276F0000}"/>
    <cellStyle name="Moeda 10 3 6 2" xfId="4227" xr:uid="{00000000-0005-0000-0000-0000286F0000}"/>
    <cellStyle name="Moeda 10 3 6 2 2" xfId="9578" xr:uid="{00000000-0005-0000-0000-0000296F0000}"/>
    <cellStyle name="Moeda 10 3 6 2 2 2" xfId="20278" xr:uid="{00000000-0005-0000-0000-00002A6F0000}"/>
    <cellStyle name="Moeda 10 3 6 2 2 2 2" xfId="43898" xr:uid="{00000000-0005-0000-0000-00002B6F0000}"/>
    <cellStyle name="Moeda 10 3 6 2 2 2 3" xfId="41673" xr:uid="{00000000-0005-0000-0000-00002C6F0000}"/>
    <cellStyle name="Moeda 10 3 6 2 2 3" xfId="43635" xr:uid="{00000000-0005-0000-0000-00002D6F0000}"/>
    <cellStyle name="Moeda 10 3 6 2 2 4" xfId="30983" xr:uid="{00000000-0005-0000-0000-00002E6F0000}"/>
    <cellStyle name="Moeda 10 3 6 2 3" xfId="14933" xr:uid="{00000000-0005-0000-0000-00002F6F0000}"/>
    <cellStyle name="Moeda 10 3 6 2 3 2" xfId="43703" xr:uid="{00000000-0005-0000-0000-0000306F0000}"/>
    <cellStyle name="Moeda 10 3 6 2 3 3" xfId="36328" xr:uid="{00000000-0005-0000-0000-0000316F0000}"/>
    <cellStyle name="Moeda 10 3 6 2 4" xfId="43890" xr:uid="{00000000-0005-0000-0000-0000326F0000}"/>
    <cellStyle name="Moeda 10 3 6 2 5" xfId="25635" xr:uid="{00000000-0005-0000-0000-0000336F0000}"/>
    <cellStyle name="Moeda 10 3 6 3" xfId="6901" xr:uid="{00000000-0005-0000-0000-0000346F0000}"/>
    <cellStyle name="Moeda 10 3 6 3 2" xfId="17605" xr:uid="{00000000-0005-0000-0000-0000356F0000}"/>
    <cellStyle name="Moeda 10 3 6 3 2 2" xfId="43739" xr:uid="{00000000-0005-0000-0000-0000366F0000}"/>
    <cellStyle name="Moeda 10 3 6 3 2 3" xfId="39000" xr:uid="{00000000-0005-0000-0000-0000376F0000}"/>
    <cellStyle name="Moeda 10 3 6 3 3" xfId="43009" xr:uid="{00000000-0005-0000-0000-0000386F0000}"/>
    <cellStyle name="Moeda 10 3 6 3 4" xfId="28307" xr:uid="{00000000-0005-0000-0000-0000396F0000}"/>
    <cellStyle name="Moeda 10 3 6 4" xfId="12258" xr:uid="{00000000-0005-0000-0000-00003A6F0000}"/>
    <cellStyle name="Moeda 10 3 6 4 2" xfId="43865" xr:uid="{00000000-0005-0000-0000-00003B6F0000}"/>
    <cellStyle name="Moeda 10 3 6 4 3" xfId="33655" xr:uid="{00000000-0005-0000-0000-00003C6F0000}"/>
    <cellStyle name="Moeda 10 3 6 5" xfId="43310" xr:uid="{00000000-0005-0000-0000-00003D6F0000}"/>
    <cellStyle name="Moeda 10 3 6 6" xfId="22962" xr:uid="{00000000-0005-0000-0000-00003E6F0000}"/>
    <cellStyle name="Moeda 10 3 7" xfId="2891" xr:uid="{00000000-0005-0000-0000-00003F6F0000}"/>
    <cellStyle name="Moeda 10 3 7 2" xfId="8242" xr:uid="{00000000-0005-0000-0000-0000406F0000}"/>
    <cellStyle name="Moeda 10 3 7 2 2" xfId="18942" xr:uid="{00000000-0005-0000-0000-0000416F0000}"/>
    <cellStyle name="Moeda 10 3 7 2 2 2" xfId="43958" xr:uid="{00000000-0005-0000-0000-0000426F0000}"/>
    <cellStyle name="Moeda 10 3 7 2 2 3" xfId="40337" xr:uid="{00000000-0005-0000-0000-0000436F0000}"/>
    <cellStyle name="Moeda 10 3 7 2 3" xfId="43589" xr:uid="{00000000-0005-0000-0000-0000446F0000}"/>
    <cellStyle name="Moeda 10 3 7 2 4" xfId="29647" xr:uid="{00000000-0005-0000-0000-0000456F0000}"/>
    <cellStyle name="Moeda 10 3 7 3" xfId="13597" xr:uid="{00000000-0005-0000-0000-0000466F0000}"/>
    <cellStyle name="Moeda 10 3 7 3 2" xfId="43467" xr:uid="{00000000-0005-0000-0000-0000476F0000}"/>
    <cellStyle name="Moeda 10 3 7 3 3" xfId="34992" xr:uid="{00000000-0005-0000-0000-0000486F0000}"/>
    <cellStyle name="Moeda 10 3 7 4" xfId="43240" xr:uid="{00000000-0005-0000-0000-0000496F0000}"/>
    <cellStyle name="Moeda 10 3 7 5" xfId="24299" xr:uid="{00000000-0005-0000-0000-00004A6F0000}"/>
    <cellStyle name="Moeda 10 3 8" xfId="5565" xr:uid="{00000000-0005-0000-0000-00004B6F0000}"/>
    <cellStyle name="Moeda 10 3 8 2" xfId="16269" xr:uid="{00000000-0005-0000-0000-00004C6F0000}"/>
    <cellStyle name="Moeda 10 3 8 2 2" xfId="43809" xr:uid="{00000000-0005-0000-0000-00004D6F0000}"/>
    <cellStyle name="Moeda 10 3 8 2 3" xfId="37664" xr:uid="{00000000-0005-0000-0000-00004E6F0000}"/>
    <cellStyle name="Moeda 10 3 8 3" xfId="43930" xr:uid="{00000000-0005-0000-0000-00004F6F0000}"/>
    <cellStyle name="Moeda 10 3 8 4" xfId="26971" xr:uid="{00000000-0005-0000-0000-0000506F0000}"/>
    <cellStyle name="Moeda 10 3 9" xfId="10922" xr:uid="{00000000-0005-0000-0000-0000516F0000}"/>
    <cellStyle name="Moeda 10 3 9 2" xfId="43933" xr:uid="{00000000-0005-0000-0000-0000526F0000}"/>
    <cellStyle name="Moeda 10 3 9 3" xfId="32319" xr:uid="{00000000-0005-0000-0000-0000536F0000}"/>
    <cellStyle name="Moeda 10 4" xfId="236" xr:uid="{00000000-0005-0000-0000-0000546F0000}"/>
    <cellStyle name="Moeda 10 4 10" xfId="21666" xr:uid="{00000000-0005-0000-0000-0000556F0000}"/>
    <cellStyle name="Moeda 10 4 2" xfId="397" xr:uid="{00000000-0005-0000-0000-0000566F0000}"/>
    <cellStyle name="Moeda 10 4 2 2" xfId="718" xr:uid="{00000000-0005-0000-0000-0000576F0000}"/>
    <cellStyle name="Moeda 10 4 2 2 2" xfId="1388" xr:uid="{00000000-0005-0000-0000-0000586F0000}"/>
    <cellStyle name="Moeda 10 4 2 2 2 2" xfId="2725" xr:uid="{00000000-0005-0000-0000-0000596F0000}"/>
    <cellStyle name="Moeda 10 4 2 2 2 2 2" xfId="5415" xr:uid="{00000000-0005-0000-0000-00005A6F0000}"/>
    <cellStyle name="Moeda 10 4 2 2 2 2 2 2" xfId="10766" xr:uid="{00000000-0005-0000-0000-00005B6F0000}"/>
    <cellStyle name="Moeda 10 4 2 2 2 2 2 2 2" xfId="21466" xr:uid="{00000000-0005-0000-0000-00005C6F0000}"/>
    <cellStyle name="Moeda 10 4 2 2 2 2 2 2 2 2" xfId="43327" xr:uid="{00000000-0005-0000-0000-00005D6F0000}"/>
    <cellStyle name="Moeda 10 4 2 2 2 2 2 2 2 3" xfId="42861" xr:uid="{00000000-0005-0000-0000-00005E6F0000}"/>
    <cellStyle name="Moeda 10 4 2 2 2 2 2 2 3" xfId="43040" xr:uid="{00000000-0005-0000-0000-00005F6F0000}"/>
    <cellStyle name="Moeda 10 4 2 2 2 2 2 2 4" xfId="32171" xr:uid="{00000000-0005-0000-0000-0000606F0000}"/>
    <cellStyle name="Moeda 10 4 2 2 2 2 2 3" xfId="16121" xr:uid="{00000000-0005-0000-0000-0000616F0000}"/>
    <cellStyle name="Moeda 10 4 2 2 2 2 2 3 2" xfId="43602" xr:uid="{00000000-0005-0000-0000-0000626F0000}"/>
    <cellStyle name="Moeda 10 4 2 2 2 2 2 3 3" xfId="37516" xr:uid="{00000000-0005-0000-0000-0000636F0000}"/>
    <cellStyle name="Moeda 10 4 2 2 2 2 2 4" xfId="43148" xr:uid="{00000000-0005-0000-0000-0000646F0000}"/>
    <cellStyle name="Moeda 10 4 2 2 2 2 2 5" xfId="26823" xr:uid="{00000000-0005-0000-0000-0000656F0000}"/>
    <cellStyle name="Moeda 10 4 2 2 2 2 3" xfId="8089" xr:uid="{00000000-0005-0000-0000-0000666F0000}"/>
    <cellStyle name="Moeda 10 4 2 2 2 2 3 2" xfId="18793" xr:uid="{00000000-0005-0000-0000-0000676F0000}"/>
    <cellStyle name="Moeda 10 4 2 2 2 2 3 2 2" xfId="43349" xr:uid="{00000000-0005-0000-0000-0000686F0000}"/>
    <cellStyle name="Moeda 10 4 2 2 2 2 3 2 3" xfId="40188" xr:uid="{00000000-0005-0000-0000-0000696F0000}"/>
    <cellStyle name="Moeda 10 4 2 2 2 2 3 3" xfId="43658" xr:uid="{00000000-0005-0000-0000-00006A6F0000}"/>
    <cellStyle name="Moeda 10 4 2 2 2 2 3 4" xfId="29495" xr:uid="{00000000-0005-0000-0000-00006B6F0000}"/>
    <cellStyle name="Moeda 10 4 2 2 2 2 4" xfId="13446" xr:uid="{00000000-0005-0000-0000-00006C6F0000}"/>
    <cellStyle name="Moeda 10 4 2 2 2 2 4 2" xfId="43802" xr:uid="{00000000-0005-0000-0000-00006D6F0000}"/>
    <cellStyle name="Moeda 10 4 2 2 2 2 4 3" xfId="34843" xr:uid="{00000000-0005-0000-0000-00006E6F0000}"/>
    <cellStyle name="Moeda 10 4 2 2 2 2 5" xfId="43963" xr:uid="{00000000-0005-0000-0000-00006F6F0000}"/>
    <cellStyle name="Moeda 10 4 2 2 2 2 6" xfId="24150" xr:uid="{00000000-0005-0000-0000-0000706F0000}"/>
    <cellStyle name="Moeda 10 4 2 2 2 3" xfId="4079" xr:uid="{00000000-0005-0000-0000-0000716F0000}"/>
    <cellStyle name="Moeda 10 4 2 2 2 3 2" xfId="9430" xr:uid="{00000000-0005-0000-0000-0000726F0000}"/>
    <cellStyle name="Moeda 10 4 2 2 2 3 2 2" xfId="20130" xr:uid="{00000000-0005-0000-0000-0000736F0000}"/>
    <cellStyle name="Moeda 10 4 2 2 2 3 2 2 2" xfId="42974" xr:uid="{00000000-0005-0000-0000-0000746F0000}"/>
    <cellStyle name="Moeda 10 4 2 2 2 3 2 2 3" xfId="41525" xr:uid="{00000000-0005-0000-0000-0000756F0000}"/>
    <cellStyle name="Moeda 10 4 2 2 2 3 2 3" xfId="43972" xr:uid="{00000000-0005-0000-0000-0000766F0000}"/>
    <cellStyle name="Moeda 10 4 2 2 2 3 2 4" xfId="30835" xr:uid="{00000000-0005-0000-0000-0000776F0000}"/>
    <cellStyle name="Moeda 10 4 2 2 2 3 3" xfId="14785" xr:uid="{00000000-0005-0000-0000-0000786F0000}"/>
    <cellStyle name="Moeda 10 4 2 2 2 3 3 2" xfId="43874" xr:uid="{00000000-0005-0000-0000-0000796F0000}"/>
    <cellStyle name="Moeda 10 4 2 2 2 3 3 3" xfId="36180" xr:uid="{00000000-0005-0000-0000-00007A6F0000}"/>
    <cellStyle name="Moeda 10 4 2 2 2 3 4" xfId="43281" xr:uid="{00000000-0005-0000-0000-00007B6F0000}"/>
    <cellStyle name="Moeda 10 4 2 2 2 3 5" xfId="25487" xr:uid="{00000000-0005-0000-0000-00007C6F0000}"/>
    <cellStyle name="Moeda 10 4 2 2 2 4" xfId="6753" xr:uid="{00000000-0005-0000-0000-00007D6F0000}"/>
    <cellStyle name="Moeda 10 4 2 2 2 4 2" xfId="17457" xr:uid="{00000000-0005-0000-0000-00007E6F0000}"/>
    <cellStyle name="Moeda 10 4 2 2 2 4 2 2" xfId="43405" xr:uid="{00000000-0005-0000-0000-00007F6F0000}"/>
    <cellStyle name="Moeda 10 4 2 2 2 4 2 3" xfId="38852" xr:uid="{00000000-0005-0000-0000-0000806F0000}"/>
    <cellStyle name="Moeda 10 4 2 2 2 4 3" xfId="43668" xr:uid="{00000000-0005-0000-0000-0000816F0000}"/>
    <cellStyle name="Moeda 10 4 2 2 2 4 4" xfId="28159" xr:uid="{00000000-0005-0000-0000-0000826F0000}"/>
    <cellStyle name="Moeda 10 4 2 2 2 5" xfId="12110" xr:uid="{00000000-0005-0000-0000-0000836F0000}"/>
    <cellStyle name="Moeda 10 4 2 2 2 5 2" xfId="43504" xr:uid="{00000000-0005-0000-0000-0000846F0000}"/>
    <cellStyle name="Moeda 10 4 2 2 2 5 3" xfId="33507" xr:uid="{00000000-0005-0000-0000-0000856F0000}"/>
    <cellStyle name="Moeda 10 4 2 2 2 6" xfId="43212" xr:uid="{00000000-0005-0000-0000-0000866F0000}"/>
    <cellStyle name="Moeda 10 4 2 2 2 7" xfId="22814" xr:uid="{00000000-0005-0000-0000-0000876F0000}"/>
    <cellStyle name="Moeda 10 4 2 2 3" xfId="2057" xr:uid="{00000000-0005-0000-0000-0000886F0000}"/>
    <cellStyle name="Moeda 10 4 2 2 3 2" xfId="4747" xr:uid="{00000000-0005-0000-0000-0000896F0000}"/>
    <cellStyle name="Moeda 10 4 2 2 3 2 2" xfId="10098" xr:uid="{00000000-0005-0000-0000-00008A6F0000}"/>
    <cellStyle name="Moeda 10 4 2 2 3 2 2 2" xfId="20798" xr:uid="{00000000-0005-0000-0000-00008B6F0000}"/>
    <cellStyle name="Moeda 10 4 2 2 3 2 2 2 2" xfId="43304" xr:uid="{00000000-0005-0000-0000-00008C6F0000}"/>
    <cellStyle name="Moeda 10 4 2 2 3 2 2 2 3" xfId="42193" xr:uid="{00000000-0005-0000-0000-00008D6F0000}"/>
    <cellStyle name="Moeda 10 4 2 2 3 2 2 3" xfId="43373" xr:uid="{00000000-0005-0000-0000-00008E6F0000}"/>
    <cellStyle name="Moeda 10 4 2 2 3 2 2 4" xfId="31503" xr:uid="{00000000-0005-0000-0000-00008F6F0000}"/>
    <cellStyle name="Moeda 10 4 2 2 3 2 3" xfId="15453" xr:uid="{00000000-0005-0000-0000-0000906F0000}"/>
    <cellStyle name="Moeda 10 4 2 2 3 2 3 2" xfId="43706" xr:uid="{00000000-0005-0000-0000-0000916F0000}"/>
    <cellStyle name="Moeda 10 4 2 2 3 2 3 3" xfId="36848" xr:uid="{00000000-0005-0000-0000-0000926F0000}"/>
    <cellStyle name="Moeda 10 4 2 2 3 2 4" xfId="43061" xr:uid="{00000000-0005-0000-0000-0000936F0000}"/>
    <cellStyle name="Moeda 10 4 2 2 3 2 5" xfId="26155" xr:uid="{00000000-0005-0000-0000-0000946F0000}"/>
    <cellStyle name="Moeda 10 4 2 2 3 3" xfId="7421" xr:uid="{00000000-0005-0000-0000-0000956F0000}"/>
    <cellStyle name="Moeda 10 4 2 2 3 3 2" xfId="18125" xr:uid="{00000000-0005-0000-0000-0000966F0000}"/>
    <cellStyle name="Moeda 10 4 2 2 3 3 2 2" xfId="43947" xr:uid="{00000000-0005-0000-0000-0000976F0000}"/>
    <cellStyle name="Moeda 10 4 2 2 3 3 2 3" xfId="39520" xr:uid="{00000000-0005-0000-0000-0000986F0000}"/>
    <cellStyle name="Moeda 10 4 2 2 3 3 3" xfId="43636" xr:uid="{00000000-0005-0000-0000-0000996F0000}"/>
    <cellStyle name="Moeda 10 4 2 2 3 3 4" xfId="28827" xr:uid="{00000000-0005-0000-0000-00009A6F0000}"/>
    <cellStyle name="Moeda 10 4 2 2 3 4" xfId="12778" xr:uid="{00000000-0005-0000-0000-00009B6F0000}"/>
    <cellStyle name="Moeda 10 4 2 2 3 4 2" xfId="43038" xr:uid="{00000000-0005-0000-0000-00009C6F0000}"/>
    <cellStyle name="Moeda 10 4 2 2 3 4 3" xfId="34175" xr:uid="{00000000-0005-0000-0000-00009D6F0000}"/>
    <cellStyle name="Moeda 10 4 2 2 3 5" xfId="43735" xr:uid="{00000000-0005-0000-0000-00009E6F0000}"/>
    <cellStyle name="Moeda 10 4 2 2 3 6" xfId="23482" xr:uid="{00000000-0005-0000-0000-00009F6F0000}"/>
    <cellStyle name="Moeda 10 4 2 2 4" xfId="3411" xr:uid="{00000000-0005-0000-0000-0000A06F0000}"/>
    <cellStyle name="Moeda 10 4 2 2 4 2" xfId="8762" xr:uid="{00000000-0005-0000-0000-0000A16F0000}"/>
    <cellStyle name="Moeda 10 4 2 2 4 2 2" xfId="19462" xr:uid="{00000000-0005-0000-0000-0000A26F0000}"/>
    <cellStyle name="Moeda 10 4 2 2 4 2 2 2" xfId="43470" xr:uid="{00000000-0005-0000-0000-0000A36F0000}"/>
    <cellStyle name="Moeda 10 4 2 2 4 2 2 3" xfId="40857" xr:uid="{00000000-0005-0000-0000-0000A46F0000}"/>
    <cellStyle name="Moeda 10 4 2 2 4 2 3" xfId="43436" xr:uid="{00000000-0005-0000-0000-0000A56F0000}"/>
    <cellStyle name="Moeda 10 4 2 2 4 2 4" xfId="30167" xr:uid="{00000000-0005-0000-0000-0000A66F0000}"/>
    <cellStyle name="Moeda 10 4 2 2 4 3" xfId="14117" xr:uid="{00000000-0005-0000-0000-0000A76F0000}"/>
    <cellStyle name="Moeda 10 4 2 2 4 3 2" xfId="43340" xr:uid="{00000000-0005-0000-0000-0000A86F0000}"/>
    <cellStyle name="Moeda 10 4 2 2 4 3 3" xfId="35512" xr:uid="{00000000-0005-0000-0000-0000A96F0000}"/>
    <cellStyle name="Moeda 10 4 2 2 4 4" xfId="43420" xr:uid="{00000000-0005-0000-0000-0000AA6F0000}"/>
    <cellStyle name="Moeda 10 4 2 2 4 5" xfId="24819" xr:uid="{00000000-0005-0000-0000-0000AB6F0000}"/>
    <cellStyle name="Moeda 10 4 2 2 5" xfId="6085" xr:uid="{00000000-0005-0000-0000-0000AC6F0000}"/>
    <cellStyle name="Moeda 10 4 2 2 5 2" xfId="16789" xr:uid="{00000000-0005-0000-0000-0000AD6F0000}"/>
    <cellStyle name="Moeda 10 4 2 2 5 2 2" xfId="43628" xr:uid="{00000000-0005-0000-0000-0000AE6F0000}"/>
    <cellStyle name="Moeda 10 4 2 2 5 2 3" xfId="38184" xr:uid="{00000000-0005-0000-0000-0000AF6F0000}"/>
    <cellStyle name="Moeda 10 4 2 2 5 3" xfId="43137" xr:uid="{00000000-0005-0000-0000-0000B06F0000}"/>
    <cellStyle name="Moeda 10 4 2 2 5 4" xfId="27491" xr:uid="{00000000-0005-0000-0000-0000B16F0000}"/>
    <cellStyle name="Moeda 10 4 2 2 6" xfId="11442" xr:uid="{00000000-0005-0000-0000-0000B26F0000}"/>
    <cellStyle name="Moeda 10 4 2 2 6 2" xfId="43139" xr:uid="{00000000-0005-0000-0000-0000B36F0000}"/>
    <cellStyle name="Moeda 10 4 2 2 6 3" xfId="32839" xr:uid="{00000000-0005-0000-0000-0000B46F0000}"/>
    <cellStyle name="Moeda 10 4 2 2 7" xfId="43525" xr:uid="{00000000-0005-0000-0000-0000B56F0000}"/>
    <cellStyle name="Moeda 10 4 2 2 8" xfId="22146" xr:uid="{00000000-0005-0000-0000-0000B66F0000}"/>
    <cellStyle name="Moeda 10 4 2 3" xfId="1068" xr:uid="{00000000-0005-0000-0000-0000B76F0000}"/>
    <cellStyle name="Moeda 10 4 2 3 2" xfId="2405" xr:uid="{00000000-0005-0000-0000-0000B86F0000}"/>
    <cellStyle name="Moeda 10 4 2 3 2 2" xfId="5095" xr:uid="{00000000-0005-0000-0000-0000B96F0000}"/>
    <cellStyle name="Moeda 10 4 2 3 2 2 2" xfId="10446" xr:uid="{00000000-0005-0000-0000-0000BA6F0000}"/>
    <cellStyle name="Moeda 10 4 2 3 2 2 2 2" xfId="21146" xr:uid="{00000000-0005-0000-0000-0000BB6F0000}"/>
    <cellStyle name="Moeda 10 4 2 3 2 2 2 2 2" xfId="43847" xr:uid="{00000000-0005-0000-0000-0000BC6F0000}"/>
    <cellStyle name="Moeda 10 4 2 3 2 2 2 2 3" xfId="42541" xr:uid="{00000000-0005-0000-0000-0000BD6F0000}"/>
    <cellStyle name="Moeda 10 4 2 3 2 2 2 3" xfId="43262" xr:uid="{00000000-0005-0000-0000-0000BE6F0000}"/>
    <cellStyle name="Moeda 10 4 2 3 2 2 2 4" xfId="31851" xr:uid="{00000000-0005-0000-0000-0000BF6F0000}"/>
    <cellStyle name="Moeda 10 4 2 3 2 2 3" xfId="15801" xr:uid="{00000000-0005-0000-0000-0000C06F0000}"/>
    <cellStyle name="Moeda 10 4 2 3 2 2 3 2" xfId="43561" xr:uid="{00000000-0005-0000-0000-0000C16F0000}"/>
    <cellStyle name="Moeda 10 4 2 3 2 2 3 3" xfId="37196" xr:uid="{00000000-0005-0000-0000-0000C26F0000}"/>
    <cellStyle name="Moeda 10 4 2 3 2 2 4" xfId="43204" xr:uid="{00000000-0005-0000-0000-0000C36F0000}"/>
    <cellStyle name="Moeda 10 4 2 3 2 2 5" xfId="26503" xr:uid="{00000000-0005-0000-0000-0000C46F0000}"/>
    <cellStyle name="Moeda 10 4 2 3 2 3" xfId="7769" xr:uid="{00000000-0005-0000-0000-0000C56F0000}"/>
    <cellStyle name="Moeda 10 4 2 3 2 3 2" xfId="18473" xr:uid="{00000000-0005-0000-0000-0000C66F0000}"/>
    <cellStyle name="Moeda 10 4 2 3 2 3 2 2" xfId="43580" xr:uid="{00000000-0005-0000-0000-0000C76F0000}"/>
    <cellStyle name="Moeda 10 4 2 3 2 3 2 3" xfId="39868" xr:uid="{00000000-0005-0000-0000-0000C86F0000}"/>
    <cellStyle name="Moeda 10 4 2 3 2 3 3" xfId="43297" xr:uid="{00000000-0005-0000-0000-0000C96F0000}"/>
    <cellStyle name="Moeda 10 4 2 3 2 3 4" xfId="29175" xr:uid="{00000000-0005-0000-0000-0000CA6F0000}"/>
    <cellStyle name="Moeda 10 4 2 3 2 4" xfId="13126" xr:uid="{00000000-0005-0000-0000-0000CB6F0000}"/>
    <cellStyle name="Moeda 10 4 2 3 2 4 2" xfId="43812" xr:uid="{00000000-0005-0000-0000-0000CC6F0000}"/>
    <cellStyle name="Moeda 10 4 2 3 2 4 3" xfId="34523" xr:uid="{00000000-0005-0000-0000-0000CD6F0000}"/>
    <cellStyle name="Moeda 10 4 2 3 2 5" xfId="43206" xr:uid="{00000000-0005-0000-0000-0000CE6F0000}"/>
    <cellStyle name="Moeda 10 4 2 3 2 6" xfId="23830" xr:uid="{00000000-0005-0000-0000-0000CF6F0000}"/>
    <cellStyle name="Moeda 10 4 2 3 3" xfId="3759" xr:uid="{00000000-0005-0000-0000-0000D06F0000}"/>
    <cellStyle name="Moeda 10 4 2 3 3 2" xfId="9110" xr:uid="{00000000-0005-0000-0000-0000D16F0000}"/>
    <cellStyle name="Moeda 10 4 2 3 3 2 2" xfId="19810" xr:uid="{00000000-0005-0000-0000-0000D26F0000}"/>
    <cellStyle name="Moeda 10 4 2 3 3 2 2 2" xfId="43010" xr:uid="{00000000-0005-0000-0000-0000D36F0000}"/>
    <cellStyle name="Moeda 10 4 2 3 3 2 2 3" xfId="41205" xr:uid="{00000000-0005-0000-0000-0000D46F0000}"/>
    <cellStyle name="Moeda 10 4 2 3 3 2 3" xfId="43321" xr:uid="{00000000-0005-0000-0000-0000D56F0000}"/>
    <cellStyle name="Moeda 10 4 2 3 3 2 4" xfId="30515" xr:uid="{00000000-0005-0000-0000-0000D66F0000}"/>
    <cellStyle name="Moeda 10 4 2 3 3 3" xfId="14465" xr:uid="{00000000-0005-0000-0000-0000D76F0000}"/>
    <cellStyle name="Moeda 10 4 2 3 3 3 2" xfId="43888" xr:uid="{00000000-0005-0000-0000-0000D86F0000}"/>
    <cellStyle name="Moeda 10 4 2 3 3 3 3" xfId="35860" xr:uid="{00000000-0005-0000-0000-0000D96F0000}"/>
    <cellStyle name="Moeda 10 4 2 3 3 4" xfId="43794" xr:uid="{00000000-0005-0000-0000-0000DA6F0000}"/>
    <cellStyle name="Moeda 10 4 2 3 3 5" xfId="25167" xr:uid="{00000000-0005-0000-0000-0000DB6F0000}"/>
    <cellStyle name="Moeda 10 4 2 3 4" xfId="6433" xr:uid="{00000000-0005-0000-0000-0000DC6F0000}"/>
    <cellStyle name="Moeda 10 4 2 3 4 2" xfId="17137" xr:uid="{00000000-0005-0000-0000-0000DD6F0000}"/>
    <cellStyle name="Moeda 10 4 2 3 4 2 2" xfId="43501" xr:uid="{00000000-0005-0000-0000-0000DE6F0000}"/>
    <cellStyle name="Moeda 10 4 2 3 4 2 3" xfId="38532" xr:uid="{00000000-0005-0000-0000-0000DF6F0000}"/>
    <cellStyle name="Moeda 10 4 2 3 4 3" xfId="43805" xr:uid="{00000000-0005-0000-0000-0000E06F0000}"/>
    <cellStyle name="Moeda 10 4 2 3 4 4" xfId="27839" xr:uid="{00000000-0005-0000-0000-0000E16F0000}"/>
    <cellStyle name="Moeda 10 4 2 3 5" xfId="11790" xr:uid="{00000000-0005-0000-0000-0000E26F0000}"/>
    <cellStyle name="Moeda 10 4 2 3 5 2" xfId="43058" xr:uid="{00000000-0005-0000-0000-0000E36F0000}"/>
    <cellStyle name="Moeda 10 4 2 3 5 3" xfId="33187" xr:uid="{00000000-0005-0000-0000-0000E46F0000}"/>
    <cellStyle name="Moeda 10 4 2 3 6" xfId="43489" xr:uid="{00000000-0005-0000-0000-0000E56F0000}"/>
    <cellStyle name="Moeda 10 4 2 3 7" xfId="22494" xr:uid="{00000000-0005-0000-0000-0000E66F0000}"/>
    <cellStyle name="Moeda 10 4 2 4" xfId="1737" xr:uid="{00000000-0005-0000-0000-0000E76F0000}"/>
    <cellStyle name="Moeda 10 4 2 4 2" xfId="4427" xr:uid="{00000000-0005-0000-0000-0000E86F0000}"/>
    <cellStyle name="Moeda 10 4 2 4 2 2" xfId="9778" xr:uid="{00000000-0005-0000-0000-0000E96F0000}"/>
    <cellStyle name="Moeda 10 4 2 4 2 2 2" xfId="20478" xr:uid="{00000000-0005-0000-0000-0000EA6F0000}"/>
    <cellStyle name="Moeda 10 4 2 4 2 2 2 2" xfId="43820" xr:uid="{00000000-0005-0000-0000-0000EB6F0000}"/>
    <cellStyle name="Moeda 10 4 2 4 2 2 2 3" xfId="41873" xr:uid="{00000000-0005-0000-0000-0000EC6F0000}"/>
    <cellStyle name="Moeda 10 4 2 4 2 2 3" xfId="43606" xr:uid="{00000000-0005-0000-0000-0000ED6F0000}"/>
    <cellStyle name="Moeda 10 4 2 4 2 2 4" xfId="31183" xr:uid="{00000000-0005-0000-0000-0000EE6F0000}"/>
    <cellStyle name="Moeda 10 4 2 4 2 3" xfId="15133" xr:uid="{00000000-0005-0000-0000-0000EF6F0000}"/>
    <cellStyle name="Moeda 10 4 2 4 2 3 2" xfId="43834" xr:uid="{00000000-0005-0000-0000-0000F06F0000}"/>
    <cellStyle name="Moeda 10 4 2 4 2 3 3" xfId="36528" xr:uid="{00000000-0005-0000-0000-0000F16F0000}"/>
    <cellStyle name="Moeda 10 4 2 4 2 4" xfId="43074" xr:uid="{00000000-0005-0000-0000-0000F26F0000}"/>
    <cellStyle name="Moeda 10 4 2 4 2 5" xfId="25835" xr:uid="{00000000-0005-0000-0000-0000F36F0000}"/>
    <cellStyle name="Moeda 10 4 2 4 3" xfId="7101" xr:uid="{00000000-0005-0000-0000-0000F46F0000}"/>
    <cellStyle name="Moeda 10 4 2 4 3 2" xfId="17805" xr:uid="{00000000-0005-0000-0000-0000F56F0000}"/>
    <cellStyle name="Moeda 10 4 2 4 3 2 2" xfId="43288" xr:uid="{00000000-0005-0000-0000-0000F66F0000}"/>
    <cellStyle name="Moeda 10 4 2 4 3 2 3" xfId="39200" xr:uid="{00000000-0005-0000-0000-0000F76F0000}"/>
    <cellStyle name="Moeda 10 4 2 4 3 3" xfId="43107" xr:uid="{00000000-0005-0000-0000-0000F86F0000}"/>
    <cellStyle name="Moeda 10 4 2 4 3 4" xfId="28507" xr:uid="{00000000-0005-0000-0000-0000F96F0000}"/>
    <cellStyle name="Moeda 10 4 2 4 4" xfId="12458" xr:uid="{00000000-0005-0000-0000-0000FA6F0000}"/>
    <cellStyle name="Moeda 10 4 2 4 4 2" xfId="43398" xr:uid="{00000000-0005-0000-0000-0000FB6F0000}"/>
    <cellStyle name="Moeda 10 4 2 4 4 3" xfId="33855" xr:uid="{00000000-0005-0000-0000-0000FC6F0000}"/>
    <cellStyle name="Moeda 10 4 2 4 5" xfId="43480" xr:uid="{00000000-0005-0000-0000-0000FD6F0000}"/>
    <cellStyle name="Moeda 10 4 2 4 6" xfId="23162" xr:uid="{00000000-0005-0000-0000-0000FE6F0000}"/>
    <cellStyle name="Moeda 10 4 2 5" xfId="3091" xr:uid="{00000000-0005-0000-0000-0000FF6F0000}"/>
    <cellStyle name="Moeda 10 4 2 5 2" xfId="8442" xr:uid="{00000000-0005-0000-0000-000000700000}"/>
    <cellStyle name="Moeda 10 4 2 5 2 2" xfId="19142" xr:uid="{00000000-0005-0000-0000-000001700000}"/>
    <cellStyle name="Moeda 10 4 2 5 2 2 2" xfId="43592" xr:uid="{00000000-0005-0000-0000-000002700000}"/>
    <cellStyle name="Moeda 10 4 2 5 2 2 3" xfId="40537" xr:uid="{00000000-0005-0000-0000-000003700000}"/>
    <cellStyle name="Moeda 10 4 2 5 2 3" xfId="21585" xr:uid="{00000000-0005-0000-0000-000004700000}"/>
    <cellStyle name="Moeda 10 4 2 5 2 4" xfId="29847" xr:uid="{00000000-0005-0000-0000-000005700000}"/>
    <cellStyle name="Moeda 10 4 2 5 3" xfId="13797" xr:uid="{00000000-0005-0000-0000-000006700000}"/>
    <cellStyle name="Moeda 10 4 2 5 3 2" xfId="43791" xr:uid="{00000000-0005-0000-0000-000007700000}"/>
    <cellStyle name="Moeda 10 4 2 5 3 3" xfId="35192" xr:uid="{00000000-0005-0000-0000-000008700000}"/>
    <cellStyle name="Moeda 10 4 2 5 4" xfId="43660" xr:uid="{00000000-0005-0000-0000-000009700000}"/>
    <cellStyle name="Moeda 10 4 2 5 5" xfId="24499" xr:uid="{00000000-0005-0000-0000-00000A700000}"/>
    <cellStyle name="Moeda 10 4 2 6" xfId="5765" xr:uid="{00000000-0005-0000-0000-00000B700000}"/>
    <cellStyle name="Moeda 10 4 2 6 2" xfId="16469" xr:uid="{00000000-0005-0000-0000-00000C700000}"/>
    <cellStyle name="Moeda 10 4 2 6 2 2" xfId="43765" xr:uid="{00000000-0005-0000-0000-00000D700000}"/>
    <cellStyle name="Moeda 10 4 2 6 2 3" xfId="37864" xr:uid="{00000000-0005-0000-0000-00000E700000}"/>
    <cellStyle name="Moeda 10 4 2 6 3" xfId="43892" xr:uid="{00000000-0005-0000-0000-00000F700000}"/>
    <cellStyle name="Moeda 10 4 2 6 4" xfId="27171" xr:uid="{00000000-0005-0000-0000-000010700000}"/>
    <cellStyle name="Moeda 10 4 2 7" xfId="11122" xr:uid="{00000000-0005-0000-0000-000011700000}"/>
    <cellStyle name="Moeda 10 4 2 7 2" xfId="43894" xr:uid="{00000000-0005-0000-0000-000012700000}"/>
    <cellStyle name="Moeda 10 4 2 7 3" xfId="32519" xr:uid="{00000000-0005-0000-0000-000013700000}"/>
    <cellStyle name="Moeda 10 4 2 8" xfId="43862" xr:uid="{00000000-0005-0000-0000-000014700000}"/>
    <cellStyle name="Moeda 10 4 2 9" xfId="21826" xr:uid="{00000000-0005-0000-0000-000015700000}"/>
    <cellStyle name="Moeda 10 4 3" xfId="558" xr:uid="{00000000-0005-0000-0000-000016700000}"/>
    <cellStyle name="Moeda 10 4 3 2" xfId="1228" xr:uid="{00000000-0005-0000-0000-000017700000}"/>
    <cellStyle name="Moeda 10 4 3 2 2" xfId="2565" xr:uid="{00000000-0005-0000-0000-000018700000}"/>
    <cellStyle name="Moeda 10 4 3 2 2 2" xfId="5255" xr:uid="{00000000-0005-0000-0000-000019700000}"/>
    <cellStyle name="Moeda 10 4 3 2 2 2 2" xfId="10606" xr:uid="{00000000-0005-0000-0000-00001A700000}"/>
    <cellStyle name="Moeda 10 4 3 2 2 2 2 2" xfId="21306" xr:uid="{00000000-0005-0000-0000-00001B700000}"/>
    <cellStyle name="Moeda 10 4 3 2 2 2 2 2 2" xfId="43547" xr:uid="{00000000-0005-0000-0000-00001C700000}"/>
    <cellStyle name="Moeda 10 4 3 2 2 2 2 2 3" xfId="42701" xr:uid="{00000000-0005-0000-0000-00001D700000}"/>
    <cellStyle name="Moeda 10 4 3 2 2 2 2 3" xfId="43620" xr:uid="{00000000-0005-0000-0000-00001E700000}"/>
    <cellStyle name="Moeda 10 4 3 2 2 2 2 4" xfId="32011" xr:uid="{00000000-0005-0000-0000-00001F700000}"/>
    <cellStyle name="Moeda 10 4 3 2 2 2 3" xfId="15961" xr:uid="{00000000-0005-0000-0000-000020700000}"/>
    <cellStyle name="Moeda 10 4 3 2 2 2 3 2" xfId="43850" xr:uid="{00000000-0005-0000-0000-000021700000}"/>
    <cellStyle name="Moeda 10 4 3 2 2 2 3 3" xfId="37356" xr:uid="{00000000-0005-0000-0000-000022700000}"/>
    <cellStyle name="Moeda 10 4 3 2 2 2 4" xfId="43891" xr:uid="{00000000-0005-0000-0000-000023700000}"/>
    <cellStyle name="Moeda 10 4 3 2 2 2 5" xfId="26663" xr:uid="{00000000-0005-0000-0000-000024700000}"/>
    <cellStyle name="Moeda 10 4 3 2 2 3" xfId="7929" xr:uid="{00000000-0005-0000-0000-000025700000}"/>
    <cellStyle name="Moeda 10 4 3 2 2 3 2" xfId="18633" xr:uid="{00000000-0005-0000-0000-000026700000}"/>
    <cellStyle name="Moeda 10 4 3 2 2 3 2 2" xfId="43872" xr:uid="{00000000-0005-0000-0000-000027700000}"/>
    <cellStyle name="Moeda 10 4 3 2 2 3 2 3" xfId="40028" xr:uid="{00000000-0005-0000-0000-000028700000}"/>
    <cellStyle name="Moeda 10 4 3 2 2 3 3" xfId="43781" xr:uid="{00000000-0005-0000-0000-000029700000}"/>
    <cellStyle name="Moeda 10 4 3 2 2 3 4" xfId="29335" xr:uid="{00000000-0005-0000-0000-00002A700000}"/>
    <cellStyle name="Moeda 10 4 3 2 2 4" xfId="13286" xr:uid="{00000000-0005-0000-0000-00002B700000}"/>
    <cellStyle name="Moeda 10 4 3 2 2 4 2" xfId="43519" xr:uid="{00000000-0005-0000-0000-00002C700000}"/>
    <cellStyle name="Moeda 10 4 3 2 2 4 3" xfId="34683" xr:uid="{00000000-0005-0000-0000-00002D700000}"/>
    <cellStyle name="Moeda 10 4 3 2 2 5" xfId="43426" xr:uid="{00000000-0005-0000-0000-00002E700000}"/>
    <cellStyle name="Moeda 10 4 3 2 2 6" xfId="23990" xr:uid="{00000000-0005-0000-0000-00002F700000}"/>
    <cellStyle name="Moeda 10 4 3 2 3" xfId="3919" xr:uid="{00000000-0005-0000-0000-000030700000}"/>
    <cellStyle name="Moeda 10 4 3 2 3 2" xfId="9270" xr:uid="{00000000-0005-0000-0000-000031700000}"/>
    <cellStyle name="Moeda 10 4 3 2 3 2 2" xfId="19970" xr:uid="{00000000-0005-0000-0000-000032700000}"/>
    <cellStyle name="Moeda 10 4 3 2 3 2 2 2" xfId="43062" xr:uid="{00000000-0005-0000-0000-000033700000}"/>
    <cellStyle name="Moeda 10 4 3 2 3 2 2 3" xfId="41365" xr:uid="{00000000-0005-0000-0000-000034700000}"/>
    <cellStyle name="Moeda 10 4 3 2 3 2 3" xfId="43688" xr:uid="{00000000-0005-0000-0000-000035700000}"/>
    <cellStyle name="Moeda 10 4 3 2 3 2 4" xfId="30675" xr:uid="{00000000-0005-0000-0000-000036700000}"/>
    <cellStyle name="Moeda 10 4 3 2 3 3" xfId="14625" xr:uid="{00000000-0005-0000-0000-000037700000}"/>
    <cellStyle name="Moeda 10 4 3 2 3 3 2" xfId="43582" xr:uid="{00000000-0005-0000-0000-000038700000}"/>
    <cellStyle name="Moeda 10 4 3 2 3 3 3" xfId="36020" xr:uid="{00000000-0005-0000-0000-000039700000}"/>
    <cellStyle name="Moeda 10 4 3 2 3 4" xfId="43666" xr:uid="{00000000-0005-0000-0000-00003A700000}"/>
    <cellStyle name="Moeda 10 4 3 2 3 5" xfId="25327" xr:uid="{00000000-0005-0000-0000-00003B700000}"/>
    <cellStyle name="Moeda 10 4 3 2 4" xfId="6593" xr:uid="{00000000-0005-0000-0000-00003C700000}"/>
    <cellStyle name="Moeda 10 4 3 2 4 2" xfId="17297" xr:uid="{00000000-0005-0000-0000-00003D700000}"/>
    <cellStyle name="Moeda 10 4 3 2 4 2 2" xfId="43935" xr:uid="{00000000-0005-0000-0000-00003E700000}"/>
    <cellStyle name="Moeda 10 4 3 2 4 2 3" xfId="38692" xr:uid="{00000000-0005-0000-0000-00003F700000}"/>
    <cellStyle name="Moeda 10 4 3 2 4 3" xfId="43796" xr:uid="{00000000-0005-0000-0000-000040700000}"/>
    <cellStyle name="Moeda 10 4 3 2 4 4" xfId="27999" xr:uid="{00000000-0005-0000-0000-000041700000}"/>
    <cellStyle name="Moeda 10 4 3 2 5" xfId="11950" xr:uid="{00000000-0005-0000-0000-000042700000}"/>
    <cellStyle name="Moeda 10 4 3 2 5 2" xfId="43023" xr:uid="{00000000-0005-0000-0000-000043700000}"/>
    <cellStyle name="Moeda 10 4 3 2 5 3" xfId="33347" xr:uid="{00000000-0005-0000-0000-000044700000}"/>
    <cellStyle name="Moeda 10 4 3 2 6" xfId="43596" xr:uid="{00000000-0005-0000-0000-000045700000}"/>
    <cellStyle name="Moeda 10 4 3 2 7" xfId="22654" xr:uid="{00000000-0005-0000-0000-000046700000}"/>
    <cellStyle name="Moeda 10 4 3 3" xfId="1897" xr:uid="{00000000-0005-0000-0000-000047700000}"/>
    <cellStyle name="Moeda 10 4 3 3 2" xfId="4587" xr:uid="{00000000-0005-0000-0000-000048700000}"/>
    <cellStyle name="Moeda 10 4 3 3 2 2" xfId="9938" xr:uid="{00000000-0005-0000-0000-000049700000}"/>
    <cellStyle name="Moeda 10 4 3 3 2 2 2" xfId="20638" xr:uid="{00000000-0005-0000-0000-00004A700000}"/>
    <cellStyle name="Moeda 10 4 3 3 2 2 2 2" xfId="43704" xr:uid="{00000000-0005-0000-0000-00004B700000}"/>
    <cellStyle name="Moeda 10 4 3 3 2 2 2 3" xfId="42033" xr:uid="{00000000-0005-0000-0000-00004C700000}"/>
    <cellStyle name="Moeda 10 4 3 3 2 2 3" xfId="43906" xr:uid="{00000000-0005-0000-0000-00004D700000}"/>
    <cellStyle name="Moeda 10 4 3 3 2 2 4" xfId="31343" xr:uid="{00000000-0005-0000-0000-00004E700000}"/>
    <cellStyle name="Moeda 10 4 3 3 2 3" xfId="15293" xr:uid="{00000000-0005-0000-0000-00004F700000}"/>
    <cellStyle name="Moeda 10 4 3 3 2 3 2" xfId="43313" xr:uid="{00000000-0005-0000-0000-000050700000}"/>
    <cellStyle name="Moeda 10 4 3 3 2 3 3" xfId="36688" xr:uid="{00000000-0005-0000-0000-000051700000}"/>
    <cellStyle name="Moeda 10 4 3 3 2 4" xfId="43011" xr:uid="{00000000-0005-0000-0000-000052700000}"/>
    <cellStyle name="Moeda 10 4 3 3 2 5" xfId="25995" xr:uid="{00000000-0005-0000-0000-000053700000}"/>
    <cellStyle name="Moeda 10 4 3 3 3" xfId="7261" xr:uid="{00000000-0005-0000-0000-000054700000}"/>
    <cellStyle name="Moeda 10 4 3 3 3 2" xfId="17965" xr:uid="{00000000-0005-0000-0000-000055700000}"/>
    <cellStyle name="Moeda 10 4 3 3 3 2 2" xfId="43650" xr:uid="{00000000-0005-0000-0000-000056700000}"/>
    <cellStyle name="Moeda 10 4 3 3 3 2 3" xfId="39360" xr:uid="{00000000-0005-0000-0000-000057700000}"/>
    <cellStyle name="Moeda 10 4 3 3 3 3" xfId="43817" xr:uid="{00000000-0005-0000-0000-000058700000}"/>
    <cellStyle name="Moeda 10 4 3 3 3 4" xfId="28667" xr:uid="{00000000-0005-0000-0000-000059700000}"/>
    <cellStyle name="Moeda 10 4 3 3 4" xfId="12618" xr:uid="{00000000-0005-0000-0000-00005A700000}"/>
    <cellStyle name="Moeda 10 4 3 3 4 2" xfId="43170" xr:uid="{00000000-0005-0000-0000-00005B700000}"/>
    <cellStyle name="Moeda 10 4 3 3 4 3" xfId="34015" xr:uid="{00000000-0005-0000-0000-00005C700000}"/>
    <cellStyle name="Moeda 10 4 3 3 5" xfId="42960" xr:uid="{00000000-0005-0000-0000-00005D700000}"/>
    <cellStyle name="Moeda 10 4 3 3 6" xfId="23322" xr:uid="{00000000-0005-0000-0000-00005E700000}"/>
    <cellStyle name="Moeda 10 4 3 4" xfId="3251" xr:uid="{00000000-0005-0000-0000-00005F700000}"/>
    <cellStyle name="Moeda 10 4 3 4 2" xfId="8602" xr:uid="{00000000-0005-0000-0000-000060700000}"/>
    <cellStyle name="Moeda 10 4 3 4 2 2" xfId="19302" xr:uid="{00000000-0005-0000-0000-000061700000}"/>
    <cellStyle name="Moeda 10 4 3 4 2 2 2" xfId="43868" xr:uid="{00000000-0005-0000-0000-000062700000}"/>
    <cellStyle name="Moeda 10 4 3 4 2 2 3" xfId="40697" xr:uid="{00000000-0005-0000-0000-000063700000}"/>
    <cellStyle name="Moeda 10 4 3 4 2 3" xfId="43962" xr:uid="{00000000-0005-0000-0000-000064700000}"/>
    <cellStyle name="Moeda 10 4 3 4 2 4" xfId="30007" xr:uid="{00000000-0005-0000-0000-000065700000}"/>
    <cellStyle name="Moeda 10 4 3 4 3" xfId="13957" xr:uid="{00000000-0005-0000-0000-000066700000}"/>
    <cellStyle name="Moeda 10 4 3 4 3 2" xfId="43362" xr:uid="{00000000-0005-0000-0000-000067700000}"/>
    <cellStyle name="Moeda 10 4 3 4 3 3" xfId="35352" xr:uid="{00000000-0005-0000-0000-000068700000}"/>
    <cellStyle name="Moeda 10 4 3 4 4" xfId="43649" xr:uid="{00000000-0005-0000-0000-000069700000}"/>
    <cellStyle name="Moeda 10 4 3 4 5" xfId="24659" xr:uid="{00000000-0005-0000-0000-00006A700000}"/>
    <cellStyle name="Moeda 10 4 3 5" xfId="5925" xr:uid="{00000000-0005-0000-0000-00006B700000}"/>
    <cellStyle name="Moeda 10 4 3 5 2" xfId="16629" xr:uid="{00000000-0005-0000-0000-00006C700000}"/>
    <cellStyle name="Moeda 10 4 3 5 2 2" xfId="43255" xr:uid="{00000000-0005-0000-0000-00006D700000}"/>
    <cellStyle name="Moeda 10 4 3 5 2 3" xfId="38024" xr:uid="{00000000-0005-0000-0000-00006E700000}"/>
    <cellStyle name="Moeda 10 4 3 5 3" xfId="43149" xr:uid="{00000000-0005-0000-0000-00006F700000}"/>
    <cellStyle name="Moeda 10 4 3 5 4" xfId="27331" xr:uid="{00000000-0005-0000-0000-000070700000}"/>
    <cellStyle name="Moeda 10 4 3 6" xfId="11282" xr:uid="{00000000-0005-0000-0000-000071700000}"/>
    <cellStyle name="Moeda 10 4 3 6 2" xfId="43377" xr:uid="{00000000-0005-0000-0000-000072700000}"/>
    <cellStyle name="Moeda 10 4 3 6 3" xfId="32679" xr:uid="{00000000-0005-0000-0000-000073700000}"/>
    <cellStyle name="Moeda 10 4 3 7" xfId="43111" xr:uid="{00000000-0005-0000-0000-000074700000}"/>
    <cellStyle name="Moeda 10 4 3 8" xfId="21986" xr:uid="{00000000-0005-0000-0000-000075700000}"/>
    <cellStyle name="Moeda 10 4 4" xfId="908" xr:uid="{00000000-0005-0000-0000-000076700000}"/>
    <cellStyle name="Moeda 10 4 4 2" xfId="2245" xr:uid="{00000000-0005-0000-0000-000077700000}"/>
    <cellStyle name="Moeda 10 4 4 2 2" xfId="4935" xr:uid="{00000000-0005-0000-0000-000078700000}"/>
    <cellStyle name="Moeda 10 4 4 2 2 2" xfId="10286" xr:uid="{00000000-0005-0000-0000-000079700000}"/>
    <cellStyle name="Moeda 10 4 4 2 2 2 2" xfId="20986" xr:uid="{00000000-0005-0000-0000-00007A700000}"/>
    <cellStyle name="Moeda 10 4 4 2 2 2 2 2" xfId="43562" xr:uid="{00000000-0005-0000-0000-00007B700000}"/>
    <cellStyle name="Moeda 10 4 4 2 2 2 2 3" xfId="42381" xr:uid="{00000000-0005-0000-0000-00007C700000}"/>
    <cellStyle name="Moeda 10 4 4 2 2 2 3" xfId="43754" xr:uid="{00000000-0005-0000-0000-00007D700000}"/>
    <cellStyle name="Moeda 10 4 4 2 2 2 4" xfId="31691" xr:uid="{00000000-0005-0000-0000-00007E700000}"/>
    <cellStyle name="Moeda 10 4 4 2 2 3" xfId="15641" xr:uid="{00000000-0005-0000-0000-00007F700000}"/>
    <cellStyle name="Moeda 10 4 4 2 2 3 2" xfId="43143" xr:uid="{00000000-0005-0000-0000-000080700000}"/>
    <cellStyle name="Moeda 10 4 4 2 2 3 3" xfId="37036" xr:uid="{00000000-0005-0000-0000-000081700000}"/>
    <cellStyle name="Moeda 10 4 4 2 2 4" xfId="43437" xr:uid="{00000000-0005-0000-0000-000082700000}"/>
    <cellStyle name="Moeda 10 4 4 2 2 5" xfId="26343" xr:uid="{00000000-0005-0000-0000-000083700000}"/>
    <cellStyle name="Moeda 10 4 4 2 3" xfId="7609" xr:uid="{00000000-0005-0000-0000-000084700000}"/>
    <cellStyle name="Moeda 10 4 4 2 3 2" xfId="18313" xr:uid="{00000000-0005-0000-0000-000085700000}"/>
    <cellStyle name="Moeda 10 4 4 2 3 2 2" xfId="43601" xr:uid="{00000000-0005-0000-0000-000086700000}"/>
    <cellStyle name="Moeda 10 4 4 2 3 2 3" xfId="39708" xr:uid="{00000000-0005-0000-0000-000087700000}"/>
    <cellStyle name="Moeda 10 4 4 2 3 3" xfId="43798" xr:uid="{00000000-0005-0000-0000-000088700000}"/>
    <cellStyle name="Moeda 10 4 4 2 3 4" xfId="29015" xr:uid="{00000000-0005-0000-0000-000089700000}"/>
    <cellStyle name="Moeda 10 4 4 2 4" xfId="12966" xr:uid="{00000000-0005-0000-0000-00008A700000}"/>
    <cellStyle name="Moeda 10 4 4 2 4 2" xfId="43102" xr:uid="{00000000-0005-0000-0000-00008B700000}"/>
    <cellStyle name="Moeda 10 4 4 2 4 3" xfId="34363" xr:uid="{00000000-0005-0000-0000-00008C700000}"/>
    <cellStyle name="Moeda 10 4 4 2 5" xfId="43957" xr:uid="{00000000-0005-0000-0000-00008D700000}"/>
    <cellStyle name="Moeda 10 4 4 2 6" xfId="23670" xr:uid="{00000000-0005-0000-0000-00008E700000}"/>
    <cellStyle name="Moeda 10 4 4 3" xfId="3599" xr:uid="{00000000-0005-0000-0000-00008F700000}"/>
    <cellStyle name="Moeda 10 4 4 3 2" xfId="8950" xr:uid="{00000000-0005-0000-0000-000090700000}"/>
    <cellStyle name="Moeda 10 4 4 3 2 2" xfId="19650" xr:uid="{00000000-0005-0000-0000-000091700000}"/>
    <cellStyle name="Moeda 10 4 4 3 2 2 2" xfId="43073" xr:uid="{00000000-0005-0000-0000-000092700000}"/>
    <cellStyle name="Moeda 10 4 4 3 2 2 3" xfId="41045" xr:uid="{00000000-0005-0000-0000-000093700000}"/>
    <cellStyle name="Moeda 10 4 4 3 2 3" xfId="43825" xr:uid="{00000000-0005-0000-0000-000094700000}"/>
    <cellStyle name="Moeda 10 4 4 3 2 4" xfId="30355" xr:uid="{00000000-0005-0000-0000-000095700000}"/>
    <cellStyle name="Moeda 10 4 4 3 3" xfId="14305" xr:uid="{00000000-0005-0000-0000-000096700000}"/>
    <cellStyle name="Moeda 10 4 4 3 3 2" xfId="43221" xr:uid="{00000000-0005-0000-0000-000097700000}"/>
    <cellStyle name="Moeda 10 4 4 3 3 3" xfId="35700" xr:uid="{00000000-0005-0000-0000-000098700000}"/>
    <cellStyle name="Moeda 10 4 4 3 4" xfId="43807" xr:uid="{00000000-0005-0000-0000-000099700000}"/>
    <cellStyle name="Moeda 10 4 4 3 5" xfId="25007" xr:uid="{00000000-0005-0000-0000-00009A700000}"/>
    <cellStyle name="Moeda 10 4 4 4" xfId="6273" xr:uid="{00000000-0005-0000-0000-00009B700000}"/>
    <cellStyle name="Moeda 10 4 4 4 2" xfId="16977" xr:uid="{00000000-0005-0000-0000-00009C700000}"/>
    <cellStyle name="Moeda 10 4 4 4 2 2" xfId="43044" xr:uid="{00000000-0005-0000-0000-00009D700000}"/>
    <cellStyle name="Moeda 10 4 4 4 2 3" xfId="38372" xr:uid="{00000000-0005-0000-0000-00009E700000}"/>
    <cellStyle name="Moeda 10 4 4 4 3" xfId="43095" xr:uid="{00000000-0005-0000-0000-00009F700000}"/>
    <cellStyle name="Moeda 10 4 4 4 4" xfId="27679" xr:uid="{00000000-0005-0000-0000-0000A0700000}"/>
    <cellStyle name="Moeda 10 4 4 5" xfId="11630" xr:uid="{00000000-0005-0000-0000-0000A1700000}"/>
    <cellStyle name="Moeda 10 4 4 5 2" xfId="43248" xr:uid="{00000000-0005-0000-0000-0000A2700000}"/>
    <cellStyle name="Moeda 10 4 4 5 3" xfId="33027" xr:uid="{00000000-0005-0000-0000-0000A3700000}"/>
    <cellStyle name="Moeda 10 4 4 6" xfId="43345" xr:uid="{00000000-0005-0000-0000-0000A4700000}"/>
    <cellStyle name="Moeda 10 4 4 7" xfId="22334" xr:uid="{00000000-0005-0000-0000-0000A5700000}"/>
    <cellStyle name="Moeda 10 4 5" xfId="1577" xr:uid="{00000000-0005-0000-0000-0000A6700000}"/>
    <cellStyle name="Moeda 10 4 5 2" xfId="4267" xr:uid="{00000000-0005-0000-0000-0000A7700000}"/>
    <cellStyle name="Moeda 10 4 5 2 2" xfId="9618" xr:uid="{00000000-0005-0000-0000-0000A8700000}"/>
    <cellStyle name="Moeda 10 4 5 2 2 2" xfId="20318" xr:uid="{00000000-0005-0000-0000-0000A9700000}"/>
    <cellStyle name="Moeda 10 4 5 2 2 2 2" xfId="43205" xr:uid="{00000000-0005-0000-0000-0000AA700000}"/>
    <cellStyle name="Moeda 10 4 5 2 2 2 3" xfId="41713" xr:uid="{00000000-0005-0000-0000-0000AB700000}"/>
    <cellStyle name="Moeda 10 4 5 2 2 3" xfId="43634" xr:uid="{00000000-0005-0000-0000-0000AC700000}"/>
    <cellStyle name="Moeda 10 4 5 2 2 4" xfId="31023" xr:uid="{00000000-0005-0000-0000-0000AD700000}"/>
    <cellStyle name="Moeda 10 4 5 2 3" xfId="14973" xr:uid="{00000000-0005-0000-0000-0000AE700000}"/>
    <cellStyle name="Moeda 10 4 5 2 3 2" xfId="43244" xr:uid="{00000000-0005-0000-0000-0000AF700000}"/>
    <cellStyle name="Moeda 10 4 5 2 3 3" xfId="36368" xr:uid="{00000000-0005-0000-0000-0000B0700000}"/>
    <cellStyle name="Moeda 10 4 5 2 4" xfId="43197" xr:uid="{00000000-0005-0000-0000-0000B1700000}"/>
    <cellStyle name="Moeda 10 4 5 2 5" xfId="25675" xr:uid="{00000000-0005-0000-0000-0000B2700000}"/>
    <cellStyle name="Moeda 10 4 5 3" xfId="6941" xr:uid="{00000000-0005-0000-0000-0000B3700000}"/>
    <cellStyle name="Moeda 10 4 5 3 2" xfId="17645" xr:uid="{00000000-0005-0000-0000-0000B4700000}"/>
    <cellStyle name="Moeda 10 4 5 3 2 2" xfId="43790" xr:uid="{00000000-0005-0000-0000-0000B5700000}"/>
    <cellStyle name="Moeda 10 4 5 3 2 3" xfId="39040" xr:uid="{00000000-0005-0000-0000-0000B6700000}"/>
    <cellStyle name="Moeda 10 4 5 3 3" xfId="43117" xr:uid="{00000000-0005-0000-0000-0000B7700000}"/>
    <cellStyle name="Moeda 10 4 5 3 4" xfId="28347" xr:uid="{00000000-0005-0000-0000-0000B8700000}"/>
    <cellStyle name="Moeda 10 4 5 4" xfId="12298" xr:uid="{00000000-0005-0000-0000-0000B9700000}"/>
    <cellStyle name="Moeda 10 4 5 4 2" xfId="43175" xr:uid="{00000000-0005-0000-0000-0000BA700000}"/>
    <cellStyle name="Moeda 10 4 5 4 3" xfId="33695" xr:uid="{00000000-0005-0000-0000-0000BB700000}"/>
    <cellStyle name="Moeda 10 4 5 5" xfId="43728" xr:uid="{00000000-0005-0000-0000-0000BC700000}"/>
    <cellStyle name="Moeda 10 4 5 6" xfId="23002" xr:uid="{00000000-0005-0000-0000-0000BD700000}"/>
    <cellStyle name="Moeda 10 4 6" xfId="2931" xr:uid="{00000000-0005-0000-0000-0000BE700000}"/>
    <cellStyle name="Moeda 10 4 6 2" xfId="8282" xr:uid="{00000000-0005-0000-0000-0000BF700000}"/>
    <cellStyle name="Moeda 10 4 6 2 2" xfId="18982" xr:uid="{00000000-0005-0000-0000-0000C0700000}"/>
    <cellStyle name="Moeda 10 4 6 2 2 2" xfId="43215" xr:uid="{00000000-0005-0000-0000-0000C1700000}"/>
    <cellStyle name="Moeda 10 4 6 2 2 3" xfId="40377" xr:uid="{00000000-0005-0000-0000-0000C2700000}"/>
    <cellStyle name="Moeda 10 4 6 2 3" xfId="43419" xr:uid="{00000000-0005-0000-0000-0000C3700000}"/>
    <cellStyle name="Moeda 10 4 6 2 4" xfId="29687" xr:uid="{00000000-0005-0000-0000-0000C4700000}"/>
    <cellStyle name="Moeda 10 4 6 3" xfId="13637" xr:uid="{00000000-0005-0000-0000-0000C5700000}"/>
    <cellStyle name="Moeda 10 4 6 3 2" xfId="43298" xr:uid="{00000000-0005-0000-0000-0000C6700000}"/>
    <cellStyle name="Moeda 10 4 6 3 3" xfId="35032" xr:uid="{00000000-0005-0000-0000-0000C7700000}"/>
    <cellStyle name="Moeda 10 4 6 4" xfId="43784" xr:uid="{00000000-0005-0000-0000-0000C8700000}"/>
    <cellStyle name="Moeda 10 4 6 5" xfId="24339" xr:uid="{00000000-0005-0000-0000-0000C9700000}"/>
    <cellStyle name="Moeda 10 4 7" xfId="5605" xr:uid="{00000000-0005-0000-0000-0000CA700000}"/>
    <cellStyle name="Moeda 10 4 7 2" xfId="16309" xr:uid="{00000000-0005-0000-0000-0000CB700000}"/>
    <cellStyle name="Moeda 10 4 7 2 2" xfId="43495" xr:uid="{00000000-0005-0000-0000-0000CC700000}"/>
    <cellStyle name="Moeda 10 4 7 2 3" xfId="37704" xr:uid="{00000000-0005-0000-0000-0000CD700000}"/>
    <cellStyle name="Moeda 10 4 7 3" xfId="43384" xr:uid="{00000000-0005-0000-0000-0000CE700000}"/>
    <cellStyle name="Moeda 10 4 7 4" xfId="27011" xr:uid="{00000000-0005-0000-0000-0000CF700000}"/>
    <cellStyle name="Moeda 10 4 8" xfId="10962" xr:uid="{00000000-0005-0000-0000-0000D0700000}"/>
    <cellStyle name="Moeda 10 4 8 2" xfId="43387" xr:uid="{00000000-0005-0000-0000-0000D1700000}"/>
    <cellStyle name="Moeda 10 4 8 3" xfId="32359" xr:uid="{00000000-0005-0000-0000-0000D2700000}"/>
    <cellStyle name="Moeda 10 4 9" xfId="43885" xr:uid="{00000000-0005-0000-0000-0000D3700000}"/>
    <cellStyle name="Moeda 10 5" xfId="317" xr:uid="{00000000-0005-0000-0000-0000D4700000}"/>
    <cellStyle name="Moeda 10 5 2" xfId="638" xr:uid="{00000000-0005-0000-0000-0000D5700000}"/>
    <cellStyle name="Moeda 10 5 2 2" xfId="1308" xr:uid="{00000000-0005-0000-0000-0000D6700000}"/>
    <cellStyle name="Moeda 10 5 2 2 2" xfId="2645" xr:uid="{00000000-0005-0000-0000-0000D7700000}"/>
    <cellStyle name="Moeda 10 5 2 2 2 2" xfId="5335" xr:uid="{00000000-0005-0000-0000-0000D8700000}"/>
    <cellStyle name="Moeda 10 5 2 2 2 2 2" xfId="10686" xr:uid="{00000000-0005-0000-0000-0000D9700000}"/>
    <cellStyle name="Moeda 10 5 2 2 2 2 2 2" xfId="21386" xr:uid="{00000000-0005-0000-0000-0000DA700000}"/>
    <cellStyle name="Moeda 10 5 2 2 2 2 2 2 2" xfId="43811" xr:uid="{00000000-0005-0000-0000-0000DB700000}"/>
    <cellStyle name="Moeda 10 5 2 2 2 2 2 2 3" xfId="42781" xr:uid="{00000000-0005-0000-0000-0000DC700000}"/>
    <cellStyle name="Moeda 10 5 2 2 2 2 2 3" xfId="43060" xr:uid="{00000000-0005-0000-0000-0000DD700000}"/>
    <cellStyle name="Moeda 10 5 2 2 2 2 2 4" xfId="32091" xr:uid="{00000000-0005-0000-0000-0000DE700000}"/>
    <cellStyle name="Moeda 10 5 2 2 2 2 3" xfId="16041" xr:uid="{00000000-0005-0000-0000-0000DF700000}"/>
    <cellStyle name="Moeda 10 5 2 2 2 2 3 2" xfId="43530" xr:uid="{00000000-0005-0000-0000-0000E0700000}"/>
    <cellStyle name="Moeda 10 5 2 2 2 2 3 3" xfId="37436" xr:uid="{00000000-0005-0000-0000-0000E1700000}"/>
    <cellStyle name="Moeda 10 5 2 2 2 2 4" xfId="43355" xr:uid="{00000000-0005-0000-0000-0000E2700000}"/>
    <cellStyle name="Moeda 10 5 2 2 2 2 5" xfId="26743" xr:uid="{00000000-0005-0000-0000-0000E3700000}"/>
    <cellStyle name="Moeda 10 5 2 2 2 3" xfId="8009" xr:uid="{00000000-0005-0000-0000-0000E4700000}"/>
    <cellStyle name="Moeda 10 5 2 2 2 3 2" xfId="18713" xr:uid="{00000000-0005-0000-0000-0000E5700000}"/>
    <cellStyle name="Moeda 10 5 2 2 2 3 2 2" xfId="43153" xr:uid="{00000000-0005-0000-0000-0000E6700000}"/>
    <cellStyle name="Moeda 10 5 2 2 2 3 2 3" xfId="40108" xr:uid="{00000000-0005-0000-0000-0000E7700000}"/>
    <cellStyle name="Moeda 10 5 2 2 2 3 3" xfId="43681" xr:uid="{00000000-0005-0000-0000-0000E8700000}"/>
    <cellStyle name="Moeda 10 5 2 2 2 3 4" xfId="29415" xr:uid="{00000000-0005-0000-0000-0000E9700000}"/>
    <cellStyle name="Moeda 10 5 2 2 2 4" xfId="13366" xr:uid="{00000000-0005-0000-0000-0000EA700000}"/>
    <cellStyle name="Moeda 10 5 2 2 2 4 2" xfId="43316" xr:uid="{00000000-0005-0000-0000-0000EB700000}"/>
    <cellStyle name="Moeda 10 5 2 2 2 4 3" xfId="34763" xr:uid="{00000000-0005-0000-0000-0000EC700000}"/>
    <cellStyle name="Moeda 10 5 2 2 2 5" xfId="43177" xr:uid="{00000000-0005-0000-0000-0000ED700000}"/>
    <cellStyle name="Moeda 10 5 2 2 2 6" xfId="24070" xr:uid="{00000000-0005-0000-0000-0000EE700000}"/>
    <cellStyle name="Moeda 10 5 2 2 3" xfId="3999" xr:uid="{00000000-0005-0000-0000-0000EF700000}"/>
    <cellStyle name="Moeda 10 5 2 2 3 2" xfId="9350" xr:uid="{00000000-0005-0000-0000-0000F0700000}"/>
    <cellStyle name="Moeda 10 5 2 2 3 2 2" xfId="20050" xr:uid="{00000000-0005-0000-0000-0000F1700000}"/>
    <cellStyle name="Moeda 10 5 2 2 3 2 2 2" xfId="43508" xr:uid="{00000000-0005-0000-0000-0000F2700000}"/>
    <cellStyle name="Moeda 10 5 2 2 3 2 2 3" xfId="41445" xr:uid="{00000000-0005-0000-0000-0000F3700000}"/>
    <cellStyle name="Moeda 10 5 2 2 3 2 3" xfId="43291" xr:uid="{00000000-0005-0000-0000-0000F4700000}"/>
    <cellStyle name="Moeda 10 5 2 2 3 2 4" xfId="30755" xr:uid="{00000000-0005-0000-0000-0000F5700000}"/>
    <cellStyle name="Moeda 10 5 2 2 3 3" xfId="14705" xr:uid="{00000000-0005-0000-0000-0000F6700000}"/>
    <cellStyle name="Moeda 10 5 2 2 3 3 2" xfId="43371" xr:uid="{00000000-0005-0000-0000-0000F7700000}"/>
    <cellStyle name="Moeda 10 5 2 2 3 3 3" xfId="36100" xr:uid="{00000000-0005-0000-0000-0000F8700000}"/>
    <cellStyle name="Moeda 10 5 2 2 3 4" xfId="43696" xr:uid="{00000000-0005-0000-0000-0000F9700000}"/>
    <cellStyle name="Moeda 10 5 2 2 3 5" xfId="25407" xr:uid="{00000000-0005-0000-0000-0000FA700000}"/>
    <cellStyle name="Moeda 10 5 2 2 4" xfId="6673" xr:uid="{00000000-0005-0000-0000-0000FB700000}"/>
    <cellStyle name="Moeda 10 5 2 2 4 2" xfId="17377" xr:uid="{00000000-0005-0000-0000-0000FC700000}"/>
    <cellStyle name="Moeda 10 5 2 2 4 2 2" xfId="43203" xr:uid="{00000000-0005-0000-0000-0000FD700000}"/>
    <cellStyle name="Moeda 10 5 2 2 4 2 3" xfId="38772" xr:uid="{00000000-0005-0000-0000-0000FE700000}"/>
    <cellStyle name="Moeda 10 5 2 2 4 3" xfId="43309" xr:uid="{00000000-0005-0000-0000-0000FF700000}"/>
    <cellStyle name="Moeda 10 5 2 2 4 4" xfId="28079" xr:uid="{00000000-0005-0000-0000-000000710000}"/>
    <cellStyle name="Moeda 10 5 2 2 5" xfId="12030" xr:uid="{00000000-0005-0000-0000-000001710000}"/>
    <cellStyle name="Moeda 10 5 2 2 5 2" xfId="43484" xr:uid="{00000000-0005-0000-0000-000002710000}"/>
    <cellStyle name="Moeda 10 5 2 2 5 3" xfId="33427" xr:uid="{00000000-0005-0000-0000-000003710000}"/>
    <cellStyle name="Moeda 10 5 2 2 6" xfId="43912" xr:uid="{00000000-0005-0000-0000-000004710000}"/>
    <cellStyle name="Moeda 10 5 2 2 7" xfId="22734" xr:uid="{00000000-0005-0000-0000-000005710000}"/>
    <cellStyle name="Moeda 10 5 2 3" xfId="1977" xr:uid="{00000000-0005-0000-0000-000006710000}"/>
    <cellStyle name="Moeda 10 5 2 3 2" xfId="4667" xr:uid="{00000000-0005-0000-0000-000007710000}"/>
    <cellStyle name="Moeda 10 5 2 3 2 2" xfId="10018" xr:uid="{00000000-0005-0000-0000-000008710000}"/>
    <cellStyle name="Moeda 10 5 2 3 2 2 2" xfId="20718" xr:uid="{00000000-0005-0000-0000-000009710000}"/>
    <cellStyle name="Moeda 10 5 2 3 2 2 2 2" xfId="43285" xr:uid="{00000000-0005-0000-0000-00000A710000}"/>
    <cellStyle name="Moeda 10 5 2 3 2 2 2 3" xfId="42113" xr:uid="{00000000-0005-0000-0000-00000B710000}"/>
    <cellStyle name="Moeda 10 5 2 3 2 2 3" xfId="43584" xr:uid="{00000000-0005-0000-0000-00000C710000}"/>
    <cellStyle name="Moeda 10 5 2 3 2 2 4" xfId="31423" xr:uid="{00000000-0005-0000-0000-00000D710000}"/>
    <cellStyle name="Moeda 10 5 2 3 2 3" xfId="15373" xr:uid="{00000000-0005-0000-0000-00000E710000}"/>
    <cellStyle name="Moeda 10 5 2 3 2 3 2" xfId="43803" xr:uid="{00000000-0005-0000-0000-00000F710000}"/>
    <cellStyle name="Moeda 10 5 2 3 2 3 3" xfId="36768" xr:uid="{00000000-0005-0000-0000-000010710000}"/>
    <cellStyle name="Moeda 10 5 2 3 2 4" xfId="43037" xr:uid="{00000000-0005-0000-0000-000011710000}"/>
    <cellStyle name="Moeda 10 5 2 3 2 5" xfId="26075" xr:uid="{00000000-0005-0000-0000-000012710000}"/>
    <cellStyle name="Moeda 10 5 2 3 3" xfId="7341" xr:uid="{00000000-0005-0000-0000-000013710000}"/>
    <cellStyle name="Moeda 10 5 2 3 3 2" xfId="18045" xr:uid="{00000000-0005-0000-0000-000014710000}"/>
    <cellStyle name="Moeda 10 5 2 3 3 2 2" xfId="43676" xr:uid="{00000000-0005-0000-0000-000015710000}"/>
    <cellStyle name="Moeda 10 5 2 3 3 2 3" xfId="39440" xr:uid="{00000000-0005-0000-0000-000016710000}"/>
    <cellStyle name="Moeda 10 5 2 3 3 3" xfId="42989" xr:uid="{00000000-0005-0000-0000-000017710000}"/>
    <cellStyle name="Moeda 10 5 2 3 3 4" xfId="28747" xr:uid="{00000000-0005-0000-0000-000018710000}"/>
    <cellStyle name="Moeda 10 5 2 3 4" xfId="12698" xr:uid="{00000000-0005-0000-0000-000019710000}"/>
    <cellStyle name="Moeda 10 5 2 3 4 2" xfId="43013" xr:uid="{00000000-0005-0000-0000-00001A710000}"/>
    <cellStyle name="Moeda 10 5 2 3 4 3" xfId="34095" xr:uid="{00000000-0005-0000-0000-00001B710000}"/>
    <cellStyle name="Moeda 10 5 2 3 5" xfId="43761" xr:uid="{00000000-0005-0000-0000-00001C710000}"/>
    <cellStyle name="Moeda 10 5 2 3 6" xfId="23402" xr:uid="{00000000-0005-0000-0000-00001D710000}"/>
    <cellStyle name="Moeda 10 5 2 4" xfId="3331" xr:uid="{00000000-0005-0000-0000-00001E710000}"/>
    <cellStyle name="Moeda 10 5 2 4 2" xfId="8682" xr:uid="{00000000-0005-0000-0000-00001F710000}"/>
    <cellStyle name="Moeda 10 5 2 4 2 2" xfId="19382" xr:uid="{00000000-0005-0000-0000-000020710000}"/>
    <cellStyle name="Moeda 10 5 2 4 2 2 2" xfId="43490" xr:uid="{00000000-0005-0000-0000-000021710000}"/>
    <cellStyle name="Moeda 10 5 2 4 2 2 3" xfId="40777" xr:uid="{00000000-0005-0000-0000-000022710000}"/>
    <cellStyle name="Moeda 10 5 2 4 2 3" xfId="43644" xr:uid="{00000000-0005-0000-0000-000023710000}"/>
    <cellStyle name="Moeda 10 5 2 4 2 4" xfId="30087" xr:uid="{00000000-0005-0000-0000-000024710000}"/>
    <cellStyle name="Moeda 10 5 2 4 3" xfId="14037" xr:uid="{00000000-0005-0000-0000-000025710000}"/>
    <cellStyle name="Moeda 10 5 2 4 3 2" xfId="43141" xr:uid="{00000000-0005-0000-0000-000026710000}"/>
    <cellStyle name="Moeda 10 5 2 4 3 3" xfId="35432" xr:uid="{00000000-0005-0000-0000-000027710000}"/>
    <cellStyle name="Moeda 10 5 2 4 4" xfId="43956" xr:uid="{00000000-0005-0000-0000-000028710000}"/>
    <cellStyle name="Moeda 10 5 2 4 5" xfId="24739" xr:uid="{00000000-0005-0000-0000-000029710000}"/>
    <cellStyle name="Moeda 10 5 2 5" xfId="6005" xr:uid="{00000000-0005-0000-0000-00002A710000}"/>
    <cellStyle name="Moeda 10 5 2 5 2" xfId="16709" xr:uid="{00000000-0005-0000-0000-00002B710000}"/>
    <cellStyle name="Moeda 10 5 2 5 2 2" xfId="43729" xr:uid="{00000000-0005-0000-0000-00002C710000}"/>
    <cellStyle name="Moeda 10 5 2 5 2 3" xfId="38104" xr:uid="{00000000-0005-0000-0000-00002D710000}"/>
    <cellStyle name="Moeda 10 5 2 5 3" xfId="43859" xr:uid="{00000000-0005-0000-0000-00002E710000}"/>
    <cellStyle name="Moeda 10 5 2 5 4" xfId="27411" xr:uid="{00000000-0005-0000-0000-00002F710000}"/>
    <cellStyle name="Moeda 10 5 2 6" xfId="11362" xr:uid="{00000000-0005-0000-0000-000030710000}"/>
    <cellStyle name="Moeda 10 5 2 6 2" xfId="43861" xr:uid="{00000000-0005-0000-0000-000031710000}"/>
    <cellStyle name="Moeda 10 5 2 6 3" xfId="32759" xr:uid="{00000000-0005-0000-0000-000032710000}"/>
    <cellStyle name="Moeda 10 5 2 7" xfId="43845" xr:uid="{00000000-0005-0000-0000-000033710000}"/>
    <cellStyle name="Moeda 10 5 2 8" xfId="22066" xr:uid="{00000000-0005-0000-0000-000034710000}"/>
    <cellStyle name="Moeda 10 5 3" xfId="988" xr:uid="{00000000-0005-0000-0000-000035710000}"/>
    <cellStyle name="Moeda 10 5 3 2" xfId="2325" xr:uid="{00000000-0005-0000-0000-000036710000}"/>
    <cellStyle name="Moeda 10 5 3 2 2" xfId="5015" xr:uid="{00000000-0005-0000-0000-000037710000}"/>
    <cellStyle name="Moeda 10 5 3 2 2 2" xfId="10366" xr:uid="{00000000-0005-0000-0000-000038710000}"/>
    <cellStyle name="Moeda 10 5 3 2 2 2 2" xfId="21066" xr:uid="{00000000-0005-0000-0000-000039710000}"/>
    <cellStyle name="Moeda 10 5 3 2 2 2 2 2" xfId="43113" xr:uid="{00000000-0005-0000-0000-00003A710000}"/>
    <cellStyle name="Moeda 10 5 3 2 2 2 2 3" xfId="42461" xr:uid="{00000000-0005-0000-0000-00003B710000}"/>
    <cellStyle name="Moeda 10 5 3 2 2 2 3" xfId="43242" xr:uid="{00000000-0005-0000-0000-00003C710000}"/>
    <cellStyle name="Moeda 10 5 3 2 2 2 4" xfId="31771" xr:uid="{00000000-0005-0000-0000-00003D710000}"/>
    <cellStyle name="Moeda 10 5 3 2 2 3" xfId="15721" xr:uid="{00000000-0005-0000-0000-00003E710000}"/>
    <cellStyle name="Moeda 10 5 3 2 2 3 2" xfId="43342" xr:uid="{00000000-0005-0000-0000-00003F710000}"/>
    <cellStyle name="Moeda 10 5 3 2 2 3 3" xfId="37116" xr:uid="{00000000-0005-0000-0000-000040710000}"/>
    <cellStyle name="Moeda 10 5 3 2 2 4" xfId="43936" xr:uid="{00000000-0005-0000-0000-000041710000}"/>
    <cellStyle name="Moeda 10 5 3 2 2 5" xfId="26423" xr:uid="{00000000-0005-0000-0000-000042710000}"/>
    <cellStyle name="Moeda 10 5 3 2 3" xfId="7689" xr:uid="{00000000-0005-0000-0000-000043710000}"/>
    <cellStyle name="Moeda 10 5 3 2 3 2" xfId="18393" xr:uid="{00000000-0005-0000-0000-000044710000}"/>
    <cellStyle name="Moeda 10 5 3 2 3 2 2" xfId="43901" xr:uid="{00000000-0005-0000-0000-000045710000}"/>
    <cellStyle name="Moeda 10 5 3 2 3 2 3" xfId="39788" xr:uid="{00000000-0005-0000-0000-000046710000}"/>
    <cellStyle name="Moeda 10 5 3 2 3 3" xfId="43823" xr:uid="{00000000-0005-0000-0000-000047710000}"/>
    <cellStyle name="Moeda 10 5 3 2 3 4" xfId="29095" xr:uid="{00000000-0005-0000-0000-000048710000}"/>
    <cellStyle name="Moeda 10 5 3 2 4" xfId="13046" xr:uid="{00000000-0005-0000-0000-000049710000}"/>
    <cellStyle name="Moeda 10 5 3 2 4 2" xfId="43548" xr:uid="{00000000-0005-0000-0000-00004A710000}"/>
    <cellStyle name="Moeda 10 5 3 2 4 3" xfId="34443" xr:uid="{00000000-0005-0000-0000-00004B710000}"/>
    <cellStyle name="Moeda 10 5 3 2 5" xfId="43939" xr:uid="{00000000-0005-0000-0000-00004C710000}"/>
    <cellStyle name="Moeda 10 5 3 2 6" xfId="23750" xr:uid="{00000000-0005-0000-0000-00004D710000}"/>
    <cellStyle name="Moeda 10 5 3 3" xfId="3679" xr:uid="{00000000-0005-0000-0000-00004E710000}"/>
    <cellStyle name="Moeda 10 5 3 3 2" xfId="9030" xr:uid="{00000000-0005-0000-0000-00004F710000}"/>
    <cellStyle name="Moeda 10 5 3 3 2 2" xfId="19730" xr:uid="{00000000-0005-0000-0000-000050710000}"/>
    <cellStyle name="Moeda 10 5 3 3 2 2 2" xfId="43167" xr:uid="{00000000-0005-0000-0000-000051710000}"/>
    <cellStyle name="Moeda 10 5 3 3 2 2 3" xfId="41125" xr:uid="{00000000-0005-0000-0000-000052710000}"/>
    <cellStyle name="Moeda 10 5 3 3 2 3" xfId="43299" xr:uid="{00000000-0005-0000-0000-000053710000}"/>
    <cellStyle name="Moeda 10 5 3 3 2 4" xfId="30435" xr:uid="{00000000-0005-0000-0000-000054710000}"/>
    <cellStyle name="Moeda 10 5 3 3 3" xfId="14385" xr:uid="{00000000-0005-0000-0000-000055710000}"/>
    <cellStyle name="Moeda 10 5 3 3 3 2" xfId="43611" xr:uid="{00000000-0005-0000-0000-000056710000}"/>
    <cellStyle name="Moeda 10 5 3 3 3 3" xfId="35780" xr:uid="{00000000-0005-0000-0000-000057710000}"/>
    <cellStyle name="Moeda 10 5 3 3 4" xfId="43711" xr:uid="{00000000-0005-0000-0000-000058710000}"/>
    <cellStyle name="Moeda 10 5 3 3 5" xfId="25087" xr:uid="{00000000-0005-0000-0000-000059710000}"/>
    <cellStyle name="Moeda 10 5 3 4" xfId="6353" xr:uid="{00000000-0005-0000-0000-00005A710000}"/>
    <cellStyle name="Moeda 10 5 3 4 2" xfId="17057" xr:uid="{00000000-0005-0000-0000-00005B710000}"/>
    <cellStyle name="Moeda 10 5 3 4 2 2" xfId="42982" xr:uid="{00000000-0005-0000-0000-00005C710000}"/>
    <cellStyle name="Moeda 10 5 3 4 2 3" xfId="38452" xr:uid="{00000000-0005-0000-0000-00005D710000}"/>
    <cellStyle name="Moeda 10 5 3 4 3" xfId="43827" xr:uid="{00000000-0005-0000-0000-00005E710000}"/>
    <cellStyle name="Moeda 10 5 3 4 4" xfId="27759" xr:uid="{00000000-0005-0000-0000-00005F710000}"/>
    <cellStyle name="Moeda 10 5 3 5" xfId="11710" xr:uid="{00000000-0005-0000-0000-000060710000}"/>
    <cellStyle name="Moeda 10 5 3 5 2" xfId="43599" xr:uid="{00000000-0005-0000-0000-000061710000}"/>
    <cellStyle name="Moeda 10 5 3 5 3" xfId="33107" xr:uid="{00000000-0005-0000-0000-000062710000}"/>
    <cellStyle name="Moeda 10 5 3 6" xfId="43565" xr:uid="{00000000-0005-0000-0000-000063710000}"/>
    <cellStyle name="Moeda 10 5 3 7" xfId="22414" xr:uid="{00000000-0005-0000-0000-000064710000}"/>
    <cellStyle name="Moeda 10 5 4" xfId="1657" xr:uid="{00000000-0005-0000-0000-000065710000}"/>
    <cellStyle name="Moeda 10 5 4 2" xfId="4347" xr:uid="{00000000-0005-0000-0000-000066710000}"/>
    <cellStyle name="Moeda 10 5 4 2 2" xfId="9698" xr:uid="{00000000-0005-0000-0000-000067710000}"/>
    <cellStyle name="Moeda 10 5 4 2 2 2" xfId="20398" xr:uid="{00000000-0005-0000-0000-000068710000}"/>
    <cellStyle name="Moeda 10 5 4 2 2 2 2" xfId="43407" xr:uid="{00000000-0005-0000-0000-000069710000}"/>
    <cellStyle name="Moeda 10 5 4 2 2 2 3" xfId="41793" xr:uid="{00000000-0005-0000-0000-00006A710000}"/>
    <cellStyle name="Moeda 10 5 4 2 2 3" xfId="43216" xr:uid="{00000000-0005-0000-0000-00006B710000}"/>
    <cellStyle name="Moeda 10 5 4 2 2 4" xfId="31103" xr:uid="{00000000-0005-0000-0000-00006C710000}"/>
    <cellStyle name="Moeda 10 5 4 2 3" xfId="15053" xr:uid="{00000000-0005-0000-0000-00006D710000}"/>
    <cellStyle name="Moeda 10 5 4 2 3 2" xfId="43543" xr:uid="{00000000-0005-0000-0000-00006E710000}"/>
    <cellStyle name="Moeda 10 5 4 2 3 3" xfId="36448" xr:uid="{00000000-0005-0000-0000-00006F710000}"/>
    <cellStyle name="Moeda 10 5 4 2 4" xfId="43395" xr:uid="{00000000-0005-0000-0000-000070710000}"/>
    <cellStyle name="Moeda 10 5 4 2 5" xfId="25755" xr:uid="{00000000-0005-0000-0000-000071710000}"/>
    <cellStyle name="Moeda 10 5 4 3" xfId="7021" xr:uid="{00000000-0005-0000-0000-000072710000}"/>
    <cellStyle name="Moeda 10 5 4 3 2" xfId="17725" xr:uid="{00000000-0005-0000-0000-000073710000}"/>
    <cellStyle name="Moeda 10 5 4 3 2 2" xfId="43689" xr:uid="{00000000-0005-0000-0000-000074710000}"/>
    <cellStyle name="Moeda 10 5 4 3 2 3" xfId="39120" xr:uid="{00000000-0005-0000-0000-000075710000}"/>
    <cellStyle name="Moeda 10 5 4 3 3" xfId="43852" xr:uid="{00000000-0005-0000-0000-000076710000}"/>
    <cellStyle name="Moeda 10 5 4 3 4" xfId="28427" xr:uid="{00000000-0005-0000-0000-000077710000}"/>
    <cellStyle name="Moeda 10 5 4 4" xfId="12378" xr:uid="{00000000-0005-0000-0000-000078710000}"/>
    <cellStyle name="Moeda 10 5 4 4 2" xfId="43200" xr:uid="{00000000-0005-0000-0000-000079710000}"/>
    <cellStyle name="Moeda 10 5 4 4 3" xfId="33775" xr:uid="{00000000-0005-0000-0000-00007A710000}"/>
    <cellStyle name="Moeda 10 5 4 5" xfId="43019" xr:uid="{00000000-0005-0000-0000-00007B710000}"/>
    <cellStyle name="Moeda 10 5 4 6" xfId="23082" xr:uid="{00000000-0005-0000-0000-00007C710000}"/>
    <cellStyle name="Moeda 10 5 5" xfId="3011" xr:uid="{00000000-0005-0000-0000-00007D710000}"/>
    <cellStyle name="Moeda 10 5 5 2" xfId="8362" xr:uid="{00000000-0005-0000-0000-00007E710000}"/>
    <cellStyle name="Moeda 10 5 5 2 2" xfId="19062" xr:uid="{00000000-0005-0000-0000-00007F710000}"/>
    <cellStyle name="Moeda 10 5 5 2 2 2" xfId="43900" xr:uid="{00000000-0005-0000-0000-000080710000}"/>
    <cellStyle name="Moeda 10 5 5 2 2 3" xfId="40457" xr:uid="{00000000-0005-0000-0000-000081710000}"/>
    <cellStyle name="Moeda 10 5 5 2 3" xfId="43202" xr:uid="{00000000-0005-0000-0000-000082710000}"/>
    <cellStyle name="Moeda 10 5 5 2 4" xfId="29767" xr:uid="{00000000-0005-0000-0000-000083710000}"/>
    <cellStyle name="Moeda 10 5 5 3" xfId="13717" xr:uid="{00000000-0005-0000-0000-000084710000}"/>
    <cellStyle name="Moeda 10 5 5 3 2" xfId="43323" xr:uid="{00000000-0005-0000-0000-000085710000}"/>
    <cellStyle name="Moeda 10 5 5 3 3" xfId="35112" xr:uid="{00000000-0005-0000-0000-000086710000}"/>
    <cellStyle name="Moeda 10 5 5 4" xfId="43683" xr:uid="{00000000-0005-0000-0000-000087710000}"/>
    <cellStyle name="Moeda 10 5 5 5" xfId="24419" xr:uid="{00000000-0005-0000-0000-000088710000}"/>
    <cellStyle name="Moeda 10 5 6" xfId="5685" xr:uid="{00000000-0005-0000-0000-000089710000}"/>
    <cellStyle name="Moeda 10 5 6 2" xfId="16389" xr:uid="{00000000-0005-0000-0000-00008A710000}"/>
    <cellStyle name="Moeda 10 5 6 2 2" xfId="43741" xr:uid="{00000000-0005-0000-0000-00008B710000}"/>
    <cellStyle name="Moeda 10 5 6 2 3" xfId="37784" xr:uid="{00000000-0005-0000-0000-00008C710000}"/>
    <cellStyle name="Moeda 10 5 6 3" xfId="43866" xr:uid="{00000000-0005-0000-0000-00008D710000}"/>
    <cellStyle name="Moeda 10 5 6 4" xfId="27091" xr:uid="{00000000-0005-0000-0000-00008E710000}"/>
    <cellStyle name="Moeda 10 5 7" xfId="11042" xr:uid="{00000000-0005-0000-0000-00008F710000}"/>
    <cellStyle name="Moeda 10 5 7 2" xfId="43588" xr:uid="{00000000-0005-0000-0000-000090710000}"/>
    <cellStyle name="Moeda 10 5 7 3" xfId="32439" xr:uid="{00000000-0005-0000-0000-000091710000}"/>
    <cellStyle name="Moeda 10 5 8" xfId="43378" xr:uid="{00000000-0005-0000-0000-000092710000}"/>
    <cellStyle name="Moeda 10 5 9" xfId="21746" xr:uid="{00000000-0005-0000-0000-000093710000}"/>
    <cellStyle name="Moeda 10 6" xfId="478" xr:uid="{00000000-0005-0000-0000-000094710000}"/>
    <cellStyle name="Moeda 10 6 2" xfId="1148" xr:uid="{00000000-0005-0000-0000-000095710000}"/>
    <cellStyle name="Moeda 10 6 2 2" xfId="2485" xr:uid="{00000000-0005-0000-0000-000096710000}"/>
    <cellStyle name="Moeda 10 6 2 2 2" xfId="5175" xr:uid="{00000000-0005-0000-0000-000097710000}"/>
    <cellStyle name="Moeda 10 6 2 2 2 2" xfId="10526" xr:uid="{00000000-0005-0000-0000-000098710000}"/>
    <cellStyle name="Moeda 10 6 2 2 2 2 2" xfId="21226" xr:uid="{00000000-0005-0000-0000-000099710000}"/>
    <cellStyle name="Moeda 10 6 2 2 2 2 2 2" xfId="43527" xr:uid="{00000000-0005-0000-0000-00009A710000}"/>
    <cellStyle name="Moeda 10 6 2 2 2 2 2 3" xfId="42621" xr:uid="{00000000-0005-0000-0000-00009B710000}"/>
    <cellStyle name="Moeda 10 6 2 2 2 2 3" xfId="43721" xr:uid="{00000000-0005-0000-0000-00009C710000}"/>
    <cellStyle name="Moeda 10 6 2 2 2 2 4" xfId="31931" xr:uid="{00000000-0005-0000-0000-00009D710000}"/>
    <cellStyle name="Moeda 10 6 2 2 2 3" xfId="15881" xr:uid="{00000000-0005-0000-0000-00009E710000}"/>
    <cellStyle name="Moeda 10 6 2 2 2 3 2" xfId="43115" xr:uid="{00000000-0005-0000-0000-00009F710000}"/>
    <cellStyle name="Moeda 10 6 2 2 2 3 3" xfId="37276" xr:uid="{00000000-0005-0000-0000-0000A0710000}"/>
    <cellStyle name="Moeda 10 6 2 2 2 4" xfId="43406" xr:uid="{00000000-0005-0000-0000-0000A1710000}"/>
    <cellStyle name="Moeda 10 6 2 2 2 5" xfId="26583" xr:uid="{00000000-0005-0000-0000-0000A2710000}"/>
    <cellStyle name="Moeda 10 6 2 2 3" xfId="7849" xr:uid="{00000000-0005-0000-0000-0000A3710000}"/>
    <cellStyle name="Moeda 10 6 2 2 3 2" xfId="18553" xr:uid="{00000000-0005-0000-0000-0000A4710000}"/>
    <cellStyle name="Moeda 10 6 2 2 3 2 2" xfId="43369" xr:uid="{00000000-0005-0000-0000-0000A5710000}"/>
    <cellStyle name="Moeda 10 6 2 2 3 2 3" xfId="39948" xr:uid="{00000000-0005-0000-0000-0000A6710000}"/>
    <cellStyle name="Moeda 10 6 2 2 3 3" xfId="43702" xr:uid="{00000000-0005-0000-0000-0000A7710000}"/>
    <cellStyle name="Moeda 10 6 2 2 3 4" xfId="29255" xr:uid="{00000000-0005-0000-0000-0000A8710000}"/>
    <cellStyle name="Moeda 10 6 2 2 4" xfId="13206" xr:uid="{00000000-0005-0000-0000-0000A9710000}"/>
    <cellStyle name="Moeda 10 6 2 2 4 2" xfId="43837" xr:uid="{00000000-0005-0000-0000-0000AA710000}"/>
    <cellStyle name="Moeda 10 6 2 2 4 3" xfId="34603" xr:uid="{00000000-0005-0000-0000-0000AB710000}"/>
    <cellStyle name="Moeda 10 6 2 2 5" xfId="43931" xr:uid="{00000000-0005-0000-0000-0000AC710000}"/>
    <cellStyle name="Moeda 10 6 2 2 6" xfId="23910" xr:uid="{00000000-0005-0000-0000-0000AD710000}"/>
    <cellStyle name="Moeda 10 6 2 3" xfId="3839" xr:uid="{00000000-0005-0000-0000-0000AE710000}"/>
    <cellStyle name="Moeda 10 6 2 3 2" xfId="9190" xr:uid="{00000000-0005-0000-0000-0000AF710000}"/>
    <cellStyle name="Moeda 10 6 2 3 2 2" xfId="19890" xr:uid="{00000000-0005-0000-0000-0000B0710000}"/>
    <cellStyle name="Moeda 10 6 2 3 2 2 2" xfId="43036" xr:uid="{00000000-0005-0000-0000-0000B1710000}"/>
    <cellStyle name="Moeda 10 6 2 3 2 2 3" xfId="41285" xr:uid="{00000000-0005-0000-0000-0000B2710000}"/>
    <cellStyle name="Moeda 10 6 2 3 2 3" xfId="43789" xr:uid="{00000000-0005-0000-0000-0000B3710000}"/>
    <cellStyle name="Moeda 10 6 2 3 2 4" xfId="30595" xr:uid="{00000000-0005-0000-0000-0000B4710000}"/>
    <cellStyle name="Moeda 10 6 2 3 3" xfId="14545" xr:uid="{00000000-0005-0000-0000-0000B5710000}"/>
    <cellStyle name="Moeda 10 6 2 3 3 2" xfId="43904" xr:uid="{00000000-0005-0000-0000-0000B6710000}"/>
    <cellStyle name="Moeda 10 6 2 3 3 3" xfId="35940" xr:uid="{00000000-0005-0000-0000-0000B7710000}"/>
    <cellStyle name="Moeda 10 6 2 3 4" xfId="43307" xr:uid="{00000000-0005-0000-0000-0000B8710000}"/>
    <cellStyle name="Moeda 10 6 2 3 5" xfId="25247" xr:uid="{00000000-0005-0000-0000-0000B9710000}"/>
    <cellStyle name="Moeda 10 6 2 4" xfId="6513" xr:uid="{00000000-0005-0000-0000-0000BA710000}"/>
    <cellStyle name="Moeda 10 6 2 4 2" xfId="17217" xr:uid="{00000000-0005-0000-0000-0000BB710000}"/>
    <cellStyle name="Moeda 10 6 2 4 2 2" xfId="43953" xr:uid="{00000000-0005-0000-0000-0000BC710000}"/>
    <cellStyle name="Moeda 10 6 2 4 2 3" xfId="38612" xr:uid="{00000000-0005-0000-0000-0000BD710000}"/>
    <cellStyle name="Moeda 10 6 2 4 3" xfId="43709" xr:uid="{00000000-0005-0000-0000-0000BE710000}"/>
    <cellStyle name="Moeda 10 6 2 4 4" xfId="27919" xr:uid="{00000000-0005-0000-0000-0000BF710000}"/>
    <cellStyle name="Moeda 10 6 2 5" xfId="11870" xr:uid="{00000000-0005-0000-0000-0000C0710000}"/>
    <cellStyle name="Moeda 10 6 2 5 2" xfId="43002" xr:uid="{00000000-0005-0000-0000-0000C1710000}"/>
    <cellStyle name="Moeda 10 6 2 5 3" xfId="33267" xr:uid="{00000000-0005-0000-0000-0000C2710000}"/>
    <cellStyle name="Moeda 10 6 2 6" xfId="43246" xr:uid="{00000000-0005-0000-0000-0000C3710000}"/>
    <cellStyle name="Moeda 10 6 2 7" xfId="22574" xr:uid="{00000000-0005-0000-0000-0000C4710000}"/>
    <cellStyle name="Moeda 10 6 3" xfId="1817" xr:uid="{00000000-0005-0000-0000-0000C5710000}"/>
    <cellStyle name="Moeda 10 6 3 2" xfId="4507" xr:uid="{00000000-0005-0000-0000-0000C6710000}"/>
    <cellStyle name="Moeda 10 6 3 2 2" xfId="9858" xr:uid="{00000000-0005-0000-0000-0000C7710000}"/>
    <cellStyle name="Moeda 10 6 3 2 2 2" xfId="20558" xr:uid="{00000000-0005-0000-0000-0000C8710000}"/>
    <cellStyle name="Moeda 10 6 3 2 2 2 2" xfId="43800" xr:uid="{00000000-0005-0000-0000-0000C9710000}"/>
    <cellStyle name="Moeda 10 6 3 2 2 2 3" xfId="41953" xr:uid="{00000000-0005-0000-0000-0000CA710000}"/>
    <cellStyle name="Moeda 10 6 3 2 2 3" xfId="43882" xr:uid="{00000000-0005-0000-0000-0000CB710000}"/>
    <cellStyle name="Moeda 10 6 3 2 2 4" xfId="31263" xr:uid="{00000000-0005-0000-0000-0000CC710000}"/>
    <cellStyle name="Moeda 10 6 3 2 3" xfId="15213" xr:uid="{00000000-0005-0000-0000-0000CD710000}"/>
    <cellStyle name="Moeda 10 6 3 2 3 2" xfId="43516" xr:uid="{00000000-0005-0000-0000-0000CE710000}"/>
    <cellStyle name="Moeda 10 6 3 2 3 3" xfId="36608" xr:uid="{00000000-0005-0000-0000-0000CF710000}"/>
    <cellStyle name="Moeda 10 6 3 2 4" xfId="43168" xr:uid="{00000000-0005-0000-0000-0000D0710000}"/>
    <cellStyle name="Moeda 10 6 3 2 5" xfId="25915" xr:uid="{00000000-0005-0000-0000-0000D1710000}"/>
    <cellStyle name="Moeda 10 6 3 3" xfId="7181" xr:uid="{00000000-0005-0000-0000-0000D2710000}"/>
    <cellStyle name="Moeda 10 6 3 3 2" xfId="17885" xr:uid="{00000000-0005-0000-0000-0000D3710000}"/>
    <cellStyle name="Moeda 10 6 3 3 2 2" xfId="43968" xr:uid="{00000000-0005-0000-0000-0000D4710000}"/>
    <cellStyle name="Moeda 10 6 3 3 2 3" xfId="39280" xr:uid="{00000000-0005-0000-0000-0000D5710000}"/>
    <cellStyle name="Moeda 10 6 3 3 3" xfId="43552" xr:uid="{00000000-0005-0000-0000-0000D6710000}"/>
    <cellStyle name="Moeda 10 6 3 3 4" xfId="28587" xr:uid="{00000000-0005-0000-0000-0000D7710000}"/>
    <cellStyle name="Moeda 10 6 3 4" xfId="12538" xr:uid="{00000000-0005-0000-0000-0000D8710000}"/>
    <cellStyle name="Moeda 10 6 3 4 2" xfId="43077" xr:uid="{00000000-0005-0000-0000-0000D9710000}"/>
    <cellStyle name="Moeda 10 6 3 4 3" xfId="33935" xr:uid="{00000000-0005-0000-0000-0000DA710000}"/>
    <cellStyle name="Moeda 10 6 3 5" xfId="43768" xr:uid="{00000000-0005-0000-0000-0000DB710000}"/>
    <cellStyle name="Moeda 10 6 3 6" xfId="23242" xr:uid="{00000000-0005-0000-0000-0000DC710000}"/>
    <cellStyle name="Moeda 10 6 4" xfId="3171" xr:uid="{00000000-0005-0000-0000-0000DD710000}"/>
    <cellStyle name="Moeda 10 6 4 2" xfId="8522" xr:uid="{00000000-0005-0000-0000-0000DE710000}"/>
    <cellStyle name="Moeda 10 6 4 2 2" xfId="19222" xr:uid="{00000000-0005-0000-0000-0000DF710000}"/>
    <cellStyle name="Moeda 10 6 4 2 2 2" xfId="43386" xr:uid="{00000000-0005-0000-0000-0000E0710000}"/>
    <cellStyle name="Moeda 10 6 4 2 2 3" xfId="40617" xr:uid="{00000000-0005-0000-0000-0000E1710000}"/>
    <cellStyle name="Moeda 10 6 4 2 3" xfId="43670" xr:uid="{00000000-0005-0000-0000-0000E2710000}"/>
    <cellStyle name="Moeda 10 6 4 2 4" xfId="29927" xr:uid="{00000000-0005-0000-0000-0000E3710000}"/>
    <cellStyle name="Moeda 10 6 4 3" xfId="13877" xr:uid="{00000000-0005-0000-0000-0000E4710000}"/>
    <cellStyle name="Moeda 10 6 4 3 2" xfId="43690" xr:uid="{00000000-0005-0000-0000-0000E5710000}"/>
    <cellStyle name="Moeda 10 6 4 3 3" xfId="35272" xr:uid="{00000000-0005-0000-0000-0000E6710000}"/>
    <cellStyle name="Moeda 10 6 4 4" xfId="43453" xr:uid="{00000000-0005-0000-0000-0000E7710000}"/>
    <cellStyle name="Moeda 10 6 4 5" xfId="24579" xr:uid="{00000000-0005-0000-0000-0000E8710000}"/>
    <cellStyle name="Moeda 10 6 5" xfId="5845" xr:uid="{00000000-0005-0000-0000-0000E9710000}"/>
    <cellStyle name="Moeda 10 6 5 2" xfId="16549" xr:uid="{00000000-0005-0000-0000-0000EA710000}"/>
    <cellStyle name="Moeda 10 6 5 2 2" xfId="43461" xr:uid="{00000000-0005-0000-0000-0000EB710000}"/>
    <cellStyle name="Moeda 10 6 5 2 3" xfId="37944" xr:uid="{00000000-0005-0000-0000-0000EC710000}"/>
    <cellStyle name="Moeda 10 6 5 3" xfId="43356" xr:uid="{00000000-0005-0000-0000-0000ED710000}"/>
    <cellStyle name="Moeda 10 6 5 4" xfId="27251" xr:uid="{00000000-0005-0000-0000-0000EE710000}"/>
    <cellStyle name="Moeda 10 6 6" xfId="11202" xr:uid="{00000000-0005-0000-0000-0000EF710000}"/>
    <cellStyle name="Moeda 10 6 6 2" xfId="43359" xr:uid="{00000000-0005-0000-0000-0000F0710000}"/>
    <cellStyle name="Moeda 10 6 6 3" xfId="32599" xr:uid="{00000000-0005-0000-0000-0000F1710000}"/>
    <cellStyle name="Moeda 10 6 7" xfId="43563" xr:uid="{00000000-0005-0000-0000-0000F2710000}"/>
    <cellStyle name="Moeda 10 6 8" xfId="21906" xr:uid="{00000000-0005-0000-0000-0000F3710000}"/>
    <cellStyle name="Moeda 10 7" xfId="828" xr:uid="{00000000-0005-0000-0000-0000F4710000}"/>
    <cellStyle name="Moeda 10 7 2" xfId="2165" xr:uid="{00000000-0005-0000-0000-0000F5710000}"/>
    <cellStyle name="Moeda 10 7 2 2" xfId="4855" xr:uid="{00000000-0005-0000-0000-0000F6710000}"/>
    <cellStyle name="Moeda 10 7 2 2 2" xfId="10206" xr:uid="{00000000-0005-0000-0000-0000F7710000}"/>
    <cellStyle name="Moeda 10 7 2 2 2 2" xfId="20906" xr:uid="{00000000-0005-0000-0000-0000F8710000}"/>
    <cellStyle name="Moeda 10 7 2 2 2 2 2" xfId="43343" xr:uid="{00000000-0005-0000-0000-0000F9710000}"/>
    <cellStyle name="Moeda 10 7 2 2 2 2 3" xfId="42301" xr:uid="{00000000-0005-0000-0000-0000FA710000}"/>
    <cellStyle name="Moeda 10 7 2 2 2 3" xfId="43465" xr:uid="{00000000-0005-0000-0000-0000FB710000}"/>
    <cellStyle name="Moeda 10 7 2 2 2 4" xfId="31611" xr:uid="{00000000-0005-0000-0000-0000FC710000}"/>
    <cellStyle name="Moeda 10 7 2 2 3" xfId="15561" xr:uid="{00000000-0005-0000-0000-0000FD710000}"/>
    <cellStyle name="Moeda 10 7 2 2 3 2" xfId="43125" xr:uid="{00000000-0005-0000-0000-0000FE710000}"/>
    <cellStyle name="Moeda 10 7 2 2 3 3" xfId="36956" xr:uid="{00000000-0005-0000-0000-0000FF710000}"/>
    <cellStyle name="Moeda 10 7 2 2 4" xfId="43645" xr:uid="{00000000-0005-0000-0000-000000720000}"/>
    <cellStyle name="Moeda 10 7 2 2 5" xfId="26263" xr:uid="{00000000-0005-0000-0000-000001720000}"/>
    <cellStyle name="Moeda 10 7 2 3" xfId="7529" xr:uid="{00000000-0005-0000-0000-000002720000}"/>
    <cellStyle name="Moeda 10 7 2 3 2" xfId="18233" xr:uid="{00000000-0005-0000-0000-000003720000}"/>
    <cellStyle name="Moeda 10 7 2 3 2 2" xfId="43833" xr:uid="{00000000-0005-0000-0000-000004720000}"/>
    <cellStyle name="Moeda 10 7 2 3 2 3" xfId="39628" xr:uid="{00000000-0005-0000-0000-000005720000}"/>
    <cellStyle name="Moeda 10 7 2 3 3" xfId="43328" xr:uid="{00000000-0005-0000-0000-000006720000}"/>
    <cellStyle name="Moeda 10 7 2 3 4" xfId="28935" xr:uid="{00000000-0005-0000-0000-000007720000}"/>
    <cellStyle name="Moeda 10 7 2 4" xfId="12886" xr:uid="{00000000-0005-0000-0000-000008720000}"/>
    <cellStyle name="Moeda 10 7 2 4 2" xfId="43575" xr:uid="{00000000-0005-0000-0000-000009720000}"/>
    <cellStyle name="Moeda 10 7 2 4 3" xfId="34283" xr:uid="{00000000-0005-0000-0000-00000A720000}"/>
    <cellStyle name="Moeda 10 7 2 5" xfId="43277" xr:uid="{00000000-0005-0000-0000-00000B720000}"/>
    <cellStyle name="Moeda 10 7 2 6" xfId="23590" xr:uid="{00000000-0005-0000-0000-00000C720000}"/>
    <cellStyle name="Moeda 10 7 3" xfId="3519" xr:uid="{00000000-0005-0000-0000-00000D720000}"/>
    <cellStyle name="Moeda 10 7 3 2" xfId="8870" xr:uid="{00000000-0005-0000-0000-00000E720000}"/>
    <cellStyle name="Moeda 10 7 3 2 2" xfId="19570" xr:uid="{00000000-0005-0000-0000-00000F720000}"/>
    <cellStyle name="Moeda 10 7 3 2 2 2" xfId="43394" xr:uid="{00000000-0005-0000-0000-000010720000}"/>
    <cellStyle name="Moeda 10 7 3 2 2 3" xfId="40965" xr:uid="{00000000-0005-0000-0000-000011720000}"/>
    <cellStyle name="Moeda 10 7 3 2 3" xfId="43523" xr:uid="{00000000-0005-0000-0000-000012720000}"/>
    <cellStyle name="Moeda 10 7 3 2 4" xfId="30275" xr:uid="{00000000-0005-0000-0000-000013720000}"/>
    <cellStyle name="Moeda 10 7 3 3" xfId="14225" xr:uid="{00000000-0005-0000-0000-000014720000}"/>
    <cellStyle name="Moeda 10 7 3 3 2" xfId="43916" xr:uid="{00000000-0005-0000-0000-000015720000}"/>
    <cellStyle name="Moeda 10 7 3 3 3" xfId="35620" xr:uid="{00000000-0005-0000-0000-000016720000}"/>
    <cellStyle name="Moeda 10 7 3 4" xfId="43830" xr:uid="{00000000-0005-0000-0000-000017720000}"/>
    <cellStyle name="Moeda 10 7 3 5" xfId="24927" xr:uid="{00000000-0005-0000-0000-000018720000}"/>
    <cellStyle name="Moeda 10 7 4" xfId="6193" xr:uid="{00000000-0005-0000-0000-000019720000}"/>
    <cellStyle name="Moeda 10 7 4 2" xfId="16897" xr:uid="{00000000-0005-0000-0000-00001A720000}"/>
    <cellStyle name="Moeda 10 7 4 2 2" xfId="43000" xr:uid="{00000000-0005-0000-0000-00001B720000}"/>
    <cellStyle name="Moeda 10 7 4 2 3" xfId="38292" xr:uid="{00000000-0005-0000-0000-00001C720000}"/>
    <cellStyle name="Moeda 10 7 4 3" xfId="43225" xr:uid="{00000000-0005-0000-0000-00001D720000}"/>
    <cellStyle name="Moeda 10 7 4 4" xfId="27599" xr:uid="{00000000-0005-0000-0000-00001E720000}"/>
    <cellStyle name="Moeda 10 7 5" xfId="11550" xr:uid="{00000000-0005-0000-0000-00001F720000}"/>
    <cellStyle name="Moeda 10 7 5 2" xfId="43723" xr:uid="{00000000-0005-0000-0000-000020720000}"/>
    <cellStyle name="Moeda 10 7 5 3" xfId="32947" xr:uid="{00000000-0005-0000-0000-000021720000}"/>
    <cellStyle name="Moeda 10 7 6" xfId="43145" xr:uid="{00000000-0005-0000-0000-000022720000}"/>
    <cellStyle name="Moeda 10 7 7" xfId="22254" xr:uid="{00000000-0005-0000-0000-000023720000}"/>
    <cellStyle name="Moeda 10 8" xfId="1497" xr:uid="{00000000-0005-0000-0000-000024720000}"/>
    <cellStyle name="Moeda 10 8 2" xfId="4187" xr:uid="{00000000-0005-0000-0000-000025720000}"/>
    <cellStyle name="Moeda 10 8 2 2" xfId="9538" xr:uid="{00000000-0005-0000-0000-000026720000}"/>
    <cellStyle name="Moeda 10 8 2 2 2" xfId="20238" xr:uid="{00000000-0005-0000-0000-000027720000}"/>
    <cellStyle name="Moeda 10 8 2 2 2 2" xfId="43938" xr:uid="{00000000-0005-0000-0000-000028720000}"/>
    <cellStyle name="Moeda 10 8 2 2 2 3" xfId="41633" xr:uid="{00000000-0005-0000-0000-000029720000}"/>
    <cellStyle name="Moeda 10 8 2 2 3" xfId="43542" xr:uid="{00000000-0005-0000-0000-00002A720000}"/>
    <cellStyle name="Moeda 10 8 2 2 4" xfId="30943" xr:uid="{00000000-0005-0000-0000-00002B720000}"/>
    <cellStyle name="Moeda 10 8 2 3" xfId="14893" xr:uid="{00000000-0005-0000-0000-00002C720000}"/>
    <cellStyle name="Moeda 10 8 2 3 2" xfId="43756" xr:uid="{00000000-0005-0000-0000-00002D720000}"/>
    <cellStyle name="Moeda 10 8 2 3 3" xfId="36288" xr:uid="{00000000-0005-0000-0000-00002E720000}"/>
    <cellStyle name="Moeda 10 8 2 4" xfId="43855" xr:uid="{00000000-0005-0000-0000-00002F720000}"/>
    <cellStyle name="Moeda 10 8 2 5" xfId="25595" xr:uid="{00000000-0005-0000-0000-000030720000}"/>
    <cellStyle name="Moeda 10 8 3" xfId="6861" xr:uid="{00000000-0005-0000-0000-000031720000}"/>
    <cellStyle name="Moeda 10 8 3 2" xfId="17565" xr:uid="{00000000-0005-0000-0000-000032720000}"/>
    <cellStyle name="Moeda 10 8 3 2 2" xfId="43322" xr:uid="{00000000-0005-0000-0000-000033720000}"/>
    <cellStyle name="Moeda 10 8 3 2 3" xfId="38960" xr:uid="{00000000-0005-0000-0000-000034720000}"/>
    <cellStyle name="Moeda 10 8 3 3" xfId="43134" xr:uid="{00000000-0005-0000-0000-000035720000}"/>
    <cellStyle name="Moeda 10 8 3 4" xfId="28267" xr:uid="{00000000-0005-0000-0000-000036720000}"/>
    <cellStyle name="Moeda 10 8 4" xfId="12218" xr:uid="{00000000-0005-0000-0000-000037720000}"/>
    <cellStyle name="Moeda 10 8 4 2" xfId="43424" xr:uid="{00000000-0005-0000-0000-000038720000}"/>
    <cellStyle name="Moeda 10 8 4 3" xfId="33615" xr:uid="{00000000-0005-0000-0000-000039720000}"/>
    <cellStyle name="Moeda 10 8 5" xfId="43272" xr:uid="{00000000-0005-0000-0000-00003A720000}"/>
    <cellStyle name="Moeda 10 8 6" xfId="22922" xr:uid="{00000000-0005-0000-0000-00003B720000}"/>
    <cellStyle name="Moeda 10 9" xfId="2844" xr:uid="{00000000-0005-0000-0000-00003C720000}"/>
    <cellStyle name="Moeda 10 9 2" xfId="8202" xr:uid="{00000000-0005-0000-0000-00003D720000}"/>
    <cellStyle name="Moeda 10 9 2 2" xfId="18902" xr:uid="{00000000-0005-0000-0000-00003E720000}"/>
    <cellStyle name="Moeda 10 9 2 2 2" xfId="43622" xr:uid="{00000000-0005-0000-0000-00003F720000}"/>
    <cellStyle name="Moeda 10 9 2 2 3" xfId="40297" xr:uid="{00000000-0005-0000-0000-000040720000}"/>
    <cellStyle name="Moeda 10 9 2 3" xfId="43955" xr:uid="{00000000-0005-0000-0000-000041720000}"/>
    <cellStyle name="Moeda 10 9 2 4" xfId="29607" xr:uid="{00000000-0005-0000-0000-000042720000}"/>
    <cellStyle name="Moeda 10 9 3" xfId="13557" xr:uid="{00000000-0005-0000-0000-000043720000}"/>
    <cellStyle name="Moeda 10 9 3 2" xfId="43824" xr:uid="{00000000-0005-0000-0000-000044720000}"/>
    <cellStyle name="Moeda 10 9 3 3" xfId="34952" xr:uid="{00000000-0005-0000-0000-000045720000}"/>
    <cellStyle name="Moeda 10 9 4" xfId="43624" xr:uid="{00000000-0005-0000-0000-000046720000}"/>
    <cellStyle name="Moeda 10 9 5" xfId="24259" xr:uid="{00000000-0005-0000-0000-000047720000}"/>
    <cellStyle name="Moeda 11" xfId="89" xr:uid="{00000000-0005-0000-0000-000048720000}"/>
    <cellStyle name="Moeda 12" xfId="191" xr:uid="{00000000-0005-0000-0000-000049720000}"/>
    <cellStyle name="Moeda 13" xfId="233" xr:uid="{00000000-0005-0000-0000-00004A720000}"/>
    <cellStyle name="Moeda 14" xfId="314" xr:uid="{00000000-0005-0000-0000-00004B720000}"/>
    <cellStyle name="Moeda 15" xfId="475" xr:uid="{00000000-0005-0000-0000-00004C720000}"/>
    <cellStyle name="Moeda 16" xfId="825" xr:uid="{00000000-0005-0000-0000-00004D720000}"/>
    <cellStyle name="Moeda 17" xfId="1494" xr:uid="{00000000-0005-0000-0000-00004E720000}"/>
    <cellStyle name="Moeda 18" xfId="2839" xr:uid="{00000000-0005-0000-0000-00004F720000}"/>
    <cellStyle name="Moeda 19" xfId="10872" xr:uid="{00000000-0005-0000-0000-000050720000}"/>
    <cellStyle name="Moeda 2" xfId="3" xr:uid="{00000000-0005-0000-0000-000051720000}"/>
    <cellStyle name="Moeda 2 2" xfId="4" xr:uid="{00000000-0005-0000-0000-000052720000}"/>
    <cellStyle name="Moeda 2 2 2" xfId="91" xr:uid="{00000000-0005-0000-0000-000053720000}"/>
    <cellStyle name="Moeda 2 3" xfId="90" xr:uid="{00000000-0005-0000-0000-000054720000}"/>
    <cellStyle name="Moeda 20" xfId="21572" xr:uid="{00000000-0005-0000-0000-000055720000}"/>
    <cellStyle name="Moeda 21" xfId="43978" xr:uid="{D35FCF28-AF5F-4E71-B9C1-6C1CBC9A0EF3}"/>
    <cellStyle name="Moeda 3" xfId="5" xr:uid="{00000000-0005-0000-0000-000056720000}"/>
    <cellStyle name="Moeda 3 2" xfId="92" xr:uid="{00000000-0005-0000-0000-000057720000}"/>
    <cellStyle name="Moeda 4" xfId="6" xr:uid="{00000000-0005-0000-0000-000058720000}"/>
    <cellStyle name="Moeda 4 2" xfId="7" xr:uid="{00000000-0005-0000-0000-000059720000}"/>
    <cellStyle name="Moeda 4 2 2" xfId="94" xr:uid="{00000000-0005-0000-0000-00005A720000}"/>
    <cellStyle name="Moeda 4 3" xfId="93" xr:uid="{00000000-0005-0000-0000-00005B720000}"/>
    <cellStyle name="Moeda 5" xfId="8" xr:uid="{00000000-0005-0000-0000-00005C720000}"/>
    <cellStyle name="Moeda 5 2" xfId="95" xr:uid="{00000000-0005-0000-0000-00005D720000}"/>
    <cellStyle name="Moeda 6" xfId="9" xr:uid="{00000000-0005-0000-0000-00005E720000}"/>
    <cellStyle name="Moeda 6 2" xfId="10" xr:uid="{00000000-0005-0000-0000-00005F720000}"/>
    <cellStyle name="Moeda 6 2 2" xfId="97" xr:uid="{00000000-0005-0000-0000-000060720000}"/>
    <cellStyle name="Moeda 6 3" xfId="96" xr:uid="{00000000-0005-0000-0000-000061720000}"/>
    <cellStyle name="Moeda 7" xfId="11" xr:uid="{00000000-0005-0000-0000-000062720000}"/>
    <cellStyle name="Moeda 7 2" xfId="12" xr:uid="{00000000-0005-0000-0000-000063720000}"/>
    <cellStyle name="Moeda 7 2 2" xfId="99" xr:uid="{00000000-0005-0000-0000-000064720000}"/>
    <cellStyle name="Moeda 7 3" xfId="98" xr:uid="{00000000-0005-0000-0000-000065720000}"/>
    <cellStyle name="Moeda 8" xfId="13" xr:uid="{00000000-0005-0000-0000-000066720000}"/>
    <cellStyle name="Moeda 8 2" xfId="14" xr:uid="{00000000-0005-0000-0000-000067720000}"/>
    <cellStyle name="Moeda 8 2 2" xfId="101" xr:uid="{00000000-0005-0000-0000-000068720000}"/>
    <cellStyle name="Moeda 8 3" xfId="100" xr:uid="{00000000-0005-0000-0000-000069720000}"/>
    <cellStyle name="Moeda 9" xfId="15" xr:uid="{00000000-0005-0000-0000-00006A720000}"/>
    <cellStyle name="Moeda 9 2" xfId="102" xr:uid="{00000000-0005-0000-0000-00006B720000}"/>
    <cellStyle name="Neutral" xfId="70" xr:uid="{00000000-0005-0000-0000-00006D720000}"/>
    <cellStyle name="Neutro" xfId="130" builtinId="28" customBuiltin="1"/>
    <cellStyle name="Neutro 2" xfId="2854" xr:uid="{00000000-0005-0000-0000-00006E720000}"/>
    <cellStyle name="Neutro 3" xfId="10885" xr:uid="{00000000-0005-0000-0000-00006F720000}"/>
    <cellStyle name="Neutro 4" xfId="21586" xr:uid="{00000000-0005-0000-0000-000070720000}"/>
    <cellStyle name="Normal" xfId="0" builtinId="0"/>
    <cellStyle name="Normal 10" xfId="784" xr:uid="{00000000-0005-0000-0000-000072720000}"/>
    <cellStyle name="Normal 10 2" xfId="1454" xr:uid="{00000000-0005-0000-0000-000073720000}"/>
    <cellStyle name="Normal 10 2 2" xfId="2791" xr:uid="{00000000-0005-0000-0000-000074720000}"/>
    <cellStyle name="Normal 10 2 2 2" xfId="5481" xr:uid="{00000000-0005-0000-0000-000075720000}"/>
    <cellStyle name="Normal 10 2 2 2 2" xfId="10832" xr:uid="{00000000-0005-0000-0000-000076720000}"/>
    <cellStyle name="Normal 10 2 2 2 2 2" xfId="21532" xr:uid="{00000000-0005-0000-0000-000077720000}"/>
    <cellStyle name="Normal 10 2 2 2 2 2 2" xfId="42927" xr:uid="{00000000-0005-0000-0000-000078720000}"/>
    <cellStyle name="Normal 10 2 2 2 2 3" xfId="32237" xr:uid="{00000000-0005-0000-0000-000079720000}"/>
    <cellStyle name="Normal 10 2 2 2 3" xfId="16187" xr:uid="{00000000-0005-0000-0000-00007A720000}"/>
    <cellStyle name="Normal 10 2 2 2 3 2" xfId="37582" xr:uid="{00000000-0005-0000-0000-00007B720000}"/>
    <cellStyle name="Normal 10 2 2 2 4" xfId="26889" xr:uid="{00000000-0005-0000-0000-00007C720000}"/>
    <cellStyle name="Normal 10 2 2 3" xfId="8155" xr:uid="{00000000-0005-0000-0000-00007D720000}"/>
    <cellStyle name="Normal 10 2 2 3 2" xfId="18859" xr:uid="{00000000-0005-0000-0000-00007E720000}"/>
    <cellStyle name="Normal 10 2 2 3 2 2" xfId="40254" xr:uid="{00000000-0005-0000-0000-00007F720000}"/>
    <cellStyle name="Normal 10 2 2 3 3" xfId="29561" xr:uid="{00000000-0005-0000-0000-000080720000}"/>
    <cellStyle name="Normal 10 2 2 4" xfId="13512" xr:uid="{00000000-0005-0000-0000-000081720000}"/>
    <cellStyle name="Normal 10 2 2 4 2" xfId="34909" xr:uid="{00000000-0005-0000-0000-000082720000}"/>
    <cellStyle name="Normal 10 2 2 5" xfId="24216" xr:uid="{00000000-0005-0000-0000-000083720000}"/>
    <cellStyle name="Normal 10 2 3" xfId="4145" xr:uid="{00000000-0005-0000-0000-000084720000}"/>
    <cellStyle name="Normal 10 2 3 2" xfId="9496" xr:uid="{00000000-0005-0000-0000-000085720000}"/>
    <cellStyle name="Normal 10 2 3 2 2" xfId="20196" xr:uid="{00000000-0005-0000-0000-000086720000}"/>
    <cellStyle name="Normal 10 2 3 2 2 2" xfId="41591" xr:uid="{00000000-0005-0000-0000-000087720000}"/>
    <cellStyle name="Normal 10 2 3 2 3" xfId="30901" xr:uid="{00000000-0005-0000-0000-000088720000}"/>
    <cellStyle name="Normal 10 2 3 3" xfId="14851" xr:uid="{00000000-0005-0000-0000-000089720000}"/>
    <cellStyle name="Normal 10 2 3 3 2" xfId="36246" xr:uid="{00000000-0005-0000-0000-00008A720000}"/>
    <cellStyle name="Normal 10 2 3 4" xfId="25553" xr:uid="{00000000-0005-0000-0000-00008B720000}"/>
    <cellStyle name="Normal 10 2 4" xfId="6819" xr:uid="{00000000-0005-0000-0000-00008C720000}"/>
    <cellStyle name="Normal 10 2 4 2" xfId="17523" xr:uid="{00000000-0005-0000-0000-00008D720000}"/>
    <cellStyle name="Normal 10 2 4 2 2" xfId="38918" xr:uid="{00000000-0005-0000-0000-00008E720000}"/>
    <cellStyle name="Normal 10 2 4 3" xfId="28225" xr:uid="{00000000-0005-0000-0000-00008F720000}"/>
    <cellStyle name="Normal 10 2 5" xfId="12176" xr:uid="{00000000-0005-0000-0000-000090720000}"/>
    <cellStyle name="Normal 10 2 5 2" xfId="33573" xr:uid="{00000000-0005-0000-0000-000091720000}"/>
    <cellStyle name="Normal 10 2 6" xfId="22880" xr:uid="{00000000-0005-0000-0000-000092720000}"/>
    <cellStyle name="Normal 10 3" xfId="2123" xr:uid="{00000000-0005-0000-0000-000093720000}"/>
    <cellStyle name="Normal 10 3 2" xfId="4813" xr:uid="{00000000-0005-0000-0000-000094720000}"/>
    <cellStyle name="Normal 10 3 2 2" xfId="10164" xr:uid="{00000000-0005-0000-0000-000095720000}"/>
    <cellStyle name="Normal 10 3 2 2 2" xfId="20864" xr:uid="{00000000-0005-0000-0000-000096720000}"/>
    <cellStyle name="Normal 10 3 2 2 2 2" xfId="42259" xr:uid="{00000000-0005-0000-0000-000097720000}"/>
    <cellStyle name="Normal 10 3 2 2 3" xfId="31569" xr:uid="{00000000-0005-0000-0000-000098720000}"/>
    <cellStyle name="Normal 10 3 2 3" xfId="15519" xr:uid="{00000000-0005-0000-0000-000099720000}"/>
    <cellStyle name="Normal 10 3 2 3 2" xfId="36914" xr:uid="{00000000-0005-0000-0000-00009A720000}"/>
    <cellStyle name="Normal 10 3 2 4" xfId="26221" xr:uid="{00000000-0005-0000-0000-00009B720000}"/>
    <cellStyle name="Normal 10 3 3" xfId="7487" xr:uid="{00000000-0005-0000-0000-00009C720000}"/>
    <cellStyle name="Normal 10 3 3 2" xfId="18191" xr:uid="{00000000-0005-0000-0000-00009D720000}"/>
    <cellStyle name="Normal 10 3 3 2 2" xfId="39586" xr:uid="{00000000-0005-0000-0000-00009E720000}"/>
    <cellStyle name="Normal 10 3 3 3" xfId="28893" xr:uid="{00000000-0005-0000-0000-00009F720000}"/>
    <cellStyle name="Normal 10 3 4" xfId="12844" xr:uid="{00000000-0005-0000-0000-0000A0720000}"/>
    <cellStyle name="Normal 10 3 4 2" xfId="34241" xr:uid="{00000000-0005-0000-0000-0000A1720000}"/>
    <cellStyle name="Normal 10 3 5" xfId="23548" xr:uid="{00000000-0005-0000-0000-0000A2720000}"/>
    <cellStyle name="Normal 10 4" xfId="3477" xr:uid="{00000000-0005-0000-0000-0000A3720000}"/>
    <cellStyle name="Normal 10 4 2" xfId="8828" xr:uid="{00000000-0005-0000-0000-0000A4720000}"/>
    <cellStyle name="Normal 10 4 2 2" xfId="19528" xr:uid="{00000000-0005-0000-0000-0000A5720000}"/>
    <cellStyle name="Normal 10 4 2 2 2" xfId="40923" xr:uid="{00000000-0005-0000-0000-0000A6720000}"/>
    <cellStyle name="Normal 10 4 2 3" xfId="30233" xr:uid="{00000000-0005-0000-0000-0000A7720000}"/>
    <cellStyle name="Normal 10 4 3" xfId="14183" xr:uid="{00000000-0005-0000-0000-0000A8720000}"/>
    <cellStyle name="Normal 10 4 3 2" xfId="35578" xr:uid="{00000000-0005-0000-0000-0000A9720000}"/>
    <cellStyle name="Normal 10 4 4" xfId="24885" xr:uid="{00000000-0005-0000-0000-0000AA720000}"/>
    <cellStyle name="Normal 10 5" xfId="6151" xr:uid="{00000000-0005-0000-0000-0000AB720000}"/>
    <cellStyle name="Normal 10 5 2" xfId="16855" xr:uid="{00000000-0005-0000-0000-0000AC720000}"/>
    <cellStyle name="Normal 10 5 2 2" xfId="38250" xr:uid="{00000000-0005-0000-0000-0000AD720000}"/>
    <cellStyle name="Normal 10 5 3" xfId="27557" xr:uid="{00000000-0005-0000-0000-0000AE720000}"/>
    <cellStyle name="Normal 10 6" xfId="11508" xr:uid="{00000000-0005-0000-0000-0000AF720000}"/>
    <cellStyle name="Normal 10 6 2" xfId="32905" xr:uid="{00000000-0005-0000-0000-0000B0720000}"/>
    <cellStyle name="Normal 10 7" xfId="22212" xr:uid="{00000000-0005-0000-0000-0000B1720000}"/>
    <cellStyle name="Normal 11" xfId="798" xr:uid="{00000000-0005-0000-0000-0000B2720000}"/>
    <cellStyle name="Normal 11 2" xfId="1468" xr:uid="{00000000-0005-0000-0000-0000B3720000}"/>
    <cellStyle name="Normal 11 2 2" xfId="2805" xr:uid="{00000000-0005-0000-0000-0000B4720000}"/>
    <cellStyle name="Normal 11 2 2 2" xfId="5495" xr:uid="{00000000-0005-0000-0000-0000B5720000}"/>
    <cellStyle name="Normal 11 2 2 2 2" xfId="10846" xr:uid="{00000000-0005-0000-0000-0000B6720000}"/>
    <cellStyle name="Normal 11 2 2 2 2 2" xfId="21546" xr:uid="{00000000-0005-0000-0000-0000B7720000}"/>
    <cellStyle name="Normal 11 2 2 2 2 2 2" xfId="42941" xr:uid="{00000000-0005-0000-0000-0000B8720000}"/>
    <cellStyle name="Normal 11 2 2 2 2 3" xfId="32251" xr:uid="{00000000-0005-0000-0000-0000B9720000}"/>
    <cellStyle name="Normal 11 2 2 2 3" xfId="16201" xr:uid="{00000000-0005-0000-0000-0000BA720000}"/>
    <cellStyle name="Normal 11 2 2 2 3 2" xfId="37596" xr:uid="{00000000-0005-0000-0000-0000BB720000}"/>
    <cellStyle name="Normal 11 2 2 2 4" xfId="26903" xr:uid="{00000000-0005-0000-0000-0000BC720000}"/>
    <cellStyle name="Normal 11 2 2 3" xfId="8169" xr:uid="{00000000-0005-0000-0000-0000BD720000}"/>
    <cellStyle name="Normal 11 2 2 3 2" xfId="18873" xr:uid="{00000000-0005-0000-0000-0000BE720000}"/>
    <cellStyle name="Normal 11 2 2 3 2 2" xfId="40268" xr:uid="{00000000-0005-0000-0000-0000BF720000}"/>
    <cellStyle name="Normal 11 2 2 3 3" xfId="29575" xr:uid="{00000000-0005-0000-0000-0000C0720000}"/>
    <cellStyle name="Normal 11 2 2 4" xfId="13526" xr:uid="{00000000-0005-0000-0000-0000C1720000}"/>
    <cellStyle name="Normal 11 2 2 4 2" xfId="34923" xr:uid="{00000000-0005-0000-0000-0000C2720000}"/>
    <cellStyle name="Normal 11 2 2 5" xfId="24230" xr:uid="{00000000-0005-0000-0000-0000C3720000}"/>
    <cellStyle name="Normal 11 2 3" xfId="4159" xr:uid="{00000000-0005-0000-0000-0000C4720000}"/>
    <cellStyle name="Normal 11 2 3 2" xfId="9510" xr:uid="{00000000-0005-0000-0000-0000C5720000}"/>
    <cellStyle name="Normal 11 2 3 2 2" xfId="20210" xr:uid="{00000000-0005-0000-0000-0000C6720000}"/>
    <cellStyle name="Normal 11 2 3 2 2 2" xfId="41605" xr:uid="{00000000-0005-0000-0000-0000C7720000}"/>
    <cellStyle name="Normal 11 2 3 2 3" xfId="30915" xr:uid="{00000000-0005-0000-0000-0000C8720000}"/>
    <cellStyle name="Normal 11 2 3 3" xfId="14865" xr:uid="{00000000-0005-0000-0000-0000C9720000}"/>
    <cellStyle name="Normal 11 2 3 3 2" xfId="36260" xr:uid="{00000000-0005-0000-0000-0000CA720000}"/>
    <cellStyle name="Normal 11 2 3 4" xfId="25567" xr:uid="{00000000-0005-0000-0000-0000CB720000}"/>
    <cellStyle name="Normal 11 2 4" xfId="6833" xr:uid="{00000000-0005-0000-0000-0000CC720000}"/>
    <cellStyle name="Normal 11 2 4 2" xfId="17537" xr:uid="{00000000-0005-0000-0000-0000CD720000}"/>
    <cellStyle name="Normal 11 2 4 2 2" xfId="38932" xr:uid="{00000000-0005-0000-0000-0000CE720000}"/>
    <cellStyle name="Normal 11 2 4 3" xfId="28239" xr:uid="{00000000-0005-0000-0000-0000CF720000}"/>
    <cellStyle name="Normal 11 2 5" xfId="12190" xr:uid="{00000000-0005-0000-0000-0000D0720000}"/>
    <cellStyle name="Normal 11 2 5 2" xfId="33587" xr:uid="{00000000-0005-0000-0000-0000D1720000}"/>
    <cellStyle name="Normal 11 2 6" xfId="22894" xr:uid="{00000000-0005-0000-0000-0000D2720000}"/>
    <cellStyle name="Normal 11 3" xfId="2137" xr:uid="{00000000-0005-0000-0000-0000D3720000}"/>
    <cellStyle name="Normal 11 3 2" xfId="4827" xr:uid="{00000000-0005-0000-0000-0000D4720000}"/>
    <cellStyle name="Normal 11 3 2 2" xfId="10178" xr:uid="{00000000-0005-0000-0000-0000D5720000}"/>
    <cellStyle name="Normal 11 3 2 2 2" xfId="20878" xr:uid="{00000000-0005-0000-0000-0000D6720000}"/>
    <cellStyle name="Normal 11 3 2 2 2 2" xfId="42273" xr:uid="{00000000-0005-0000-0000-0000D7720000}"/>
    <cellStyle name="Normal 11 3 2 2 3" xfId="31583" xr:uid="{00000000-0005-0000-0000-0000D8720000}"/>
    <cellStyle name="Normal 11 3 2 3" xfId="15533" xr:uid="{00000000-0005-0000-0000-0000D9720000}"/>
    <cellStyle name="Normal 11 3 2 3 2" xfId="36928" xr:uid="{00000000-0005-0000-0000-0000DA720000}"/>
    <cellStyle name="Normal 11 3 2 4" xfId="26235" xr:uid="{00000000-0005-0000-0000-0000DB720000}"/>
    <cellStyle name="Normal 11 3 3" xfId="7501" xr:uid="{00000000-0005-0000-0000-0000DC720000}"/>
    <cellStyle name="Normal 11 3 3 2" xfId="18205" xr:uid="{00000000-0005-0000-0000-0000DD720000}"/>
    <cellStyle name="Normal 11 3 3 2 2" xfId="39600" xr:uid="{00000000-0005-0000-0000-0000DE720000}"/>
    <cellStyle name="Normal 11 3 3 3" xfId="28907" xr:uid="{00000000-0005-0000-0000-0000DF720000}"/>
    <cellStyle name="Normal 11 3 4" xfId="12858" xr:uid="{00000000-0005-0000-0000-0000E0720000}"/>
    <cellStyle name="Normal 11 3 4 2" xfId="34255" xr:uid="{00000000-0005-0000-0000-0000E1720000}"/>
    <cellStyle name="Normal 11 3 5" xfId="23562" xr:uid="{00000000-0005-0000-0000-0000E2720000}"/>
    <cellStyle name="Normal 11 4" xfId="3491" xr:uid="{00000000-0005-0000-0000-0000E3720000}"/>
    <cellStyle name="Normal 11 4 2" xfId="8842" xr:uid="{00000000-0005-0000-0000-0000E4720000}"/>
    <cellStyle name="Normal 11 4 2 2" xfId="19542" xr:uid="{00000000-0005-0000-0000-0000E5720000}"/>
    <cellStyle name="Normal 11 4 2 2 2" xfId="40937" xr:uid="{00000000-0005-0000-0000-0000E6720000}"/>
    <cellStyle name="Normal 11 4 2 3" xfId="30247" xr:uid="{00000000-0005-0000-0000-0000E7720000}"/>
    <cellStyle name="Normal 11 4 3" xfId="14197" xr:uid="{00000000-0005-0000-0000-0000E8720000}"/>
    <cellStyle name="Normal 11 4 3 2" xfId="35592" xr:uid="{00000000-0005-0000-0000-0000E9720000}"/>
    <cellStyle name="Normal 11 4 4" xfId="24899" xr:uid="{00000000-0005-0000-0000-0000EA720000}"/>
    <cellStyle name="Normal 11 5" xfId="6165" xr:uid="{00000000-0005-0000-0000-0000EB720000}"/>
    <cellStyle name="Normal 11 5 2" xfId="16869" xr:uid="{00000000-0005-0000-0000-0000EC720000}"/>
    <cellStyle name="Normal 11 5 2 2" xfId="38264" xr:uid="{00000000-0005-0000-0000-0000ED720000}"/>
    <cellStyle name="Normal 11 5 3" xfId="27571" xr:uid="{00000000-0005-0000-0000-0000EE720000}"/>
    <cellStyle name="Normal 11 6" xfId="11522" xr:uid="{00000000-0005-0000-0000-0000EF720000}"/>
    <cellStyle name="Normal 11 6 2" xfId="32919" xr:uid="{00000000-0005-0000-0000-0000F0720000}"/>
    <cellStyle name="Normal 11 7" xfId="22226" xr:uid="{00000000-0005-0000-0000-0000F1720000}"/>
    <cellStyle name="Normal 12" xfId="824" xr:uid="{00000000-0005-0000-0000-0000F2720000}"/>
    <cellStyle name="Normal 13" xfId="5510" xr:uid="{00000000-0005-0000-0000-0000F3720000}"/>
    <cellStyle name="Normal 14" xfId="43976" xr:uid="{00000000-0005-0000-0000-0000F4720000}"/>
    <cellStyle name="Normal 15" xfId="43977" xr:uid="{1FAD158B-775F-4670-8C19-463CF938D64B}"/>
    <cellStyle name="Normal 16" xfId="43980" xr:uid="{DE0A9E90-42F7-43C7-A5F5-87BB7C5C6758}"/>
    <cellStyle name="Normal 2" xfId="16" xr:uid="{00000000-0005-0000-0000-0000F5720000}"/>
    <cellStyle name="Normal 2 2" xfId="17" xr:uid="{00000000-0005-0000-0000-0000F6720000}"/>
    <cellStyle name="Normal 2 2 2" xfId="18" xr:uid="{00000000-0005-0000-0000-0000F7720000}"/>
    <cellStyle name="Normal 2 2 2 2" xfId="81" xr:uid="{00000000-0005-0000-0000-0000F8720000}"/>
    <cellStyle name="Normal 2 3" xfId="19" xr:uid="{00000000-0005-0000-0000-0000F9720000}"/>
    <cellStyle name="Normal 2 3 2 2" xfId="86" xr:uid="{00000000-0005-0000-0000-0000FA720000}"/>
    <cellStyle name="Normal 2 4" xfId="20" xr:uid="{00000000-0005-0000-0000-0000FB720000}"/>
    <cellStyle name="Normal 2 4 2" xfId="21" xr:uid="{00000000-0005-0000-0000-0000FC720000}"/>
    <cellStyle name="Normal 2 4 2 2" xfId="104" xr:uid="{00000000-0005-0000-0000-0000FD720000}"/>
    <cellStyle name="Normal 2 4 3" xfId="103" xr:uid="{00000000-0005-0000-0000-0000FE720000}"/>
    <cellStyle name="Normal 2 5" xfId="22" xr:uid="{00000000-0005-0000-0000-0000FF720000}"/>
    <cellStyle name="Normal 2 5 2" xfId="23" xr:uid="{00000000-0005-0000-0000-000000730000}"/>
    <cellStyle name="Normal 2 5 2 2" xfId="106" xr:uid="{00000000-0005-0000-0000-000001730000}"/>
    <cellStyle name="Normal 2 5 3" xfId="105" xr:uid="{00000000-0005-0000-0000-000002730000}"/>
    <cellStyle name="Normal 2 6" xfId="24" xr:uid="{00000000-0005-0000-0000-000003730000}"/>
    <cellStyle name="Normal 2 6 10" xfId="5511" xr:uid="{00000000-0005-0000-0000-000004730000}"/>
    <cellStyle name="Normal 2 6 10 2" xfId="16215" xr:uid="{00000000-0005-0000-0000-000005730000}"/>
    <cellStyle name="Normal 2 6 10 2 2" xfId="37610" xr:uid="{00000000-0005-0000-0000-000006730000}"/>
    <cellStyle name="Normal 2 6 10 3" xfId="26917" xr:uid="{00000000-0005-0000-0000-000007730000}"/>
    <cellStyle name="Normal 2 6 11" xfId="10873" xr:uid="{00000000-0005-0000-0000-000008730000}"/>
    <cellStyle name="Normal 2 6 11 2" xfId="32277" xr:uid="{00000000-0005-0000-0000-000009730000}"/>
    <cellStyle name="Normal 2 6 12" xfId="21573" xr:uid="{00000000-0005-0000-0000-00000A730000}"/>
    <cellStyle name="Normal 2 6 2" xfId="107" xr:uid="{00000000-0005-0000-0000-00000B730000}"/>
    <cellStyle name="Normal 2 6 2 10" xfId="10879" xr:uid="{00000000-0005-0000-0000-00000C730000}"/>
    <cellStyle name="Normal 2 6 2 10 2" xfId="32283" xr:uid="{00000000-0005-0000-0000-00000D730000}"/>
    <cellStyle name="Normal 2 6 2 11" xfId="21579" xr:uid="{00000000-0005-0000-0000-00000E730000}"/>
    <cellStyle name="Normal 2 6 2 2" xfId="198" xr:uid="{00000000-0005-0000-0000-00000F730000}"/>
    <cellStyle name="Normal 2 6 2 2 10" xfId="21630" xr:uid="{00000000-0005-0000-0000-000010730000}"/>
    <cellStyle name="Normal 2 6 2 2 2" xfId="280" xr:uid="{00000000-0005-0000-0000-000011730000}"/>
    <cellStyle name="Normal 2 6 2 2 2 2" xfId="441" xr:uid="{00000000-0005-0000-0000-000012730000}"/>
    <cellStyle name="Normal 2 6 2 2 2 2 2" xfId="762" xr:uid="{00000000-0005-0000-0000-000013730000}"/>
    <cellStyle name="Normal 2 6 2 2 2 2 2 2" xfId="1432" xr:uid="{00000000-0005-0000-0000-000014730000}"/>
    <cellStyle name="Normal 2 6 2 2 2 2 2 2 2" xfId="2769" xr:uid="{00000000-0005-0000-0000-000015730000}"/>
    <cellStyle name="Normal 2 6 2 2 2 2 2 2 2 2" xfId="5459" xr:uid="{00000000-0005-0000-0000-000016730000}"/>
    <cellStyle name="Normal 2 6 2 2 2 2 2 2 2 2 2" xfId="10810" xr:uid="{00000000-0005-0000-0000-000017730000}"/>
    <cellStyle name="Normal 2 6 2 2 2 2 2 2 2 2 2 2" xfId="21510" xr:uid="{00000000-0005-0000-0000-000018730000}"/>
    <cellStyle name="Normal 2 6 2 2 2 2 2 2 2 2 2 2 2" xfId="42905" xr:uid="{00000000-0005-0000-0000-000019730000}"/>
    <cellStyle name="Normal 2 6 2 2 2 2 2 2 2 2 2 3" xfId="32215" xr:uid="{00000000-0005-0000-0000-00001A730000}"/>
    <cellStyle name="Normal 2 6 2 2 2 2 2 2 2 2 3" xfId="16165" xr:uid="{00000000-0005-0000-0000-00001B730000}"/>
    <cellStyle name="Normal 2 6 2 2 2 2 2 2 2 2 3 2" xfId="37560" xr:uid="{00000000-0005-0000-0000-00001C730000}"/>
    <cellStyle name="Normal 2 6 2 2 2 2 2 2 2 2 4" xfId="26867" xr:uid="{00000000-0005-0000-0000-00001D730000}"/>
    <cellStyle name="Normal 2 6 2 2 2 2 2 2 2 3" xfId="8133" xr:uid="{00000000-0005-0000-0000-00001E730000}"/>
    <cellStyle name="Normal 2 6 2 2 2 2 2 2 2 3 2" xfId="18837" xr:uid="{00000000-0005-0000-0000-00001F730000}"/>
    <cellStyle name="Normal 2 6 2 2 2 2 2 2 2 3 2 2" xfId="40232" xr:uid="{00000000-0005-0000-0000-000020730000}"/>
    <cellStyle name="Normal 2 6 2 2 2 2 2 2 2 3 3" xfId="29539" xr:uid="{00000000-0005-0000-0000-000021730000}"/>
    <cellStyle name="Normal 2 6 2 2 2 2 2 2 2 4" xfId="13490" xr:uid="{00000000-0005-0000-0000-000022730000}"/>
    <cellStyle name="Normal 2 6 2 2 2 2 2 2 2 4 2" xfId="34887" xr:uid="{00000000-0005-0000-0000-000023730000}"/>
    <cellStyle name="Normal 2 6 2 2 2 2 2 2 2 5" xfId="24194" xr:uid="{00000000-0005-0000-0000-000024730000}"/>
    <cellStyle name="Normal 2 6 2 2 2 2 2 2 3" xfId="4123" xr:uid="{00000000-0005-0000-0000-000025730000}"/>
    <cellStyle name="Normal 2 6 2 2 2 2 2 2 3 2" xfId="9474" xr:uid="{00000000-0005-0000-0000-000026730000}"/>
    <cellStyle name="Normal 2 6 2 2 2 2 2 2 3 2 2" xfId="20174" xr:uid="{00000000-0005-0000-0000-000027730000}"/>
    <cellStyle name="Normal 2 6 2 2 2 2 2 2 3 2 2 2" xfId="41569" xr:uid="{00000000-0005-0000-0000-000028730000}"/>
    <cellStyle name="Normal 2 6 2 2 2 2 2 2 3 2 3" xfId="30879" xr:uid="{00000000-0005-0000-0000-000029730000}"/>
    <cellStyle name="Normal 2 6 2 2 2 2 2 2 3 3" xfId="14829" xr:uid="{00000000-0005-0000-0000-00002A730000}"/>
    <cellStyle name="Normal 2 6 2 2 2 2 2 2 3 3 2" xfId="36224" xr:uid="{00000000-0005-0000-0000-00002B730000}"/>
    <cellStyle name="Normal 2 6 2 2 2 2 2 2 3 4" xfId="25531" xr:uid="{00000000-0005-0000-0000-00002C730000}"/>
    <cellStyle name="Normal 2 6 2 2 2 2 2 2 4" xfId="6797" xr:uid="{00000000-0005-0000-0000-00002D730000}"/>
    <cellStyle name="Normal 2 6 2 2 2 2 2 2 4 2" xfId="17501" xr:uid="{00000000-0005-0000-0000-00002E730000}"/>
    <cellStyle name="Normal 2 6 2 2 2 2 2 2 4 2 2" xfId="38896" xr:uid="{00000000-0005-0000-0000-00002F730000}"/>
    <cellStyle name="Normal 2 6 2 2 2 2 2 2 4 3" xfId="28203" xr:uid="{00000000-0005-0000-0000-000030730000}"/>
    <cellStyle name="Normal 2 6 2 2 2 2 2 2 5" xfId="12154" xr:uid="{00000000-0005-0000-0000-000031730000}"/>
    <cellStyle name="Normal 2 6 2 2 2 2 2 2 5 2" xfId="33551" xr:uid="{00000000-0005-0000-0000-000032730000}"/>
    <cellStyle name="Normal 2 6 2 2 2 2 2 2 6" xfId="22858" xr:uid="{00000000-0005-0000-0000-000033730000}"/>
    <cellStyle name="Normal 2 6 2 2 2 2 2 3" xfId="2101" xr:uid="{00000000-0005-0000-0000-000034730000}"/>
    <cellStyle name="Normal 2 6 2 2 2 2 2 3 2" xfId="4791" xr:uid="{00000000-0005-0000-0000-000035730000}"/>
    <cellStyle name="Normal 2 6 2 2 2 2 2 3 2 2" xfId="10142" xr:uid="{00000000-0005-0000-0000-000036730000}"/>
    <cellStyle name="Normal 2 6 2 2 2 2 2 3 2 2 2" xfId="20842" xr:uid="{00000000-0005-0000-0000-000037730000}"/>
    <cellStyle name="Normal 2 6 2 2 2 2 2 3 2 2 2 2" xfId="42237" xr:uid="{00000000-0005-0000-0000-000038730000}"/>
    <cellStyle name="Normal 2 6 2 2 2 2 2 3 2 2 3" xfId="31547" xr:uid="{00000000-0005-0000-0000-000039730000}"/>
    <cellStyle name="Normal 2 6 2 2 2 2 2 3 2 3" xfId="15497" xr:uid="{00000000-0005-0000-0000-00003A730000}"/>
    <cellStyle name="Normal 2 6 2 2 2 2 2 3 2 3 2" xfId="36892" xr:uid="{00000000-0005-0000-0000-00003B730000}"/>
    <cellStyle name="Normal 2 6 2 2 2 2 2 3 2 4" xfId="26199" xr:uid="{00000000-0005-0000-0000-00003C730000}"/>
    <cellStyle name="Normal 2 6 2 2 2 2 2 3 3" xfId="7465" xr:uid="{00000000-0005-0000-0000-00003D730000}"/>
    <cellStyle name="Normal 2 6 2 2 2 2 2 3 3 2" xfId="18169" xr:uid="{00000000-0005-0000-0000-00003E730000}"/>
    <cellStyle name="Normal 2 6 2 2 2 2 2 3 3 2 2" xfId="39564" xr:uid="{00000000-0005-0000-0000-00003F730000}"/>
    <cellStyle name="Normal 2 6 2 2 2 2 2 3 3 3" xfId="28871" xr:uid="{00000000-0005-0000-0000-000040730000}"/>
    <cellStyle name="Normal 2 6 2 2 2 2 2 3 4" xfId="12822" xr:uid="{00000000-0005-0000-0000-000041730000}"/>
    <cellStyle name="Normal 2 6 2 2 2 2 2 3 4 2" xfId="34219" xr:uid="{00000000-0005-0000-0000-000042730000}"/>
    <cellStyle name="Normal 2 6 2 2 2 2 2 3 5" xfId="23526" xr:uid="{00000000-0005-0000-0000-000043730000}"/>
    <cellStyle name="Normal 2 6 2 2 2 2 2 4" xfId="3455" xr:uid="{00000000-0005-0000-0000-000044730000}"/>
    <cellStyle name="Normal 2 6 2 2 2 2 2 4 2" xfId="8806" xr:uid="{00000000-0005-0000-0000-000045730000}"/>
    <cellStyle name="Normal 2 6 2 2 2 2 2 4 2 2" xfId="19506" xr:uid="{00000000-0005-0000-0000-000046730000}"/>
    <cellStyle name="Normal 2 6 2 2 2 2 2 4 2 2 2" xfId="40901" xr:uid="{00000000-0005-0000-0000-000047730000}"/>
    <cellStyle name="Normal 2 6 2 2 2 2 2 4 2 3" xfId="30211" xr:uid="{00000000-0005-0000-0000-000048730000}"/>
    <cellStyle name="Normal 2 6 2 2 2 2 2 4 3" xfId="14161" xr:uid="{00000000-0005-0000-0000-000049730000}"/>
    <cellStyle name="Normal 2 6 2 2 2 2 2 4 3 2" xfId="35556" xr:uid="{00000000-0005-0000-0000-00004A730000}"/>
    <cellStyle name="Normal 2 6 2 2 2 2 2 4 4" xfId="24863" xr:uid="{00000000-0005-0000-0000-00004B730000}"/>
    <cellStyle name="Normal 2 6 2 2 2 2 2 5" xfId="6129" xr:uid="{00000000-0005-0000-0000-00004C730000}"/>
    <cellStyle name="Normal 2 6 2 2 2 2 2 5 2" xfId="16833" xr:uid="{00000000-0005-0000-0000-00004D730000}"/>
    <cellStyle name="Normal 2 6 2 2 2 2 2 5 2 2" xfId="38228" xr:uid="{00000000-0005-0000-0000-00004E730000}"/>
    <cellStyle name="Normal 2 6 2 2 2 2 2 5 3" xfId="27535" xr:uid="{00000000-0005-0000-0000-00004F730000}"/>
    <cellStyle name="Normal 2 6 2 2 2 2 2 6" xfId="11486" xr:uid="{00000000-0005-0000-0000-000050730000}"/>
    <cellStyle name="Normal 2 6 2 2 2 2 2 6 2" xfId="32883" xr:uid="{00000000-0005-0000-0000-000051730000}"/>
    <cellStyle name="Normal 2 6 2 2 2 2 2 7" xfId="22190" xr:uid="{00000000-0005-0000-0000-000052730000}"/>
    <cellStyle name="Normal 2 6 2 2 2 2 3" xfId="1112" xr:uid="{00000000-0005-0000-0000-000053730000}"/>
    <cellStyle name="Normal 2 6 2 2 2 2 3 2" xfId="2449" xr:uid="{00000000-0005-0000-0000-000054730000}"/>
    <cellStyle name="Normal 2 6 2 2 2 2 3 2 2" xfId="5139" xr:uid="{00000000-0005-0000-0000-000055730000}"/>
    <cellStyle name="Normal 2 6 2 2 2 2 3 2 2 2" xfId="10490" xr:uid="{00000000-0005-0000-0000-000056730000}"/>
    <cellStyle name="Normal 2 6 2 2 2 2 3 2 2 2 2" xfId="21190" xr:uid="{00000000-0005-0000-0000-000057730000}"/>
    <cellStyle name="Normal 2 6 2 2 2 2 3 2 2 2 2 2" xfId="42585" xr:uid="{00000000-0005-0000-0000-000058730000}"/>
    <cellStyle name="Normal 2 6 2 2 2 2 3 2 2 2 3" xfId="31895" xr:uid="{00000000-0005-0000-0000-000059730000}"/>
    <cellStyle name="Normal 2 6 2 2 2 2 3 2 2 3" xfId="15845" xr:uid="{00000000-0005-0000-0000-00005A730000}"/>
    <cellStyle name="Normal 2 6 2 2 2 2 3 2 2 3 2" xfId="37240" xr:uid="{00000000-0005-0000-0000-00005B730000}"/>
    <cellStyle name="Normal 2 6 2 2 2 2 3 2 2 4" xfId="26547" xr:uid="{00000000-0005-0000-0000-00005C730000}"/>
    <cellStyle name="Normal 2 6 2 2 2 2 3 2 3" xfId="7813" xr:uid="{00000000-0005-0000-0000-00005D730000}"/>
    <cellStyle name="Normal 2 6 2 2 2 2 3 2 3 2" xfId="18517" xr:uid="{00000000-0005-0000-0000-00005E730000}"/>
    <cellStyle name="Normal 2 6 2 2 2 2 3 2 3 2 2" xfId="39912" xr:uid="{00000000-0005-0000-0000-00005F730000}"/>
    <cellStyle name="Normal 2 6 2 2 2 2 3 2 3 3" xfId="29219" xr:uid="{00000000-0005-0000-0000-000060730000}"/>
    <cellStyle name="Normal 2 6 2 2 2 2 3 2 4" xfId="13170" xr:uid="{00000000-0005-0000-0000-000061730000}"/>
    <cellStyle name="Normal 2 6 2 2 2 2 3 2 4 2" xfId="34567" xr:uid="{00000000-0005-0000-0000-000062730000}"/>
    <cellStyle name="Normal 2 6 2 2 2 2 3 2 5" xfId="23874" xr:uid="{00000000-0005-0000-0000-000063730000}"/>
    <cellStyle name="Normal 2 6 2 2 2 2 3 3" xfId="3803" xr:uid="{00000000-0005-0000-0000-000064730000}"/>
    <cellStyle name="Normal 2 6 2 2 2 2 3 3 2" xfId="9154" xr:uid="{00000000-0005-0000-0000-000065730000}"/>
    <cellStyle name="Normal 2 6 2 2 2 2 3 3 2 2" xfId="19854" xr:uid="{00000000-0005-0000-0000-000066730000}"/>
    <cellStyle name="Normal 2 6 2 2 2 2 3 3 2 2 2" xfId="41249" xr:uid="{00000000-0005-0000-0000-000067730000}"/>
    <cellStyle name="Normal 2 6 2 2 2 2 3 3 2 3" xfId="30559" xr:uid="{00000000-0005-0000-0000-000068730000}"/>
    <cellStyle name="Normal 2 6 2 2 2 2 3 3 3" xfId="14509" xr:uid="{00000000-0005-0000-0000-000069730000}"/>
    <cellStyle name="Normal 2 6 2 2 2 2 3 3 3 2" xfId="35904" xr:uid="{00000000-0005-0000-0000-00006A730000}"/>
    <cellStyle name="Normal 2 6 2 2 2 2 3 3 4" xfId="25211" xr:uid="{00000000-0005-0000-0000-00006B730000}"/>
    <cellStyle name="Normal 2 6 2 2 2 2 3 4" xfId="6477" xr:uid="{00000000-0005-0000-0000-00006C730000}"/>
    <cellStyle name="Normal 2 6 2 2 2 2 3 4 2" xfId="17181" xr:uid="{00000000-0005-0000-0000-00006D730000}"/>
    <cellStyle name="Normal 2 6 2 2 2 2 3 4 2 2" xfId="38576" xr:uid="{00000000-0005-0000-0000-00006E730000}"/>
    <cellStyle name="Normal 2 6 2 2 2 2 3 4 3" xfId="27883" xr:uid="{00000000-0005-0000-0000-00006F730000}"/>
    <cellStyle name="Normal 2 6 2 2 2 2 3 5" xfId="11834" xr:uid="{00000000-0005-0000-0000-000070730000}"/>
    <cellStyle name="Normal 2 6 2 2 2 2 3 5 2" xfId="33231" xr:uid="{00000000-0005-0000-0000-000071730000}"/>
    <cellStyle name="Normal 2 6 2 2 2 2 3 6" xfId="22538" xr:uid="{00000000-0005-0000-0000-000072730000}"/>
    <cellStyle name="Normal 2 6 2 2 2 2 4" xfId="1781" xr:uid="{00000000-0005-0000-0000-000073730000}"/>
    <cellStyle name="Normal 2 6 2 2 2 2 4 2" xfId="4471" xr:uid="{00000000-0005-0000-0000-000074730000}"/>
    <cellStyle name="Normal 2 6 2 2 2 2 4 2 2" xfId="9822" xr:uid="{00000000-0005-0000-0000-000075730000}"/>
    <cellStyle name="Normal 2 6 2 2 2 2 4 2 2 2" xfId="20522" xr:uid="{00000000-0005-0000-0000-000076730000}"/>
    <cellStyle name="Normal 2 6 2 2 2 2 4 2 2 2 2" xfId="41917" xr:uid="{00000000-0005-0000-0000-000077730000}"/>
    <cellStyle name="Normal 2 6 2 2 2 2 4 2 2 3" xfId="31227" xr:uid="{00000000-0005-0000-0000-000078730000}"/>
    <cellStyle name="Normal 2 6 2 2 2 2 4 2 3" xfId="15177" xr:uid="{00000000-0005-0000-0000-000079730000}"/>
    <cellStyle name="Normal 2 6 2 2 2 2 4 2 3 2" xfId="36572" xr:uid="{00000000-0005-0000-0000-00007A730000}"/>
    <cellStyle name="Normal 2 6 2 2 2 2 4 2 4" xfId="25879" xr:uid="{00000000-0005-0000-0000-00007B730000}"/>
    <cellStyle name="Normal 2 6 2 2 2 2 4 3" xfId="7145" xr:uid="{00000000-0005-0000-0000-00007C730000}"/>
    <cellStyle name="Normal 2 6 2 2 2 2 4 3 2" xfId="17849" xr:uid="{00000000-0005-0000-0000-00007D730000}"/>
    <cellStyle name="Normal 2 6 2 2 2 2 4 3 2 2" xfId="39244" xr:uid="{00000000-0005-0000-0000-00007E730000}"/>
    <cellStyle name="Normal 2 6 2 2 2 2 4 3 3" xfId="28551" xr:uid="{00000000-0005-0000-0000-00007F730000}"/>
    <cellStyle name="Normal 2 6 2 2 2 2 4 4" xfId="12502" xr:uid="{00000000-0005-0000-0000-000080730000}"/>
    <cellStyle name="Normal 2 6 2 2 2 2 4 4 2" xfId="33899" xr:uid="{00000000-0005-0000-0000-000081730000}"/>
    <cellStyle name="Normal 2 6 2 2 2 2 4 5" xfId="23206" xr:uid="{00000000-0005-0000-0000-000082730000}"/>
    <cellStyle name="Normal 2 6 2 2 2 2 5" xfId="3135" xr:uid="{00000000-0005-0000-0000-000083730000}"/>
    <cellStyle name="Normal 2 6 2 2 2 2 5 2" xfId="8486" xr:uid="{00000000-0005-0000-0000-000084730000}"/>
    <cellStyle name="Normal 2 6 2 2 2 2 5 2 2" xfId="19186" xr:uid="{00000000-0005-0000-0000-000085730000}"/>
    <cellStyle name="Normal 2 6 2 2 2 2 5 2 2 2" xfId="40581" xr:uid="{00000000-0005-0000-0000-000086730000}"/>
    <cellStyle name="Normal 2 6 2 2 2 2 5 2 3" xfId="29891" xr:uid="{00000000-0005-0000-0000-000087730000}"/>
    <cellStyle name="Normal 2 6 2 2 2 2 5 3" xfId="13841" xr:uid="{00000000-0005-0000-0000-000088730000}"/>
    <cellStyle name="Normal 2 6 2 2 2 2 5 3 2" xfId="35236" xr:uid="{00000000-0005-0000-0000-000089730000}"/>
    <cellStyle name="Normal 2 6 2 2 2 2 5 4" xfId="24543" xr:uid="{00000000-0005-0000-0000-00008A730000}"/>
    <cellStyle name="Normal 2 6 2 2 2 2 6" xfId="5809" xr:uid="{00000000-0005-0000-0000-00008B730000}"/>
    <cellStyle name="Normal 2 6 2 2 2 2 6 2" xfId="16513" xr:uid="{00000000-0005-0000-0000-00008C730000}"/>
    <cellStyle name="Normal 2 6 2 2 2 2 6 2 2" xfId="37908" xr:uid="{00000000-0005-0000-0000-00008D730000}"/>
    <cellStyle name="Normal 2 6 2 2 2 2 6 3" xfId="27215" xr:uid="{00000000-0005-0000-0000-00008E730000}"/>
    <cellStyle name="Normal 2 6 2 2 2 2 7" xfId="11166" xr:uid="{00000000-0005-0000-0000-00008F730000}"/>
    <cellStyle name="Normal 2 6 2 2 2 2 7 2" xfId="32563" xr:uid="{00000000-0005-0000-0000-000090730000}"/>
    <cellStyle name="Normal 2 6 2 2 2 2 8" xfId="21870" xr:uid="{00000000-0005-0000-0000-000091730000}"/>
    <cellStyle name="Normal 2 6 2 2 2 3" xfId="602" xr:uid="{00000000-0005-0000-0000-000092730000}"/>
    <cellStyle name="Normal 2 6 2 2 2 3 2" xfId="1272" xr:uid="{00000000-0005-0000-0000-000093730000}"/>
    <cellStyle name="Normal 2 6 2 2 2 3 2 2" xfId="2609" xr:uid="{00000000-0005-0000-0000-000094730000}"/>
    <cellStyle name="Normal 2 6 2 2 2 3 2 2 2" xfId="5299" xr:uid="{00000000-0005-0000-0000-000095730000}"/>
    <cellStyle name="Normal 2 6 2 2 2 3 2 2 2 2" xfId="10650" xr:uid="{00000000-0005-0000-0000-000096730000}"/>
    <cellStyle name="Normal 2 6 2 2 2 3 2 2 2 2 2" xfId="21350" xr:uid="{00000000-0005-0000-0000-000097730000}"/>
    <cellStyle name="Normal 2 6 2 2 2 3 2 2 2 2 2 2" xfId="42745" xr:uid="{00000000-0005-0000-0000-000098730000}"/>
    <cellStyle name="Normal 2 6 2 2 2 3 2 2 2 2 3" xfId="32055" xr:uid="{00000000-0005-0000-0000-000099730000}"/>
    <cellStyle name="Normal 2 6 2 2 2 3 2 2 2 3" xfId="16005" xr:uid="{00000000-0005-0000-0000-00009A730000}"/>
    <cellStyle name="Normal 2 6 2 2 2 3 2 2 2 3 2" xfId="37400" xr:uid="{00000000-0005-0000-0000-00009B730000}"/>
    <cellStyle name="Normal 2 6 2 2 2 3 2 2 2 4" xfId="26707" xr:uid="{00000000-0005-0000-0000-00009C730000}"/>
    <cellStyle name="Normal 2 6 2 2 2 3 2 2 3" xfId="7973" xr:uid="{00000000-0005-0000-0000-00009D730000}"/>
    <cellStyle name="Normal 2 6 2 2 2 3 2 2 3 2" xfId="18677" xr:uid="{00000000-0005-0000-0000-00009E730000}"/>
    <cellStyle name="Normal 2 6 2 2 2 3 2 2 3 2 2" xfId="40072" xr:uid="{00000000-0005-0000-0000-00009F730000}"/>
    <cellStyle name="Normal 2 6 2 2 2 3 2 2 3 3" xfId="29379" xr:uid="{00000000-0005-0000-0000-0000A0730000}"/>
    <cellStyle name="Normal 2 6 2 2 2 3 2 2 4" xfId="13330" xr:uid="{00000000-0005-0000-0000-0000A1730000}"/>
    <cellStyle name="Normal 2 6 2 2 2 3 2 2 4 2" xfId="34727" xr:uid="{00000000-0005-0000-0000-0000A2730000}"/>
    <cellStyle name="Normal 2 6 2 2 2 3 2 2 5" xfId="24034" xr:uid="{00000000-0005-0000-0000-0000A3730000}"/>
    <cellStyle name="Normal 2 6 2 2 2 3 2 3" xfId="3963" xr:uid="{00000000-0005-0000-0000-0000A4730000}"/>
    <cellStyle name="Normal 2 6 2 2 2 3 2 3 2" xfId="9314" xr:uid="{00000000-0005-0000-0000-0000A5730000}"/>
    <cellStyle name="Normal 2 6 2 2 2 3 2 3 2 2" xfId="20014" xr:uid="{00000000-0005-0000-0000-0000A6730000}"/>
    <cellStyle name="Normal 2 6 2 2 2 3 2 3 2 2 2" xfId="41409" xr:uid="{00000000-0005-0000-0000-0000A7730000}"/>
    <cellStyle name="Normal 2 6 2 2 2 3 2 3 2 3" xfId="30719" xr:uid="{00000000-0005-0000-0000-0000A8730000}"/>
    <cellStyle name="Normal 2 6 2 2 2 3 2 3 3" xfId="14669" xr:uid="{00000000-0005-0000-0000-0000A9730000}"/>
    <cellStyle name="Normal 2 6 2 2 2 3 2 3 3 2" xfId="36064" xr:uid="{00000000-0005-0000-0000-0000AA730000}"/>
    <cellStyle name="Normal 2 6 2 2 2 3 2 3 4" xfId="25371" xr:uid="{00000000-0005-0000-0000-0000AB730000}"/>
    <cellStyle name="Normal 2 6 2 2 2 3 2 4" xfId="6637" xr:uid="{00000000-0005-0000-0000-0000AC730000}"/>
    <cellStyle name="Normal 2 6 2 2 2 3 2 4 2" xfId="17341" xr:uid="{00000000-0005-0000-0000-0000AD730000}"/>
    <cellStyle name="Normal 2 6 2 2 2 3 2 4 2 2" xfId="38736" xr:uid="{00000000-0005-0000-0000-0000AE730000}"/>
    <cellStyle name="Normal 2 6 2 2 2 3 2 4 3" xfId="28043" xr:uid="{00000000-0005-0000-0000-0000AF730000}"/>
    <cellStyle name="Normal 2 6 2 2 2 3 2 5" xfId="11994" xr:uid="{00000000-0005-0000-0000-0000B0730000}"/>
    <cellStyle name="Normal 2 6 2 2 2 3 2 5 2" xfId="33391" xr:uid="{00000000-0005-0000-0000-0000B1730000}"/>
    <cellStyle name="Normal 2 6 2 2 2 3 2 6" xfId="22698" xr:uid="{00000000-0005-0000-0000-0000B2730000}"/>
    <cellStyle name="Normal 2 6 2 2 2 3 3" xfId="1941" xr:uid="{00000000-0005-0000-0000-0000B3730000}"/>
    <cellStyle name="Normal 2 6 2 2 2 3 3 2" xfId="4631" xr:uid="{00000000-0005-0000-0000-0000B4730000}"/>
    <cellStyle name="Normal 2 6 2 2 2 3 3 2 2" xfId="9982" xr:uid="{00000000-0005-0000-0000-0000B5730000}"/>
    <cellStyle name="Normal 2 6 2 2 2 3 3 2 2 2" xfId="20682" xr:uid="{00000000-0005-0000-0000-0000B6730000}"/>
    <cellStyle name="Normal 2 6 2 2 2 3 3 2 2 2 2" xfId="42077" xr:uid="{00000000-0005-0000-0000-0000B7730000}"/>
    <cellStyle name="Normal 2 6 2 2 2 3 3 2 2 3" xfId="31387" xr:uid="{00000000-0005-0000-0000-0000B8730000}"/>
    <cellStyle name="Normal 2 6 2 2 2 3 3 2 3" xfId="15337" xr:uid="{00000000-0005-0000-0000-0000B9730000}"/>
    <cellStyle name="Normal 2 6 2 2 2 3 3 2 3 2" xfId="36732" xr:uid="{00000000-0005-0000-0000-0000BA730000}"/>
    <cellStyle name="Normal 2 6 2 2 2 3 3 2 4" xfId="26039" xr:uid="{00000000-0005-0000-0000-0000BB730000}"/>
    <cellStyle name="Normal 2 6 2 2 2 3 3 3" xfId="7305" xr:uid="{00000000-0005-0000-0000-0000BC730000}"/>
    <cellStyle name="Normal 2 6 2 2 2 3 3 3 2" xfId="18009" xr:uid="{00000000-0005-0000-0000-0000BD730000}"/>
    <cellStyle name="Normal 2 6 2 2 2 3 3 3 2 2" xfId="39404" xr:uid="{00000000-0005-0000-0000-0000BE730000}"/>
    <cellStyle name="Normal 2 6 2 2 2 3 3 3 3" xfId="28711" xr:uid="{00000000-0005-0000-0000-0000BF730000}"/>
    <cellStyle name="Normal 2 6 2 2 2 3 3 4" xfId="12662" xr:uid="{00000000-0005-0000-0000-0000C0730000}"/>
    <cellStyle name="Normal 2 6 2 2 2 3 3 4 2" xfId="34059" xr:uid="{00000000-0005-0000-0000-0000C1730000}"/>
    <cellStyle name="Normal 2 6 2 2 2 3 3 5" xfId="23366" xr:uid="{00000000-0005-0000-0000-0000C2730000}"/>
    <cellStyle name="Normal 2 6 2 2 2 3 4" xfId="3295" xr:uid="{00000000-0005-0000-0000-0000C3730000}"/>
    <cellStyle name="Normal 2 6 2 2 2 3 4 2" xfId="8646" xr:uid="{00000000-0005-0000-0000-0000C4730000}"/>
    <cellStyle name="Normal 2 6 2 2 2 3 4 2 2" xfId="19346" xr:uid="{00000000-0005-0000-0000-0000C5730000}"/>
    <cellStyle name="Normal 2 6 2 2 2 3 4 2 2 2" xfId="40741" xr:uid="{00000000-0005-0000-0000-0000C6730000}"/>
    <cellStyle name="Normal 2 6 2 2 2 3 4 2 3" xfId="30051" xr:uid="{00000000-0005-0000-0000-0000C7730000}"/>
    <cellStyle name="Normal 2 6 2 2 2 3 4 3" xfId="14001" xr:uid="{00000000-0005-0000-0000-0000C8730000}"/>
    <cellStyle name="Normal 2 6 2 2 2 3 4 3 2" xfId="35396" xr:uid="{00000000-0005-0000-0000-0000C9730000}"/>
    <cellStyle name="Normal 2 6 2 2 2 3 4 4" xfId="24703" xr:uid="{00000000-0005-0000-0000-0000CA730000}"/>
    <cellStyle name="Normal 2 6 2 2 2 3 5" xfId="5969" xr:uid="{00000000-0005-0000-0000-0000CB730000}"/>
    <cellStyle name="Normal 2 6 2 2 2 3 5 2" xfId="16673" xr:uid="{00000000-0005-0000-0000-0000CC730000}"/>
    <cellStyle name="Normal 2 6 2 2 2 3 5 2 2" xfId="38068" xr:uid="{00000000-0005-0000-0000-0000CD730000}"/>
    <cellStyle name="Normal 2 6 2 2 2 3 5 3" xfId="27375" xr:uid="{00000000-0005-0000-0000-0000CE730000}"/>
    <cellStyle name="Normal 2 6 2 2 2 3 6" xfId="11326" xr:uid="{00000000-0005-0000-0000-0000CF730000}"/>
    <cellStyle name="Normal 2 6 2 2 2 3 6 2" xfId="32723" xr:uid="{00000000-0005-0000-0000-0000D0730000}"/>
    <cellStyle name="Normal 2 6 2 2 2 3 7" xfId="22030" xr:uid="{00000000-0005-0000-0000-0000D1730000}"/>
    <cellStyle name="Normal 2 6 2 2 2 4" xfId="952" xr:uid="{00000000-0005-0000-0000-0000D2730000}"/>
    <cellStyle name="Normal 2 6 2 2 2 4 2" xfId="2289" xr:uid="{00000000-0005-0000-0000-0000D3730000}"/>
    <cellStyle name="Normal 2 6 2 2 2 4 2 2" xfId="4979" xr:uid="{00000000-0005-0000-0000-0000D4730000}"/>
    <cellStyle name="Normal 2 6 2 2 2 4 2 2 2" xfId="10330" xr:uid="{00000000-0005-0000-0000-0000D5730000}"/>
    <cellStyle name="Normal 2 6 2 2 2 4 2 2 2 2" xfId="21030" xr:uid="{00000000-0005-0000-0000-0000D6730000}"/>
    <cellStyle name="Normal 2 6 2 2 2 4 2 2 2 2 2" xfId="42425" xr:uid="{00000000-0005-0000-0000-0000D7730000}"/>
    <cellStyle name="Normal 2 6 2 2 2 4 2 2 2 3" xfId="31735" xr:uid="{00000000-0005-0000-0000-0000D8730000}"/>
    <cellStyle name="Normal 2 6 2 2 2 4 2 2 3" xfId="15685" xr:uid="{00000000-0005-0000-0000-0000D9730000}"/>
    <cellStyle name="Normal 2 6 2 2 2 4 2 2 3 2" xfId="37080" xr:uid="{00000000-0005-0000-0000-0000DA730000}"/>
    <cellStyle name="Normal 2 6 2 2 2 4 2 2 4" xfId="26387" xr:uid="{00000000-0005-0000-0000-0000DB730000}"/>
    <cellStyle name="Normal 2 6 2 2 2 4 2 3" xfId="7653" xr:uid="{00000000-0005-0000-0000-0000DC730000}"/>
    <cellStyle name="Normal 2 6 2 2 2 4 2 3 2" xfId="18357" xr:uid="{00000000-0005-0000-0000-0000DD730000}"/>
    <cellStyle name="Normal 2 6 2 2 2 4 2 3 2 2" xfId="39752" xr:uid="{00000000-0005-0000-0000-0000DE730000}"/>
    <cellStyle name="Normal 2 6 2 2 2 4 2 3 3" xfId="29059" xr:uid="{00000000-0005-0000-0000-0000DF730000}"/>
    <cellStyle name="Normal 2 6 2 2 2 4 2 4" xfId="13010" xr:uid="{00000000-0005-0000-0000-0000E0730000}"/>
    <cellStyle name="Normal 2 6 2 2 2 4 2 4 2" xfId="34407" xr:uid="{00000000-0005-0000-0000-0000E1730000}"/>
    <cellStyle name="Normal 2 6 2 2 2 4 2 5" xfId="23714" xr:uid="{00000000-0005-0000-0000-0000E2730000}"/>
    <cellStyle name="Normal 2 6 2 2 2 4 3" xfId="3643" xr:uid="{00000000-0005-0000-0000-0000E3730000}"/>
    <cellStyle name="Normal 2 6 2 2 2 4 3 2" xfId="8994" xr:uid="{00000000-0005-0000-0000-0000E4730000}"/>
    <cellStyle name="Normal 2 6 2 2 2 4 3 2 2" xfId="19694" xr:uid="{00000000-0005-0000-0000-0000E5730000}"/>
    <cellStyle name="Normal 2 6 2 2 2 4 3 2 2 2" xfId="41089" xr:uid="{00000000-0005-0000-0000-0000E6730000}"/>
    <cellStyle name="Normal 2 6 2 2 2 4 3 2 3" xfId="30399" xr:uid="{00000000-0005-0000-0000-0000E7730000}"/>
    <cellStyle name="Normal 2 6 2 2 2 4 3 3" xfId="14349" xr:uid="{00000000-0005-0000-0000-0000E8730000}"/>
    <cellStyle name="Normal 2 6 2 2 2 4 3 3 2" xfId="35744" xr:uid="{00000000-0005-0000-0000-0000E9730000}"/>
    <cellStyle name="Normal 2 6 2 2 2 4 3 4" xfId="25051" xr:uid="{00000000-0005-0000-0000-0000EA730000}"/>
    <cellStyle name="Normal 2 6 2 2 2 4 4" xfId="6317" xr:uid="{00000000-0005-0000-0000-0000EB730000}"/>
    <cellStyle name="Normal 2 6 2 2 2 4 4 2" xfId="17021" xr:uid="{00000000-0005-0000-0000-0000EC730000}"/>
    <cellStyle name="Normal 2 6 2 2 2 4 4 2 2" xfId="38416" xr:uid="{00000000-0005-0000-0000-0000ED730000}"/>
    <cellStyle name="Normal 2 6 2 2 2 4 4 3" xfId="27723" xr:uid="{00000000-0005-0000-0000-0000EE730000}"/>
    <cellStyle name="Normal 2 6 2 2 2 4 5" xfId="11674" xr:uid="{00000000-0005-0000-0000-0000EF730000}"/>
    <cellStyle name="Normal 2 6 2 2 2 4 5 2" xfId="33071" xr:uid="{00000000-0005-0000-0000-0000F0730000}"/>
    <cellStyle name="Normal 2 6 2 2 2 4 6" xfId="22378" xr:uid="{00000000-0005-0000-0000-0000F1730000}"/>
    <cellStyle name="Normal 2 6 2 2 2 5" xfId="1621" xr:uid="{00000000-0005-0000-0000-0000F2730000}"/>
    <cellStyle name="Normal 2 6 2 2 2 5 2" xfId="4311" xr:uid="{00000000-0005-0000-0000-0000F3730000}"/>
    <cellStyle name="Normal 2 6 2 2 2 5 2 2" xfId="9662" xr:uid="{00000000-0005-0000-0000-0000F4730000}"/>
    <cellStyle name="Normal 2 6 2 2 2 5 2 2 2" xfId="20362" xr:uid="{00000000-0005-0000-0000-0000F5730000}"/>
    <cellStyle name="Normal 2 6 2 2 2 5 2 2 2 2" xfId="41757" xr:uid="{00000000-0005-0000-0000-0000F6730000}"/>
    <cellStyle name="Normal 2 6 2 2 2 5 2 2 3" xfId="31067" xr:uid="{00000000-0005-0000-0000-0000F7730000}"/>
    <cellStyle name="Normal 2 6 2 2 2 5 2 3" xfId="15017" xr:uid="{00000000-0005-0000-0000-0000F8730000}"/>
    <cellStyle name="Normal 2 6 2 2 2 5 2 3 2" xfId="36412" xr:uid="{00000000-0005-0000-0000-0000F9730000}"/>
    <cellStyle name="Normal 2 6 2 2 2 5 2 4" xfId="25719" xr:uid="{00000000-0005-0000-0000-0000FA730000}"/>
    <cellStyle name="Normal 2 6 2 2 2 5 3" xfId="6985" xr:uid="{00000000-0005-0000-0000-0000FB730000}"/>
    <cellStyle name="Normal 2 6 2 2 2 5 3 2" xfId="17689" xr:uid="{00000000-0005-0000-0000-0000FC730000}"/>
    <cellStyle name="Normal 2 6 2 2 2 5 3 2 2" xfId="39084" xr:uid="{00000000-0005-0000-0000-0000FD730000}"/>
    <cellStyle name="Normal 2 6 2 2 2 5 3 3" xfId="28391" xr:uid="{00000000-0005-0000-0000-0000FE730000}"/>
    <cellStyle name="Normal 2 6 2 2 2 5 4" xfId="12342" xr:uid="{00000000-0005-0000-0000-0000FF730000}"/>
    <cellStyle name="Normal 2 6 2 2 2 5 4 2" xfId="33739" xr:uid="{00000000-0005-0000-0000-000000740000}"/>
    <cellStyle name="Normal 2 6 2 2 2 5 5" xfId="23046" xr:uid="{00000000-0005-0000-0000-000001740000}"/>
    <cellStyle name="Normal 2 6 2 2 2 6" xfId="2975" xr:uid="{00000000-0005-0000-0000-000002740000}"/>
    <cellStyle name="Normal 2 6 2 2 2 6 2" xfId="8326" xr:uid="{00000000-0005-0000-0000-000003740000}"/>
    <cellStyle name="Normal 2 6 2 2 2 6 2 2" xfId="19026" xr:uid="{00000000-0005-0000-0000-000004740000}"/>
    <cellStyle name="Normal 2 6 2 2 2 6 2 2 2" xfId="40421" xr:uid="{00000000-0005-0000-0000-000005740000}"/>
    <cellStyle name="Normal 2 6 2 2 2 6 2 3" xfId="29731" xr:uid="{00000000-0005-0000-0000-000006740000}"/>
    <cellStyle name="Normal 2 6 2 2 2 6 3" xfId="13681" xr:uid="{00000000-0005-0000-0000-000007740000}"/>
    <cellStyle name="Normal 2 6 2 2 2 6 3 2" xfId="35076" xr:uid="{00000000-0005-0000-0000-000008740000}"/>
    <cellStyle name="Normal 2 6 2 2 2 6 4" xfId="24383" xr:uid="{00000000-0005-0000-0000-000009740000}"/>
    <cellStyle name="Normal 2 6 2 2 2 7" xfId="5649" xr:uid="{00000000-0005-0000-0000-00000A740000}"/>
    <cellStyle name="Normal 2 6 2 2 2 7 2" xfId="16353" xr:uid="{00000000-0005-0000-0000-00000B740000}"/>
    <cellStyle name="Normal 2 6 2 2 2 7 2 2" xfId="37748" xr:uid="{00000000-0005-0000-0000-00000C740000}"/>
    <cellStyle name="Normal 2 6 2 2 2 7 3" xfId="27055" xr:uid="{00000000-0005-0000-0000-00000D740000}"/>
    <cellStyle name="Normal 2 6 2 2 2 8" xfId="11006" xr:uid="{00000000-0005-0000-0000-00000E740000}"/>
    <cellStyle name="Normal 2 6 2 2 2 8 2" xfId="32403" xr:uid="{00000000-0005-0000-0000-00000F740000}"/>
    <cellStyle name="Normal 2 6 2 2 2 9" xfId="21710" xr:uid="{00000000-0005-0000-0000-000010740000}"/>
    <cellStyle name="Normal 2 6 2 2 3" xfId="361" xr:uid="{00000000-0005-0000-0000-000011740000}"/>
    <cellStyle name="Normal 2 6 2 2 3 2" xfId="682" xr:uid="{00000000-0005-0000-0000-000012740000}"/>
    <cellStyle name="Normal 2 6 2 2 3 2 2" xfId="1352" xr:uid="{00000000-0005-0000-0000-000013740000}"/>
    <cellStyle name="Normal 2 6 2 2 3 2 2 2" xfId="2689" xr:uid="{00000000-0005-0000-0000-000014740000}"/>
    <cellStyle name="Normal 2 6 2 2 3 2 2 2 2" xfId="5379" xr:uid="{00000000-0005-0000-0000-000015740000}"/>
    <cellStyle name="Normal 2 6 2 2 3 2 2 2 2 2" xfId="10730" xr:uid="{00000000-0005-0000-0000-000016740000}"/>
    <cellStyle name="Normal 2 6 2 2 3 2 2 2 2 2 2" xfId="21430" xr:uid="{00000000-0005-0000-0000-000017740000}"/>
    <cellStyle name="Normal 2 6 2 2 3 2 2 2 2 2 2 2" xfId="42825" xr:uid="{00000000-0005-0000-0000-000018740000}"/>
    <cellStyle name="Normal 2 6 2 2 3 2 2 2 2 2 3" xfId="32135" xr:uid="{00000000-0005-0000-0000-000019740000}"/>
    <cellStyle name="Normal 2 6 2 2 3 2 2 2 2 3" xfId="16085" xr:uid="{00000000-0005-0000-0000-00001A740000}"/>
    <cellStyle name="Normal 2 6 2 2 3 2 2 2 2 3 2" xfId="37480" xr:uid="{00000000-0005-0000-0000-00001B740000}"/>
    <cellStyle name="Normal 2 6 2 2 3 2 2 2 2 4" xfId="26787" xr:uid="{00000000-0005-0000-0000-00001C740000}"/>
    <cellStyle name="Normal 2 6 2 2 3 2 2 2 3" xfId="8053" xr:uid="{00000000-0005-0000-0000-00001D740000}"/>
    <cellStyle name="Normal 2 6 2 2 3 2 2 2 3 2" xfId="18757" xr:uid="{00000000-0005-0000-0000-00001E740000}"/>
    <cellStyle name="Normal 2 6 2 2 3 2 2 2 3 2 2" xfId="40152" xr:uid="{00000000-0005-0000-0000-00001F740000}"/>
    <cellStyle name="Normal 2 6 2 2 3 2 2 2 3 3" xfId="29459" xr:uid="{00000000-0005-0000-0000-000020740000}"/>
    <cellStyle name="Normal 2 6 2 2 3 2 2 2 4" xfId="13410" xr:uid="{00000000-0005-0000-0000-000021740000}"/>
    <cellStyle name="Normal 2 6 2 2 3 2 2 2 4 2" xfId="34807" xr:uid="{00000000-0005-0000-0000-000022740000}"/>
    <cellStyle name="Normal 2 6 2 2 3 2 2 2 5" xfId="24114" xr:uid="{00000000-0005-0000-0000-000023740000}"/>
    <cellStyle name="Normal 2 6 2 2 3 2 2 3" xfId="4043" xr:uid="{00000000-0005-0000-0000-000024740000}"/>
    <cellStyle name="Normal 2 6 2 2 3 2 2 3 2" xfId="9394" xr:uid="{00000000-0005-0000-0000-000025740000}"/>
    <cellStyle name="Normal 2 6 2 2 3 2 2 3 2 2" xfId="20094" xr:uid="{00000000-0005-0000-0000-000026740000}"/>
    <cellStyle name="Normal 2 6 2 2 3 2 2 3 2 2 2" xfId="41489" xr:uid="{00000000-0005-0000-0000-000027740000}"/>
    <cellStyle name="Normal 2 6 2 2 3 2 2 3 2 3" xfId="30799" xr:uid="{00000000-0005-0000-0000-000028740000}"/>
    <cellStyle name="Normal 2 6 2 2 3 2 2 3 3" xfId="14749" xr:uid="{00000000-0005-0000-0000-000029740000}"/>
    <cellStyle name="Normal 2 6 2 2 3 2 2 3 3 2" xfId="36144" xr:uid="{00000000-0005-0000-0000-00002A740000}"/>
    <cellStyle name="Normal 2 6 2 2 3 2 2 3 4" xfId="25451" xr:uid="{00000000-0005-0000-0000-00002B740000}"/>
    <cellStyle name="Normal 2 6 2 2 3 2 2 4" xfId="6717" xr:uid="{00000000-0005-0000-0000-00002C740000}"/>
    <cellStyle name="Normal 2 6 2 2 3 2 2 4 2" xfId="17421" xr:uid="{00000000-0005-0000-0000-00002D740000}"/>
    <cellStyle name="Normal 2 6 2 2 3 2 2 4 2 2" xfId="38816" xr:uid="{00000000-0005-0000-0000-00002E740000}"/>
    <cellStyle name="Normal 2 6 2 2 3 2 2 4 3" xfId="28123" xr:uid="{00000000-0005-0000-0000-00002F740000}"/>
    <cellStyle name="Normal 2 6 2 2 3 2 2 5" xfId="12074" xr:uid="{00000000-0005-0000-0000-000030740000}"/>
    <cellStyle name="Normal 2 6 2 2 3 2 2 5 2" xfId="33471" xr:uid="{00000000-0005-0000-0000-000031740000}"/>
    <cellStyle name="Normal 2 6 2 2 3 2 2 6" xfId="22778" xr:uid="{00000000-0005-0000-0000-000032740000}"/>
    <cellStyle name="Normal 2 6 2 2 3 2 3" xfId="2021" xr:uid="{00000000-0005-0000-0000-000033740000}"/>
    <cellStyle name="Normal 2 6 2 2 3 2 3 2" xfId="4711" xr:uid="{00000000-0005-0000-0000-000034740000}"/>
    <cellStyle name="Normal 2 6 2 2 3 2 3 2 2" xfId="10062" xr:uid="{00000000-0005-0000-0000-000035740000}"/>
    <cellStyle name="Normal 2 6 2 2 3 2 3 2 2 2" xfId="20762" xr:uid="{00000000-0005-0000-0000-000036740000}"/>
    <cellStyle name="Normal 2 6 2 2 3 2 3 2 2 2 2" xfId="42157" xr:uid="{00000000-0005-0000-0000-000037740000}"/>
    <cellStyle name="Normal 2 6 2 2 3 2 3 2 2 3" xfId="31467" xr:uid="{00000000-0005-0000-0000-000038740000}"/>
    <cellStyle name="Normal 2 6 2 2 3 2 3 2 3" xfId="15417" xr:uid="{00000000-0005-0000-0000-000039740000}"/>
    <cellStyle name="Normal 2 6 2 2 3 2 3 2 3 2" xfId="36812" xr:uid="{00000000-0005-0000-0000-00003A740000}"/>
    <cellStyle name="Normal 2 6 2 2 3 2 3 2 4" xfId="26119" xr:uid="{00000000-0005-0000-0000-00003B740000}"/>
    <cellStyle name="Normal 2 6 2 2 3 2 3 3" xfId="7385" xr:uid="{00000000-0005-0000-0000-00003C740000}"/>
    <cellStyle name="Normal 2 6 2 2 3 2 3 3 2" xfId="18089" xr:uid="{00000000-0005-0000-0000-00003D740000}"/>
    <cellStyle name="Normal 2 6 2 2 3 2 3 3 2 2" xfId="39484" xr:uid="{00000000-0005-0000-0000-00003E740000}"/>
    <cellStyle name="Normal 2 6 2 2 3 2 3 3 3" xfId="28791" xr:uid="{00000000-0005-0000-0000-00003F740000}"/>
    <cellStyle name="Normal 2 6 2 2 3 2 3 4" xfId="12742" xr:uid="{00000000-0005-0000-0000-000040740000}"/>
    <cellStyle name="Normal 2 6 2 2 3 2 3 4 2" xfId="34139" xr:uid="{00000000-0005-0000-0000-000041740000}"/>
    <cellStyle name="Normal 2 6 2 2 3 2 3 5" xfId="23446" xr:uid="{00000000-0005-0000-0000-000042740000}"/>
    <cellStyle name="Normal 2 6 2 2 3 2 4" xfId="3375" xr:uid="{00000000-0005-0000-0000-000043740000}"/>
    <cellStyle name="Normal 2 6 2 2 3 2 4 2" xfId="8726" xr:uid="{00000000-0005-0000-0000-000044740000}"/>
    <cellStyle name="Normal 2 6 2 2 3 2 4 2 2" xfId="19426" xr:uid="{00000000-0005-0000-0000-000045740000}"/>
    <cellStyle name="Normal 2 6 2 2 3 2 4 2 2 2" xfId="40821" xr:uid="{00000000-0005-0000-0000-000046740000}"/>
    <cellStyle name="Normal 2 6 2 2 3 2 4 2 3" xfId="30131" xr:uid="{00000000-0005-0000-0000-000047740000}"/>
    <cellStyle name="Normal 2 6 2 2 3 2 4 3" xfId="14081" xr:uid="{00000000-0005-0000-0000-000048740000}"/>
    <cellStyle name="Normal 2 6 2 2 3 2 4 3 2" xfId="35476" xr:uid="{00000000-0005-0000-0000-000049740000}"/>
    <cellStyle name="Normal 2 6 2 2 3 2 4 4" xfId="24783" xr:uid="{00000000-0005-0000-0000-00004A740000}"/>
    <cellStyle name="Normal 2 6 2 2 3 2 5" xfId="6049" xr:uid="{00000000-0005-0000-0000-00004B740000}"/>
    <cellStyle name="Normal 2 6 2 2 3 2 5 2" xfId="16753" xr:uid="{00000000-0005-0000-0000-00004C740000}"/>
    <cellStyle name="Normal 2 6 2 2 3 2 5 2 2" xfId="38148" xr:uid="{00000000-0005-0000-0000-00004D740000}"/>
    <cellStyle name="Normal 2 6 2 2 3 2 5 3" xfId="27455" xr:uid="{00000000-0005-0000-0000-00004E740000}"/>
    <cellStyle name="Normal 2 6 2 2 3 2 6" xfId="11406" xr:uid="{00000000-0005-0000-0000-00004F740000}"/>
    <cellStyle name="Normal 2 6 2 2 3 2 6 2" xfId="32803" xr:uid="{00000000-0005-0000-0000-000050740000}"/>
    <cellStyle name="Normal 2 6 2 2 3 2 7" xfId="22110" xr:uid="{00000000-0005-0000-0000-000051740000}"/>
    <cellStyle name="Normal 2 6 2 2 3 3" xfId="1032" xr:uid="{00000000-0005-0000-0000-000052740000}"/>
    <cellStyle name="Normal 2 6 2 2 3 3 2" xfId="2369" xr:uid="{00000000-0005-0000-0000-000053740000}"/>
    <cellStyle name="Normal 2 6 2 2 3 3 2 2" xfId="5059" xr:uid="{00000000-0005-0000-0000-000054740000}"/>
    <cellStyle name="Normal 2 6 2 2 3 3 2 2 2" xfId="10410" xr:uid="{00000000-0005-0000-0000-000055740000}"/>
    <cellStyle name="Normal 2 6 2 2 3 3 2 2 2 2" xfId="21110" xr:uid="{00000000-0005-0000-0000-000056740000}"/>
    <cellStyle name="Normal 2 6 2 2 3 3 2 2 2 2 2" xfId="42505" xr:uid="{00000000-0005-0000-0000-000057740000}"/>
    <cellStyle name="Normal 2 6 2 2 3 3 2 2 2 3" xfId="31815" xr:uid="{00000000-0005-0000-0000-000058740000}"/>
    <cellStyle name="Normal 2 6 2 2 3 3 2 2 3" xfId="15765" xr:uid="{00000000-0005-0000-0000-000059740000}"/>
    <cellStyle name="Normal 2 6 2 2 3 3 2 2 3 2" xfId="37160" xr:uid="{00000000-0005-0000-0000-00005A740000}"/>
    <cellStyle name="Normal 2 6 2 2 3 3 2 2 4" xfId="26467" xr:uid="{00000000-0005-0000-0000-00005B740000}"/>
    <cellStyle name="Normal 2 6 2 2 3 3 2 3" xfId="7733" xr:uid="{00000000-0005-0000-0000-00005C740000}"/>
    <cellStyle name="Normal 2 6 2 2 3 3 2 3 2" xfId="18437" xr:uid="{00000000-0005-0000-0000-00005D740000}"/>
    <cellStyle name="Normal 2 6 2 2 3 3 2 3 2 2" xfId="39832" xr:uid="{00000000-0005-0000-0000-00005E740000}"/>
    <cellStyle name="Normal 2 6 2 2 3 3 2 3 3" xfId="29139" xr:uid="{00000000-0005-0000-0000-00005F740000}"/>
    <cellStyle name="Normal 2 6 2 2 3 3 2 4" xfId="13090" xr:uid="{00000000-0005-0000-0000-000060740000}"/>
    <cellStyle name="Normal 2 6 2 2 3 3 2 4 2" xfId="34487" xr:uid="{00000000-0005-0000-0000-000061740000}"/>
    <cellStyle name="Normal 2 6 2 2 3 3 2 5" xfId="23794" xr:uid="{00000000-0005-0000-0000-000062740000}"/>
    <cellStyle name="Normal 2 6 2 2 3 3 3" xfId="3723" xr:uid="{00000000-0005-0000-0000-000063740000}"/>
    <cellStyle name="Normal 2 6 2 2 3 3 3 2" xfId="9074" xr:uid="{00000000-0005-0000-0000-000064740000}"/>
    <cellStyle name="Normal 2 6 2 2 3 3 3 2 2" xfId="19774" xr:uid="{00000000-0005-0000-0000-000065740000}"/>
    <cellStyle name="Normal 2 6 2 2 3 3 3 2 2 2" xfId="41169" xr:uid="{00000000-0005-0000-0000-000066740000}"/>
    <cellStyle name="Normal 2 6 2 2 3 3 3 2 3" xfId="30479" xr:uid="{00000000-0005-0000-0000-000067740000}"/>
    <cellStyle name="Normal 2 6 2 2 3 3 3 3" xfId="14429" xr:uid="{00000000-0005-0000-0000-000068740000}"/>
    <cellStyle name="Normal 2 6 2 2 3 3 3 3 2" xfId="35824" xr:uid="{00000000-0005-0000-0000-000069740000}"/>
    <cellStyle name="Normal 2 6 2 2 3 3 3 4" xfId="25131" xr:uid="{00000000-0005-0000-0000-00006A740000}"/>
    <cellStyle name="Normal 2 6 2 2 3 3 4" xfId="6397" xr:uid="{00000000-0005-0000-0000-00006B740000}"/>
    <cellStyle name="Normal 2 6 2 2 3 3 4 2" xfId="17101" xr:uid="{00000000-0005-0000-0000-00006C740000}"/>
    <cellStyle name="Normal 2 6 2 2 3 3 4 2 2" xfId="38496" xr:uid="{00000000-0005-0000-0000-00006D740000}"/>
    <cellStyle name="Normal 2 6 2 2 3 3 4 3" xfId="27803" xr:uid="{00000000-0005-0000-0000-00006E740000}"/>
    <cellStyle name="Normal 2 6 2 2 3 3 5" xfId="11754" xr:uid="{00000000-0005-0000-0000-00006F740000}"/>
    <cellStyle name="Normal 2 6 2 2 3 3 5 2" xfId="33151" xr:uid="{00000000-0005-0000-0000-000070740000}"/>
    <cellStyle name="Normal 2 6 2 2 3 3 6" xfId="22458" xr:uid="{00000000-0005-0000-0000-000071740000}"/>
    <cellStyle name="Normal 2 6 2 2 3 4" xfId="1701" xr:uid="{00000000-0005-0000-0000-000072740000}"/>
    <cellStyle name="Normal 2 6 2 2 3 4 2" xfId="4391" xr:uid="{00000000-0005-0000-0000-000073740000}"/>
    <cellStyle name="Normal 2 6 2 2 3 4 2 2" xfId="9742" xr:uid="{00000000-0005-0000-0000-000074740000}"/>
    <cellStyle name="Normal 2 6 2 2 3 4 2 2 2" xfId="20442" xr:uid="{00000000-0005-0000-0000-000075740000}"/>
    <cellStyle name="Normal 2 6 2 2 3 4 2 2 2 2" xfId="41837" xr:uid="{00000000-0005-0000-0000-000076740000}"/>
    <cellStyle name="Normal 2 6 2 2 3 4 2 2 3" xfId="31147" xr:uid="{00000000-0005-0000-0000-000077740000}"/>
    <cellStyle name="Normal 2 6 2 2 3 4 2 3" xfId="15097" xr:uid="{00000000-0005-0000-0000-000078740000}"/>
    <cellStyle name="Normal 2 6 2 2 3 4 2 3 2" xfId="36492" xr:uid="{00000000-0005-0000-0000-000079740000}"/>
    <cellStyle name="Normal 2 6 2 2 3 4 2 4" xfId="25799" xr:uid="{00000000-0005-0000-0000-00007A740000}"/>
    <cellStyle name="Normal 2 6 2 2 3 4 3" xfId="7065" xr:uid="{00000000-0005-0000-0000-00007B740000}"/>
    <cellStyle name="Normal 2 6 2 2 3 4 3 2" xfId="17769" xr:uid="{00000000-0005-0000-0000-00007C740000}"/>
    <cellStyle name="Normal 2 6 2 2 3 4 3 2 2" xfId="39164" xr:uid="{00000000-0005-0000-0000-00007D740000}"/>
    <cellStyle name="Normal 2 6 2 2 3 4 3 3" xfId="28471" xr:uid="{00000000-0005-0000-0000-00007E740000}"/>
    <cellStyle name="Normal 2 6 2 2 3 4 4" xfId="12422" xr:uid="{00000000-0005-0000-0000-00007F740000}"/>
    <cellStyle name="Normal 2 6 2 2 3 4 4 2" xfId="33819" xr:uid="{00000000-0005-0000-0000-000080740000}"/>
    <cellStyle name="Normal 2 6 2 2 3 4 5" xfId="23126" xr:uid="{00000000-0005-0000-0000-000081740000}"/>
    <cellStyle name="Normal 2 6 2 2 3 5" xfId="3055" xr:uid="{00000000-0005-0000-0000-000082740000}"/>
    <cellStyle name="Normal 2 6 2 2 3 5 2" xfId="8406" xr:uid="{00000000-0005-0000-0000-000083740000}"/>
    <cellStyle name="Normal 2 6 2 2 3 5 2 2" xfId="19106" xr:uid="{00000000-0005-0000-0000-000084740000}"/>
    <cellStyle name="Normal 2 6 2 2 3 5 2 2 2" xfId="40501" xr:uid="{00000000-0005-0000-0000-000085740000}"/>
    <cellStyle name="Normal 2 6 2 2 3 5 2 3" xfId="29811" xr:uid="{00000000-0005-0000-0000-000086740000}"/>
    <cellStyle name="Normal 2 6 2 2 3 5 3" xfId="13761" xr:uid="{00000000-0005-0000-0000-000087740000}"/>
    <cellStyle name="Normal 2 6 2 2 3 5 3 2" xfId="35156" xr:uid="{00000000-0005-0000-0000-000088740000}"/>
    <cellStyle name="Normal 2 6 2 2 3 5 4" xfId="24463" xr:uid="{00000000-0005-0000-0000-000089740000}"/>
    <cellStyle name="Normal 2 6 2 2 3 6" xfId="5729" xr:uid="{00000000-0005-0000-0000-00008A740000}"/>
    <cellStyle name="Normal 2 6 2 2 3 6 2" xfId="16433" xr:uid="{00000000-0005-0000-0000-00008B740000}"/>
    <cellStyle name="Normal 2 6 2 2 3 6 2 2" xfId="37828" xr:uid="{00000000-0005-0000-0000-00008C740000}"/>
    <cellStyle name="Normal 2 6 2 2 3 6 3" xfId="27135" xr:uid="{00000000-0005-0000-0000-00008D740000}"/>
    <cellStyle name="Normal 2 6 2 2 3 7" xfId="11086" xr:uid="{00000000-0005-0000-0000-00008E740000}"/>
    <cellStyle name="Normal 2 6 2 2 3 7 2" xfId="32483" xr:uid="{00000000-0005-0000-0000-00008F740000}"/>
    <cellStyle name="Normal 2 6 2 2 3 8" xfId="21790" xr:uid="{00000000-0005-0000-0000-000090740000}"/>
    <cellStyle name="Normal 2 6 2 2 4" xfId="522" xr:uid="{00000000-0005-0000-0000-000091740000}"/>
    <cellStyle name="Normal 2 6 2 2 4 2" xfId="1192" xr:uid="{00000000-0005-0000-0000-000092740000}"/>
    <cellStyle name="Normal 2 6 2 2 4 2 2" xfId="2529" xr:uid="{00000000-0005-0000-0000-000093740000}"/>
    <cellStyle name="Normal 2 6 2 2 4 2 2 2" xfId="5219" xr:uid="{00000000-0005-0000-0000-000094740000}"/>
    <cellStyle name="Normal 2 6 2 2 4 2 2 2 2" xfId="10570" xr:uid="{00000000-0005-0000-0000-000095740000}"/>
    <cellStyle name="Normal 2 6 2 2 4 2 2 2 2 2" xfId="21270" xr:uid="{00000000-0005-0000-0000-000096740000}"/>
    <cellStyle name="Normal 2 6 2 2 4 2 2 2 2 2 2" xfId="42665" xr:uid="{00000000-0005-0000-0000-000097740000}"/>
    <cellStyle name="Normal 2 6 2 2 4 2 2 2 2 3" xfId="31975" xr:uid="{00000000-0005-0000-0000-000098740000}"/>
    <cellStyle name="Normal 2 6 2 2 4 2 2 2 3" xfId="15925" xr:uid="{00000000-0005-0000-0000-000099740000}"/>
    <cellStyle name="Normal 2 6 2 2 4 2 2 2 3 2" xfId="37320" xr:uid="{00000000-0005-0000-0000-00009A740000}"/>
    <cellStyle name="Normal 2 6 2 2 4 2 2 2 4" xfId="26627" xr:uid="{00000000-0005-0000-0000-00009B740000}"/>
    <cellStyle name="Normal 2 6 2 2 4 2 2 3" xfId="7893" xr:uid="{00000000-0005-0000-0000-00009C740000}"/>
    <cellStyle name="Normal 2 6 2 2 4 2 2 3 2" xfId="18597" xr:uid="{00000000-0005-0000-0000-00009D740000}"/>
    <cellStyle name="Normal 2 6 2 2 4 2 2 3 2 2" xfId="39992" xr:uid="{00000000-0005-0000-0000-00009E740000}"/>
    <cellStyle name="Normal 2 6 2 2 4 2 2 3 3" xfId="29299" xr:uid="{00000000-0005-0000-0000-00009F740000}"/>
    <cellStyle name="Normal 2 6 2 2 4 2 2 4" xfId="13250" xr:uid="{00000000-0005-0000-0000-0000A0740000}"/>
    <cellStyle name="Normal 2 6 2 2 4 2 2 4 2" xfId="34647" xr:uid="{00000000-0005-0000-0000-0000A1740000}"/>
    <cellStyle name="Normal 2 6 2 2 4 2 2 5" xfId="23954" xr:uid="{00000000-0005-0000-0000-0000A2740000}"/>
    <cellStyle name="Normal 2 6 2 2 4 2 3" xfId="3883" xr:uid="{00000000-0005-0000-0000-0000A3740000}"/>
    <cellStyle name="Normal 2 6 2 2 4 2 3 2" xfId="9234" xr:uid="{00000000-0005-0000-0000-0000A4740000}"/>
    <cellStyle name="Normal 2 6 2 2 4 2 3 2 2" xfId="19934" xr:uid="{00000000-0005-0000-0000-0000A5740000}"/>
    <cellStyle name="Normal 2 6 2 2 4 2 3 2 2 2" xfId="41329" xr:uid="{00000000-0005-0000-0000-0000A6740000}"/>
    <cellStyle name="Normal 2 6 2 2 4 2 3 2 3" xfId="30639" xr:uid="{00000000-0005-0000-0000-0000A7740000}"/>
    <cellStyle name="Normal 2 6 2 2 4 2 3 3" xfId="14589" xr:uid="{00000000-0005-0000-0000-0000A8740000}"/>
    <cellStyle name="Normal 2 6 2 2 4 2 3 3 2" xfId="35984" xr:uid="{00000000-0005-0000-0000-0000A9740000}"/>
    <cellStyle name="Normal 2 6 2 2 4 2 3 4" xfId="25291" xr:uid="{00000000-0005-0000-0000-0000AA740000}"/>
    <cellStyle name="Normal 2 6 2 2 4 2 4" xfId="6557" xr:uid="{00000000-0005-0000-0000-0000AB740000}"/>
    <cellStyle name="Normal 2 6 2 2 4 2 4 2" xfId="17261" xr:uid="{00000000-0005-0000-0000-0000AC740000}"/>
    <cellStyle name="Normal 2 6 2 2 4 2 4 2 2" xfId="38656" xr:uid="{00000000-0005-0000-0000-0000AD740000}"/>
    <cellStyle name="Normal 2 6 2 2 4 2 4 3" xfId="27963" xr:uid="{00000000-0005-0000-0000-0000AE740000}"/>
    <cellStyle name="Normal 2 6 2 2 4 2 5" xfId="11914" xr:uid="{00000000-0005-0000-0000-0000AF740000}"/>
    <cellStyle name="Normal 2 6 2 2 4 2 5 2" xfId="33311" xr:uid="{00000000-0005-0000-0000-0000B0740000}"/>
    <cellStyle name="Normal 2 6 2 2 4 2 6" xfId="22618" xr:uid="{00000000-0005-0000-0000-0000B1740000}"/>
    <cellStyle name="Normal 2 6 2 2 4 3" xfId="1861" xr:uid="{00000000-0005-0000-0000-0000B2740000}"/>
    <cellStyle name="Normal 2 6 2 2 4 3 2" xfId="4551" xr:uid="{00000000-0005-0000-0000-0000B3740000}"/>
    <cellStyle name="Normal 2 6 2 2 4 3 2 2" xfId="9902" xr:uid="{00000000-0005-0000-0000-0000B4740000}"/>
    <cellStyle name="Normal 2 6 2 2 4 3 2 2 2" xfId="20602" xr:uid="{00000000-0005-0000-0000-0000B5740000}"/>
    <cellStyle name="Normal 2 6 2 2 4 3 2 2 2 2" xfId="41997" xr:uid="{00000000-0005-0000-0000-0000B6740000}"/>
    <cellStyle name="Normal 2 6 2 2 4 3 2 2 3" xfId="31307" xr:uid="{00000000-0005-0000-0000-0000B7740000}"/>
    <cellStyle name="Normal 2 6 2 2 4 3 2 3" xfId="15257" xr:uid="{00000000-0005-0000-0000-0000B8740000}"/>
    <cellStyle name="Normal 2 6 2 2 4 3 2 3 2" xfId="36652" xr:uid="{00000000-0005-0000-0000-0000B9740000}"/>
    <cellStyle name="Normal 2 6 2 2 4 3 2 4" xfId="25959" xr:uid="{00000000-0005-0000-0000-0000BA740000}"/>
    <cellStyle name="Normal 2 6 2 2 4 3 3" xfId="7225" xr:uid="{00000000-0005-0000-0000-0000BB740000}"/>
    <cellStyle name="Normal 2 6 2 2 4 3 3 2" xfId="17929" xr:uid="{00000000-0005-0000-0000-0000BC740000}"/>
    <cellStyle name="Normal 2 6 2 2 4 3 3 2 2" xfId="39324" xr:uid="{00000000-0005-0000-0000-0000BD740000}"/>
    <cellStyle name="Normal 2 6 2 2 4 3 3 3" xfId="28631" xr:uid="{00000000-0005-0000-0000-0000BE740000}"/>
    <cellStyle name="Normal 2 6 2 2 4 3 4" xfId="12582" xr:uid="{00000000-0005-0000-0000-0000BF740000}"/>
    <cellStyle name="Normal 2 6 2 2 4 3 4 2" xfId="33979" xr:uid="{00000000-0005-0000-0000-0000C0740000}"/>
    <cellStyle name="Normal 2 6 2 2 4 3 5" xfId="23286" xr:uid="{00000000-0005-0000-0000-0000C1740000}"/>
    <cellStyle name="Normal 2 6 2 2 4 4" xfId="3215" xr:uid="{00000000-0005-0000-0000-0000C2740000}"/>
    <cellStyle name="Normal 2 6 2 2 4 4 2" xfId="8566" xr:uid="{00000000-0005-0000-0000-0000C3740000}"/>
    <cellStyle name="Normal 2 6 2 2 4 4 2 2" xfId="19266" xr:uid="{00000000-0005-0000-0000-0000C4740000}"/>
    <cellStyle name="Normal 2 6 2 2 4 4 2 2 2" xfId="40661" xr:uid="{00000000-0005-0000-0000-0000C5740000}"/>
    <cellStyle name="Normal 2 6 2 2 4 4 2 3" xfId="29971" xr:uid="{00000000-0005-0000-0000-0000C6740000}"/>
    <cellStyle name="Normal 2 6 2 2 4 4 3" xfId="13921" xr:uid="{00000000-0005-0000-0000-0000C7740000}"/>
    <cellStyle name="Normal 2 6 2 2 4 4 3 2" xfId="35316" xr:uid="{00000000-0005-0000-0000-0000C8740000}"/>
    <cellStyle name="Normal 2 6 2 2 4 4 4" xfId="24623" xr:uid="{00000000-0005-0000-0000-0000C9740000}"/>
    <cellStyle name="Normal 2 6 2 2 4 5" xfId="5889" xr:uid="{00000000-0005-0000-0000-0000CA740000}"/>
    <cellStyle name="Normal 2 6 2 2 4 5 2" xfId="16593" xr:uid="{00000000-0005-0000-0000-0000CB740000}"/>
    <cellStyle name="Normal 2 6 2 2 4 5 2 2" xfId="37988" xr:uid="{00000000-0005-0000-0000-0000CC740000}"/>
    <cellStyle name="Normal 2 6 2 2 4 5 3" xfId="27295" xr:uid="{00000000-0005-0000-0000-0000CD740000}"/>
    <cellStyle name="Normal 2 6 2 2 4 6" xfId="11246" xr:uid="{00000000-0005-0000-0000-0000CE740000}"/>
    <cellStyle name="Normal 2 6 2 2 4 6 2" xfId="32643" xr:uid="{00000000-0005-0000-0000-0000CF740000}"/>
    <cellStyle name="Normal 2 6 2 2 4 7" xfId="21950" xr:uid="{00000000-0005-0000-0000-0000D0740000}"/>
    <cellStyle name="Normal 2 6 2 2 5" xfId="872" xr:uid="{00000000-0005-0000-0000-0000D1740000}"/>
    <cellStyle name="Normal 2 6 2 2 5 2" xfId="2209" xr:uid="{00000000-0005-0000-0000-0000D2740000}"/>
    <cellStyle name="Normal 2 6 2 2 5 2 2" xfId="4899" xr:uid="{00000000-0005-0000-0000-0000D3740000}"/>
    <cellStyle name="Normal 2 6 2 2 5 2 2 2" xfId="10250" xr:uid="{00000000-0005-0000-0000-0000D4740000}"/>
    <cellStyle name="Normal 2 6 2 2 5 2 2 2 2" xfId="20950" xr:uid="{00000000-0005-0000-0000-0000D5740000}"/>
    <cellStyle name="Normal 2 6 2 2 5 2 2 2 2 2" xfId="42345" xr:uid="{00000000-0005-0000-0000-0000D6740000}"/>
    <cellStyle name="Normal 2 6 2 2 5 2 2 2 3" xfId="31655" xr:uid="{00000000-0005-0000-0000-0000D7740000}"/>
    <cellStyle name="Normal 2 6 2 2 5 2 2 3" xfId="15605" xr:uid="{00000000-0005-0000-0000-0000D8740000}"/>
    <cellStyle name="Normal 2 6 2 2 5 2 2 3 2" xfId="37000" xr:uid="{00000000-0005-0000-0000-0000D9740000}"/>
    <cellStyle name="Normal 2 6 2 2 5 2 2 4" xfId="26307" xr:uid="{00000000-0005-0000-0000-0000DA740000}"/>
    <cellStyle name="Normal 2 6 2 2 5 2 3" xfId="7573" xr:uid="{00000000-0005-0000-0000-0000DB740000}"/>
    <cellStyle name="Normal 2 6 2 2 5 2 3 2" xfId="18277" xr:uid="{00000000-0005-0000-0000-0000DC740000}"/>
    <cellStyle name="Normal 2 6 2 2 5 2 3 2 2" xfId="39672" xr:uid="{00000000-0005-0000-0000-0000DD740000}"/>
    <cellStyle name="Normal 2 6 2 2 5 2 3 3" xfId="28979" xr:uid="{00000000-0005-0000-0000-0000DE740000}"/>
    <cellStyle name="Normal 2 6 2 2 5 2 4" xfId="12930" xr:uid="{00000000-0005-0000-0000-0000DF740000}"/>
    <cellStyle name="Normal 2 6 2 2 5 2 4 2" xfId="34327" xr:uid="{00000000-0005-0000-0000-0000E0740000}"/>
    <cellStyle name="Normal 2 6 2 2 5 2 5" xfId="23634" xr:uid="{00000000-0005-0000-0000-0000E1740000}"/>
    <cellStyle name="Normal 2 6 2 2 5 3" xfId="3563" xr:uid="{00000000-0005-0000-0000-0000E2740000}"/>
    <cellStyle name="Normal 2 6 2 2 5 3 2" xfId="8914" xr:uid="{00000000-0005-0000-0000-0000E3740000}"/>
    <cellStyle name="Normal 2 6 2 2 5 3 2 2" xfId="19614" xr:uid="{00000000-0005-0000-0000-0000E4740000}"/>
    <cellStyle name="Normal 2 6 2 2 5 3 2 2 2" xfId="41009" xr:uid="{00000000-0005-0000-0000-0000E5740000}"/>
    <cellStyle name="Normal 2 6 2 2 5 3 2 3" xfId="30319" xr:uid="{00000000-0005-0000-0000-0000E6740000}"/>
    <cellStyle name="Normal 2 6 2 2 5 3 3" xfId="14269" xr:uid="{00000000-0005-0000-0000-0000E7740000}"/>
    <cellStyle name="Normal 2 6 2 2 5 3 3 2" xfId="35664" xr:uid="{00000000-0005-0000-0000-0000E8740000}"/>
    <cellStyle name="Normal 2 6 2 2 5 3 4" xfId="24971" xr:uid="{00000000-0005-0000-0000-0000E9740000}"/>
    <cellStyle name="Normal 2 6 2 2 5 4" xfId="6237" xr:uid="{00000000-0005-0000-0000-0000EA740000}"/>
    <cellStyle name="Normal 2 6 2 2 5 4 2" xfId="16941" xr:uid="{00000000-0005-0000-0000-0000EB740000}"/>
    <cellStyle name="Normal 2 6 2 2 5 4 2 2" xfId="38336" xr:uid="{00000000-0005-0000-0000-0000EC740000}"/>
    <cellStyle name="Normal 2 6 2 2 5 4 3" xfId="27643" xr:uid="{00000000-0005-0000-0000-0000ED740000}"/>
    <cellStyle name="Normal 2 6 2 2 5 5" xfId="11594" xr:uid="{00000000-0005-0000-0000-0000EE740000}"/>
    <cellStyle name="Normal 2 6 2 2 5 5 2" xfId="32991" xr:uid="{00000000-0005-0000-0000-0000EF740000}"/>
    <cellStyle name="Normal 2 6 2 2 5 6" xfId="22298" xr:uid="{00000000-0005-0000-0000-0000F0740000}"/>
    <cellStyle name="Normal 2 6 2 2 6" xfId="1541" xr:uid="{00000000-0005-0000-0000-0000F1740000}"/>
    <cellStyle name="Normal 2 6 2 2 6 2" xfId="4231" xr:uid="{00000000-0005-0000-0000-0000F2740000}"/>
    <cellStyle name="Normal 2 6 2 2 6 2 2" xfId="9582" xr:uid="{00000000-0005-0000-0000-0000F3740000}"/>
    <cellStyle name="Normal 2 6 2 2 6 2 2 2" xfId="20282" xr:uid="{00000000-0005-0000-0000-0000F4740000}"/>
    <cellStyle name="Normal 2 6 2 2 6 2 2 2 2" xfId="41677" xr:uid="{00000000-0005-0000-0000-0000F5740000}"/>
    <cellStyle name="Normal 2 6 2 2 6 2 2 3" xfId="30987" xr:uid="{00000000-0005-0000-0000-0000F6740000}"/>
    <cellStyle name="Normal 2 6 2 2 6 2 3" xfId="14937" xr:uid="{00000000-0005-0000-0000-0000F7740000}"/>
    <cellStyle name="Normal 2 6 2 2 6 2 3 2" xfId="36332" xr:uid="{00000000-0005-0000-0000-0000F8740000}"/>
    <cellStyle name="Normal 2 6 2 2 6 2 4" xfId="25639" xr:uid="{00000000-0005-0000-0000-0000F9740000}"/>
    <cellStyle name="Normal 2 6 2 2 6 3" xfId="6905" xr:uid="{00000000-0005-0000-0000-0000FA740000}"/>
    <cellStyle name="Normal 2 6 2 2 6 3 2" xfId="17609" xr:uid="{00000000-0005-0000-0000-0000FB740000}"/>
    <cellStyle name="Normal 2 6 2 2 6 3 2 2" xfId="39004" xr:uid="{00000000-0005-0000-0000-0000FC740000}"/>
    <cellStyle name="Normal 2 6 2 2 6 3 3" xfId="28311" xr:uid="{00000000-0005-0000-0000-0000FD740000}"/>
    <cellStyle name="Normal 2 6 2 2 6 4" xfId="12262" xr:uid="{00000000-0005-0000-0000-0000FE740000}"/>
    <cellStyle name="Normal 2 6 2 2 6 4 2" xfId="33659" xr:uid="{00000000-0005-0000-0000-0000FF740000}"/>
    <cellStyle name="Normal 2 6 2 2 6 5" xfId="22966" xr:uid="{00000000-0005-0000-0000-000000750000}"/>
    <cellStyle name="Normal 2 6 2 2 7" xfId="2895" xr:uid="{00000000-0005-0000-0000-000001750000}"/>
    <cellStyle name="Normal 2 6 2 2 7 2" xfId="8246" xr:uid="{00000000-0005-0000-0000-000002750000}"/>
    <cellStyle name="Normal 2 6 2 2 7 2 2" xfId="18946" xr:uid="{00000000-0005-0000-0000-000003750000}"/>
    <cellStyle name="Normal 2 6 2 2 7 2 2 2" xfId="40341" xr:uid="{00000000-0005-0000-0000-000004750000}"/>
    <cellStyle name="Normal 2 6 2 2 7 2 3" xfId="29651" xr:uid="{00000000-0005-0000-0000-000005750000}"/>
    <cellStyle name="Normal 2 6 2 2 7 3" xfId="13601" xr:uid="{00000000-0005-0000-0000-000006750000}"/>
    <cellStyle name="Normal 2 6 2 2 7 3 2" xfId="34996" xr:uid="{00000000-0005-0000-0000-000007750000}"/>
    <cellStyle name="Normal 2 6 2 2 7 4" xfId="24303" xr:uid="{00000000-0005-0000-0000-000008750000}"/>
    <cellStyle name="Normal 2 6 2 2 8" xfId="5569" xr:uid="{00000000-0005-0000-0000-000009750000}"/>
    <cellStyle name="Normal 2 6 2 2 8 2" xfId="16273" xr:uid="{00000000-0005-0000-0000-00000A750000}"/>
    <cellStyle name="Normal 2 6 2 2 8 2 2" xfId="37668" xr:uid="{00000000-0005-0000-0000-00000B750000}"/>
    <cellStyle name="Normal 2 6 2 2 8 3" xfId="26975" xr:uid="{00000000-0005-0000-0000-00000C750000}"/>
    <cellStyle name="Normal 2 6 2 2 9" xfId="10926" xr:uid="{00000000-0005-0000-0000-00000D750000}"/>
    <cellStyle name="Normal 2 6 2 2 9 2" xfId="32323" xr:uid="{00000000-0005-0000-0000-00000E750000}"/>
    <cellStyle name="Normal 2 6 2 3" xfId="240" xr:uid="{00000000-0005-0000-0000-00000F750000}"/>
    <cellStyle name="Normal 2 6 2 3 2" xfId="401" xr:uid="{00000000-0005-0000-0000-000010750000}"/>
    <cellStyle name="Normal 2 6 2 3 2 2" xfId="722" xr:uid="{00000000-0005-0000-0000-000011750000}"/>
    <cellStyle name="Normal 2 6 2 3 2 2 2" xfId="1392" xr:uid="{00000000-0005-0000-0000-000012750000}"/>
    <cellStyle name="Normal 2 6 2 3 2 2 2 2" xfId="2729" xr:uid="{00000000-0005-0000-0000-000013750000}"/>
    <cellStyle name="Normal 2 6 2 3 2 2 2 2 2" xfId="5419" xr:uid="{00000000-0005-0000-0000-000014750000}"/>
    <cellStyle name="Normal 2 6 2 3 2 2 2 2 2 2" xfId="10770" xr:uid="{00000000-0005-0000-0000-000015750000}"/>
    <cellStyle name="Normal 2 6 2 3 2 2 2 2 2 2 2" xfId="21470" xr:uid="{00000000-0005-0000-0000-000016750000}"/>
    <cellStyle name="Normal 2 6 2 3 2 2 2 2 2 2 2 2" xfId="42865" xr:uid="{00000000-0005-0000-0000-000017750000}"/>
    <cellStyle name="Normal 2 6 2 3 2 2 2 2 2 2 3" xfId="32175" xr:uid="{00000000-0005-0000-0000-000018750000}"/>
    <cellStyle name="Normal 2 6 2 3 2 2 2 2 2 3" xfId="16125" xr:uid="{00000000-0005-0000-0000-000019750000}"/>
    <cellStyle name="Normal 2 6 2 3 2 2 2 2 2 3 2" xfId="37520" xr:uid="{00000000-0005-0000-0000-00001A750000}"/>
    <cellStyle name="Normal 2 6 2 3 2 2 2 2 2 4" xfId="26827" xr:uid="{00000000-0005-0000-0000-00001B750000}"/>
    <cellStyle name="Normal 2 6 2 3 2 2 2 2 3" xfId="8093" xr:uid="{00000000-0005-0000-0000-00001C750000}"/>
    <cellStyle name="Normal 2 6 2 3 2 2 2 2 3 2" xfId="18797" xr:uid="{00000000-0005-0000-0000-00001D750000}"/>
    <cellStyle name="Normal 2 6 2 3 2 2 2 2 3 2 2" xfId="40192" xr:uid="{00000000-0005-0000-0000-00001E750000}"/>
    <cellStyle name="Normal 2 6 2 3 2 2 2 2 3 3" xfId="29499" xr:uid="{00000000-0005-0000-0000-00001F750000}"/>
    <cellStyle name="Normal 2 6 2 3 2 2 2 2 4" xfId="13450" xr:uid="{00000000-0005-0000-0000-000020750000}"/>
    <cellStyle name="Normal 2 6 2 3 2 2 2 2 4 2" xfId="34847" xr:uid="{00000000-0005-0000-0000-000021750000}"/>
    <cellStyle name="Normal 2 6 2 3 2 2 2 2 5" xfId="24154" xr:uid="{00000000-0005-0000-0000-000022750000}"/>
    <cellStyle name="Normal 2 6 2 3 2 2 2 3" xfId="4083" xr:uid="{00000000-0005-0000-0000-000023750000}"/>
    <cellStyle name="Normal 2 6 2 3 2 2 2 3 2" xfId="9434" xr:uid="{00000000-0005-0000-0000-000024750000}"/>
    <cellStyle name="Normal 2 6 2 3 2 2 2 3 2 2" xfId="20134" xr:uid="{00000000-0005-0000-0000-000025750000}"/>
    <cellStyle name="Normal 2 6 2 3 2 2 2 3 2 2 2" xfId="41529" xr:uid="{00000000-0005-0000-0000-000026750000}"/>
    <cellStyle name="Normal 2 6 2 3 2 2 2 3 2 3" xfId="30839" xr:uid="{00000000-0005-0000-0000-000027750000}"/>
    <cellStyle name="Normal 2 6 2 3 2 2 2 3 3" xfId="14789" xr:uid="{00000000-0005-0000-0000-000028750000}"/>
    <cellStyle name="Normal 2 6 2 3 2 2 2 3 3 2" xfId="36184" xr:uid="{00000000-0005-0000-0000-000029750000}"/>
    <cellStyle name="Normal 2 6 2 3 2 2 2 3 4" xfId="25491" xr:uid="{00000000-0005-0000-0000-00002A750000}"/>
    <cellStyle name="Normal 2 6 2 3 2 2 2 4" xfId="6757" xr:uid="{00000000-0005-0000-0000-00002B750000}"/>
    <cellStyle name="Normal 2 6 2 3 2 2 2 4 2" xfId="17461" xr:uid="{00000000-0005-0000-0000-00002C750000}"/>
    <cellStyle name="Normal 2 6 2 3 2 2 2 4 2 2" xfId="38856" xr:uid="{00000000-0005-0000-0000-00002D750000}"/>
    <cellStyle name="Normal 2 6 2 3 2 2 2 4 3" xfId="28163" xr:uid="{00000000-0005-0000-0000-00002E750000}"/>
    <cellStyle name="Normal 2 6 2 3 2 2 2 5" xfId="12114" xr:uid="{00000000-0005-0000-0000-00002F750000}"/>
    <cellStyle name="Normal 2 6 2 3 2 2 2 5 2" xfId="33511" xr:uid="{00000000-0005-0000-0000-000030750000}"/>
    <cellStyle name="Normal 2 6 2 3 2 2 2 6" xfId="22818" xr:uid="{00000000-0005-0000-0000-000031750000}"/>
    <cellStyle name="Normal 2 6 2 3 2 2 3" xfId="2061" xr:uid="{00000000-0005-0000-0000-000032750000}"/>
    <cellStyle name="Normal 2 6 2 3 2 2 3 2" xfId="4751" xr:uid="{00000000-0005-0000-0000-000033750000}"/>
    <cellStyle name="Normal 2 6 2 3 2 2 3 2 2" xfId="10102" xr:uid="{00000000-0005-0000-0000-000034750000}"/>
    <cellStyle name="Normal 2 6 2 3 2 2 3 2 2 2" xfId="20802" xr:uid="{00000000-0005-0000-0000-000035750000}"/>
    <cellStyle name="Normal 2 6 2 3 2 2 3 2 2 2 2" xfId="42197" xr:uid="{00000000-0005-0000-0000-000036750000}"/>
    <cellStyle name="Normal 2 6 2 3 2 2 3 2 2 3" xfId="31507" xr:uid="{00000000-0005-0000-0000-000037750000}"/>
    <cellStyle name="Normal 2 6 2 3 2 2 3 2 3" xfId="15457" xr:uid="{00000000-0005-0000-0000-000038750000}"/>
    <cellStyle name="Normal 2 6 2 3 2 2 3 2 3 2" xfId="36852" xr:uid="{00000000-0005-0000-0000-000039750000}"/>
    <cellStyle name="Normal 2 6 2 3 2 2 3 2 4" xfId="26159" xr:uid="{00000000-0005-0000-0000-00003A750000}"/>
    <cellStyle name="Normal 2 6 2 3 2 2 3 3" xfId="7425" xr:uid="{00000000-0005-0000-0000-00003B750000}"/>
    <cellStyle name="Normal 2 6 2 3 2 2 3 3 2" xfId="18129" xr:uid="{00000000-0005-0000-0000-00003C750000}"/>
    <cellStyle name="Normal 2 6 2 3 2 2 3 3 2 2" xfId="39524" xr:uid="{00000000-0005-0000-0000-00003D750000}"/>
    <cellStyle name="Normal 2 6 2 3 2 2 3 3 3" xfId="28831" xr:uid="{00000000-0005-0000-0000-00003E750000}"/>
    <cellStyle name="Normal 2 6 2 3 2 2 3 4" xfId="12782" xr:uid="{00000000-0005-0000-0000-00003F750000}"/>
    <cellStyle name="Normal 2 6 2 3 2 2 3 4 2" xfId="34179" xr:uid="{00000000-0005-0000-0000-000040750000}"/>
    <cellStyle name="Normal 2 6 2 3 2 2 3 5" xfId="23486" xr:uid="{00000000-0005-0000-0000-000041750000}"/>
    <cellStyle name="Normal 2 6 2 3 2 2 4" xfId="3415" xr:uid="{00000000-0005-0000-0000-000042750000}"/>
    <cellStyle name="Normal 2 6 2 3 2 2 4 2" xfId="8766" xr:uid="{00000000-0005-0000-0000-000043750000}"/>
    <cellStyle name="Normal 2 6 2 3 2 2 4 2 2" xfId="19466" xr:uid="{00000000-0005-0000-0000-000044750000}"/>
    <cellStyle name="Normal 2 6 2 3 2 2 4 2 2 2" xfId="40861" xr:uid="{00000000-0005-0000-0000-000045750000}"/>
    <cellStyle name="Normal 2 6 2 3 2 2 4 2 3" xfId="30171" xr:uid="{00000000-0005-0000-0000-000046750000}"/>
    <cellStyle name="Normal 2 6 2 3 2 2 4 3" xfId="14121" xr:uid="{00000000-0005-0000-0000-000047750000}"/>
    <cellStyle name="Normal 2 6 2 3 2 2 4 3 2" xfId="35516" xr:uid="{00000000-0005-0000-0000-000048750000}"/>
    <cellStyle name="Normal 2 6 2 3 2 2 4 4" xfId="24823" xr:uid="{00000000-0005-0000-0000-000049750000}"/>
    <cellStyle name="Normal 2 6 2 3 2 2 5" xfId="6089" xr:uid="{00000000-0005-0000-0000-00004A750000}"/>
    <cellStyle name="Normal 2 6 2 3 2 2 5 2" xfId="16793" xr:uid="{00000000-0005-0000-0000-00004B750000}"/>
    <cellStyle name="Normal 2 6 2 3 2 2 5 2 2" xfId="38188" xr:uid="{00000000-0005-0000-0000-00004C750000}"/>
    <cellStyle name="Normal 2 6 2 3 2 2 5 3" xfId="27495" xr:uid="{00000000-0005-0000-0000-00004D750000}"/>
    <cellStyle name="Normal 2 6 2 3 2 2 6" xfId="11446" xr:uid="{00000000-0005-0000-0000-00004E750000}"/>
    <cellStyle name="Normal 2 6 2 3 2 2 6 2" xfId="32843" xr:uid="{00000000-0005-0000-0000-00004F750000}"/>
    <cellStyle name="Normal 2 6 2 3 2 2 7" xfId="22150" xr:uid="{00000000-0005-0000-0000-000050750000}"/>
    <cellStyle name="Normal 2 6 2 3 2 3" xfId="1072" xr:uid="{00000000-0005-0000-0000-000051750000}"/>
    <cellStyle name="Normal 2 6 2 3 2 3 2" xfId="2409" xr:uid="{00000000-0005-0000-0000-000052750000}"/>
    <cellStyle name="Normal 2 6 2 3 2 3 2 2" xfId="5099" xr:uid="{00000000-0005-0000-0000-000053750000}"/>
    <cellStyle name="Normal 2 6 2 3 2 3 2 2 2" xfId="10450" xr:uid="{00000000-0005-0000-0000-000054750000}"/>
    <cellStyle name="Normal 2 6 2 3 2 3 2 2 2 2" xfId="21150" xr:uid="{00000000-0005-0000-0000-000055750000}"/>
    <cellStyle name="Normal 2 6 2 3 2 3 2 2 2 2 2" xfId="42545" xr:uid="{00000000-0005-0000-0000-000056750000}"/>
    <cellStyle name="Normal 2 6 2 3 2 3 2 2 2 3" xfId="31855" xr:uid="{00000000-0005-0000-0000-000057750000}"/>
    <cellStyle name="Normal 2 6 2 3 2 3 2 2 3" xfId="15805" xr:uid="{00000000-0005-0000-0000-000058750000}"/>
    <cellStyle name="Normal 2 6 2 3 2 3 2 2 3 2" xfId="37200" xr:uid="{00000000-0005-0000-0000-000059750000}"/>
    <cellStyle name="Normal 2 6 2 3 2 3 2 2 4" xfId="26507" xr:uid="{00000000-0005-0000-0000-00005A750000}"/>
    <cellStyle name="Normal 2 6 2 3 2 3 2 3" xfId="7773" xr:uid="{00000000-0005-0000-0000-00005B750000}"/>
    <cellStyle name="Normal 2 6 2 3 2 3 2 3 2" xfId="18477" xr:uid="{00000000-0005-0000-0000-00005C750000}"/>
    <cellStyle name="Normal 2 6 2 3 2 3 2 3 2 2" xfId="39872" xr:uid="{00000000-0005-0000-0000-00005D750000}"/>
    <cellStyle name="Normal 2 6 2 3 2 3 2 3 3" xfId="29179" xr:uid="{00000000-0005-0000-0000-00005E750000}"/>
    <cellStyle name="Normal 2 6 2 3 2 3 2 4" xfId="13130" xr:uid="{00000000-0005-0000-0000-00005F750000}"/>
    <cellStyle name="Normal 2 6 2 3 2 3 2 4 2" xfId="34527" xr:uid="{00000000-0005-0000-0000-000060750000}"/>
    <cellStyle name="Normal 2 6 2 3 2 3 2 5" xfId="23834" xr:uid="{00000000-0005-0000-0000-000061750000}"/>
    <cellStyle name="Normal 2 6 2 3 2 3 3" xfId="3763" xr:uid="{00000000-0005-0000-0000-000062750000}"/>
    <cellStyle name="Normal 2 6 2 3 2 3 3 2" xfId="9114" xr:uid="{00000000-0005-0000-0000-000063750000}"/>
    <cellStyle name="Normal 2 6 2 3 2 3 3 2 2" xfId="19814" xr:uid="{00000000-0005-0000-0000-000064750000}"/>
    <cellStyle name="Normal 2 6 2 3 2 3 3 2 2 2" xfId="41209" xr:uid="{00000000-0005-0000-0000-000065750000}"/>
    <cellStyle name="Normal 2 6 2 3 2 3 3 2 3" xfId="30519" xr:uid="{00000000-0005-0000-0000-000066750000}"/>
    <cellStyle name="Normal 2 6 2 3 2 3 3 3" xfId="14469" xr:uid="{00000000-0005-0000-0000-000067750000}"/>
    <cellStyle name="Normal 2 6 2 3 2 3 3 3 2" xfId="35864" xr:uid="{00000000-0005-0000-0000-000068750000}"/>
    <cellStyle name="Normal 2 6 2 3 2 3 3 4" xfId="25171" xr:uid="{00000000-0005-0000-0000-000069750000}"/>
    <cellStyle name="Normal 2 6 2 3 2 3 4" xfId="6437" xr:uid="{00000000-0005-0000-0000-00006A750000}"/>
    <cellStyle name="Normal 2 6 2 3 2 3 4 2" xfId="17141" xr:uid="{00000000-0005-0000-0000-00006B750000}"/>
    <cellStyle name="Normal 2 6 2 3 2 3 4 2 2" xfId="38536" xr:uid="{00000000-0005-0000-0000-00006C750000}"/>
    <cellStyle name="Normal 2 6 2 3 2 3 4 3" xfId="27843" xr:uid="{00000000-0005-0000-0000-00006D750000}"/>
    <cellStyle name="Normal 2 6 2 3 2 3 5" xfId="11794" xr:uid="{00000000-0005-0000-0000-00006E750000}"/>
    <cellStyle name="Normal 2 6 2 3 2 3 5 2" xfId="33191" xr:uid="{00000000-0005-0000-0000-00006F750000}"/>
    <cellStyle name="Normal 2 6 2 3 2 3 6" xfId="22498" xr:uid="{00000000-0005-0000-0000-000070750000}"/>
    <cellStyle name="Normal 2 6 2 3 2 4" xfId="1741" xr:uid="{00000000-0005-0000-0000-000071750000}"/>
    <cellStyle name="Normal 2 6 2 3 2 4 2" xfId="4431" xr:uid="{00000000-0005-0000-0000-000072750000}"/>
    <cellStyle name="Normal 2 6 2 3 2 4 2 2" xfId="9782" xr:uid="{00000000-0005-0000-0000-000073750000}"/>
    <cellStyle name="Normal 2 6 2 3 2 4 2 2 2" xfId="20482" xr:uid="{00000000-0005-0000-0000-000074750000}"/>
    <cellStyle name="Normal 2 6 2 3 2 4 2 2 2 2" xfId="41877" xr:uid="{00000000-0005-0000-0000-000075750000}"/>
    <cellStyle name="Normal 2 6 2 3 2 4 2 2 3" xfId="31187" xr:uid="{00000000-0005-0000-0000-000076750000}"/>
    <cellStyle name="Normal 2 6 2 3 2 4 2 3" xfId="15137" xr:uid="{00000000-0005-0000-0000-000077750000}"/>
    <cellStyle name="Normal 2 6 2 3 2 4 2 3 2" xfId="36532" xr:uid="{00000000-0005-0000-0000-000078750000}"/>
    <cellStyle name="Normal 2 6 2 3 2 4 2 4" xfId="25839" xr:uid="{00000000-0005-0000-0000-000079750000}"/>
    <cellStyle name="Normal 2 6 2 3 2 4 3" xfId="7105" xr:uid="{00000000-0005-0000-0000-00007A750000}"/>
    <cellStyle name="Normal 2 6 2 3 2 4 3 2" xfId="17809" xr:uid="{00000000-0005-0000-0000-00007B750000}"/>
    <cellStyle name="Normal 2 6 2 3 2 4 3 2 2" xfId="39204" xr:uid="{00000000-0005-0000-0000-00007C750000}"/>
    <cellStyle name="Normal 2 6 2 3 2 4 3 3" xfId="28511" xr:uid="{00000000-0005-0000-0000-00007D750000}"/>
    <cellStyle name="Normal 2 6 2 3 2 4 4" xfId="12462" xr:uid="{00000000-0005-0000-0000-00007E750000}"/>
    <cellStyle name="Normal 2 6 2 3 2 4 4 2" xfId="33859" xr:uid="{00000000-0005-0000-0000-00007F750000}"/>
    <cellStyle name="Normal 2 6 2 3 2 4 5" xfId="23166" xr:uid="{00000000-0005-0000-0000-000080750000}"/>
    <cellStyle name="Normal 2 6 2 3 2 5" xfId="3095" xr:uid="{00000000-0005-0000-0000-000081750000}"/>
    <cellStyle name="Normal 2 6 2 3 2 5 2" xfId="8446" xr:uid="{00000000-0005-0000-0000-000082750000}"/>
    <cellStyle name="Normal 2 6 2 3 2 5 2 2" xfId="19146" xr:uid="{00000000-0005-0000-0000-000083750000}"/>
    <cellStyle name="Normal 2 6 2 3 2 5 2 2 2" xfId="40541" xr:uid="{00000000-0005-0000-0000-000084750000}"/>
    <cellStyle name="Normal 2 6 2 3 2 5 2 3" xfId="29851" xr:uid="{00000000-0005-0000-0000-000085750000}"/>
    <cellStyle name="Normal 2 6 2 3 2 5 3" xfId="13801" xr:uid="{00000000-0005-0000-0000-000086750000}"/>
    <cellStyle name="Normal 2 6 2 3 2 5 3 2" xfId="35196" xr:uid="{00000000-0005-0000-0000-000087750000}"/>
    <cellStyle name="Normal 2 6 2 3 2 5 4" xfId="24503" xr:uid="{00000000-0005-0000-0000-000088750000}"/>
    <cellStyle name="Normal 2 6 2 3 2 6" xfId="5769" xr:uid="{00000000-0005-0000-0000-000089750000}"/>
    <cellStyle name="Normal 2 6 2 3 2 6 2" xfId="16473" xr:uid="{00000000-0005-0000-0000-00008A750000}"/>
    <cellStyle name="Normal 2 6 2 3 2 6 2 2" xfId="37868" xr:uid="{00000000-0005-0000-0000-00008B750000}"/>
    <cellStyle name="Normal 2 6 2 3 2 6 3" xfId="27175" xr:uid="{00000000-0005-0000-0000-00008C750000}"/>
    <cellStyle name="Normal 2 6 2 3 2 7" xfId="11126" xr:uid="{00000000-0005-0000-0000-00008D750000}"/>
    <cellStyle name="Normal 2 6 2 3 2 7 2" xfId="32523" xr:uid="{00000000-0005-0000-0000-00008E750000}"/>
    <cellStyle name="Normal 2 6 2 3 2 8" xfId="21830" xr:uid="{00000000-0005-0000-0000-00008F750000}"/>
    <cellStyle name="Normal 2 6 2 3 3" xfId="562" xr:uid="{00000000-0005-0000-0000-000090750000}"/>
    <cellStyle name="Normal 2 6 2 3 3 2" xfId="1232" xr:uid="{00000000-0005-0000-0000-000091750000}"/>
    <cellStyle name="Normal 2 6 2 3 3 2 2" xfId="2569" xr:uid="{00000000-0005-0000-0000-000092750000}"/>
    <cellStyle name="Normal 2 6 2 3 3 2 2 2" xfId="5259" xr:uid="{00000000-0005-0000-0000-000093750000}"/>
    <cellStyle name="Normal 2 6 2 3 3 2 2 2 2" xfId="10610" xr:uid="{00000000-0005-0000-0000-000094750000}"/>
    <cellStyle name="Normal 2 6 2 3 3 2 2 2 2 2" xfId="21310" xr:uid="{00000000-0005-0000-0000-000095750000}"/>
    <cellStyle name="Normal 2 6 2 3 3 2 2 2 2 2 2" xfId="42705" xr:uid="{00000000-0005-0000-0000-000096750000}"/>
    <cellStyle name="Normal 2 6 2 3 3 2 2 2 2 3" xfId="32015" xr:uid="{00000000-0005-0000-0000-000097750000}"/>
    <cellStyle name="Normal 2 6 2 3 3 2 2 2 3" xfId="15965" xr:uid="{00000000-0005-0000-0000-000098750000}"/>
    <cellStyle name="Normal 2 6 2 3 3 2 2 2 3 2" xfId="37360" xr:uid="{00000000-0005-0000-0000-000099750000}"/>
    <cellStyle name="Normal 2 6 2 3 3 2 2 2 4" xfId="26667" xr:uid="{00000000-0005-0000-0000-00009A750000}"/>
    <cellStyle name="Normal 2 6 2 3 3 2 2 3" xfId="7933" xr:uid="{00000000-0005-0000-0000-00009B750000}"/>
    <cellStyle name="Normal 2 6 2 3 3 2 2 3 2" xfId="18637" xr:uid="{00000000-0005-0000-0000-00009C750000}"/>
    <cellStyle name="Normal 2 6 2 3 3 2 2 3 2 2" xfId="40032" xr:uid="{00000000-0005-0000-0000-00009D750000}"/>
    <cellStyle name="Normal 2 6 2 3 3 2 2 3 3" xfId="29339" xr:uid="{00000000-0005-0000-0000-00009E750000}"/>
    <cellStyle name="Normal 2 6 2 3 3 2 2 4" xfId="13290" xr:uid="{00000000-0005-0000-0000-00009F750000}"/>
    <cellStyle name="Normal 2 6 2 3 3 2 2 4 2" xfId="34687" xr:uid="{00000000-0005-0000-0000-0000A0750000}"/>
    <cellStyle name="Normal 2 6 2 3 3 2 2 5" xfId="23994" xr:uid="{00000000-0005-0000-0000-0000A1750000}"/>
    <cellStyle name="Normal 2 6 2 3 3 2 3" xfId="3923" xr:uid="{00000000-0005-0000-0000-0000A2750000}"/>
    <cellStyle name="Normal 2 6 2 3 3 2 3 2" xfId="9274" xr:uid="{00000000-0005-0000-0000-0000A3750000}"/>
    <cellStyle name="Normal 2 6 2 3 3 2 3 2 2" xfId="19974" xr:uid="{00000000-0005-0000-0000-0000A4750000}"/>
    <cellStyle name="Normal 2 6 2 3 3 2 3 2 2 2" xfId="41369" xr:uid="{00000000-0005-0000-0000-0000A5750000}"/>
    <cellStyle name="Normal 2 6 2 3 3 2 3 2 3" xfId="30679" xr:uid="{00000000-0005-0000-0000-0000A6750000}"/>
    <cellStyle name="Normal 2 6 2 3 3 2 3 3" xfId="14629" xr:uid="{00000000-0005-0000-0000-0000A7750000}"/>
    <cellStyle name="Normal 2 6 2 3 3 2 3 3 2" xfId="36024" xr:uid="{00000000-0005-0000-0000-0000A8750000}"/>
    <cellStyle name="Normal 2 6 2 3 3 2 3 4" xfId="25331" xr:uid="{00000000-0005-0000-0000-0000A9750000}"/>
    <cellStyle name="Normal 2 6 2 3 3 2 4" xfId="6597" xr:uid="{00000000-0005-0000-0000-0000AA750000}"/>
    <cellStyle name="Normal 2 6 2 3 3 2 4 2" xfId="17301" xr:uid="{00000000-0005-0000-0000-0000AB750000}"/>
    <cellStyle name="Normal 2 6 2 3 3 2 4 2 2" xfId="38696" xr:uid="{00000000-0005-0000-0000-0000AC750000}"/>
    <cellStyle name="Normal 2 6 2 3 3 2 4 3" xfId="28003" xr:uid="{00000000-0005-0000-0000-0000AD750000}"/>
    <cellStyle name="Normal 2 6 2 3 3 2 5" xfId="11954" xr:uid="{00000000-0005-0000-0000-0000AE750000}"/>
    <cellStyle name="Normal 2 6 2 3 3 2 5 2" xfId="33351" xr:uid="{00000000-0005-0000-0000-0000AF750000}"/>
    <cellStyle name="Normal 2 6 2 3 3 2 6" xfId="22658" xr:uid="{00000000-0005-0000-0000-0000B0750000}"/>
    <cellStyle name="Normal 2 6 2 3 3 3" xfId="1901" xr:uid="{00000000-0005-0000-0000-0000B1750000}"/>
    <cellStyle name="Normal 2 6 2 3 3 3 2" xfId="4591" xr:uid="{00000000-0005-0000-0000-0000B2750000}"/>
    <cellStyle name="Normal 2 6 2 3 3 3 2 2" xfId="9942" xr:uid="{00000000-0005-0000-0000-0000B3750000}"/>
    <cellStyle name="Normal 2 6 2 3 3 3 2 2 2" xfId="20642" xr:uid="{00000000-0005-0000-0000-0000B4750000}"/>
    <cellStyle name="Normal 2 6 2 3 3 3 2 2 2 2" xfId="42037" xr:uid="{00000000-0005-0000-0000-0000B5750000}"/>
    <cellStyle name="Normal 2 6 2 3 3 3 2 2 3" xfId="31347" xr:uid="{00000000-0005-0000-0000-0000B6750000}"/>
    <cellStyle name="Normal 2 6 2 3 3 3 2 3" xfId="15297" xr:uid="{00000000-0005-0000-0000-0000B7750000}"/>
    <cellStyle name="Normal 2 6 2 3 3 3 2 3 2" xfId="36692" xr:uid="{00000000-0005-0000-0000-0000B8750000}"/>
    <cellStyle name="Normal 2 6 2 3 3 3 2 4" xfId="25999" xr:uid="{00000000-0005-0000-0000-0000B9750000}"/>
    <cellStyle name="Normal 2 6 2 3 3 3 3" xfId="7265" xr:uid="{00000000-0005-0000-0000-0000BA750000}"/>
    <cellStyle name="Normal 2 6 2 3 3 3 3 2" xfId="17969" xr:uid="{00000000-0005-0000-0000-0000BB750000}"/>
    <cellStyle name="Normal 2 6 2 3 3 3 3 2 2" xfId="39364" xr:uid="{00000000-0005-0000-0000-0000BC750000}"/>
    <cellStyle name="Normal 2 6 2 3 3 3 3 3" xfId="28671" xr:uid="{00000000-0005-0000-0000-0000BD750000}"/>
    <cellStyle name="Normal 2 6 2 3 3 3 4" xfId="12622" xr:uid="{00000000-0005-0000-0000-0000BE750000}"/>
    <cellStyle name="Normal 2 6 2 3 3 3 4 2" xfId="34019" xr:uid="{00000000-0005-0000-0000-0000BF750000}"/>
    <cellStyle name="Normal 2 6 2 3 3 3 5" xfId="23326" xr:uid="{00000000-0005-0000-0000-0000C0750000}"/>
    <cellStyle name="Normal 2 6 2 3 3 4" xfId="3255" xr:uid="{00000000-0005-0000-0000-0000C1750000}"/>
    <cellStyle name="Normal 2 6 2 3 3 4 2" xfId="8606" xr:uid="{00000000-0005-0000-0000-0000C2750000}"/>
    <cellStyle name="Normal 2 6 2 3 3 4 2 2" xfId="19306" xr:uid="{00000000-0005-0000-0000-0000C3750000}"/>
    <cellStyle name="Normal 2 6 2 3 3 4 2 2 2" xfId="40701" xr:uid="{00000000-0005-0000-0000-0000C4750000}"/>
    <cellStyle name="Normal 2 6 2 3 3 4 2 3" xfId="30011" xr:uid="{00000000-0005-0000-0000-0000C5750000}"/>
    <cellStyle name="Normal 2 6 2 3 3 4 3" xfId="13961" xr:uid="{00000000-0005-0000-0000-0000C6750000}"/>
    <cellStyle name="Normal 2 6 2 3 3 4 3 2" xfId="35356" xr:uid="{00000000-0005-0000-0000-0000C7750000}"/>
    <cellStyle name="Normal 2 6 2 3 3 4 4" xfId="24663" xr:uid="{00000000-0005-0000-0000-0000C8750000}"/>
    <cellStyle name="Normal 2 6 2 3 3 5" xfId="5929" xr:uid="{00000000-0005-0000-0000-0000C9750000}"/>
    <cellStyle name="Normal 2 6 2 3 3 5 2" xfId="16633" xr:uid="{00000000-0005-0000-0000-0000CA750000}"/>
    <cellStyle name="Normal 2 6 2 3 3 5 2 2" xfId="38028" xr:uid="{00000000-0005-0000-0000-0000CB750000}"/>
    <cellStyle name="Normal 2 6 2 3 3 5 3" xfId="27335" xr:uid="{00000000-0005-0000-0000-0000CC750000}"/>
    <cellStyle name="Normal 2 6 2 3 3 6" xfId="11286" xr:uid="{00000000-0005-0000-0000-0000CD750000}"/>
    <cellStyle name="Normal 2 6 2 3 3 6 2" xfId="32683" xr:uid="{00000000-0005-0000-0000-0000CE750000}"/>
    <cellStyle name="Normal 2 6 2 3 3 7" xfId="21990" xr:uid="{00000000-0005-0000-0000-0000CF750000}"/>
    <cellStyle name="Normal 2 6 2 3 4" xfId="912" xr:uid="{00000000-0005-0000-0000-0000D0750000}"/>
    <cellStyle name="Normal 2 6 2 3 4 2" xfId="2249" xr:uid="{00000000-0005-0000-0000-0000D1750000}"/>
    <cellStyle name="Normal 2 6 2 3 4 2 2" xfId="4939" xr:uid="{00000000-0005-0000-0000-0000D2750000}"/>
    <cellStyle name="Normal 2 6 2 3 4 2 2 2" xfId="10290" xr:uid="{00000000-0005-0000-0000-0000D3750000}"/>
    <cellStyle name="Normal 2 6 2 3 4 2 2 2 2" xfId="20990" xr:uid="{00000000-0005-0000-0000-0000D4750000}"/>
    <cellStyle name="Normal 2 6 2 3 4 2 2 2 2 2" xfId="42385" xr:uid="{00000000-0005-0000-0000-0000D5750000}"/>
    <cellStyle name="Normal 2 6 2 3 4 2 2 2 3" xfId="31695" xr:uid="{00000000-0005-0000-0000-0000D6750000}"/>
    <cellStyle name="Normal 2 6 2 3 4 2 2 3" xfId="15645" xr:uid="{00000000-0005-0000-0000-0000D7750000}"/>
    <cellStyle name="Normal 2 6 2 3 4 2 2 3 2" xfId="37040" xr:uid="{00000000-0005-0000-0000-0000D8750000}"/>
    <cellStyle name="Normal 2 6 2 3 4 2 2 4" xfId="26347" xr:uid="{00000000-0005-0000-0000-0000D9750000}"/>
    <cellStyle name="Normal 2 6 2 3 4 2 3" xfId="7613" xr:uid="{00000000-0005-0000-0000-0000DA750000}"/>
    <cellStyle name="Normal 2 6 2 3 4 2 3 2" xfId="18317" xr:uid="{00000000-0005-0000-0000-0000DB750000}"/>
    <cellStyle name="Normal 2 6 2 3 4 2 3 2 2" xfId="39712" xr:uid="{00000000-0005-0000-0000-0000DC750000}"/>
    <cellStyle name="Normal 2 6 2 3 4 2 3 3" xfId="29019" xr:uid="{00000000-0005-0000-0000-0000DD750000}"/>
    <cellStyle name="Normal 2 6 2 3 4 2 4" xfId="12970" xr:uid="{00000000-0005-0000-0000-0000DE750000}"/>
    <cellStyle name="Normal 2 6 2 3 4 2 4 2" xfId="34367" xr:uid="{00000000-0005-0000-0000-0000DF750000}"/>
    <cellStyle name="Normal 2 6 2 3 4 2 5" xfId="23674" xr:uid="{00000000-0005-0000-0000-0000E0750000}"/>
    <cellStyle name="Normal 2 6 2 3 4 3" xfId="3603" xr:uid="{00000000-0005-0000-0000-0000E1750000}"/>
    <cellStyle name="Normal 2 6 2 3 4 3 2" xfId="8954" xr:uid="{00000000-0005-0000-0000-0000E2750000}"/>
    <cellStyle name="Normal 2 6 2 3 4 3 2 2" xfId="19654" xr:uid="{00000000-0005-0000-0000-0000E3750000}"/>
    <cellStyle name="Normal 2 6 2 3 4 3 2 2 2" xfId="41049" xr:uid="{00000000-0005-0000-0000-0000E4750000}"/>
    <cellStyle name="Normal 2 6 2 3 4 3 2 3" xfId="30359" xr:uid="{00000000-0005-0000-0000-0000E5750000}"/>
    <cellStyle name="Normal 2 6 2 3 4 3 3" xfId="14309" xr:uid="{00000000-0005-0000-0000-0000E6750000}"/>
    <cellStyle name="Normal 2 6 2 3 4 3 3 2" xfId="35704" xr:uid="{00000000-0005-0000-0000-0000E7750000}"/>
    <cellStyle name="Normal 2 6 2 3 4 3 4" xfId="25011" xr:uid="{00000000-0005-0000-0000-0000E8750000}"/>
    <cellStyle name="Normal 2 6 2 3 4 4" xfId="6277" xr:uid="{00000000-0005-0000-0000-0000E9750000}"/>
    <cellStyle name="Normal 2 6 2 3 4 4 2" xfId="16981" xr:uid="{00000000-0005-0000-0000-0000EA750000}"/>
    <cellStyle name="Normal 2 6 2 3 4 4 2 2" xfId="38376" xr:uid="{00000000-0005-0000-0000-0000EB750000}"/>
    <cellStyle name="Normal 2 6 2 3 4 4 3" xfId="27683" xr:uid="{00000000-0005-0000-0000-0000EC750000}"/>
    <cellStyle name="Normal 2 6 2 3 4 5" xfId="11634" xr:uid="{00000000-0005-0000-0000-0000ED750000}"/>
    <cellStyle name="Normal 2 6 2 3 4 5 2" xfId="33031" xr:uid="{00000000-0005-0000-0000-0000EE750000}"/>
    <cellStyle name="Normal 2 6 2 3 4 6" xfId="22338" xr:uid="{00000000-0005-0000-0000-0000EF750000}"/>
    <cellStyle name="Normal 2 6 2 3 5" xfId="1581" xr:uid="{00000000-0005-0000-0000-0000F0750000}"/>
    <cellStyle name="Normal 2 6 2 3 5 2" xfId="4271" xr:uid="{00000000-0005-0000-0000-0000F1750000}"/>
    <cellStyle name="Normal 2 6 2 3 5 2 2" xfId="9622" xr:uid="{00000000-0005-0000-0000-0000F2750000}"/>
    <cellStyle name="Normal 2 6 2 3 5 2 2 2" xfId="20322" xr:uid="{00000000-0005-0000-0000-0000F3750000}"/>
    <cellStyle name="Normal 2 6 2 3 5 2 2 2 2" xfId="41717" xr:uid="{00000000-0005-0000-0000-0000F4750000}"/>
    <cellStyle name="Normal 2 6 2 3 5 2 2 3" xfId="31027" xr:uid="{00000000-0005-0000-0000-0000F5750000}"/>
    <cellStyle name="Normal 2 6 2 3 5 2 3" xfId="14977" xr:uid="{00000000-0005-0000-0000-0000F6750000}"/>
    <cellStyle name="Normal 2 6 2 3 5 2 3 2" xfId="36372" xr:uid="{00000000-0005-0000-0000-0000F7750000}"/>
    <cellStyle name="Normal 2 6 2 3 5 2 4" xfId="25679" xr:uid="{00000000-0005-0000-0000-0000F8750000}"/>
    <cellStyle name="Normal 2 6 2 3 5 3" xfId="6945" xr:uid="{00000000-0005-0000-0000-0000F9750000}"/>
    <cellStyle name="Normal 2 6 2 3 5 3 2" xfId="17649" xr:uid="{00000000-0005-0000-0000-0000FA750000}"/>
    <cellStyle name="Normal 2 6 2 3 5 3 2 2" xfId="39044" xr:uid="{00000000-0005-0000-0000-0000FB750000}"/>
    <cellStyle name="Normal 2 6 2 3 5 3 3" xfId="28351" xr:uid="{00000000-0005-0000-0000-0000FC750000}"/>
    <cellStyle name="Normal 2 6 2 3 5 4" xfId="12302" xr:uid="{00000000-0005-0000-0000-0000FD750000}"/>
    <cellStyle name="Normal 2 6 2 3 5 4 2" xfId="33699" xr:uid="{00000000-0005-0000-0000-0000FE750000}"/>
    <cellStyle name="Normal 2 6 2 3 5 5" xfId="23006" xr:uid="{00000000-0005-0000-0000-0000FF750000}"/>
    <cellStyle name="Normal 2 6 2 3 6" xfId="2935" xr:uid="{00000000-0005-0000-0000-000000760000}"/>
    <cellStyle name="Normal 2 6 2 3 6 2" xfId="8286" xr:uid="{00000000-0005-0000-0000-000001760000}"/>
    <cellStyle name="Normal 2 6 2 3 6 2 2" xfId="18986" xr:uid="{00000000-0005-0000-0000-000002760000}"/>
    <cellStyle name="Normal 2 6 2 3 6 2 2 2" xfId="40381" xr:uid="{00000000-0005-0000-0000-000003760000}"/>
    <cellStyle name="Normal 2 6 2 3 6 2 3" xfId="29691" xr:uid="{00000000-0005-0000-0000-000004760000}"/>
    <cellStyle name="Normal 2 6 2 3 6 3" xfId="13641" xr:uid="{00000000-0005-0000-0000-000005760000}"/>
    <cellStyle name="Normal 2 6 2 3 6 3 2" xfId="35036" xr:uid="{00000000-0005-0000-0000-000006760000}"/>
    <cellStyle name="Normal 2 6 2 3 6 4" xfId="24343" xr:uid="{00000000-0005-0000-0000-000007760000}"/>
    <cellStyle name="Normal 2 6 2 3 7" xfId="5609" xr:uid="{00000000-0005-0000-0000-000008760000}"/>
    <cellStyle name="Normal 2 6 2 3 7 2" xfId="16313" xr:uid="{00000000-0005-0000-0000-000009760000}"/>
    <cellStyle name="Normal 2 6 2 3 7 2 2" xfId="37708" xr:uid="{00000000-0005-0000-0000-00000A760000}"/>
    <cellStyle name="Normal 2 6 2 3 7 3" xfId="27015" xr:uid="{00000000-0005-0000-0000-00000B760000}"/>
    <cellStyle name="Normal 2 6 2 3 8" xfId="10966" xr:uid="{00000000-0005-0000-0000-00000C760000}"/>
    <cellStyle name="Normal 2 6 2 3 8 2" xfId="32363" xr:uid="{00000000-0005-0000-0000-00000D760000}"/>
    <cellStyle name="Normal 2 6 2 3 9" xfId="21670" xr:uid="{00000000-0005-0000-0000-00000E760000}"/>
    <cellStyle name="Normal 2 6 2 4" xfId="321" xr:uid="{00000000-0005-0000-0000-00000F760000}"/>
    <cellStyle name="Normal 2 6 2 4 2" xfId="642" xr:uid="{00000000-0005-0000-0000-000010760000}"/>
    <cellStyle name="Normal 2 6 2 4 2 2" xfId="1312" xr:uid="{00000000-0005-0000-0000-000011760000}"/>
    <cellStyle name="Normal 2 6 2 4 2 2 2" xfId="2649" xr:uid="{00000000-0005-0000-0000-000012760000}"/>
    <cellStyle name="Normal 2 6 2 4 2 2 2 2" xfId="5339" xr:uid="{00000000-0005-0000-0000-000013760000}"/>
    <cellStyle name="Normal 2 6 2 4 2 2 2 2 2" xfId="10690" xr:uid="{00000000-0005-0000-0000-000014760000}"/>
    <cellStyle name="Normal 2 6 2 4 2 2 2 2 2 2" xfId="21390" xr:uid="{00000000-0005-0000-0000-000015760000}"/>
    <cellStyle name="Normal 2 6 2 4 2 2 2 2 2 2 2" xfId="42785" xr:uid="{00000000-0005-0000-0000-000016760000}"/>
    <cellStyle name="Normal 2 6 2 4 2 2 2 2 2 3" xfId="32095" xr:uid="{00000000-0005-0000-0000-000017760000}"/>
    <cellStyle name="Normal 2 6 2 4 2 2 2 2 3" xfId="16045" xr:uid="{00000000-0005-0000-0000-000018760000}"/>
    <cellStyle name="Normal 2 6 2 4 2 2 2 2 3 2" xfId="37440" xr:uid="{00000000-0005-0000-0000-000019760000}"/>
    <cellStyle name="Normal 2 6 2 4 2 2 2 2 4" xfId="26747" xr:uid="{00000000-0005-0000-0000-00001A760000}"/>
    <cellStyle name="Normal 2 6 2 4 2 2 2 3" xfId="8013" xr:uid="{00000000-0005-0000-0000-00001B760000}"/>
    <cellStyle name="Normal 2 6 2 4 2 2 2 3 2" xfId="18717" xr:uid="{00000000-0005-0000-0000-00001C760000}"/>
    <cellStyle name="Normal 2 6 2 4 2 2 2 3 2 2" xfId="40112" xr:uid="{00000000-0005-0000-0000-00001D760000}"/>
    <cellStyle name="Normal 2 6 2 4 2 2 2 3 3" xfId="29419" xr:uid="{00000000-0005-0000-0000-00001E760000}"/>
    <cellStyle name="Normal 2 6 2 4 2 2 2 4" xfId="13370" xr:uid="{00000000-0005-0000-0000-00001F760000}"/>
    <cellStyle name="Normal 2 6 2 4 2 2 2 4 2" xfId="34767" xr:uid="{00000000-0005-0000-0000-000020760000}"/>
    <cellStyle name="Normal 2 6 2 4 2 2 2 5" xfId="24074" xr:uid="{00000000-0005-0000-0000-000021760000}"/>
    <cellStyle name="Normal 2 6 2 4 2 2 3" xfId="4003" xr:uid="{00000000-0005-0000-0000-000022760000}"/>
    <cellStyle name="Normal 2 6 2 4 2 2 3 2" xfId="9354" xr:uid="{00000000-0005-0000-0000-000023760000}"/>
    <cellStyle name="Normal 2 6 2 4 2 2 3 2 2" xfId="20054" xr:uid="{00000000-0005-0000-0000-000024760000}"/>
    <cellStyle name="Normal 2 6 2 4 2 2 3 2 2 2" xfId="41449" xr:uid="{00000000-0005-0000-0000-000025760000}"/>
    <cellStyle name="Normal 2 6 2 4 2 2 3 2 3" xfId="30759" xr:uid="{00000000-0005-0000-0000-000026760000}"/>
    <cellStyle name="Normal 2 6 2 4 2 2 3 3" xfId="14709" xr:uid="{00000000-0005-0000-0000-000027760000}"/>
    <cellStyle name="Normal 2 6 2 4 2 2 3 3 2" xfId="36104" xr:uid="{00000000-0005-0000-0000-000028760000}"/>
    <cellStyle name="Normal 2 6 2 4 2 2 3 4" xfId="25411" xr:uid="{00000000-0005-0000-0000-000029760000}"/>
    <cellStyle name="Normal 2 6 2 4 2 2 4" xfId="6677" xr:uid="{00000000-0005-0000-0000-00002A760000}"/>
    <cellStyle name="Normal 2 6 2 4 2 2 4 2" xfId="17381" xr:uid="{00000000-0005-0000-0000-00002B760000}"/>
    <cellStyle name="Normal 2 6 2 4 2 2 4 2 2" xfId="38776" xr:uid="{00000000-0005-0000-0000-00002C760000}"/>
    <cellStyle name="Normal 2 6 2 4 2 2 4 3" xfId="28083" xr:uid="{00000000-0005-0000-0000-00002D760000}"/>
    <cellStyle name="Normal 2 6 2 4 2 2 5" xfId="12034" xr:uid="{00000000-0005-0000-0000-00002E760000}"/>
    <cellStyle name="Normal 2 6 2 4 2 2 5 2" xfId="33431" xr:uid="{00000000-0005-0000-0000-00002F760000}"/>
    <cellStyle name="Normal 2 6 2 4 2 2 6" xfId="22738" xr:uid="{00000000-0005-0000-0000-000030760000}"/>
    <cellStyle name="Normal 2 6 2 4 2 3" xfId="1981" xr:uid="{00000000-0005-0000-0000-000031760000}"/>
    <cellStyle name="Normal 2 6 2 4 2 3 2" xfId="4671" xr:uid="{00000000-0005-0000-0000-000032760000}"/>
    <cellStyle name="Normal 2 6 2 4 2 3 2 2" xfId="10022" xr:uid="{00000000-0005-0000-0000-000033760000}"/>
    <cellStyle name="Normal 2 6 2 4 2 3 2 2 2" xfId="20722" xr:uid="{00000000-0005-0000-0000-000034760000}"/>
    <cellStyle name="Normal 2 6 2 4 2 3 2 2 2 2" xfId="42117" xr:uid="{00000000-0005-0000-0000-000035760000}"/>
    <cellStyle name="Normal 2 6 2 4 2 3 2 2 3" xfId="31427" xr:uid="{00000000-0005-0000-0000-000036760000}"/>
    <cellStyle name="Normal 2 6 2 4 2 3 2 3" xfId="15377" xr:uid="{00000000-0005-0000-0000-000037760000}"/>
    <cellStyle name="Normal 2 6 2 4 2 3 2 3 2" xfId="36772" xr:uid="{00000000-0005-0000-0000-000038760000}"/>
    <cellStyle name="Normal 2 6 2 4 2 3 2 4" xfId="26079" xr:uid="{00000000-0005-0000-0000-000039760000}"/>
    <cellStyle name="Normal 2 6 2 4 2 3 3" xfId="7345" xr:uid="{00000000-0005-0000-0000-00003A760000}"/>
    <cellStyle name="Normal 2 6 2 4 2 3 3 2" xfId="18049" xr:uid="{00000000-0005-0000-0000-00003B760000}"/>
    <cellStyle name="Normal 2 6 2 4 2 3 3 2 2" xfId="39444" xr:uid="{00000000-0005-0000-0000-00003C760000}"/>
    <cellStyle name="Normal 2 6 2 4 2 3 3 3" xfId="28751" xr:uid="{00000000-0005-0000-0000-00003D760000}"/>
    <cellStyle name="Normal 2 6 2 4 2 3 4" xfId="12702" xr:uid="{00000000-0005-0000-0000-00003E760000}"/>
    <cellStyle name="Normal 2 6 2 4 2 3 4 2" xfId="34099" xr:uid="{00000000-0005-0000-0000-00003F760000}"/>
    <cellStyle name="Normal 2 6 2 4 2 3 5" xfId="23406" xr:uid="{00000000-0005-0000-0000-000040760000}"/>
    <cellStyle name="Normal 2 6 2 4 2 4" xfId="3335" xr:uid="{00000000-0005-0000-0000-000041760000}"/>
    <cellStyle name="Normal 2 6 2 4 2 4 2" xfId="8686" xr:uid="{00000000-0005-0000-0000-000042760000}"/>
    <cellStyle name="Normal 2 6 2 4 2 4 2 2" xfId="19386" xr:uid="{00000000-0005-0000-0000-000043760000}"/>
    <cellStyle name="Normal 2 6 2 4 2 4 2 2 2" xfId="40781" xr:uid="{00000000-0005-0000-0000-000044760000}"/>
    <cellStyle name="Normal 2 6 2 4 2 4 2 3" xfId="30091" xr:uid="{00000000-0005-0000-0000-000045760000}"/>
    <cellStyle name="Normal 2 6 2 4 2 4 3" xfId="14041" xr:uid="{00000000-0005-0000-0000-000046760000}"/>
    <cellStyle name="Normal 2 6 2 4 2 4 3 2" xfId="35436" xr:uid="{00000000-0005-0000-0000-000047760000}"/>
    <cellStyle name="Normal 2 6 2 4 2 4 4" xfId="24743" xr:uid="{00000000-0005-0000-0000-000048760000}"/>
    <cellStyle name="Normal 2 6 2 4 2 5" xfId="6009" xr:uid="{00000000-0005-0000-0000-000049760000}"/>
    <cellStyle name="Normal 2 6 2 4 2 5 2" xfId="16713" xr:uid="{00000000-0005-0000-0000-00004A760000}"/>
    <cellStyle name="Normal 2 6 2 4 2 5 2 2" xfId="38108" xr:uid="{00000000-0005-0000-0000-00004B760000}"/>
    <cellStyle name="Normal 2 6 2 4 2 5 3" xfId="27415" xr:uid="{00000000-0005-0000-0000-00004C760000}"/>
    <cellStyle name="Normal 2 6 2 4 2 6" xfId="11366" xr:uid="{00000000-0005-0000-0000-00004D760000}"/>
    <cellStyle name="Normal 2 6 2 4 2 6 2" xfId="32763" xr:uid="{00000000-0005-0000-0000-00004E760000}"/>
    <cellStyle name="Normal 2 6 2 4 2 7" xfId="22070" xr:uid="{00000000-0005-0000-0000-00004F760000}"/>
    <cellStyle name="Normal 2 6 2 4 3" xfId="992" xr:uid="{00000000-0005-0000-0000-000050760000}"/>
    <cellStyle name="Normal 2 6 2 4 3 2" xfId="2329" xr:uid="{00000000-0005-0000-0000-000051760000}"/>
    <cellStyle name="Normal 2 6 2 4 3 2 2" xfId="5019" xr:uid="{00000000-0005-0000-0000-000052760000}"/>
    <cellStyle name="Normal 2 6 2 4 3 2 2 2" xfId="10370" xr:uid="{00000000-0005-0000-0000-000053760000}"/>
    <cellStyle name="Normal 2 6 2 4 3 2 2 2 2" xfId="21070" xr:uid="{00000000-0005-0000-0000-000054760000}"/>
    <cellStyle name="Normal 2 6 2 4 3 2 2 2 2 2" xfId="42465" xr:uid="{00000000-0005-0000-0000-000055760000}"/>
    <cellStyle name="Normal 2 6 2 4 3 2 2 2 3" xfId="31775" xr:uid="{00000000-0005-0000-0000-000056760000}"/>
    <cellStyle name="Normal 2 6 2 4 3 2 2 3" xfId="15725" xr:uid="{00000000-0005-0000-0000-000057760000}"/>
    <cellStyle name="Normal 2 6 2 4 3 2 2 3 2" xfId="37120" xr:uid="{00000000-0005-0000-0000-000058760000}"/>
    <cellStyle name="Normal 2 6 2 4 3 2 2 4" xfId="26427" xr:uid="{00000000-0005-0000-0000-000059760000}"/>
    <cellStyle name="Normal 2 6 2 4 3 2 3" xfId="7693" xr:uid="{00000000-0005-0000-0000-00005A760000}"/>
    <cellStyle name="Normal 2 6 2 4 3 2 3 2" xfId="18397" xr:uid="{00000000-0005-0000-0000-00005B760000}"/>
    <cellStyle name="Normal 2 6 2 4 3 2 3 2 2" xfId="39792" xr:uid="{00000000-0005-0000-0000-00005C760000}"/>
    <cellStyle name="Normal 2 6 2 4 3 2 3 3" xfId="29099" xr:uid="{00000000-0005-0000-0000-00005D760000}"/>
    <cellStyle name="Normal 2 6 2 4 3 2 4" xfId="13050" xr:uid="{00000000-0005-0000-0000-00005E760000}"/>
    <cellStyle name="Normal 2 6 2 4 3 2 4 2" xfId="34447" xr:uid="{00000000-0005-0000-0000-00005F760000}"/>
    <cellStyle name="Normal 2 6 2 4 3 2 5" xfId="23754" xr:uid="{00000000-0005-0000-0000-000060760000}"/>
    <cellStyle name="Normal 2 6 2 4 3 3" xfId="3683" xr:uid="{00000000-0005-0000-0000-000061760000}"/>
    <cellStyle name="Normal 2 6 2 4 3 3 2" xfId="9034" xr:uid="{00000000-0005-0000-0000-000062760000}"/>
    <cellStyle name="Normal 2 6 2 4 3 3 2 2" xfId="19734" xr:uid="{00000000-0005-0000-0000-000063760000}"/>
    <cellStyle name="Normal 2 6 2 4 3 3 2 2 2" xfId="41129" xr:uid="{00000000-0005-0000-0000-000064760000}"/>
    <cellStyle name="Normal 2 6 2 4 3 3 2 3" xfId="30439" xr:uid="{00000000-0005-0000-0000-000065760000}"/>
    <cellStyle name="Normal 2 6 2 4 3 3 3" xfId="14389" xr:uid="{00000000-0005-0000-0000-000066760000}"/>
    <cellStyle name="Normal 2 6 2 4 3 3 3 2" xfId="35784" xr:uid="{00000000-0005-0000-0000-000067760000}"/>
    <cellStyle name="Normal 2 6 2 4 3 3 4" xfId="25091" xr:uid="{00000000-0005-0000-0000-000068760000}"/>
    <cellStyle name="Normal 2 6 2 4 3 4" xfId="6357" xr:uid="{00000000-0005-0000-0000-000069760000}"/>
    <cellStyle name="Normal 2 6 2 4 3 4 2" xfId="17061" xr:uid="{00000000-0005-0000-0000-00006A760000}"/>
    <cellStyle name="Normal 2 6 2 4 3 4 2 2" xfId="38456" xr:uid="{00000000-0005-0000-0000-00006B760000}"/>
    <cellStyle name="Normal 2 6 2 4 3 4 3" xfId="27763" xr:uid="{00000000-0005-0000-0000-00006C760000}"/>
    <cellStyle name="Normal 2 6 2 4 3 5" xfId="11714" xr:uid="{00000000-0005-0000-0000-00006D760000}"/>
    <cellStyle name="Normal 2 6 2 4 3 5 2" xfId="33111" xr:uid="{00000000-0005-0000-0000-00006E760000}"/>
    <cellStyle name="Normal 2 6 2 4 3 6" xfId="22418" xr:uid="{00000000-0005-0000-0000-00006F760000}"/>
    <cellStyle name="Normal 2 6 2 4 4" xfId="1661" xr:uid="{00000000-0005-0000-0000-000070760000}"/>
    <cellStyle name="Normal 2 6 2 4 4 2" xfId="4351" xr:uid="{00000000-0005-0000-0000-000071760000}"/>
    <cellStyle name="Normal 2 6 2 4 4 2 2" xfId="9702" xr:uid="{00000000-0005-0000-0000-000072760000}"/>
    <cellStyle name="Normal 2 6 2 4 4 2 2 2" xfId="20402" xr:uid="{00000000-0005-0000-0000-000073760000}"/>
    <cellStyle name="Normal 2 6 2 4 4 2 2 2 2" xfId="41797" xr:uid="{00000000-0005-0000-0000-000074760000}"/>
    <cellStyle name="Normal 2 6 2 4 4 2 2 3" xfId="31107" xr:uid="{00000000-0005-0000-0000-000075760000}"/>
    <cellStyle name="Normal 2 6 2 4 4 2 3" xfId="15057" xr:uid="{00000000-0005-0000-0000-000076760000}"/>
    <cellStyle name="Normal 2 6 2 4 4 2 3 2" xfId="36452" xr:uid="{00000000-0005-0000-0000-000077760000}"/>
    <cellStyle name="Normal 2 6 2 4 4 2 4" xfId="25759" xr:uid="{00000000-0005-0000-0000-000078760000}"/>
    <cellStyle name="Normal 2 6 2 4 4 3" xfId="7025" xr:uid="{00000000-0005-0000-0000-000079760000}"/>
    <cellStyle name="Normal 2 6 2 4 4 3 2" xfId="17729" xr:uid="{00000000-0005-0000-0000-00007A760000}"/>
    <cellStyle name="Normal 2 6 2 4 4 3 2 2" xfId="39124" xr:uid="{00000000-0005-0000-0000-00007B760000}"/>
    <cellStyle name="Normal 2 6 2 4 4 3 3" xfId="28431" xr:uid="{00000000-0005-0000-0000-00007C760000}"/>
    <cellStyle name="Normal 2 6 2 4 4 4" xfId="12382" xr:uid="{00000000-0005-0000-0000-00007D760000}"/>
    <cellStyle name="Normal 2 6 2 4 4 4 2" xfId="33779" xr:uid="{00000000-0005-0000-0000-00007E760000}"/>
    <cellStyle name="Normal 2 6 2 4 4 5" xfId="23086" xr:uid="{00000000-0005-0000-0000-00007F760000}"/>
    <cellStyle name="Normal 2 6 2 4 5" xfId="3015" xr:uid="{00000000-0005-0000-0000-000080760000}"/>
    <cellStyle name="Normal 2 6 2 4 5 2" xfId="8366" xr:uid="{00000000-0005-0000-0000-000081760000}"/>
    <cellStyle name="Normal 2 6 2 4 5 2 2" xfId="19066" xr:uid="{00000000-0005-0000-0000-000082760000}"/>
    <cellStyle name="Normal 2 6 2 4 5 2 2 2" xfId="40461" xr:uid="{00000000-0005-0000-0000-000083760000}"/>
    <cellStyle name="Normal 2 6 2 4 5 2 3" xfId="29771" xr:uid="{00000000-0005-0000-0000-000084760000}"/>
    <cellStyle name="Normal 2 6 2 4 5 3" xfId="13721" xr:uid="{00000000-0005-0000-0000-000085760000}"/>
    <cellStyle name="Normal 2 6 2 4 5 3 2" xfId="35116" xr:uid="{00000000-0005-0000-0000-000086760000}"/>
    <cellStyle name="Normal 2 6 2 4 5 4" xfId="24423" xr:uid="{00000000-0005-0000-0000-000087760000}"/>
    <cellStyle name="Normal 2 6 2 4 6" xfId="5689" xr:uid="{00000000-0005-0000-0000-000088760000}"/>
    <cellStyle name="Normal 2 6 2 4 6 2" xfId="16393" xr:uid="{00000000-0005-0000-0000-000089760000}"/>
    <cellStyle name="Normal 2 6 2 4 6 2 2" xfId="37788" xr:uid="{00000000-0005-0000-0000-00008A760000}"/>
    <cellStyle name="Normal 2 6 2 4 6 3" xfId="27095" xr:uid="{00000000-0005-0000-0000-00008B760000}"/>
    <cellStyle name="Normal 2 6 2 4 7" xfId="11046" xr:uid="{00000000-0005-0000-0000-00008C760000}"/>
    <cellStyle name="Normal 2 6 2 4 7 2" xfId="32443" xr:uid="{00000000-0005-0000-0000-00008D760000}"/>
    <cellStyle name="Normal 2 6 2 4 8" xfId="21750" xr:uid="{00000000-0005-0000-0000-00008E760000}"/>
    <cellStyle name="Normal 2 6 2 5" xfId="482" xr:uid="{00000000-0005-0000-0000-00008F760000}"/>
    <cellStyle name="Normal 2 6 2 5 2" xfId="1152" xr:uid="{00000000-0005-0000-0000-000090760000}"/>
    <cellStyle name="Normal 2 6 2 5 2 2" xfId="2489" xr:uid="{00000000-0005-0000-0000-000091760000}"/>
    <cellStyle name="Normal 2 6 2 5 2 2 2" xfId="5179" xr:uid="{00000000-0005-0000-0000-000092760000}"/>
    <cellStyle name="Normal 2 6 2 5 2 2 2 2" xfId="10530" xr:uid="{00000000-0005-0000-0000-000093760000}"/>
    <cellStyle name="Normal 2 6 2 5 2 2 2 2 2" xfId="21230" xr:uid="{00000000-0005-0000-0000-000094760000}"/>
    <cellStyle name="Normal 2 6 2 5 2 2 2 2 2 2" xfId="42625" xr:uid="{00000000-0005-0000-0000-000095760000}"/>
    <cellStyle name="Normal 2 6 2 5 2 2 2 2 3" xfId="31935" xr:uid="{00000000-0005-0000-0000-000096760000}"/>
    <cellStyle name="Normal 2 6 2 5 2 2 2 3" xfId="15885" xr:uid="{00000000-0005-0000-0000-000097760000}"/>
    <cellStyle name="Normal 2 6 2 5 2 2 2 3 2" xfId="37280" xr:uid="{00000000-0005-0000-0000-000098760000}"/>
    <cellStyle name="Normal 2 6 2 5 2 2 2 4" xfId="26587" xr:uid="{00000000-0005-0000-0000-000099760000}"/>
    <cellStyle name="Normal 2 6 2 5 2 2 3" xfId="7853" xr:uid="{00000000-0005-0000-0000-00009A760000}"/>
    <cellStyle name="Normal 2 6 2 5 2 2 3 2" xfId="18557" xr:uid="{00000000-0005-0000-0000-00009B760000}"/>
    <cellStyle name="Normal 2 6 2 5 2 2 3 2 2" xfId="39952" xr:uid="{00000000-0005-0000-0000-00009C760000}"/>
    <cellStyle name="Normal 2 6 2 5 2 2 3 3" xfId="29259" xr:uid="{00000000-0005-0000-0000-00009D760000}"/>
    <cellStyle name="Normal 2 6 2 5 2 2 4" xfId="13210" xr:uid="{00000000-0005-0000-0000-00009E760000}"/>
    <cellStyle name="Normal 2 6 2 5 2 2 4 2" xfId="34607" xr:uid="{00000000-0005-0000-0000-00009F760000}"/>
    <cellStyle name="Normal 2 6 2 5 2 2 5" xfId="23914" xr:uid="{00000000-0005-0000-0000-0000A0760000}"/>
    <cellStyle name="Normal 2 6 2 5 2 3" xfId="3843" xr:uid="{00000000-0005-0000-0000-0000A1760000}"/>
    <cellStyle name="Normal 2 6 2 5 2 3 2" xfId="9194" xr:uid="{00000000-0005-0000-0000-0000A2760000}"/>
    <cellStyle name="Normal 2 6 2 5 2 3 2 2" xfId="19894" xr:uid="{00000000-0005-0000-0000-0000A3760000}"/>
    <cellStyle name="Normal 2 6 2 5 2 3 2 2 2" xfId="41289" xr:uid="{00000000-0005-0000-0000-0000A4760000}"/>
    <cellStyle name="Normal 2 6 2 5 2 3 2 3" xfId="30599" xr:uid="{00000000-0005-0000-0000-0000A5760000}"/>
    <cellStyle name="Normal 2 6 2 5 2 3 3" xfId="14549" xr:uid="{00000000-0005-0000-0000-0000A6760000}"/>
    <cellStyle name="Normal 2 6 2 5 2 3 3 2" xfId="35944" xr:uid="{00000000-0005-0000-0000-0000A7760000}"/>
    <cellStyle name="Normal 2 6 2 5 2 3 4" xfId="25251" xr:uid="{00000000-0005-0000-0000-0000A8760000}"/>
    <cellStyle name="Normal 2 6 2 5 2 4" xfId="6517" xr:uid="{00000000-0005-0000-0000-0000A9760000}"/>
    <cellStyle name="Normal 2 6 2 5 2 4 2" xfId="17221" xr:uid="{00000000-0005-0000-0000-0000AA760000}"/>
    <cellStyle name="Normal 2 6 2 5 2 4 2 2" xfId="38616" xr:uid="{00000000-0005-0000-0000-0000AB760000}"/>
    <cellStyle name="Normal 2 6 2 5 2 4 3" xfId="27923" xr:uid="{00000000-0005-0000-0000-0000AC760000}"/>
    <cellStyle name="Normal 2 6 2 5 2 5" xfId="11874" xr:uid="{00000000-0005-0000-0000-0000AD760000}"/>
    <cellStyle name="Normal 2 6 2 5 2 5 2" xfId="33271" xr:uid="{00000000-0005-0000-0000-0000AE760000}"/>
    <cellStyle name="Normal 2 6 2 5 2 6" xfId="22578" xr:uid="{00000000-0005-0000-0000-0000AF760000}"/>
    <cellStyle name="Normal 2 6 2 5 3" xfId="1821" xr:uid="{00000000-0005-0000-0000-0000B0760000}"/>
    <cellStyle name="Normal 2 6 2 5 3 2" xfId="4511" xr:uid="{00000000-0005-0000-0000-0000B1760000}"/>
    <cellStyle name="Normal 2 6 2 5 3 2 2" xfId="9862" xr:uid="{00000000-0005-0000-0000-0000B2760000}"/>
    <cellStyle name="Normal 2 6 2 5 3 2 2 2" xfId="20562" xr:uid="{00000000-0005-0000-0000-0000B3760000}"/>
    <cellStyle name="Normal 2 6 2 5 3 2 2 2 2" xfId="41957" xr:uid="{00000000-0005-0000-0000-0000B4760000}"/>
    <cellStyle name="Normal 2 6 2 5 3 2 2 3" xfId="31267" xr:uid="{00000000-0005-0000-0000-0000B5760000}"/>
    <cellStyle name="Normal 2 6 2 5 3 2 3" xfId="15217" xr:uid="{00000000-0005-0000-0000-0000B6760000}"/>
    <cellStyle name="Normal 2 6 2 5 3 2 3 2" xfId="36612" xr:uid="{00000000-0005-0000-0000-0000B7760000}"/>
    <cellStyle name="Normal 2 6 2 5 3 2 4" xfId="25919" xr:uid="{00000000-0005-0000-0000-0000B8760000}"/>
    <cellStyle name="Normal 2 6 2 5 3 3" xfId="7185" xr:uid="{00000000-0005-0000-0000-0000B9760000}"/>
    <cellStyle name="Normal 2 6 2 5 3 3 2" xfId="17889" xr:uid="{00000000-0005-0000-0000-0000BA760000}"/>
    <cellStyle name="Normal 2 6 2 5 3 3 2 2" xfId="39284" xr:uid="{00000000-0005-0000-0000-0000BB760000}"/>
    <cellStyle name="Normal 2 6 2 5 3 3 3" xfId="28591" xr:uid="{00000000-0005-0000-0000-0000BC760000}"/>
    <cellStyle name="Normal 2 6 2 5 3 4" xfId="12542" xr:uid="{00000000-0005-0000-0000-0000BD760000}"/>
    <cellStyle name="Normal 2 6 2 5 3 4 2" xfId="33939" xr:uid="{00000000-0005-0000-0000-0000BE760000}"/>
    <cellStyle name="Normal 2 6 2 5 3 5" xfId="23246" xr:uid="{00000000-0005-0000-0000-0000BF760000}"/>
    <cellStyle name="Normal 2 6 2 5 4" xfId="3175" xr:uid="{00000000-0005-0000-0000-0000C0760000}"/>
    <cellStyle name="Normal 2 6 2 5 4 2" xfId="8526" xr:uid="{00000000-0005-0000-0000-0000C1760000}"/>
    <cellStyle name="Normal 2 6 2 5 4 2 2" xfId="19226" xr:uid="{00000000-0005-0000-0000-0000C2760000}"/>
    <cellStyle name="Normal 2 6 2 5 4 2 2 2" xfId="40621" xr:uid="{00000000-0005-0000-0000-0000C3760000}"/>
    <cellStyle name="Normal 2 6 2 5 4 2 3" xfId="29931" xr:uid="{00000000-0005-0000-0000-0000C4760000}"/>
    <cellStyle name="Normal 2 6 2 5 4 3" xfId="13881" xr:uid="{00000000-0005-0000-0000-0000C5760000}"/>
    <cellStyle name="Normal 2 6 2 5 4 3 2" xfId="35276" xr:uid="{00000000-0005-0000-0000-0000C6760000}"/>
    <cellStyle name="Normal 2 6 2 5 4 4" xfId="24583" xr:uid="{00000000-0005-0000-0000-0000C7760000}"/>
    <cellStyle name="Normal 2 6 2 5 5" xfId="5849" xr:uid="{00000000-0005-0000-0000-0000C8760000}"/>
    <cellStyle name="Normal 2 6 2 5 5 2" xfId="16553" xr:uid="{00000000-0005-0000-0000-0000C9760000}"/>
    <cellStyle name="Normal 2 6 2 5 5 2 2" xfId="37948" xr:uid="{00000000-0005-0000-0000-0000CA760000}"/>
    <cellStyle name="Normal 2 6 2 5 5 3" xfId="27255" xr:uid="{00000000-0005-0000-0000-0000CB760000}"/>
    <cellStyle name="Normal 2 6 2 5 6" xfId="11206" xr:uid="{00000000-0005-0000-0000-0000CC760000}"/>
    <cellStyle name="Normal 2 6 2 5 6 2" xfId="32603" xr:uid="{00000000-0005-0000-0000-0000CD760000}"/>
    <cellStyle name="Normal 2 6 2 5 7" xfId="21910" xr:uid="{00000000-0005-0000-0000-0000CE760000}"/>
    <cellStyle name="Normal 2 6 2 6" xfId="832" xr:uid="{00000000-0005-0000-0000-0000CF760000}"/>
    <cellStyle name="Normal 2 6 2 6 2" xfId="2169" xr:uid="{00000000-0005-0000-0000-0000D0760000}"/>
    <cellStyle name="Normal 2 6 2 6 2 2" xfId="4859" xr:uid="{00000000-0005-0000-0000-0000D1760000}"/>
    <cellStyle name="Normal 2 6 2 6 2 2 2" xfId="10210" xr:uid="{00000000-0005-0000-0000-0000D2760000}"/>
    <cellStyle name="Normal 2 6 2 6 2 2 2 2" xfId="20910" xr:uid="{00000000-0005-0000-0000-0000D3760000}"/>
    <cellStyle name="Normal 2 6 2 6 2 2 2 2 2" xfId="42305" xr:uid="{00000000-0005-0000-0000-0000D4760000}"/>
    <cellStyle name="Normal 2 6 2 6 2 2 2 3" xfId="31615" xr:uid="{00000000-0005-0000-0000-0000D5760000}"/>
    <cellStyle name="Normal 2 6 2 6 2 2 3" xfId="15565" xr:uid="{00000000-0005-0000-0000-0000D6760000}"/>
    <cellStyle name="Normal 2 6 2 6 2 2 3 2" xfId="36960" xr:uid="{00000000-0005-0000-0000-0000D7760000}"/>
    <cellStyle name="Normal 2 6 2 6 2 2 4" xfId="26267" xr:uid="{00000000-0005-0000-0000-0000D8760000}"/>
    <cellStyle name="Normal 2 6 2 6 2 3" xfId="7533" xr:uid="{00000000-0005-0000-0000-0000D9760000}"/>
    <cellStyle name="Normal 2 6 2 6 2 3 2" xfId="18237" xr:uid="{00000000-0005-0000-0000-0000DA760000}"/>
    <cellStyle name="Normal 2 6 2 6 2 3 2 2" xfId="39632" xr:uid="{00000000-0005-0000-0000-0000DB760000}"/>
    <cellStyle name="Normal 2 6 2 6 2 3 3" xfId="28939" xr:uid="{00000000-0005-0000-0000-0000DC760000}"/>
    <cellStyle name="Normal 2 6 2 6 2 4" xfId="12890" xr:uid="{00000000-0005-0000-0000-0000DD760000}"/>
    <cellStyle name="Normal 2 6 2 6 2 4 2" xfId="34287" xr:uid="{00000000-0005-0000-0000-0000DE760000}"/>
    <cellStyle name="Normal 2 6 2 6 2 5" xfId="23594" xr:uid="{00000000-0005-0000-0000-0000DF760000}"/>
    <cellStyle name="Normal 2 6 2 6 3" xfId="3523" xr:uid="{00000000-0005-0000-0000-0000E0760000}"/>
    <cellStyle name="Normal 2 6 2 6 3 2" xfId="8874" xr:uid="{00000000-0005-0000-0000-0000E1760000}"/>
    <cellStyle name="Normal 2 6 2 6 3 2 2" xfId="19574" xr:uid="{00000000-0005-0000-0000-0000E2760000}"/>
    <cellStyle name="Normal 2 6 2 6 3 2 2 2" xfId="40969" xr:uid="{00000000-0005-0000-0000-0000E3760000}"/>
    <cellStyle name="Normal 2 6 2 6 3 2 3" xfId="30279" xr:uid="{00000000-0005-0000-0000-0000E4760000}"/>
    <cellStyle name="Normal 2 6 2 6 3 3" xfId="14229" xr:uid="{00000000-0005-0000-0000-0000E5760000}"/>
    <cellStyle name="Normal 2 6 2 6 3 3 2" xfId="35624" xr:uid="{00000000-0005-0000-0000-0000E6760000}"/>
    <cellStyle name="Normal 2 6 2 6 3 4" xfId="24931" xr:uid="{00000000-0005-0000-0000-0000E7760000}"/>
    <cellStyle name="Normal 2 6 2 6 4" xfId="6197" xr:uid="{00000000-0005-0000-0000-0000E8760000}"/>
    <cellStyle name="Normal 2 6 2 6 4 2" xfId="16901" xr:uid="{00000000-0005-0000-0000-0000E9760000}"/>
    <cellStyle name="Normal 2 6 2 6 4 2 2" xfId="38296" xr:uid="{00000000-0005-0000-0000-0000EA760000}"/>
    <cellStyle name="Normal 2 6 2 6 4 3" xfId="27603" xr:uid="{00000000-0005-0000-0000-0000EB760000}"/>
    <cellStyle name="Normal 2 6 2 6 5" xfId="11554" xr:uid="{00000000-0005-0000-0000-0000EC760000}"/>
    <cellStyle name="Normal 2 6 2 6 5 2" xfId="32951" xr:uid="{00000000-0005-0000-0000-0000ED760000}"/>
    <cellStyle name="Normal 2 6 2 6 6" xfId="22258" xr:uid="{00000000-0005-0000-0000-0000EE760000}"/>
    <cellStyle name="Normal 2 6 2 7" xfId="1501" xr:uid="{00000000-0005-0000-0000-0000EF760000}"/>
    <cellStyle name="Normal 2 6 2 7 2" xfId="4191" xr:uid="{00000000-0005-0000-0000-0000F0760000}"/>
    <cellStyle name="Normal 2 6 2 7 2 2" xfId="9542" xr:uid="{00000000-0005-0000-0000-0000F1760000}"/>
    <cellStyle name="Normal 2 6 2 7 2 2 2" xfId="20242" xr:uid="{00000000-0005-0000-0000-0000F2760000}"/>
    <cellStyle name="Normal 2 6 2 7 2 2 2 2" xfId="41637" xr:uid="{00000000-0005-0000-0000-0000F3760000}"/>
    <cellStyle name="Normal 2 6 2 7 2 2 3" xfId="30947" xr:uid="{00000000-0005-0000-0000-0000F4760000}"/>
    <cellStyle name="Normal 2 6 2 7 2 3" xfId="14897" xr:uid="{00000000-0005-0000-0000-0000F5760000}"/>
    <cellStyle name="Normal 2 6 2 7 2 3 2" xfId="36292" xr:uid="{00000000-0005-0000-0000-0000F6760000}"/>
    <cellStyle name="Normal 2 6 2 7 2 4" xfId="25599" xr:uid="{00000000-0005-0000-0000-0000F7760000}"/>
    <cellStyle name="Normal 2 6 2 7 3" xfId="6865" xr:uid="{00000000-0005-0000-0000-0000F8760000}"/>
    <cellStyle name="Normal 2 6 2 7 3 2" xfId="17569" xr:uid="{00000000-0005-0000-0000-0000F9760000}"/>
    <cellStyle name="Normal 2 6 2 7 3 2 2" xfId="38964" xr:uid="{00000000-0005-0000-0000-0000FA760000}"/>
    <cellStyle name="Normal 2 6 2 7 3 3" xfId="28271" xr:uid="{00000000-0005-0000-0000-0000FB760000}"/>
    <cellStyle name="Normal 2 6 2 7 4" xfId="12222" xr:uid="{00000000-0005-0000-0000-0000FC760000}"/>
    <cellStyle name="Normal 2 6 2 7 4 2" xfId="33619" xr:uid="{00000000-0005-0000-0000-0000FD760000}"/>
    <cellStyle name="Normal 2 6 2 7 5" xfId="22926" xr:uid="{00000000-0005-0000-0000-0000FE760000}"/>
    <cellStyle name="Normal 2 6 2 8" xfId="2848" xr:uid="{00000000-0005-0000-0000-0000FF760000}"/>
    <cellStyle name="Normal 2 6 2 8 2" xfId="8206" xr:uid="{00000000-0005-0000-0000-000000770000}"/>
    <cellStyle name="Normal 2 6 2 8 2 2" xfId="18906" xr:uid="{00000000-0005-0000-0000-000001770000}"/>
    <cellStyle name="Normal 2 6 2 8 2 2 2" xfId="40301" xr:uid="{00000000-0005-0000-0000-000002770000}"/>
    <cellStyle name="Normal 2 6 2 8 2 3" xfId="29611" xr:uid="{00000000-0005-0000-0000-000003770000}"/>
    <cellStyle name="Normal 2 6 2 8 3" xfId="13561" xr:uid="{00000000-0005-0000-0000-000004770000}"/>
    <cellStyle name="Normal 2 6 2 8 3 2" xfId="34956" xr:uid="{00000000-0005-0000-0000-000005770000}"/>
    <cellStyle name="Normal 2 6 2 8 4" xfId="24263" xr:uid="{00000000-0005-0000-0000-000006770000}"/>
    <cellStyle name="Normal 2 6 2 9" xfId="5517" xr:uid="{00000000-0005-0000-0000-000007770000}"/>
    <cellStyle name="Normal 2 6 2 9 2" xfId="16221" xr:uid="{00000000-0005-0000-0000-000008770000}"/>
    <cellStyle name="Normal 2 6 2 9 2 2" xfId="37616" xr:uid="{00000000-0005-0000-0000-000009770000}"/>
    <cellStyle name="Normal 2 6 2 9 3" xfId="26923" xr:uid="{00000000-0005-0000-0000-00000A770000}"/>
    <cellStyle name="Normal 2 6 3" xfId="192" xr:uid="{00000000-0005-0000-0000-00000B770000}"/>
    <cellStyle name="Normal 2 6 3 10" xfId="21624" xr:uid="{00000000-0005-0000-0000-00000C770000}"/>
    <cellStyle name="Normal 2 6 3 2" xfId="274" xr:uid="{00000000-0005-0000-0000-00000D770000}"/>
    <cellStyle name="Normal 2 6 3 2 2" xfId="435" xr:uid="{00000000-0005-0000-0000-00000E770000}"/>
    <cellStyle name="Normal 2 6 3 2 2 2" xfId="756" xr:uid="{00000000-0005-0000-0000-00000F770000}"/>
    <cellStyle name="Normal 2 6 3 2 2 2 2" xfId="1426" xr:uid="{00000000-0005-0000-0000-000010770000}"/>
    <cellStyle name="Normal 2 6 3 2 2 2 2 2" xfId="2763" xr:uid="{00000000-0005-0000-0000-000011770000}"/>
    <cellStyle name="Normal 2 6 3 2 2 2 2 2 2" xfId="5453" xr:uid="{00000000-0005-0000-0000-000012770000}"/>
    <cellStyle name="Normal 2 6 3 2 2 2 2 2 2 2" xfId="10804" xr:uid="{00000000-0005-0000-0000-000013770000}"/>
    <cellStyle name="Normal 2 6 3 2 2 2 2 2 2 2 2" xfId="21504" xr:uid="{00000000-0005-0000-0000-000014770000}"/>
    <cellStyle name="Normal 2 6 3 2 2 2 2 2 2 2 2 2" xfId="42899" xr:uid="{00000000-0005-0000-0000-000015770000}"/>
    <cellStyle name="Normal 2 6 3 2 2 2 2 2 2 2 3" xfId="32209" xr:uid="{00000000-0005-0000-0000-000016770000}"/>
    <cellStyle name="Normal 2 6 3 2 2 2 2 2 2 3" xfId="16159" xr:uid="{00000000-0005-0000-0000-000017770000}"/>
    <cellStyle name="Normal 2 6 3 2 2 2 2 2 2 3 2" xfId="37554" xr:uid="{00000000-0005-0000-0000-000018770000}"/>
    <cellStyle name="Normal 2 6 3 2 2 2 2 2 2 4" xfId="26861" xr:uid="{00000000-0005-0000-0000-000019770000}"/>
    <cellStyle name="Normal 2 6 3 2 2 2 2 2 3" xfId="8127" xr:uid="{00000000-0005-0000-0000-00001A770000}"/>
    <cellStyle name="Normal 2 6 3 2 2 2 2 2 3 2" xfId="18831" xr:uid="{00000000-0005-0000-0000-00001B770000}"/>
    <cellStyle name="Normal 2 6 3 2 2 2 2 2 3 2 2" xfId="40226" xr:uid="{00000000-0005-0000-0000-00001C770000}"/>
    <cellStyle name="Normal 2 6 3 2 2 2 2 2 3 3" xfId="29533" xr:uid="{00000000-0005-0000-0000-00001D770000}"/>
    <cellStyle name="Normal 2 6 3 2 2 2 2 2 4" xfId="13484" xr:uid="{00000000-0005-0000-0000-00001E770000}"/>
    <cellStyle name="Normal 2 6 3 2 2 2 2 2 4 2" xfId="34881" xr:uid="{00000000-0005-0000-0000-00001F770000}"/>
    <cellStyle name="Normal 2 6 3 2 2 2 2 2 5" xfId="24188" xr:uid="{00000000-0005-0000-0000-000020770000}"/>
    <cellStyle name="Normal 2 6 3 2 2 2 2 3" xfId="4117" xr:uid="{00000000-0005-0000-0000-000021770000}"/>
    <cellStyle name="Normal 2 6 3 2 2 2 2 3 2" xfId="9468" xr:uid="{00000000-0005-0000-0000-000022770000}"/>
    <cellStyle name="Normal 2 6 3 2 2 2 2 3 2 2" xfId="20168" xr:uid="{00000000-0005-0000-0000-000023770000}"/>
    <cellStyle name="Normal 2 6 3 2 2 2 2 3 2 2 2" xfId="41563" xr:uid="{00000000-0005-0000-0000-000024770000}"/>
    <cellStyle name="Normal 2 6 3 2 2 2 2 3 2 3" xfId="30873" xr:uid="{00000000-0005-0000-0000-000025770000}"/>
    <cellStyle name="Normal 2 6 3 2 2 2 2 3 3" xfId="14823" xr:uid="{00000000-0005-0000-0000-000026770000}"/>
    <cellStyle name="Normal 2 6 3 2 2 2 2 3 3 2" xfId="36218" xr:uid="{00000000-0005-0000-0000-000027770000}"/>
    <cellStyle name="Normal 2 6 3 2 2 2 2 3 4" xfId="25525" xr:uid="{00000000-0005-0000-0000-000028770000}"/>
    <cellStyle name="Normal 2 6 3 2 2 2 2 4" xfId="6791" xr:uid="{00000000-0005-0000-0000-000029770000}"/>
    <cellStyle name="Normal 2 6 3 2 2 2 2 4 2" xfId="17495" xr:uid="{00000000-0005-0000-0000-00002A770000}"/>
    <cellStyle name="Normal 2 6 3 2 2 2 2 4 2 2" xfId="38890" xr:uid="{00000000-0005-0000-0000-00002B770000}"/>
    <cellStyle name="Normal 2 6 3 2 2 2 2 4 3" xfId="28197" xr:uid="{00000000-0005-0000-0000-00002C770000}"/>
    <cellStyle name="Normal 2 6 3 2 2 2 2 5" xfId="12148" xr:uid="{00000000-0005-0000-0000-00002D770000}"/>
    <cellStyle name="Normal 2 6 3 2 2 2 2 5 2" xfId="33545" xr:uid="{00000000-0005-0000-0000-00002E770000}"/>
    <cellStyle name="Normal 2 6 3 2 2 2 2 6" xfId="22852" xr:uid="{00000000-0005-0000-0000-00002F770000}"/>
    <cellStyle name="Normal 2 6 3 2 2 2 3" xfId="2095" xr:uid="{00000000-0005-0000-0000-000030770000}"/>
    <cellStyle name="Normal 2 6 3 2 2 2 3 2" xfId="4785" xr:uid="{00000000-0005-0000-0000-000031770000}"/>
    <cellStyle name="Normal 2 6 3 2 2 2 3 2 2" xfId="10136" xr:uid="{00000000-0005-0000-0000-000032770000}"/>
    <cellStyle name="Normal 2 6 3 2 2 2 3 2 2 2" xfId="20836" xr:uid="{00000000-0005-0000-0000-000033770000}"/>
    <cellStyle name="Normal 2 6 3 2 2 2 3 2 2 2 2" xfId="42231" xr:uid="{00000000-0005-0000-0000-000034770000}"/>
    <cellStyle name="Normal 2 6 3 2 2 2 3 2 2 3" xfId="31541" xr:uid="{00000000-0005-0000-0000-000035770000}"/>
    <cellStyle name="Normal 2 6 3 2 2 2 3 2 3" xfId="15491" xr:uid="{00000000-0005-0000-0000-000036770000}"/>
    <cellStyle name="Normal 2 6 3 2 2 2 3 2 3 2" xfId="36886" xr:uid="{00000000-0005-0000-0000-000037770000}"/>
    <cellStyle name="Normal 2 6 3 2 2 2 3 2 4" xfId="26193" xr:uid="{00000000-0005-0000-0000-000038770000}"/>
    <cellStyle name="Normal 2 6 3 2 2 2 3 3" xfId="7459" xr:uid="{00000000-0005-0000-0000-000039770000}"/>
    <cellStyle name="Normal 2 6 3 2 2 2 3 3 2" xfId="18163" xr:uid="{00000000-0005-0000-0000-00003A770000}"/>
    <cellStyle name="Normal 2 6 3 2 2 2 3 3 2 2" xfId="39558" xr:uid="{00000000-0005-0000-0000-00003B770000}"/>
    <cellStyle name="Normal 2 6 3 2 2 2 3 3 3" xfId="28865" xr:uid="{00000000-0005-0000-0000-00003C770000}"/>
    <cellStyle name="Normal 2 6 3 2 2 2 3 4" xfId="12816" xr:uid="{00000000-0005-0000-0000-00003D770000}"/>
    <cellStyle name="Normal 2 6 3 2 2 2 3 4 2" xfId="34213" xr:uid="{00000000-0005-0000-0000-00003E770000}"/>
    <cellStyle name="Normal 2 6 3 2 2 2 3 5" xfId="23520" xr:uid="{00000000-0005-0000-0000-00003F770000}"/>
    <cellStyle name="Normal 2 6 3 2 2 2 4" xfId="3449" xr:uid="{00000000-0005-0000-0000-000040770000}"/>
    <cellStyle name="Normal 2 6 3 2 2 2 4 2" xfId="8800" xr:uid="{00000000-0005-0000-0000-000041770000}"/>
    <cellStyle name="Normal 2 6 3 2 2 2 4 2 2" xfId="19500" xr:uid="{00000000-0005-0000-0000-000042770000}"/>
    <cellStyle name="Normal 2 6 3 2 2 2 4 2 2 2" xfId="40895" xr:uid="{00000000-0005-0000-0000-000043770000}"/>
    <cellStyle name="Normal 2 6 3 2 2 2 4 2 3" xfId="30205" xr:uid="{00000000-0005-0000-0000-000044770000}"/>
    <cellStyle name="Normal 2 6 3 2 2 2 4 3" xfId="14155" xr:uid="{00000000-0005-0000-0000-000045770000}"/>
    <cellStyle name="Normal 2 6 3 2 2 2 4 3 2" xfId="35550" xr:uid="{00000000-0005-0000-0000-000046770000}"/>
    <cellStyle name="Normal 2 6 3 2 2 2 4 4" xfId="24857" xr:uid="{00000000-0005-0000-0000-000047770000}"/>
    <cellStyle name="Normal 2 6 3 2 2 2 5" xfId="6123" xr:uid="{00000000-0005-0000-0000-000048770000}"/>
    <cellStyle name="Normal 2 6 3 2 2 2 5 2" xfId="16827" xr:uid="{00000000-0005-0000-0000-000049770000}"/>
    <cellStyle name="Normal 2 6 3 2 2 2 5 2 2" xfId="38222" xr:uid="{00000000-0005-0000-0000-00004A770000}"/>
    <cellStyle name="Normal 2 6 3 2 2 2 5 3" xfId="27529" xr:uid="{00000000-0005-0000-0000-00004B770000}"/>
    <cellStyle name="Normal 2 6 3 2 2 2 6" xfId="11480" xr:uid="{00000000-0005-0000-0000-00004C770000}"/>
    <cellStyle name="Normal 2 6 3 2 2 2 6 2" xfId="32877" xr:uid="{00000000-0005-0000-0000-00004D770000}"/>
    <cellStyle name="Normal 2 6 3 2 2 2 7" xfId="22184" xr:uid="{00000000-0005-0000-0000-00004E770000}"/>
    <cellStyle name="Normal 2 6 3 2 2 3" xfId="1106" xr:uid="{00000000-0005-0000-0000-00004F770000}"/>
    <cellStyle name="Normal 2 6 3 2 2 3 2" xfId="2443" xr:uid="{00000000-0005-0000-0000-000050770000}"/>
    <cellStyle name="Normal 2 6 3 2 2 3 2 2" xfId="5133" xr:uid="{00000000-0005-0000-0000-000051770000}"/>
    <cellStyle name="Normal 2 6 3 2 2 3 2 2 2" xfId="10484" xr:uid="{00000000-0005-0000-0000-000052770000}"/>
    <cellStyle name="Normal 2 6 3 2 2 3 2 2 2 2" xfId="21184" xr:uid="{00000000-0005-0000-0000-000053770000}"/>
    <cellStyle name="Normal 2 6 3 2 2 3 2 2 2 2 2" xfId="42579" xr:uid="{00000000-0005-0000-0000-000054770000}"/>
    <cellStyle name="Normal 2 6 3 2 2 3 2 2 2 3" xfId="31889" xr:uid="{00000000-0005-0000-0000-000055770000}"/>
    <cellStyle name="Normal 2 6 3 2 2 3 2 2 3" xfId="15839" xr:uid="{00000000-0005-0000-0000-000056770000}"/>
    <cellStyle name="Normal 2 6 3 2 2 3 2 2 3 2" xfId="37234" xr:uid="{00000000-0005-0000-0000-000057770000}"/>
    <cellStyle name="Normal 2 6 3 2 2 3 2 2 4" xfId="26541" xr:uid="{00000000-0005-0000-0000-000058770000}"/>
    <cellStyle name="Normal 2 6 3 2 2 3 2 3" xfId="7807" xr:uid="{00000000-0005-0000-0000-000059770000}"/>
    <cellStyle name="Normal 2 6 3 2 2 3 2 3 2" xfId="18511" xr:uid="{00000000-0005-0000-0000-00005A770000}"/>
    <cellStyle name="Normal 2 6 3 2 2 3 2 3 2 2" xfId="39906" xr:uid="{00000000-0005-0000-0000-00005B770000}"/>
    <cellStyle name="Normal 2 6 3 2 2 3 2 3 3" xfId="29213" xr:uid="{00000000-0005-0000-0000-00005C770000}"/>
    <cellStyle name="Normal 2 6 3 2 2 3 2 4" xfId="13164" xr:uid="{00000000-0005-0000-0000-00005D770000}"/>
    <cellStyle name="Normal 2 6 3 2 2 3 2 4 2" xfId="34561" xr:uid="{00000000-0005-0000-0000-00005E770000}"/>
    <cellStyle name="Normal 2 6 3 2 2 3 2 5" xfId="23868" xr:uid="{00000000-0005-0000-0000-00005F770000}"/>
    <cellStyle name="Normal 2 6 3 2 2 3 3" xfId="3797" xr:uid="{00000000-0005-0000-0000-000060770000}"/>
    <cellStyle name="Normal 2 6 3 2 2 3 3 2" xfId="9148" xr:uid="{00000000-0005-0000-0000-000061770000}"/>
    <cellStyle name="Normal 2 6 3 2 2 3 3 2 2" xfId="19848" xr:uid="{00000000-0005-0000-0000-000062770000}"/>
    <cellStyle name="Normal 2 6 3 2 2 3 3 2 2 2" xfId="41243" xr:uid="{00000000-0005-0000-0000-000063770000}"/>
    <cellStyle name="Normal 2 6 3 2 2 3 3 2 3" xfId="30553" xr:uid="{00000000-0005-0000-0000-000064770000}"/>
    <cellStyle name="Normal 2 6 3 2 2 3 3 3" xfId="14503" xr:uid="{00000000-0005-0000-0000-000065770000}"/>
    <cellStyle name="Normal 2 6 3 2 2 3 3 3 2" xfId="35898" xr:uid="{00000000-0005-0000-0000-000066770000}"/>
    <cellStyle name="Normal 2 6 3 2 2 3 3 4" xfId="25205" xr:uid="{00000000-0005-0000-0000-000067770000}"/>
    <cellStyle name="Normal 2 6 3 2 2 3 4" xfId="6471" xr:uid="{00000000-0005-0000-0000-000068770000}"/>
    <cellStyle name="Normal 2 6 3 2 2 3 4 2" xfId="17175" xr:uid="{00000000-0005-0000-0000-000069770000}"/>
    <cellStyle name="Normal 2 6 3 2 2 3 4 2 2" xfId="38570" xr:uid="{00000000-0005-0000-0000-00006A770000}"/>
    <cellStyle name="Normal 2 6 3 2 2 3 4 3" xfId="27877" xr:uid="{00000000-0005-0000-0000-00006B770000}"/>
    <cellStyle name="Normal 2 6 3 2 2 3 5" xfId="11828" xr:uid="{00000000-0005-0000-0000-00006C770000}"/>
    <cellStyle name="Normal 2 6 3 2 2 3 5 2" xfId="33225" xr:uid="{00000000-0005-0000-0000-00006D770000}"/>
    <cellStyle name="Normal 2 6 3 2 2 3 6" xfId="22532" xr:uid="{00000000-0005-0000-0000-00006E770000}"/>
    <cellStyle name="Normal 2 6 3 2 2 4" xfId="1775" xr:uid="{00000000-0005-0000-0000-00006F770000}"/>
    <cellStyle name="Normal 2 6 3 2 2 4 2" xfId="4465" xr:uid="{00000000-0005-0000-0000-000070770000}"/>
    <cellStyle name="Normal 2 6 3 2 2 4 2 2" xfId="9816" xr:uid="{00000000-0005-0000-0000-000071770000}"/>
    <cellStyle name="Normal 2 6 3 2 2 4 2 2 2" xfId="20516" xr:uid="{00000000-0005-0000-0000-000072770000}"/>
    <cellStyle name="Normal 2 6 3 2 2 4 2 2 2 2" xfId="41911" xr:uid="{00000000-0005-0000-0000-000073770000}"/>
    <cellStyle name="Normal 2 6 3 2 2 4 2 2 3" xfId="31221" xr:uid="{00000000-0005-0000-0000-000074770000}"/>
    <cellStyle name="Normal 2 6 3 2 2 4 2 3" xfId="15171" xr:uid="{00000000-0005-0000-0000-000075770000}"/>
    <cellStyle name="Normal 2 6 3 2 2 4 2 3 2" xfId="36566" xr:uid="{00000000-0005-0000-0000-000076770000}"/>
    <cellStyle name="Normal 2 6 3 2 2 4 2 4" xfId="25873" xr:uid="{00000000-0005-0000-0000-000077770000}"/>
    <cellStyle name="Normal 2 6 3 2 2 4 3" xfId="7139" xr:uid="{00000000-0005-0000-0000-000078770000}"/>
    <cellStyle name="Normal 2 6 3 2 2 4 3 2" xfId="17843" xr:uid="{00000000-0005-0000-0000-000079770000}"/>
    <cellStyle name="Normal 2 6 3 2 2 4 3 2 2" xfId="39238" xr:uid="{00000000-0005-0000-0000-00007A770000}"/>
    <cellStyle name="Normal 2 6 3 2 2 4 3 3" xfId="28545" xr:uid="{00000000-0005-0000-0000-00007B770000}"/>
    <cellStyle name="Normal 2 6 3 2 2 4 4" xfId="12496" xr:uid="{00000000-0005-0000-0000-00007C770000}"/>
    <cellStyle name="Normal 2 6 3 2 2 4 4 2" xfId="33893" xr:uid="{00000000-0005-0000-0000-00007D770000}"/>
    <cellStyle name="Normal 2 6 3 2 2 4 5" xfId="23200" xr:uid="{00000000-0005-0000-0000-00007E770000}"/>
    <cellStyle name="Normal 2 6 3 2 2 5" xfId="3129" xr:uid="{00000000-0005-0000-0000-00007F770000}"/>
    <cellStyle name="Normal 2 6 3 2 2 5 2" xfId="8480" xr:uid="{00000000-0005-0000-0000-000080770000}"/>
    <cellStyle name="Normal 2 6 3 2 2 5 2 2" xfId="19180" xr:uid="{00000000-0005-0000-0000-000081770000}"/>
    <cellStyle name="Normal 2 6 3 2 2 5 2 2 2" xfId="40575" xr:uid="{00000000-0005-0000-0000-000082770000}"/>
    <cellStyle name="Normal 2 6 3 2 2 5 2 3" xfId="29885" xr:uid="{00000000-0005-0000-0000-000083770000}"/>
    <cellStyle name="Normal 2 6 3 2 2 5 3" xfId="13835" xr:uid="{00000000-0005-0000-0000-000084770000}"/>
    <cellStyle name="Normal 2 6 3 2 2 5 3 2" xfId="35230" xr:uid="{00000000-0005-0000-0000-000085770000}"/>
    <cellStyle name="Normal 2 6 3 2 2 5 4" xfId="24537" xr:uid="{00000000-0005-0000-0000-000086770000}"/>
    <cellStyle name="Normal 2 6 3 2 2 6" xfId="5803" xr:uid="{00000000-0005-0000-0000-000087770000}"/>
    <cellStyle name="Normal 2 6 3 2 2 6 2" xfId="16507" xr:uid="{00000000-0005-0000-0000-000088770000}"/>
    <cellStyle name="Normal 2 6 3 2 2 6 2 2" xfId="37902" xr:uid="{00000000-0005-0000-0000-000089770000}"/>
    <cellStyle name="Normal 2 6 3 2 2 6 3" xfId="27209" xr:uid="{00000000-0005-0000-0000-00008A770000}"/>
    <cellStyle name="Normal 2 6 3 2 2 7" xfId="11160" xr:uid="{00000000-0005-0000-0000-00008B770000}"/>
    <cellStyle name="Normal 2 6 3 2 2 7 2" xfId="32557" xr:uid="{00000000-0005-0000-0000-00008C770000}"/>
    <cellStyle name="Normal 2 6 3 2 2 8" xfId="21864" xr:uid="{00000000-0005-0000-0000-00008D770000}"/>
    <cellStyle name="Normal 2 6 3 2 3" xfId="596" xr:uid="{00000000-0005-0000-0000-00008E770000}"/>
    <cellStyle name="Normal 2 6 3 2 3 2" xfId="1266" xr:uid="{00000000-0005-0000-0000-00008F770000}"/>
    <cellStyle name="Normal 2 6 3 2 3 2 2" xfId="2603" xr:uid="{00000000-0005-0000-0000-000090770000}"/>
    <cellStyle name="Normal 2 6 3 2 3 2 2 2" xfId="5293" xr:uid="{00000000-0005-0000-0000-000091770000}"/>
    <cellStyle name="Normal 2 6 3 2 3 2 2 2 2" xfId="10644" xr:uid="{00000000-0005-0000-0000-000092770000}"/>
    <cellStyle name="Normal 2 6 3 2 3 2 2 2 2 2" xfId="21344" xr:uid="{00000000-0005-0000-0000-000093770000}"/>
    <cellStyle name="Normal 2 6 3 2 3 2 2 2 2 2 2" xfId="42739" xr:uid="{00000000-0005-0000-0000-000094770000}"/>
    <cellStyle name="Normal 2 6 3 2 3 2 2 2 2 3" xfId="32049" xr:uid="{00000000-0005-0000-0000-000095770000}"/>
    <cellStyle name="Normal 2 6 3 2 3 2 2 2 3" xfId="15999" xr:uid="{00000000-0005-0000-0000-000096770000}"/>
    <cellStyle name="Normal 2 6 3 2 3 2 2 2 3 2" xfId="37394" xr:uid="{00000000-0005-0000-0000-000097770000}"/>
    <cellStyle name="Normal 2 6 3 2 3 2 2 2 4" xfId="26701" xr:uid="{00000000-0005-0000-0000-000098770000}"/>
    <cellStyle name="Normal 2 6 3 2 3 2 2 3" xfId="7967" xr:uid="{00000000-0005-0000-0000-000099770000}"/>
    <cellStyle name="Normal 2 6 3 2 3 2 2 3 2" xfId="18671" xr:uid="{00000000-0005-0000-0000-00009A770000}"/>
    <cellStyle name="Normal 2 6 3 2 3 2 2 3 2 2" xfId="40066" xr:uid="{00000000-0005-0000-0000-00009B770000}"/>
    <cellStyle name="Normal 2 6 3 2 3 2 2 3 3" xfId="29373" xr:uid="{00000000-0005-0000-0000-00009C770000}"/>
    <cellStyle name="Normal 2 6 3 2 3 2 2 4" xfId="13324" xr:uid="{00000000-0005-0000-0000-00009D770000}"/>
    <cellStyle name="Normal 2 6 3 2 3 2 2 4 2" xfId="34721" xr:uid="{00000000-0005-0000-0000-00009E770000}"/>
    <cellStyle name="Normal 2 6 3 2 3 2 2 5" xfId="24028" xr:uid="{00000000-0005-0000-0000-00009F770000}"/>
    <cellStyle name="Normal 2 6 3 2 3 2 3" xfId="3957" xr:uid="{00000000-0005-0000-0000-0000A0770000}"/>
    <cellStyle name="Normal 2 6 3 2 3 2 3 2" xfId="9308" xr:uid="{00000000-0005-0000-0000-0000A1770000}"/>
    <cellStyle name="Normal 2 6 3 2 3 2 3 2 2" xfId="20008" xr:uid="{00000000-0005-0000-0000-0000A2770000}"/>
    <cellStyle name="Normal 2 6 3 2 3 2 3 2 2 2" xfId="41403" xr:uid="{00000000-0005-0000-0000-0000A3770000}"/>
    <cellStyle name="Normal 2 6 3 2 3 2 3 2 3" xfId="30713" xr:uid="{00000000-0005-0000-0000-0000A4770000}"/>
    <cellStyle name="Normal 2 6 3 2 3 2 3 3" xfId="14663" xr:uid="{00000000-0005-0000-0000-0000A5770000}"/>
    <cellStyle name="Normal 2 6 3 2 3 2 3 3 2" xfId="36058" xr:uid="{00000000-0005-0000-0000-0000A6770000}"/>
    <cellStyle name="Normal 2 6 3 2 3 2 3 4" xfId="25365" xr:uid="{00000000-0005-0000-0000-0000A7770000}"/>
    <cellStyle name="Normal 2 6 3 2 3 2 4" xfId="6631" xr:uid="{00000000-0005-0000-0000-0000A8770000}"/>
    <cellStyle name="Normal 2 6 3 2 3 2 4 2" xfId="17335" xr:uid="{00000000-0005-0000-0000-0000A9770000}"/>
    <cellStyle name="Normal 2 6 3 2 3 2 4 2 2" xfId="38730" xr:uid="{00000000-0005-0000-0000-0000AA770000}"/>
    <cellStyle name="Normal 2 6 3 2 3 2 4 3" xfId="28037" xr:uid="{00000000-0005-0000-0000-0000AB770000}"/>
    <cellStyle name="Normal 2 6 3 2 3 2 5" xfId="11988" xr:uid="{00000000-0005-0000-0000-0000AC770000}"/>
    <cellStyle name="Normal 2 6 3 2 3 2 5 2" xfId="33385" xr:uid="{00000000-0005-0000-0000-0000AD770000}"/>
    <cellStyle name="Normal 2 6 3 2 3 2 6" xfId="22692" xr:uid="{00000000-0005-0000-0000-0000AE770000}"/>
    <cellStyle name="Normal 2 6 3 2 3 3" xfId="1935" xr:uid="{00000000-0005-0000-0000-0000AF770000}"/>
    <cellStyle name="Normal 2 6 3 2 3 3 2" xfId="4625" xr:uid="{00000000-0005-0000-0000-0000B0770000}"/>
    <cellStyle name="Normal 2 6 3 2 3 3 2 2" xfId="9976" xr:uid="{00000000-0005-0000-0000-0000B1770000}"/>
    <cellStyle name="Normal 2 6 3 2 3 3 2 2 2" xfId="20676" xr:uid="{00000000-0005-0000-0000-0000B2770000}"/>
    <cellStyle name="Normal 2 6 3 2 3 3 2 2 2 2" xfId="42071" xr:uid="{00000000-0005-0000-0000-0000B3770000}"/>
    <cellStyle name="Normal 2 6 3 2 3 3 2 2 3" xfId="31381" xr:uid="{00000000-0005-0000-0000-0000B4770000}"/>
    <cellStyle name="Normal 2 6 3 2 3 3 2 3" xfId="15331" xr:uid="{00000000-0005-0000-0000-0000B5770000}"/>
    <cellStyle name="Normal 2 6 3 2 3 3 2 3 2" xfId="36726" xr:uid="{00000000-0005-0000-0000-0000B6770000}"/>
    <cellStyle name="Normal 2 6 3 2 3 3 2 4" xfId="26033" xr:uid="{00000000-0005-0000-0000-0000B7770000}"/>
    <cellStyle name="Normal 2 6 3 2 3 3 3" xfId="7299" xr:uid="{00000000-0005-0000-0000-0000B8770000}"/>
    <cellStyle name="Normal 2 6 3 2 3 3 3 2" xfId="18003" xr:uid="{00000000-0005-0000-0000-0000B9770000}"/>
    <cellStyle name="Normal 2 6 3 2 3 3 3 2 2" xfId="39398" xr:uid="{00000000-0005-0000-0000-0000BA770000}"/>
    <cellStyle name="Normal 2 6 3 2 3 3 3 3" xfId="28705" xr:uid="{00000000-0005-0000-0000-0000BB770000}"/>
    <cellStyle name="Normal 2 6 3 2 3 3 4" xfId="12656" xr:uid="{00000000-0005-0000-0000-0000BC770000}"/>
    <cellStyle name="Normal 2 6 3 2 3 3 4 2" xfId="34053" xr:uid="{00000000-0005-0000-0000-0000BD770000}"/>
    <cellStyle name="Normal 2 6 3 2 3 3 5" xfId="23360" xr:uid="{00000000-0005-0000-0000-0000BE770000}"/>
    <cellStyle name="Normal 2 6 3 2 3 4" xfId="3289" xr:uid="{00000000-0005-0000-0000-0000BF770000}"/>
    <cellStyle name="Normal 2 6 3 2 3 4 2" xfId="8640" xr:uid="{00000000-0005-0000-0000-0000C0770000}"/>
    <cellStyle name="Normal 2 6 3 2 3 4 2 2" xfId="19340" xr:uid="{00000000-0005-0000-0000-0000C1770000}"/>
    <cellStyle name="Normal 2 6 3 2 3 4 2 2 2" xfId="40735" xr:uid="{00000000-0005-0000-0000-0000C2770000}"/>
    <cellStyle name="Normal 2 6 3 2 3 4 2 3" xfId="30045" xr:uid="{00000000-0005-0000-0000-0000C3770000}"/>
    <cellStyle name="Normal 2 6 3 2 3 4 3" xfId="13995" xr:uid="{00000000-0005-0000-0000-0000C4770000}"/>
    <cellStyle name="Normal 2 6 3 2 3 4 3 2" xfId="35390" xr:uid="{00000000-0005-0000-0000-0000C5770000}"/>
    <cellStyle name="Normal 2 6 3 2 3 4 4" xfId="24697" xr:uid="{00000000-0005-0000-0000-0000C6770000}"/>
    <cellStyle name="Normal 2 6 3 2 3 5" xfId="5963" xr:uid="{00000000-0005-0000-0000-0000C7770000}"/>
    <cellStyle name="Normal 2 6 3 2 3 5 2" xfId="16667" xr:uid="{00000000-0005-0000-0000-0000C8770000}"/>
    <cellStyle name="Normal 2 6 3 2 3 5 2 2" xfId="38062" xr:uid="{00000000-0005-0000-0000-0000C9770000}"/>
    <cellStyle name="Normal 2 6 3 2 3 5 3" xfId="27369" xr:uid="{00000000-0005-0000-0000-0000CA770000}"/>
    <cellStyle name="Normal 2 6 3 2 3 6" xfId="11320" xr:uid="{00000000-0005-0000-0000-0000CB770000}"/>
    <cellStyle name="Normal 2 6 3 2 3 6 2" xfId="32717" xr:uid="{00000000-0005-0000-0000-0000CC770000}"/>
    <cellStyle name="Normal 2 6 3 2 3 7" xfId="22024" xr:uid="{00000000-0005-0000-0000-0000CD770000}"/>
    <cellStyle name="Normal 2 6 3 2 4" xfId="946" xr:uid="{00000000-0005-0000-0000-0000CE770000}"/>
    <cellStyle name="Normal 2 6 3 2 4 2" xfId="2283" xr:uid="{00000000-0005-0000-0000-0000CF770000}"/>
    <cellStyle name="Normal 2 6 3 2 4 2 2" xfId="4973" xr:uid="{00000000-0005-0000-0000-0000D0770000}"/>
    <cellStyle name="Normal 2 6 3 2 4 2 2 2" xfId="10324" xr:uid="{00000000-0005-0000-0000-0000D1770000}"/>
    <cellStyle name="Normal 2 6 3 2 4 2 2 2 2" xfId="21024" xr:uid="{00000000-0005-0000-0000-0000D2770000}"/>
    <cellStyle name="Normal 2 6 3 2 4 2 2 2 2 2" xfId="42419" xr:uid="{00000000-0005-0000-0000-0000D3770000}"/>
    <cellStyle name="Normal 2 6 3 2 4 2 2 2 3" xfId="31729" xr:uid="{00000000-0005-0000-0000-0000D4770000}"/>
    <cellStyle name="Normal 2 6 3 2 4 2 2 3" xfId="15679" xr:uid="{00000000-0005-0000-0000-0000D5770000}"/>
    <cellStyle name="Normal 2 6 3 2 4 2 2 3 2" xfId="37074" xr:uid="{00000000-0005-0000-0000-0000D6770000}"/>
    <cellStyle name="Normal 2 6 3 2 4 2 2 4" xfId="26381" xr:uid="{00000000-0005-0000-0000-0000D7770000}"/>
    <cellStyle name="Normal 2 6 3 2 4 2 3" xfId="7647" xr:uid="{00000000-0005-0000-0000-0000D8770000}"/>
    <cellStyle name="Normal 2 6 3 2 4 2 3 2" xfId="18351" xr:uid="{00000000-0005-0000-0000-0000D9770000}"/>
    <cellStyle name="Normal 2 6 3 2 4 2 3 2 2" xfId="39746" xr:uid="{00000000-0005-0000-0000-0000DA770000}"/>
    <cellStyle name="Normal 2 6 3 2 4 2 3 3" xfId="29053" xr:uid="{00000000-0005-0000-0000-0000DB770000}"/>
    <cellStyle name="Normal 2 6 3 2 4 2 4" xfId="13004" xr:uid="{00000000-0005-0000-0000-0000DC770000}"/>
    <cellStyle name="Normal 2 6 3 2 4 2 4 2" xfId="34401" xr:uid="{00000000-0005-0000-0000-0000DD770000}"/>
    <cellStyle name="Normal 2 6 3 2 4 2 5" xfId="23708" xr:uid="{00000000-0005-0000-0000-0000DE770000}"/>
    <cellStyle name="Normal 2 6 3 2 4 3" xfId="3637" xr:uid="{00000000-0005-0000-0000-0000DF770000}"/>
    <cellStyle name="Normal 2 6 3 2 4 3 2" xfId="8988" xr:uid="{00000000-0005-0000-0000-0000E0770000}"/>
    <cellStyle name="Normal 2 6 3 2 4 3 2 2" xfId="19688" xr:uid="{00000000-0005-0000-0000-0000E1770000}"/>
    <cellStyle name="Normal 2 6 3 2 4 3 2 2 2" xfId="41083" xr:uid="{00000000-0005-0000-0000-0000E2770000}"/>
    <cellStyle name="Normal 2 6 3 2 4 3 2 3" xfId="30393" xr:uid="{00000000-0005-0000-0000-0000E3770000}"/>
    <cellStyle name="Normal 2 6 3 2 4 3 3" xfId="14343" xr:uid="{00000000-0005-0000-0000-0000E4770000}"/>
    <cellStyle name="Normal 2 6 3 2 4 3 3 2" xfId="35738" xr:uid="{00000000-0005-0000-0000-0000E5770000}"/>
    <cellStyle name="Normal 2 6 3 2 4 3 4" xfId="25045" xr:uid="{00000000-0005-0000-0000-0000E6770000}"/>
    <cellStyle name="Normal 2 6 3 2 4 4" xfId="6311" xr:uid="{00000000-0005-0000-0000-0000E7770000}"/>
    <cellStyle name="Normal 2 6 3 2 4 4 2" xfId="17015" xr:uid="{00000000-0005-0000-0000-0000E8770000}"/>
    <cellStyle name="Normal 2 6 3 2 4 4 2 2" xfId="38410" xr:uid="{00000000-0005-0000-0000-0000E9770000}"/>
    <cellStyle name="Normal 2 6 3 2 4 4 3" xfId="27717" xr:uid="{00000000-0005-0000-0000-0000EA770000}"/>
    <cellStyle name="Normal 2 6 3 2 4 5" xfId="11668" xr:uid="{00000000-0005-0000-0000-0000EB770000}"/>
    <cellStyle name="Normal 2 6 3 2 4 5 2" xfId="33065" xr:uid="{00000000-0005-0000-0000-0000EC770000}"/>
    <cellStyle name="Normal 2 6 3 2 4 6" xfId="22372" xr:uid="{00000000-0005-0000-0000-0000ED770000}"/>
    <cellStyle name="Normal 2 6 3 2 5" xfId="1615" xr:uid="{00000000-0005-0000-0000-0000EE770000}"/>
    <cellStyle name="Normal 2 6 3 2 5 2" xfId="4305" xr:uid="{00000000-0005-0000-0000-0000EF770000}"/>
    <cellStyle name="Normal 2 6 3 2 5 2 2" xfId="9656" xr:uid="{00000000-0005-0000-0000-0000F0770000}"/>
    <cellStyle name="Normal 2 6 3 2 5 2 2 2" xfId="20356" xr:uid="{00000000-0005-0000-0000-0000F1770000}"/>
    <cellStyle name="Normal 2 6 3 2 5 2 2 2 2" xfId="41751" xr:uid="{00000000-0005-0000-0000-0000F2770000}"/>
    <cellStyle name="Normal 2 6 3 2 5 2 2 3" xfId="31061" xr:uid="{00000000-0005-0000-0000-0000F3770000}"/>
    <cellStyle name="Normal 2 6 3 2 5 2 3" xfId="15011" xr:uid="{00000000-0005-0000-0000-0000F4770000}"/>
    <cellStyle name="Normal 2 6 3 2 5 2 3 2" xfId="36406" xr:uid="{00000000-0005-0000-0000-0000F5770000}"/>
    <cellStyle name="Normal 2 6 3 2 5 2 4" xfId="25713" xr:uid="{00000000-0005-0000-0000-0000F6770000}"/>
    <cellStyle name="Normal 2 6 3 2 5 3" xfId="6979" xr:uid="{00000000-0005-0000-0000-0000F7770000}"/>
    <cellStyle name="Normal 2 6 3 2 5 3 2" xfId="17683" xr:uid="{00000000-0005-0000-0000-0000F8770000}"/>
    <cellStyle name="Normal 2 6 3 2 5 3 2 2" xfId="39078" xr:uid="{00000000-0005-0000-0000-0000F9770000}"/>
    <cellStyle name="Normal 2 6 3 2 5 3 3" xfId="28385" xr:uid="{00000000-0005-0000-0000-0000FA770000}"/>
    <cellStyle name="Normal 2 6 3 2 5 4" xfId="12336" xr:uid="{00000000-0005-0000-0000-0000FB770000}"/>
    <cellStyle name="Normal 2 6 3 2 5 4 2" xfId="33733" xr:uid="{00000000-0005-0000-0000-0000FC770000}"/>
    <cellStyle name="Normal 2 6 3 2 5 5" xfId="23040" xr:uid="{00000000-0005-0000-0000-0000FD770000}"/>
    <cellStyle name="Normal 2 6 3 2 6" xfId="2969" xr:uid="{00000000-0005-0000-0000-0000FE770000}"/>
    <cellStyle name="Normal 2 6 3 2 6 2" xfId="8320" xr:uid="{00000000-0005-0000-0000-0000FF770000}"/>
    <cellStyle name="Normal 2 6 3 2 6 2 2" xfId="19020" xr:uid="{00000000-0005-0000-0000-000000780000}"/>
    <cellStyle name="Normal 2 6 3 2 6 2 2 2" xfId="40415" xr:uid="{00000000-0005-0000-0000-000001780000}"/>
    <cellStyle name="Normal 2 6 3 2 6 2 3" xfId="29725" xr:uid="{00000000-0005-0000-0000-000002780000}"/>
    <cellStyle name="Normal 2 6 3 2 6 3" xfId="13675" xr:uid="{00000000-0005-0000-0000-000003780000}"/>
    <cellStyle name="Normal 2 6 3 2 6 3 2" xfId="35070" xr:uid="{00000000-0005-0000-0000-000004780000}"/>
    <cellStyle name="Normal 2 6 3 2 6 4" xfId="24377" xr:uid="{00000000-0005-0000-0000-000005780000}"/>
    <cellStyle name="Normal 2 6 3 2 7" xfId="5643" xr:uid="{00000000-0005-0000-0000-000006780000}"/>
    <cellStyle name="Normal 2 6 3 2 7 2" xfId="16347" xr:uid="{00000000-0005-0000-0000-000007780000}"/>
    <cellStyle name="Normal 2 6 3 2 7 2 2" xfId="37742" xr:uid="{00000000-0005-0000-0000-000008780000}"/>
    <cellStyle name="Normal 2 6 3 2 7 3" xfId="27049" xr:uid="{00000000-0005-0000-0000-000009780000}"/>
    <cellStyle name="Normal 2 6 3 2 8" xfId="11000" xr:uid="{00000000-0005-0000-0000-00000A780000}"/>
    <cellStyle name="Normal 2 6 3 2 8 2" xfId="32397" xr:uid="{00000000-0005-0000-0000-00000B780000}"/>
    <cellStyle name="Normal 2 6 3 2 9" xfId="21704" xr:uid="{00000000-0005-0000-0000-00000C780000}"/>
    <cellStyle name="Normal 2 6 3 3" xfId="355" xr:uid="{00000000-0005-0000-0000-00000D780000}"/>
    <cellStyle name="Normal 2 6 3 3 2" xfId="676" xr:uid="{00000000-0005-0000-0000-00000E780000}"/>
    <cellStyle name="Normal 2 6 3 3 2 2" xfId="1346" xr:uid="{00000000-0005-0000-0000-00000F780000}"/>
    <cellStyle name="Normal 2 6 3 3 2 2 2" xfId="2683" xr:uid="{00000000-0005-0000-0000-000010780000}"/>
    <cellStyle name="Normal 2 6 3 3 2 2 2 2" xfId="5373" xr:uid="{00000000-0005-0000-0000-000011780000}"/>
    <cellStyle name="Normal 2 6 3 3 2 2 2 2 2" xfId="10724" xr:uid="{00000000-0005-0000-0000-000012780000}"/>
    <cellStyle name="Normal 2 6 3 3 2 2 2 2 2 2" xfId="21424" xr:uid="{00000000-0005-0000-0000-000013780000}"/>
    <cellStyle name="Normal 2 6 3 3 2 2 2 2 2 2 2" xfId="42819" xr:uid="{00000000-0005-0000-0000-000014780000}"/>
    <cellStyle name="Normal 2 6 3 3 2 2 2 2 2 3" xfId="32129" xr:uid="{00000000-0005-0000-0000-000015780000}"/>
    <cellStyle name="Normal 2 6 3 3 2 2 2 2 3" xfId="16079" xr:uid="{00000000-0005-0000-0000-000016780000}"/>
    <cellStyle name="Normal 2 6 3 3 2 2 2 2 3 2" xfId="37474" xr:uid="{00000000-0005-0000-0000-000017780000}"/>
    <cellStyle name="Normal 2 6 3 3 2 2 2 2 4" xfId="26781" xr:uid="{00000000-0005-0000-0000-000018780000}"/>
    <cellStyle name="Normal 2 6 3 3 2 2 2 3" xfId="8047" xr:uid="{00000000-0005-0000-0000-000019780000}"/>
    <cellStyle name="Normal 2 6 3 3 2 2 2 3 2" xfId="18751" xr:uid="{00000000-0005-0000-0000-00001A780000}"/>
    <cellStyle name="Normal 2 6 3 3 2 2 2 3 2 2" xfId="40146" xr:uid="{00000000-0005-0000-0000-00001B780000}"/>
    <cellStyle name="Normal 2 6 3 3 2 2 2 3 3" xfId="29453" xr:uid="{00000000-0005-0000-0000-00001C780000}"/>
    <cellStyle name="Normal 2 6 3 3 2 2 2 4" xfId="13404" xr:uid="{00000000-0005-0000-0000-00001D780000}"/>
    <cellStyle name="Normal 2 6 3 3 2 2 2 4 2" xfId="34801" xr:uid="{00000000-0005-0000-0000-00001E780000}"/>
    <cellStyle name="Normal 2 6 3 3 2 2 2 5" xfId="24108" xr:uid="{00000000-0005-0000-0000-00001F780000}"/>
    <cellStyle name="Normal 2 6 3 3 2 2 3" xfId="4037" xr:uid="{00000000-0005-0000-0000-000020780000}"/>
    <cellStyle name="Normal 2 6 3 3 2 2 3 2" xfId="9388" xr:uid="{00000000-0005-0000-0000-000021780000}"/>
    <cellStyle name="Normal 2 6 3 3 2 2 3 2 2" xfId="20088" xr:uid="{00000000-0005-0000-0000-000022780000}"/>
    <cellStyle name="Normal 2 6 3 3 2 2 3 2 2 2" xfId="41483" xr:uid="{00000000-0005-0000-0000-000023780000}"/>
    <cellStyle name="Normal 2 6 3 3 2 2 3 2 3" xfId="30793" xr:uid="{00000000-0005-0000-0000-000024780000}"/>
    <cellStyle name="Normal 2 6 3 3 2 2 3 3" xfId="14743" xr:uid="{00000000-0005-0000-0000-000025780000}"/>
    <cellStyle name="Normal 2 6 3 3 2 2 3 3 2" xfId="36138" xr:uid="{00000000-0005-0000-0000-000026780000}"/>
    <cellStyle name="Normal 2 6 3 3 2 2 3 4" xfId="25445" xr:uid="{00000000-0005-0000-0000-000027780000}"/>
    <cellStyle name="Normal 2 6 3 3 2 2 4" xfId="6711" xr:uid="{00000000-0005-0000-0000-000028780000}"/>
    <cellStyle name="Normal 2 6 3 3 2 2 4 2" xfId="17415" xr:uid="{00000000-0005-0000-0000-000029780000}"/>
    <cellStyle name="Normal 2 6 3 3 2 2 4 2 2" xfId="38810" xr:uid="{00000000-0005-0000-0000-00002A780000}"/>
    <cellStyle name="Normal 2 6 3 3 2 2 4 3" xfId="28117" xr:uid="{00000000-0005-0000-0000-00002B780000}"/>
    <cellStyle name="Normal 2 6 3 3 2 2 5" xfId="12068" xr:uid="{00000000-0005-0000-0000-00002C780000}"/>
    <cellStyle name="Normal 2 6 3 3 2 2 5 2" xfId="33465" xr:uid="{00000000-0005-0000-0000-00002D780000}"/>
    <cellStyle name="Normal 2 6 3 3 2 2 6" xfId="22772" xr:uid="{00000000-0005-0000-0000-00002E780000}"/>
    <cellStyle name="Normal 2 6 3 3 2 3" xfId="2015" xr:uid="{00000000-0005-0000-0000-00002F780000}"/>
    <cellStyle name="Normal 2 6 3 3 2 3 2" xfId="4705" xr:uid="{00000000-0005-0000-0000-000030780000}"/>
    <cellStyle name="Normal 2 6 3 3 2 3 2 2" xfId="10056" xr:uid="{00000000-0005-0000-0000-000031780000}"/>
    <cellStyle name="Normal 2 6 3 3 2 3 2 2 2" xfId="20756" xr:uid="{00000000-0005-0000-0000-000032780000}"/>
    <cellStyle name="Normal 2 6 3 3 2 3 2 2 2 2" xfId="42151" xr:uid="{00000000-0005-0000-0000-000033780000}"/>
    <cellStyle name="Normal 2 6 3 3 2 3 2 2 3" xfId="31461" xr:uid="{00000000-0005-0000-0000-000034780000}"/>
    <cellStyle name="Normal 2 6 3 3 2 3 2 3" xfId="15411" xr:uid="{00000000-0005-0000-0000-000035780000}"/>
    <cellStyle name="Normal 2 6 3 3 2 3 2 3 2" xfId="36806" xr:uid="{00000000-0005-0000-0000-000036780000}"/>
    <cellStyle name="Normal 2 6 3 3 2 3 2 4" xfId="26113" xr:uid="{00000000-0005-0000-0000-000037780000}"/>
    <cellStyle name="Normal 2 6 3 3 2 3 3" xfId="7379" xr:uid="{00000000-0005-0000-0000-000038780000}"/>
    <cellStyle name="Normal 2 6 3 3 2 3 3 2" xfId="18083" xr:uid="{00000000-0005-0000-0000-000039780000}"/>
    <cellStyle name="Normal 2 6 3 3 2 3 3 2 2" xfId="39478" xr:uid="{00000000-0005-0000-0000-00003A780000}"/>
    <cellStyle name="Normal 2 6 3 3 2 3 3 3" xfId="28785" xr:uid="{00000000-0005-0000-0000-00003B780000}"/>
    <cellStyle name="Normal 2 6 3 3 2 3 4" xfId="12736" xr:uid="{00000000-0005-0000-0000-00003C780000}"/>
    <cellStyle name="Normal 2 6 3 3 2 3 4 2" xfId="34133" xr:uid="{00000000-0005-0000-0000-00003D780000}"/>
    <cellStyle name="Normal 2 6 3 3 2 3 5" xfId="23440" xr:uid="{00000000-0005-0000-0000-00003E780000}"/>
    <cellStyle name="Normal 2 6 3 3 2 4" xfId="3369" xr:uid="{00000000-0005-0000-0000-00003F780000}"/>
    <cellStyle name="Normal 2 6 3 3 2 4 2" xfId="8720" xr:uid="{00000000-0005-0000-0000-000040780000}"/>
    <cellStyle name="Normal 2 6 3 3 2 4 2 2" xfId="19420" xr:uid="{00000000-0005-0000-0000-000041780000}"/>
    <cellStyle name="Normal 2 6 3 3 2 4 2 2 2" xfId="40815" xr:uid="{00000000-0005-0000-0000-000042780000}"/>
    <cellStyle name="Normal 2 6 3 3 2 4 2 3" xfId="30125" xr:uid="{00000000-0005-0000-0000-000043780000}"/>
    <cellStyle name="Normal 2 6 3 3 2 4 3" xfId="14075" xr:uid="{00000000-0005-0000-0000-000044780000}"/>
    <cellStyle name="Normal 2 6 3 3 2 4 3 2" xfId="35470" xr:uid="{00000000-0005-0000-0000-000045780000}"/>
    <cellStyle name="Normal 2 6 3 3 2 4 4" xfId="24777" xr:uid="{00000000-0005-0000-0000-000046780000}"/>
    <cellStyle name="Normal 2 6 3 3 2 5" xfId="6043" xr:uid="{00000000-0005-0000-0000-000047780000}"/>
    <cellStyle name="Normal 2 6 3 3 2 5 2" xfId="16747" xr:uid="{00000000-0005-0000-0000-000048780000}"/>
    <cellStyle name="Normal 2 6 3 3 2 5 2 2" xfId="38142" xr:uid="{00000000-0005-0000-0000-000049780000}"/>
    <cellStyle name="Normal 2 6 3 3 2 5 3" xfId="27449" xr:uid="{00000000-0005-0000-0000-00004A780000}"/>
    <cellStyle name="Normal 2 6 3 3 2 6" xfId="11400" xr:uid="{00000000-0005-0000-0000-00004B780000}"/>
    <cellStyle name="Normal 2 6 3 3 2 6 2" xfId="32797" xr:uid="{00000000-0005-0000-0000-00004C780000}"/>
    <cellStyle name="Normal 2 6 3 3 2 7" xfId="22104" xr:uid="{00000000-0005-0000-0000-00004D780000}"/>
    <cellStyle name="Normal 2 6 3 3 3" xfId="1026" xr:uid="{00000000-0005-0000-0000-00004E780000}"/>
    <cellStyle name="Normal 2 6 3 3 3 2" xfId="2363" xr:uid="{00000000-0005-0000-0000-00004F780000}"/>
    <cellStyle name="Normal 2 6 3 3 3 2 2" xfId="5053" xr:uid="{00000000-0005-0000-0000-000050780000}"/>
    <cellStyle name="Normal 2 6 3 3 3 2 2 2" xfId="10404" xr:uid="{00000000-0005-0000-0000-000051780000}"/>
    <cellStyle name="Normal 2 6 3 3 3 2 2 2 2" xfId="21104" xr:uid="{00000000-0005-0000-0000-000052780000}"/>
    <cellStyle name="Normal 2 6 3 3 3 2 2 2 2 2" xfId="42499" xr:uid="{00000000-0005-0000-0000-000053780000}"/>
    <cellStyle name="Normal 2 6 3 3 3 2 2 2 3" xfId="31809" xr:uid="{00000000-0005-0000-0000-000054780000}"/>
    <cellStyle name="Normal 2 6 3 3 3 2 2 3" xfId="15759" xr:uid="{00000000-0005-0000-0000-000055780000}"/>
    <cellStyle name="Normal 2 6 3 3 3 2 2 3 2" xfId="37154" xr:uid="{00000000-0005-0000-0000-000056780000}"/>
    <cellStyle name="Normal 2 6 3 3 3 2 2 4" xfId="26461" xr:uid="{00000000-0005-0000-0000-000057780000}"/>
    <cellStyle name="Normal 2 6 3 3 3 2 3" xfId="7727" xr:uid="{00000000-0005-0000-0000-000058780000}"/>
    <cellStyle name="Normal 2 6 3 3 3 2 3 2" xfId="18431" xr:uid="{00000000-0005-0000-0000-000059780000}"/>
    <cellStyle name="Normal 2 6 3 3 3 2 3 2 2" xfId="39826" xr:uid="{00000000-0005-0000-0000-00005A780000}"/>
    <cellStyle name="Normal 2 6 3 3 3 2 3 3" xfId="29133" xr:uid="{00000000-0005-0000-0000-00005B780000}"/>
    <cellStyle name="Normal 2 6 3 3 3 2 4" xfId="13084" xr:uid="{00000000-0005-0000-0000-00005C780000}"/>
    <cellStyle name="Normal 2 6 3 3 3 2 4 2" xfId="34481" xr:uid="{00000000-0005-0000-0000-00005D780000}"/>
    <cellStyle name="Normal 2 6 3 3 3 2 5" xfId="23788" xr:uid="{00000000-0005-0000-0000-00005E780000}"/>
    <cellStyle name="Normal 2 6 3 3 3 3" xfId="3717" xr:uid="{00000000-0005-0000-0000-00005F780000}"/>
    <cellStyle name="Normal 2 6 3 3 3 3 2" xfId="9068" xr:uid="{00000000-0005-0000-0000-000060780000}"/>
    <cellStyle name="Normal 2 6 3 3 3 3 2 2" xfId="19768" xr:uid="{00000000-0005-0000-0000-000061780000}"/>
    <cellStyle name="Normal 2 6 3 3 3 3 2 2 2" xfId="41163" xr:uid="{00000000-0005-0000-0000-000062780000}"/>
    <cellStyle name="Normal 2 6 3 3 3 3 2 3" xfId="30473" xr:uid="{00000000-0005-0000-0000-000063780000}"/>
    <cellStyle name="Normal 2 6 3 3 3 3 3" xfId="14423" xr:uid="{00000000-0005-0000-0000-000064780000}"/>
    <cellStyle name="Normal 2 6 3 3 3 3 3 2" xfId="35818" xr:uid="{00000000-0005-0000-0000-000065780000}"/>
    <cellStyle name="Normal 2 6 3 3 3 3 4" xfId="25125" xr:uid="{00000000-0005-0000-0000-000066780000}"/>
    <cellStyle name="Normal 2 6 3 3 3 4" xfId="6391" xr:uid="{00000000-0005-0000-0000-000067780000}"/>
    <cellStyle name="Normal 2 6 3 3 3 4 2" xfId="17095" xr:uid="{00000000-0005-0000-0000-000068780000}"/>
    <cellStyle name="Normal 2 6 3 3 3 4 2 2" xfId="38490" xr:uid="{00000000-0005-0000-0000-000069780000}"/>
    <cellStyle name="Normal 2 6 3 3 3 4 3" xfId="27797" xr:uid="{00000000-0005-0000-0000-00006A780000}"/>
    <cellStyle name="Normal 2 6 3 3 3 5" xfId="11748" xr:uid="{00000000-0005-0000-0000-00006B780000}"/>
    <cellStyle name="Normal 2 6 3 3 3 5 2" xfId="33145" xr:uid="{00000000-0005-0000-0000-00006C780000}"/>
    <cellStyle name="Normal 2 6 3 3 3 6" xfId="22452" xr:uid="{00000000-0005-0000-0000-00006D780000}"/>
    <cellStyle name="Normal 2 6 3 3 4" xfId="1695" xr:uid="{00000000-0005-0000-0000-00006E780000}"/>
    <cellStyle name="Normal 2 6 3 3 4 2" xfId="4385" xr:uid="{00000000-0005-0000-0000-00006F780000}"/>
    <cellStyle name="Normal 2 6 3 3 4 2 2" xfId="9736" xr:uid="{00000000-0005-0000-0000-000070780000}"/>
    <cellStyle name="Normal 2 6 3 3 4 2 2 2" xfId="20436" xr:uid="{00000000-0005-0000-0000-000071780000}"/>
    <cellStyle name="Normal 2 6 3 3 4 2 2 2 2" xfId="41831" xr:uid="{00000000-0005-0000-0000-000072780000}"/>
    <cellStyle name="Normal 2 6 3 3 4 2 2 3" xfId="31141" xr:uid="{00000000-0005-0000-0000-000073780000}"/>
    <cellStyle name="Normal 2 6 3 3 4 2 3" xfId="15091" xr:uid="{00000000-0005-0000-0000-000074780000}"/>
    <cellStyle name="Normal 2 6 3 3 4 2 3 2" xfId="36486" xr:uid="{00000000-0005-0000-0000-000075780000}"/>
    <cellStyle name="Normal 2 6 3 3 4 2 4" xfId="25793" xr:uid="{00000000-0005-0000-0000-000076780000}"/>
    <cellStyle name="Normal 2 6 3 3 4 3" xfId="7059" xr:uid="{00000000-0005-0000-0000-000077780000}"/>
    <cellStyle name="Normal 2 6 3 3 4 3 2" xfId="17763" xr:uid="{00000000-0005-0000-0000-000078780000}"/>
    <cellStyle name="Normal 2 6 3 3 4 3 2 2" xfId="39158" xr:uid="{00000000-0005-0000-0000-000079780000}"/>
    <cellStyle name="Normal 2 6 3 3 4 3 3" xfId="28465" xr:uid="{00000000-0005-0000-0000-00007A780000}"/>
    <cellStyle name="Normal 2 6 3 3 4 4" xfId="12416" xr:uid="{00000000-0005-0000-0000-00007B780000}"/>
    <cellStyle name="Normal 2 6 3 3 4 4 2" xfId="33813" xr:uid="{00000000-0005-0000-0000-00007C780000}"/>
    <cellStyle name="Normal 2 6 3 3 4 5" xfId="23120" xr:uid="{00000000-0005-0000-0000-00007D780000}"/>
    <cellStyle name="Normal 2 6 3 3 5" xfId="3049" xr:uid="{00000000-0005-0000-0000-00007E780000}"/>
    <cellStyle name="Normal 2 6 3 3 5 2" xfId="8400" xr:uid="{00000000-0005-0000-0000-00007F780000}"/>
    <cellStyle name="Normal 2 6 3 3 5 2 2" xfId="19100" xr:uid="{00000000-0005-0000-0000-000080780000}"/>
    <cellStyle name="Normal 2 6 3 3 5 2 2 2" xfId="40495" xr:uid="{00000000-0005-0000-0000-000081780000}"/>
    <cellStyle name="Normal 2 6 3 3 5 2 3" xfId="29805" xr:uid="{00000000-0005-0000-0000-000082780000}"/>
    <cellStyle name="Normal 2 6 3 3 5 3" xfId="13755" xr:uid="{00000000-0005-0000-0000-000083780000}"/>
    <cellStyle name="Normal 2 6 3 3 5 3 2" xfId="35150" xr:uid="{00000000-0005-0000-0000-000084780000}"/>
    <cellStyle name="Normal 2 6 3 3 5 4" xfId="24457" xr:uid="{00000000-0005-0000-0000-000085780000}"/>
    <cellStyle name="Normal 2 6 3 3 6" xfId="5723" xr:uid="{00000000-0005-0000-0000-000086780000}"/>
    <cellStyle name="Normal 2 6 3 3 6 2" xfId="16427" xr:uid="{00000000-0005-0000-0000-000087780000}"/>
    <cellStyle name="Normal 2 6 3 3 6 2 2" xfId="37822" xr:uid="{00000000-0005-0000-0000-000088780000}"/>
    <cellStyle name="Normal 2 6 3 3 6 3" xfId="27129" xr:uid="{00000000-0005-0000-0000-000089780000}"/>
    <cellStyle name="Normal 2 6 3 3 7" xfId="11080" xr:uid="{00000000-0005-0000-0000-00008A780000}"/>
    <cellStyle name="Normal 2 6 3 3 7 2" xfId="32477" xr:uid="{00000000-0005-0000-0000-00008B780000}"/>
    <cellStyle name="Normal 2 6 3 3 8" xfId="21784" xr:uid="{00000000-0005-0000-0000-00008C780000}"/>
    <cellStyle name="Normal 2 6 3 4" xfId="516" xr:uid="{00000000-0005-0000-0000-00008D780000}"/>
    <cellStyle name="Normal 2 6 3 4 2" xfId="1186" xr:uid="{00000000-0005-0000-0000-00008E780000}"/>
    <cellStyle name="Normal 2 6 3 4 2 2" xfId="2523" xr:uid="{00000000-0005-0000-0000-00008F780000}"/>
    <cellStyle name="Normal 2 6 3 4 2 2 2" xfId="5213" xr:uid="{00000000-0005-0000-0000-000090780000}"/>
    <cellStyle name="Normal 2 6 3 4 2 2 2 2" xfId="10564" xr:uid="{00000000-0005-0000-0000-000091780000}"/>
    <cellStyle name="Normal 2 6 3 4 2 2 2 2 2" xfId="21264" xr:uid="{00000000-0005-0000-0000-000092780000}"/>
    <cellStyle name="Normal 2 6 3 4 2 2 2 2 2 2" xfId="42659" xr:uid="{00000000-0005-0000-0000-000093780000}"/>
    <cellStyle name="Normal 2 6 3 4 2 2 2 2 3" xfId="31969" xr:uid="{00000000-0005-0000-0000-000094780000}"/>
    <cellStyle name="Normal 2 6 3 4 2 2 2 3" xfId="15919" xr:uid="{00000000-0005-0000-0000-000095780000}"/>
    <cellStyle name="Normal 2 6 3 4 2 2 2 3 2" xfId="37314" xr:uid="{00000000-0005-0000-0000-000096780000}"/>
    <cellStyle name="Normal 2 6 3 4 2 2 2 4" xfId="26621" xr:uid="{00000000-0005-0000-0000-000097780000}"/>
    <cellStyle name="Normal 2 6 3 4 2 2 3" xfId="7887" xr:uid="{00000000-0005-0000-0000-000098780000}"/>
    <cellStyle name="Normal 2 6 3 4 2 2 3 2" xfId="18591" xr:uid="{00000000-0005-0000-0000-000099780000}"/>
    <cellStyle name="Normal 2 6 3 4 2 2 3 2 2" xfId="39986" xr:uid="{00000000-0005-0000-0000-00009A780000}"/>
    <cellStyle name="Normal 2 6 3 4 2 2 3 3" xfId="29293" xr:uid="{00000000-0005-0000-0000-00009B780000}"/>
    <cellStyle name="Normal 2 6 3 4 2 2 4" xfId="13244" xr:uid="{00000000-0005-0000-0000-00009C780000}"/>
    <cellStyle name="Normal 2 6 3 4 2 2 4 2" xfId="34641" xr:uid="{00000000-0005-0000-0000-00009D780000}"/>
    <cellStyle name="Normal 2 6 3 4 2 2 5" xfId="23948" xr:uid="{00000000-0005-0000-0000-00009E780000}"/>
    <cellStyle name="Normal 2 6 3 4 2 3" xfId="3877" xr:uid="{00000000-0005-0000-0000-00009F780000}"/>
    <cellStyle name="Normal 2 6 3 4 2 3 2" xfId="9228" xr:uid="{00000000-0005-0000-0000-0000A0780000}"/>
    <cellStyle name="Normal 2 6 3 4 2 3 2 2" xfId="19928" xr:uid="{00000000-0005-0000-0000-0000A1780000}"/>
    <cellStyle name="Normal 2 6 3 4 2 3 2 2 2" xfId="41323" xr:uid="{00000000-0005-0000-0000-0000A2780000}"/>
    <cellStyle name="Normal 2 6 3 4 2 3 2 3" xfId="30633" xr:uid="{00000000-0005-0000-0000-0000A3780000}"/>
    <cellStyle name="Normal 2 6 3 4 2 3 3" xfId="14583" xr:uid="{00000000-0005-0000-0000-0000A4780000}"/>
    <cellStyle name="Normal 2 6 3 4 2 3 3 2" xfId="35978" xr:uid="{00000000-0005-0000-0000-0000A5780000}"/>
    <cellStyle name="Normal 2 6 3 4 2 3 4" xfId="25285" xr:uid="{00000000-0005-0000-0000-0000A6780000}"/>
    <cellStyle name="Normal 2 6 3 4 2 4" xfId="6551" xr:uid="{00000000-0005-0000-0000-0000A7780000}"/>
    <cellStyle name="Normal 2 6 3 4 2 4 2" xfId="17255" xr:uid="{00000000-0005-0000-0000-0000A8780000}"/>
    <cellStyle name="Normal 2 6 3 4 2 4 2 2" xfId="38650" xr:uid="{00000000-0005-0000-0000-0000A9780000}"/>
    <cellStyle name="Normal 2 6 3 4 2 4 3" xfId="27957" xr:uid="{00000000-0005-0000-0000-0000AA780000}"/>
    <cellStyle name="Normal 2 6 3 4 2 5" xfId="11908" xr:uid="{00000000-0005-0000-0000-0000AB780000}"/>
    <cellStyle name="Normal 2 6 3 4 2 5 2" xfId="33305" xr:uid="{00000000-0005-0000-0000-0000AC780000}"/>
    <cellStyle name="Normal 2 6 3 4 2 6" xfId="22612" xr:uid="{00000000-0005-0000-0000-0000AD780000}"/>
    <cellStyle name="Normal 2 6 3 4 3" xfId="1855" xr:uid="{00000000-0005-0000-0000-0000AE780000}"/>
    <cellStyle name="Normal 2 6 3 4 3 2" xfId="4545" xr:uid="{00000000-0005-0000-0000-0000AF780000}"/>
    <cellStyle name="Normal 2 6 3 4 3 2 2" xfId="9896" xr:uid="{00000000-0005-0000-0000-0000B0780000}"/>
    <cellStyle name="Normal 2 6 3 4 3 2 2 2" xfId="20596" xr:uid="{00000000-0005-0000-0000-0000B1780000}"/>
    <cellStyle name="Normal 2 6 3 4 3 2 2 2 2" xfId="41991" xr:uid="{00000000-0005-0000-0000-0000B2780000}"/>
    <cellStyle name="Normal 2 6 3 4 3 2 2 3" xfId="31301" xr:uid="{00000000-0005-0000-0000-0000B3780000}"/>
    <cellStyle name="Normal 2 6 3 4 3 2 3" xfId="15251" xr:uid="{00000000-0005-0000-0000-0000B4780000}"/>
    <cellStyle name="Normal 2 6 3 4 3 2 3 2" xfId="36646" xr:uid="{00000000-0005-0000-0000-0000B5780000}"/>
    <cellStyle name="Normal 2 6 3 4 3 2 4" xfId="25953" xr:uid="{00000000-0005-0000-0000-0000B6780000}"/>
    <cellStyle name="Normal 2 6 3 4 3 3" xfId="7219" xr:uid="{00000000-0005-0000-0000-0000B7780000}"/>
    <cellStyle name="Normal 2 6 3 4 3 3 2" xfId="17923" xr:uid="{00000000-0005-0000-0000-0000B8780000}"/>
    <cellStyle name="Normal 2 6 3 4 3 3 2 2" xfId="39318" xr:uid="{00000000-0005-0000-0000-0000B9780000}"/>
    <cellStyle name="Normal 2 6 3 4 3 3 3" xfId="28625" xr:uid="{00000000-0005-0000-0000-0000BA780000}"/>
    <cellStyle name="Normal 2 6 3 4 3 4" xfId="12576" xr:uid="{00000000-0005-0000-0000-0000BB780000}"/>
    <cellStyle name="Normal 2 6 3 4 3 4 2" xfId="33973" xr:uid="{00000000-0005-0000-0000-0000BC780000}"/>
    <cellStyle name="Normal 2 6 3 4 3 5" xfId="23280" xr:uid="{00000000-0005-0000-0000-0000BD780000}"/>
    <cellStyle name="Normal 2 6 3 4 4" xfId="3209" xr:uid="{00000000-0005-0000-0000-0000BE780000}"/>
    <cellStyle name="Normal 2 6 3 4 4 2" xfId="8560" xr:uid="{00000000-0005-0000-0000-0000BF780000}"/>
    <cellStyle name="Normal 2 6 3 4 4 2 2" xfId="19260" xr:uid="{00000000-0005-0000-0000-0000C0780000}"/>
    <cellStyle name="Normal 2 6 3 4 4 2 2 2" xfId="40655" xr:uid="{00000000-0005-0000-0000-0000C1780000}"/>
    <cellStyle name="Normal 2 6 3 4 4 2 3" xfId="29965" xr:uid="{00000000-0005-0000-0000-0000C2780000}"/>
    <cellStyle name="Normal 2 6 3 4 4 3" xfId="13915" xr:uid="{00000000-0005-0000-0000-0000C3780000}"/>
    <cellStyle name="Normal 2 6 3 4 4 3 2" xfId="35310" xr:uid="{00000000-0005-0000-0000-0000C4780000}"/>
    <cellStyle name="Normal 2 6 3 4 4 4" xfId="24617" xr:uid="{00000000-0005-0000-0000-0000C5780000}"/>
    <cellStyle name="Normal 2 6 3 4 5" xfId="5883" xr:uid="{00000000-0005-0000-0000-0000C6780000}"/>
    <cellStyle name="Normal 2 6 3 4 5 2" xfId="16587" xr:uid="{00000000-0005-0000-0000-0000C7780000}"/>
    <cellStyle name="Normal 2 6 3 4 5 2 2" xfId="37982" xr:uid="{00000000-0005-0000-0000-0000C8780000}"/>
    <cellStyle name="Normal 2 6 3 4 5 3" xfId="27289" xr:uid="{00000000-0005-0000-0000-0000C9780000}"/>
    <cellStyle name="Normal 2 6 3 4 6" xfId="11240" xr:uid="{00000000-0005-0000-0000-0000CA780000}"/>
    <cellStyle name="Normal 2 6 3 4 6 2" xfId="32637" xr:uid="{00000000-0005-0000-0000-0000CB780000}"/>
    <cellStyle name="Normal 2 6 3 4 7" xfId="21944" xr:uid="{00000000-0005-0000-0000-0000CC780000}"/>
    <cellStyle name="Normal 2 6 3 5" xfId="866" xr:uid="{00000000-0005-0000-0000-0000CD780000}"/>
    <cellStyle name="Normal 2 6 3 5 2" xfId="2203" xr:uid="{00000000-0005-0000-0000-0000CE780000}"/>
    <cellStyle name="Normal 2 6 3 5 2 2" xfId="4893" xr:uid="{00000000-0005-0000-0000-0000CF780000}"/>
    <cellStyle name="Normal 2 6 3 5 2 2 2" xfId="10244" xr:uid="{00000000-0005-0000-0000-0000D0780000}"/>
    <cellStyle name="Normal 2 6 3 5 2 2 2 2" xfId="20944" xr:uid="{00000000-0005-0000-0000-0000D1780000}"/>
    <cellStyle name="Normal 2 6 3 5 2 2 2 2 2" xfId="42339" xr:uid="{00000000-0005-0000-0000-0000D2780000}"/>
    <cellStyle name="Normal 2 6 3 5 2 2 2 3" xfId="31649" xr:uid="{00000000-0005-0000-0000-0000D3780000}"/>
    <cellStyle name="Normal 2 6 3 5 2 2 3" xfId="15599" xr:uid="{00000000-0005-0000-0000-0000D4780000}"/>
    <cellStyle name="Normal 2 6 3 5 2 2 3 2" xfId="36994" xr:uid="{00000000-0005-0000-0000-0000D5780000}"/>
    <cellStyle name="Normal 2 6 3 5 2 2 4" xfId="26301" xr:uid="{00000000-0005-0000-0000-0000D6780000}"/>
    <cellStyle name="Normal 2 6 3 5 2 3" xfId="7567" xr:uid="{00000000-0005-0000-0000-0000D7780000}"/>
    <cellStyle name="Normal 2 6 3 5 2 3 2" xfId="18271" xr:uid="{00000000-0005-0000-0000-0000D8780000}"/>
    <cellStyle name="Normal 2 6 3 5 2 3 2 2" xfId="39666" xr:uid="{00000000-0005-0000-0000-0000D9780000}"/>
    <cellStyle name="Normal 2 6 3 5 2 3 3" xfId="28973" xr:uid="{00000000-0005-0000-0000-0000DA780000}"/>
    <cellStyle name="Normal 2 6 3 5 2 4" xfId="12924" xr:uid="{00000000-0005-0000-0000-0000DB780000}"/>
    <cellStyle name="Normal 2 6 3 5 2 4 2" xfId="34321" xr:uid="{00000000-0005-0000-0000-0000DC780000}"/>
    <cellStyle name="Normal 2 6 3 5 2 5" xfId="23628" xr:uid="{00000000-0005-0000-0000-0000DD780000}"/>
    <cellStyle name="Normal 2 6 3 5 3" xfId="3557" xr:uid="{00000000-0005-0000-0000-0000DE780000}"/>
    <cellStyle name="Normal 2 6 3 5 3 2" xfId="8908" xr:uid="{00000000-0005-0000-0000-0000DF780000}"/>
    <cellStyle name="Normal 2 6 3 5 3 2 2" xfId="19608" xr:uid="{00000000-0005-0000-0000-0000E0780000}"/>
    <cellStyle name="Normal 2 6 3 5 3 2 2 2" xfId="41003" xr:uid="{00000000-0005-0000-0000-0000E1780000}"/>
    <cellStyle name="Normal 2 6 3 5 3 2 3" xfId="30313" xr:uid="{00000000-0005-0000-0000-0000E2780000}"/>
    <cellStyle name="Normal 2 6 3 5 3 3" xfId="14263" xr:uid="{00000000-0005-0000-0000-0000E3780000}"/>
    <cellStyle name="Normal 2 6 3 5 3 3 2" xfId="35658" xr:uid="{00000000-0005-0000-0000-0000E4780000}"/>
    <cellStyle name="Normal 2 6 3 5 3 4" xfId="24965" xr:uid="{00000000-0005-0000-0000-0000E5780000}"/>
    <cellStyle name="Normal 2 6 3 5 4" xfId="6231" xr:uid="{00000000-0005-0000-0000-0000E6780000}"/>
    <cellStyle name="Normal 2 6 3 5 4 2" xfId="16935" xr:uid="{00000000-0005-0000-0000-0000E7780000}"/>
    <cellStyle name="Normal 2 6 3 5 4 2 2" xfId="38330" xr:uid="{00000000-0005-0000-0000-0000E8780000}"/>
    <cellStyle name="Normal 2 6 3 5 4 3" xfId="27637" xr:uid="{00000000-0005-0000-0000-0000E9780000}"/>
    <cellStyle name="Normal 2 6 3 5 5" xfId="11588" xr:uid="{00000000-0005-0000-0000-0000EA780000}"/>
    <cellStyle name="Normal 2 6 3 5 5 2" xfId="32985" xr:uid="{00000000-0005-0000-0000-0000EB780000}"/>
    <cellStyle name="Normal 2 6 3 5 6" xfId="22292" xr:uid="{00000000-0005-0000-0000-0000EC780000}"/>
    <cellStyle name="Normal 2 6 3 6" xfId="1535" xr:uid="{00000000-0005-0000-0000-0000ED780000}"/>
    <cellStyle name="Normal 2 6 3 6 2" xfId="4225" xr:uid="{00000000-0005-0000-0000-0000EE780000}"/>
    <cellStyle name="Normal 2 6 3 6 2 2" xfId="9576" xr:uid="{00000000-0005-0000-0000-0000EF780000}"/>
    <cellStyle name="Normal 2 6 3 6 2 2 2" xfId="20276" xr:uid="{00000000-0005-0000-0000-0000F0780000}"/>
    <cellStyle name="Normal 2 6 3 6 2 2 2 2" xfId="41671" xr:uid="{00000000-0005-0000-0000-0000F1780000}"/>
    <cellStyle name="Normal 2 6 3 6 2 2 3" xfId="30981" xr:uid="{00000000-0005-0000-0000-0000F2780000}"/>
    <cellStyle name="Normal 2 6 3 6 2 3" xfId="14931" xr:uid="{00000000-0005-0000-0000-0000F3780000}"/>
    <cellStyle name="Normal 2 6 3 6 2 3 2" xfId="36326" xr:uid="{00000000-0005-0000-0000-0000F4780000}"/>
    <cellStyle name="Normal 2 6 3 6 2 4" xfId="25633" xr:uid="{00000000-0005-0000-0000-0000F5780000}"/>
    <cellStyle name="Normal 2 6 3 6 3" xfId="6899" xr:uid="{00000000-0005-0000-0000-0000F6780000}"/>
    <cellStyle name="Normal 2 6 3 6 3 2" xfId="17603" xr:uid="{00000000-0005-0000-0000-0000F7780000}"/>
    <cellStyle name="Normal 2 6 3 6 3 2 2" xfId="38998" xr:uid="{00000000-0005-0000-0000-0000F8780000}"/>
    <cellStyle name="Normal 2 6 3 6 3 3" xfId="28305" xr:uid="{00000000-0005-0000-0000-0000F9780000}"/>
    <cellStyle name="Normal 2 6 3 6 4" xfId="12256" xr:uid="{00000000-0005-0000-0000-0000FA780000}"/>
    <cellStyle name="Normal 2 6 3 6 4 2" xfId="33653" xr:uid="{00000000-0005-0000-0000-0000FB780000}"/>
    <cellStyle name="Normal 2 6 3 6 5" xfId="22960" xr:uid="{00000000-0005-0000-0000-0000FC780000}"/>
    <cellStyle name="Normal 2 6 3 7" xfId="2889" xr:uid="{00000000-0005-0000-0000-0000FD780000}"/>
    <cellStyle name="Normal 2 6 3 7 2" xfId="8240" xr:uid="{00000000-0005-0000-0000-0000FE780000}"/>
    <cellStyle name="Normal 2 6 3 7 2 2" xfId="18940" xr:uid="{00000000-0005-0000-0000-0000FF780000}"/>
    <cellStyle name="Normal 2 6 3 7 2 2 2" xfId="40335" xr:uid="{00000000-0005-0000-0000-000000790000}"/>
    <cellStyle name="Normal 2 6 3 7 2 3" xfId="29645" xr:uid="{00000000-0005-0000-0000-000001790000}"/>
    <cellStyle name="Normal 2 6 3 7 3" xfId="13595" xr:uid="{00000000-0005-0000-0000-000002790000}"/>
    <cellStyle name="Normal 2 6 3 7 3 2" xfId="34990" xr:uid="{00000000-0005-0000-0000-000003790000}"/>
    <cellStyle name="Normal 2 6 3 7 4" xfId="24297" xr:uid="{00000000-0005-0000-0000-000004790000}"/>
    <cellStyle name="Normal 2 6 3 8" xfId="5563" xr:uid="{00000000-0005-0000-0000-000005790000}"/>
    <cellStyle name="Normal 2 6 3 8 2" xfId="16267" xr:uid="{00000000-0005-0000-0000-000006790000}"/>
    <cellStyle name="Normal 2 6 3 8 2 2" xfId="37662" xr:uid="{00000000-0005-0000-0000-000007790000}"/>
    <cellStyle name="Normal 2 6 3 8 3" xfId="26969" xr:uid="{00000000-0005-0000-0000-000008790000}"/>
    <cellStyle name="Normal 2 6 3 9" xfId="10920" xr:uid="{00000000-0005-0000-0000-000009790000}"/>
    <cellStyle name="Normal 2 6 3 9 2" xfId="32317" xr:uid="{00000000-0005-0000-0000-00000A790000}"/>
    <cellStyle name="Normal 2 6 4" xfId="234" xr:uid="{00000000-0005-0000-0000-00000B790000}"/>
    <cellStyle name="Normal 2 6 4 2" xfId="395" xr:uid="{00000000-0005-0000-0000-00000C790000}"/>
    <cellStyle name="Normal 2 6 4 2 2" xfId="716" xr:uid="{00000000-0005-0000-0000-00000D790000}"/>
    <cellStyle name="Normal 2 6 4 2 2 2" xfId="1386" xr:uid="{00000000-0005-0000-0000-00000E790000}"/>
    <cellStyle name="Normal 2 6 4 2 2 2 2" xfId="2723" xr:uid="{00000000-0005-0000-0000-00000F790000}"/>
    <cellStyle name="Normal 2 6 4 2 2 2 2 2" xfId="5413" xr:uid="{00000000-0005-0000-0000-000010790000}"/>
    <cellStyle name="Normal 2 6 4 2 2 2 2 2 2" xfId="10764" xr:uid="{00000000-0005-0000-0000-000011790000}"/>
    <cellStyle name="Normal 2 6 4 2 2 2 2 2 2 2" xfId="21464" xr:uid="{00000000-0005-0000-0000-000012790000}"/>
    <cellStyle name="Normal 2 6 4 2 2 2 2 2 2 2 2" xfId="42859" xr:uid="{00000000-0005-0000-0000-000013790000}"/>
    <cellStyle name="Normal 2 6 4 2 2 2 2 2 2 3" xfId="32169" xr:uid="{00000000-0005-0000-0000-000014790000}"/>
    <cellStyle name="Normal 2 6 4 2 2 2 2 2 3" xfId="16119" xr:uid="{00000000-0005-0000-0000-000015790000}"/>
    <cellStyle name="Normal 2 6 4 2 2 2 2 2 3 2" xfId="37514" xr:uid="{00000000-0005-0000-0000-000016790000}"/>
    <cellStyle name="Normal 2 6 4 2 2 2 2 2 4" xfId="26821" xr:uid="{00000000-0005-0000-0000-000017790000}"/>
    <cellStyle name="Normal 2 6 4 2 2 2 2 3" xfId="8087" xr:uid="{00000000-0005-0000-0000-000018790000}"/>
    <cellStyle name="Normal 2 6 4 2 2 2 2 3 2" xfId="18791" xr:uid="{00000000-0005-0000-0000-000019790000}"/>
    <cellStyle name="Normal 2 6 4 2 2 2 2 3 2 2" xfId="40186" xr:uid="{00000000-0005-0000-0000-00001A790000}"/>
    <cellStyle name="Normal 2 6 4 2 2 2 2 3 3" xfId="29493" xr:uid="{00000000-0005-0000-0000-00001B790000}"/>
    <cellStyle name="Normal 2 6 4 2 2 2 2 4" xfId="13444" xr:uid="{00000000-0005-0000-0000-00001C790000}"/>
    <cellStyle name="Normal 2 6 4 2 2 2 2 4 2" xfId="34841" xr:uid="{00000000-0005-0000-0000-00001D790000}"/>
    <cellStyle name="Normal 2 6 4 2 2 2 2 5" xfId="24148" xr:uid="{00000000-0005-0000-0000-00001E790000}"/>
    <cellStyle name="Normal 2 6 4 2 2 2 3" xfId="4077" xr:uid="{00000000-0005-0000-0000-00001F790000}"/>
    <cellStyle name="Normal 2 6 4 2 2 2 3 2" xfId="9428" xr:uid="{00000000-0005-0000-0000-000020790000}"/>
    <cellStyle name="Normal 2 6 4 2 2 2 3 2 2" xfId="20128" xr:uid="{00000000-0005-0000-0000-000021790000}"/>
    <cellStyle name="Normal 2 6 4 2 2 2 3 2 2 2" xfId="41523" xr:uid="{00000000-0005-0000-0000-000022790000}"/>
    <cellStyle name="Normal 2 6 4 2 2 2 3 2 3" xfId="30833" xr:uid="{00000000-0005-0000-0000-000023790000}"/>
    <cellStyle name="Normal 2 6 4 2 2 2 3 3" xfId="14783" xr:uid="{00000000-0005-0000-0000-000024790000}"/>
    <cellStyle name="Normal 2 6 4 2 2 2 3 3 2" xfId="36178" xr:uid="{00000000-0005-0000-0000-000025790000}"/>
    <cellStyle name="Normal 2 6 4 2 2 2 3 4" xfId="25485" xr:uid="{00000000-0005-0000-0000-000026790000}"/>
    <cellStyle name="Normal 2 6 4 2 2 2 4" xfId="6751" xr:uid="{00000000-0005-0000-0000-000027790000}"/>
    <cellStyle name="Normal 2 6 4 2 2 2 4 2" xfId="17455" xr:uid="{00000000-0005-0000-0000-000028790000}"/>
    <cellStyle name="Normal 2 6 4 2 2 2 4 2 2" xfId="38850" xr:uid="{00000000-0005-0000-0000-000029790000}"/>
    <cellStyle name="Normal 2 6 4 2 2 2 4 3" xfId="28157" xr:uid="{00000000-0005-0000-0000-00002A790000}"/>
    <cellStyle name="Normal 2 6 4 2 2 2 5" xfId="12108" xr:uid="{00000000-0005-0000-0000-00002B790000}"/>
    <cellStyle name="Normal 2 6 4 2 2 2 5 2" xfId="33505" xr:uid="{00000000-0005-0000-0000-00002C790000}"/>
    <cellStyle name="Normal 2 6 4 2 2 2 6" xfId="22812" xr:uid="{00000000-0005-0000-0000-00002D790000}"/>
    <cellStyle name="Normal 2 6 4 2 2 3" xfId="2055" xr:uid="{00000000-0005-0000-0000-00002E790000}"/>
    <cellStyle name="Normal 2 6 4 2 2 3 2" xfId="4745" xr:uid="{00000000-0005-0000-0000-00002F790000}"/>
    <cellStyle name="Normal 2 6 4 2 2 3 2 2" xfId="10096" xr:uid="{00000000-0005-0000-0000-000030790000}"/>
    <cellStyle name="Normal 2 6 4 2 2 3 2 2 2" xfId="20796" xr:uid="{00000000-0005-0000-0000-000031790000}"/>
    <cellStyle name="Normal 2 6 4 2 2 3 2 2 2 2" xfId="42191" xr:uid="{00000000-0005-0000-0000-000032790000}"/>
    <cellStyle name="Normal 2 6 4 2 2 3 2 2 3" xfId="31501" xr:uid="{00000000-0005-0000-0000-000033790000}"/>
    <cellStyle name="Normal 2 6 4 2 2 3 2 3" xfId="15451" xr:uid="{00000000-0005-0000-0000-000034790000}"/>
    <cellStyle name="Normal 2 6 4 2 2 3 2 3 2" xfId="36846" xr:uid="{00000000-0005-0000-0000-000035790000}"/>
    <cellStyle name="Normal 2 6 4 2 2 3 2 4" xfId="26153" xr:uid="{00000000-0005-0000-0000-000036790000}"/>
    <cellStyle name="Normal 2 6 4 2 2 3 3" xfId="7419" xr:uid="{00000000-0005-0000-0000-000037790000}"/>
    <cellStyle name="Normal 2 6 4 2 2 3 3 2" xfId="18123" xr:uid="{00000000-0005-0000-0000-000038790000}"/>
    <cellStyle name="Normal 2 6 4 2 2 3 3 2 2" xfId="39518" xr:uid="{00000000-0005-0000-0000-000039790000}"/>
    <cellStyle name="Normal 2 6 4 2 2 3 3 3" xfId="28825" xr:uid="{00000000-0005-0000-0000-00003A790000}"/>
    <cellStyle name="Normal 2 6 4 2 2 3 4" xfId="12776" xr:uid="{00000000-0005-0000-0000-00003B790000}"/>
    <cellStyle name="Normal 2 6 4 2 2 3 4 2" xfId="34173" xr:uid="{00000000-0005-0000-0000-00003C790000}"/>
    <cellStyle name="Normal 2 6 4 2 2 3 5" xfId="23480" xr:uid="{00000000-0005-0000-0000-00003D790000}"/>
    <cellStyle name="Normal 2 6 4 2 2 4" xfId="3409" xr:uid="{00000000-0005-0000-0000-00003E790000}"/>
    <cellStyle name="Normal 2 6 4 2 2 4 2" xfId="8760" xr:uid="{00000000-0005-0000-0000-00003F790000}"/>
    <cellStyle name="Normal 2 6 4 2 2 4 2 2" xfId="19460" xr:uid="{00000000-0005-0000-0000-000040790000}"/>
    <cellStyle name="Normal 2 6 4 2 2 4 2 2 2" xfId="40855" xr:uid="{00000000-0005-0000-0000-000041790000}"/>
    <cellStyle name="Normal 2 6 4 2 2 4 2 3" xfId="30165" xr:uid="{00000000-0005-0000-0000-000042790000}"/>
    <cellStyle name="Normal 2 6 4 2 2 4 3" xfId="14115" xr:uid="{00000000-0005-0000-0000-000043790000}"/>
    <cellStyle name="Normal 2 6 4 2 2 4 3 2" xfId="35510" xr:uid="{00000000-0005-0000-0000-000044790000}"/>
    <cellStyle name="Normal 2 6 4 2 2 4 4" xfId="24817" xr:uid="{00000000-0005-0000-0000-000045790000}"/>
    <cellStyle name="Normal 2 6 4 2 2 5" xfId="6083" xr:uid="{00000000-0005-0000-0000-000046790000}"/>
    <cellStyle name="Normal 2 6 4 2 2 5 2" xfId="16787" xr:uid="{00000000-0005-0000-0000-000047790000}"/>
    <cellStyle name="Normal 2 6 4 2 2 5 2 2" xfId="38182" xr:uid="{00000000-0005-0000-0000-000048790000}"/>
    <cellStyle name="Normal 2 6 4 2 2 5 3" xfId="27489" xr:uid="{00000000-0005-0000-0000-000049790000}"/>
    <cellStyle name="Normal 2 6 4 2 2 6" xfId="11440" xr:uid="{00000000-0005-0000-0000-00004A790000}"/>
    <cellStyle name="Normal 2 6 4 2 2 6 2" xfId="32837" xr:uid="{00000000-0005-0000-0000-00004B790000}"/>
    <cellStyle name="Normal 2 6 4 2 2 7" xfId="22144" xr:uid="{00000000-0005-0000-0000-00004C790000}"/>
    <cellStyle name="Normal 2 6 4 2 3" xfId="1066" xr:uid="{00000000-0005-0000-0000-00004D790000}"/>
    <cellStyle name="Normal 2 6 4 2 3 2" xfId="2403" xr:uid="{00000000-0005-0000-0000-00004E790000}"/>
    <cellStyle name="Normal 2 6 4 2 3 2 2" xfId="5093" xr:uid="{00000000-0005-0000-0000-00004F790000}"/>
    <cellStyle name="Normal 2 6 4 2 3 2 2 2" xfId="10444" xr:uid="{00000000-0005-0000-0000-000050790000}"/>
    <cellStyle name="Normal 2 6 4 2 3 2 2 2 2" xfId="21144" xr:uid="{00000000-0005-0000-0000-000051790000}"/>
    <cellStyle name="Normal 2 6 4 2 3 2 2 2 2 2" xfId="42539" xr:uid="{00000000-0005-0000-0000-000052790000}"/>
    <cellStyle name="Normal 2 6 4 2 3 2 2 2 3" xfId="31849" xr:uid="{00000000-0005-0000-0000-000053790000}"/>
    <cellStyle name="Normal 2 6 4 2 3 2 2 3" xfId="15799" xr:uid="{00000000-0005-0000-0000-000054790000}"/>
    <cellStyle name="Normal 2 6 4 2 3 2 2 3 2" xfId="37194" xr:uid="{00000000-0005-0000-0000-000055790000}"/>
    <cellStyle name="Normal 2 6 4 2 3 2 2 4" xfId="26501" xr:uid="{00000000-0005-0000-0000-000056790000}"/>
    <cellStyle name="Normal 2 6 4 2 3 2 3" xfId="7767" xr:uid="{00000000-0005-0000-0000-000057790000}"/>
    <cellStyle name="Normal 2 6 4 2 3 2 3 2" xfId="18471" xr:uid="{00000000-0005-0000-0000-000058790000}"/>
    <cellStyle name="Normal 2 6 4 2 3 2 3 2 2" xfId="39866" xr:uid="{00000000-0005-0000-0000-000059790000}"/>
    <cellStyle name="Normal 2 6 4 2 3 2 3 3" xfId="29173" xr:uid="{00000000-0005-0000-0000-00005A790000}"/>
    <cellStyle name="Normal 2 6 4 2 3 2 4" xfId="13124" xr:uid="{00000000-0005-0000-0000-00005B790000}"/>
    <cellStyle name="Normal 2 6 4 2 3 2 4 2" xfId="34521" xr:uid="{00000000-0005-0000-0000-00005C790000}"/>
    <cellStyle name="Normal 2 6 4 2 3 2 5" xfId="23828" xr:uid="{00000000-0005-0000-0000-00005D790000}"/>
    <cellStyle name="Normal 2 6 4 2 3 3" xfId="3757" xr:uid="{00000000-0005-0000-0000-00005E790000}"/>
    <cellStyle name="Normal 2 6 4 2 3 3 2" xfId="9108" xr:uid="{00000000-0005-0000-0000-00005F790000}"/>
    <cellStyle name="Normal 2 6 4 2 3 3 2 2" xfId="19808" xr:uid="{00000000-0005-0000-0000-000060790000}"/>
    <cellStyle name="Normal 2 6 4 2 3 3 2 2 2" xfId="41203" xr:uid="{00000000-0005-0000-0000-000061790000}"/>
    <cellStyle name="Normal 2 6 4 2 3 3 2 3" xfId="30513" xr:uid="{00000000-0005-0000-0000-000062790000}"/>
    <cellStyle name="Normal 2 6 4 2 3 3 3" xfId="14463" xr:uid="{00000000-0005-0000-0000-000063790000}"/>
    <cellStyle name="Normal 2 6 4 2 3 3 3 2" xfId="35858" xr:uid="{00000000-0005-0000-0000-000064790000}"/>
    <cellStyle name="Normal 2 6 4 2 3 3 4" xfId="25165" xr:uid="{00000000-0005-0000-0000-000065790000}"/>
    <cellStyle name="Normal 2 6 4 2 3 4" xfId="6431" xr:uid="{00000000-0005-0000-0000-000066790000}"/>
    <cellStyle name="Normal 2 6 4 2 3 4 2" xfId="17135" xr:uid="{00000000-0005-0000-0000-000067790000}"/>
    <cellStyle name="Normal 2 6 4 2 3 4 2 2" xfId="38530" xr:uid="{00000000-0005-0000-0000-000068790000}"/>
    <cellStyle name="Normal 2 6 4 2 3 4 3" xfId="27837" xr:uid="{00000000-0005-0000-0000-000069790000}"/>
    <cellStyle name="Normal 2 6 4 2 3 5" xfId="11788" xr:uid="{00000000-0005-0000-0000-00006A790000}"/>
    <cellStyle name="Normal 2 6 4 2 3 5 2" xfId="33185" xr:uid="{00000000-0005-0000-0000-00006B790000}"/>
    <cellStyle name="Normal 2 6 4 2 3 6" xfId="22492" xr:uid="{00000000-0005-0000-0000-00006C790000}"/>
    <cellStyle name="Normal 2 6 4 2 4" xfId="1735" xr:uid="{00000000-0005-0000-0000-00006D790000}"/>
    <cellStyle name="Normal 2 6 4 2 4 2" xfId="4425" xr:uid="{00000000-0005-0000-0000-00006E790000}"/>
    <cellStyle name="Normal 2 6 4 2 4 2 2" xfId="9776" xr:uid="{00000000-0005-0000-0000-00006F790000}"/>
    <cellStyle name="Normal 2 6 4 2 4 2 2 2" xfId="20476" xr:uid="{00000000-0005-0000-0000-000070790000}"/>
    <cellStyle name="Normal 2 6 4 2 4 2 2 2 2" xfId="41871" xr:uid="{00000000-0005-0000-0000-000071790000}"/>
    <cellStyle name="Normal 2 6 4 2 4 2 2 3" xfId="31181" xr:uid="{00000000-0005-0000-0000-000072790000}"/>
    <cellStyle name="Normal 2 6 4 2 4 2 3" xfId="15131" xr:uid="{00000000-0005-0000-0000-000073790000}"/>
    <cellStyle name="Normal 2 6 4 2 4 2 3 2" xfId="36526" xr:uid="{00000000-0005-0000-0000-000074790000}"/>
    <cellStyle name="Normal 2 6 4 2 4 2 4" xfId="25833" xr:uid="{00000000-0005-0000-0000-000075790000}"/>
    <cellStyle name="Normal 2 6 4 2 4 3" xfId="7099" xr:uid="{00000000-0005-0000-0000-000076790000}"/>
    <cellStyle name="Normal 2 6 4 2 4 3 2" xfId="17803" xr:uid="{00000000-0005-0000-0000-000077790000}"/>
    <cellStyle name="Normal 2 6 4 2 4 3 2 2" xfId="39198" xr:uid="{00000000-0005-0000-0000-000078790000}"/>
    <cellStyle name="Normal 2 6 4 2 4 3 3" xfId="28505" xr:uid="{00000000-0005-0000-0000-000079790000}"/>
    <cellStyle name="Normal 2 6 4 2 4 4" xfId="12456" xr:uid="{00000000-0005-0000-0000-00007A790000}"/>
    <cellStyle name="Normal 2 6 4 2 4 4 2" xfId="33853" xr:uid="{00000000-0005-0000-0000-00007B790000}"/>
    <cellStyle name="Normal 2 6 4 2 4 5" xfId="23160" xr:uid="{00000000-0005-0000-0000-00007C790000}"/>
    <cellStyle name="Normal 2 6 4 2 5" xfId="3089" xr:uid="{00000000-0005-0000-0000-00007D790000}"/>
    <cellStyle name="Normal 2 6 4 2 5 2" xfId="8440" xr:uid="{00000000-0005-0000-0000-00007E790000}"/>
    <cellStyle name="Normal 2 6 4 2 5 2 2" xfId="19140" xr:uid="{00000000-0005-0000-0000-00007F790000}"/>
    <cellStyle name="Normal 2 6 4 2 5 2 2 2" xfId="40535" xr:uid="{00000000-0005-0000-0000-000080790000}"/>
    <cellStyle name="Normal 2 6 4 2 5 2 3" xfId="29845" xr:uid="{00000000-0005-0000-0000-000081790000}"/>
    <cellStyle name="Normal 2 6 4 2 5 3" xfId="13795" xr:uid="{00000000-0005-0000-0000-000082790000}"/>
    <cellStyle name="Normal 2 6 4 2 5 3 2" xfId="35190" xr:uid="{00000000-0005-0000-0000-000083790000}"/>
    <cellStyle name="Normal 2 6 4 2 5 4" xfId="24497" xr:uid="{00000000-0005-0000-0000-000084790000}"/>
    <cellStyle name="Normal 2 6 4 2 6" xfId="5763" xr:uid="{00000000-0005-0000-0000-000085790000}"/>
    <cellStyle name="Normal 2 6 4 2 6 2" xfId="16467" xr:uid="{00000000-0005-0000-0000-000086790000}"/>
    <cellStyle name="Normal 2 6 4 2 6 2 2" xfId="37862" xr:uid="{00000000-0005-0000-0000-000087790000}"/>
    <cellStyle name="Normal 2 6 4 2 6 3" xfId="27169" xr:uid="{00000000-0005-0000-0000-000088790000}"/>
    <cellStyle name="Normal 2 6 4 2 7" xfId="11120" xr:uid="{00000000-0005-0000-0000-000089790000}"/>
    <cellStyle name="Normal 2 6 4 2 7 2" xfId="32517" xr:uid="{00000000-0005-0000-0000-00008A790000}"/>
    <cellStyle name="Normal 2 6 4 2 8" xfId="21824" xr:uid="{00000000-0005-0000-0000-00008B790000}"/>
    <cellStyle name="Normal 2 6 4 3" xfId="556" xr:uid="{00000000-0005-0000-0000-00008C790000}"/>
    <cellStyle name="Normal 2 6 4 3 2" xfId="1226" xr:uid="{00000000-0005-0000-0000-00008D790000}"/>
    <cellStyle name="Normal 2 6 4 3 2 2" xfId="2563" xr:uid="{00000000-0005-0000-0000-00008E790000}"/>
    <cellStyle name="Normal 2 6 4 3 2 2 2" xfId="5253" xr:uid="{00000000-0005-0000-0000-00008F790000}"/>
    <cellStyle name="Normal 2 6 4 3 2 2 2 2" xfId="10604" xr:uid="{00000000-0005-0000-0000-000090790000}"/>
    <cellStyle name="Normal 2 6 4 3 2 2 2 2 2" xfId="21304" xr:uid="{00000000-0005-0000-0000-000091790000}"/>
    <cellStyle name="Normal 2 6 4 3 2 2 2 2 2 2" xfId="42699" xr:uid="{00000000-0005-0000-0000-000092790000}"/>
    <cellStyle name="Normal 2 6 4 3 2 2 2 2 3" xfId="32009" xr:uid="{00000000-0005-0000-0000-000093790000}"/>
    <cellStyle name="Normal 2 6 4 3 2 2 2 3" xfId="15959" xr:uid="{00000000-0005-0000-0000-000094790000}"/>
    <cellStyle name="Normal 2 6 4 3 2 2 2 3 2" xfId="37354" xr:uid="{00000000-0005-0000-0000-000095790000}"/>
    <cellStyle name="Normal 2 6 4 3 2 2 2 4" xfId="26661" xr:uid="{00000000-0005-0000-0000-000096790000}"/>
    <cellStyle name="Normal 2 6 4 3 2 2 3" xfId="7927" xr:uid="{00000000-0005-0000-0000-000097790000}"/>
    <cellStyle name="Normal 2 6 4 3 2 2 3 2" xfId="18631" xr:uid="{00000000-0005-0000-0000-000098790000}"/>
    <cellStyle name="Normal 2 6 4 3 2 2 3 2 2" xfId="40026" xr:uid="{00000000-0005-0000-0000-000099790000}"/>
    <cellStyle name="Normal 2 6 4 3 2 2 3 3" xfId="29333" xr:uid="{00000000-0005-0000-0000-00009A790000}"/>
    <cellStyle name="Normal 2 6 4 3 2 2 4" xfId="13284" xr:uid="{00000000-0005-0000-0000-00009B790000}"/>
    <cellStyle name="Normal 2 6 4 3 2 2 4 2" xfId="34681" xr:uid="{00000000-0005-0000-0000-00009C790000}"/>
    <cellStyle name="Normal 2 6 4 3 2 2 5" xfId="23988" xr:uid="{00000000-0005-0000-0000-00009D790000}"/>
    <cellStyle name="Normal 2 6 4 3 2 3" xfId="3917" xr:uid="{00000000-0005-0000-0000-00009E790000}"/>
    <cellStyle name="Normal 2 6 4 3 2 3 2" xfId="9268" xr:uid="{00000000-0005-0000-0000-00009F790000}"/>
    <cellStyle name="Normal 2 6 4 3 2 3 2 2" xfId="19968" xr:uid="{00000000-0005-0000-0000-0000A0790000}"/>
    <cellStyle name="Normal 2 6 4 3 2 3 2 2 2" xfId="41363" xr:uid="{00000000-0005-0000-0000-0000A1790000}"/>
    <cellStyle name="Normal 2 6 4 3 2 3 2 3" xfId="30673" xr:uid="{00000000-0005-0000-0000-0000A2790000}"/>
    <cellStyle name="Normal 2 6 4 3 2 3 3" xfId="14623" xr:uid="{00000000-0005-0000-0000-0000A3790000}"/>
    <cellStyle name="Normal 2 6 4 3 2 3 3 2" xfId="36018" xr:uid="{00000000-0005-0000-0000-0000A4790000}"/>
    <cellStyle name="Normal 2 6 4 3 2 3 4" xfId="25325" xr:uid="{00000000-0005-0000-0000-0000A5790000}"/>
    <cellStyle name="Normal 2 6 4 3 2 4" xfId="6591" xr:uid="{00000000-0005-0000-0000-0000A6790000}"/>
    <cellStyle name="Normal 2 6 4 3 2 4 2" xfId="17295" xr:uid="{00000000-0005-0000-0000-0000A7790000}"/>
    <cellStyle name="Normal 2 6 4 3 2 4 2 2" xfId="38690" xr:uid="{00000000-0005-0000-0000-0000A8790000}"/>
    <cellStyle name="Normal 2 6 4 3 2 4 3" xfId="27997" xr:uid="{00000000-0005-0000-0000-0000A9790000}"/>
    <cellStyle name="Normal 2 6 4 3 2 5" xfId="11948" xr:uid="{00000000-0005-0000-0000-0000AA790000}"/>
    <cellStyle name="Normal 2 6 4 3 2 5 2" xfId="33345" xr:uid="{00000000-0005-0000-0000-0000AB790000}"/>
    <cellStyle name="Normal 2 6 4 3 2 6" xfId="22652" xr:uid="{00000000-0005-0000-0000-0000AC790000}"/>
    <cellStyle name="Normal 2 6 4 3 3" xfId="1895" xr:uid="{00000000-0005-0000-0000-0000AD790000}"/>
    <cellStyle name="Normal 2 6 4 3 3 2" xfId="4585" xr:uid="{00000000-0005-0000-0000-0000AE790000}"/>
    <cellStyle name="Normal 2 6 4 3 3 2 2" xfId="9936" xr:uid="{00000000-0005-0000-0000-0000AF790000}"/>
    <cellStyle name="Normal 2 6 4 3 3 2 2 2" xfId="20636" xr:uid="{00000000-0005-0000-0000-0000B0790000}"/>
    <cellStyle name="Normal 2 6 4 3 3 2 2 2 2" xfId="42031" xr:uid="{00000000-0005-0000-0000-0000B1790000}"/>
    <cellStyle name="Normal 2 6 4 3 3 2 2 3" xfId="31341" xr:uid="{00000000-0005-0000-0000-0000B2790000}"/>
    <cellStyle name="Normal 2 6 4 3 3 2 3" xfId="15291" xr:uid="{00000000-0005-0000-0000-0000B3790000}"/>
    <cellStyle name="Normal 2 6 4 3 3 2 3 2" xfId="36686" xr:uid="{00000000-0005-0000-0000-0000B4790000}"/>
    <cellStyle name="Normal 2 6 4 3 3 2 4" xfId="25993" xr:uid="{00000000-0005-0000-0000-0000B5790000}"/>
    <cellStyle name="Normal 2 6 4 3 3 3" xfId="7259" xr:uid="{00000000-0005-0000-0000-0000B6790000}"/>
    <cellStyle name="Normal 2 6 4 3 3 3 2" xfId="17963" xr:uid="{00000000-0005-0000-0000-0000B7790000}"/>
    <cellStyle name="Normal 2 6 4 3 3 3 2 2" xfId="39358" xr:uid="{00000000-0005-0000-0000-0000B8790000}"/>
    <cellStyle name="Normal 2 6 4 3 3 3 3" xfId="28665" xr:uid="{00000000-0005-0000-0000-0000B9790000}"/>
    <cellStyle name="Normal 2 6 4 3 3 4" xfId="12616" xr:uid="{00000000-0005-0000-0000-0000BA790000}"/>
    <cellStyle name="Normal 2 6 4 3 3 4 2" xfId="34013" xr:uid="{00000000-0005-0000-0000-0000BB790000}"/>
    <cellStyle name="Normal 2 6 4 3 3 5" xfId="23320" xr:uid="{00000000-0005-0000-0000-0000BC790000}"/>
    <cellStyle name="Normal 2 6 4 3 4" xfId="3249" xr:uid="{00000000-0005-0000-0000-0000BD790000}"/>
    <cellStyle name="Normal 2 6 4 3 4 2" xfId="8600" xr:uid="{00000000-0005-0000-0000-0000BE790000}"/>
    <cellStyle name="Normal 2 6 4 3 4 2 2" xfId="19300" xr:uid="{00000000-0005-0000-0000-0000BF790000}"/>
    <cellStyle name="Normal 2 6 4 3 4 2 2 2" xfId="40695" xr:uid="{00000000-0005-0000-0000-0000C0790000}"/>
    <cellStyle name="Normal 2 6 4 3 4 2 3" xfId="30005" xr:uid="{00000000-0005-0000-0000-0000C1790000}"/>
    <cellStyle name="Normal 2 6 4 3 4 3" xfId="13955" xr:uid="{00000000-0005-0000-0000-0000C2790000}"/>
    <cellStyle name="Normal 2 6 4 3 4 3 2" xfId="35350" xr:uid="{00000000-0005-0000-0000-0000C3790000}"/>
    <cellStyle name="Normal 2 6 4 3 4 4" xfId="24657" xr:uid="{00000000-0005-0000-0000-0000C4790000}"/>
    <cellStyle name="Normal 2 6 4 3 5" xfId="5923" xr:uid="{00000000-0005-0000-0000-0000C5790000}"/>
    <cellStyle name="Normal 2 6 4 3 5 2" xfId="16627" xr:uid="{00000000-0005-0000-0000-0000C6790000}"/>
    <cellStyle name="Normal 2 6 4 3 5 2 2" xfId="38022" xr:uid="{00000000-0005-0000-0000-0000C7790000}"/>
    <cellStyle name="Normal 2 6 4 3 5 3" xfId="27329" xr:uid="{00000000-0005-0000-0000-0000C8790000}"/>
    <cellStyle name="Normal 2 6 4 3 6" xfId="11280" xr:uid="{00000000-0005-0000-0000-0000C9790000}"/>
    <cellStyle name="Normal 2 6 4 3 6 2" xfId="32677" xr:uid="{00000000-0005-0000-0000-0000CA790000}"/>
    <cellStyle name="Normal 2 6 4 3 7" xfId="21984" xr:uid="{00000000-0005-0000-0000-0000CB790000}"/>
    <cellStyle name="Normal 2 6 4 4" xfId="906" xr:uid="{00000000-0005-0000-0000-0000CC790000}"/>
    <cellStyle name="Normal 2 6 4 4 2" xfId="2243" xr:uid="{00000000-0005-0000-0000-0000CD790000}"/>
    <cellStyle name="Normal 2 6 4 4 2 2" xfId="4933" xr:uid="{00000000-0005-0000-0000-0000CE790000}"/>
    <cellStyle name="Normal 2 6 4 4 2 2 2" xfId="10284" xr:uid="{00000000-0005-0000-0000-0000CF790000}"/>
    <cellStyle name="Normal 2 6 4 4 2 2 2 2" xfId="20984" xr:uid="{00000000-0005-0000-0000-0000D0790000}"/>
    <cellStyle name="Normal 2 6 4 4 2 2 2 2 2" xfId="42379" xr:uid="{00000000-0005-0000-0000-0000D1790000}"/>
    <cellStyle name="Normal 2 6 4 4 2 2 2 3" xfId="31689" xr:uid="{00000000-0005-0000-0000-0000D2790000}"/>
    <cellStyle name="Normal 2 6 4 4 2 2 3" xfId="15639" xr:uid="{00000000-0005-0000-0000-0000D3790000}"/>
    <cellStyle name="Normal 2 6 4 4 2 2 3 2" xfId="37034" xr:uid="{00000000-0005-0000-0000-0000D4790000}"/>
    <cellStyle name="Normal 2 6 4 4 2 2 4" xfId="26341" xr:uid="{00000000-0005-0000-0000-0000D5790000}"/>
    <cellStyle name="Normal 2 6 4 4 2 3" xfId="7607" xr:uid="{00000000-0005-0000-0000-0000D6790000}"/>
    <cellStyle name="Normal 2 6 4 4 2 3 2" xfId="18311" xr:uid="{00000000-0005-0000-0000-0000D7790000}"/>
    <cellStyle name="Normal 2 6 4 4 2 3 2 2" xfId="39706" xr:uid="{00000000-0005-0000-0000-0000D8790000}"/>
    <cellStyle name="Normal 2 6 4 4 2 3 3" xfId="29013" xr:uid="{00000000-0005-0000-0000-0000D9790000}"/>
    <cellStyle name="Normal 2 6 4 4 2 4" xfId="12964" xr:uid="{00000000-0005-0000-0000-0000DA790000}"/>
    <cellStyle name="Normal 2 6 4 4 2 4 2" xfId="34361" xr:uid="{00000000-0005-0000-0000-0000DB790000}"/>
    <cellStyle name="Normal 2 6 4 4 2 5" xfId="23668" xr:uid="{00000000-0005-0000-0000-0000DC790000}"/>
    <cellStyle name="Normal 2 6 4 4 3" xfId="3597" xr:uid="{00000000-0005-0000-0000-0000DD790000}"/>
    <cellStyle name="Normal 2 6 4 4 3 2" xfId="8948" xr:uid="{00000000-0005-0000-0000-0000DE790000}"/>
    <cellStyle name="Normal 2 6 4 4 3 2 2" xfId="19648" xr:uid="{00000000-0005-0000-0000-0000DF790000}"/>
    <cellStyle name="Normal 2 6 4 4 3 2 2 2" xfId="41043" xr:uid="{00000000-0005-0000-0000-0000E0790000}"/>
    <cellStyle name="Normal 2 6 4 4 3 2 3" xfId="30353" xr:uid="{00000000-0005-0000-0000-0000E1790000}"/>
    <cellStyle name="Normal 2 6 4 4 3 3" xfId="14303" xr:uid="{00000000-0005-0000-0000-0000E2790000}"/>
    <cellStyle name="Normal 2 6 4 4 3 3 2" xfId="35698" xr:uid="{00000000-0005-0000-0000-0000E3790000}"/>
    <cellStyle name="Normal 2 6 4 4 3 4" xfId="25005" xr:uid="{00000000-0005-0000-0000-0000E4790000}"/>
    <cellStyle name="Normal 2 6 4 4 4" xfId="6271" xr:uid="{00000000-0005-0000-0000-0000E5790000}"/>
    <cellStyle name="Normal 2 6 4 4 4 2" xfId="16975" xr:uid="{00000000-0005-0000-0000-0000E6790000}"/>
    <cellStyle name="Normal 2 6 4 4 4 2 2" xfId="38370" xr:uid="{00000000-0005-0000-0000-0000E7790000}"/>
    <cellStyle name="Normal 2 6 4 4 4 3" xfId="27677" xr:uid="{00000000-0005-0000-0000-0000E8790000}"/>
    <cellStyle name="Normal 2 6 4 4 5" xfId="11628" xr:uid="{00000000-0005-0000-0000-0000E9790000}"/>
    <cellStyle name="Normal 2 6 4 4 5 2" xfId="33025" xr:uid="{00000000-0005-0000-0000-0000EA790000}"/>
    <cellStyle name="Normal 2 6 4 4 6" xfId="22332" xr:uid="{00000000-0005-0000-0000-0000EB790000}"/>
    <cellStyle name="Normal 2 6 4 5" xfId="1575" xr:uid="{00000000-0005-0000-0000-0000EC790000}"/>
    <cellStyle name="Normal 2 6 4 5 2" xfId="4265" xr:uid="{00000000-0005-0000-0000-0000ED790000}"/>
    <cellStyle name="Normal 2 6 4 5 2 2" xfId="9616" xr:uid="{00000000-0005-0000-0000-0000EE790000}"/>
    <cellStyle name="Normal 2 6 4 5 2 2 2" xfId="20316" xr:uid="{00000000-0005-0000-0000-0000EF790000}"/>
    <cellStyle name="Normal 2 6 4 5 2 2 2 2" xfId="41711" xr:uid="{00000000-0005-0000-0000-0000F0790000}"/>
    <cellStyle name="Normal 2 6 4 5 2 2 3" xfId="31021" xr:uid="{00000000-0005-0000-0000-0000F1790000}"/>
    <cellStyle name="Normal 2 6 4 5 2 3" xfId="14971" xr:uid="{00000000-0005-0000-0000-0000F2790000}"/>
    <cellStyle name="Normal 2 6 4 5 2 3 2" xfId="36366" xr:uid="{00000000-0005-0000-0000-0000F3790000}"/>
    <cellStyle name="Normal 2 6 4 5 2 4" xfId="25673" xr:uid="{00000000-0005-0000-0000-0000F4790000}"/>
    <cellStyle name="Normal 2 6 4 5 3" xfId="6939" xr:uid="{00000000-0005-0000-0000-0000F5790000}"/>
    <cellStyle name="Normal 2 6 4 5 3 2" xfId="17643" xr:uid="{00000000-0005-0000-0000-0000F6790000}"/>
    <cellStyle name="Normal 2 6 4 5 3 2 2" xfId="39038" xr:uid="{00000000-0005-0000-0000-0000F7790000}"/>
    <cellStyle name="Normal 2 6 4 5 3 3" xfId="28345" xr:uid="{00000000-0005-0000-0000-0000F8790000}"/>
    <cellStyle name="Normal 2 6 4 5 4" xfId="12296" xr:uid="{00000000-0005-0000-0000-0000F9790000}"/>
    <cellStyle name="Normal 2 6 4 5 4 2" xfId="33693" xr:uid="{00000000-0005-0000-0000-0000FA790000}"/>
    <cellStyle name="Normal 2 6 4 5 5" xfId="23000" xr:uid="{00000000-0005-0000-0000-0000FB790000}"/>
    <cellStyle name="Normal 2 6 4 6" xfId="2929" xr:uid="{00000000-0005-0000-0000-0000FC790000}"/>
    <cellStyle name="Normal 2 6 4 6 2" xfId="8280" xr:uid="{00000000-0005-0000-0000-0000FD790000}"/>
    <cellStyle name="Normal 2 6 4 6 2 2" xfId="18980" xr:uid="{00000000-0005-0000-0000-0000FE790000}"/>
    <cellStyle name="Normal 2 6 4 6 2 2 2" xfId="40375" xr:uid="{00000000-0005-0000-0000-0000FF790000}"/>
    <cellStyle name="Normal 2 6 4 6 2 3" xfId="29685" xr:uid="{00000000-0005-0000-0000-0000007A0000}"/>
    <cellStyle name="Normal 2 6 4 6 3" xfId="13635" xr:uid="{00000000-0005-0000-0000-0000017A0000}"/>
    <cellStyle name="Normal 2 6 4 6 3 2" xfId="35030" xr:uid="{00000000-0005-0000-0000-0000027A0000}"/>
    <cellStyle name="Normal 2 6 4 6 4" xfId="24337" xr:uid="{00000000-0005-0000-0000-0000037A0000}"/>
    <cellStyle name="Normal 2 6 4 7" xfId="5603" xr:uid="{00000000-0005-0000-0000-0000047A0000}"/>
    <cellStyle name="Normal 2 6 4 7 2" xfId="16307" xr:uid="{00000000-0005-0000-0000-0000057A0000}"/>
    <cellStyle name="Normal 2 6 4 7 2 2" xfId="37702" xr:uid="{00000000-0005-0000-0000-0000067A0000}"/>
    <cellStyle name="Normal 2 6 4 7 3" xfId="27009" xr:uid="{00000000-0005-0000-0000-0000077A0000}"/>
    <cellStyle name="Normal 2 6 4 8" xfId="10960" xr:uid="{00000000-0005-0000-0000-0000087A0000}"/>
    <cellStyle name="Normal 2 6 4 8 2" xfId="32357" xr:uid="{00000000-0005-0000-0000-0000097A0000}"/>
    <cellStyle name="Normal 2 6 4 9" xfId="21664" xr:uid="{00000000-0005-0000-0000-00000A7A0000}"/>
    <cellStyle name="Normal 2 6 5" xfId="315" xr:uid="{00000000-0005-0000-0000-00000B7A0000}"/>
    <cellStyle name="Normal 2 6 5 2" xfId="636" xr:uid="{00000000-0005-0000-0000-00000C7A0000}"/>
    <cellStyle name="Normal 2 6 5 2 2" xfId="1306" xr:uid="{00000000-0005-0000-0000-00000D7A0000}"/>
    <cellStyle name="Normal 2 6 5 2 2 2" xfId="2643" xr:uid="{00000000-0005-0000-0000-00000E7A0000}"/>
    <cellStyle name="Normal 2 6 5 2 2 2 2" xfId="5333" xr:uid="{00000000-0005-0000-0000-00000F7A0000}"/>
    <cellStyle name="Normal 2 6 5 2 2 2 2 2" xfId="10684" xr:uid="{00000000-0005-0000-0000-0000107A0000}"/>
    <cellStyle name="Normal 2 6 5 2 2 2 2 2 2" xfId="21384" xr:uid="{00000000-0005-0000-0000-0000117A0000}"/>
    <cellStyle name="Normal 2 6 5 2 2 2 2 2 2 2" xfId="42779" xr:uid="{00000000-0005-0000-0000-0000127A0000}"/>
    <cellStyle name="Normal 2 6 5 2 2 2 2 2 3" xfId="32089" xr:uid="{00000000-0005-0000-0000-0000137A0000}"/>
    <cellStyle name="Normal 2 6 5 2 2 2 2 3" xfId="16039" xr:uid="{00000000-0005-0000-0000-0000147A0000}"/>
    <cellStyle name="Normal 2 6 5 2 2 2 2 3 2" xfId="37434" xr:uid="{00000000-0005-0000-0000-0000157A0000}"/>
    <cellStyle name="Normal 2 6 5 2 2 2 2 4" xfId="26741" xr:uid="{00000000-0005-0000-0000-0000167A0000}"/>
    <cellStyle name="Normal 2 6 5 2 2 2 3" xfId="8007" xr:uid="{00000000-0005-0000-0000-0000177A0000}"/>
    <cellStyle name="Normal 2 6 5 2 2 2 3 2" xfId="18711" xr:uid="{00000000-0005-0000-0000-0000187A0000}"/>
    <cellStyle name="Normal 2 6 5 2 2 2 3 2 2" xfId="40106" xr:uid="{00000000-0005-0000-0000-0000197A0000}"/>
    <cellStyle name="Normal 2 6 5 2 2 2 3 3" xfId="29413" xr:uid="{00000000-0005-0000-0000-00001A7A0000}"/>
    <cellStyle name="Normal 2 6 5 2 2 2 4" xfId="13364" xr:uid="{00000000-0005-0000-0000-00001B7A0000}"/>
    <cellStyle name="Normal 2 6 5 2 2 2 4 2" xfId="34761" xr:uid="{00000000-0005-0000-0000-00001C7A0000}"/>
    <cellStyle name="Normal 2 6 5 2 2 2 5" xfId="24068" xr:uid="{00000000-0005-0000-0000-00001D7A0000}"/>
    <cellStyle name="Normal 2 6 5 2 2 3" xfId="3997" xr:uid="{00000000-0005-0000-0000-00001E7A0000}"/>
    <cellStyle name="Normal 2 6 5 2 2 3 2" xfId="9348" xr:uid="{00000000-0005-0000-0000-00001F7A0000}"/>
    <cellStyle name="Normal 2 6 5 2 2 3 2 2" xfId="20048" xr:uid="{00000000-0005-0000-0000-0000207A0000}"/>
    <cellStyle name="Normal 2 6 5 2 2 3 2 2 2" xfId="41443" xr:uid="{00000000-0005-0000-0000-0000217A0000}"/>
    <cellStyle name="Normal 2 6 5 2 2 3 2 3" xfId="30753" xr:uid="{00000000-0005-0000-0000-0000227A0000}"/>
    <cellStyle name="Normal 2 6 5 2 2 3 3" xfId="14703" xr:uid="{00000000-0005-0000-0000-0000237A0000}"/>
    <cellStyle name="Normal 2 6 5 2 2 3 3 2" xfId="36098" xr:uid="{00000000-0005-0000-0000-0000247A0000}"/>
    <cellStyle name="Normal 2 6 5 2 2 3 4" xfId="25405" xr:uid="{00000000-0005-0000-0000-0000257A0000}"/>
    <cellStyle name="Normal 2 6 5 2 2 4" xfId="6671" xr:uid="{00000000-0005-0000-0000-0000267A0000}"/>
    <cellStyle name="Normal 2 6 5 2 2 4 2" xfId="17375" xr:uid="{00000000-0005-0000-0000-0000277A0000}"/>
    <cellStyle name="Normal 2 6 5 2 2 4 2 2" xfId="38770" xr:uid="{00000000-0005-0000-0000-0000287A0000}"/>
    <cellStyle name="Normal 2 6 5 2 2 4 3" xfId="28077" xr:uid="{00000000-0005-0000-0000-0000297A0000}"/>
    <cellStyle name="Normal 2 6 5 2 2 5" xfId="12028" xr:uid="{00000000-0005-0000-0000-00002A7A0000}"/>
    <cellStyle name="Normal 2 6 5 2 2 5 2" xfId="33425" xr:uid="{00000000-0005-0000-0000-00002B7A0000}"/>
    <cellStyle name="Normal 2 6 5 2 2 6" xfId="22732" xr:uid="{00000000-0005-0000-0000-00002C7A0000}"/>
    <cellStyle name="Normal 2 6 5 2 3" xfId="1975" xr:uid="{00000000-0005-0000-0000-00002D7A0000}"/>
    <cellStyle name="Normal 2 6 5 2 3 2" xfId="4665" xr:uid="{00000000-0005-0000-0000-00002E7A0000}"/>
    <cellStyle name="Normal 2 6 5 2 3 2 2" xfId="10016" xr:uid="{00000000-0005-0000-0000-00002F7A0000}"/>
    <cellStyle name="Normal 2 6 5 2 3 2 2 2" xfId="20716" xr:uid="{00000000-0005-0000-0000-0000307A0000}"/>
    <cellStyle name="Normal 2 6 5 2 3 2 2 2 2" xfId="42111" xr:uid="{00000000-0005-0000-0000-0000317A0000}"/>
    <cellStyle name="Normal 2 6 5 2 3 2 2 3" xfId="31421" xr:uid="{00000000-0005-0000-0000-0000327A0000}"/>
    <cellStyle name="Normal 2 6 5 2 3 2 3" xfId="15371" xr:uid="{00000000-0005-0000-0000-0000337A0000}"/>
    <cellStyle name="Normal 2 6 5 2 3 2 3 2" xfId="36766" xr:uid="{00000000-0005-0000-0000-0000347A0000}"/>
    <cellStyle name="Normal 2 6 5 2 3 2 4" xfId="26073" xr:uid="{00000000-0005-0000-0000-0000357A0000}"/>
    <cellStyle name="Normal 2 6 5 2 3 3" xfId="7339" xr:uid="{00000000-0005-0000-0000-0000367A0000}"/>
    <cellStyle name="Normal 2 6 5 2 3 3 2" xfId="18043" xr:uid="{00000000-0005-0000-0000-0000377A0000}"/>
    <cellStyle name="Normal 2 6 5 2 3 3 2 2" xfId="39438" xr:uid="{00000000-0005-0000-0000-0000387A0000}"/>
    <cellStyle name="Normal 2 6 5 2 3 3 3" xfId="28745" xr:uid="{00000000-0005-0000-0000-0000397A0000}"/>
    <cellStyle name="Normal 2 6 5 2 3 4" xfId="12696" xr:uid="{00000000-0005-0000-0000-00003A7A0000}"/>
    <cellStyle name="Normal 2 6 5 2 3 4 2" xfId="34093" xr:uid="{00000000-0005-0000-0000-00003B7A0000}"/>
    <cellStyle name="Normal 2 6 5 2 3 5" xfId="23400" xr:uid="{00000000-0005-0000-0000-00003C7A0000}"/>
    <cellStyle name="Normal 2 6 5 2 4" xfId="3329" xr:uid="{00000000-0005-0000-0000-00003D7A0000}"/>
    <cellStyle name="Normal 2 6 5 2 4 2" xfId="8680" xr:uid="{00000000-0005-0000-0000-00003E7A0000}"/>
    <cellStyle name="Normal 2 6 5 2 4 2 2" xfId="19380" xr:uid="{00000000-0005-0000-0000-00003F7A0000}"/>
    <cellStyle name="Normal 2 6 5 2 4 2 2 2" xfId="40775" xr:uid="{00000000-0005-0000-0000-0000407A0000}"/>
    <cellStyle name="Normal 2 6 5 2 4 2 3" xfId="30085" xr:uid="{00000000-0005-0000-0000-0000417A0000}"/>
    <cellStyle name="Normal 2 6 5 2 4 3" xfId="14035" xr:uid="{00000000-0005-0000-0000-0000427A0000}"/>
    <cellStyle name="Normal 2 6 5 2 4 3 2" xfId="35430" xr:uid="{00000000-0005-0000-0000-0000437A0000}"/>
    <cellStyle name="Normal 2 6 5 2 4 4" xfId="24737" xr:uid="{00000000-0005-0000-0000-0000447A0000}"/>
    <cellStyle name="Normal 2 6 5 2 5" xfId="6003" xr:uid="{00000000-0005-0000-0000-0000457A0000}"/>
    <cellStyle name="Normal 2 6 5 2 5 2" xfId="16707" xr:uid="{00000000-0005-0000-0000-0000467A0000}"/>
    <cellStyle name="Normal 2 6 5 2 5 2 2" xfId="38102" xr:uid="{00000000-0005-0000-0000-0000477A0000}"/>
    <cellStyle name="Normal 2 6 5 2 5 3" xfId="27409" xr:uid="{00000000-0005-0000-0000-0000487A0000}"/>
    <cellStyle name="Normal 2 6 5 2 6" xfId="11360" xr:uid="{00000000-0005-0000-0000-0000497A0000}"/>
    <cellStyle name="Normal 2 6 5 2 6 2" xfId="32757" xr:uid="{00000000-0005-0000-0000-00004A7A0000}"/>
    <cellStyle name="Normal 2 6 5 2 7" xfId="22064" xr:uid="{00000000-0005-0000-0000-00004B7A0000}"/>
    <cellStyle name="Normal 2 6 5 3" xfId="986" xr:uid="{00000000-0005-0000-0000-00004C7A0000}"/>
    <cellStyle name="Normal 2 6 5 3 2" xfId="2323" xr:uid="{00000000-0005-0000-0000-00004D7A0000}"/>
    <cellStyle name="Normal 2 6 5 3 2 2" xfId="5013" xr:uid="{00000000-0005-0000-0000-00004E7A0000}"/>
    <cellStyle name="Normal 2 6 5 3 2 2 2" xfId="10364" xr:uid="{00000000-0005-0000-0000-00004F7A0000}"/>
    <cellStyle name="Normal 2 6 5 3 2 2 2 2" xfId="21064" xr:uid="{00000000-0005-0000-0000-0000507A0000}"/>
    <cellStyle name="Normal 2 6 5 3 2 2 2 2 2" xfId="42459" xr:uid="{00000000-0005-0000-0000-0000517A0000}"/>
    <cellStyle name="Normal 2 6 5 3 2 2 2 3" xfId="31769" xr:uid="{00000000-0005-0000-0000-0000527A0000}"/>
    <cellStyle name="Normal 2 6 5 3 2 2 3" xfId="15719" xr:uid="{00000000-0005-0000-0000-0000537A0000}"/>
    <cellStyle name="Normal 2 6 5 3 2 2 3 2" xfId="37114" xr:uid="{00000000-0005-0000-0000-0000547A0000}"/>
    <cellStyle name="Normal 2 6 5 3 2 2 4" xfId="26421" xr:uid="{00000000-0005-0000-0000-0000557A0000}"/>
    <cellStyle name="Normal 2 6 5 3 2 3" xfId="7687" xr:uid="{00000000-0005-0000-0000-0000567A0000}"/>
    <cellStyle name="Normal 2 6 5 3 2 3 2" xfId="18391" xr:uid="{00000000-0005-0000-0000-0000577A0000}"/>
    <cellStyle name="Normal 2 6 5 3 2 3 2 2" xfId="39786" xr:uid="{00000000-0005-0000-0000-0000587A0000}"/>
    <cellStyle name="Normal 2 6 5 3 2 3 3" xfId="29093" xr:uid="{00000000-0005-0000-0000-0000597A0000}"/>
    <cellStyle name="Normal 2 6 5 3 2 4" xfId="13044" xr:uid="{00000000-0005-0000-0000-00005A7A0000}"/>
    <cellStyle name="Normal 2 6 5 3 2 4 2" xfId="34441" xr:uid="{00000000-0005-0000-0000-00005B7A0000}"/>
    <cellStyle name="Normal 2 6 5 3 2 5" xfId="23748" xr:uid="{00000000-0005-0000-0000-00005C7A0000}"/>
    <cellStyle name="Normal 2 6 5 3 3" xfId="3677" xr:uid="{00000000-0005-0000-0000-00005D7A0000}"/>
    <cellStyle name="Normal 2 6 5 3 3 2" xfId="9028" xr:uid="{00000000-0005-0000-0000-00005E7A0000}"/>
    <cellStyle name="Normal 2 6 5 3 3 2 2" xfId="19728" xr:uid="{00000000-0005-0000-0000-00005F7A0000}"/>
    <cellStyle name="Normal 2 6 5 3 3 2 2 2" xfId="41123" xr:uid="{00000000-0005-0000-0000-0000607A0000}"/>
    <cellStyle name="Normal 2 6 5 3 3 2 3" xfId="30433" xr:uid="{00000000-0005-0000-0000-0000617A0000}"/>
    <cellStyle name="Normal 2 6 5 3 3 3" xfId="14383" xr:uid="{00000000-0005-0000-0000-0000627A0000}"/>
    <cellStyle name="Normal 2 6 5 3 3 3 2" xfId="35778" xr:uid="{00000000-0005-0000-0000-0000637A0000}"/>
    <cellStyle name="Normal 2 6 5 3 3 4" xfId="25085" xr:uid="{00000000-0005-0000-0000-0000647A0000}"/>
    <cellStyle name="Normal 2 6 5 3 4" xfId="6351" xr:uid="{00000000-0005-0000-0000-0000657A0000}"/>
    <cellStyle name="Normal 2 6 5 3 4 2" xfId="17055" xr:uid="{00000000-0005-0000-0000-0000667A0000}"/>
    <cellStyle name="Normal 2 6 5 3 4 2 2" xfId="38450" xr:uid="{00000000-0005-0000-0000-0000677A0000}"/>
    <cellStyle name="Normal 2 6 5 3 4 3" xfId="27757" xr:uid="{00000000-0005-0000-0000-0000687A0000}"/>
    <cellStyle name="Normal 2 6 5 3 5" xfId="11708" xr:uid="{00000000-0005-0000-0000-0000697A0000}"/>
    <cellStyle name="Normal 2 6 5 3 5 2" xfId="33105" xr:uid="{00000000-0005-0000-0000-00006A7A0000}"/>
    <cellStyle name="Normal 2 6 5 3 6" xfId="22412" xr:uid="{00000000-0005-0000-0000-00006B7A0000}"/>
    <cellStyle name="Normal 2 6 5 4" xfId="1655" xr:uid="{00000000-0005-0000-0000-00006C7A0000}"/>
    <cellStyle name="Normal 2 6 5 4 2" xfId="4345" xr:uid="{00000000-0005-0000-0000-00006D7A0000}"/>
    <cellStyle name="Normal 2 6 5 4 2 2" xfId="9696" xr:uid="{00000000-0005-0000-0000-00006E7A0000}"/>
    <cellStyle name="Normal 2 6 5 4 2 2 2" xfId="20396" xr:uid="{00000000-0005-0000-0000-00006F7A0000}"/>
    <cellStyle name="Normal 2 6 5 4 2 2 2 2" xfId="41791" xr:uid="{00000000-0005-0000-0000-0000707A0000}"/>
    <cellStyle name="Normal 2 6 5 4 2 2 3" xfId="31101" xr:uid="{00000000-0005-0000-0000-0000717A0000}"/>
    <cellStyle name="Normal 2 6 5 4 2 3" xfId="15051" xr:uid="{00000000-0005-0000-0000-0000727A0000}"/>
    <cellStyle name="Normal 2 6 5 4 2 3 2" xfId="36446" xr:uid="{00000000-0005-0000-0000-0000737A0000}"/>
    <cellStyle name="Normal 2 6 5 4 2 4" xfId="25753" xr:uid="{00000000-0005-0000-0000-0000747A0000}"/>
    <cellStyle name="Normal 2 6 5 4 3" xfId="7019" xr:uid="{00000000-0005-0000-0000-0000757A0000}"/>
    <cellStyle name="Normal 2 6 5 4 3 2" xfId="17723" xr:uid="{00000000-0005-0000-0000-0000767A0000}"/>
    <cellStyle name="Normal 2 6 5 4 3 2 2" xfId="39118" xr:uid="{00000000-0005-0000-0000-0000777A0000}"/>
    <cellStyle name="Normal 2 6 5 4 3 3" xfId="28425" xr:uid="{00000000-0005-0000-0000-0000787A0000}"/>
    <cellStyle name="Normal 2 6 5 4 4" xfId="12376" xr:uid="{00000000-0005-0000-0000-0000797A0000}"/>
    <cellStyle name="Normal 2 6 5 4 4 2" xfId="33773" xr:uid="{00000000-0005-0000-0000-00007A7A0000}"/>
    <cellStyle name="Normal 2 6 5 4 5" xfId="23080" xr:uid="{00000000-0005-0000-0000-00007B7A0000}"/>
    <cellStyle name="Normal 2 6 5 5" xfId="3009" xr:uid="{00000000-0005-0000-0000-00007C7A0000}"/>
    <cellStyle name="Normal 2 6 5 5 2" xfId="8360" xr:uid="{00000000-0005-0000-0000-00007D7A0000}"/>
    <cellStyle name="Normal 2 6 5 5 2 2" xfId="19060" xr:uid="{00000000-0005-0000-0000-00007E7A0000}"/>
    <cellStyle name="Normal 2 6 5 5 2 2 2" xfId="40455" xr:uid="{00000000-0005-0000-0000-00007F7A0000}"/>
    <cellStyle name="Normal 2 6 5 5 2 3" xfId="29765" xr:uid="{00000000-0005-0000-0000-0000807A0000}"/>
    <cellStyle name="Normal 2 6 5 5 3" xfId="13715" xr:uid="{00000000-0005-0000-0000-0000817A0000}"/>
    <cellStyle name="Normal 2 6 5 5 3 2" xfId="35110" xr:uid="{00000000-0005-0000-0000-0000827A0000}"/>
    <cellStyle name="Normal 2 6 5 5 4" xfId="24417" xr:uid="{00000000-0005-0000-0000-0000837A0000}"/>
    <cellStyle name="Normal 2 6 5 6" xfId="5683" xr:uid="{00000000-0005-0000-0000-0000847A0000}"/>
    <cellStyle name="Normal 2 6 5 6 2" xfId="16387" xr:uid="{00000000-0005-0000-0000-0000857A0000}"/>
    <cellStyle name="Normal 2 6 5 6 2 2" xfId="37782" xr:uid="{00000000-0005-0000-0000-0000867A0000}"/>
    <cellStyle name="Normal 2 6 5 6 3" xfId="27089" xr:uid="{00000000-0005-0000-0000-0000877A0000}"/>
    <cellStyle name="Normal 2 6 5 7" xfId="11040" xr:uid="{00000000-0005-0000-0000-0000887A0000}"/>
    <cellStyle name="Normal 2 6 5 7 2" xfId="32437" xr:uid="{00000000-0005-0000-0000-0000897A0000}"/>
    <cellStyle name="Normal 2 6 5 8" xfId="21744" xr:uid="{00000000-0005-0000-0000-00008A7A0000}"/>
    <cellStyle name="Normal 2 6 6" xfId="476" xr:uid="{00000000-0005-0000-0000-00008B7A0000}"/>
    <cellStyle name="Normal 2 6 6 2" xfId="1146" xr:uid="{00000000-0005-0000-0000-00008C7A0000}"/>
    <cellStyle name="Normal 2 6 6 2 2" xfId="2483" xr:uid="{00000000-0005-0000-0000-00008D7A0000}"/>
    <cellStyle name="Normal 2 6 6 2 2 2" xfId="5173" xr:uid="{00000000-0005-0000-0000-00008E7A0000}"/>
    <cellStyle name="Normal 2 6 6 2 2 2 2" xfId="10524" xr:uid="{00000000-0005-0000-0000-00008F7A0000}"/>
    <cellStyle name="Normal 2 6 6 2 2 2 2 2" xfId="21224" xr:uid="{00000000-0005-0000-0000-0000907A0000}"/>
    <cellStyle name="Normal 2 6 6 2 2 2 2 2 2" xfId="42619" xr:uid="{00000000-0005-0000-0000-0000917A0000}"/>
    <cellStyle name="Normal 2 6 6 2 2 2 2 3" xfId="31929" xr:uid="{00000000-0005-0000-0000-0000927A0000}"/>
    <cellStyle name="Normal 2 6 6 2 2 2 3" xfId="15879" xr:uid="{00000000-0005-0000-0000-0000937A0000}"/>
    <cellStyle name="Normal 2 6 6 2 2 2 3 2" xfId="37274" xr:uid="{00000000-0005-0000-0000-0000947A0000}"/>
    <cellStyle name="Normal 2 6 6 2 2 2 4" xfId="26581" xr:uid="{00000000-0005-0000-0000-0000957A0000}"/>
    <cellStyle name="Normal 2 6 6 2 2 3" xfId="7847" xr:uid="{00000000-0005-0000-0000-0000967A0000}"/>
    <cellStyle name="Normal 2 6 6 2 2 3 2" xfId="18551" xr:uid="{00000000-0005-0000-0000-0000977A0000}"/>
    <cellStyle name="Normal 2 6 6 2 2 3 2 2" xfId="39946" xr:uid="{00000000-0005-0000-0000-0000987A0000}"/>
    <cellStyle name="Normal 2 6 6 2 2 3 3" xfId="29253" xr:uid="{00000000-0005-0000-0000-0000997A0000}"/>
    <cellStyle name="Normal 2 6 6 2 2 4" xfId="13204" xr:uid="{00000000-0005-0000-0000-00009A7A0000}"/>
    <cellStyle name="Normal 2 6 6 2 2 4 2" xfId="34601" xr:uid="{00000000-0005-0000-0000-00009B7A0000}"/>
    <cellStyle name="Normal 2 6 6 2 2 5" xfId="23908" xr:uid="{00000000-0005-0000-0000-00009C7A0000}"/>
    <cellStyle name="Normal 2 6 6 2 3" xfId="3837" xr:uid="{00000000-0005-0000-0000-00009D7A0000}"/>
    <cellStyle name="Normal 2 6 6 2 3 2" xfId="9188" xr:uid="{00000000-0005-0000-0000-00009E7A0000}"/>
    <cellStyle name="Normal 2 6 6 2 3 2 2" xfId="19888" xr:uid="{00000000-0005-0000-0000-00009F7A0000}"/>
    <cellStyle name="Normal 2 6 6 2 3 2 2 2" xfId="41283" xr:uid="{00000000-0005-0000-0000-0000A07A0000}"/>
    <cellStyle name="Normal 2 6 6 2 3 2 3" xfId="30593" xr:uid="{00000000-0005-0000-0000-0000A17A0000}"/>
    <cellStyle name="Normal 2 6 6 2 3 3" xfId="14543" xr:uid="{00000000-0005-0000-0000-0000A27A0000}"/>
    <cellStyle name="Normal 2 6 6 2 3 3 2" xfId="35938" xr:uid="{00000000-0005-0000-0000-0000A37A0000}"/>
    <cellStyle name="Normal 2 6 6 2 3 4" xfId="25245" xr:uid="{00000000-0005-0000-0000-0000A47A0000}"/>
    <cellStyle name="Normal 2 6 6 2 4" xfId="6511" xr:uid="{00000000-0005-0000-0000-0000A57A0000}"/>
    <cellStyle name="Normal 2 6 6 2 4 2" xfId="17215" xr:uid="{00000000-0005-0000-0000-0000A67A0000}"/>
    <cellStyle name="Normal 2 6 6 2 4 2 2" xfId="38610" xr:uid="{00000000-0005-0000-0000-0000A77A0000}"/>
    <cellStyle name="Normal 2 6 6 2 4 3" xfId="27917" xr:uid="{00000000-0005-0000-0000-0000A87A0000}"/>
    <cellStyle name="Normal 2 6 6 2 5" xfId="11868" xr:uid="{00000000-0005-0000-0000-0000A97A0000}"/>
    <cellStyle name="Normal 2 6 6 2 5 2" xfId="33265" xr:uid="{00000000-0005-0000-0000-0000AA7A0000}"/>
    <cellStyle name="Normal 2 6 6 2 6" xfId="22572" xr:uid="{00000000-0005-0000-0000-0000AB7A0000}"/>
    <cellStyle name="Normal 2 6 6 3" xfId="1815" xr:uid="{00000000-0005-0000-0000-0000AC7A0000}"/>
    <cellStyle name="Normal 2 6 6 3 2" xfId="4505" xr:uid="{00000000-0005-0000-0000-0000AD7A0000}"/>
    <cellStyle name="Normal 2 6 6 3 2 2" xfId="9856" xr:uid="{00000000-0005-0000-0000-0000AE7A0000}"/>
    <cellStyle name="Normal 2 6 6 3 2 2 2" xfId="20556" xr:uid="{00000000-0005-0000-0000-0000AF7A0000}"/>
    <cellStyle name="Normal 2 6 6 3 2 2 2 2" xfId="41951" xr:uid="{00000000-0005-0000-0000-0000B07A0000}"/>
    <cellStyle name="Normal 2 6 6 3 2 2 3" xfId="31261" xr:uid="{00000000-0005-0000-0000-0000B17A0000}"/>
    <cellStyle name="Normal 2 6 6 3 2 3" xfId="15211" xr:uid="{00000000-0005-0000-0000-0000B27A0000}"/>
    <cellStyle name="Normal 2 6 6 3 2 3 2" xfId="36606" xr:uid="{00000000-0005-0000-0000-0000B37A0000}"/>
    <cellStyle name="Normal 2 6 6 3 2 4" xfId="25913" xr:uid="{00000000-0005-0000-0000-0000B47A0000}"/>
    <cellStyle name="Normal 2 6 6 3 3" xfId="7179" xr:uid="{00000000-0005-0000-0000-0000B57A0000}"/>
    <cellStyle name="Normal 2 6 6 3 3 2" xfId="17883" xr:uid="{00000000-0005-0000-0000-0000B67A0000}"/>
    <cellStyle name="Normal 2 6 6 3 3 2 2" xfId="39278" xr:uid="{00000000-0005-0000-0000-0000B77A0000}"/>
    <cellStyle name="Normal 2 6 6 3 3 3" xfId="28585" xr:uid="{00000000-0005-0000-0000-0000B87A0000}"/>
    <cellStyle name="Normal 2 6 6 3 4" xfId="12536" xr:uid="{00000000-0005-0000-0000-0000B97A0000}"/>
    <cellStyle name="Normal 2 6 6 3 4 2" xfId="33933" xr:uid="{00000000-0005-0000-0000-0000BA7A0000}"/>
    <cellStyle name="Normal 2 6 6 3 5" xfId="23240" xr:uid="{00000000-0005-0000-0000-0000BB7A0000}"/>
    <cellStyle name="Normal 2 6 6 4" xfId="3169" xr:uid="{00000000-0005-0000-0000-0000BC7A0000}"/>
    <cellStyle name="Normal 2 6 6 4 2" xfId="8520" xr:uid="{00000000-0005-0000-0000-0000BD7A0000}"/>
    <cellStyle name="Normal 2 6 6 4 2 2" xfId="19220" xr:uid="{00000000-0005-0000-0000-0000BE7A0000}"/>
    <cellStyle name="Normal 2 6 6 4 2 2 2" xfId="40615" xr:uid="{00000000-0005-0000-0000-0000BF7A0000}"/>
    <cellStyle name="Normal 2 6 6 4 2 3" xfId="29925" xr:uid="{00000000-0005-0000-0000-0000C07A0000}"/>
    <cellStyle name="Normal 2 6 6 4 3" xfId="13875" xr:uid="{00000000-0005-0000-0000-0000C17A0000}"/>
    <cellStyle name="Normal 2 6 6 4 3 2" xfId="35270" xr:uid="{00000000-0005-0000-0000-0000C27A0000}"/>
    <cellStyle name="Normal 2 6 6 4 4" xfId="24577" xr:uid="{00000000-0005-0000-0000-0000C37A0000}"/>
    <cellStyle name="Normal 2 6 6 5" xfId="5843" xr:uid="{00000000-0005-0000-0000-0000C47A0000}"/>
    <cellStyle name="Normal 2 6 6 5 2" xfId="16547" xr:uid="{00000000-0005-0000-0000-0000C57A0000}"/>
    <cellStyle name="Normal 2 6 6 5 2 2" xfId="37942" xr:uid="{00000000-0005-0000-0000-0000C67A0000}"/>
    <cellStyle name="Normal 2 6 6 5 3" xfId="27249" xr:uid="{00000000-0005-0000-0000-0000C77A0000}"/>
    <cellStyle name="Normal 2 6 6 6" xfId="11200" xr:uid="{00000000-0005-0000-0000-0000C87A0000}"/>
    <cellStyle name="Normal 2 6 6 6 2" xfId="32597" xr:uid="{00000000-0005-0000-0000-0000C97A0000}"/>
    <cellStyle name="Normal 2 6 6 7" xfId="21904" xr:uid="{00000000-0005-0000-0000-0000CA7A0000}"/>
    <cellStyle name="Normal 2 6 7" xfId="826" xr:uid="{00000000-0005-0000-0000-0000CB7A0000}"/>
    <cellStyle name="Normal 2 6 7 2" xfId="2163" xr:uid="{00000000-0005-0000-0000-0000CC7A0000}"/>
    <cellStyle name="Normal 2 6 7 2 2" xfId="4853" xr:uid="{00000000-0005-0000-0000-0000CD7A0000}"/>
    <cellStyle name="Normal 2 6 7 2 2 2" xfId="10204" xr:uid="{00000000-0005-0000-0000-0000CE7A0000}"/>
    <cellStyle name="Normal 2 6 7 2 2 2 2" xfId="20904" xr:uid="{00000000-0005-0000-0000-0000CF7A0000}"/>
    <cellStyle name="Normal 2 6 7 2 2 2 2 2" xfId="42299" xr:uid="{00000000-0005-0000-0000-0000D07A0000}"/>
    <cellStyle name="Normal 2 6 7 2 2 2 3" xfId="31609" xr:uid="{00000000-0005-0000-0000-0000D17A0000}"/>
    <cellStyle name="Normal 2 6 7 2 2 3" xfId="15559" xr:uid="{00000000-0005-0000-0000-0000D27A0000}"/>
    <cellStyle name="Normal 2 6 7 2 2 3 2" xfId="36954" xr:uid="{00000000-0005-0000-0000-0000D37A0000}"/>
    <cellStyle name="Normal 2 6 7 2 2 4" xfId="26261" xr:uid="{00000000-0005-0000-0000-0000D47A0000}"/>
    <cellStyle name="Normal 2 6 7 2 3" xfId="7527" xr:uid="{00000000-0005-0000-0000-0000D57A0000}"/>
    <cellStyle name="Normal 2 6 7 2 3 2" xfId="18231" xr:uid="{00000000-0005-0000-0000-0000D67A0000}"/>
    <cellStyle name="Normal 2 6 7 2 3 2 2" xfId="39626" xr:uid="{00000000-0005-0000-0000-0000D77A0000}"/>
    <cellStyle name="Normal 2 6 7 2 3 3" xfId="28933" xr:uid="{00000000-0005-0000-0000-0000D87A0000}"/>
    <cellStyle name="Normal 2 6 7 2 4" xfId="12884" xr:uid="{00000000-0005-0000-0000-0000D97A0000}"/>
    <cellStyle name="Normal 2 6 7 2 4 2" xfId="34281" xr:uid="{00000000-0005-0000-0000-0000DA7A0000}"/>
    <cellStyle name="Normal 2 6 7 2 5" xfId="23588" xr:uid="{00000000-0005-0000-0000-0000DB7A0000}"/>
    <cellStyle name="Normal 2 6 7 3" xfId="3517" xr:uid="{00000000-0005-0000-0000-0000DC7A0000}"/>
    <cellStyle name="Normal 2 6 7 3 2" xfId="8868" xr:uid="{00000000-0005-0000-0000-0000DD7A0000}"/>
    <cellStyle name="Normal 2 6 7 3 2 2" xfId="19568" xr:uid="{00000000-0005-0000-0000-0000DE7A0000}"/>
    <cellStyle name="Normal 2 6 7 3 2 2 2" xfId="40963" xr:uid="{00000000-0005-0000-0000-0000DF7A0000}"/>
    <cellStyle name="Normal 2 6 7 3 2 3" xfId="30273" xr:uid="{00000000-0005-0000-0000-0000E07A0000}"/>
    <cellStyle name="Normal 2 6 7 3 3" xfId="14223" xr:uid="{00000000-0005-0000-0000-0000E17A0000}"/>
    <cellStyle name="Normal 2 6 7 3 3 2" xfId="35618" xr:uid="{00000000-0005-0000-0000-0000E27A0000}"/>
    <cellStyle name="Normal 2 6 7 3 4" xfId="24925" xr:uid="{00000000-0005-0000-0000-0000E37A0000}"/>
    <cellStyle name="Normal 2 6 7 4" xfId="6191" xr:uid="{00000000-0005-0000-0000-0000E47A0000}"/>
    <cellStyle name="Normal 2 6 7 4 2" xfId="16895" xr:uid="{00000000-0005-0000-0000-0000E57A0000}"/>
    <cellStyle name="Normal 2 6 7 4 2 2" xfId="38290" xr:uid="{00000000-0005-0000-0000-0000E67A0000}"/>
    <cellStyle name="Normal 2 6 7 4 3" xfId="27597" xr:uid="{00000000-0005-0000-0000-0000E77A0000}"/>
    <cellStyle name="Normal 2 6 7 5" xfId="11548" xr:uid="{00000000-0005-0000-0000-0000E87A0000}"/>
    <cellStyle name="Normal 2 6 7 5 2" xfId="32945" xr:uid="{00000000-0005-0000-0000-0000E97A0000}"/>
    <cellStyle name="Normal 2 6 7 6" xfId="22252" xr:uid="{00000000-0005-0000-0000-0000EA7A0000}"/>
    <cellStyle name="Normal 2 6 8" xfId="1495" xr:uid="{00000000-0005-0000-0000-0000EB7A0000}"/>
    <cellStyle name="Normal 2 6 8 2" xfId="4185" xr:uid="{00000000-0005-0000-0000-0000EC7A0000}"/>
    <cellStyle name="Normal 2 6 8 2 2" xfId="9536" xr:uid="{00000000-0005-0000-0000-0000ED7A0000}"/>
    <cellStyle name="Normal 2 6 8 2 2 2" xfId="20236" xr:uid="{00000000-0005-0000-0000-0000EE7A0000}"/>
    <cellStyle name="Normal 2 6 8 2 2 2 2" xfId="41631" xr:uid="{00000000-0005-0000-0000-0000EF7A0000}"/>
    <cellStyle name="Normal 2 6 8 2 2 3" xfId="30941" xr:uid="{00000000-0005-0000-0000-0000F07A0000}"/>
    <cellStyle name="Normal 2 6 8 2 3" xfId="14891" xr:uid="{00000000-0005-0000-0000-0000F17A0000}"/>
    <cellStyle name="Normal 2 6 8 2 3 2" xfId="36286" xr:uid="{00000000-0005-0000-0000-0000F27A0000}"/>
    <cellStyle name="Normal 2 6 8 2 4" xfId="25593" xr:uid="{00000000-0005-0000-0000-0000F37A0000}"/>
    <cellStyle name="Normal 2 6 8 3" xfId="6859" xr:uid="{00000000-0005-0000-0000-0000F47A0000}"/>
    <cellStyle name="Normal 2 6 8 3 2" xfId="17563" xr:uid="{00000000-0005-0000-0000-0000F57A0000}"/>
    <cellStyle name="Normal 2 6 8 3 2 2" xfId="38958" xr:uid="{00000000-0005-0000-0000-0000F67A0000}"/>
    <cellStyle name="Normal 2 6 8 3 3" xfId="28265" xr:uid="{00000000-0005-0000-0000-0000F77A0000}"/>
    <cellStyle name="Normal 2 6 8 4" xfId="12216" xr:uid="{00000000-0005-0000-0000-0000F87A0000}"/>
    <cellStyle name="Normal 2 6 8 4 2" xfId="33613" xr:uid="{00000000-0005-0000-0000-0000F97A0000}"/>
    <cellStyle name="Normal 2 6 8 5" xfId="22920" xr:uid="{00000000-0005-0000-0000-0000FA7A0000}"/>
    <cellStyle name="Normal 2 6 9" xfId="2840" xr:uid="{00000000-0005-0000-0000-0000FB7A0000}"/>
    <cellStyle name="Normal 2 6 9 2" xfId="8200" xr:uid="{00000000-0005-0000-0000-0000FC7A0000}"/>
    <cellStyle name="Normal 2 6 9 2 2" xfId="18900" xr:uid="{00000000-0005-0000-0000-0000FD7A0000}"/>
    <cellStyle name="Normal 2 6 9 2 2 2" xfId="40295" xr:uid="{00000000-0005-0000-0000-0000FE7A0000}"/>
    <cellStyle name="Normal 2 6 9 2 3" xfId="29605" xr:uid="{00000000-0005-0000-0000-0000FF7A0000}"/>
    <cellStyle name="Normal 2 6 9 3" xfId="13555" xr:uid="{00000000-0005-0000-0000-0000007B0000}"/>
    <cellStyle name="Normal 2 6 9 3 2" xfId="34950" xr:uid="{00000000-0005-0000-0000-0000017B0000}"/>
    <cellStyle name="Normal 2 6 9 4" xfId="24257" xr:uid="{00000000-0005-0000-0000-0000027B0000}"/>
    <cellStyle name="Normal 2 7" xfId="25" xr:uid="{00000000-0005-0000-0000-0000037B0000}"/>
    <cellStyle name="Normal 2 7 2" xfId="108" xr:uid="{00000000-0005-0000-0000-0000047B0000}"/>
    <cellStyle name="Normal 2 8" xfId="87" xr:uid="{00000000-0005-0000-0000-0000057B0000}"/>
    <cellStyle name="Normal 2 9" xfId="2833" xr:uid="{00000000-0005-0000-0000-0000067B0000}"/>
    <cellStyle name="Normal 2 9 2" xfId="8196" xr:uid="{00000000-0005-0000-0000-0000077B0000}"/>
    <cellStyle name="Normal 2 9 2 2" xfId="29602" xr:uid="{00000000-0005-0000-0000-0000087B0000}"/>
    <cellStyle name="Normal 2 9 3" xfId="13553" xr:uid="{00000000-0005-0000-0000-0000097B0000}"/>
    <cellStyle name="Normal 3" xfId="26" xr:uid="{00000000-0005-0000-0000-00000A7B0000}"/>
    <cellStyle name="Normal 3 2" xfId="83" xr:uid="{00000000-0005-0000-0000-00000B7B0000}"/>
    <cellStyle name="Normal 3 2 10" xfId="5514" xr:uid="{00000000-0005-0000-0000-00000C7B0000}"/>
    <cellStyle name="Normal 3 2 10 2" xfId="16218" xr:uid="{00000000-0005-0000-0000-00000D7B0000}"/>
    <cellStyle name="Normal 3 2 10 2 2" xfId="37613" xr:uid="{00000000-0005-0000-0000-00000E7B0000}"/>
    <cellStyle name="Normal 3 2 10 3" xfId="26920" xr:uid="{00000000-0005-0000-0000-00000F7B0000}"/>
    <cellStyle name="Normal 3 2 11" xfId="10876" xr:uid="{00000000-0005-0000-0000-0000107B0000}"/>
    <cellStyle name="Normal 3 2 11 2" xfId="32280" xr:uid="{00000000-0005-0000-0000-0000117B0000}"/>
    <cellStyle name="Normal 3 2 12" xfId="21576" xr:uid="{00000000-0005-0000-0000-0000127B0000}"/>
    <cellStyle name="Normal 3 2 2" xfId="120" xr:uid="{00000000-0005-0000-0000-0000137B0000}"/>
    <cellStyle name="Normal 3 2 2 10" xfId="10882" xr:uid="{00000000-0005-0000-0000-0000147B0000}"/>
    <cellStyle name="Normal 3 2 2 10 2" xfId="32286" xr:uid="{00000000-0005-0000-0000-0000157B0000}"/>
    <cellStyle name="Normal 3 2 2 11" xfId="21582" xr:uid="{00000000-0005-0000-0000-0000167B0000}"/>
    <cellStyle name="Normal 3 2 2 2" xfId="201" xr:uid="{00000000-0005-0000-0000-0000177B0000}"/>
    <cellStyle name="Normal 3 2 2 2 10" xfId="21633" xr:uid="{00000000-0005-0000-0000-0000187B0000}"/>
    <cellStyle name="Normal 3 2 2 2 2" xfId="283" xr:uid="{00000000-0005-0000-0000-0000197B0000}"/>
    <cellStyle name="Normal 3 2 2 2 2 2" xfId="444" xr:uid="{00000000-0005-0000-0000-00001A7B0000}"/>
    <cellStyle name="Normal 3 2 2 2 2 2 2" xfId="765" xr:uid="{00000000-0005-0000-0000-00001B7B0000}"/>
    <cellStyle name="Normal 3 2 2 2 2 2 2 2" xfId="1435" xr:uid="{00000000-0005-0000-0000-00001C7B0000}"/>
    <cellStyle name="Normal 3 2 2 2 2 2 2 2 2" xfId="2772" xr:uid="{00000000-0005-0000-0000-00001D7B0000}"/>
    <cellStyle name="Normal 3 2 2 2 2 2 2 2 2 2" xfId="5462" xr:uid="{00000000-0005-0000-0000-00001E7B0000}"/>
    <cellStyle name="Normal 3 2 2 2 2 2 2 2 2 2 2" xfId="10813" xr:uid="{00000000-0005-0000-0000-00001F7B0000}"/>
    <cellStyle name="Normal 3 2 2 2 2 2 2 2 2 2 2 2" xfId="21513" xr:uid="{00000000-0005-0000-0000-0000207B0000}"/>
    <cellStyle name="Normal 3 2 2 2 2 2 2 2 2 2 2 2 2" xfId="42908" xr:uid="{00000000-0005-0000-0000-0000217B0000}"/>
    <cellStyle name="Normal 3 2 2 2 2 2 2 2 2 2 2 3" xfId="32218" xr:uid="{00000000-0005-0000-0000-0000227B0000}"/>
    <cellStyle name="Normal 3 2 2 2 2 2 2 2 2 2 3" xfId="16168" xr:uid="{00000000-0005-0000-0000-0000237B0000}"/>
    <cellStyle name="Normal 3 2 2 2 2 2 2 2 2 2 3 2" xfId="37563" xr:uid="{00000000-0005-0000-0000-0000247B0000}"/>
    <cellStyle name="Normal 3 2 2 2 2 2 2 2 2 2 4" xfId="26870" xr:uid="{00000000-0005-0000-0000-0000257B0000}"/>
    <cellStyle name="Normal 3 2 2 2 2 2 2 2 2 3" xfId="8136" xr:uid="{00000000-0005-0000-0000-0000267B0000}"/>
    <cellStyle name="Normal 3 2 2 2 2 2 2 2 2 3 2" xfId="18840" xr:uid="{00000000-0005-0000-0000-0000277B0000}"/>
    <cellStyle name="Normal 3 2 2 2 2 2 2 2 2 3 2 2" xfId="40235" xr:uid="{00000000-0005-0000-0000-0000287B0000}"/>
    <cellStyle name="Normal 3 2 2 2 2 2 2 2 2 3 3" xfId="29542" xr:uid="{00000000-0005-0000-0000-0000297B0000}"/>
    <cellStyle name="Normal 3 2 2 2 2 2 2 2 2 4" xfId="13493" xr:uid="{00000000-0005-0000-0000-00002A7B0000}"/>
    <cellStyle name="Normal 3 2 2 2 2 2 2 2 2 4 2" xfId="34890" xr:uid="{00000000-0005-0000-0000-00002B7B0000}"/>
    <cellStyle name="Normal 3 2 2 2 2 2 2 2 2 5" xfId="24197" xr:uid="{00000000-0005-0000-0000-00002C7B0000}"/>
    <cellStyle name="Normal 3 2 2 2 2 2 2 2 3" xfId="4126" xr:uid="{00000000-0005-0000-0000-00002D7B0000}"/>
    <cellStyle name="Normal 3 2 2 2 2 2 2 2 3 2" xfId="9477" xr:uid="{00000000-0005-0000-0000-00002E7B0000}"/>
    <cellStyle name="Normal 3 2 2 2 2 2 2 2 3 2 2" xfId="20177" xr:uid="{00000000-0005-0000-0000-00002F7B0000}"/>
    <cellStyle name="Normal 3 2 2 2 2 2 2 2 3 2 2 2" xfId="41572" xr:uid="{00000000-0005-0000-0000-0000307B0000}"/>
    <cellStyle name="Normal 3 2 2 2 2 2 2 2 3 2 3" xfId="30882" xr:uid="{00000000-0005-0000-0000-0000317B0000}"/>
    <cellStyle name="Normal 3 2 2 2 2 2 2 2 3 3" xfId="14832" xr:uid="{00000000-0005-0000-0000-0000327B0000}"/>
    <cellStyle name="Normal 3 2 2 2 2 2 2 2 3 3 2" xfId="36227" xr:uid="{00000000-0005-0000-0000-0000337B0000}"/>
    <cellStyle name="Normal 3 2 2 2 2 2 2 2 3 4" xfId="25534" xr:uid="{00000000-0005-0000-0000-0000347B0000}"/>
    <cellStyle name="Normal 3 2 2 2 2 2 2 2 4" xfId="6800" xr:uid="{00000000-0005-0000-0000-0000357B0000}"/>
    <cellStyle name="Normal 3 2 2 2 2 2 2 2 4 2" xfId="17504" xr:uid="{00000000-0005-0000-0000-0000367B0000}"/>
    <cellStyle name="Normal 3 2 2 2 2 2 2 2 4 2 2" xfId="38899" xr:uid="{00000000-0005-0000-0000-0000377B0000}"/>
    <cellStyle name="Normal 3 2 2 2 2 2 2 2 4 3" xfId="28206" xr:uid="{00000000-0005-0000-0000-0000387B0000}"/>
    <cellStyle name="Normal 3 2 2 2 2 2 2 2 5" xfId="12157" xr:uid="{00000000-0005-0000-0000-0000397B0000}"/>
    <cellStyle name="Normal 3 2 2 2 2 2 2 2 5 2" xfId="33554" xr:uid="{00000000-0005-0000-0000-00003A7B0000}"/>
    <cellStyle name="Normal 3 2 2 2 2 2 2 2 6" xfId="22861" xr:uid="{00000000-0005-0000-0000-00003B7B0000}"/>
    <cellStyle name="Normal 3 2 2 2 2 2 2 3" xfId="2104" xr:uid="{00000000-0005-0000-0000-00003C7B0000}"/>
    <cellStyle name="Normal 3 2 2 2 2 2 2 3 2" xfId="4794" xr:uid="{00000000-0005-0000-0000-00003D7B0000}"/>
    <cellStyle name="Normal 3 2 2 2 2 2 2 3 2 2" xfId="10145" xr:uid="{00000000-0005-0000-0000-00003E7B0000}"/>
    <cellStyle name="Normal 3 2 2 2 2 2 2 3 2 2 2" xfId="20845" xr:uid="{00000000-0005-0000-0000-00003F7B0000}"/>
    <cellStyle name="Normal 3 2 2 2 2 2 2 3 2 2 2 2" xfId="42240" xr:uid="{00000000-0005-0000-0000-0000407B0000}"/>
    <cellStyle name="Normal 3 2 2 2 2 2 2 3 2 2 3" xfId="31550" xr:uid="{00000000-0005-0000-0000-0000417B0000}"/>
    <cellStyle name="Normal 3 2 2 2 2 2 2 3 2 3" xfId="15500" xr:uid="{00000000-0005-0000-0000-0000427B0000}"/>
    <cellStyle name="Normal 3 2 2 2 2 2 2 3 2 3 2" xfId="36895" xr:uid="{00000000-0005-0000-0000-0000437B0000}"/>
    <cellStyle name="Normal 3 2 2 2 2 2 2 3 2 4" xfId="26202" xr:uid="{00000000-0005-0000-0000-0000447B0000}"/>
    <cellStyle name="Normal 3 2 2 2 2 2 2 3 3" xfId="7468" xr:uid="{00000000-0005-0000-0000-0000457B0000}"/>
    <cellStyle name="Normal 3 2 2 2 2 2 2 3 3 2" xfId="18172" xr:uid="{00000000-0005-0000-0000-0000467B0000}"/>
    <cellStyle name="Normal 3 2 2 2 2 2 2 3 3 2 2" xfId="39567" xr:uid="{00000000-0005-0000-0000-0000477B0000}"/>
    <cellStyle name="Normal 3 2 2 2 2 2 2 3 3 3" xfId="28874" xr:uid="{00000000-0005-0000-0000-0000487B0000}"/>
    <cellStyle name="Normal 3 2 2 2 2 2 2 3 4" xfId="12825" xr:uid="{00000000-0005-0000-0000-0000497B0000}"/>
    <cellStyle name="Normal 3 2 2 2 2 2 2 3 4 2" xfId="34222" xr:uid="{00000000-0005-0000-0000-00004A7B0000}"/>
    <cellStyle name="Normal 3 2 2 2 2 2 2 3 5" xfId="23529" xr:uid="{00000000-0005-0000-0000-00004B7B0000}"/>
    <cellStyle name="Normal 3 2 2 2 2 2 2 4" xfId="3458" xr:uid="{00000000-0005-0000-0000-00004C7B0000}"/>
    <cellStyle name="Normal 3 2 2 2 2 2 2 4 2" xfId="8809" xr:uid="{00000000-0005-0000-0000-00004D7B0000}"/>
    <cellStyle name="Normal 3 2 2 2 2 2 2 4 2 2" xfId="19509" xr:uid="{00000000-0005-0000-0000-00004E7B0000}"/>
    <cellStyle name="Normal 3 2 2 2 2 2 2 4 2 2 2" xfId="40904" xr:uid="{00000000-0005-0000-0000-00004F7B0000}"/>
    <cellStyle name="Normal 3 2 2 2 2 2 2 4 2 3" xfId="30214" xr:uid="{00000000-0005-0000-0000-0000507B0000}"/>
    <cellStyle name="Normal 3 2 2 2 2 2 2 4 3" xfId="14164" xr:uid="{00000000-0005-0000-0000-0000517B0000}"/>
    <cellStyle name="Normal 3 2 2 2 2 2 2 4 3 2" xfId="35559" xr:uid="{00000000-0005-0000-0000-0000527B0000}"/>
    <cellStyle name="Normal 3 2 2 2 2 2 2 4 4" xfId="24866" xr:uid="{00000000-0005-0000-0000-0000537B0000}"/>
    <cellStyle name="Normal 3 2 2 2 2 2 2 5" xfId="6132" xr:uid="{00000000-0005-0000-0000-0000547B0000}"/>
    <cellStyle name="Normal 3 2 2 2 2 2 2 5 2" xfId="16836" xr:uid="{00000000-0005-0000-0000-0000557B0000}"/>
    <cellStyle name="Normal 3 2 2 2 2 2 2 5 2 2" xfId="38231" xr:uid="{00000000-0005-0000-0000-0000567B0000}"/>
    <cellStyle name="Normal 3 2 2 2 2 2 2 5 3" xfId="27538" xr:uid="{00000000-0005-0000-0000-0000577B0000}"/>
    <cellStyle name="Normal 3 2 2 2 2 2 2 6" xfId="11489" xr:uid="{00000000-0005-0000-0000-0000587B0000}"/>
    <cellStyle name="Normal 3 2 2 2 2 2 2 6 2" xfId="32886" xr:uid="{00000000-0005-0000-0000-0000597B0000}"/>
    <cellStyle name="Normal 3 2 2 2 2 2 2 7" xfId="22193" xr:uid="{00000000-0005-0000-0000-00005A7B0000}"/>
    <cellStyle name="Normal 3 2 2 2 2 2 3" xfId="1115" xr:uid="{00000000-0005-0000-0000-00005B7B0000}"/>
    <cellStyle name="Normal 3 2 2 2 2 2 3 2" xfId="2452" xr:uid="{00000000-0005-0000-0000-00005C7B0000}"/>
    <cellStyle name="Normal 3 2 2 2 2 2 3 2 2" xfId="5142" xr:uid="{00000000-0005-0000-0000-00005D7B0000}"/>
    <cellStyle name="Normal 3 2 2 2 2 2 3 2 2 2" xfId="10493" xr:uid="{00000000-0005-0000-0000-00005E7B0000}"/>
    <cellStyle name="Normal 3 2 2 2 2 2 3 2 2 2 2" xfId="21193" xr:uid="{00000000-0005-0000-0000-00005F7B0000}"/>
    <cellStyle name="Normal 3 2 2 2 2 2 3 2 2 2 2 2" xfId="42588" xr:uid="{00000000-0005-0000-0000-0000607B0000}"/>
    <cellStyle name="Normal 3 2 2 2 2 2 3 2 2 2 3" xfId="31898" xr:uid="{00000000-0005-0000-0000-0000617B0000}"/>
    <cellStyle name="Normal 3 2 2 2 2 2 3 2 2 3" xfId="15848" xr:uid="{00000000-0005-0000-0000-0000627B0000}"/>
    <cellStyle name="Normal 3 2 2 2 2 2 3 2 2 3 2" xfId="37243" xr:uid="{00000000-0005-0000-0000-0000637B0000}"/>
    <cellStyle name="Normal 3 2 2 2 2 2 3 2 2 4" xfId="26550" xr:uid="{00000000-0005-0000-0000-0000647B0000}"/>
    <cellStyle name="Normal 3 2 2 2 2 2 3 2 3" xfId="7816" xr:uid="{00000000-0005-0000-0000-0000657B0000}"/>
    <cellStyle name="Normal 3 2 2 2 2 2 3 2 3 2" xfId="18520" xr:uid="{00000000-0005-0000-0000-0000667B0000}"/>
    <cellStyle name="Normal 3 2 2 2 2 2 3 2 3 2 2" xfId="39915" xr:uid="{00000000-0005-0000-0000-0000677B0000}"/>
    <cellStyle name="Normal 3 2 2 2 2 2 3 2 3 3" xfId="29222" xr:uid="{00000000-0005-0000-0000-0000687B0000}"/>
    <cellStyle name="Normal 3 2 2 2 2 2 3 2 4" xfId="13173" xr:uid="{00000000-0005-0000-0000-0000697B0000}"/>
    <cellStyle name="Normal 3 2 2 2 2 2 3 2 4 2" xfId="34570" xr:uid="{00000000-0005-0000-0000-00006A7B0000}"/>
    <cellStyle name="Normal 3 2 2 2 2 2 3 2 5" xfId="23877" xr:uid="{00000000-0005-0000-0000-00006B7B0000}"/>
    <cellStyle name="Normal 3 2 2 2 2 2 3 3" xfId="3806" xr:uid="{00000000-0005-0000-0000-00006C7B0000}"/>
    <cellStyle name="Normal 3 2 2 2 2 2 3 3 2" xfId="9157" xr:uid="{00000000-0005-0000-0000-00006D7B0000}"/>
    <cellStyle name="Normal 3 2 2 2 2 2 3 3 2 2" xfId="19857" xr:uid="{00000000-0005-0000-0000-00006E7B0000}"/>
    <cellStyle name="Normal 3 2 2 2 2 2 3 3 2 2 2" xfId="41252" xr:uid="{00000000-0005-0000-0000-00006F7B0000}"/>
    <cellStyle name="Normal 3 2 2 2 2 2 3 3 2 3" xfId="30562" xr:uid="{00000000-0005-0000-0000-0000707B0000}"/>
    <cellStyle name="Normal 3 2 2 2 2 2 3 3 3" xfId="14512" xr:uid="{00000000-0005-0000-0000-0000717B0000}"/>
    <cellStyle name="Normal 3 2 2 2 2 2 3 3 3 2" xfId="35907" xr:uid="{00000000-0005-0000-0000-0000727B0000}"/>
    <cellStyle name="Normal 3 2 2 2 2 2 3 3 4" xfId="25214" xr:uid="{00000000-0005-0000-0000-0000737B0000}"/>
    <cellStyle name="Normal 3 2 2 2 2 2 3 4" xfId="6480" xr:uid="{00000000-0005-0000-0000-0000747B0000}"/>
    <cellStyle name="Normal 3 2 2 2 2 2 3 4 2" xfId="17184" xr:uid="{00000000-0005-0000-0000-0000757B0000}"/>
    <cellStyle name="Normal 3 2 2 2 2 2 3 4 2 2" xfId="38579" xr:uid="{00000000-0005-0000-0000-0000767B0000}"/>
    <cellStyle name="Normal 3 2 2 2 2 2 3 4 3" xfId="27886" xr:uid="{00000000-0005-0000-0000-0000777B0000}"/>
    <cellStyle name="Normal 3 2 2 2 2 2 3 5" xfId="11837" xr:uid="{00000000-0005-0000-0000-0000787B0000}"/>
    <cellStyle name="Normal 3 2 2 2 2 2 3 5 2" xfId="33234" xr:uid="{00000000-0005-0000-0000-0000797B0000}"/>
    <cellStyle name="Normal 3 2 2 2 2 2 3 6" xfId="22541" xr:uid="{00000000-0005-0000-0000-00007A7B0000}"/>
    <cellStyle name="Normal 3 2 2 2 2 2 4" xfId="1784" xr:uid="{00000000-0005-0000-0000-00007B7B0000}"/>
    <cellStyle name="Normal 3 2 2 2 2 2 4 2" xfId="4474" xr:uid="{00000000-0005-0000-0000-00007C7B0000}"/>
    <cellStyle name="Normal 3 2 2 2 2 2 4 2 2" xfId="9825" xr:uid="{00000000-0005-0000-0000-00007D7B0000}"/>
    <cellStyle name="Normal 3 2 2 2 2 2 4 2 2 2" xfId="20525" xr:uid="{00000000-0005-0000-0000-00007E7B0000}"/>
    <cellStyle name="Normal 3 2 2 2 2 2 4 2 2 2 2" xfId="41920" xr:uid="{00000000-0005-0000-0000-00007F7B0000}"/>
    <cellStyle name="Normal 3 2 2 2 2 2 4 2 2 3" xfId="31230" xr:uid="{00000000-0005-0000-0000-0000807B0000}"/>
    <cellStyle name="Normal 3 2 2 2 2 2 4 2 3" xfId="15180" xr:uid="{00000000-0005-0000-0000-0000817B0000}"/>
    <cellStyle name="Normal 3 2 2 2 2 2 4 2 3 2" xfId="36575" xr:uid="{00000000-0005-0000-0000-0000827B0000}"/>
    <cellStyle name="Normal 3 2 2 2 2 2 4 2 4" xfId="25882" xr:uid="{00000000-0005-0000-0000-0000837B0000}"/>
    <cellStyle name="Normal 3 2 2 2 2 2 4 3" xfId="7148" xr:uid="{00000000-0005-0000-0000-0000847B0000}"/>
    <cellStyle name="Normal 3 2 2 2 2 2 4 3 2" xfId="17852" xr:uid="{00000000-0005-0000-0000-0000857B0000}"/>
    <cellStyle name="Normal 3 2 2 2 2 2 4 3 2 2" xfId="39247" xr:uid="{00000000-0005-0000-0000-0000867B0000}"/>
    <cellStyle name="Normal 3 2 2 2 2 2 4 3 3" xfId="28554" xr:uid="{00000000-0005-0000-0000-0000877B0000}"/>
    <cellStyle name="Normal 3 2 2 2 2 2 4 4" xfId="12505" xr:uid="{00000000-0005-0000-0000-0000887B0000}"/>
    <cellStyle name="Normal 3 2 2 2 2 2 4 4 2" xfId="33902" xr:uid="{00000000-0005-0000-0000-0000897B0000}"/>
    <cellStyle name="Normal 3 2 2 2 2 2 4 5" xfId="23209" xr:uid="{00000000-0005-0000-0000-00008A7B0000}"/>
    <cellStyle name="Normal 3 2 2 2 2 2 5" xfId="3138" xr:uid="{00000000-0005-0000-0000-00008B7B0000}"/>
    <cellStyle name="Normal 3 2 2 2 2 2 5 2" xfId="8489" xr:uid="{00000000-0005-0000-0000-00008C7B0000}"/>
    <cellStyle name="Normal 3 2 2 2 2 2 5 2 2" xfId="19189" xr:uid="{00000000-0005-0000-0000-00008D7B0000}"/>
    <cellStyle name="Normal 3 2 2 2 2 2 5 2 2 2" xfId="40584" xr:uid="{00000000-0005-0000-0000-00008E7B0000}"/>
    <cellStyle name="Normal 3 2 2 2 2 2 5 2 3" xfId="29894" xr:uid="{00000000-0005-0000-0000-00008F7B0000}"/>
    <cellStyle name="Normal 3 2 2 2 2 2 5 3" xfId="13844" xr:uid="{00000000-0005-0000-0000-0000907B0000}"/>
    <cellStyle name="Normal 3 2 2 2 2 2 5 3 2" xfId="35239" xr:uid="{00000000-0005-0000-0000-0000917B0000}"/>
    <cellStyle name="Normal 3 2 2 2 2 2 5 4" xfId="24546" xr:uid="{00000000-0005-0000-0000-0000927B0000}"/>
    <cellStyle name="Normal 3 2 2 2 2 2 6" xfId="5812" xr:uid="{00000000-0005-0000-0000-0000937B0000}"/>
    <cellStyle name="Normal 3 2 2 2 2 2 6 2" xfId="16516" xr:uid="{00000000-0005-0000-0000-0000947B0000}"/>
    <cellStyle name="Normal 3 2 2 2 2 2 6 2 2" xfId="37911" xr:uid="{00000000-0005-0000-0000-0000957B0000}"/>
    <cellStyle name="Normal 3 2 2 2 2 2 6 3" xfId="27218" xr:uid="{00000000-0005-0000-0000-0000967B0000}"/>
    <cellStyle name="Normal 3 2 2 2 2 2 7" xfId="11169" xr:uid="{00000000-0005-0000-0000-0000977B0000}"/>
    <cellStyle name="Normal 3 2 2 2 2 2 7 2" xfId="32566" xr:uid="{00000000-0005-0000-0000-0000987B0000}"/>
    <cellStyle name="Normal 3 2 2 2 2 2 8" xfId="21873" xr:uid="{00000000-0005-0000-0000-0000997B0000}"/>
    <cellStyle name="Normal 3 2 2 2 2 3" xfId="605" xr:uid="{00000000-0005-0000-0000-00009A7B0000}"/>
    <cellStyle name="Normal 3 2 2 2 2 3 2" xfId="1275" xr:uid="{00000000-0005-0000-0000-00009B7B0000}"/>
    <cellStyle name="Normal 3 2 2 2 2 3 2 2" xfId="2612" xr:uid="{00000000-0005-0000-0000-00009C7B0000}"/>
    <cellStyle name="Normal 3 2 2 2 2 3 2 2 2" xfId="5302" xr:uid="{00000000-0005-0000-0000-00009D7B0000}"/>
    <cellStyle name="Normal 3 2 2 2 2 3 2 2 2 2" xfId="10653" xr:uid="{00000000-0005-0000-0000-00009E7B0000}"/>
    <cellStyle name="Normal 3 2 2 2 2 3 2 2 2 2 2" xfId="21353" xr:uid="{00000000-0005-0000-0000-00009F7B0000}"/>
    <cellStyle name="Normal 3 2 2 2 2 3 2 2 2 2 2 2" xfId="42748" xr:uid="{00000000-0005-0000-0000-0000A07B0000}"/>
    <cellStyle name="Normal 3 2 2 2 2 3 2 2 2 2 3" xfId="32058" xr:uid="{00000000-0005-0000-0000-0000A17B0000}"/>
    <cellStyle name="Normal 3 2 2 2 2 3 2 2 2 3" xfId="16008" xr:uid="{00000000-0005-0000-0000-0000A27B0000}"/>
    <cellStyle name="Normal 3 2 2 2 2 3 2 2 2 3 2" xfId="37403" xr:uid="{00000000-0005-0000-0000-0000A37B0000}"/>
    <cellStyle name="Normal 3 2 2 2 2 3 2 2 2 4" xfId="26710" xr:uid="{00000000-0005-0000-0000-0000A47B0000}"/>
    <cellStyle name="Normal 3 2 2 2 2 3 2 2 3" xfId="7976" xr:uid="{00000000-0005-0000-0000-0000A57B0000}"/>
    <cellStyle name="Normal 3 2 2 2 2 3 2 2 3 2" xfId="18680" xr:uid="{00000000-0005-0000-0000-0000A67B0000}"/>
    <cellStyle name="Normal 3 2 2 2 2 3 2 2 3 2 2" xfId="40075" xr:uid="{00000000-0005-0000-0000-0000A77B0000}"/>
    <cellStyle name="Normal 3 2 2 2 2 3 2 2 3 3" xfId="29382" xr:uid="{00000000-0005-0000-0000-0000A87B0000}"/>
    <cellStyle name="Normal 3 2 2 2 2 3 2 2 4" xfId="13333" xr:uid="{00000000-0005-0000-0000-0000A97B0000}"/>
    <cellStyle name="Normal 3 2 2 2 2 3 2 2 4 2" xfId="34730" xr:uid="{00000000-0005-0000-0000-0000AA7B0000}"/>
    <cellStyle name="Normal 3 2 2 2 2 3 2 2 5" xfId="24037" xr:uid="{00000000-0005-0000-0000-0000AB7B0000}"/>
    <cellStyle name="Normal 3 2 2 2 2 3 2 3" xfId="3966" xr:uid="{00000000-0005-0000-0000-0000AC7B0000}"/>
    <cellStyle name="Normal 3 2 2 2 2 3 2 3 2" xfId="9317" xr:uid="{00000000-0005-0000-0000-0000AD7B0000}"/>
    <cellStyle name="Normal 3 2 2 2 2 3 2 3 2 2" xfId="20017" xr:uid="{00000000-0005-0000-0000-0000AE7B0000}"/>
    <cellStyle name="Normal 3 2 2 2 2 3 2 3 2 2 2" xfId="41412" xr:uid="{00000000-0005-0000-0000-0000AF7B0000}"/>
    <cellStyle name="Normal 3 2 2 2 2 3 2 3 2 3" xfId="30722" xr:uid="{00000000-0005-0000-0000-0000B07B0000}"/>
    <cellStyle name="Normal 3 2 2 2 2 3 2 3 3" xfId="14672" xr:uid="{00000000-0005-0000-0000-0000B17B0000}"/>
    <cellStyle name="Normal 3 2 2 2 2 3 2 3 3 2" xfId="36067" xr:uid="{00000000-0005-0000-0000-0000B27B0000}"/>
    <cellStyle name="Normal 3 2 2 2 2 3 2 3 4" xfId="25374" xr:uid="{00000000-0005-0000-0000-0000B37B0000}"/>
    <cellStyle name="Normal 3 2 2 2 2 3 2 4" xfId="6640" xr:uid="{00000000-0005-0000-0000-0000B47B0000}"/>
    <cellStyle name="Normal 3 2 2 2 2 3 2 4 2" xfId="17344" xr:uid="{00000000-0005-0000-0000-0000B57B0000}"/>
    <cellStyle name="Normal 3 2 2 2 2 3 2 4 2 2" xfId="38739" xr:uid="{00000000-0005-0000-0000-0000B67B0000}"/>
    <cellStyle name="Normal 3 2 2 2 2 3 2 4 3" xfId="28046" xr:uid="{00000000-0005-0000-0000-0000B77B0000}"/>
    <cellStyle name="Normal 3 2 2 2 2 3 2 5" xfId="11997" xr:uid="{00000000-0005-0000-0000-0000B87B0000}"/>
    <cellStyle name="Normal 3 2 2 2 2 3 2 5 2" xfId="33394" xr:uid="{00000000-0005-0000-0000-0000B97B0000}"/>
    <cellStyle name="Normal 3 2 2 2 2 3 2 6" xfId="22701" xr:uid="{00000000-0005-0000-0000-0000BA7B0000}"/>
    <cellStyle name="Normal 3 2 2 2 2 3 3" xfId="1944" xr:uid="{00000000-0005-0000-0000-0000BB7B0000}"/>
    <cellStyle name="Normal 3 2 2 2 2 3 3 2" xfId="4634" xr:uid="{00000000-0005-0000-0000-0000BC7B0000}"/>
    <cellStyle name="Normal 3 2 2 2 2 3 3 2 2" xfId="9985" xr:uid="{00000000-0005-0000-0000-0000BD7B0000}"/>
    <cellStyle name="Normal 3 2 2 2 2 3 3 2 2 2" xfId="20685" xr:uid="{00000000-0005-0000-0000-0000BE7B0000}"/>
    <cellStyle name="Normal 3 2 2 2 2 3 3 2 2 2 2" xfId="42080" xr:uid="{00000000-0005-0000-0000-0000BF7B0000}"/>
    <cellStyle name="Normal 3 2 2 2 2 3 3 2 2 3" xfId="31390" xr:uid="{00000000-0005-0000-0000-0000C07B0000}"/>
    <cellStyle name="Normal 3 2 2 2 2 3 3 2 3" xfId="15340" xr:uid="{00000000-0005-0000-0000-0000C17B0000}"/>
    <cellStyle name="Normal 3 2 2 2 2 3 3 2 3 2" xfId="36735" xr:uid="{00000000-0005-0000-0000-0000C27B0000}"/>
    <cellStyle name="Normal 3 2 2 2 2 3 3 2 4" xfId="26042" xr:uid="{00000000-0005-0000-0000-0000C37B0000}"/>
    <cellStyle name="Normal 3 2 2 2 2 3 3 3" xfId="7308" xr:uid="{00000000-0005-0000-0000-0000C47B0000}"/>
    <cellStyle name="Normal 3 2 2 2 2 3 3 3 2" xfId="18012" xr:uid="{00000000-0005-0000-0000-0000C57B0000}"/>
    <cellStyle name="Normal 3 2 2 2 2 3 3 3 2 2" xfId="39407" xr:uid="{00000000-0005-0000-0000-0000C67B0000}"/>
    <cellStyle name="Normal 3 2 2 2 2 3 3 3 3" xfId="28714" xr:uid="{00000000-0005-0000-0000-0000C77B0000}"/>
    <cellStyle name="Normal 3 2 2 2 2 3 3 4" xfId="12665" xr:uid="{00000000-0005-0000-0000-0000C87B0000}"/>
    <cellStyle name="Normal 3 2 2 2 2 3 3 4 2" xfId="34062" xr:uid="{00000000-0005-0000-0000-0000C97B0000}"/>
    <cellStyle name="Normal 3 2 2 2 2 3 3 5" xfId="23369" xr:uid="{00000000-0005-0000-0000-0000CA7B0000}"/>
    <cellStyle name="Normal 3 2 2 2 2 3 4" xfId="3298" xr:uid="{00000000-0005-0000-0000-0000CB7B0000}"/>
    <cellStyle name="Normal 3 2 2 2 2 3 4 2" xfId="8649" xr:uid="{00000000-0005-0000-0000-0000CC7B0000}"/>
    <cellStyle name="Normal 3 2 2 2 2 3 4 2 2" xfId="19349" xr:uid="{00000000-0005-0000-0000-0000CD7B0000}"/>
    <cellStyle name="Normal 3 2 2 2 2 3 4 2 2 2" xfId="40744" xr:uid="{00000000-0005-0000-0000-0000CE7B0000}"/>
    <cellStyle name="Normal 3 2 2 2 2 3 4 2 3" xfId="30054" xr:uid="{00000000-0005-0000-0000-0000CF7B0000}"/>
    <cellStyle name="Normal 3 2 2 2 2 3 4 3" xfId="14004" xr:uid="{00000000-0005-0000-0000-0000D07B0000}"/>
    <cellStyle name="Normal 3 2 2 2 2 3 4 3 2" xfId="35399" xr:uid="{00000000-0005-0000-0000-0000D17B0000}"/>
    <cellStyle name="Normal 3 2 2 2 2 3 4 4" xfId="24706" xr:uid="{00000000-0005-0000-0000-0000D27B0000}"/>
    <cellStyle name="Normal 3 2 2 2 2 3 5" xfId="5972" xr:uid="{00000000-0005-0000-0000-0000D37B0000}"/>
    <cellStyle name="Normal 3 2 2 2 2 3 5 2" xfId="16676" xr:uid="{00000000-0005-0000-0000-0000D47B0000}"/>
    <cellStyle name="Normal 3 2 2 2 2 3 5 2 2" xfId="38071" xr:uid="{00000000-0005-0000-0000-0000D57B0000}"/>
    <cellStyle name="Normal 3 2 2 2 2 3 5 3" xfId="27378" xr:uid="{00000000-0005-0000-0000-0000D67B0000}"/>
    <cellStyle name="Normal 3 2 2 2 2 3 6" xfId="11329" xr:uid="{00000000-0005-0000-0000-0000D77B0000}"/>
    <cellStyle name="Normal 3 2 2 2 2 3 6 2" xfId="32726" xr:uid="{00000000-0005-0000-0000-0000D87B0000}"/>
    <cellStyle name="Normal 3 2 2 2 2 3 7" xfId="22033" xr:uid="{00000000-0005-0000-0000-0000D97B0000}"/>
    <cellStyle name="Normal 3 2 2 2 2 4" xfId="955" xr:uid="{00000000-0005-0000-0000-0000DA7B0000}"/>
    <cellStyle name="Normal 3 2 2 2 2 4 2" xfId="2292" xr:uid="{00000000-0005-0000-0000-0000DB7B0000}"/>
    <cellStyle name="Normal 3 2 2 2 2 4 2 2" xfId="4982" xr:uid="{00000000-0005-0000-0000-0000DC7B0000}"/>
    <cellStyle name="Normal 3 2 2 2 2 4 2 2 2" xfId="10333" xr:uid="{00000000-0005-0000-0000-0000DD7B0000}"/>
    <cellStyle name="Normal 3 2 2 2 2 4 2 2 2 2" xfId="21033" xr:uid="{00000000-0005-0000-0000-0000DE7B0000}"/>
    <cellStyle name="Normal 3 2 2 2 2 4 2 2 2 2 2" xfId="42428" xr:uid="{00000000-0005-0000-0000-0000DF7B0000}"/>
    <cellStyle name="Normal 3 2 2 2 2 4 2 2 2 3" xfId="31738" xr:uid="{00000000-0005-0000-0000-0000E07B0000}"/>
    <cellStyle name="Normal 3 2 2 2 2 4 2 2 3" xfId="15688" xr:uid="{00000000-0005-0000-0000-0000E17B0000}"/>
    <cellStyle name="Normal 3 2 2 2 2 4 2 2 3 2" xfId="37083" xr:uid="{00000000-0005-0000-0000-0000E27B0000}"/>
    <cellStyle name="Normal 3 2 2 2 2 4 2 2 4" xfId="26390" xr:uid="{00000000-0005-0000-0000-0000E37B0000}"/>
    <cellStyle name="Normal 3 2 2 2 2 4 2 3" xfId="7656" xr:uid="{00000000-0005-0000-0000-0000E47B0000}"/>
    <cellStyle name="Normal 3 2 2 2 2 4 2 3 2" xfId="18360" xr:uid="{00000000-0005-0000-0000-0000E57B0000}"/>
    <cellStyle name="Normal 3 2 2 2 2 4 2 3 2 2" xfId="39755" xr:uid="{00000000-0005-0000-0000-0000E67B0000}"/>
    <cellStyle name="Normal 3 2 2 2 2 4 2 3 3" xfId="29062" xr:uid="{00000000-0005-0000-0000-0000E77B0000}"/>
    <cellStyle name="Normal 3 2 2 2 2 4 2 4" xfId="13013" xr:uid="{00000000-0005-0000-0000-0000E87B0000}"/>
    <cellStyle name="Normal 3 2 2 2 2 4 2 4 2" xfId="34410" xr:uid="{00000000-0005-0000-0000-0000E97B0000}"/>
    <cellStyle name="Normal 3 2 2 2 2 4 2 5" xfId="23717" xr:uid="{00000000-0005-0000-0000-0000EA7B0000}"/>
    <cellStyle name="Normal 3 2 2 2 2 4 3" xfId="3646" xr:uid="{00000000-0005-0000-0000-0000EB7B0000}"/>
    <cellStyle name="Normal 3 2 2 2 2 4 3 2" xfId="8997" xr:uid="{00000000-0005-0000-0000-0000EC7B0000}"/>
    <cellStyle name="Normal 3 2 2 2 2 4 3 2 2" xfId="19697" xr:uid="{00000000-0005-0000-0000-0000ED7B0000}"/>
    <cellStyle name="Normal 3 2 2 2 2 4 3 2 2 2" xfId="41092" xr:uid="{00000000-0005-0000-0000-0000EE7B0000}"/>
    <cellStyle name="Normal 3 2 2 2 2 4 3 2 3" xfId="30402" xr:uid="{00000000-0005-0000-0000-0000EF7B0000}"/>
    <cellStyle name="Normal 3 2 2 2 2 4 3 3" xfId="14352" xr:uid="{00000000-0005-0000-0000-0000F07B0000}"/>
    <cellStyle name="Normal 3 2 2 2 2 4 3 3 2" xfId="35747" xr:uid="{00000000-0005-0000-0000-0000F17B0000}"/>
    <cellStyle name="Normal 3 2 2 2 2 4 3 4" xfId="25054" xr:uid="{00000000-0005-0000-0000-0000F27B0000}"/>
    <cellStyle name="Normal 3 2 2 2 2 4 4" xfId="6320" xr:uid="{00000000-0005-0000-0000-0000F37B0000}"/>
    <cellStyle name="Normal 3 2 2 2 2 4 4 2" xfId="17024" xr:uid="{00000000-0005-0000-0000-0000F47B0000}"/>
    <cellStyle name="Normal 3 2 2 2 2 4 4 2 2" xfId="38419" xr:uid="{00000000-0005-0000-0000-0000F57B0000}"/>
    <cellStyle name="Normal 3 2 2 2 2 4 4 3" xfId="27726" xr:uid="{00000000-0005-0000-0000-0000F67B0000}"/>
    <cellStyle name="Normal 3 2 2 2 2 4 5" xfId="11677" xr:uid="{00000000-0005-0000-0000-0000F77B0000}"/>
    <cellStyle name="Normal 3 2 2 2 2 4 5 2" xfId="33074" xr:uid="{00000000-0005-0000-0000-0000F87B0000}"/>
    <cellStyle name="Normal 3 2 2 2 2 4 6" xfId="22381" xr:uid="{00000000-0005-0000-0000-0000F97B0000}"/>
    <cellStyle name="Normal 3 2 2 2 2 5" xfId="1624" xr:uid="{00000000-0005-0000-0000-0000FA7B0000}"/>
    <cellStyle name="Normal 3 2 2 2 2 5 2" xfId="4314" xr:uid="{00000000-0005-0000-0000-0000FB7B0000}"/>
    <cellStyle name="Normal 3 2 2 2 2 5 2 2" xfId="9665" xr:uid="{00000000-0005-0000-0000-0000FC7B0000}"/>
    <cellStyle name="Normal 3 2 2 2 2 5 2 2 2" xfId="20365" xr:uid="{00000000-0005-0000-0000-0000FD7B0000}"/>
    <cellStyle name="Normal 3 2 2 2 2 5 2 2 2 2" xfId="41760" xr:uid="{00000000-0005-0000-0000-0000FE7B0000}"/>
    <cellStyle name="Normal 3 2 2 2 2 5 2 2 3" xfId="31070" xr:uid="{00000000-0005-0000-0000-0000FF7B0000}"/>
    <cellStyle name="Normal 3 2 2 2 2 5 2 3" xfId="15020" xr:uid="{00000000-0005-0000-0000-0000007C0000}"/>
    <cellStyle name="Normal 3 2 2 2 2 5 2 3 2" xfId="36415" xr:uid="{00000000-0005-0000-0000-0000017C0000}"/>
    <cellStyle name="Normal 3 2 2 2 2 5 2 4" xfId="25722" xr:uid="{00000000-0005-0000-0000-0000027C0000}"/>
    <cellStyle name="Normal 3 2 2 2 2 5 3" xfId="6988" xr:uid="{00000000-0005-0000-0000-0000037C0000}"/>
    <cellStyle name="Normal 3 2 2 2 2 5 3 2" xfId="17692" xr:uid="{00000000-0005-0000-0000-0000047C0000}"/>
    <cellStyle name="Normal 3 2 2 2 2 5 3 2 2" xfId="39087" xr:uid="{00000000-0005-0000-0000-0000057C0000}"/>
    <cellStyle name="Normal 3 2 2 2 2 5 3 3" xfId="28394" xr:uid="{00000000-0005-0000-0000-0000067C0000}"/>
    <cellStyle name="Normal 3 2 2 2 2 5 4" xfId="12345" xr:uid="{00000000-0005-0000-0000-0000077C0000}"/>
    <cellStyle name="Normal 3 2 2 2 2 5 4 2" xfId="33742" xr:uid="{00000000-0005-0000-0000-0000087C0000}"/>
    <cellStyle name="Normal 3 2 2 2 2 5 5" xfId="23049" xr:uid="{00000000-0005-0000-0000-0000097C0000}"/>
    <cellStyle name="Normal 3 2 2 2 2 6" xfId="2978" xr:uid="{00000000-0005-0000-0000-00000A7C0000}"/>
    <cellStyle name="Normal 3 2 2 2 2 6 2" xfId="8329" xr:uid="{00000000-0005-0000-0000-00000B7C0000}"/>
    <cellStyle name="Normal 3 2 2 2 2 6 2 2" xfId="19029" xr:uid="{00000000-0005-0000-0000-00000C7C0000}"/>
    <cellStyle name="Normal 3 2 2 2 2 6 2 2 2" xfId="40424" xr:uid="{00000000-0005-0000-0000-00000D7C0000}"/>
    <cellStyle name="Normal 3 2 2 2 2 6 2 3" xfId="29734" xr:uid="{00000000-0005-0000-0000-00000E7C0000}"/>
    <cellStyle name="Normal 3 2 2 2 2 6 3" xfId="13684" xr:uid="{00000000-0005-0000-0000-00000F7C0000}"/>
    <cellStyle name="Normal 3 2 2 2 2 6 3 2" xfId="35079" xr:uid="{00000000-0005-0000-0000-0000107C0000}"/>
    <cellStyle name="Normal 3 2 2 2 2 6 4" xfId="24386" xr:uid="{00000000-0005-0000-0000-0000117C0000}"/>
    <cellStyle name="Normal 3 2 2 2 2 7" xfId="5652" xr:uid="{00000000-0005-0000-0000-0000127C0000}"/>
    <cellStyle name="Normal 3 2 2 2 2 7 2" xfId="16356" xr:uid="{00000000-0005-0000-0000-0000137C0000}"/>
    <cellStyle name="Normal 3 2 2 2 2 7 2 2" xfId="37751" xr:uid="{00000000-0005-0000-0000-0000147C0000}"/>
    <cellStyle name="Normal 3 2 2 2 2 7 3" xfId="27058" xr:uid="{00000000-0005-0000-0000-0000157C0000}"/>
    <cellStyle name="Normal 3 2 2 2 2 8" xfId="11009" xr:uid="{00000000-0005-0000-0000-0000167C0000}"/>
    <cellStyle name="Normal 3 2 2 2 2 8 2" xfId="32406" xr:uid="{00000000-0005-0000-0000-0000177C0000}"/>
    <cellStyle name="Normal 3 2 2 2 2 9" xfId="21713" xr:uid="{00000000-0005-0000-0000-0000187C0000}"/>
    <cellStyle name="Normal 3 2 2 2 3" xfId="364" xr:uid="{00000000-0005-0000-0000-0000197C0000}"/>
    <cellStyle name="Normal 3 2 2 2 3 2" xfId="685" xr:uid="{00000000-0005-0000-0000-00001A7C0000}"/>
    <cellStyle name="Normal 3 2 2 2 3 2 2" xfId="1355" xr:uid="{00000000-0005-0000-0000-00001B7C0000}"/>
    <cellStyle name="Normal 3 2 2 2 3 2 2 2" xfId="2692" xr:uid="{00000000-0005-0000-0000-00001C7C0000}"/>
    <cellStyle name="Normal 3 2 2 2 3 2 2 2 2" xfId="5382" xr:uid="{00000000-0005-0000-0000-00001D7C0000}"/>
    <cellStyle name="Normal 3 2 2 2 3 2 2 2 2 2" xfId="10733" xr:uid="{00000000-0005-0000-0000-00001E7C0000}"/>
    <cellStyle name="Normal 3 2 2 2 3 2 2 2 2 2 2" xfId="21433" xr:uid="{00000000-0005-0000-0000-00001F7C0000}"/>
    <cellStyle name="Normal 3 2 2 2 3 2 2 2 2 2 2 2" xfId="42828" xr:uid="{00000000-0005-0000-0000-0000207C0000}"/>
    <cellStyle name="Normal 3 2 2 2 3 2 2 2 2 2 3" xfId="32138" xr:uid="{00000000-0005-0000-0000-0000217C0000}"/>
    <cellStyle name="Normal 3 2 2 2 3 2 2 2 2 3" xfId="16088" xr:uid="{00000000-0005-0000-0000-0000227C0000}"/>
    <cellStyle name="Normal 3 2 2 2 3 2 2 2 2 3 2" xfId="37483" xr:uid="{00000000-0005-0000-0000-0000237C0000}"/>
    <cellStyle name="Normal 3 2 2 2 3 2 2 2 2 4" xfId="26790" xr:uid="{00000000-0005-0000-0000-0000247C0000}"/>
    <cellStyle name="Normal 3 2 2 2 3 2 2 2 3" xfId="8056" xr:uid="{00000000-0005-0000-0000-0000257C0000}"/>
    <cellStyle name="Normal 3 2 2 2 3 2 2 2 3 2" xfId="18760" xr:uid="{00000000-0005-0000-0000-0000267C0000}"/>
    <cellStyle name="Normal 3 2 2 2 3 2 2 2 3 2 2" xfId="40155" xr:uid="{00000000-0005-0000-0000-0000277C0000}"/>
    <cellStyle name="Normal 3 2 2 2 3 2 2 2 3 3" xfId="29462" xr:uid="{00000000-0005-0000-0000-0000287C0000}"/>
    <cellStyle name="Normal 3 2 2 2 3 2 2 2 4" xfId="13413" xr:uid="{00000000-0005-0000-0000-0000297C0000}"/>
    <cellStyle name="Normal 3 2 2 2 3 2 2 2 4 2" xfId="34810" xr:uid="{00000000-0005-0000-0000-00002A7C0000}"/>
    <cellStyle name="Normal 3 2 2 2 3 2 2 2 5" xfId="24117" xr:uid="{00000000-0005-0000-0000-00002B7C0000}"/>
    <cellStyle name="Normal 3 2 2 2 3 2 2 3" xfId="4046" xr:uid="{00000000-0005-0000-0000-00002C7C0000}"/>
    <cellStyle name="Normal 3 2 2 2 3 2 2 3 2" xfId="9397" xr:uid="{00000000-0005-0000-0000-00002D7C0000}"/>
    <cellStyle name="Normal 3 2 2 2 3 2 2 3 2 2" xfId="20097" xr:uid="{00000000-0005-0000-0000-00002E7C0000}"/>
    <cellStyle name="Normal 3 2 2 2 3 2 2 3 2 2 2" xfId="41492" xr:uid="{00000000-0005-0000-0000-00002F7C0000}"/>
    <cellStyle name="Normal 3 2 2 2 3 2 2 3 2 3" xfId="30802" xr:uid="{00000000-0005-0000-0000-0000307C0000}"/>
    <cellStyle name="Normal 3 2 2 2 3 2 2 3 3" xfId="14752" xr:uid="{00000000-0005-0000-0000-0000317C0000}"/>
    <cellStyle name="Normal 3 2 2 2 3 2 2 3 3 2" xfId="36147" xr:uid="{00000000-0005-0000-0000-0000327C0000}"/>
    <cellStyle name="Normal 3 2 2 2 3 2 2 3 4" xfId="25454" xr:uid="{00000000-0005-0000-0000-0000337C0000}"/>
    <cellStyle name="Normal 3 2 2 2 3 2 2 4" xfId="6720" xr:uid="{00000000-0005-0000-0000-0000347C0000}"/>
    <cellStyle name="Normal 3 2 2 2 3 2 2 4 2" xfId="17424" xr:uid="{00000000-0005-0000-0000-0000357C0000}"/>
    <cellStyle name="Normal 3 2 2 2 3 2 2 4 2 2" xfId="38819" xr:uid="{00000000-0005-0000-0000-0000367C0000}"/>
    <cellStyle name="Normal 3 2 2 2 3 2 2 4 3" xfId="28126" xr:uid="{00000000-0005-0000-0000-0000377C0000}"/>
    <cellStyle name="Normal 3 2 2 2 3 2 2 5" xfId="12077" xr:uid="{00000000-0005-0000-0000-0000387C0000}"/>
    <cellStyle name="Normal 3 2 2 2 3 2 2 5 2" xfId="33474" xr:uid="{00000000-0005-0000-0000-0000397C0000}"/>
    <cellStyle name="Normal 3 2 2 2 3 2 2 6" xfId="22781" xr:uid="{00000000-0005-0000-0000-00003A7C0000}"/>
    <cellStyle name="Normal 3 2 2 2 3 2 3" xfId="2024" xr:uid="{00000000-0005-0000-0000-00003B7C0000}"/>
    <cellStyle name="Normal 3 2 2 2 3 2 3 2" xfId="4714" xr:uid="{00000000-0005-0000-0000-00003C7C0000}"/>
    <cellStyle name="Normal 3 2 2 2 3 2 3 2 2" xfId="10065" xr:uid="{00000000-0005-0000-0000-00003D7C0000}"/>
    <cellStyle name="Normal 3 2 2 2 3 2 3 2 2 2" xfId="20765" xr:uid="{00000000-0005-0000-0000-00003E7C0000}"/>
    <cellStyle name="Normal 3 2 2 2 3 2 3 2 2 2 2" xfId="42160" xr:uid="{00000000-0005-0000-0000-00003F7C0000}"/>
    <cellStyle name="Normal 3 2 2 2 3 2 3 2 2 3" xfId="31470" xr:uid="{00000000-0005-0000-0000-0000407C0000}"/>
    <cellStyle name="Normal 3 2 2 2 3 2 3 2 3" xfId="15420" xr:uid="{00000000-0005-0000-0000-0000417C0000}"/>
    <cellStyle name="Normal 3 2 2 2 3 2 3 2 3 2" xfId="36815" xr:uid="{00000000-0005-0000-0000-0000427C0000}"/>
    <cellStyle name="Normal 3 2 2 2 3 2 3 2 4" xfId="26122" xr:uid="{00000000-0005-0000-0000-0000437C0000}"/>
    <cellStyle name="Normal 3 2 2 2 3 2 3 3" xfId="7388" xr:uid="{00000000-0005-0000-0000-0000447C0000}"/>
    <cellStyle name="Normal 3 2 2 2 3 2 3 3 2" xfId="18092" xr:uid="{00000000-0005-0000-0000-0000457C0000}"/>
    <cellStyle name="Normal 3 2 2 2 3 2 3 3 2 2" xfId="39487" xr:uid="{00000000-0005-0000-0000-0000467C0000}"/>
    <cellStyle name="Normal 3 2 2 2 3 2 3 3 3" xfId="28794" xr:uid="{00000000-0005-0000-0000-0000477C0000}"/>
    <cellStyle name="Normal 3 2 2 2 3 2 3 4" xfId="12745" xr:uid="{00000000-0005-0000-0000-0000487C0000}"/>
    <cellStyle name="Normal 3 2 2 2 3 2 3 4 2" xfId="34142" xr:uid="{00000000-0005-0000-0000-0000497C0000}"/>
    <cellStyle name="Normal 3 2 2 2 3 2 3 5" xfId="23449" xr:uid="{00000000-0005-0000-0000-00004A7C0000}"/>
    <cellStyle name="Normal 3 2 2 2 3 2 4" xfId="3378" xr:uid="{00000000-0005-0000-0000-00004B7C0000}"/>
    <cellStyle name="Normal 3 2 2 2 3 2 4 2" xfId="8729" xr:uid="{00000000-0005-0000-0000-00004C7C0000}"/>
    <cellStyle name="Normal 3 2 2 2 3 2 4 2 2" xfId="19429" xr:uid="{00000000-0005-0000-0000-00004D7C0000}"/>
    <cellStyle name="Normal 3 2 2 2 3 2 4 2 2 2" xfId="40824" xr:uid="{00000000-0005-0000-0000-00004E7C0000}"/>
    <cellStyle name="Normal 3 2 2 2 3 2 4 2 3" xfId="30134" xr:uid="{00000000-0005-0000-0000-00004F7C0000}"/>
    <cellStyle name="Normal 3 2 2 2 3 2 4 3" xfId="14084" xr:uid="{00000000-0005-0000-0000-0000507C0000}"/>
    <cellStyle name="Normal 3 2 2 2 3 2 4 3 2" xfId="35479" xr:uid="{00000000-0005-0000-0000-0000517C0000}"/>
    <cellStyle name="Normal 3 2 2 2 3 2 4 4" xfId="24786" xr:uid="{00000000-0005-0000-0000-0000527C0000}"/>
    <cellStyle name="Normal 3 2 2 2 3 2 5" xfId="6052" xr:uid="{00000000-0005-0000-0000-0000537C0000}"/>
    <cellStyle name="Normal 3 2 2 2 3 2 5 2" xfId="16756" xr:uid="{00000000-0005-0000-0000-0000547C0000}"/>
    <cellStyle name="Normal 3 2 2 2 3 2 5 2 2" xfId="38151" xr:uid="{00000000-0005-0000-0000-0000557C0000}"/>
    <cellStyle name="Normal 3 2 2 2 3 2 5 3" xfId="27458" xr:uid="{00000000-0005-0000-0000-0000567C0000}"/>
    <cellStyle name="Normal 3 2 2 2 3 2 6" xfId="11409" xr:uid="{00000000-0005-0000-0000-0000577C0000}"/>
    <cellStyle name="Normal 3 2 2 2 3 2 6 2" xfId="32806" xr:uid="{00000000-0005-0000-0000-0000587C0000}"/>
    <cellStyle name="Normal 3 2 2 2 3 2 7" xfId="22113" xr:uid="{00000000-0005-0000-0000-0000597C0000}"/>
    <cellStyle name="Normal 3 2 2 2 3 3" xfId="1035" xr:uid="{00000000-0005-0000-0000-00005A7C0000}"/>
    <cellStyle name="Normal 3 2 2 2 3 3 2" xfId="2372" xr:uid="{00000000-0005-0000-0000-00005B7C0000}"/>
    <cellStyle name="Normal 3 2 2 2 3 3 2 2" xfId="5062" xr:uid="{00000000-0005-0000-0000-00005C7C0000}"/>
    <cellStyle name="Normal 3 2 2 2 3 3 2 2 2" xfId="10413" xr:uid="{00000000-0005-0000-0000-00005D7C0000}"/>
    <cellStyle name="Normal 3 2 2 2 3 3 2 2 2 2" xfId="21113" xr:uid="{00000000-0005-0000-0000-00005E7C0000}"/>
    <cellStyle name="Normal 3 2 2 2 3 3 2 2 2 2 2" xfId="42508" xr:uid="{00000000-0005-0000-0000-00005F7C0000}"/>
    <cellStyle name="Normal 3 2 2 2 3 3 2 2 2 3" xfId="31818" xr:uid="{00000000-0005-0000-0000-0000607C0000}"/>
    <cellStyle name="Normal 3 2 2 2 3 3 2 2 3" xfId="15768" xr:uid="{00000000-0005-0000-0000-0000617C0000}"/>
    <cellStyle name="Normal 3 2 2 2 3 3 2 2 3 2" xfId="37163" xr:uid="{00000000-0005-0000-0000-0000627C0000}"/>
    <cellStyle name="Normal 3 2 2 2 3 3 2 2 4" xfId="26470" xr:uid="{00000000-0005-0000-0000-0000637C0000}"/>
    <cellStyle name="Normal 3 2 2 2 3 3 2 3" xfId="7736" xr:uid="{00000000-0005-0000-0000-0000647C0000}"/>
    <cellStyle name="Normal 3 2 2 2 3 3 2 3 2" xfId="18440" xr:uid="{00000000-0005-0000-0000-0000657C0000}"/>
    <cellStyle name="Normal 3 2 2 2 3 3 2 3 2 2" xfId="39835" xr:uid="{00000000-0005-0000-0000-0000667C0000}"/>
    <cellStyle name="Normal 3 2 2 2 3 3 2 3 3" xfId="29142" xr:uid="{00000000-0005-0000-0000-0000677C0000}"/>
    <cellStyle name="Normal 3 2 2 2 3 3 2 4" xfId="13093" xr:uid="{00000000-0005-0000-0000-0000687C0000}"/>
    <cellStyle name="Normal 3 2 2 2 3 3 2 4 2" xfId="34490" xr:uid="{00000000-0005-0000-0000-0000697C0000}"/>
    <cellStyle name="Normal 3 2 2 2 3 3 2 5" xfId="23797" xr:uid="{00000000-0005-0000-0000-00006A7C0000}"/>
    <cellStyle name="Normal 3 2 2 2 3 3 3" xfId="3726" xr:uid="{00000000-0005-0000-0000-00006B7C0000}"/>
    <cellStyle name="Normal 3 2 2 2 3 3 3 2" xfId="9077" xr:uid="{00000000-0005-0000-0000-00006C7C0000}"/>
    <cellStyle name="Normal 3 2 2 2 3 3 3 2 2" xfId="19777" xr:uid="{00000000-0005-0000-0000-00006D7C0000}"/>
    <cellStyle name="Normal 3 2 2 2 3 3 3 2 2 2" xfId="41172" xr:uid="{00000000-0005-0000-0000-00006E7C0000}"/>
    <cellStyle name="Normal 3 2 2 2 3 3 3 2 3" xfId="30482" xr:uid="{00000000-0005-0000-0000-00006F7C0000}"/>
    <cellStyle name="Normal 3 2 2 2 3 3 3 3" xfId="14432" xr:uid="{00000000-0005-0000-0000-0000707C0000}"/>
    <cellStyle name="Normal 3 2 2 2 3 3 3 3 2" xfId="35827" xr:uid="{00000000-0005-0000-0000-0000717C0000}"/>
    <cellStyle name="Normal 3 2 2 2 3 3 3 4" xfId="25134" xr:uid="{00000000-0005-0000-0000-0000727C0000}"/>
    <cellStyle name="Normal 3 2 2 2 3 3 4" xfId="6400" xr:uid="{00000000-0005-0000-0000-0000737C0000}"/>
    <cellStyle name="Normal 3 2 2 2 3 3 4 2" xfId="17104" xr:uid="{00000000-0005-0000-0000-0000747C0000}"/>
    <cellStyle name="Normal 3 2 2 2 3 3 4 2 2" xfId="38499" xr:uid="{00000000-0005-0000-0000-0000757C0000}"/>
    <cellStyle name="Normal 3 2 2 2 3 3 4 3" xfId="27806" xr:uid="{00000000-0005-0000-0000-0000767C0000}"/>
    <cellStyle name="Normal 3 2 2 2 3 3 5" xfId="11757" xr:uid="{00000000-0005-0000-0000-0000777C0000}"/>
    <cellStyle name="Normal 3 2 2 2 3 3 5 2" xfId="33154" xr:uid="{00000000-0005-0000-0000-0000787C0000}"/>
    <cellStyle name="Normal 3 2 2 2 3 3 6" xfId="22461" xr:uid="{00000000-0005-0000-0000-0000797C0000}"/>
    <cellStyle name="Normal 3 2 2 2 3 4" xfId="1704" xr:uid="{00000000-0005-0000-0000-00007A7C0000}"/>
    <cellStyle name="Normal 3 2 2 2 3 4 2" xfId="4394" xr:uid="{00000000-0005-0000-0000-00007B7C0000}"/>
    <cellStyle name="Normal 3 2 2 2 3 4 2 2" xfId="9745" xr:uid="{00000000-0005-0000-0000-00007C7C0000}"/>
    <cellStyle name="Normal 3 2 2 2 3 4 2 2 2" xfId="20445" xr:uid="{00000000-0005-0000-0000-00007D7C0000}"/>
    <cellStyle name="Normal 3 2 2 2 3 4 2 2 2 2" xfId="41840" xr:uid="{00000000-0005-0000-0000-00007E7C0000}"/>
    <cellStyle name="Normal 3 2 2 2 3 4 2 2 3" xfId="31150" xr:uid="{00000000-0005-0000-0000-00007F7C0000}"/>
    <cellStyle name="Normal 3 2 2 2 3 4 2 3" xfId="15100" xr:uid="{00000000-0005-0000-0000-0000807C0000}"/>
    <cellStyle name="Normal 3 2 2 2 3 4 2 3 2" xfId="36495" xr:uid="{00000000-0005-0000-0000-0000817C0000}"/>
    <cellStyle name="Normal 3 2 2 2 3 4 2 4" xfId="25802" xr:uid="{00000000-0005-0000-0000-0000827C0000}"/>
    <cellStyle name="Normal 3 2 2 2 3 4 3" xfId="7068" xr:uid="{00000000-0005-0000-0000-0000837C0000}"/>
    <cellStyle name="Normal 3 2 2 2 3 4 3 2" xfId="17772" xr:uid="{00000000-0005-0000-0000-0000847C0000}"/>
    <cellStyle name="Normal 3 2 2 2 3 4 3 2 2" xfId="39167" xr:uid="{00000000-0005-0000-0000-0000857C0000}"/>
    <cellStyle name="Normal 3 2 2 2 3 4 3 3" xfId="28474" xr:uid="{00000000-0005-0000-0000-0000867C0000}"/>
    <cellStyle name="Normal 3 2 2 2 3 4 4" xfId="12425" xr:uid="{00000000-0005-0000-0000-0000877C0000}"/>
    <cellStyle name="Normal 3 2 2 2 3 4 4 2" xfId="33822" xr:uid="{00000000-0005-0000-0000-0000887C0000}"/>
    <cellStyle name="Normal 3 2 2 2 3 4 5" xfId="23129" xr:uid="{00000000-0005-0000-0000-0000897C0000}"/>
    <cellStyle name="Normal 3 2 2 2 3 5" xfId="3058" xr:uid="{00000000-0005-0000-0000-00008A7C0000}"/>
    <cellStyle name="Normal 3 2 2 2 3 5 2" xfId="8409" xr:uid="{00000000-0005-0000-0000-00008B7C0000}"/>
    <cellStyle name="Normal 3 2 2 2 3 5 2 2" xfId="19109" xr:uid="{00000000-0005-0000-0000-00008C7C0000}"/>
    <cellStyle name="Normal 3 2 2 2 3 5 2 2 2" xfId="40504" xr:uid="{00000000-0005-0000-0000-00008D7C0000}"/>
    <cellStyle name="Normal 3 2 2 2 3 5 2 3" xfId="29814" xr:uid="{00000000-0005-0000-0000-00008E7C0000}"/>
    <cellStyle name="Normal 3 2 2 2 3 5 3" xfId="13764" xr:uid="{00000000-0005-0000-0000-00008F7C0000}"/>
    <cellStyle name="Normal 3 2 2 2 3 5 3 2" xfId="35159" xr:uid="{00000000-0005-0000-0000-0000907C0000}"/>
    <cellStyle name="Normal 3 2 2 2 3 5 4" xfId="24466" xr:uid="{00000000-0005-0000-0000-0000917C0000}"/>
    <cellStyle name="Normal 3 2 2 2 3 6" xfId="5732" xr:uid="{00000000-0005-0000-0000-0000927C0000}"/>
    <cellStyle name="Normal 3 2 2 2 3 6 2" xfId="16436" xr:uid="{00000000-0005-0000-0000-0000937C0000}"/>
    <cellStyle name="Normal 3 2 2 2 3 6 2 2" xfId="37831" xr:uid="{00000000-0005-0000-0000-0000947C0000}"/>
    <cellStyle name="Normal 3 2 2 2 3 6 3" xfId="27138" xr:uid="{00000000-0005-0000-0000-0000957C0000}"/>
    <cellStyle name="Normal 3 2 2 2 3 7" xfId="11089" xr:uid="{00000000-0005-0000-0000-0000967C0000}"/>
    <cellStyle name="Normal 3 2 2 2 3 7 2" xfId="32486" xr:uid="{00000000-0005-0000-0000-0000977C0000}"/>
    <cellStyle name="Normal 3 2 2 2 3 8" xfId="21793" xr:uid="{00000000-0005-0000-0000-0000987C0000}"/>
    <cellStyle name="Normal 3 2 2 2 4" xfId="525" xr:uid="{00000000-0005-0000-0000-0000997C0000}"/>
    <cellStyle name="Normal 3 2 2 2 4 2" xfId="1195" xr:uid="{00000000-0005-0000-0000-00009A7C0000}"/>
    <cellStyle name="Normal 3 2 2 2 4 2 2" xfId="2532" xr:uid="{00000000-0005-0000-0000-00009B7C0000}"/>
    <cellStyle name="Normal 3 2 2 2 4 2 2 2" xfId="5222" xr:uid="{00000000-0005-0000-0000-00009C7C0000}"/>
    <cellStyle name="Normal 3 2 2 2 4 2 2 2 2" xfId="10573" xr:uid="{00000000-0005-0000-0000-00009D7C0000}"/>
    <cellStyle name="Normal 3 2 2 2 4 2 2 2 2 2" xfId="21273" xr:uid="{00000000-0005-0000-0000-00009E7C0000}"/>
    <cellStyle name="Normal 3 2 2 2 4 2 2 2 2 2 2" xfId="42668" xr:uid="{00000000-0005-0000-0000-00009F7C0000}"/>
    <cellStyle name="Normal 3 2 2 2 4 2 2 2 2 3" xfId="31978" xr:uid="{00000000-0005-0000-0000-0000A07C0000}"/>
    <cellStyle name="Normal 3 2 2 2 4 2 2 2 3" xfId="15928" xr:uid="{00000000-0005-0000-0000-0000A17C0000}"/>
    <cellStyle name="Normal 3 2 2 2 4 2 2 2 3 2" xfId="37323" xr:uid="{00000000-0005-0000-0000-0000A27C0000}"/>
    <cellStyle name="Normal 3 2 2 2 4 2 2 2 4" xfId="26630" xr:uid="{00000000-0005-0000-0000-0000A37C0000}"/>
    <cellStyle name="Normal 3 2 2 2 4 2 2 3" xfId="7896" xr:uid="{00000000-0005-0000-0000-0000A47C0000}"/>
    <cellStyle name="Normal 3 2 2 2 4 2 2 3 2" xfId="18600" xr:uid="{00000000-0005-0000-0000-0000A57C0000}"/>
    <cellStyle name="Normal 3 2 2 2 4 2 2 3 2 2" xfId="39995" xr:uid="{00000000-0005-0000-0000-0000A67C0000}"/>
    <cellStyle name="Normal 3 2 2 2 4 2 2 3 3" xfId="29302" xr:uid="{00000000-0005-0000-0000-0000A77C0000}"/>
    <cellStyle name="Normal 3 2 2 2 4 2 2 4" xfId="13253" xr:uid="{00000000-0005-0000-0000-0000A87C0000}"/>
    <cellStyle name="Normal 3 2 2 2 4 2 2 4 2" xfId="34650" xr:uid="{00000000-0005-0000-0000-0000A97C0000}"/>
    <cellStyle name="Normal 3 2 2 2 4 2 2 5" xfId="23957" xr:uid="{00000000-0005-0000-0000-0000AA7C0000}"/>
    <cellStyle name="Normal 3 2 2 2 4 2 3" xfId="3886" xr:uid="{00000000-0005-0000-0000-0000AB7C0000}"/>
    <cellStyle name="Normal 3 2 2 2 4 2 3 2" xfId="9237" xr:uid="{00000000-0005-0000-0000-0000AC7C0000}"/>
    <cellStyle name="Normal 3 2 2 2 4 2 3 2 2" xfId="19937" xr:uid="{00000000-0005-0000-0000-0000AD7C0000}"/>
    <cellStyle name="Normal 3 2 2 2 4 2 3 2 2 2" xfId="41332" xr:uid="{00000000-0005-0000-0000-0000AE7C0000}"/>
    <cellStyle name="Normal 3 2 2 2 4 2 3 2 3" xfId="30642" xr:uid="{00000000-0005-0000-0000-0000AF7C0000}"/>
    <cellStyle name="Normal 3 2 2 2 4 2 3 3" xfId="14592" xr:uid="{00000000-0005-0000-0000-0000B07C0000}"/>
    <cellStyle name="Normal 3 2 2 2 4 2 3 3 2" xfId="35987" xr:uid="{00000000-0005-0000-0000-0000B17C0000}"/>
    <cellStyle name="Normal 3 2 2 2 4 2 3 4" xfId="25294" xr:uid="{00000000-0005-0000-0000-0000B27C0000}"/>
    <cellStyle name="Normal 3 2 2 2 4 2 4" xfId="6560" xr:uid="{00000000-0005-0000-0000-0000B37C0000}"/>
    <cellStyle name="Normal 3 2 2 2 4 2 4 2" xfId="17264" xr:uid="{00000000-0005-0000-0000-0000B47C0000}"/>
    <cellStyle name="Normal 3 2 2 2 4 2 4 2 2" xfId="38659" xr:uid="{00000000-0005-0000-0000-0000B57C0000}"/>
    <cellStyle name="Normal 3 2 2 2 4 2 4 3" xfId="27966" xr:uid="{00000000-0005-0000-0000-0000B67C0000}"/>
    <cellStyle name="Normal 3 2 2 2 4 2 5" xfId="11917" xr:uid="{00000000-0005-0000-0000-0000B77C0000}"/>
    <cellStyle name="Normal 3 2 2 2 4 2 5 2" xfId="33314" xr:uid="{00000000-0005-0000-0000-0000B87C0000}"/>
    <cellStyle name="Normal 3 2 2 2 4 2 6" xfId="22621" xr:uid="{00000000-0005-0000-0000-0000B97C0000}"/>
    <cellStyle name="Normal 3 2 2 2 4 3" xfId="1864" xr:uid="{00000000-0005-0000-0000-0000BA7C0000}"/>
    <cellStyle name="Normal 3 2 2 2 4 3 2" xfId="4554" xr:uid="{00000000-0005-0000-0000-0000BB7C0000}"/>
    <cellStyle name="Normal 3 2 2 2 4 3 2 2" xfId="9905" xr:uid="{00000000-0005-0000-0000-0000BC7C0000}"/>
    <cellStyle name="Normal 3 2 2 2 4 3 2 2 2" xfId="20605" xr:uid="{00000000-0005-0000-0000-0000BD7C0000}"/>
    <cellStyle name="Normal 3 2 2 2 4 3 2 2 2 2" xfId="42000" xr:uid="{00000000-0005-0000-0000-0000BE7C0000}"/>
    <cellStyle name="Normal 3 2 2 2 4 3 2 2 3" xfId="31310" xr:uid="{00000000-0005-0000-0000-0000BF7C0000}"/>
    <cellStyle name="Normal 3 2 2 2 4 3 2 3" xfId="15260" xr:uid="{00000000-0005-0000-0000-0000C07C0000}"/>
    <cellStyle name="Normal 3 2 2 2 4 3 2 3 2" xfId="36655" xr:uid="{00000000-0005-0000-0000-0000C17C0000}"/>
    <cellStyle name="Normal 3 2 2 2 4 3 2 4" xfId="25962" xr:uid="{00000000-0005-0000-0000-0000C27C0000}"/>
    <cellStyle name="Normal 3 2 2 2 4 3 3" xfId="7228" xr:uid="{00000000-0005-0000-0000-0000C37C0000}"/>
    <cellStyle name="Normal 3 2 2 2 4 3 3 2" xfId="17932" xr:uid="{00000000-0005-0000-0000-0000C47C0000}"/>
    <cellStyle name="Normal 3 2 2 2 4 3 3 2 2" xfId="39327" xr:uid="{00000000-0005-0000-0000-0000C57C0000}"/>
    <cellStyle name="Normal 3 2 2 2 4 3 3 3" xfId="28634" xr:uid="{00000000-0005-0000-0000-0000C67C0000}"/>
    <cellStyle name="Normal 3 2 2 2 4 3 4" xfId="12585" xr:uid="{00000000-0005-0000-0000-0000C77C0000}"/>
    <cellStyle name="Normal 3 2 2 2 4 3 4 2" xfId="33982" xr:uid="{00000000-0005-0000-0000-0000C87C0000}"/>
    <cellStyle name="Normal 3 2 2 2 4 3 5" xfId="23289" xr:uid="{00000000-0005-0000-0000-0000C97C0000}"/>
    <cellStyle name="Normal 3 2 2 2 4 4" xfId="3218" xr:uid="{00000000-0005-0000-0000-0000CA7C0000}"/>
    <cellStyle name="Normal 3 2 2 2 4 4 2" xfId="8569" xr:uid="{00000000-0005-0000-0000-0000CB7C0000}"/>
    <cellStyle name="Normal 3 2 2 2 4 4 2 2" xfId="19269" xr:uid="{00000000-0005-0000-0000-0000CC7C0000}"/>
    <cellStyle name="Normal 3 2 2 2 4 4 2 2 2" xfId="40664" xr:uid="{00000000-0005-0000-0000-0000CD7C0000}"/>
    <cellStyle name="Normal 3 2 2 2 4 4 2 3" xfId="29974" xr:uid="{00000000-0005-0000-0000-0000CE7C0000}"/>
    <cellStyle name="Normal 3 2 2 2 4 4 3" xfId="13924" xr:uid="{00000000-0005-0000-0000-0000CF7C0000}"/>
    <cellStyle name="Normal 3 2 2 2 4 4 3 2" xfId="35319" xr:uid="{00000000-0005-0000-0000-0000D07C0000}"/>
    <cellStyle name="Normal 3 2 2 2 4 4 4" xfId="24626" xr:uid="{00000000-0005-0000-0000-0000D17C0000}"/>
    <cellStyle name="Normal 3 2 2 2 4 5" xfId="5892" xr:uid="{00000000-0005-0000-0000-0000D27C0000}"/>
    <cellStyle name="Normal 3 2 2 2 4 5 2" xfId="16596" xr:uid="{00000000-0005-0000-0000-0000D37C0000}"/>
    <cellStyle name="Normal 3 2 2 2 4 5 2 2" xfId="37991" xr:uid="{00000000-0005-0000-0000-0000D47C0000}"/>
    <cellStyle name="Normal 3 2 2 2 4 5 3" xfId="27298" xr:uid="{00000000-0005-0000-0000-0000D57C0000}"/>
    <cellStyle name="Normal 3 2 2 2 4 6" xfId="11249" xr:uid="{00000000-0005-0000-0000-0000D67C0000}"/>
    <cellStyle name="Normal 3 2 2 2 4 6 2" xfId="32646" xr:uid="{00000000-0005-0000-0000-0000D77C0000}"/>
    <cellStyle name="Normal 3 2 2 2 4 7" xfId="21953" xr:uid="{00000000-0005-0000-0000-0000D87C0000}"/>
    <cellStyle name="Normal 3 2 2 2 5" xfId="875" xr:uid="{00000000-0005-0000-0000-0000D97C0000}"/>
    <cellStyle name="Normal 3 2 2 2 5 2" xfId="2212" xr:uid="{00000000-0005-0000-0000-0000DA7C0000}"/>
    <cellStyle name="Normal 3 2 2 2 5 2 2" xfId="4902" xr:uid="{00000000-0005-0000-0000-0000DB7C0000}"/>
    <cellStyle name="Normal 3 2 2 2 5 2 2 2" xfId="10253" xr:uid="{00000000-0005-0000-0000-0000DC7C0000}"/>
    <cellStyle name="Normal 3 2 2 2 5 2 2 2 2" xfId="20953" xr:uid="{00000000-0005-0000-0000-0000DD7C0000}"/>
    <cellStyle name="Normal 3 2 2 2 5 2 2 2 2 2" xfId="42348" xr:uid="{00000000-0005-0000-0000-0000DE7C0000}"/>
    <cellStyle name="Normal 3 2 2 2 5 2 2 2 3" xfId="31658" xr:uid="{00000000-0005-0000-0000-0000DF7C0000}"/>
    <cellStyle name="Normal 3 2 2 2 5 2 2 3" xfId="15608" xr:uid="{00000000-0005-0000-0000-0000E07C0000}"/>
    <cellStyle name="Normal 3 2 2 2 5 2 2 3 2" xfId="37003" xr:uid="{00000000-0005-0000-0000-0000E17C0000}"/>
    <cellStyle name="Normal 3 2 2 2 5 2 2 4" xfId="26310" xr:uid="{00000000-0005-0000-0000-0000E27C0000}"/>
    <cellStyle name="Normal 3 2 2 2 5 2 3" xfId="7576" xr:uid="{00000000-0005-0000-0000-0000E37C0000}"/>
    <cellStyle name="Normal 3 2 2 2 5 2 3 2" xfId="18280" xr:uid="{00000000-0005-0000-0000-0000E47C0000}"/>
    <cellStyle name="Normal 3 2 2 2 5 2 3 2 2" xfId="39675" xr:uid="{00000000-0005-0000-0000-0000E57C0000}"/>
    <cellStyle name="Normal 3 2 2 2 5 2 3 3" xfId="28982" xr:uid="{00000000-0005-0000-0000-0000E67C0000}"/>
    <cellStyle name="Normal 3 2 2 2 5 2 4" xfId="12933" xr:uid="{00000000-0005-0000-0000-0000E77C0000}"/>
    <cellStyle name="Normal 3 2 2 2 5 2 4 2" xfId="34330" xr:uid="{00000000-0005-0000-0000-0000E87C0000}"/>
    <cellStyle name="Normal 3 2 2 2 5 2 5" xfId="23637" xr:uid="{00000000-0005-0000-0000-0000E97C0000}"/>
    <cellStyle name="Normal 3 2 2 2 5 3" xfId="3566" xr:uid="{00000000-0005-0000-0000-0000EA7C0000}"/>
    <cellStyle name="Normal 3 2 2 2 5 3 2" xfId="8917" xr:uid="{00000000-0005-0000-0000-0000EB7C0000}"/>
    <cellStyle name="Normal 3 2 2 2 5 3 2 2" xfId="19617" xr:uid="{00000000-0005-0000-0000-0000EC7C0000}"/>
    <cellStyle name="Normal 3 2 2 2 5 3 2 2 2" xfId="41012" xr:uid="{00000000-0005-0000-0000-0000ED7C0000}"/>
    <cellStyle name="Normal 3 2 2 2 5 3 2 3" xfId="30322" xr:uid="{00000000-0005-0000-0000-0000EE7C0000}"/>
    <cellStyle name="Normal 3 2 2 2 5 3 3" xfId="14272" xr:uid="{00000000-0005-0000-0000-0000EF7C0000}"/>
    <cellStyle name="Normal 3 2 2 2 5 3 3 2" xfId="35667" xr:uid="{00000000-0005-0000-0000-0000F07C0000}"/>
    <cellStyle name="Normal 3 2 2 2 5 3 4" xfId="24974" xr:uid="{00000000-0005-0000-0000-0000F17C0000}"/>
    <cellStyle name="Normal 3 2 2 2 5 4" xfId="6240" xr:uid="{00000000-0005-0000-0000-0000F27C0000}"/>
    <cellStyle name="Normal 3 2 2 2 5 4 2" xfId="16944" xr:uid="{00000000-0005-0000-0000-0000F37C0000}"/>
    <cellStyle name="Normal 3 2 2 2 5 4 2 2" xfId="38339" xr:uid="{00000000-0005-0000-0000-0000F47C0000}"/>
    <cellStyle name="Normal 3 2 2 2 5 4 3" xfId="27646" xr:uid="{00000000-0005-0000-0000-0000F57C0000}"/>
    <cellStyle name="Normal 3 2 2 2 5 5" xfId="11597" xr:uid="{00000000-0005-0000-0000-0000F67C0000}"/>
    <cellStyle name="Normal 3 2 2 2 5 5 2" xfId="32994" xr:uid="{00000000-0005-0000-0000-0000F77C0000}"/>
    <cellStyle name="Normal 3 2 2 2 5 6" xfId="22301" xr:uid="{00000000-0005-0000-0000-0000F87C0000}"/>
    <cellStyle name="Normal 3 2 2 2 6" xfId="1544" xr:uid="{00000000-0005-0000-0000-0000F97C0000}"/>
    <cellStyle name="Normal 3 2 2 2 6 2" xfId="4234" xr:uid="{00000000-0005-0000-0000-0000FA7C0000}"/>
    <cellStyle name="Normal 3 2 2 2 6 2 2" xfId="9585" xr:uid="{00000000-0005-0000-0000-0000FB7C0000}"/>
    <cellStyle name="Normal 3 2 2 2 6 2 2 2" xfId="20285" xr:uid="{00000000-0005-0000-0000-0000FC7C0000}"/>
    <cellStyle name="Normal 3 2 2 2 6 2 2 2 2" xfId="41680" xr:uid="{00000000-0005-0000-0000-0000FD7C0000}"/>
    <cellStyle name="Normal 3 2 2 2 6 2 2 3" xfId="30990" xr:uid="{00000000-0005-0000-0000-0000FE7C0000}"/>
    <cellStyle name="Normal 3 2 2 2 6 2 3" xfId="14940" xr:uid="{00000000-0005-0000-0000-0000FF7C0000}"/>
    <cellStyle name="Normal 3 2 2 2 6 2 3 2" xfId="36335" xr:uid="{00000000-0005-0000-0000-0000007D0000}"/>
    <cellStyle name="Normal 3 2 2 2 6 2 4" xfId="25642" xr:uid="{00000000-0005-0000-0000-0000017D0000}"/>
    <cellStyle name="Normal 3 2 2 2 6 3" xfId="6908" xr:uid="{00000000-0005-0000-0000-0000027D0000}"/>
    <cellStyle name="Normal 3 2 2 2 6 3 2" xfId="17612" xr:uid="{00000000-0005-0000-0000-0000037D0000}"/>
    <cellStyle name="Normal 3 2 2 2 6 3 2 2" xfId="39007" xr:uid="{00000000-0005-0000-0000-0000047D0000}"/>
    <cellStyle name="Normal 3 2 2 2 6 3 3" xfId="28314" xr:uid="{00000000-0005-0000-0000-0000057D0000}"/>
    <cellStyle name="Normal 3 2 2 2 6 4" xfId="12265" xr:uid="{00000000-0005-0000-0000-0000067D0000}"/>
    <cellStyle name="Normal 3 2 2 2 6 4 2" xfId="33662" xr:uid="{00000000-0005-0000-0000-0000077D0000}"/>
    <cellStyle name="Normal 3 2 2 2 6 5" xfId="22969" xr:uid="{00000000-0005-0000-0000-0000087D0000}"/>
    <cellStyle name="Normal 3 2 2 2 7" xfId="2898" xr:uid="{00000000-0005-0000-0000-0000097D0000}"/>
    <cellStyle name="Normal 3 2 2 2 7 2" xfId="8249" xr:uid="{00000000-0005-0000-0000-00000A7D0000}"/>
    <cellStyle name="Normal 3 2 2 2 7 2 2" xfId="18949" xr:uid="{00000000-0005-0000-0000-00000B7D0000}"/>
    <cellStyle name="Normal 3 2 2 2 7 2 2 2" xfId="40344" xr:uid="{00000000-0005-0000-0000-00000C7D0000}"/>
    <cellStyle name="Normal 3 2 2 2 7 2 3" xfId="29654" xr:uid="{00000000-0005-0000-0000-00000D7D0000}"/>
    <cellStyle name="Normal 3 2 2 2 7 3" xfId="13604" xr:uid="{00000000-0005-0000-0000-00000E7D0000}"/>
    <cellStyle name="Normal 3 2 2 2 7 3 2" xfId="34999" xr:uid="{00000000-0005-0000-0000-00000F7D0000}"/>
    <cellStyle name="Normal 3 2 2 2 7 4" xfId="24306" xr:uid="{00000000-0005-0000-0000-0000107D0000}"/>
    <cellStyle name="Normal 3 2 2 2 8" xfId="5572" xr:uid="{00000000-0005-0000-0000-0000117D0000}"/>
    <cellStyle name="Normal 3 2 2 2 8 2" xfId="16276" xr:uid="{00000000-0005-0000-0000-0000127D0000}"/>
    <cellStyle name="Normal 3 2 2 2 8 2 2" xfId="37671" xr:uid="{00000000-0005-0000-0000-0000137D0000}"/>
    <cellStyle name="Normal 3 2 2 2 8 3" xfId="26978" xr:uid="{00000000-0005-0000-0000-0000147D0000}"/>
    <cellStyle name="Normal 3 2 2 2 9" xfId="10929" xr:uid="{00000000-0005-0000-0000-0000157D0000}"/>
    <cellStyle name="Normal 3 2 2 2 9 2" xfId="32326" xr:uid="{00000000-0005-0000-0000-0000167D0000}"/>
    <cellStyle name="Normal 3 2 2 3" xfId="243" xr:uid="{00000000-0005-0000-0000-0000177D0000}"/>
    <cellStyle name="Normal 3 2 2 3 2" xfId="404" xr:uid="{00000000-0005-0000-0000-0000187D0000}"/>
    <cellStyle name="Normal 3 2 2 3 2 2" xfId="725" xr:uid="{00000000-0005-0000-0000-0000197D0000}"/>
    <cellStyle name="Normal 3 2 2 3 2 2 2" xfId="1395" xr:uid="{00000000-0005-0000-0000-00001A7D0000}"/>
    <cellStyle name="Normal 3 2 2 3 2 2 2 2" xfId="2732" xr:uid="{00000000-0005-0000-0000-00001B7D0000}"/>
    <cellStyle name="Normal 3 2 2 3 2 2 2 2 2" xfId="5422" xr:uid="{00000000-0005-0000-0000-00001C7D0000}"/>
    <cellStyle name="Normal 3 2 2 3 2 2 2 2 2 2" xfId="10773" xr:uid="{00000000-0005-0000-0000-00001D7D0000}"/>
    <cellStyle name="Normal 3 2 2 3 2 2 2 2 2 2 2" xfId="21473" xr:uid="{00000000-0005-0000-0000-00001E7D0000}"/>
    <cellStyle name="Normal 3 2 2 3 2 2 2 2 2 2 2 2" xfId="42868" xr:uid="{00000000-0005-0000-0000-00001F7D0000}"/>
    <cellStyle name="Normal 3 2 2 3 2 2 2 2 2 2 3" xfId="32178" xr:uid="{00000000-0005-0000-0000-0000207D0000}"/>
    <cellStyle name="Normal 3 2 2 3 2 2 2 2 2 3" xfId="16128" xr:uid="{00000000-0005-0000-0000-0000217D0000}"/>
    <cellStyle name="Normal 3 2 2 3 2 2 2 2 2 3 2" xfId="37523" xr:uid="{00000000-0005-0000-0000-0000227D0000}"/>
    <cellStyle name="Normal 3 2 2 3 2 2 2 2 2 4" xfId="26830" xr:uid="{00000000-0005-0000-0000-0000237D0000}"/>
    <cellStyle name="Normal 3 2 2 3 2 2 2 2 3" xfId="8096" xr:uid="{00000000-0005-0000-0000-0000247D0000}"/>
    <cellStyle name="Normal 3 2 2 3 2 2 2 2 3 2" xfId="18800" xr:uid="{00000000-0005-0000-0000-0000257D0000}"/>
    <cellStyle name="Normal 3 2 2 3 2 2 2 2 3 2 2" xfId="40195" xr:uid="{00000000-0005-0000-0000-0000267D0000}"/>
    <cellStyle name="Normal 3 2 2 3 2 2 2 2 3 3" xfId="29502" xr:uid="{00000000-0005-0000-0000-0000277D0000}"/>
    <cellStyle name="Normal 3 2 2 3 2 2 2 2 4" xfId="13453" xr:uid="{00000000-0005-0000-0000-0000287D0000}"/>
    <cellStyle name="Normal 3 2 2 3 2 2 2 2 4 2" xfId="34850" xr:uid="{00000000-0005-0000-0000-0000297D0000}"/>
    <cellStyle name="Normal 3 2 2 3 2 2 2 2 5" xfId="24157" xr:uid="{00000000-0005-0000-0000-00002A7D0000}"/>
    <cellStyle name="Normal 3 2 2 3 2 2 2 3" xfId="4086" xr:uid="{00000000-0005-0000-0000-00002B7D0000}"/>
    <cellStyle name="Normal 3 2 2 3 2 2 2 3 2" xfId="9437" xr:uid="{00000000-0005-0000-0000-00002C7D0000}"/>
    <cellStyle name="Normal 3 2 2 3 2 2 2 3 2 2" xfId="20137" xr:uid="{00000000-0005-0000-0000-00002D7D0000}"/>
    <cellStyle name="Normal 3 2 2 3 2 2 2 3 2 2 2" xfId="41532" xr:uid="{00000000-0005-0000-0000-00002E7D0000}"/>
    <cellStyle name="Normal 3 2 2 3 2 2 2 3 2 3" xfId="30842" xr:uid="{00000000-0005-0000-0000-00002F7D0000}"/>
    <cellStyle name="Normal 3 2 2 3 2 2 2 3 3" xfId="14792" xr:uid="{00000000-0005-0000-0000-0000307D0000}"/>
    <cellStyle name="Normal 3 2 2 3 2 2 2 3 3 2" xfId="36187" xr:uid="{00000000-0005-0000-0000-0000317D0000}"/>
    <cellStyle name="Normal 3 2 2 3 2 2 2 3 4" xfId="25494" xr:uid="{00000000-0005-0000-0000-0000327D0000}"/>
    <cellStyle name="Normal 3 2 2 3 2 2 2 4" xfId="6760" xr:uid="{00000000-0005-0000-0000-0000337D0000}"/>
    <cellStyle name="Normal 3 2 2 3 2 2 2 4 2" xfId="17464" xr:uid="{00000000-0005-0000-0000-0000347D0000}"/>
    <cellStyle name="Normal 3 2 2 3 2 2 2 4 2 2" xfId="38859" xr:uid="{00000000-0005-0000-0000-0000357D0000}"/>
    <cellStyle name="Normal 3 2 2 3 2 2 2 4 3" xfId="28166" xr:uid="{00000000-0005-0000-0000-0000367D0000}"/>
    <cellStyle name="Normal 3 2 2 3 2 2 2 5" xfId="12117" xr:uid="{00000000-0005-0000-0000-0000377D0000}"/>
    <cellStyle name="Normal 3 2 2 3 2 2 2 5 2" xfId="33514" xr:uid="{00000000-0005-0000-0000-0000387D0000}"/>
    <cellStyle name="Normal 3 2 2 3 2 2 2 6" xfId="22821" xr:uid="{00000000-0005-0000-0000-0000397D0000}"/>
    <cellStyle name="Normal 3 2 2 3 2 2 3" xfId="2064" xr:uid="{00000000-0005-0000-0000-00003A7D0000}"/>
    <cellStyle name="Normal 3 2 2 3 2 2 3 2" xfId="4754" xr:uid="{00000000-0005-0000-0000-00003B7D0000}"/>
    <cellStyle name="Normal 3 2 2 3 2 2 3 2 2" xfId="10105" xr:uid="{00000000-0005-0000-0000-00003C7D0000}"/>
    <cellStyle name="Normal 3 2 2 3 2 2 3 2 2 2" xfId="20805" xr:uid="{00000000-0005-0000-0000-00003D7D0000}"/>
    <cellStyle name="Normal 3 2 2 3 2 2 3 2 2 2 2" xfId="42200" xr:uid="{00000000-0005-0000-0000-00003E7D0000}"/>
    <cellStyle name="Normal 3 2 2 3 2 2 3 2 2 3" xfId="31510" xr:uid="{00000000-0005-0000-0000-00003F7D0000}"/>
    <cellStyle name="Normal 3 2 2 3 2 2 3 2 3" xfId="15460" xr:uid="{00000000-0005-0000-0000-0000407D0000}"/>
    <cellStyle name="Normal 3 2 2 3 2 2 3 2 3 2" xfId="36855" xr:uid="{00000000-0005-0000-0000-0000417D0000}"/>
    <cellStyle name="Normal 3 2 2 3 2 2 3 2 4" xfId="26162" xr:uid="{00000000-0005-0000-0000-0000427D0000}"/>
    <cellStyle name="Normal 3 2 2 3 2 2 3 3" xfId="7428" xr:uid="{00000000-0005-0000-0000-0000437D0000}"/>
    <cellStyle name="Normal 3 2 2 3 2 2 3 3 2" xfId="18132" xr:uid="{00000000-0005-0000-0000-0000447D0000}"/>
    <cellStyle name="Normal 3 2 2 3 2 2 3 3 2 2" xfId="39527" xr:uid="{00000000-0005-0000-0000-0000457D0000}"/>
    <cellStyle name="Normal 3 2 2 3 2 2 3 3 3" xfId="28834" xr:uid="{00000000-0005-0000-0000-0000467D0000}"/>
    <cellStyle name="Normal 3 2 2 3 2 2 3 4" xfId="12785" xr:uid="{00000000-0005-0000-0000-0000477D0000}"/>
    <cellStyle name="Normal 3 2 2 3 2 2 3 4 2" xfId="34182" xr:uid="{00000000-0005-0000-0000-0000487D0000}"/>
    <cellStyle name="Normal 3 2 2 3 2 2 3 5" xfId="23489" xr:uid="{00000000-0005-0000-0000-0000497D0000}"/>
    <cellStyle name="Normal 3 2 2 3 2 2 4" xfId="3418" xr:uid="{00000000-0005-0000-0000-00004A7D0000}"/>
    <cellStyle name="Normal 3 2 2 3 2 2 4 2" xfId="8769" xr:uid="{00000000-0005-0000-0000-00004B7D0000}"/>
    <cellStyle name="Normal 3 2 2 3 2 2 4 2 2" xfId="19469" xr:uid="{00000000-0005-0000-0000-00004C7D0000}"/>
    <cellStyle name="Normal 3 2 2 3 2 2 4 2 2 2" xfId="40864" xr:uid="{00000000-0005-0000-0000-00004D7D0000}"/>
    <cellStyle name="Normal 3 2 2 3 2 2 4 2 3" xfId="30174" xr:uid="{00000000-0005-0000-0000-00004E7D0000}"/>
    <cellStyle name="Normal 3 2 2 3 2 2 4 3" xfId="14124" xr:uid="{00000000-0005-0000-0000-00004F7D0000}"/>
    <cellStyle name="Normal 3 2 2 3 2 2 4 3 2" xfId="35519" xr:uid="{00000000-0005-0000-0000-0000507D0000}"/>
    <cellStyle name="Normal 3 2 2 3 2 2 4 4" xfId="24826" xr:uid="{00000000-0005-0000-0000-0000517D0000}"/>
    <cellStyle name="Normal 3 2 2 3 2 2 5" xfId="6092" xr:uid="{00000000-0005-0000-0000-0000527D0000}"/>
    <cellStyle name="Normal 3 2 2 3 2 2 5 2" xfId="16796" xr:uid="{00000000-0005-0000-0000-0000537D0000}"/>
    <cellStyle name="Normal 3 2 2 3 2 2 5 2 2" xfId="38191" xr:uid="{00000000-0005-0000-0000-0000547D0000}"/>
    <cellStyle name="Normal 3 2 2 3 2 2 5 3" xfId="27498" xr:uid="{00000000-0005-0000-0000-0000557D0000}"/>
    <cellStyle name="Normal 3 2 2 3 2 2 6" xfId="11449" xr:uid="{00000000-0005-0000-0000-0000567D0000}"/>
    <cellStyle name="Normal 3 2 2 3 2 2 6 2" xfId="32846" xr:uid="{00000000-0005-0000-0000-0000577D0000}"/>
    <cellStyle name="Normal 3 2 2 3 2 2 7" xfId="22153" xr:uid="{00000000-0005-0000-0000-0000587D0000}"/>
    <cellStyle name="Normal 3 2 2 3 2 3" xfId="1075" xr:uid="{00000000-0005-0000-0000-0000597D0000}"/>
    <cellStyle name="Normal 3 2 2 3 2 3 2" xfId="2412" xr:uid="{00000000-0005-0000-0000-00005A7D0000}"/>
    <cellStyle name="Normal 3 2 2 3 2 3 2 2" xfId="5102" xr:uid="{00000000-0005-0000-0000-00005B7D0000}"/>
    <cellStyle name="Normal 3 2 2 3 2 3 2 2 2" xfId="10453" xr:uid="{00000000-0005-0000-0000-00005C7D0000}"/>
    <cellStyle name="Normal 3 2 2 3 2 3 2 2 2 2" xfId="21153" xr:uid="{00000000-0005-0000-0000-00005D7D0000}"/>
    <cellStyle name="Normal 3 2 2 3 2 3 2 2 2 2 2" xfId="42548" xr:uid="{00000000-0005-0000-0000-00005E7D0000}"/>
    <cellStyle name="Normal 3 2 2 3 2 3 2 2 2 3" xfId="31858" xr:uid="{00000000-0005-0000-0000-00005F7D0000}"/>
    <cellStyle name="Normal 3 2 2 3 2 3 2 2 3" xfId="15808" xr:uid="{00000000-0005-0000-0000-0000607D0000}"/>
    <cellStyle name="Normal 3 2 2 3 2 3 2 2 3 2" xfId="37203" xr:uid="{00000000-0005-0000-0000-0000617D0000}"/>
    <cellStyle name="Normal 3 2 2 3 2 3 2 2 4" xfId="26510" xr:uid="{00000000-0005-0000-0000-0000627D0000}"/>
    <cellStyle name="Normal 3 2 2 3 2 3 2 3" xfId="7776" xr:uid="{00000000-0005-0000-0000-0000637D0000}"/>
    <cellStyle name="Normal 3 2 2 3 2 3 2 3 2" xfId="18480" xr:uid="{00000000-0005-0000-0000-0000647D0000}"/>
    <cellStyle name="Normal 3 2 2 3 2 3 2 3 2 2" xfId="39875" xr:uid="{00000000-0005-0000-0000-0000657D0000}"/>
    <cellStyle name="Normal 3 2 2 3 2 3 2 3 3" xfId="29182" xr:uid="{00000000-0005-0000-0000-0000667D0000}"/>
    <cellStyle name="Normal 3 2 2 3 2 3 2 4" xfId="13133" xr:uid="{00000000-0005-0000-0000-0000677D0000}"/>
    <cellStyle name="Normal 3 2 2 3 2 3 2 4 2" xfId="34530" xr:uid="{00000000-0005-0000-0000-0000687D0000}"/>
    <cellStyle name="Normal 3 2 2 3 2 3 2 5" xfId="23837" xr:uid="{00000000-0005-0000-0000-0000697D0000}"/>
    <cellStyle name="Normal 3 2 2 3 2 3 3" xfId="3766" xr:uid="{00000000-0005-0000-0000-00006A7D0000}"/>
    <cellStyle name="Normal 3 2 2 3 2 3 3 2" xfId="9117" xr:uid="{00000000-0005-0000-0000-00006B7D0000}"/>
    <cellStyle name="Normal 3 2 2 3 2 3 3 2 2" xfId="19817" xr:uid="{00000000-0005-0000-0000-00006C7D0000}"/>
    <cellStyle name="Normal 3 2 2 3 2 3 3 2 2 2" xfId="41212" xr:uid="{00000000-0005-0000-0000-00006D7D0000}"/>
    <cellStyle name="Normal 3 2 2 3 2 3 3 2 3" xfId="30522" xr:uid="{00000000-0005-0000-0000-00006E7D0000}"/>
    <cellStyle name="Normal 3 2 2 3 2 3 3 3" xfId="14472" xr:uid="{00000000-0005-0000-0000-00006F7D0000}"/>
    <cellStyle name="Normal 3 2 2 3 2 3 3 3 2" xfId="35867" xr:uid="{00000000-0005-0000-0000-0000707D0000}"/>
    <cellStyle name="Normal 3 2 2 3 2 3 3 4" xfId="25174" xr:uid="{00000000-0005-0000-0000-0000717D0000}"/>
    <cellStyle name="Normal 3 2 2 3 2 3 4" xfId="6440" xr:uid="{00000000-0005-0000-0000-0000727D0000}"/>
    <cellStyle name="Normal 3 2 2 3 2 3 4 2" xfId="17144" xr:uid="{00000000-0005-0000-0000-0000737D0000}"/>
    <cellStyle name="Normal 3 2 2 3 2 3 4 2 2" xfId="38539" xr:uid="{00000000-0005-0000-0000-0000747D0000}"/>
    <cellStyle name="Normal 3 2 2 3 2 3 4 3" xfId="27846" xr:uid="{00000000-0005-0000-0000-0000757D0000}"/>
    <cellStyle name="Normal 3 2 2 3 2 3 5" xfId="11797" xr:uid="{00000000-0005-0000-0000-0000767D0000}"/>
    <cellStyle name="Normal 3 2 2 3 2 3 5 2" xfId="33194" xr:uid="{00000000-0005-0000-0000-0000777D0000}"/>
    <cellStyle name="Normal 3 2 2 3 2 3 6" xfId="22501" xr:uid="{00000000-0005-0000-0000-0000787D0000}"/>
    <cellStyle name="Normal 3 2 2 3 2 4" xfId="1744" xr:uid="{00000000-0005-0000-0000-0000797D0000}"/>
    <cellStyle name="Normal 3 2 2 3 2 4 2" xfId="4434" xr:uid="{00000000-0005-0000-0000-00007A7D0000}"/>
    <cellStyle name="Normal 3 2 2 3 2 4 2 2" xfId="9785" xr:uid="{00000000-0005-0000-0000-00007B7D0000}"/>
    <cellStyle name="Normal 3 2 2 3 2 4 2 2 2" xfId="20485" xr:uid="{00000000-0005-0000-0000-00007C7D0000}"/>
    <cellStyle name="Normal 3 2 2 3 2 4 2 2 2 2" xfId="41880" xr:uid="{00000000-0005-0000-0000-00007D7D0000}"/>
    <cellStyle name="Normal 3 2 2 3 2 4 2 2 3" xfId="31190" xr:uid="{00000000-0005-0000-0000-00007E7D0000}"/>
    <cellStyle name="Normal 3 2 2 3 2 4 2 3" xfId="15140" xr:uid="{00000000-0005-0000-0000-00007F7D0000}"/>
    <cellStyle name="Normal 3 2 2 3 2 4 2 3 2" xfId="36535" xr:uid="{00000000-0005-0000-0000-0000807D0000}"/>
    <cellStyle name="Normal 3 2 2 3 2 4 2 4" xfId="25842" xr:uid="{00000000-0005-0000-0000-0000817D0000}"/>
    <cellStyle name="Normal 3 2 2 3 2 4 3" xfId="7108" xr:uid="{00000000-0005-0000-0000-0000827D0000}"/>
    <cellStyle name="Normal 3 2 2 3 2 4 3 2" xfId="17812" xr:uid="{00000000-0005-0000-0000-0000837D0000}"/>
    <cellStyle name="Normal 3 2 2 3 2 4 3 2 2" xfId="39207" xr:uid="{00000000-0005-0000-0000-0000847D0000}"/>
    <cellStyle name="Normal 3 2 2 3 2 4 3 3" xfId="28514" xr:uid="{00000000-0005-0000-0000-0000857D0000}"/>
    <cellStyle name="Normal 3 2 2 3 2 4 4" xfId="12465" xr:uid="{00000000-0005-0000-0000-0000867D0000}"/>
    <cellStyle name="Normal 3 2 2 3 2 4 4 2" xfId="33862" xr:uid="{00000000-0005-0000-0000-0000877D0000}"/>
    <cellStyle name="Normal 3 2 2 3 2 4 5" xfId="23169" xr:uid="{00000000-0005-0000-0000-0000887D0000}"/>
    <cellStyle name="Normal 3 2 2 3 2 5" xfId="3098" xr:uid="{00000000-0005-0000-0000-0000897D0000}"/>
    <cellStyle name="Normal 3 2 2 3 2 5 2" xfId="8449" xr:uid="{00000000-0005-0000-0000-00008A7D0000}"/>
    <cellStyle name="Normal 3 2 2 3 2 5 2 2" xfId="19149" xr:uid="{00000000-0005-0000-0000-00008B7D0000}"/>
    <cellStyle name="Normal 3 2 2 3 2 5 2 2 2" xfId="40544" xr:uid="{00000000-0005-0000-0000-00008C7D0000}"/>
    <cellStyle name="Normal 3 2 2 3 2 5 2 3" xfId="29854" xr:uid="{00000000-0005-0000-0000-00008D7D0000}"/>
    <cellStyle name="Normal 3 2 2 3 2 5 3" xfId="13804" xr:uid="{00000000-0005-0000-0000-00008E7D0000}"/>
    <cellStyle name="Normal 3 2 2 3 2 5 3 2" xfId="35199" xr:uid="{00000000-0005-0000-0000-00008F7D0000}"/>
    <cellStyle name="Normal 3 2 2 3 2 5 4" xfId="24506" xr:uid="{00000000-0005-0000-0000-0000907D0000}"/>
    <cellStyle name="Normal 3 2 2 3 2 6" xfId="5772" xr:uid="{00000000-0005-0000-0000-0000917D0000}"/>
    <cellStyle name="Normal 3 2 2 3 2 6 2" xfId="16476" xr:uid="{00000000-0005-0000-0000-0000927D0000}"/>
    <cellStyle name="Normal 3 2 2 3 2 6 2 2" xfId="37871" xr:uid="{00000000-0005-0000-0000-0000937D0000}"/>
    <cellStyle name="Normal 3 2 2 3 2 6 3" xfId="27178" xr:uid="{00000000-0005-0000-0000-0000947D0000}"/>
    <cellStyle name="Normal 3 2 2 3 2 7" xfId="11129" xr:uid="{00000000-0005-0000-0000-0000957D0000}"/>
    <cellStyle name="Normal 3 2 2 3 2 7 2" xfId="32526" xr:uid="{00000000-0005-0000-0000-0000967D0000}"/>
    <cellStyle name="Normal 3 2 2 3 2 8" xfId="21833" xr:uid="{00000000-0005-0000-0000-0000977D0000}"/>
    <cellStyle name="Normal 3 2 2 3 3" xfId="565" xr:uid="{00000000-0005-0000-0000-0000987D0000}"/>
    <cellStyle name="Normal 3 2 2 3 3 2" xfId="1235" xr:uid="{00000000-0005-0000-0000-0000997D0000}"/>
    <cellStyle name="Normal 3 2 2 3 3 2 2" xfId="2572" xr:uid="{00000000-0005-0000-0000-00009A7D0000}"/>
    <cellStyle name="Normal 3 2 2 3 3 2 2 2" xfId="5262" xr:uid="{00000000-0005-0000-0000-00009B7D0000}"/>
    <cellStyle name="Normal 3 2 2 3 3 2 2 2 2" xfId="10613" xr:uid="{00000000-0005-0000-0000-00009C7D0000}"/>
    <cellStyle name="Normal 3 2 2 3 3 2 2 2 2 2" xfId="21313" xr:uid="{00000000-0005-0000-0000-00009D7D0000}"/>
    <cellStyle name="Normal 3 2 2 3 3 2 2 2 2 2 2" xfId="42708" xr:uid="{00000000-0005-0000-0000-00009E7D0000}"/>
    <cellStyle name="Normal 3 2 2 3 3 2 2 2 2 3" xfId="32018" xr:uid="{00000000-0005-0000-0000-00009F7D0000}"/>
    <cellStyle name="Normal 3 2 2 3 3 2 2 2 3" xfId="15968" xr:uid="{00000000-0005-0000-0000-0000A07D0000}"/>
    <cellStyle name="Normal 3 2 2 3 3 2 2 2 3 2" xfId="37363" xr:uid="{00000000-0005-0000-0000-0000A17D0000}"/>
    <cellStyle name="Normal 3 2 2 3 3 2 2 2 4" xfId="26670" xr:uid="{00000000-0005-0000-0000-0000A27D0000}"/>
    <cellStyle name="Normal 3 2 2 3 3 2 2 3" xfId="7936" xr:uid="{00000000-0005-0000-0000-0000A37D0000}"/>
    <cellStyle name="Normal 3 2 2 3 3 2 2 3 2" xfId="18640" xr:uid="{00000000-0005-0000-0000-0000A47D0000}"/>
    <cellStyle name="Normal 3 2 2 3 3 2 2 3 2 2" xfId="40035" xr:uid="{00000000-0005-0000-0000-0000A57D0000}"/>
    <cellStyle name="Normal 3 2 2 3 3 2 2 3 3" xfId="29342" xr:uid="{00000000-0005-0000-0000-0000A67D0000}"/>
    <cellStyle name="Normal 3 2 2 3 3 2 2 4" xfId="13293" xr:uid="{00000000-0005-0000-0000-0000A77D0000}"/>
    <cellStyle name="Normal 3 2 2 3 3 2 2 4 2" xfId="34690" xr:uid="{00000000-0005-0000-0000-0000A87D0000}"/>
    <cellStyle name="Normal 3 2 2 3 3 2 2 5" xfId="23997" xr:uid="{00000000-0005-0000-0000-0000A97D0000}"/>
    <cellStyle name="Normal 3 2 2 3 3 2 3" xfId="3926" xr:uid="{00000000-0005-0000-0000-0000AA7D0000}"/>
    <cellStyle name="Normal 3 2 2 3 3 2 3 2" xfId="9277" xr:uid="{00000000-0005-0000-0000-0000AB7D0000}"/>
    <cellStyle name="Normal 3 2 2 3 3 2 3 2 2" xfId="19977" xr:uid="{00000000-0005-0000-0000-0000AC7D0000}"/>
    <cellStyle name="Normal 3 2 2 3 3 2 3 2 2 2" xfId="41372" xr:uid="{00000000-0005-0000-0000-0000AD7D0000}"/>
    <cellStyle name="Normal 3 2 2 3 3 2 3 2 3" xfId="30682" xr:uid="{00000000-0005-0000-0000-0000AE7D0000}"/>
    <cellStyle name="Normal 3 2 2 3 3 2 3 3" xfId="14632" xr:uid="{00000000-0005-0000-0000-0000AF7D0000}"/>
    <cellStyle name="Normal 3 2 2 3 3 2 3 3 2" xfId="36027" xr:uid="{00000000-0005-0000-0000-0000B07D0000}"/>
    <cellStyle name="Normal 3 2 2 3 3 2 3 4" xfId="25334" xr:uid="{00000000-0005-0000-0000-0000B17D0000}"/>
    <cellStyle name="Normal 3 2 2 3 3 2 4" xfId="6600" xr:uid="{00000000-0005-0000-0000-0000B27D0000}"/>
    <cellStyle name="Normal 3 2 2 3 3 2 4 2" xfId="17304" xr:uid="{00000000-0005-0000-0000-0000B37D0000}"/>
    <cellStyle name="Normal 3 2 2 3 3 2 4 2 2" xfId="38699" xr:uid="{00000000-0005-0000-0000-0000B47D0000}"/>
    <cellStyle name="Normal 3 2 2 3 3 2 4 3" xfId="28006" xr:uid="{00000000-0005-0000-0000-0000B57D0000}"/>
    <cellStyle name="Normal 3 2 2 3 3 2 5" xfId="11957" xr:uid="{00000000-0005-0000-0000-0000B67D0000}"/>
    <cellStyle name="Normal 3 2 2 3 3 2 5 2" xfId="33354" xr:uid="{00000000-0005-0000-0000-0000B77D0000}"/>
    <cellStyle name="Normal 3 2 2 3 3 2 6" xfId="22661" xr:uid="{00000000-0005-0000-0000-0000B87D0000}"/>
    <cellStyle name="Normal 3 2 2 3 3 3" xfId="1904" xr:uid="{00000000-0005-0000-0000-0000B97D0000}"/>
    <cellStyle name="Normal 3 2 2 3 3 3 2" xfId="4594" xr:uid="{00000000-0005-0000-0000-0000BA7D0000}"/>
    <cellStyle name="Normal 3 2 2 3 3 3 2 2" xfId="9945" xr:uid="{00000000-0005-0000-0000-0000BB7D0000}"/>
    <cellStyle name="Normal 3 2 2 3 3 3 2 2 2" xfId="20645" xr:uid="{00000000-0005-0000-0000-0000BC7D0000}"/>
    <cellStyle name="Normal 3 2 2 3 3 3 2 2 2 2" xfId="42040" xr:uid="{00000000-0005-0000-0000-0000BD7D0000}"/>
    <cellStyle name="Normal 3 2 2 3 3 3 2 2 3" xfId="31350" xr:uid="{00000000-0005-0000-0000-0000BE7D0000}"/>
    <cellStyle name="Normal 3 2 2 3 3 3 2 3" xfId="15300" xr:uid="{00000000-0005-0000-0000-0000BF7D0000}"/>
    <cellStyle name="Normal 3 2 2 3 3 3 2 3 2" xfId="36695" xr:uid="{00000000-0005-0000-0000-0000C07D0000}"/>
    <cellStyle name="Normal 3 2 2 3 3 3 2 4" xfId="26002" xr:uid="{00000000-0005-0000-0000-0000C17D0000}"/>
    <cellStyle name="Normal 3 2 2 3 3 3 3" xfId="7268" xr:uid="{00000000-0005-0000-0000-0000C27D0000}"/>
    <cellStyle name="Normal 3 2 2 3 3 3 3 2" xfId="17972" xr:uid="{00000000-0005-0000-0000-0000C37D0000}"/>
    <cellStyle name="Normal 3 2 2 3 3 3 3 2 2" xfId="39367" xr:uid="{00000000-0005-0000-0000-0000C47D0000}"/>
    <cellStyle name="Normal 3 2 2 3 3 3 3 3" xfId="28674" xr:uid="{00000000-0005-0000-0000-0000C57D0000}"/>
    <cellStyle name="Normal 3 2 2 3 3 3 4" xfId="12625" xr:uid="{00000000-0005-0000-0000-0000C67D0000}"/>
    <cellStyle name="Normal 3 2 2 3 3 3 4 2" xfId="34022" xr:uid="{00000000-0005-0000-0000-0000C77D0000}"/>
    <cellStyle name="Normal 3 2 2 3 3 3 5" xfId="23329" xr:uid="{00000000-0005-0000-0000-0000C87D0000}"/>
    <cellStyle name="Normal 3 2 2 3 3 4" xfId="3258" xr:uid="{00000000-0005-0000-0000-0000C97D0000}"/>
    <cellStyle name="Normal 3 2 2 3 3 4 2" xfId="8609" xr:uid="{00000000-0005-0000-0000-0000CA7D0000}"/>
    <cellStyle name="Normal 3 2 2 3 3 4 2 2" xfId="19309" xr:uid="{00000000-0005-0000-0000-0000CB7D0000}"/>
    <cellStyle name="Normal 3 2 2 3 3 4 2 2 2" xfId="40704" xr:uid="{00000000-0005-0000-0000-0000CC7D0000}"/>
    <cellStyle name="Normal 3 2 2 3 3 4 2 3" xfId="30014" xr:uid="{00000000-0005-0000-0000-0000CD7D0000}"/>
    <cellStyle name="Normal 3 2 2 3 3 4 3" xfId="13964" xr:uid="{00000000-0005-0000-0000-0000CE7D0000}"/>
    <cellStyle name="Normal 3 2 2 3 3 4 3 2" xfId="35359" xr:uid="{00000000-0005-0000-0000-0000CF7D0000}"/>
    <cellStyle name="Normal 3 2 2 3 3 4 4" xfId="24666" xr:uid="{00000000-0005-0000-0000-0000D07D0000}"/>
    <cellStyle name="Normal 3 2 2 3 3 5" xfId="5932" xr:uid="{00000000-0005-0000-0000-0000D17D0000}"/>
    <cellStyle name="Normal 3 2 2 3 3 5 2" xfId="16636" xr:uid="{00000000-0005-0000-0000-0000D27D0000}"/>
    <cellStyle name="Normal 3 2 2 3 3 5 2 2" xfId="38031" xr:uid="{00000000-0005-0000-0000-0000D37D0000}"/>
    <cellStyle name="Normal 3 2 2 3 3 5 3" xfId="27338" xr:uid="{00000000-0005-0000-0000-0000D47D0000}"/>
    <cellStyle name="Normal 3 2 2 3 3 6" xfId="11289" xr:uid="{00000000-0005-0000-0000-0000D57D0000}"/>
    <cellStyle name="Normal 3 2 2 3 3 6 2" xfId="32686" xr:uid="{00000000-0005-0000-0000-0000D67D0000}"/>
    <cellStyle name="Normal 3 2 2 3 3 7" xfId="21993" xr:uid="{00000000-0005-0000-0000-0000D77D0000}"/>
    <cellStyle name="Normal 3 2 2 3 4" xfId="915" xr:uid="{00000000-0005-0000-0000-0000D87D0000}"/>
    <cellStyle name="Normal 3 2 2 3 4 2" xfId="2252" xr:uid="{00000000-0005-0000-0000-0000D97D0000}"/>
    <cellStyle name="Normal 3 2 2 3 4 2 2" xfId="4942" xr:uid="{00000000-0005-0000-0000-0000DA7D0000}"/>
    <cellStyle name="Normal 3 2 2 3 4 2 2 2" xfId="10293" xr:uid="{00000000-0005-0000-0000-0000DB7D0000}"/>
    <cellStyle name="Normal 3 2 2 3 4 2 2 2 2" xfId="20993" xr:uid="{00000000-0005-0000-0000-0000DC7D0000}"/>
    <cellStyle name="Normal 3 2 2 3 4 2 2 2 2 2" xfId="42388" xr:uid="{00000000-0005-0000-0000-0000DD7D0000}"/>
    <cellStyle name="Normal 3 2 2 3 4 2 2 2 3" xfId="31698" xr:uid="{00000000-0005-0000-0000-0000DE7D0000}"/>
    <cellStyle name="Normal 3 2 2 3 4 2 2 3" xfId="15648" xr:uid="{00000000-0005-0000-0000-0000DF7D0000}"/>
    <cellStyle name="Normal 3 2 2 3 4 2 2 3 2" xfId="37043" xr:uid="{00000000-0005-0000-0000-0000E07D0000}"/>
    <cellStyle name="Normal 3 2 2 3 4 2 2 4" xfId="26350" xr:uid="{00000000-0005-0000-0000-0000E17D0000}"/>
    <cellStyle name="Normal 3 2 2 3 4 2 3" xfId="7616" xr:uid="{00000000-0005-0000-0000-0000E27D0000}"/>
    <cellStyle name="Normal 3 2 2 3 4 2 3 2" xfId="18320" xr:uid="{00000000-0005-0000-0000-0000E37D0000}"/>
    <cellStyle name="Normal 3 2 2 3 4 2 3 2 2" xfId="39715" xr:uid="{00000000-0005-0000-0000-0000E47D0000}"/>
    <cellStyle name="Normal 3 2 2 3 4 2 3 3" xfId="29022" xr:uid="{00000000-0005-0000-0000-0000E57D0000}"/>
    <cellStyle name="Normal 3 2 2 3 4 2 4" xfId="12973" xr:uid="{00000000-0005-0000-0000-0000E67D0000}"/>
    <cellStyle name="Normal 3 2 2 3 4 2 4 2" xfId="34370" xr:uid="{00000000-0005-0000-0000-0000E77D0000}"/>
    <cellStyle name="Normal 3 2 2 3 4 2 5" xfId="23677" xr:uid="{00000000-0005-0000-0000-0000E87D0000}"/>
    <cellStyle name="Normal 3 2 2 3 4 3" xfId="3606" xr:uid="{00000000-0005-0000-0000-0000E97D0000}"/>
    <cellStyle name="Normal 3 2 2 3 4 3 2" xfId="8957" xr:uid="{00000000-0005-0000-0000-0000EA7D0000}"/>
    <cellStyle name="Normal 3 2 2 3 4 3 2 2" xfId="19657" xr:uid="{00000000-0005-0000-0000-0000EB7D0000}"/>
    <cellStyle name="Normal 3 2 2 3 4 3 2 2 2" xfId="41052" xr:uid="{00000000-0005-0000-0000-0000EC7D0000}"/>
    <cellStyle name="Normal 3 2 2 3 4 3 2 3" xfId="30362" xr:uid="{00000000-0005-0000-0000-0000ED7D0000}"/>
    <cellStyle name="Normal 3 2 2 3 4 3 3" xfId="14312" xr:uid="{00000000-0005-0000-0000-0000EE7D0000}"/>
    <cellStyle name="Normal 3 2 2 3 4 3 3 2" xfId="35707" xr:uid="{00000000-0005-0000-0000-0000EF7D0000}"/>
    <cellStyle name="Normal 3 2 2 3 4 3 4" xfId="25014" xr:uid="{00000000-0005-0000-0000-0000F07D0000}"/>
    <cellStyle name="Normal 3 2 2 3 4 4" xfId="6280" xr:uid="{00000000-0005-0000-0000-0000F17D0000}"/>
    <cellStyle name="Normal 3 2 2 3 4 4 2" xfId="16984" xr:uid="{00000000-0005-0000-0000-0000F27D0000}"/>
    <cellStyle name="Normal 3 2 2 3 4 4 2 2" xfId="38379" xr:uid="{00000000-0005-0000-0000-0000F37D0000}"/>
    <cellStyle name="Normal 3 2 2 3 4 4 3" xfId="27686" xr:uid="{00000000-0005-0000-0000-0000F47D0000}"/>
    <cellStyle name="Normal 3 2 2 3 4 5" xfId="11637" xr:uid="{00000000-0005-0000-0000-0000F57D0000}"/>
    <cellStyle name="Normal 3 2 2 3 4 5 2" xfId="33034" xr:uid="{00000000-0005-0000-0000-0000F67D0000}"/>
    <cellStyle name="Normal 3 2 2 3 4 6" xfId="22341" xr:uid="{00000000-0005-0000-0000-0000F77D0000}"/>
    <cellStyle name="Normal 3 2 2 3 5" xfId="1584" xr:uid="{00000000-0005-0000-0000-0000F87D0000}"/>
    <cellStyle name="Normal 3 2 2 3 5 2" xfId="4274" xr:uid="{00000000-0005-0000-0000-0000F97D0000}"/>
    <cellStyle name="Normal 3 2 2 3 5 2 2" xfId="9625" xr:uid="{00000000-0005-0000-0000-0000FA7D0000}"/>
    <cellStyle name="Normal 3 2 2 3 5 2 2 2" xfId="20325" xr:uid="{00000000-0005-0000-0000-0000FB7D0000}"/>
    <cellStyle name="Normal 3 2 2 3 5 2 2 2 2" xfId="41720" xr:uid="{00000000-0005-0000-0000-0000FC7D0000}"/>
    <cellStyle name="Normal 3 2 2 3 5 2 2 3" xfId="31030" xr:uid="{00000000-0005-0000-0000-0000FD7D0000}"/>
    <cellStyle name="Normal 3 2 2 3 5 2 3" xfId="14980" xr:uid="{00000000-0005-0000-0000-0000FE7D0000}"/>
    <cellStyle name="Normal 3 2 2 3 5 2 3 2" xfId="36375" xr:uid="{00000000-0005-0000-0000-0000FF7D0000}"/>
    <cellStyle name="Normal 3 2 2 3 5 2 4" xfId="25682" xr:uid="{00000000-0005-0000-0000-0000007E0000}"/>
    <cellStyle name="Normal 3 2 2 3 5 3" xfId="6948" xr:uid="{00000000-0005-0000-0000-0000017E0000}"/>
    <cellStyle name="Normal 3 2 2 3 5 3 2" xfId="17652" xr:uid="{00000000-0005-0000-0000-0000027E0000}"/>
    <cellStyle name="Normal 3 2 2 3 5 3 2 2" xfId="39047" xr:uid="{00000000-0005-0000-0000-0000037E0000}"/>
    <cellStyle name="Normal 3 2 2 3 5 3 3" xfId="28354" xr:uid="{00000000-0005-0000-0000-0000047E0000}"/>
    <cellStyle name="Normal 3 2 2 3 5 4" xfId="12305" xr:uid="{00000000-0005-0000-0000-0000057E0000}"/>
    <cellStyle name="Normal 3 2 2 3 5 4 2" xfId="33702" xr:uid="{00000000-0005-0000-0000-0000067E0000}"/>
    <cellStyle name="Normal 3 2 2 3 5 5" xfId="23009" xr:uid="{00000000-0005-0000-0000-0000077E0000}"/>
    <cellStyle name="Normal 3 2 2 3 6" xfId="2938" xr:uid="{00000000-0005-0000-0000-0000087E0000}"/>
    <cellStyle name="Normal 3 2 2 3 6 2" xfId="8289" xr:uid="{00000000-0005-0000-0000-0000097E0000}"/>
    <cellStyle name="Normal 3 2 2 3 6 2 2" xfId="18989" xr:uid="{00000000-0005-0000-0000-00000A7E0000}"/>
    <cellStyle name="Normal 3 2 2 3 6 2 2 2" xfId="40384" xr:uid="{00000000-0005-0000-0000-00000B7E0000}"/>
    <cellStyle name="Normal 3 2 2 3 6 2 3" xfId="29694" xr:uid="{00000000-0005-0000-0000-00000C7E0000}"/>
    <cellStyle name="Normal 3 2 2 3 6 3" xfId="13644" xr:uid="{00000000-0005-0000-0000-00000D7E0000}"/>
    <cellStyle name="Normal 3 2 2 3 6 3 2" xfId="35039" xr:uid="{00000000-0005-0000-0000-00000E7E0000}"/>
    <cellStyle name="Normal 3 2 2 3 6 4" xfId="24346" xr:uid="{00000000-0005-0000-0000-00000F7E0000}"/>
    <cellStyle name="Normal 3 2 2 3 7" xfId="5612" xr:uid="{00000000-0005-0000-0000-0000107E0000}"/>
    <cellStyle name="Normal 3 2 2 3 7 2" xfId="16316" xr:uid="{00000000-0005-0000-0000-0000117E0000}"/>
    <cellStyle name="Normal 3 2 2 3 7 2 2" xfId="37711" xr:uid="{00000000-0005-0000-0000-0000127E0000}"/>
    <cellStyle name="Normal 3 2 2 3 7 3" xfId="27018" xr:uid="{00000000-0005-0000-0000-0000137E0000}"/>
    <cellStyle name="Normal 3 2 2 3 8" xfId="10969" xr:uid="{00000000-0005-0000-0000-0000147E0000}"/>
    <cellStyle name="Normal 3 2 2 3 8 2" xfId="32366" xr:uid="{00000000-0005-0000-0000-0000157E0000}"/>
    <cellStyle name="Normal 3 2 2 3 9" xfId="21673" xr:uid="{00000000-0005-0000-0000-0000167E0000}"/>
    <cellStyle name="Normal 3 2 2 4" xfId="324" xr:uid="{00000000-0005-0000-0000-0000177E0000}"/>
    <cellStyle name="Normal 3 2 2 4 2" xfId="645" xr:uid="{00000000-0005-0000-0000-0000187E0000}"/>
    <cellStyle name="Normal 3 2 2 4 2 2" xfId="1315" xr:uid="{00000000-0005-0000-0000-0000197E0000}"/>
    <cellStyle name="Normal 3 2 2 4 2 2 2" xfId="2652" xr:uid="{00000000-0005-0000-0000-00001A7E0000}"/>
    <cellStyle name="Normal 3 2 2 4 2 2 2 2" xfId="5342" xr:uid="{00000000-0005-0000-0000-00001B7E0000}"/>
    <cellStyle name="Normal 3 2 2 4 2 2 2 2 2" xfId="10693" xr:uid="{00000000-0005-0000-0000-00001C7E0000}"/>
    <cellStyle name="Normal 3 2 2 4 2 2 2 2 2 2" xfId="21393" xr:uid="{00000000-0005-0000-0000-00001D7E0000}"/>
    <cellStyle name="Normal 3 2 2 4 2 2 2 2 2 2 2" xfId="42788" xr:uid="{00000000-0005-0000-0000-00001E7E0000}"/>
    <cellStyle name="Normal 3 2 2 4 2 2 2 2 2 3" xfId="32098" xr:uid="{00000000-0005-0000-0000-00001F7E0000}"/>
    <cellStyle name="Normal 3 2 2 4 2 2 2 2 3" xfId="16048" xr:uid="{00000000-0005-0000-0000-0000207E0000}"/>
    <cellStyle name="Normal 3 2 2 4 2 2 2 2 3 2" xfId="37443" xr:uid="{00000000-0005-0000-0000-0000217E0000}"/>
    <cellStyle name="Normal 3 2 2 4 2 2 2 2 4" xfId="26750" xr:uid="{00000000-0005-0000-0000-0000227E0000}"/>
    <cellStyle name="Normal 3 2 2 4 2 2 2 3" xfId="8016" xr:uid="{00000000-0005-0000-0000-0000237E0000}"/>
    <cellStyle name="Normal 3 2 2 4 2 2 2 3 2" xfId="18720" xr:uid="{00000000-0005-0000-0000-0000247E0000}"/>
    <cellStyle name="Normal 3 2 2 4 2 2 2 3 2 2" xfId="40115" xr:uid="{00000000-0005-0000-0000-0000257E0000}"/>
    <cellStyle name="Normal 3 2 2 4 2 2 2 3 3" xfId="29422" xr:uid="{00000000-0005-0000-0000-0000267E0000}"/>
    <cellStyle name="Normal 3 2 2 4 2 2 2 4" xfId="13373" xr:uid="{00000000-0005-0000-0000-0000277E0000}"/>
    <cellStyle name="Normal 3 2 2 4 2 2 2 4 2" xfId="34770" xr:uid="{00000000-0005-0000-0000-0000287E0000}"/>
    <cellStyle name="Normal 3 2 2 4 2 2 2 5" xfId="24077" xr:uid="{00000000-0005-0000-0000-0000297E0000}"/>
    <cellStyle name="Normal 3 2 2 4 2 2 3" xfId="4006" xr:uid="{00000000-0005-0000-0000-00002A7E0000}"/>
    <cellStyle name="Normal 3 2 2 4 2 2 3 2" xfId="9357" xr:uid="{00000000-0005-0000-0000-00002B7E0000}"/>
    <cellStyle name="Normal 3 2 2 4 2 2 3 2 2" xfId="20057" xr:uid="{00000000-0005-0000-0000-00002C7E0000}"/>
    <cellStyle name="Normal 3 2 2 4 2 2 3 2 2 2" xfId="41452" xr:uid="{00000000-0005-0000-0000-00002D7E0000}"/>
    <cellStyle name="Normal 3 2 2 4 2 2 3 2 3" xfId="30762" xr:uid="{00000000-0005-0000-0000-00002E7E0000}"/>
    <cellStyle name="Normal 3 2 2 4 2 2 3 3" xfId="14712" xr:uid="{00000000-0005-0000-0000-00002F7E0000}"/>
    <cellStyle name="Normal 3 2 2 4 2 2 3 3 2" xfId="36107" xr:uid="{00000000-0005-0000-0000-0000307E0000}"/>
    <cellStyle name="Normal 3 2 2 4 2 2 3 4" xfId="25414" xr:uid="{00000000-0005-0000-0000-0000317E0000}"/>
    <cellStyle name="Normal 3 2 2 4 2 2 4" xfId="6680" xr:uid="{00000000-0005-0000-0000-0000327E0000}"/>
    <cellStyle name="Normal 3 2 2 4 2 2 4 2" xfId="17384" xr:uid="{00000000-0005-0000-0000-0000337E0000}"/>
    <cellStyle name="Normal 3 2 2 4 2 2 4 2 2" xfId="38779" xr:uid="{00000000-0005-0000-0000-0000347E0000}"/>
    <cellStyle name="Normal 3 2 2 4 2 2 4 3" xfId="28086" xr:uid="{00000000-0005-0000-0000-0000357E0000}"/>
    <cellStyle name="Normal 3 2 2 4 2 2 5" xfId="12037" xr:uid="{00000000-0005-0000-0000-0000367E0000}"/>
    <cellStyle name="Normal 3 2 2 4 2 2 5 2" xfId="33434" xr:uid="{00000000-0005-0000-0000-0000377E0000}"/>
    <cellStyle name="Normal 3 2 2 4 2 2 6" xfId="22741" xr:uid="{00000000-0005-0000-0000-0000387E0000}"/>
    <cellStyle name="Normal 3 2 2 4 2 3" xfId="1984" xr:uid="{00000000-0005-0000-0000-0000397E0000}"/>
    <cellStyle name="Normal 3 2 2 4 2 3 2" xfId="4674" xr:uid="{00000000-0005-0000-0000-00003A7E0000}"/>
    <cellStyle name="Normal 3 2 2 4 2 3 2 2" xfId="10025" xr:uid="{00000000-0005-0000-0000-00003B7E0000}"/>
    <cellStyle name="Normal 3 2 2 4 2 3 2 2 2" xfId="20725" xr:uid="{00000000-0005-0000-0000-00003C7E0000}"/>
    <cellStyle name="Normal 3 2 2 4 2 3 2 2 2 2" xfId="42120" xr:uid="{00000000-0005-0000-0000-00003D7E0000}"/>
    <cellStyle name="Normal 3 2 2 4 2 3 2 2 3" xfId="31430" xr:uid="{00000000-0005-0000-0000-00003E7E0000}"/>
    <cellStyle name="Normal 3 2 2 4 2 3 2 3" xfId="15380" xr:uid="{00000000-0005-0000-0000-00003F7E0000}"/>
    <cellStyle name="Normal 3 2 2 4 2 3 2 3 2" xfId="36775" xr:uid="{00000000-0005-0000-0000-0000407E0000}"/>
    <cellStyle name="Normal 3 2 2 4 2 3 2 4" xfId="26082" xr:uid="{00000000-0005-0000-0000-0000417E0000}"/>
    <cellStyle name="Normal 3 2 2 4 2 3 3" xfId="7348" xr:uid="{00000000-0005-0000-0000-0000427E0000}"/>
    <cellStyle name="Normal 3 2 2 4 2 3 3 2" xfId="18052" xr:uid="{00000000-0005-0000-0000-0000437E0000}"/>
    <cellStyle name="Normal 3 2 2 4 2 3 3 2 2" xfId="39447" xr:uid="{00000000-0005-0000-0000-0000447E0000}"/>
    <cellStyle name="Normal 3 2 2 4 2 3 3 3" xfId="28754" xr:uid="{00000000-0005-0000-0000-0000457E0000}"/>
    <cellStyle name="Normal 3 2 2 4 2 3 4" xfId="12705" xr:uid="{00000000-0005-0000-0000-0000467E0000}"/>
    <cellStyle name="Normal 3 2 2 4 2 3 4 2" xfId="34102" xr:uid="{00000000-0005-0000-0000-0000477E0000}"/>
    <cellStyle name="Normal 3 2 2 4 2 3 5" xfId="23409" xr:uid="{00000000-0005-0000-0000-0000487E0000}"/>
    <cellStyle name="Normal 3 2 2 4 2 4" xfId="3338" xr:uid="{00000000-0005-0000-0000-0000497E0000}"/>
    <cellStyle name="Normal 3 2 2 4 2 4 2" xfId="8689" xr:uid="{00000000-0005-0000-0000-00004A7E0000}"/>
    <cellStyle name="Normal 3 2 2 4 2 4 2 2" xfId="19389" xr:uid="{00000000-0005-0000-0000-00004B7E0000}"/>
    <cellStyle name="Normal 3 2 2 4 2 4 2 2 2" xfId="40784" xr:uid="{00000000-0005-0000-0000-00004C7E0000}"/>
    <cellStyle name="Normal 3 2 2 4 2 4 2 3" xfId="30094" xr:uid="{00000000-0005-0000-0000-00004D7E0000}"/>
    <cellStyle name="Normal 3 2 2 4 2 4 3" xfId="14044" xr:uid="{00000000-0005-0000-0000-00004E7E0000}"/>
    <cellStyle name="Normal 3 2 2 4 2 4 3 2" xfId="35439" xr:uid="{00000000-0005-0000-0000-00004F7E0000}"/>
    <cellStyle name="Normal 3 2 2 4 2 4 4" xfId="24746" xr:uid="{00000000-0005-0000-0000-0000507E0000}"/>
    <cellStyle name="Normal 3 2 2 4 2 5" xfId="6012" xr:uid="{00000000-0005-0000-0000-0000517E0000}"/>
    <cellStyle name="Normal 3 2 2 4 2 5 2" xfId="16716" xr:uid="{00000000-0005-0000-0000-0000527E0000}"/>
    <cellStyle name="Normal 3 2 2 4 2 5 2 2" xfId="38111" xr:uid="{00000000-0005-0000-0000-0000537E0000}"/>
    <cellStyle name="Normal 3 2 2 4 2 5 3" xfId="27418" xr:uid="{00000000-0005-0000-0000-0000547E0000}"/>
    <cellStyle name="Normal 3 2 2 4 2 6" xfId="11369" xr:uid="{00000000-0005-0000-0000-0000557E0000}"/>
    <cellStyle name="Normal 3 2 2 4 2 6 2" xfId="32766" xr:uid="{00000000-0005-0000-0000-0000567E0000}"/>
    <cellStyle name="Normal 3 2 2 4 2 7" xfId="22073" xr:uid="{00000000-0005-0000-0000-0000577E0000}"/>
    <cellStyle name="Normal 3 2 2 4 3" xfId="995" xr:uid="{00000000-0005-0000-0000-0000587E0000}"/>
    <cellStyle name="Normal 3 2 2 4 3 2" xfId="2332" xr:uid="{00000000-0005-0000-0000-0000597E0000}"/>
    <cellStyle name="Normal 3 2 2 4 3 2 2" xfId="5022" xr:uid="{00000000-0005-0000-0000-00005A7E0000}"/>
    <cellStyle name="Normal 3 2 2 4 3 2 2 2" xfId="10373" xr:uid="{00000000-0005-0000-0000-00005B7E0000}"/>
    <cellStyle name="Normal 3 2 2 4 3 2 2 2 2" xfId="21073" xr:uid="{00000000-0005-0000-0000-00005C7E0000}"/>
    <cellStyle name="Normal 3 2 2 4 3 2 2 2 2 2" xfId="42468" xr:uid="{00000000-0005-0000-0000-00005D7E0000}"/>
    <cellStyle name="Normal 3 2 2 4 3 2 2 2 3" xfId="31778" xr:uid="{00000000-0005-0000-0000-00005E7E0000}"/>
    <cellStyle name="Normal 3 2 2 4 3 2 2 3" xfId="15728" xr:uid="{00000000-0005-0000-0000-00005F7E0000}"/>
    <cellStyle name="Normal 3 2 2 4 3 2 2 3 2" xfId="37123" xr:uid="{00000000-0005-0000-0000-0000607E0000}"/>
    <cellStyle name="Normal 3 2 2 4 3 2 2 4" xfId="26430" xr:uid="{00000000-0005-0000-0000-0000617E0000}"/>
    <cellStyle name="Normal 3 2 2 4 3 2 3" xfId="7696" xr:uid="{00000000-0005-0000-0000-0000627E0000}"/>
    <cellStyle name="Normal 3 2 2 4 3 2 3 2" xfId="18400" xr:uid="{00000000-0005-0000-0000-0000637E0000}"/>
    <cellStyle name="Normal 3 2 2 4 3 2 3 2 2" xfId="39795" xr:uid="{00000000-0005-0000-0000-0000647E0000}"/>
    <cellStyle name="Normal 3 2 2 4 3 2 3 3" xfId="29102" xr:uid="{00000000-0005-0000-0000-0000657E0000}"/>
    <cellStyle name="Normal 3 2 2 4 3 2 4" xfId="13053" xr:uid="{00000000-0005-0000-0000-0000667E0000}"/>
    <cellStyle name="Normal 3 2 2 4 3 2 4 2" xfId="34450" xr:uid="{00000000-0005-0000-0000-0000677E0000}"/>
    <cellStyle name="Normal 3 2 2 4 3 2 5" xfId="23757" xr:uid="{00000000-0005-0000-0000-0000687E0000}"/>
    <cellStyle name="Normal 3 2 2 4 3 3" xfId="3686" xr:uid="{00000000-0005-0000-0000-0000697E0000}"/>
    <cellStyle name="Normal 3 2 2 4 3 3 2" xfId="9037" xr:uid="{00000000-0005-0000-0000-00006A7E0000}"/>
    <cellStyle name="Normal 3 2 2 4 3 3 2 2" xfId="19737" xr:uid="{00000000-0005-0000-0000-00006B7E0000}"/>
    <cellStyle name="Normal 3 2 2 4 3 3 2 2 2" xfId="41132" xr:uid="{00000000-0005-0000-0000-00006C7E0000}"/>
    <cellStyle name="Normal 3 2 2 4 3 3 2 3" xfId="30442" xr:uid="{00000000-0005-0000-0000-00006D7E0000}"/>
    <cellStyle name="Normal 3 2 2 4 3 3 3" xfId="14392" xr:uid="{00000000-0005-0000-0000-00006E7E0000}"/>
    <cellStyle name="Normal 3 2 2 4 3 3 3 2" xfId="35787" xr:uid="{00000000-0005-0000-0000-00006F7E0000}"/>
    <cellStyle name="Normal 3 2 2 4 3 3 4" xfId="25094" xr:uid="{00000000-0005-0000-0000-0000707E0000}"/>
    <cellStyle name="Normal 3 2 2 4 3 4" xfId="6360" xr:uid="{00000000-0005-0000-0000-0000717E0000}"/>
    <cellStyle name="Normal 3 2 2 4 3 4 2" xfId="17064" xr:uid="{00000000-0005-0000-0000-0000727E0000}"/>
    <cellStyle name="Normal 3 2 2 4 3 4 2 2" xfId="38459" xr:uid="{00000000-0005-0000-0000-0000737E0000}"/>
    <cellStyle name="Normal 3 2 2 4 3 4 3" xfId="27766" xr:uid="{00000000-0005-0000-0000-0000747E0000}"/>
    <cellStyle name="Normal 3 2 2 4 3 5" xfId="11717" xr:uid="{00000000-0005-0000-0000-0000757E0000}"/>
    <cellStyle name="Normal 3 2 2 4 3 5 2" xfId="33114" xr:uid="{00000000-0005-0000-0000-0000767E0000}"/>
    <cellStyle name="Normal 3 2 2 4 3 6" xfId="22421" xr:uid="{00000000-0005-0000-0000-0000777E0000}"/>
    <cellStyle name="Normal 3 2 2 4 4" xfId="1664" xr:uid="{00000000-0005-0000-0000-0000787E0000}"/>
    <cellStyle name="Normal 3 2 2 4 4 2" xfId="4354" xr:uid="{00000000-0005-0000-0000-0000797E0000}"/>
    <cellStyle name="Normal 3 2 2 4 4 2 2" xfId="9705" xr:uid="{00000000-0005-0000-0000-00007A7E0000}"/>
    <cellStyle name="Normal 3 2 2 4 4 2 2 2" xfId="20405" xr:uid="{00000000-0005-0000-0000-00007B7E0000}"/>
    <cellStyle name="Normal 3 2 2 4 4 2 2 2 2" xfId="41800" xr:uid="{00000000-0005-0000-0000-00007C7E0000}"/>
    <cellStyle name="Normal 3 2 2 4 4 2 2 3" xfId="31110" xr:uid="{00000000-0005-0000-0000-00007D7E0000}"/>
    <cellStyle name="Normal 3 2 2 4 4 2 3" xfId="15060" xr:uid="{00000000-0005-0000-0000-00007E7E0000}"/>
    <cellStyle name="Normal 3 2 2 4 4 2 3 2" xfId="36455" xr:uid="{00000000-0005-0000-0000-00007F7E0000}"/>
    <cellStyle name="Normal 3 2 2 4 4 2 4" xfId="25762" xr:uid="{00000000-0005-0000-0000-0000807E0000}"/>
    <cellStyle name="Normal 3 2 2 4 4 3" xfId="7028" xr:uid="{00000000-0005-0000-0000-0000817E0000}"/>
    <cellStyle name="Normal 3 2 2 4 4 3 2" xfId="17732" xr:uid="{00000000-0005-0000-0000-0000827E0000}"/>
    <cellStyle name="Normal 3 2 2 4 4 3 2 2" xfId="39127" xr:uid="{00000000-0005-0000-0000-0000837E0000}"/>
    <cellStyle name="Normal 3 2 2 4 4 3 3" xfId="28434" xr:uid="{00000000-0005-0000-0000-0000847E0000}"/>
    <cellStyle name="Normal 3 2 2 4 4 4" xfId="12385" xr:uid="{00000000-0005-0000-0000-0000857E0000}"/>
    <cellStyle name="Normal 3 2 2 4 4 4 2" xfId="33782" xr:uid="{00000000-0005-0000-0000-0000867E0000}"/>
    <cellStyle name="Normal 3 2 2 4 4 5" xfId="23089" xr:uid="{00000000-0005-0000-0000-0000877E0000}"/>
    <cellStyle name="Normal 3 2 2 4 5" xfId="3018" xr:uid="{00000000-0005-0000-0000-0000887E0000}"/>
    <cellStyle name="Normal 3 2 2 4 5 2" xfId="8369" xr:uid="{00000000-0005-0000-0000-0000897E0000}"/>
    <cellStyle name="Normal 3 2 2 4 5 2 2" xfId="19069" xr:uid="{00000000-0005-0000-0000-00008A7E0000}"/>
    <cellStyle name="Normal 3 2 2 4 5 2 2 2" xfId="40464" xr:uid="{00000000-0005-0000-0000-00008B7E0000}"/>
    <cellStyle name="Normal 3 2 2 4 5 2 3" xfId="29774" xr:uid="{00000000-0005-0000-0000-00008C7E0000}"/>
    <cellStyle name="Normal 3 2 2 4 5 3" xfId="13724" xr:uid="{00000000-0005-0000-0000-00008D7E0000}"/>
    <cellStyle name="Normal 3 2 2 4 5 3 2" xfId="35119" xr:uid="{00000000-0005-0000-0000-00008E7E0000}"/>
    <cellStyle name="Normal 3 2 2 4 5 4" xfId="24426" xr:uid="{00000000-0005-0000-0000-00008F7E0000}"/>
    <cellStyle name="Normal 3 2 2 4 6" xfId="5692" xr:uid="{00000000-0005-0000-0000-0000907E0000}"/>
    <cellStyle name="Normal 3 2 2 4 6 2" xfId="16396" xr:uid="{00000000-0005-0000-0000-0000917E0000}"/>
    <cellStyle name="Normal 3 2 2 4 6 2 2" xfId="37791" xr:uid="{00000000-0005-0000-0000-0000927E0000}"/>
    <cellStyle name="Normal 3 2 2 4 6 3" xfId="27098" xr:uid="{00000000-0005-0000-0000-0000937E0000}"/>
    <cellStyle name="Normal 3 2 2 4 7" xfId="11049" xr:uid="{00000000-0005-0000-0000-0000947E0000}"/>
    <cellStyle name="Normal 3 2 2 4 7 2" xfId="32446" xr:uid="{00000000-0005-0000-0000-0000957E0000}"/>
    <cellStyle name="Normal 3 2 2 4 8" xfId="21753" xr:uid="{00000000-0005-0000-0000-0000967E0000}"/>
    <cellStyle name="Normal 3 2 2 5" xfId="485" xr:uid="{00000000-0005-0000-0000-0000977E0000}"/>
    <cellStyle name="Normal 3 2 2 5 2" xfId="1155" xr:uid="{00000000-0005-0000-0000-0000987E0000}"/>
    <cellStyle name="Normal 3 2 2 5 2 2" xfId="2492" xr:uid="{00000000-0005-0000-0000-0000997E0000}"/>
    <cellStyle name="Normal 3 2 2 5 2 2 2" xfId="5182" xr:uid="{00000000-0005-0000-0000-00009A7E0000}"/>
    <cellStyle name="Normal 3 2 2 5 2 2 2 2" xfId="10533" xr:uid="{00000000-0005-0000-0000-00009B7E0000}"/>
    <cellStyle name="Normal 3 2 2 5 2 2 2 2 2" xfId="21233" xr:uid="{00000000-0005-0000-0000-00009C7E0000}"/>
    <cellStyle name="Normal 3 2 2 5 2 2 2 2 2 2" xfId="42628" xr:uid="{00000000-0005-0000-0000-00009D7E0000}"/>
    <cellStyle name="Normal 3 2 2 5 2 2 2 2 3" xfId="31938" xr:uid="{00000000-0005-0000-0000-00009E7E0000}"/>
    <cellStyle name="Normal 3 2 2 5 2 2 2 3" xfId="15888" xr:uid="{00000000-0005-0000-0000-00009F7E0000}"/>
    <cellStyle name="Normal 3 2 2 5 2 2 2 3 2" xfId="37283" xr:uid="{00000000-0005-0000-0000-0000A07E0000}"/>
    <cellStyle name="Normal 3 2 2 5 2 2 2 4" xfId="26590" xr:uid="{00000000-0005-0000-0000-0000A17E0000}"/>
    <cellStyle name="Normal 3 2 2 5 2 2 3" xfId="7856" xr:uid="{00000000-0005-0000-0000-0000A27E0000}"/>
    <cellStyle name="Normal 3 2 2 5 2 2 3 2" xfId="18560" xr:uid="{00000000-0005-0000-0000-0000A37E0000}"/>
    <cellStyle name="Normal 3 2 2 5 2 2 3 2 2" xfId="39955" xr:uid="{00000000-0005-0000-0000-0000A47E0000}"/>
    <cellStyle name="Normal 3 2 2 5 2 2 3 3" xfId="29262" xr:uid="{00000000-0005-0000-0000-0000A57E0000}"/>
    <cellStyle name="Normal 3 2 2 5 2 2 4" xfId="13213" xr:uid="{00000000-0005-0000-0000-0000A67E0000}"/>
    <cellStyle name="Normal 3 2 2 5 2 2 4 2" xfId="34610" xr:uid="{00000000-0005-0000-0000-0000A77E0000}"/>
    <cellStyle name="Normal 3 2 2 5 2 2 5" xfId="23917" xr:uid="{00000000-0005-0000-0000-0000A87E0000}"/>
    <cellStyle name="Normal 3 2 2 5 2 3" xfId="3846" xr:uid="{00000000-0005-0000-0000-0000A97E0000}"/>
    <cellStyle name="Normal 3 2 2 5 2 3 2" xfId="9197" xr:uid="{00000000-0005-0000-0000-0000AA7E0000}"/>
    <cellStyle name="Normal 3 2 2 5 2 3 2 2" xfId="19897" xr:uid="{00000000-0005-0000-0000-0000AB7E0000}"/>
    <cellStyle name="Normal 3 2 2 5 2 3 2 2 2" xfId="41292" xr:uid="{00000000-0005-0000-0000-0000AC7E0000}"/>
    <cellStyle name="Normal 3 2 2 5 2 3 2 3" xfId="30602" xr:uid="{00000000-0005-0000-0000-0000AD7E0000}"/>
    <cellStyle name="Normal 3 2 2 5 2 3 3" xfId="14552" xr:uid="{00000000-0005-0000-0000-0000AE7E0000}"/>
    <cellStyle name="Normal 3 2 2 5 2 3 3 2" xfId="35947" xr:uid="{00000000-0005-0000-0000-0000AF7E0000}"/>
    <cellStyle name="Normal 3 2 2 5 2 3 4" xfId="25254" xr:uid="{00000000-0005-0000-0000-0000B07E0000}"/>
    <cellStyle name="Normal 3 2 2 5 2 4" xfId="6520" xr:uid="{00000000-0005-0000-0000-0000B17E0000}"/>
    <cellStyle name="Normal 3 2 2 5 2 4 2" xfId="17224" xr:uid="{00000000-0005-0000-0000-0000B27E0000}"/>
    <cellStyle name="Normal 3 2 2 5 2 4 2 2" xfId="38619" xr:uid="{00000000-0005-0000-0000-0000B37E0000}"/>
    <cellStyle name="Normal 3 2 2 5 2 4 3" xfId="27926" xr:uid="{00000000-0005-0000-0000-0000B47E0000}"/>
    <cellStyle name="Normal 3 2 2 5 2 5" xfId="11877" xr:uid="{00000000-0005-0000-0000-0000B57E0000}"/>
    <cellStyle name="Normal 3 2 2 5 2 5 2" xfId="33274" xr:uid="{00000000-0005-0000-0000-0000B67E0000}"/>
    <cellStyle name="Normal 3 2 2 5 2 6" xfId="22581" xr:uid="{00000000-0005-0000-0000-0000B77E0000}"/>
    <cellStyle name="Normal 3 2 2 5 3" xfId="1824" xr:uid="{00000000-0005-0000-0000-0000B87E0000}"/>
    <cellStyle name="Normal 3 2 2 5 3 2" xfId="4514" xr:uid="{00000000-0005-0000-0000-0000B97E0000}"/>
    <cellStyle name="Normal 3 2 2 5 3 2 2" xfId="9865" xr:uid="{00000000-0005-0000-0000-0000BA7E0000}"/>
    <cellStyle name="Normal 3 2 2 5 3 2 2 2" xfId="20565" xr:uid="{00000000-0005-0000-0000-0000BB7E0000}"/>
    <cellStyle name="Normal 3 2 2 5 3 2 2 2 2" xfId="41960" xr:uid="{00000000-0005-0000-0000-0000BC7E0000}"/>
    <cellStyle name="Normal 3 2 2 5 3 2 2 3" xfId="31270" xr:uid="{00000000-0005-0000-0000-0000BD7E0000}"/>
    <cellStyle name="Normal 3 2 2 5 3 2 3" xfId="15220" xr:uid="{00000000-0005-0000-0000-0000BE7E0000}"/>
    <cellStyle name="Normal 3 2 2 5 3 2 3 2" xfId="36615" xr:uid="{00000000-0005-0000-0000-0000BF7E0000}"/>
    <cellStyle name="Normal 3 2 2 5 3 2 4" xfId="25922" xr:uid="{00000000-0005-0000-0000-0000C07E0000}"/>
    <cellStyle name="Normal 3 2 2 5 3 3" xfId="7188" xr:uid="{00000000-0005-0000-0000-0000C17E0000}"/>
    <cellStyle name="Normal 3 2 2 5 3 3 2" xfId="17892" xr:uid="{00000000-0005-0000-0000-0000C27E0000}"/>
    <cellStyle name="Normal 3 2 2 5 3 3 2 2" xfId="39287" xr:uid="{00000000-0005-0000-0000-0000C37E0000}"/>
    <cellStyle name="Normal 3 2 2 5 3 3 3" xfId="28594" xr:uid="{00000000-0005-0000-0000-0000C47E0000}"/>
    <cellStyle name="Normal 3 2 2 5 3 4" xfId="12545" xr:uid="{00000000-0005-0000-0000-0000C57E0000}"/>
    <cellStyle name="Normal 3 2 2 5 3 4 2" xfId="33942" xr:uid="{00000000-0005-0000-0000-0000C67E0000}"/>
    <cellStyle name="Normal 3 2 2 5 3 5" xfId="23249" xr:uid="{00000000-0005-0000-0000-0000C77E0000}"/>
    <cellStyle name="Normal 3 2 2 5 4" xfId="3178" xr:uid="{00000000-0005-0000-0000-0000C87E0000}"/>
    <cellStyle name="Normal 3 2 2 5 4 2" xfId="8529" xr:uid="{00000000-0005-0000-0000-0000C97E0000}"/>
    <cellStyle name="Normal 3 2 2 5 4 2 2" xfId="19229" xr:uid="{00000000-0005-0000-0000-0000CA7E0000}"/>
    <cellStyle name="Normal 3 2 2 5 4 2 2 2" xfId="40624" xr:uid="{00000000-0005-0000-0000-0000CB7E0000}"/>
    <cellStyle name="Normal 3 2 2 5 4 2 3" xfId="29934" xr:uid="{00000000-0005-0000-0000-0000CC7E0000}"/>
    <cellStyle name="Normal 3 2 2 5 4 3" xfId="13884" xr:uid="{00000000-0005-0000-0000-0000CD7E0000}"/>
    <cellStyle name="Normal 3 2 2 5 4 3 2" xfId="35279" xr:uid="{00000000-0005-0000-0000-0000CE7E0000}"/>
    <cellStyle name="Normal 3 2 2 5 4 4" xfId="24586" xr:uid="{00000000-0005-0000-0000-0000CF7E0000}"/>
    <cellStyle name="Normal 3 2 2 5 5" xfId="5852" xr:uid="{00000000-0005-0000-0000-0000D07E0000}"/>
    <cellStyle name="Normal 3 2 2 5 5 2" xfId="16556" xr:uid="{00000000-0005-0000-0000-0000D17E0000}"/>
    <cellStyle name="Normal 3 2 2 5 5 2 2" xfId="37951" xr:uid="{00000000-0005-0000-0000-0000D27E0000}"/>
    <cellStyle name="Normal 3 2 2 5 5 3" xfId="27258" xr:uid="{00000000-0005-0000-0000-0000D37E0000}"/>
    <cellStyle name="Normal 3 2 2 5 6" xfId="11209" xr:uid="{00000000-0005-0000-0000-0000D47E0000}"/>
    <cellStyle name="Normal 3 2 2 5 6 2" xfId="32606" xr:uid="{00000000-0005-0000-0000-0000D57E0000}"/>
    <cellStyle name="Normal 3 2 2 5 7" xfId="21913" xr:uid="{00000000-0005-0000-0000-0000D67E0000}"/>
    <cellStyle name="Normal 3 2 2 6" xfId="835" xr:uid="{00000000-0005-0000-0000-0000D77E0000}"/>
    <cellStyle name="Normal 3 2 2 6 2" xfId="2172" xr:uid="{00000000-0005-0000-0000-0000D87E0000}"/>
    <cellStyle name="Normal 3 2 2 6 2 2" xfId="4862" xr:uid="{00000000-0005-0000-0000-0000D97E0000}"/>
    <cellStyle name="Normal 3 2 2 6 2 2 2" xfId="10213" xr:uid="{00000000-0005-0000-0000-0000DA7E0000}"/>
    <cellStyle name="Normal 3 2 2 6 2 2 2 2" xfId="20913" xr:uid="{00000000-0005-0000-0000-0000DB7E0000}"/>
    <cellStyle name="Normal 3 2 2 6 2 2 2 2 2" xfId="42308" xr:uid="{00000000-0005-0000-0000-0000DC7E0000}"/>
    <cellStyle name="Normal 3 2 2 6 2 2 2 3" xfId="31618" xr:uid="{00000000-0005-0000-0000-0000DD7E0000}"/>
    <cellStyle name="Normal 3 2 2 6 2 2 3" xfId="15568" xr:uid="{00000000-0005-0000-0000-0000DE7E0000}"/>
    <cellStyle name="Normal 3 2 2 6 2 2 3 2" xfId="36963" xr:uid="{00000000-0005-0000-0000-0000DF7E0000}"/>
    <cellStyle name="Normal 3 2 2 6 2 2 4" xfId="26270" xr:uid="{00000000-0005-0000-0000-0000E07E0000}"/>
    <cellStyle name="Normal 3 2 2 6 2 3" xfId="7536" xr:uid="{00000000-0005-0000-0000-0000E17E0000}"/>
    <cellStyle name="Normal 3 2 2 6 2 3 2" xfId="18240" xr:uid="{00000000-0005-0000-0000-0000E27E0000}"/>
    <cellStyle name="Normal 3 2 2 6 2 3 2 2" xfId="39635" xr:uid="{00000000-0005-0000-0000-0000E37E0000}"/>
    <cellStyle name="Normal 3 2 2 6 2 3 3" xfId="28942" xr:uid="{00000000-0005-0000-0000-0000E47E0000}"/>
    <cellStyle name="Normal 3 2 2 6 2 4" xfId="12893" xr:uid="{00000000-0005-0000-0000-0000E57E0000}"/>
    <cellStyle name="Normal 3 2 2 6 2 4 2" xfId="34290" xr:uid="{00000000-0005-0000-0000-0000E67E0000}"/>
    <cellStyle name="Normal 3 2 2 6 2 5" xfId="23597" xr:uid="{00000000-0005-0000-0000-0000E77E0000}"/>
    <cellStyle name="Normal 3 2 2 6 3" xfId="3526" xr:uid="{00000000-0005-0000-0000-0000E87E0000}"/>
    <cellStyle name="Normal 3 2 2 6 3 2" xfId="8877" xr:uid="{00000000-0005-0000-0000-0000E97E0000}"/>
    <cellStyle name="Normal 3 2 2 6 3 2 2" xfId="19577" xr:uid="{00000000-0005-0000-0000-0000EA7E0000}"/>
    <cellStyle name="Normal 3 2 2 6 3 2 2 2" xfId="40972" xr:uid="{00000000-0005-0000-0000-0000EB7E0000}"/>
    <cellStyle name="Normal 3 2 2 6 3 2 3" xfId="30282" xr:uid="{00000000-0005-0000-0000-0000EC7E0000}"/>
    <cellStyle name="Normal 3 2 2 6 3 3" xfId="14232" xr:uid="{00000000-0005-0000-0000-0000ED7E0000}"/>
    <cellStyle name="Normal 3 2 2 6 3 3 2" xfId="35627" xr:uid="{00000000-0005-0000-0000-0000EE7E0000}"/>
    <cellStyle name="Normal 3 2 2 6 3 4" xfId="24934" xr:uid="{00000000-0005-0000-0000-0000EF7E0000}"/>
    <cellStyle name="Normal 3 2 2 6 4" xfId="6200" xr:uid="{00000000-0005-0000-0000-0000F07E0000}"/>
    <cellStyle name="Normal 3 2 2 6 4 2" xfId="16904" xr:uid="{00000000-0005-0000-0000-0000F17E0000}"/>
    <cellStyle name="Normal 3 2 2 6 4 2 2" xfId="38299" xr:uid="{00000000-0005-0000-0000-0000F27E0000}"/>
    <cellStyle name="Normal 3 2 2 6 4 3" xfId="27606" xr:uid="{00000000-0005-0000-0000-0000F37E0000}"/>
    <cellStyle name="Normal 3 2 2 6 5" xfId="11557" xr:uid="{00000000-0005-0000-0000-0000F47E0000}"/>
    <cellStyle name="Normal 3 2 2 6 5 2" xfId="32954" xr:uid="{00000000-0005-0000-0000-0000F57E0000}"/>
    <cellStyle name="Normal 3 2 2 6 6" xfId="22261" xr:uid="{00000000-0005-0000-0000-0000F67E0000}"/>
    <cellStyle name="Normal 3 2 2 7" xfId="1504" xr:uid="{00000000-0005-0000-0000-0000F77E0000}"/>
    <cellStyle name="Normal 3 2 2 7 2" xfId="4194" xr:uid="{00000000-0005-0000-0000-0000F87E0000}"/>
    <cellStyle name="Normal 3 2 2 7 2 2" xfId="9545" xr:uid="{00000000-0005-0000-0000-0000F97E0000}"/>
    <cellStyle name="Normal 3 2 2 7 2 2 2" xfId="20245" xr:uid="{00000000-0005-0000-0000-0000FA7E0000}"/>
    <cellStyle name="Normal 3 2 2 7 2 2 2 2" xfId="41640" xr:uid="{00000000-0005-0000-0000-0000FB7E0000}"/>
    <cellStyle name="Normal 3 2 2 7 2 2 3" xfId="30950" xr:uid="{00000000-0005-0000-0000-0000FC7E0000}"/>
    <cellStyle name="Normal 3 2 2 7 2 3" xfId="14900" xr:uid="{00000000-0005-0000-0000-0000FD7E0000}"/>
    <cellStyle name="Normal 3 2 2 7 2 3 2" xfId="36295" xr:uid="{00000000-0005-0000-0000-0000FE7E0000}"/>
    <cellStyle name="Normal 3 2 2 7 2 4" xfId="25602" xr:uid="{00000000-0005-0000-0000-0000FF7E0000}"/>
    <cellStyle name="Normal 3 2 2 7 3" xfId="6868" xr:uid="{00000000-0005-0000-0000-0000007F0000}"/>
    <cellStyle name="Normal 3 2 2 7 3 2" xfId="17572" xr:uid="{00000000-0005-0000-0000-0000017F0000}"/>
    <cellStyle name="Normal 3 2 2 7 3 2 2" xfId="38967" xr:uid="{00000000-0005-0000-0000-0000027F0000}"/>
    <cellStyle name="Normal 3 2 2 7 3 3" xfId="28274" xr:uid="{00000000-0005-0000-0000-0000037F0000}"/>
    <cellStyle name="Normal 3 2 2 7 4" xfId="12225" xr:uid="{00000000-0005-0000-0000-0000047F0000}"/>
    <cellStyle name="Normal 3 2 2 7 4 2" xfId="33622" xr:uid="{00000000-0005-0000-0000-0000057F0000}"/>
    <cellStyle name="Normal 3 2 2 7 5" xfId="22929" xr:uid="{00000000-0005-0000-0000-0000067F0000}"/>
    <cellStyle name="Normal 3 2 2 8" xfId="2851" xr:uid="{00000000-0005-0000-0000-0000077F0000}"/>
    <cellStyle name="Normal 3 2 2 8 2" xfId="8209" xr:uid="{00000000-0005-0000-0000-0000087F0000}"/>
    <cellStyle name="Normal 3 2 2 8 2 2" xfId="18909" xr:uid="{00000000-0005-0000-0000-0000097F0000}"/>
    <cellStyle name="Normal 3 2 2 8 2 2 2" xfId="40304" xr:uid="{00000000-0005-0000-0000-00000A7F0000}"/>
    <cellStyle name="Normal 3 2 2 8 2 3" xfId="29614" xr:uid="{00000000-0005-0000-0000-00000B7F0000}"/>
    <cellStyle name="Normal 3 2 2 8 3" xfId="13564" xr:uid="{00000000-0005-0000-0000-00000C7F0000}"/>
    <cellStyle name="Normal 3 2 2 8 3 2" xfId="34959" xr:uid="{00000000-0005-0000-0000-00000D7F0000}"/>
    <cellStyle name="Normal 3 2 2 8 4" xfId="24266" xr:uid="{00000000-0005-0000-0000-00000E7F0000}"/>
    <cellStyle name="Normal 3 2 2 9" xfId="5520" xr:uid="{00000000-0005-0000-0000-00000F7F0000}"/>
    <cellStyle name="Normal 3 2 2 9 2" xfId="16224" xr:uid="{00000000-0005-0000-0000-0000107F0000}"/>
    <cellStyle name="Normal 3 2 2 9 2 2" xfId="37619" xr:uid="{00000000-0005-0000-0000-0000117F0000}"/>
    <cellStyle name="Normal 3 2 2 9 3" xfId="26926" xr:uid="{00000000-0005-0000-0000-0000127F0000}"/>
    <cellStyle name="Normal 3 2 3" xfId="195" xr:uid="{00000000-0005-0000-0000-0000137F0000}"/>
    <cellStyle name="Normal 3 2 3 10" xfId="21627" xr:uid="{00000000-0005-0000-0000-0000147F0000}"/>
    <cellStyle name="Normal 3 2 3 2" xfId="277" xr:uid="{00000000-0005-0000-0000-0000157F0000}"/>
    <cellStyle name="Normal 3 2 3 2 2" xfId="438" xr:uid="{00000000-0005-0000-0000-0000167F0000}"/>
    <cellStyle name="Normal 3 2 3 2 2 2" xfId="759" xr:uid="{00000000-0005-0000-0000-0000177F0000}"/>
    <cellStyle name="Normal 3 2 3 2 2 2 2" xfId="1429" xr:uid="{00000000-0005-0000-0000-0000187F0000}"/>
    <cellStyle name="Normal 3 2 3 2 2 2 2 2" xfId="2766" xr:uid="{00000000-0005-0000-0000-0000197F0000}"/>
    <cellStyle name="Normal 3 2 3 2 2 2 2 2 2" xfId="5456" xr:uid="{00000000-0005-0000-0000-00001A7F0000}"/>
    <cellStyle name="Normal 3 2 3 2 2 2 2 2 2 2" xfId="10807" xr:uid="{00000000-0005-0000-0000-00001B7F0000}"/>
    <cellStyle name="Normal 3 2 3 2 2 2 2 2 2 2 2" xfId="21507" xr:uid="{00000000-0005-0000-0000-00001C7F0000}"/>
    <cellStyle name="Normal 3 2 3 2 2 2 2 2 2 2 2 2" xfId="42902" xr:uid="{00000000-0005-0000-0000-00001D7F0000}"/>
    <cellStyle name="Normal 3 2 3 2 2 2 2 2 2 2 3" xfId="32212" xr:uid="{00000000-0005-0000-0000-00001E7F0000}"/>
    <cellStyle name="Normal 3 2 3 2 2 2 2 2 2 3" xfId="16162" xr:uid="{00000000-0005-0000-0000-00001F7F0000}"/>
    <cellStyle name="Normal 3 2 3 2 2 2 2 2 2 3 2" xfId="37557" xr:uid="{00000000-0005-0000-0000-0000207F0000}"/>
    <cellStyle name="Normal 3 2 3 2 2 2 2 2 2 4" xfId="26864" xr:uid="{00000000-0005-0000-0000-0000217F0000}"/>
    <cellStyle name="Normal 3 2 3 2 2 2 2 2 3" xfId="8130" xr:uid="{00000000-0005-0000-0000-0000227F0000}"/>
    <cellStyle name="Normal 3 2 3 2 2 2 2 2 3 2" xfId="18834" xr:uid="{00000000-0005-0000-0000-0000237F0000}"/>
    <cellStyle name="Normal 3 2 3 2 2 2 2 2 3 2 2" xfId="40229" xr:uid="{00000000-0005-0000-0000-0000247F0000}"/>
    <cellStyle name="Normal 3 2 3 2 2 2 2 2 3 3" xfId="29536" xr:uid="{00000000-0005-0000-0000-0000257F0000}"/>
    <cellStyle name="Normal 3 2 3 2 2 2 2 2 4" xfId="13487" xr:uid="{00000000-0005-0000-0000-0000267F0000}"/>
    <cellStyle name="Normal 3 2 3 2 2 2 2 2 4 2" xfId="34884" xr:uid="{00000000-0005-0000-0000-0000277F0000}"/>
    <cellStyle name="Normal 3 2 3 2 2 2 2 2 5" xfId="24191" xr:uid="{00000000-0005-0000-0000-0000287F0000}"/>
    <cellStyle name="Normal 3 2 3 2 2 2 2 3" xfId="4120" xr:uid="{00000000-0005-0000-0000-0000297F0000}"/>
    <cellStyle name="Normal 3 2 3 2 2 2 2 3 2" xfId="9471" xr:uid="{00000000-0005-0000-0000-00002A7F0000}"/>
    <cellStyle name="Normal 3 2 3 2 2 2 2 3 2 2" xfId="20171" xr:uid="{00000000-0005-0000-0000-00002B7F0000}"/>
    <cellStyle name="Normal 3 2 3 2 2 2 2 3 2 2 2" xfId="41566" xr:uid="{00000000-0005-0000-0000-00002C7F0000}"/>
    <cellStyle name="Normal 3 2 3 2 2 2 2 3 2 3" xfId="30876" xr:uid="{00000000-0005-0000-0000-00002D7F0000}"/>
    <cellStyle name="Normal 3 2 3 2 2 2 2 3 3" xfId="14826" xr:uid="{00000000-0005-0000-0000-00002E7F0000}"/>
    <cellStyle name="Normal 3 2 3 2 2 2 2 3 3 2" xfId="36221" xr:uid="{00000000-0005-0000-0000-00002F7F0000}"/>
    <cellStyle name="Normal 3 2 3 2 2 2 2 3 4" xfId="25528" xr:uid="{00000000-0005-0000-0000-0000307F0000}"/>
    <cellStyle name="Normal 3 2 3 2 2 2 2 4" xfId="6794" xr:uid="{00000000-0005-0000-0000-0000317F0000}"/>
    <cellStyle name="Normal 3 2 3 2 2 2 2 4 2" xfId="17498" xr:uid="{00000000-0005-0000-0000-0000327F0000}"/>
    <cellStyle name="Normal 3 2 3 2 2 2 2 4 2 2" xfId="38893" xr:uid="{00000000-0005-0000-0000-0000337F0000}"/>
    <cellStyle name="Normal 3 2 3 2 2 2 2 4 3" xfId="28200" xr:uid="{00000000-0005-0000-0000-0000347F0000}"/>
    <cellStyle name="Normal 3 2 3 2 2 2 2 5" xfId="12151" xr:uid="{00000000-0005-0000-0000-0000357F0000}"/>
    <cellStyle name="Normal 3 2 3 2 2 2 2 5 2" xfId="33548" xr:uid="{00000000-0005-0000-0000-0000367F0000}"/>
    <cellStyle name="Normal 3 2 3 2 2 2 2 6" xfId="22855" xr:uid="{00000000-0005-0000-0000-0000377F0000}"/>
    <cellStyle name="Normal 3 2 3 2 2 2 3" xfId="2098" xr:uid="{00000000-0005-0000-0000-0000387F0000}"/>
    <cellStyle name="Normal 3 2 3 2 2 2 3 2" xfId="4788" xr:uid="{00000000-0005-0000-0000-0000397F0000}"/>
    <cellStyle name="Normal 3 2 3 2 2 2 3 2 2" xfId="10139" xr:uid="{00000000-0005-0000-0000-00003A7F0000}"/>
    <cellStyle name="Normal 3 2 3 2 2 2 3 2 2 2" xfId="20839" xr:uid="{00000000-0005-0000-0000-00003B7F0000}"/>
    <cellStyle name="Normal 3 2 3 2 2 2 3 2 2 2 2" xfId="42234" xr:uid="{00000000-0005-0000-0000-00003C7F0000}"/>
    <cellStyle name="Normal 3 2 3 2 2 2 3 2 2 3" xfId="31544" xr:uid="{00000000-0005-0000-0000-00003D7F0000}"/>
    <cellStyle name="Normal 3 2 3 2 2 2 3 2 3" xfId="15494" xr:uid="{00000000-0005-0000-0000-00003E7F0000}"/>
    <cellStyle name="Normal 3 2 3 2 2 2 3 2 3 2" xfId="36889" xr:uid="{00000000-0005-0000-0000-00003F7F0000}"/>
    <cellStyle name="Normal 3 2 3 2 2 2 3 2 4" xfId="26196" xr:uid="{00000000-0005-0000-0000-0000407F0000}"/>
    <cellStyle name="Normal 3 2 3 2 2 2 3 3" xfId="7462" xr:uid="{00000000-0005-0000-0000-0000417F0000}"/>
    <cellStyle name="Normal 3 2 3 2 2 2 3 3 2" xfId="18166" xr:uid="{00000000-0005-0000-0000-0000427F0000}"/>
    <cellStyle name="Normal 3 2 3 2 2 2 3 3 2 2" xfId="39561" xr:uid="{00000000-0005-0000-0000-0000437F0000}"/>
    <cellStyle name="Normal 3 2 3 2 2 2 3 3 3" xfId="28868" xr:uid="{00000000-0005-0000-0000-0000447F0000}"/>
    <cellStyle name="Normal 3 2 3 2 2 2 3 4" xfId="12819" xr:uid="{00000000-0005-0000-0000-0000457F0000}"/>
    <cellStyle name="Normal 3 2 3 2 2 2 3 4 2" xfId="34216" xr:uid="{00000000-0005-0000-0000-0000467F0000}"/>
    <cellStyle name="Normal 3 2 3 2 2 2 3 5" xfId="23523" xr:uid="{00000000-0005-0000-0000-0000477F0000}"/>
    <cellStyle name="Normal 3 2 3 2 2 2 4" xfId="3452" xr:uid="{00000000-0005-0000-0000-0000487F0000}"/>
    <cellStyle name="Normal 3 2 3 2 2 2 4 2" xfId="8803" xr:uid="{00000000-0005-0000-0000-0000497F0000}"/>
    <cellStyle name="Normal 3 2 3 2 2 2 4 2 2" xfId="19503" xr:uid="{00000000-0005-0000-0000-00004A7F0000}"/>
    <cellStyle name="Normal 3 2 3 2 2 2 4 2 2 2" xfId="40898" xr:uid="{00000000-0005-0000-0000-00004B7F0000}"/>
    <cellStyle name="Normal 3 2 3 2 2 2 4 2 3" xfId="30208" xr:uid="{00000000-0005-0000-0000-00004C7F0000}"/>
    <cellStyle name="Normal 3 2 3 2 2 2 4 3" xfId="14158" xr:uid="{00000000-0005-0000-0000-00004D7F0000}"/>
    <cellStyle name="Normal 3 2 3 2 2 2 4 3 2" xfId="35553" xr:uid="{00000000-0005-0000-0000-00004E7F0000}"/>
    <cellStyle name="Normal 3 2 3 2 2 2 4 4" xfId="24860" xr:uid="{00000000-0005-0000-0000-00004F7F0000}"/>
    <cellStyle name="Normal 3 2 3 2 2 2 5" xfId="6126" xr:uid="{00000000-0005-0000-0000-0000507F0000}"/>
    <cellStyle name="Normal 3 2 3 2 2 2 5 2" xfId="16830" xr:uid="{00000000-0005-0000-0000-0000517F0000}"/>
    <cellStyle name="Normal 3 2 3 2 2 2 5 2 2" xfId="38225" xr:uid="{00000000-0005-0000-0000-0000527F0000}"/>
    <cellStyle name="Normal 3 2 3 2 2 2 5 3" xfId="27532" xr:uid="{00000000-0005-0000-0000-0000537F0000}"/>
    <cellStyle name="Normal 3 2 3 2 2 2 6" xfId="11483" xr:uid="{00000000-0005-0000-0000-0000547F0000}"/>
    <cellStyle name="Normal 3 2 3 2 2 2 6 2" xfId="32880" xr:uid="{00000000-0005-0000-0000-0000557F0000}"/>
    <cellStyle name="Normal 3 2 3 2 2 2 7" xfId="22187" xr:uid="{00000000-0005-0000-0000-0000567F0000}"/>
    <cellStyle name="Normal 3 2 3 2 2 3" xfId="1109" xr:uid="{00000000-0005-0000-0000-0000577F0000}"/>
    <cellStyle name="Normal 3 2 3 2 2 3 2" xfId="2446" xr:uid="{00000000-0005-0000-0000-0000587F0000}"/>
    <cellStyle name="Normal 3 2 3 2 2 3 2 2" xfId="5136" xr:uid="{00000000-0005-0000-0000-0000597F0000}"/>
    <cellStyle name="Normal 3 2 3 2 2 3 2 2 2" xfId="10487" xr:uid="{00000000-0005-0000-0000-00005A7F0000}"/>
    <cellStyle name="Normal 3 2 3 2 2 3 2 2 2 2" xfId="21187" xr:uid="{00000000-0005-0000-0000-00005B7F0000}"/>
    <cellStyle name="Normal 3 2 3 2 2 3 2 2 2 2 2" xfId="42582" xr:uid="{00000000-0005-0000-0000-00005C7F0000}"/>
    <cellStyle name="Normal 3 2 3 2 2 3 2 2 2 3" xfId="31892" xr:uid="{00000000-0005-0000-0000-00005D7F0000}"/>
    <cellStyle name="Normal 3 2 3 2 2 3 2 2 3" xfId="15842" xr:uid="{00000000-0005-0000-0000-00005E7F0000}"/>
    <cellStyle name="Normal 3 2 3 2 2 3 2 2 3 2" xfId="37237" xr:uid="{00000000-0005-0000-0000-00005F7F0000}"/>
    <cellStyle name="Normal 3 2 3 2 2 3 2 2 4" xfId="26544" xr:uid="{00000000-0005-0000-0000-0000607F0000}"/>
    <cellStyle name="Normal 3 2 3 2 2 3 2 3" xfId="7810" xr:uid="{00000000-0005-0000-0000-0000617F0000}"/>
    <cellStyle name="Normal 3 2 3 2 2 3 2 3 2" xfId="18514" xr:uid="{00000000-0005-0000-0000-0000627F0000}"/>
    <cellStyle name="Normal 3 2 3 2 2 3 2 3 2 2" xfId="39909" xr:uid="{00000000-0005-0000-0000-0000637F0000}"/>
    <cellStyle name="Normal 3 2 3 2 2 3 2 3 3" xfId="29216" xr:uid="{00000000-0005-0000-0000-0000647F0000}"/>
    <cellStyle name="Normal 3 2 3 2 2 3 2 4" xfId="13167" xr:uid="{00000000-0005-0000-0000-0000657F0000}"/>
    <cellStyle name="Normal 3 2 3 2 2 3 2 4 2" xfId="34564" xr:uid="{00000000-0005-0000-0000-0000667F0000}"/>
    <cellStyle name="Normal 3 2 3 2 2 3 2 5" xfId="23871" xr:uid="{00000000-0005-0000-0000-0000677F0000}"/>
    <cellStyle name="Normal 3 2 3 2 2 3 3" xfId="3800" xr:uid="{00000000-0005-0000-0000-0000687F0000}"/>
    <cellStyle name="Normal 3 2 3 2 2 3 3 2" xfId="9151" xr:uid="{00000000-0005-0000-0000-0000697F0000}"/>
    <cellStyle name="Normal 3 2 3 2 2 3 3 2 2" xfId="19851" xr:uid="{00000000-0005-0000-0000-00006A7F0000}"/>
    <cellStyle name="Normal 3 2 3 2 2 3 3 2 2 2" xfId="41246" xr:uid="{00000000-0005-0000-0000-00006B7F0000}"/>
    <cellStyle name="Normal 3 2 3 2 2 3 3 2 3" xfId="30556" xr:uid="{00000000-0005-0000-0000-00006C7F0000}"/>
    <cellStyle name="Normal 3 2 3 2 2 3 3 3" xfId="14506" xr:uid="{00000000-0005-0000-0000-00006D7F0000}"/>
    <cellStyle name="Normal 3 2 3 2 2 3 3 3 2" xfId="35901" xr:uid="{00000000-0005-0000-0000-00006E7F0000}"/>
    <cellStyle name="Normal 3 2 3 2 2 3 3 4" xfId="25208" xr:uid="{00000000-0005-0000-0000-00006F7F0000}"/>
    <cellStyle name="Normal 3 2 3 2 2 3 4" xfId="6474" xr:uid="{00000000-0005-0000-0000-0000707F0000}"/>
    <cellStyle name="Normal 3 2 3 2 2 3 4 2" xfId="17178" xr:uid="{00000000-0005-0000-0000-0000717F0000}"/>
    <cellStyle name="Normal 3 2 3 2 2 3 4 2 2" xfId="38573" xr:uid="{00000000-0005-0000-0000-0000727F0000}"/>
    <cellStyle name="Normal 3 2 3 2 2 3 4 3" xfId="27880" xr:uid="{00000000-0005-0000-0000-0000737F0000}"/>
    <cellStyle name="Normal 3 2 3 2 2 3 5" xfId="11831" xr:uid="{00000000-0005-0000-0000-0000747F0000}"/>
    <cellStyle name="Normal 3 2 3 2 2 3 5 2" xfId="33228" xr:uid="{00000000-0005-0000-0000-0000757F0000}"/>
    <cellStyle name="Normal 3 2 3 2 2 3 6" xfId="22535" xr:uid="{00000000-0005-0000-0000-0000767F0000}"/>
    <cellStyle name="Normal 3 2 3 2 2 4" xfId="1778" xr:uid="{00000000-0005-0000-0000-0000777F0000}"/>
    <cellStyle name="Normal 3 2 3 2 2 4 2" xfId="4468" xr:uid="{00000000-0005-0000-0000-0000787F0000}"/>
    <cellStyle name="Normal 3 2 3 2 2 4 2 2" xfId="9819" xr:uid="{00000000-0005-0000-0000-0000797F0000}"/>
    <cellStyle name="Normal 3 2 3 2 2 4 2 2 2" xfId="20519" xr:uid="{00000000-0005-0000-0000-00007A7F0000}"/>
    <cellStyle name="Normal 3 2 3 2 2 4 2 2 2 2" xfId="41914" xr:uid="{00000000-0005-0000-0000-00007B7F0000}"/>
    <cellStyle name="Normal 3 2 3 2 2 4 2 2 3" xfId="31224" xr:uid="{00000000-0005-0000-0000-00007C7F0000}"/>
    <cellStyle name="Normal 3 2 3 2 2 4 2 3" xfId="15174" xr:uid="{00000000-0005-0000-0000-00007D7F0000}"/>
    <cellStyle name="Normal 3 2 3 2 2 4 2 3 2" xfId="36569" xr:uid="{00000000-0005-0000-0000-00007E7F0000}"/>
    <cellStyle name="Normal 3 2 3 2 2 4 2 4" xfId="25876" xr:uid="{00000000-0005-0000-0000-00007F7F0000}"/>
    <cellStyle name="Normal 3 2 3 2 2 4 3" xfId="7142" xr:uid="{00000000-0005-0000-0000-0000807F0000}"/>
    <cellStyle name="Normal 3 2 3 2 2 4 3 2" xfId="17846" xr:uid="{00000000-0005-0000-0000-0000817F0000}"/>
    <cellStyle name="Normal 3 2 3 2 2 4 3 2 2" xfId="39241" xr:uid="{00000000-0005-0000-0000-0000827F0000}"/>
    <cellStyle name="Normal 3 2 3 2 2 4 3 3" xfId="28548" xr:uid="{00000000-0005-0000-0000-0000837F0000}"/>
    <cellStyle name="Normal 3 2 3 2 2 4 4" xfId="12499" xr:uid="{00000000-0005-0000-0000-0000847F0000}"/>
    <cellStyle name="Normal 3 2 3 2 2 4 4 2" xfId="33896" xr:uid="{00000000-0005-0000-0000-0000857F0000}"/>
    <cellStyle name="Normal 3 2 3 2 2 4 5" xfId="23203" xr:uid="{00000000-0005-0000-0000-0000867F0000}"/>
    <cellStyle name="Normal 3 2 3 2 2 5" xfId="3132" xr:uid="{00000000-0005-0000-0000-0000877F0000}"/>
    <cellStyle name="Normal 3 2 3 2 2 5 2" xfId="8483" xr:uid="{00000000-0005-0000-0000-0000887F0000}"/>
    <cellStyle name="Normal 3 2 3 2 2 5 2 2" xfId="19183" xr:uid="{00000000-0005-0000-0000-0000897F0000}"/>
    <cellStyle name="Normal 3 2 3 2 2 5 2 2 2" xfId="40578" xr:uid="{00000000-0005-0000-0000-00008A7F0000}"/>
    <cellStyle name="Normal 3 2 3 2 2 5 2 3" xfId="29888" xr:uid="{00000000-0005-0000-0000-00008B7F0000}"/>
    <cellStyle name="Normal 3 2 3 2 2 5 3" xfId="13838" xr:uid="{00000000-0005-0000-0000-00008C7F0000}"/>
    <cellStyle name="Normal 3 2 3 2 2 5 3 2" xfId="35233" xr:uid="{00000000-0005-0000-0000-00008D7F0000}"/>
    <cellStyle name="Normal 3 2 3 2 2 5 4" xfId="24540" xr:uid="{00000000-0005-0000-0000-00008E7F0000}"/>
    <cellStyle name="Normal 3 2 3 2 2 6" xfId="5806" xr:uid="{00000000-0005-0000-0000-00008F7F0000}"/>
    <cellStyle name="Normal 3 2 3 2 2 6 2" xfId="16510" xr:uid="{00000000-0005-0000-0000-0000907F0000}"/>
    <cellStyle name="Normal 3 2 3 2 2 6 2 2" xfId="37905" xr:uid="{00000000-0005-0000-0000-0000917F0000}"/>
    <cellStyle name="Normal 3 2 3 2 2 6 3" xfId="27212" xr:uid="{00000000-0005-0000-0000-0000927F0000}"/>
    <cellStyle name="Normal 3 2 3 2 2 7" xfId="11163" xr:uid="{00000000-0005-0000-0000-0000937F0000}"/>
    <cellStyle name="Normal 3 2 3 2 2 7 2" xfId="32560" xr:uid="{00000000-0005-0000-0000-0000947F0000}"/>
    <cellStyle name="Normal 3 2 3 2 2 8" xfId="21867" xr:uid="{00000000-0005-0000-0000-0000957F0000}"/>
    <cellStyle name="Normal 3 2 3 2 3" xfId="599" xr:uid="{00000000-0005-0000-0000-0000967F0000}"/>
    <cellStyle name="Normal 3 2 3 2 3 2" xfId="1269" xr:uid="{00000000-0005-0000-0000-0000977F0000}"/>
    <cellStyle name="Normal 3 2 3 2 3 2 2" xfId="2606" xr:uid="{00000000-0005-0000-0000-0000987F0000}"/>
    <cellStyle name="Normal 3 2 3 2 3 2 2 2" xfId="5296" xr:uid="{00000000-0005-0000-0000-0000997F0000}"/>
    <cellStyle name="Normal 3 2 3 2 3 2 2 2 2" xfId="10647" xr:uid="{00000000-0005-0000-0000-00009A7F0000}"/>
    <cellStyle name="Normal 3 2 3 2 3 2 2 2 2 2" xfId="21347" xr:uid="{00000000-0005-0000-0000-00009B7F0000}"/>
    <cellStyle name="Normal 3 2 3 2 3 2 2 2 2 2 2" xfId="42742" xr:uid="{00000000-0005-0000-0000-00009C7F0000}"/>
    <cellStyle name="Normal 3 2 3 2 3 2 2 2 2 3" xfId="32052" xr:uid="{00000000-0005-0000-0000-00009D7F0000}"/>
    <cellStyle name="Normal 3 2 3 2 3 2 2 2 3" xfId="16002" xr:uid="{00000000-0005-0000-0000-00009E7F0000}"/>
    <cellStyle name="Normal 3 2 3 2 3 2 2 2 3 2" xfId="37397" xr:uid="{00000000-0005-0000-0000-00009F7F0000}"/>
    <cellStyle name="Normal 3 2 3 2 3 2 2 2 4" xfId="26704" xr:uid="{00000000-0005-0000-0000-0000A07F0000}"/>
    <cellStyle name="Normal 3 2 3 2 3 2 2 3" xfId="7970" xr:uid="{00000000-0005-0000-0000-0000A17F0000}"/>
    <cellStyle name="Normal 3 2 3 2 3 2 2 3 2" xfId="18674" xr:uid="{00000000-0005-0000-0000-0000A27F0000}"/>
    <cellStyle name="Normal 3 2 3 2 3 2 2 3 2 2" xfId="40069" xr:uid="{00000000-0005-0000-0000-0000A37F0000}"/>
    <cellStyle name="Normal 3 2 3 2 3 2 2 3 3" xfId="29376" xr:uid="{00000000-0005-0000-0000-0000A47F0000}"/>
    <cellStyle name="Normal 3 2 3 2 3 2 2 4" xfId="13327" xr:uid="{00000000-0005-0000-0000-0000A57F0000}"/>
    <cellStyle name="Normal 3 2 3 2 3 2 2 4 2" xfId="34724" xr:uid="{00000000-0005-0000-0000-0000A67F0000}"/>
    <cellStyle name="Normal 3 2 3 2 3 2 2 5" xfId="24031" xr:uid="{00000000-0005-0000-0000-0000A77F0000}"/>
    <cellStyle name="Normal 3 2 3 2 3 2 3" xfId="3960" xr:uid="{00000000-0005-0000-0000-0000A87F0000}"/>
    <cellStyle name="Normal 3 2 3 2 3 2 3 2" xfId="9311" xr:uid="{00000000-0005-0000-0000-0000A97F0000}"/>
    <cellStyle name="Normal 3 2 3 2 3 2 3 2 2" xfId="20011" xr:uid="{00000000-0005-0000-0000-0000AA7F0000}"/>
    <cellStyle name="Normal 3 2 3 2 3 2 3 2 2 2" xfId="41406" xr:uid="{00000000-0005-0000-0000-0000AB7F0000}"/>
    <cellStyle name="Normal 3 2 3 2 3 2 3 2 3" xfId="30716" xr:uid="{00000000-0005-0000-0000-0000AC7F0000}"/>
    <cellStyle name="Normal 3 2 3 2 3 2 3 3" xfId="14666" xr:uid="{00000000-0005-0000-0000-0000AD7F0000}"/>
    <cellStyle name="Normal 3 2 3 2 3 2 3 3 2" xfId="36061" xr:uid="{00000000-0005-0000-0000-0000AE7F0000}"/>
    <cellStyle name="Normal 3 2 3 2 3 2 3 4" xfId="25368" xr:uid="{00000000-0005-0000-0000-0000AF7F0000}"/>
    <cellStyle name="Normal 3 2 3 2 3 2 4" xfId="6634" xr:uid="{00000000-0005-0000-0000-0000B07F0000}"/>
    <cellStyle name="Normal 3 2 3 2 3 2 4 2" xfId="17338" xr:uid="{00000000-0005-0000-0000-0000B17F0000}"/>
    <cellStyle name="Normal 3 2 3 2 3 2 4 2 2" xfId="38733" xr:uid="{00000000-0005-0000-0000-0000B27F0000}"/>
    <cellStyle name="Normal 3 2 3 2 3 2 4 3" xfId="28040" xr:uid="{00000000-0005-0000-0000-0000B37F0000}"/>
    <cellStyle name="Normal 3 2 3 2 3 2 5" xfId="11991" xr:uid="{00000000-0005-0000-0000-0000B47F0000}"/>
    <cellStyle name="Normal 3 2 3 2 3 2 5 2" xfId="33388" xr:uid="{00000000-0005-0000-0000-0000B57F0000}"/>
    <cellStyle name="Normal 3 2 3 2 3 2 6" xfId="22695" xr:uid="{00000000-0005-0000-0000-0000B67F0000}"/>
    <cellStyle name="Normal 3 2 3 2 3 3" xfId="1938" xr:uid="{00000000-0005-0000-0000-0000B77F0000}"/>
    <cellStyle name="Normal 3 2 3 2 3 3 2" xfId="4628" xr:uid="{00000000-0005-0000-0000-0000B87F0000}"/>
    <cellStyle name="Normal 3 2 3 2 3 3 2 2" xfId="9979" xr:uid="{00000000-0005-0000-0000-0000B97F0000}"/>
    <cellStyle name="Normal 3 2 3 2 3 3 2 2 2" xfId="20679" xr:uid="{00000000-0005-0000-0000-0000BA7F0000}"/>
    <cellStyle name="Normal 3 2 3 2 3 3 2 2 2 2" xfId="42074" xr:uid="{00000000-0005-0000-0000-0000BB7F0000}"/>
    <cellStyle name="Normal 3 2 3 2 3 3 2 2 3" xfId="31384" xr:uid="{00000000-0005-0000-0000-0000BC7F0000}"/>
    <cellStyle name="Normal 3 2 3 2 3 3 2 3" xfId="15334" xr:uid="{00000000-0005-0000-0000-0000BD7F0000}"/>
    <cellStyle name="Normal 3 2 3 2 3 3 2 3 2" xfId="36729" xr:uid="{00000000-0005-0000-0000-0000BE7F0000}"/>
    <cellStyle name="Normal 3 2 3 2 3 3 2 4" xfId="26036" xr:uid="{00000000-0005-0000-0000-0000BF7F0000}"/>
    <cellStyle name="Normal 3 2 3 2 3 3 3" xfId="7302" xr:uid="{00000000-0005-0000-0000-0000C07F0000}"/>
    <cellStyle name="Normal 3 2 3 2 3 3 3 2" xfId="18006" xr:uid="{00000000-0005-0000-0000-0000C17F0000}"/>
    <cellStyle name="Normal 3 2 3 2 3 3 3 2 2" xfId="39401" xr:uid="{00000000-0005-0000-0000-0000C27F0000}"/>
    <cellStyle name="Normal 3 2 3 2 3 3 3 3" xfId="28708" xr:uid="{00000000-0005-0000-0000-0000C37F0000}"/>
    <cellStyle name="Normal 3 2 3 2 3 3 4" xfId="12659" xr:uid="{00000000-0005-0000-0000-0000C47F0000}"/>
    <cellStyle name="Normal 3 2 3 2 3 3 4 2" xfId="34056" xr:uid="{00000000-0005-0000-0000-0000C57F0000}"/>
    <cellStyle name="Normal 3 2 3 2 3 3 5" xfId="23363" xr:uid="{00000000-0005-0000-0000-0000C67F0000}"/>
    <cellStyle name="Normal 3 2 3 2 3 4" xfId="3292" xr:uid="{00000000-0005-0000-0000-0000C77F0000}"/>
    <cellStyle name="Normal 3 2 3 2 3 4 2" xfId="8643" xr:uid="{00000000-0005-0000-0000-0000C87F0000}"/>
    <cellStyle name="Normal 3 2 3 2 3 4 2 2" xfId="19343" xr:uid="{00000000-0005-0000-0000-0000C97F0000}"/>
    <cellStyle name="Normal 3 2 3 2 3 4 2 2 2" xfId="40738" xr:uid="{00000000-0005-0000-0000-0000CA7F0000}"/>
    <cellStyle name="Normal 3 2 3 2 3 4 2 3" xfId="30048" xr:uid="{00000000-0005-0000-0000-0000CB7F0000}"/>
    <cellStyle name="Normal 3 2 3 2 3 4 3" xfId="13998" xr:uid="{00000000-0005-0000-0000-0000CC7F0000}"/>
    <cellStyle name="Normal 3 2 3 2 3 4 3 2" xfId="35393" xr:uid="{00000000-0005-0000-0000-0000CD7F0000}"/>
    <cellStyle name="Normal 3 2 3 2 3 4 4" xfId="24700" xr:uid="{00000000-0005-0000-0000-0000CE7F0000}"/>
    <cellStyle name="Normal 3 2 3 2 3 5" xfId="5966" xr:uid="{00000000-0005-0000-0000-0000CF7F0000}"/>
    <cellStyle name="Normal 3 2 3 2 3 5 2" xfId="16670" xr:uid="{00000000-0005-0000-0000-0000D07F0000}"/>
    <cellStyle name="Normal 3 2 3 2 3 5 2 2" xfId="38065" xr:uid="{00000000-0005-0000-0000-0000D17F0000}"/>
    <cellStyle name="Normal 3 2 3 2 3 5 3" xfId="27372" xr:uid="{00000000-0005-0000-0000-0000D27F0000}"/>
    <cellStyle name="Normal 3 2 3 2 3 6" xfId="11323" xr:uid="{00000000-0005-0000-0000-0000D37F0000}"/>
    <cellStyle name="Normal 3 2 3 2 3 6 2" xfId="32720" xr:uid="{00000000-0005-0000-0000-0000D47F0000}"/>
    <cellStyle name="Normal 3 2 3 2 3 7" xfId="22027" xr:uid="{00000000-0005-0000-0000-0000D57F0000}"/>
    <cellStyle name="Normal 3 2 3 2 4" xfId="949" xr:uid="{00000000-0005-0000-0000-0000D67F0000}"/>
    <cellStyle name="Normal 3 2 3 2 4 2" xfId="2286" xr:uid="{00000000-0005-0000-0000-0000D77F0000}"/>
    <cellStyle name="Normal 3 2 3 2 4 2 2" xfId="4976" xr:uid="{00000000-0005-0000-0000-0000D87F0000}"/>
    <cellStyle name="Normal 3 2 3 2 4 2 2 2" xfId="10327" xr:uid="{00000000-0005-0000-0000-0000D97F0000}"/>
    <cellStyle name="Normal 3 2 3 2 4 2 2 2 2" xfId="21027" xr:uid="{00000000-0005-0000-0000-0000DA7F0000}"/>
    <cellStyle name="Normal 3 2 3 2 4 2 2 2 2 2" xfId="42422" xr:uid="{00000000-0005-0000-0000-0000DB7F0000}"/>
    <cellStyle name="Normal 3 2 3 2 4 2 2 2 3" xfId="31732" xr:uid="{00000000-0005-0000-0000-0000DC7F0000}"/>
    <cellStyle name="Normal 3 2 3 2 4 2 2 3" xfId="15682" xr:uid="{00000000-0005-0000-0000-0000DD7F0000}"/>
    <cellStyle name="Normal 3 2 3 2 4 2 2 3 2" xfId="37077" xr:uid="{00000000-0005-0000-0000-0000DE7F0000}"/>
    <cellStyle name="Normal 3 2 3 2 4 2 2 4" xfId="26384" xr:uid="{00000000-0005-0000-0000-0000DF7F0000}"/>
    <cellStyle name="Normal 3 2 3 2 4 2 3" xfId="7650" xr:uid="{00000000-0005-0000-0000-0000E07F0000}"/>
    <cellStyle name="Normal 3 2 3 2 4 2 3 2" xfId="18354" xr:uid="{00000000-0005-0000-0000-0000E17F0000}"/>
    <cellStyle name="Normal 3 2 3 2 4 2 3 2 2" xfId="39749" xr:uid="{00000000-0005-0000-0000-0000E27F0000}"/>
    <cellStyle name="Normal 3 2 3 2 4 2 3 3" xfId="29056" xr:uid="{00000000-0005-0000-0000-0000E37F0000}"/>
    <cellStyle name="Normal 3 2 3 2 4 2 4" xfId="13007" xr:uid="{00000000-0005-0000-0000-0000E47F0000}"/>
    <cellStyle name="Normal 3 2 3 2 4 2 4 2" xfId="34404" xr:uid="{00000000-0005-0000-0000-0000E57F0000}"/>
    <cellStyle name="Normal 3 2 3 2 4 2 5" xfId="23711" xr:uid="{00000000-0005-0000-0000-0000E67F0000}"/>
    <cellStyle name="Normal 3 2 3 2 4 3" xfId="3640" xr:uid="{00000000-0005-0000-0000-0000E77F0000}"/>
    <cellStyle name="Normal 3 2 3 2 4 3 2" xfId="8991" xr:uid="{00000000-0005-0000-0000-0000E87F0000}"/>
    <cellStyle name="Normal 3 2 3 2 4 3 2 2" xfId="19691" xr:uid="{00000000-0005-0000-0000-0000E97F0000}"/>
    <cellStyle name="Normal 3 2 3 2 4 3 2 2 2" xfId="41086" xr:uid="{00000000-0005-0000-0000-0000EA7F0000}"/>
    <cellStyle name="Normal 3 2 3 2 4 3 2 3" xfId="30396" xr:uid="{00000000-0005-0000-0000-0000EB7F0000}"/>
    <cellStyle name="Normal 3 2 3 2 4 3 3" xfId="14346" xr:uid="{00000000-0005-0000-0000-0000EC7F0000}"/>
    <cellStyle name="Normal 3 2 3 2 4 3 3 2" xfId="35741" xr:uid="{00000000-0005-0000-0000-0000ED7F0000}"/>
    <cellStyle name="Normal 3 2 3 2 4 3 4" xfId="25048" xr:uid="{00000000-0005-0000-0000-0000EE7F0000}"/>
    <cellStyle name="Normal 3 2 3 2 4 4" xfId="6314" xr:uid="{00000000-0005-0000-0000-0000EF7F0000}"/>
    <cellStyle name="Normal 3 2 3 2 4 4 2" xfId="17018" xr:uid="{00000000-0005-0000-0000-0000F07F0000}"/>
    <cellStyle name="Normal 3 2 3 2 4 4 2 2" xfId="38413" xr:uid="{00000000-0005-0000-0000-0000F17F0000}"/>
    <cellStyle name="Normal 3 2 3 2 4 4 3" xfId="27720" xr:uid="{00000000-0005-0000-0000-0000F27F0000}"/>
    <cellStyle name="Normal 3 2 3 2 4 5" xfId="11671" xr:uid="{00000000-0005-0000-0000-0000F37F0000}"/>
    <cellStyle name="Normal 3 2 3 2 4 5 2" xfId="33068" xr:uid="{00000000-0005-0000-0000-0000F47F0000}"/>
    <cellStyle name="Normal 3 2 3 2 4 6" xfId="22375" xr:uid="{00000000-0005-0000-0000-0000F57F0000}"/>
    <cellStyle name="Normal 3 2 3 2 5" xfId="1618" xr:uid="{00000000-0005-0000-0000-0000F67F0000}"/>
    <cellStyle name="Normal 3 2 3 2 5 2" xfId="4308" xr:uid="{00000000-0005-0000-0000-0000F77F0000}"/>
    <cellStyle name="Normal 3 2 3 2 5 2 2" xfId="9659" xr:uid="{00000000-0005-0000-0000-0000F87F0000}"/>
    <cellStyle name="Normal 3 2 3 2 5 2 2 2" xfId="20359" xr:uid="{00000000-0005-0000-0000-0000F97F0000}"/>
    <cellStyle name="Normal 3 2 3 2 5 2 2 2 2" xfId="41754" xr:uid="{00000000-0005-0000-0000-0000FA7F0000}"/>
    <cellStyle name="Normal 3 2 3 2 5 2 2 3" xfId="31064" xr:uid="{00000000-0005-0000-0000-0000FB7F0000}"/>
    <cellStyle name="Normal 3 2 3 2 5 2 3" xfId="15014" xr:uid="{00000000-0005-0000-0000-0000FC7F0000}"/>
    <cellStyle name="Normal 3 2 3 2 5 2 3 2" xfId="36409" xr:uid="{00000000-0005-0000-0000-0000FD7F0000}"/>
    <cellStyle name="Normal 3 2 3 2 5 2 4" xfId="25716" xr:uid="{00000000-0005-0000-0000-0000FE7F0000}"/>
    <cellStyle name="Normal 3 2 3 2 5 3" xfId="6982" xr:uid="{00000000-0005-0000-0000-0000FF7F0000}"/>
    <cellStyle name="Normal 3 2 3 2 5 3 2" xfId="17686" xr:uid="{00000000-0005-0000-0000-000000800000}"/>
    <cellStyle name="Normal 3 2 3 2 5 3 2 2" xfId="39081" xr:uid="{00000000-0005-0000-0000-000001800000}"/>
    <cellStyle name="Normal 3 2 3 2 5 3 3" xfId="28388" xr:uid="{00000000-0005-0000-0000-000002800000}"/>
    <cellStyle name="Normal 3 2 3 2 5 4" xfId="12339" xr:uid="{00000000-0005-0000-0000-000003800000}"/>
    <cellStyle name="Normal 3 2 3 2 5 4 2" xfId="33736" xr:uid="{00000000-0005-0000-0000-000004800000}"/>
    <cellStyle name="Normal 3 2 3 2 5 5" xfId="23043" xr:uid="{00000000-0005-0000-0000-000005800000}"/>
    <cellStyle name="Normal 3 2 3 2 6" xfId="2972" xr:uid="{00000000-0005-0000-0000-000006800000}"/>
    <cellStyle name="Normal 3 2 3 2 6 2" xfId="8323" xr:uid="{00000000-0005-0000-0000-000007800000}"/>
    <cellStyle name="Normal 3 2 3 2 6 2 2" xfId="19023" xr:uid="{00000000-0005-0000-0000-000008800000}"/>
    <cellStyle name="Normal 3 2 3 2 6 2 2 2" xfId="40418" xr:uid="{00000000-0005-0000-0000-000009800000}"/>
    <cellStyle name="Normal 3 2 3 2 6 2 3" xfId="29728" xr:uid="{00000000-0005-0000-0000-00000A800000}"/>
    <cellStyle name="Normal 3 2 3 2 6 3" xfId="13678" xr:uid="{00000000-0005-0000-0000-00000B800000}"/>
    <cellStyle name="Normal 3 2 3 2 6 3 2" xfId="35073" xr:uid="{00000000-0005-0000-0000-00000C800000}"/>
    <cellStyle name="Normal 3 2 3 2 6 4" xfId="24380" xr:uid="{00000000-0005-0000-0000-00000D800000}"/>
    <cellStyle name="Normal 3 2 3 2 7" xfId="5646" xr:uid="{00000000-0005-0000-0000-00000E800000}"/>
    <cellStyle name="Normal 3 2 3 2 7 2" xfId="16350" xr:uid="{00000000-0005-0000-0000-00000F800000}"/>
    <cellStyle name="Normal 3 2 3 2 7 2 2" xfId="37745" xr:uid="{00000000-0005-0000-0000-000010800000}"/>
    <cellStyle name="Normal 3 2 3 2 7 3" xfId="27052" xr:uid="{00000000-0005-0000-0000-000011800000}"/>
    <cellStyle name="Normal 3 2 3 2 8" xfId="11003" xr:uid="{00000000-0005-0000-0000-000012800000}"/>
    <cellStyle name="Normal 3 2 3 2 8 2" xfId="32400" xr:uid="{00000000-0005-0000-0000-000013800000}"/>
    <cellStyle name="Normal 3 2 3 2 9" xfId="21707" xr:uid="{00000000-0005-0000-0000-000014800000}"/>
    <cellStyle name="Normal 3 2 3 3" xfId="358" xr:uid="{00000000-0005-0000-0000-000015800000}"/>
    <cellStyle name="Normal 3 2 3 3 2" xfId="679" xr:uid="{00000000-0005-0000-0000-000016800000}"/>
    <cellStyle name="Normal 3 2 3 3 2 2" xfId="1349" xr:uid="{00000000-0005-0000-0000-000017800000}"/>
    <cellStyle name="Normal 3 2 3 3 2 2 2" xfId="2686" xr:uid="{00000000-0005-0000-0000-000018800000}"/>
    <cellStyle name="Normal 3 2 3 3 2 2 2 2" xfId="5376" xr:uid="{00000000-0005-0000-0000-000019800000}"/>
    <cellStyle name="Normal 3 2 3 3 2 2 2 2 2" xfId="10727" xr:uid="{00000000-0005-0000-0000-00001A800000}"/>
    <cellStyle name="Normal 3 2 3 3 2 2 2 2 2 2" xfId="21427" xr:uid="{00000000-0005-0000-0000-00001B800000}"/>
    <cellStyle name="Normal 3 2 3 3 2 2 2 2 2 2 2" xfId="42822" xr:uid="{00000000-0005-0000-0000-00001C800000}"/>
    <cellStyle name="Normal 3 2 3 3 2 2 2 2 2 3" xfId="32132" xr:uid="{00000000-0005-0000-0000-00001D800000}"/>
    <cellStyle name="Normal 3 2 3 3 2 2 2 2 3" xfId="16082" xr:uid="{00000000-0005-0000-0000-00001E800000}"/>
    <cellStyle name="Normal 3 2 3 3 2 2 2 2 3 2" xfId="37477" xr:uid="{00000000-0005-0000-0000-00001F800000}"/>
    <cellStyle name="Normal 3 2 3 3 2 2 2 2 4" xfId="26784" xr:uid="{00000000-0005-0000-0000-000020800000}"/>
    <cellStyle name="Normal 3 2 3 3 2 2 2 3" xfId="8050" xr:uid="{00000000-0005-0000-0000-000021800000}"/>
    <cellStyle name="Normal 3 2 3 3 2 2 2 3 2" xfId="18754" xr:uid="{00000000-0005-0000-0000-000022800000}"/>
    <cellStyle name="Normal 3 2 3 3 2 2 2 3 2 2" xfId="40149" xr:uid="{00000000-0005-0000-0000-000023800000}"/>
    <cellStyle name="Normal 3 2 3 3 2 2 2 3 3" xfId="29456" xr:uid="{00000000-0005-0000-0000-000024800000}"/>
    <cellStyle name="Normal 3 2 3 3 2 2 2 4" xfId="13407" xr:uid="{00000000-0005-0000-0000-000025800000}"/>
    <cellStyle name="Normal 3 2 3 3 2 2 2 4 2" xfId="34804" xr:uid="{00000000-0005-0000-0000-000026800000}"/>
    <cellStyle name="Normal 3 2 3 3 2 2 2 5" xfId="24111" xr:uid="{00000000-0005-0000-0000-000027800000}"/>
    <cellStyle name="Normal 3 2 3 3 2 2 3" xfId="4040" xr:uid="{00000000-0005-0000-0000-000028800000}"/>
    <cellStyle name="Normal 3 2 3 3 2 2 3 2" xfId="9391" xr:uid="{00000000-0005-0000-0000-000029800000}"/>
    <cellStyle name="Normal 3 2 3 3 2 2 3 2 2" xfId="20091" xr:uid="{00000000-0005-0000-0000-00002A800000}"/>
    <cellStyle name="Normal 3 2 3 3 2 2 3 2 2 2" xfId="41486" xr:uid="{00000000-0005-0000-0000-00002B800000}"/>
    <cellStyle name="Normal 3 2 3 3 2 2 3 2 3" xfId="30796" xr:uid="{00000000-0005-0000-0000-00002C800000}"/>
    <cellStyle name="Normal 3 2 3 3 2 2 3 3" xfId="14746" xr:uid="{00000000-0005-0000-0000-00002D800000}"/>
    <cellStyle name="Normal 3 2 3 3 2 2 3 3 2" xfId="36141" xr:uid="{00000000-0005-0000-0000-00002E800000}"/>
    <cellStyle name="Normal 3 2 3 3 2 2 3 4" xfId="25448" xr:uid="{00000000-0005-0000-0000-00002F800000}"/>
    <cellStyle name="Normal 3 2 3 3 2 2 4" xfId="6714" xr:uid="{00000000-0005-0000-0000-000030800000}"/>
    <cellStyle name="Normal 3 2 3 3 2 2 4 2" xfId="17418" xr:uid="{00000000-0005-0000-0000-000031800000}"/>
    <cellStyle name="Normal 3 2 3 3 2 2 4 2 2" xfId="38813" xr:uid="{00000000-0005-0000-0000-000032800000}"/>
    <cellStyle name="Normal 3 2 3 3 2 2 4 3" xfId="28120" xr:uid="{00000000-0005-0000-0000-000033800000}"/>
    <cellStyle name="Normal 3 2 3 3 2 2 5" xfId="12071" xr:uid="{00000000-0005-0000-0000-000034800000}"/>
    <cellStyle name="Normal 3 2 3 3 2 2 5 2" xfId="33468" xr:uid="{00000000-0005-0000-0000-000035800000}"/>
    <cellStyle name="Normal 3 2 3 3 2 2 6" xfId="22775" xr:uid="{00000000-0005-0000-0000-000036800000}"/>
    <cellStyle name="Normal 3 2 3 3 2 3" xfId="2018" xr:uid="{00000000-0005-0000-0000-000037800000}"/>
    <cellStyle name="Normal 3 2 3 3 2 3 2" xfId="4708" xr:uid="{00000000-0005-0000-0000-000038800000}"/>
    <cellStyle name="Normal 3 2 3 3 2 3 2 2" xfId="10059" xr:uid="{00000000-0005-0000-0000-000039800000}"/>
    <cellStyle name="Normal 3 2 3 3 2 3 2 2 2" xfId="20759" xr:uid="{00000000-0005-0000-0000-00003A800000}"/>
    <cellStyle name="Normal 3 2 3 3 2 3 2 2 2 2" xfId="42154" xr:uid="{00000000-0005-0000-0000-00003B800000}"/>
    <cellStyle name="Normal 3 2 3 3 2 3 2 2 3" xfId="31464" xr:uid="{00000000-0005-0000-0000-00003C800000}"/>
    <cellStyle name="Normal 3 2 3 3 2 3 2 3" xfId="15414" xr:uid="{00000000-0005-0000-0000-00003D800000}"/>
    <cellStyle name="Normal 3 2 3 3 2 3 2 3 2" xfId="36809" xr:uid="{00000000-0005-0000-0000-00003E800000}"/>
    <cellStyle name="Normal 3 2 3 3 2 3 2 4" xfId="26116" xr:uid="{00000000-0005-0000-0000-00003F800000}"/>
    <cellStyle name="Normal 3 2 3 3 2 3 3" xfId="7382" xr:uid="{00000000-0005-0000-0000-000040800000}"/>
    <cellStyle name="Normal 3 2 3 3 2 3 3 2" xfId="18086" xr:uid="{00000000-0005-0000-0000-000041800000}"/>
    <cellStyle name="Normal 3 2 3 3 2 3 3 2 2" xfId="39481" xr:uid="{00000000-0005-0000-0000-000042800000}"/>
    <cellStyle name="Normal 3 2 3 3 2 3 3 3" xfId="28788" xr:uid="{00000000-0005-0000-0000-000043800000}"/>
    <cellStyle name="Normal 3 2 3 3 2 3 4" xfId="12739" xr:uid="{00000000-0005-0000-0000-000044800000}"/>
    <cellStyle name="Normal 3 2 3 3 2 3 4 2" xfId="34136" xr:uid="{00000000-0005-0000-0000-000045800000}"/>
    <cellStyle name="Normal 3 2 3 3 2 3 5" xfId="23443" xr:uid="{00000000-0005-0000-0000-000046800000}"/>
    <cellStyle name="Normal 3 2 3 3 2 4" xfId="3372" xr:uid="{00000000-0005-0000-0000-000047800000}"/>
    <cellStyle name="Normal 3 2 3 3 2 4 2" xfId="8723" xr:uid="{00000000-0005-0000-0000-000048800000}"/>
    <cellStyle name="Normal 3 2 3 3 2 4 2 2" xfId="19423" xr:uid="{00000000-0005-0000-0000-000049800000}"/>
    <cellStyle name="Normal 3 2 3 3 2 4 2 2 2" xfId="40818" xr:uid="{00000000-0005-0000-0000-00004A800000}"/>
    <cellStyle name="Normal 3 2 3 3 2 4 2 3" xfId="30128" xr:uid="{00000000-0005-0000-0000-00004B800000}"/>
    <cellStyle name="Normal 3 2 3 3 2 4 3" xfId="14078" xr:uid="{00000000-0005-0000-0000-00004C800000}"/>
    <cellStyle name="Normal 3 2 3 3 2 4 3 2" xfId="35473" xr:uid="{00000000-0005-0000-0000-00004D800000}"/>
    <cellStyle name="Normal 3 2 3 3 2 4 4" xfId="24780" xr:uid="{00000000-0005-0000-0000-00004E800000}"/>
    <cellStyle name="Normal 3 2 3 3 2 5" xfId="6046" xr:uid="{00000000-0005-0000-0000-00004F800000}"/>
    <cellStyle name="Normal 3 2 3 3 2 5 2" xfId="16750" xr:uid="{00000000-0005-0000-0000-000050800000}"/>
    <cellStyle name="Normal 3 2 3 3 2 5 2 2" xfId="38145" xr:uid="{00000000-0005-0000-0000-000051800000}"/>
    <cellStyle name="Normal 3 2 3 3 2 5 3" xfId="27452" xr:uid="{00000000-0005-0000-0000-000052800000}"/>
    <cellStyle name="Normal 3 2 3 3 2 6" xfId="11403" xr:uid="{00000000-0005-0000-0000-000053800000}"/>
    <cellStyle name="Normal 3 2 3 3 2 6 2" xfId="32800" xr:uid="{00000000-0005-0000-0000-000054800000}"/>
    <cellStyle name="Normal 3 2 3 3 2 7" xfId="22107" xr:uid="{00000000-0005-0000-0000-000055800000}"/>
    <cellStyle name="Normal 3 2 3 3 3" xfId="1029" xr:uid="{00000000-0005-0000-0000-000056800000}"/>
    <cellStyle name="Normal 3 2 3 3 3 2" xfId="2366" xr:uid="{00000000-0005-0000-0000-000057800000}"/>
    <cellStyle name="Normal 3 2 3 3 3 2 2" xfId="5056" xr:uid="{00000000-0005-0000-0000-000058800000}"/>
    <cellStyle name="Normal 3 2 3 3 3 2 2 2" xfId="10407" xr:uid="{00000000-0005-0000-0000-000059800000}"/>
    <cellStyle name="Normal 3 2 3 3 3 2 2 2 2" xfId="21107" xr:uid="{00000000-0005-0000-0000-00005A800000}"/>
    <cellStyle name="Normal 3 2 3 3 3 2 2 2 2 2" xfId="42502" xr:uid="{00000000-0005-0000-0000-00005B800000}"/>
    <cellStyle name="Normal 3 2 3 3 3 2 2 2 3" xfId="31812" xr:uid="{00000000-0005-0000-0000-00005C800000}"/>
    <cellStyle name="Normal 3 2 3 3 3 2 2 3" xfId="15762" xr:uid="{00000000-0005-0000-0000-00005D800000}"/>
    <cellStyle name="Normal 3 2 3 3 3 2 2 3 2" xfId="37157" xr:uid="{00000000-0005-0000-0000-00005E800000}"/>
    <cellStyle name="Normal 3 2 3 3 3 2 2 4" xfId="26464" xr:uid="{00000000-0005-0000-0000-00005F800000}"/>
    <cellStyle name="Normal 3 2 3 3 3 2 3" xfId="7730" xr:uid="{00000000-0005-0000-0000-000060800000}"/>
    <cellStyle name="Normal 3 2 3 3 3 2 3 2" xfId="18434" xr:uid="{00000000-0005-0000-0000-000061800000}"/>
    <cellStyle name="Normal 3 2 3 3 3 2 3 2 2" xfId="39829" xr:uid="{00000000-0005-0000-0000-000062800000}"/>
    <cellStyle name="Normal 3 2 3 3 3 2 3 3" xfId="29136" xr:uid="{00000000-0005-0000-0000-000063800000}"/>
    <cellStyle name="Normal 3 2 3 3 3 2 4" xfId="13087" xr:uid="{00000000-0005-0000-0000-000064800000}"/>
    <cellStyle name="Normal 3 2 3 3 3 2 4 2" xfId="34484" xr:uid="{00000000-0005-0000-0000-000065800000}"/>
    <cellStyle name="Normal 3 2 3 3 3 2 5" xfId="23791" xr:uid="{00000000-0005-0000-0000-000066800000}"/>
    <cellStyle name="Normal 3 2 3 3 3 3" xfId="3720" xr:uid="{00000000-0005-0000-0000-000067800000}"/>
    <cellStyle name="Normal 3 2 3 3 3 3 2" xfId="9071" xr:uid="{00000000-0005-0000-0000-000068800000}"/>
    <cellStyle name="Normal 3 2 3 3 3 3 2 2" xfId="19771" xr:uid="{00000000-0005-0000-0000-000069800000}"/>
    <cellStyle name="Normal 3 2 3 3 3 3 2 2 2" xfId="41166" xr:uid="{00000000-0005-0000-0000-00006A800000}"/>
    <cellStyle name="Normal 3 2 3 3 3 3 2 3" xfId="30476" xr:uid="{00000000-0005-0000-0000-00006B800000}"/>
    <cellStyle name="Normal 3 2 3 3 3 3 3" xfId="14426" xr:uid="{00000000-0005-0000-0000-00006C800000}"/>
    <cellStyle name="Normal 3 2 3 3 3 3 3 2" xfId="35821" xr:uid="{00000000-0005-0000-0000-00006D800000}"/>
    <cellStyle name="Normal 3 2 3 3 3 3 4" xfId="25128" xr:uid="{00000000-0005-0000-0000-00006E800000}"/>
    <cellStyle name="Normal 3 2 3 3 3 4" xfId="6394" xr:uid="{00000000-0005-0000-0000-00006F800000}"/>
    <cellStyle name="Normal 3 2 3 3 3 4 2" xfId="17098" xr:uid="{00000000-0005-0000-0000-000070800000}"/>
    <cellStyle name="Normal 3 2 3 3 3 4 2 2" xfId="38493" xr:uid="{00000000-0005-0000-0000-000071800000}"/>
    <cellStyle name="Normal 3 2 3 3 3 4 3" xfId="27800" xr:uid="{00000000-0005-0000-0000-000072800000}"/>
    <cellStyle name="Normal 3 2 3 3 3 5" xfId="11751" xr:uid="{00000000-0005-0000-0000-000073800000}"/>
    <cellStyle name="Normal 3 2 3 3 3 5 2" xfId="33148" xr:uid="{00000000-0005-0000-0000-000074800000}"/>
    <cellStyle name="Normal 3 2 3 3 3 6" xfId="22455" xr:uid="{00000000-0005-0000-0000-000075800000}"/>
    <cellStyle name="Normal 3 2 3 3 4" xfId="1698" xr:uid="{00000000-0005-0000-0000-000076800000}"/>
    <cellStyle name="Normal 3 2 3 3 4 2" xfId="4388" xr:uid="{00000000-0005-0000-0000-000077800000}"/>
    <cellStyle name="Normal 3 2 3 3 4 2 2" xfId="9739" xr:uid="{00000000-0005-0000-0000-000078800000}"/>
    <cellStyle name="Normal 3 2 3 3 4 2 2 2" xfId="20439" xr:uid="{00000000-0005-0000-0000-000079800000}"/>
    <cellStyle name="Normal 3 2 3 3 4 2 2 2 2" xfId="41834" xr:uid="{00000000-0005-0000-0000-00007A800000}"/>
    <cellStyle name="Normal 3 2 3 3 4 2 2 3" xfId="31144" xr:uid="{00000000-0005-0000-0000-00007B800000}"/>
    <cellStyle name="Normal 3 2 3 3 4 2 3" xfId="15094" xr:uid="{00000000-0005-0000-0000-00007C800000}"/>
    <cellStyle name="Normal 3 2 3 3 4 2 3 2" xfId="36489" xr:uid="{00000000-0005-0000-0000-00007D800000}"/>
    <cellStyle name="Normal 3 2 3 3 4 2 4" xfId="25796" xr:uid="{00000000-0005-0000-0000-00007E800000}"/>
    <cellStyle name="Normal 3 2 3 3 4 3" xfId="7062" xr:uid="{00000000-0005-0000-0000-00007F800000}"/>
    <cellStyle name="Normal 3 2 3 3 4 3 2" xfId="17766" xr:uid="{00000000-0005-0000-0000-000080800000}"/>
    <cellStyle name="Normal 3 2 3 3 4 3 2 2" xfId="39161" xr:uid="{00000000-0005-0000-0000-000081800000}"/>
    <cellStyle name="Normal 3 2 3 3 4 3 3" xfId="28468" xr:uid="{00000000-0005-0000-0000-000082800000}"/>
    <cellStyle name="Normal 3 2 3 3 4 4" xfId="12419" xr:uid="{00000000-0005-0000-0000-000083800000}"/>
    <cellStyle name="Normal 3 2 3 3 4 4 2" xfId="33816" xr:uid="{00000000-0005-0000-0000-000084800000}"/>
    <cellStyle name="Normal 3 2 3 3 4 5" xfId="23123" xr:uid="{00000000-0005-0000-0000-000085800000}"/>
    <cellStyle name="Normal 3 2 3 3 5" xfId="3052" xr:uid="{00000000-0005-0000-0000-000086800000}"/>
    <cellStyle name="Normal 3 2 3 3 5 2" xfId="8403" xr:uid="{00000000-0005-0000-0000-000087800000}"/>
    <cellStyle name="Normal 3 2 3 3 5 2 2" xfId="19103" xr:uid="{00000000-0005-0000-0000-000088800000}"/>
    <cellStyle name="Normal 3 2 3 3 5 2 2 2" xfId="40498" xr:uid="{00000000-0005-0000-0000-000089800000}"/>
    <cellStyle name="Normal 3 2 3 3 5 2 3" xfId="29808" xr:uid="{00000000-0005-0000-0000-00008A800000}"/>
    <cellStyle name="Normal 3 2 3 3 5 3" xfId="13758" xr:uid="{00000000-0005-0000-0000-00008B800000}"/>
    <cellStyle name="Normal 3 2 3 3 5 3 2" xfId="35153" xr:uid="{00000000-0005-0000-0000-00008C800000}"/>
    <cellStyle name="Normal 3 2 3 3 5 4" xfId="24460" xr:uid="{00000000-0005-0000-0000-00008D800000}"/>
    <cellStyle name="Normal 3 2 3 3 6" xfId="5726" xr:uid="{00000000-0005-0000-0000-00008E800000}"/>
    <cellStyle name="Normal 3 2 3 3 6 2" xfId="16430" xr:uid="{00000000-0005-0000-0000-00008F800000}"/>
    <cellStyle name="Normal 3 2 3 3 6 2 2" xfId="37825" xr:uid="{00000000-0005-0000-0000-000090800000}"/>
    <cellStyle name="Normal 3 2 3 3 6 3" xfId="27132" xr:uid="{00000000-0005-0000-0000-000091800000}"/>
    <cellStyle name="Normal 3 2 3 3 7" xfId="11083" xr:uid="{00000000-0005-0000-0000-000092800000}"/>
    <cellStyle name="Normal 3 2 3 3 7 2" xfId="32480" xr:uid="{00000000-0005-0000-0000-000093800000}"/>
    <cellStyle name="Normal 3 2 3 3 8" xfId="21787" xr:uid="{00000000-0005-0000-0000-000094800000}"/>
    <cellStyle name="Normal 3 2 3 4" xfId="519" xr:uid="{00000000-0005-0000-0000-000095800000}"/>
    <cellStyle name="Normal 3 2 3 4 2" xfId="1189" xr:uid="{00000000-0005-0000-0000-000096800000}"/>
    <cellStyle name="Normal 3 2 3 4 2 2" xfId="2526" xr:uid="{00000000-0005-0000-0000-000097800000}"/>
    <cellStyle name="Normal 3 2 3 4 2 2 2" xfId="5216" xr:uid="{00000000-0005-0000-0000-000098800000}"/>
    <cellStyle name="Normal 3 2 3 4 2 2 2 2" xfId="10567" xr:uid="{00000000-0005-0000-0000-000099800000}"/>
    <cellStyle name="Normal 3 2 3 4 2 2 2 2 2" xfId="21267" xr:uid="{00000000-0005-0000-0000-00009A800000}"/>
    <cellStyle name="Normal 3 2 3 4 2 2 2 2 2 2" xfId="42662" xr:uid="{00000000-0005-0000-0000-00009B800000}"/>
    <cellStyle name="Normal 3 2 3 4 2 2 2 2 3" xfId="31972" xr:uid="{00000000-0005-0000-0000-00009C800000}"/>
    <cellStyle name="Normal 3 2 3 4 2 2 2 3" xfId="15922" xr:uid="{00000000-0005-0000-0000-00009D800000}"/>
    <cellStyle name="Normal 3 2 3 4 2 2 2 3 2" xfId="37317" xr:uid="{00000000-0005-0000-0000-00009E800000}"/>
    <cellStyle name="Normal 3 2 3 4 2 2 2 4" xfId="26624" xr:uid="{00000000-0005-0000-0000-00009F800000}"/>
    <cellStyle name="Normal 3 2 3 4 2 2 3" xfId="7890" xr:uid="{00000000-0005-0000-0000-0000A0800000}"/>
    <cellStyle name="Normal 3 2 3 4 2 2 3 2" xfId="18594" xr:uid="{00000000-0005-0000-0000-0000A1800000}"/>
    <cellStyle name="Normal 3 2 3 4 2 2 3 2 2" xfId="39989" xr:uid="{00000000-0005-0000-0000-0000A2800000}"/>
    <cellStyle name="Normal 3 2 3 4 2 2 3 3" xfId="29296" xr:uid="{00000000-0005-0000-0000-0000A3800000}"/>
    <cellStyle name="Normal 3 2 3 4 2 2 4" xfId="13247" xr:uid="{00000000-0005-0000-0000-0000A4800000}"/>
    <cellStyle name="Normal 3 2 3 4 2 2 4 2" xfId="34644" xr:uid="{00000000-0005-0000-0000-0000A5800000}"/>
    <cellStyle name="Normal 3 2 3 4 2 2 5" xfId="23951" xr:uid="{00000000-0005-0000-0000-0000A6800000}"/>
    <cellStyle name="Normal 3 2 3 4 2 3" xfId="3880" xr:uid="{00000000-0005-0000-0000-0000A7800000}"/>
    <cellStyle name="Normal 3 2 3 4 2 3 2" xfId="9231" xr:uid="{00000000-0005-0000-0000-0000A8800000}"/>
    <cellStyle name="Normal 3 2 3 4 2 3 2 2" xfId="19931" xr:uid="{00000000-0005-0000-0000-0000A9800000}"/>
    <cellStyle name="Normal 3 2 3 4 2 3 2 2 2" xfId="41326" xr:uid="{00000000-0005-0000-0000-0000AA800000}"/>
    <cellStyle name="Normal 3 2 3 4 2 3 2 3" xfId="30636" xr:uid="{00000000-0005-0000-0000-0000AB800000}"/>
    <cellStyle name="Normal 3 2 3 4 2 3 3" xfId="14586" xr:uid="{00000000-0005-0000-0000-0000AC800000}"/>
    <cellStyle name="Normal 3 2 3 4 2 3 3 2" xfId="35981" xr:uid="{00000000-0005-0000-0000-0000AD800000}"/>
    <cellStyle name="Normal 3 2 3 4 2 3 4" xfId="25288" xr:uid="{00000000-0005-0000-0000-0000AE800000}"/>
    <cellStyle name="Normal 3 2 3 4 2 4" xfId="6554" xr:uid="{00000000-0005-0000-0000-0000AF800000}"/>
    <cellStyle name="Normal 3 2 3 4 2 4 2" xfId="17258" xr:uid="{00000000-0005-0000-0000-0000B0800000}"/>
    <cellStyle name="Normal 3 2 3 4 2 4 2 2" xfId="38653" xr:uid="{00000000-0005-0000-0000-0000B1800000}"/>
    <cellStyle name="Normal 3 2 3 4 2 4 3" xfId="27960" xr:uid="{00000000-0005-0000-0000-0000B2800000}"/>
    <cellStyle name="Normal 3 2 3 4 2 5" xfId="11911" xr:uid="{00000000-0005-0000-0000-0000B3800000}"/>
    <cellStyle name="Normal 3 2 3 4 2 5 2" xfId="33308" xr:uid="{00000000-0005-0000-0000-0000B4800000}"/>
    <cellStyle name="Normal 3 2 3 4 2 6" xfId="22615" xr:uid="{00000000-0005-0000-0000-0000B5800000}"/>
    <cellStyle name="Normal 3 2 3 4 3" xfId="1858" xr:uid="{00000000-0005-0000-0000-0000B6800000}"/>
    <cellStyle name="Normal 3 2 3 4 3 2" xfId="4548" xr:uid="{00000000-0005-0000-0000-0000B7800000}"/>
    <cellStyle name="Normal 3 2 3 4 3 2 2" xfId="9899" xr:uid="{00000000-0005-0000-0000-0000B8800000}"/>
    <cellStyle name="Normal 3 2 3 4 3 2 2 2" xfId="20599" xr:uid="{00000000-0005-0000-0000-0000B9800000}"/>
    <cellStyle name="Normal 3 2 3 4 3 2 2 2 2" xfId="41994" xr:uid="{00000000-0005-0000-0000-0000BA800000}"/>
    <cellStyle name="Normal 3 2 3 4 3 2 2 3" xfId="31304" xr:uid="{00000000-0005-0000-0000-0000BB800000}"/>
    <cellStyle name="Normal 3 2 3 4 3 2 3" xfId="15254" xr:uid="{00000000-0005-0000-0000-0000BC800000}"/>
    <cellStyle name="Normal 3 2 3 4 3 2 3 2" xfId="36649" xr:uid="{00000000-0005-0000-0000-0000BD800000}"/>
    <cellStyle name="Normal 3 2 3 4 3 2 4" xfId="25956" xr:uid="{00000000-0005-0000-0000-0000BE800000}"/>
    <cellStyle name="Normal 3 2 3 4 3 3" xfId="7222" xr:uid="{00000000-0005-0000-0000-0000BF800000}"/>
    <cellStyle name="Normal 3 2 3 4 3 3 2" xfId="17926" xr:uid="{00000000-0005-0000-0000-0000C0800000}"/>
    <cellStyle name="Normal 3 2 3 4 3 3 2 2" xfId="39321" xr:uid="{00000000-0005-0000-0000-0000C1800000}"/>
    <cellStyle name="Normal 3 2 3 4 3 3 3" xfId="28628" xr:uid="{00000000-0005-0000-0000-0000C2800000}"/>
    <cellStyle name="Normal 3 2 3 4 3 4" xfId="12579" xr:uid="{00000000-0005-0000-0000-0000C3800000}"/>
    <cellStyle name="Normal 3 2 3 4 3 4 2" xfId="33976" xr:uid="{00000000-0005-0000-0000-0000C4800000}"/>
    <cellStyle name="Normal 3 2 3 4 3 5" xfId="23283" xr:uid="{00000000-0005-0000-0000-0000C5800000}"/>
    <cellStyle name="Normal 3 2 3 4 4" xfId="3212" xr:uid="{00000000-0005-0000-0000-0000C6800000}"/>
    <cellStyle name="Normal 3 2 3 4 4 2" xfId="8563" xr:uid="{00000000-0005-0000-0000-0000C7800000}"/>
    <cellStyle name="Normal 3 2 3 4 4 2 2" xfId="19263" xr:uid="{00000000-0005-0000-0000-0000C8800000}"/>
    <cellStyle name="Normal 3 2 3 4 4 2 2 2" xfId="40658" xr:uid="{00000000-0005-0000-0000-0000C9800000}"/>
    <cellStyle name="Normal 3 2 3 4 4 2 3" xfId="29968" xr:uid="{00000000-0005-0000-0000-0000CA800000}"/>
    <cellStyle name="Normal 3 2 3 4 4 3" xfId="13918" xr:uid="{00000000-0005-0000-0000-0000CB800000}"/>
    <cellStyle name="Normal 3 2 3 4 4 3 2" xfId="35313" xr:uid="{00000000-0005-0000-0000-0000CC800000}"/>
    <cellStyle name="Normal 3 2 3 4 4 4" xfId="24620" xr:uid="{00000000-0005-0000-0000-0000CD800000}"/>
    <cellStyle name="Normal 3 2 3 4 5" xfId="5886" xr:uid="{00000000-0005-0000-0000-0000CE800000}"/>
    <cellStyle name="Normal 3 2 3 4 5 2" xfId="16590" xr:uid="{00000000-0005-0000-0000-0000CF800000}"/>
    <cellStyle name="Normal 3 2 3 4 5 2 2" xfId="37985" xr:uid="{00000000-0005-0000-0000-0000D0800000}"/>
    <cellStyle name="Normal 3 2 3 4 5 3" xfId="27292" xr:uid="{00000000-0005-0000-0000-0000D1800000}"/>
    <cellStyle name="Normal 3 2 3 4 6" xfId="11243" xr:uid="{00000000-0005-0000-0000-0000D2800000}"/>
    <cellStyle name="Normal 3 2 3 4 6 2" xfId="32640" xr:uid="{00000000-0005-0000-0000-0000D3800000}"/>
    <cellStyle name="Normal 3 2 3 4 7" xfId="21947" xr:uid="{00000000-0005-0000-0000-0000D4800000}"/>
    <cellStyle name="Normal 3 2 3 5" xfId="869" xr:uid="{00000000-0005-0000-0000-0000D5800000}"/>
    <cellStyle name="Normal 3 2 3 5 2" xfId="2206" xr:uid="{00000000-0005-0000-0000-0000D6800000}"/>
    <cellStyle name="Normal 3 2 3 5 2 2" xfId="4896" xr:uid="{00000000-0005-0000-0000-0000D7800000}"/>
    <cellStyle name="Normal 3 2 3 5 2 2 2" xfId="10247" xr:uid="{00000000-0005-0000-0000-0000D8800000}"/>
    <cellStyle name="Normal 3 2 3 5 2 2 2 2" xfId="20947" xr:uid="{00000000-0005-0000-0000-0000D9800000}"/>
    <cellStyle name="Normal 3 2 3 5 2 2 2 2 2" xfId="42342" xr:uid="{00000000-0005-0000-0000-0000DA800000}"/>
    <cellStyle name="Normal 3 2 3 5 2 2 2 3" xfId="31652" xr:uid="{00000000-0005-0000-0000-0000DB800000}"/>
    <cellStyle name="Normal 3 2 3 5 2 2 3" xfId="15602" xr:uid="{00000000-0005-0000-0000-0000DC800000}"/>
    <cellStyle name="Normal 3 2 3 5 2 2 3 2" xfId="36997" xr:uid="{00000000-0005-0000-0000-0000DD800000}"/>
    <cellStyle name="Normal 3 2 3 5 2 2 4" xfId="26304" xr:uid="{00000000-0005-0000-0000-0000DE800000}"/>
    <cellStyle name="Normal 3 2 3 5 2 3" xfId="7570" xr:uid="{00000000-0005-0000-0000-0000DF800000}"/>
    <cellStyle name="Normal 3 2 3 5 2 3 2" xfId="18274" xr:uid="{00000000-0005-0000-0000-0000E0800000}"/>
    <cellStyle name="Normal 3 2 3 5 2 3 2 2" xfId="39669" xr:uid="{00000000-0005-0000-0000-0000E1800000}"/>
    <cellStyle name="Normal 3 2 3 5 2 3 3" xfId="28976" xr:uid="{00000000-0005-0000-0000-0000E2800000}"/>
    <cellStyle name="Normal 3 2 3 5 2 4" xfId="12927" xr:uid="{00000000-0005-0000-0000-0000E3800000}"/>
    <cellStyle name="Normal 3 2 3 5 2 4 2" xfId="34324" xr:uid="{00000000-0005-0000-0000-0000E4800000}"/>
    <cellStyle name="Normal 3 2 3 5 2 5" xfId="23631" xr:uid="{00000000-0005-0000-0000-0000E5800000}"/>
    <cellStyle name="Normal 3 2 3 5 3" xfId="3560" xr:uid="{00000000-0005-0000-0000-0000E6800000}"/>
    <cellStyle name="Normal 3 2 3 5 3 2" xfId="8911" xr:uid="{00000000-0005-0000-0000-0000E7800000}"/>
    <cellStyle name="Normal 3 2 3 5 3 2 2" xfId="19611" xr:uid="{00000000-0005-0000-0000-0000E8800000}"/>
    <cellStyle name="Normal 3 2 3 5 3 2 2 2" xfId="41006" xr:uid="{00000000-0005-0000-0000-0000E9800000}"/>
    <cellStyle name="Normal 3 2 3 5 3 2 3" xfId="30316" xr:uid="{00000000-0005-0000-0000-0000EA800000}"/>
    <cellStyle name="Normal 3 2 3 5 3 3" xfId="14266" xr:uid="{00000000-0005-0000-0000-0000EB800000}"/>
    <cellStyle name="Normal 3 2 3 5 3 3 2" xfId="35661" xr:uid="{00000000-0005-0000-0000-0000EC800000}"/>
    <cellStyle name="Normal 3 2 3 5 3 4" xfId="24968" xr:uid="{00000000-0005-0000-0000-0000ED800000}"/>
    <cellStyle name="Normal 3 2 3 5 4" xfId="6234" xr:uid="{00000000-0005-0000-0000-0000EE800000}"/>
    <cellStyle name="Normal 3 2 3 5 4 2" xfId="16938" xr:uid="{00000000-0005-0000-0000-0000EF800000}"/>
    <cellStyle name="Normal 3 2 3 5 4 2 2" xfId="38333" xr:uid="{00000000-0005-0000-0000-0000F0800000}"/>
    <cellStyle name="Normal 3 2 3 5 4 3" xfId="27640" xr:uid="{00000000-0005-0000-0000-0000F1800000}"/>
    <cellStyle name="Normal 3 2 3 5 5" xfId="11591" xr:uid="{00000000-0005-0000-0000-0000F2800000}"/>
    <cellStyle name="Normal 3 2 3 5 5 2" xfId="32988" xr:uid="{00000000-0005-0000-0000-0000F3800000}"/>
    <cellStyle name="Normal 3 2 3 5 6" xfId="22295" xr:uid="{00000000-0005-0000-0000-0000F4800000}"/>
    <cellStyle name="Normal 3 2 3 6" xfId="1538" xr:uid="{00000000-0005-0000-0000-0000F5800000}"/>
    <cellStyle name="Normal 3 2 3 6 2" xfId="4228" xr:uid="{00000000-0005-0000-0000-0000F6800000}"/>
    <cellStyle name="Normal 3 2 3 6 2 2" xfId="9579" xr:uid="{00000000-0005-0000-0000-0000F7800000}"/>
    <cellStyle name="Normal 3 2 3 6 2 2 2" xfId="20279" xr:uid="{00000000-0005-0000-0000-0000F8800000}"/>
    <cellStyle name="Normal 3 2 3 6 2 2 2 2" xfId="41674" xr:uid="{00000000-0005-0000-0000-0000F9800000}"/>
    <cellStyle name="Normal 3 2 3 6 2 2 3" xfId="30984" xr:uid="{00000000-0005-0000-0000-0000FA800000}"/>
    <cellStyle name="Normal 3 2 3 6 2 3" xfId="14934" xr:uid="{00000000-0005-0000-0000-0000FB800000}"/>
    <cellStyle name="Normal 3 2 3 6 2 3 2" xfId="36329" xr:uid="{00000000-0005-0000-0000-0000FC800000}"/>
    <cellStyle name="Normal 3 2 3 6 2 4" xfId="25636" xr:uid="{00000000-0005-0000-0000-0000FD800000}"/>
    <cellStyle name="Normal 3 2 3 6 3" xfId="6902" xr:uid="{00000000-0005-0000-0000-0000FE800000}"/>
    <cellStyle name="Normal 3 2 3 6 3 2" xfId="17606" xr:uid="{00000000-0005-0000-0000-0000FF800000}"/>
    <cellStyle name="Normal 3 2 3 6 3 2 2" xfId="39001" xr:uid="{00000000-0005-0000-0000-000000810000}"/>
    <cellStyle name="Normal 3 2 3 6 3 3" xfId="28308" xr:uid="{00000000-0005-0000-0000-000001810000}"/>
    <cellStyle name="Normal 3 2 3 6 4" xfId="12259" xr:uid="{00000000-0005-0000-0000-000002810000}"/>
    <cellStyle name="Normal 3 2 3 6 4 2" xfId="33656" xr:uid="{00000000-0005-0000-0000-000003810000}"/>
    <cellStyle name="Normal 3 2 3 6 5" xfId="22963" xr:uid="{00000000-0005-0000-0000-000004810000}"/>
    <cellStyle name="Normal 3 2 3 7" xfId="2892" xr:uid="{00000000-0005-0000-0000-000005810000}"/>
    <cellStyle name="Normal 3 2 3 7 2" xfId="8243" xr:uid="{00000000-0005-0000-0000-000006810000}"/>
    <cellStyle name="Normal 3 2 3 7 2 2" xfId="18943" xr:uid="{00000000-0005-0000-0000-000007810000}"/>
    <cellStyle name="Normal 3 2 3 7 2 2 2" xfId="40338" xr:uid="{00000000-0005-0000-0000-000008810000}"/>
    <cellStyle name="Normal 3 2 3 7 2 3" xfId="29648" xr:uid="{00000000-0005-0000-0000-000009810000}"/>
    <cellStyle name="Normal 3 2 3 7 3" xfId="13598" xr:uid="{00000000-0005-0000-0000-00000A810000}"/>
    <cellStyle name="Normal 3 2 3 7 3 2" xfId="34993" xr:uid="{00000000-0005-0000-0000-00000B810000}"/>
    <cellStyle name="Normal 3 2 3 7 4" xfId="24300" xr:uid="{00000000-0005-0000-0000-00000C810000}"/>
    <cellStyle name="Normal 3 2 3 8" xfId="5566" xr:uid="{00000000-0005-0000-0000-00000D810000}"/>
    <cellStyle name="Normal 3 2 3 8 2" xfId="16270" xr:uid="{00000000-0005-0000-0000-00000E810000}"/>
    <cellStyle name="Normal 3 2 3 8 2 2" xfId="37665" xr:uid="{00000000-0005-0000-0000-00000F810000}"/>
    <cellStyle name="Normal 3 2 3 8 3" xfId="26972" xr:uid="{00000000-0005-0000-0000-000010810000}"/>
    <cellStyle name="Normal 3 2 3 9" xfId="10923" xr:uid="{00000000-0005-0000-0000-000011810000}"/>
    <cellStyle name="Normal 3 2 3 9 2" xfId="32320" xr:uid="{00000000-0005-0000-0000-000012810000}"/>
    <cellStyle name="Normal 3 2 4" xfId="237" xr:uid="{00000000-0005-0000-0000-000013810000}"/>
    <cellStyle name="Normal 3 2 4 2" xfId="398" xr:uid="{00000000-0005-0000-0000-000014810000}"/>
    <cellStyle name="Normal 3 2 4 2 2" xfId="719" xr:uid="{00000000-0005-0000-0000-000015810000}"/>
    <cellStyle name="Normal 3 2 4 2 2 2" xfId="1389" xr:uid="{00000000-0005-0000-0000-000016810000}"/>
    <cellStyle name="Normal 3 2 4 2 2 2 2" xfId="2726" xr:uid="{00000000-0005-0000-0000-000017810000}"/>
    <cellStyle name="Normal 3 2 4 2 2 2 2 2" xfId="5416" xr:uid="{00000000-0005-0000-0000-000018810000}"/>
    <cellStyle name="Normal 3 2 4 2 2 2 2 2 2" xfId="10767" xr:uid="{00000000-0005-0000-0000-000019810000}"/>
    <cellStyle name="Normal 3 2 4 2 2 2 2 2 2 2" xfId="21467" xr:uid="{00000000-0005-0000-0000-00001A810000}"/>
    <cellStyle name="Normal 3 2 4 2 2 2 2 2 2 2 2" xfId="42862" xr:uid="{00000000-0005-0000-0000-00001B810000}"/>
    <cellStyle name="Normal 3 2 4 2 2 2 2 2 2 3" xfId="32172" xr:uid="{00000000-0005-0000-0000-00001C810000}"/>
    <cellStyle name="Normal 3 2 4 2 2 2 2 2 3" xfId="16122" xr:uid="{00000000-0005-0000-0000-00001D810000}"/>
    <cellStyle name="Normal 3 2 4 2 2 2 2 2 3 2" xfId="37517" xr:uid="{00000000-0005-0000-0000-00001E810000}"/>
    <cellStyle name="Normal 3 2 4 2 2 2 2 2 4" xfId="26824" xr:uid="{00000000-0005-0000-0000-00001F810000}"/>
    <cellStyle name="Normal 3 2 4 2 2 2 2 3" xfId="8090" xr:uid="{00000000-0005-0000-0000-000020810000}"/>
    <cellStyle name="Normal 3 2 4 2 2 2 2 3 2" xfId="18794" xr:uid="{00000000-0005-0000-0000-000021810000}"/>
    <cellStyle name="Normal 3 2 4 2 2 2 2 3 2 2" xfId="40189" xr:uid="{00000000-0005-0000-0000-000022810000}"/>
    <cellStyle name="Normal 3 2 4 2 2 2 2 3 3" xfId="29496" xr:uid="{00000000-0005-0000-0000-000023810000}"/>
    <cellStyle name="Normal 3 2 4 2 2 2 2 4" xfId="13447" xr:uid="{00000000-0005-0000-0000-000024810000}"/>
    <cellStyle name="Normal 3 2 4 2 2 2 2 4 2" xfId="34844" xr:uid="{00000000-0005-0000-0000-000025810000}"/>
    <cellStyle name="Normal 3 2 4 2 2 2 2 5" xfId="24151" xr:uid="{00000000-0005-0000-0000-000026810000}"/>
    <cellStyle name="Normal 3 2 4 2 2 2 3" xfId="4080" xr:uid="{00000000-0005-0000-0000-000027810000}"/>
    <cellStyle name="Normal 3 2 4 2 2 2 3 2" xfId="9431" xr:uid="{00000000-0005-0000-0000-000028810000}"/>
    <cellStyle name="Normal 3 2 4 2 2 2 3 2 2" xfId="20131" xr:uid="{00000000-0005-0000-0000-000029810000}"/>
    <cellStyle name="Normal 3 2 4 2 2 2 3 2 2 2" xfId="41526" xr:uid="{00000000-0005-0000-0000-00002A810000}"/>
    <cellStyle name="Normal 3 2 4 2 2 2 3 2 3" xfId="30836" xr:uid="{00000000-0005-0000-0000-00002B810000}"/>
    <cellStyle name="Normal 3 2 4 2 2 2 3 3" xfId="14786" xr:uid="{00000000-0005-0000-0000-00002C810000}"/>
    <cellStyle name="Normal 3 2 4 2 2 2 3 3 2" xfId="36181" xr:uid="{00000000-0005-0000-0000-00002D810000}"/>
    <cellStyle name="Normal 3 2 4 2 2 2 3 4" xfId="25488" xr:uid="{00000000-0005-0000-0000-00002E810000}"/>
    <cellStyle name="Normal 3 2 4 2 2 2 4" xfId="6754" xr:uid="{00000000-0005-0000-0000-00002F810000}"/>
    <cellStyle name="Normal 3 2 4 2 2 2 4 2" xfId="17458" xr:uid="{00000000-0005-0000-0000-000030810000}"/>
    <cellStyle name="Normal 3 2 4 2 2 2 4 2 2" xfId="38853" xr:uid="{00000000-0005-0000-0000-000031810000}"/>
    <cellStyle name="Normal 3 2 4 2 2 2 4 3" xfId="28160" xr:uid="{00000000-0005-0000-0000-000032810000}"/>
    <cellStyle name="Normal 3 2 4 2 2 2 5" xfId="12111" xr:uid="{00000000-0005-0000-0000-000033810000}"/>
    <cellStyle name="Normal 3 2 4 2 2 2 5 2" xfId="33508" xr:uid="{00000000-0005-0000-0000-000034810000}"/>
    <cellStyle name="Normal 3 2 4 2 2 2 6" xfId="22815" xr:uid="{00000000-0005-0000-0000-000035810000}"/>
    <cellStyle name="Normal 3 2 4 2 2 3" xfId="2058" xr:uid="{00000000-0005-0000-0000-000036810000}"/>
    <cellStyle name="Normal 3 2 4 2 2 3 2" xfId="4748" xr:uid="{00000000-0005-0000-0000-000037810000}"/>
    <cellStyle name="Normal 3 2 4 2 2 3 2 2" xfId="10099" xr:uid="{00000000-0005-0000-0000-000038810000}"/>
    <cellStyle name="Normal 3 2 4 2 2 3 2 2 2" xfId="20799" xr:uid="{00000000-0005-0000-0000-000039810000}"/>
    <cellStyle name="Normal 3 2 4 2 2 3 2 2 2 2" xfId="42194" xr:uid="{00000000-0005-0000-0000-00003A810000}"/>
    <cellStyle name="Normal 3 2 4 2 2 3 2 2 3" xfId="31504" xr:uid="{00000000-0005-0000-0000-00003B810000}"/>
    <cellStyle name="Normal 3 2 4 2 2 3 2 3" xfId="15454" xr:uid="{00000000-0005-0000-0000-00003C810000}"/>
    <cellStyle name="Normal 3 2 4 2 2 3 2 3 2" xfId="36849" xr:uid="{00000000-0005-0000-0000-00003D810000}"/>
    <cellStyle name="Normal 3 2 4 2 2 3 2 4" xfId="26156" xr:uid="{00000000-0005-0000-0000-00003E810000}"/>
    <cellStyle name="Normal 3 2 4 2 2 3 3" xfId="7422" xr:uid="{00000000-0005-0000-0000-00003F810000}"/>
    <cellStyle name="Normal 3 2 4 2 2 3 3 2" xfId="18126" xr:uid="{00000000-0005-0000-0000-000040810000}"/>
    <cellStyle name="Normal 3 2 4 2 2 3 3 2 2" xfId="39521" xr:uid="{00000000-0005-0000-0000-000041810000}"/>
    <cellStyle name="Normal 3 2 4 2 2 3 3 3" xfId="28828" xr:uid="{00000000-0005-0000-0000-000042810000}"/>
    <cellStyle name="Normal 3 2 4 2 2 3 4" xfId="12779" xr:uid="{00000000-0005-0000-0000-000043810000}"/>
    <cellStyle name="Normal 3 2 4 2 2 3 4 2" xfId="34176" xr:uid="{00000000-0005-0000-0000-000044810000}"/>
    <cellStyle name="Normal 3 2 4 2 2 3 5" xfId="23483" xr:uid="{00000000-0005-0000-0000-000045810000}"/>
    <cellStyle name="Normal 3 2 4 2 2 4" xfId="3412" xr:uid="{00000000-0005-0000-0000-000046810000}"/>
    <cellStyle name="Normal 3 2 4 2 2 4 2" xfId="8763" xr:uid="{00000000-0005-0000-0000-000047810000}"/>
    <cellStyle name="Normal 3 2 4 2 2 4 2 2" xfId="19463" xr:uid="{00000000-0005-0000-0000-000048810000}"/>
    <cellStyle name="Normal 3 2 4 2 2 4 2 2 2" xfId="40858" xr:uid="{00000000-0005-0000-0000-000049810000}"/>
    <cellStyle name="Normal 3 2 4 2 2 4 2 3" xfId="30168" xr:uid="{00000000-0005-0000-0000-00004A810000}"/>
    <cellStyle name="Normal 3 2 4 2 2 4 3" xfId="14118" xr:uid="{00000000-0005-0000-0000-00004B810000}"/>
    <cellStyle name="Normal 3 2 4 2 2 4 3 2" xfId="35513" xr:uid="{00000000-0005-0000-0000-00004C810000}"/>
    <cellStyle name="Normal 3 2 4 2 2 4 4" xfId="24820" xr:uid="{00000000-0005-0000-0000-00004D810000}"/>
    <cellStyle name="Normal 3 2 4 2 2 5" xfId="6086" xr:uid="{00000000-0005-0000-0000-00004E810000}"/>
    <cellStyle name="Normal 3 2 4 2 2 5 2" xfId="16790" xr:uid="{00000000-0005-0000-0000-00004F810000}"/>
    <cellStyle name="Normal 3 2 4 2 2 5 2 2" xfId="38185" xr:uid="{00000000-0005-0000-0000-000050810000}"/>
    <cellStyle name="Normal 3 2 4 2 2 5 3" xfId="27492" xr:uid="{00000000-0005-0000-0000-000051810000}"/>
    <cellStyle name="Normal 3 2 4 2 2 6" xfId="11443" xr:uid="{00000000-0005-0000-0000-000052810000}"/>
    <cellStyle name="Normal 3 2 4 2 2 6 2" xfId="32840" xr:uid="{00000000-0005-0000-0000-000053810000}"/>
    <cellStyle name="Normal 3 2 4 2 2 7" xfId="22147" xr:uid="{00000000-0005-0000-0000-000054810000}"/>
    <cellStyle name="Normal 3 2 4 2 3" xfId="1069" xr:uid="{00000000-0005-0000-0000-000055810000}"/>
    <cellStyle name="Normal 3 2 4 2 3 2" xfId="2406" xr:uid="{00000000-0005-0000-0000-000056810000}"/>
    <cellStyle name="Normal 3 2 4 2 3 2 2" xfId="5096" xr:uid="{00000000-0005-0000-0000-000057810000}"/>
    <cellStyle name="Normal 3 2 4 2 3 2 2 2" xfId="10447" xr:uid="{00000000-0005-0000-0000-000058810000}"/>
    <cellStyle name="Normal 3 2 4 2 3 2 2 2 2" xfId="21147" xr:uid="{00000000-0005-0000-0000-000059810000}"/>
    <cellStyle name="Normal 3 2 4 2 3 2 2 2 2 2" xfId="42542" xr:uid="{00000000-0005-0000-0000-00005A810000}"/>
    <cellStyle name="Normal 3 2 4 2 3 2 2 2 3" xfId="31852" xr:uid="{00000000-0005-0000-0000-00005B810000}"/>
    <cellStyle name="Normal 3 2 4 2 3 2 2 3" xfId="15802" xr:uid="{00000000-0005-0000-0000-00005C810000}"/>
    <cellStyle name="Normal 3 2 4 2 3 2 2 3 2" xfId="37197" xr:uid="{00000000-0005-0000-0000-00005D810000}"/>
    <cellStyle name="Normal 3 2 4 2 3 2 2 4" xfId="26504" xr:uid="{00000000-0005-0000-0000-00005E810000}"/>
    <cellStyle name="Normal 3 2 4 2 3 2 3" xfId="7770" xr:uid="{00000000-0005-0000-0000-00005F810000}"/>
    <cellStyle name="Normal 3 2 4 2 3 2 3 2" xfId="18474" xr:uid="{00000000-0005-0000-0000-000060810000}"/>
    <cellStyle name="Normal 3 2 4 2 3 2 3 2 2" xfId="39869" xr:uid="{00000000-0005-0000-0000-000061810000}"/>
    <cellStyle name="Normal 3 2 4 2 3 2 3 3" xfId="29176" xr:uid="{00000000-0005-0000-0000-000062810000}"/>
    <cellStyle name="Normal 3 2 4 2 3 2 4" xfId="13127" xr:uid="{00000000-0005-0000-0000-000063810000}"/>
    <cellStyle name="Normal 3 2 4 2 3 2 4 2" xfId="34524" xr:uid="{00000000-0005-0000-0000-000064810000}"/>
    <cellStyle name="Normal 3 2 4 2 3 2 5" xfId="23831" xr:uid="{00000000-0005-0000-0000-000065810000}"/>
    <cellStyle name="Normal 3 2 4 2 3 3" xfId="3760" xr:uid="{00000000-0005-0000-0000-000066810000}"/>
    <cellStyle name="Normal 3 2 4 2 3 3 2" xfId="9111" xr:uid="{00000000-0005-0000-0000-000067810000}"/>
    <cellStyle name="Normal 3 2 4 2 3 3 2 2" xfId="19811" xr:uid="{00000000-0005-0000-0000-000068810000}"/>
    <cellStyle name="Normal 3 2 4 2 3 3 2 2 2" xfId="41206" xr:uid="{00000000-0005-0000-0000-000069810000}"/>
    <cellStyle name="Normal 3 2 4 2 3 3 2 3" xfId="30516" xr:uid="{00000000-0005-0000-0000-00006A810000}"/>
    <cellStyle name="Normal 3 2 4 2 3 3 3" xfId="14466" xr:uid="{00000000-0005-0000-0000-00006B810000}"/>
    <cellStyle name="Normal 3 2 4 2 3 3 3 2" xfId="35861" xr:uid="{00000000-0005-0000-0000-00006C810000}"/>
    <cellStyle name="Normal 3 2 4 2 3 3 4" xfId="25168" xr:uid="{00000000-0005-0000-0000-00006D810000}"/>
    <cellStyle name="Normal 3 2 4 2 3 4" xfId="6434" xr:uid="{00000000-0005-0000-0000-00006E810000}"/>
    <cellStyle name="Normal 3 2 4 2 3 4 2" xfId="17138" xr:uid="{00000000-0005-0000-0000-00006F810000}"/>
    <cellStyle name="Normal 3 2 4 2 3 4 2 2" xfId="38533" xr:uid="{00000000-0005-0000-0000-000070810000}"/>
    <cellStyle name="Normal 3 2 4 2 3 4 3" xfId="27840" xr:uid="{00000000-0005-0000-0000-000071810000}"/>
    <cellStyle name="Normal 3 2 4 2 3 5" xfId="11791" xr:uid="{00000000-0005-0000-0000-000072810000}"/>
    <cellStyle name="Normal 3 2 4 2 3 5 2" xfId="33188" xr:uid="{00000000-0005-0000-0000-000073810000}"/>
    <cellStyle name="Normal 3 2 4 2 3 6" xfId="22495" xr:uid="{00000000-0005-0000-0000-000074810000}"/>
    <cellStyle name="Normal 3 2 4 2 4" xfId="1738" xr:uid="{00000000-0005-0000-0000-000075810000}"/>
    <cellStyle name="Normal 3 2 4 2 4 2" xfId="4428" xr:uid="{00000000-0005-0000-0000-000076810000}"/>
    <cellStyle name="Normal 3 2 4 2 4 2 2" xfId="9779" xr:uid="{00000000-0005-0000-0000-000077810000}"/>
    <cellStyle name="Normal 3 2 4 2 4 2 2 2" xfId="20479" xr:uid="{00000000-0005-0000-0000-000078810000}"/>
    <cellStyle name="Normal 3 2 4 2 4 2 2 2 2" xfId="41874" xr:uid="{00000000-0005-0000-0000-000079810000}"/>
    <cellStyle name="Normal 3 2 4 2 4 2 2 3" xfId="31184" xr:uid="{00000000-0005-0000-0000-00007A810000}"/>
    <cellStyle name="Normal 3 2 4 2 4 2 3" xfId="15134" xr:uid="{00000000-0005-0000-0000-00007B810000}"/>
    <cellStyle name="Normal 3 2 4 2 4 2 3 2" xfId="36529" xr:uid="{00000000-0005-0000-0000-00007C810000}"/>
    <cellStyle name="Normal 3 2 4 2 4 2 4" xfId="25836" xr:uid="{00000000-0005-0000-0000-00007D810000}"/>
    <cellStyle name="Normal 3 2 4 2 4 3" xfId="7102" xr:uid="{00000000-0005-0000-0000-00007E810000}"/>
    <cellStyle name="Normal 3 2 4 2 4 3 2" xfId="17806" xr:uid="{00000000-0005-0000-0000-00007F810000}"/>
    <cellStyle name="Normal 3 2 4 2 4 3 2 2" xfId="39201" xr:uid="{00000000-0005-0000-0000-000080810000}"/>
    <cellStyle name="Normal 3 2 4 2 4 3 3" xfId="28508" xr:uid="{00000000-0005-0000-0000-000081810000}"/>
    <cellStyle name="Normal 3 2 4 2 4 4" xfId="12459" xr:uid="{00000000-0005-0000-0000-000082810000}"/>
    <cellStyle name="Normal 3 2 4 2 4 4 2" xfId="33856" xr:uid="{00000000-0005-0000-0000-000083810000}"/>
    <cellStyle name="Normal 3 2 4 2 4 5" xfId="23163" xr:uid="{00000000-0005-0000-0000-000084810000}"/>
    <cellStyle name="Normal 3 2 4 2 5" xfId="3092" xr:uid="{00000000-0005-0000-0000-000085810000}"/>
    <cellStyle name="Normal 3 2 4 2 5 2" xfId="8443" xr:uid="{00000000-0005-0000-0000-000086810000}"/>
    <cellStyle name="Normal 3 2 4 2 5 2 2" xfId="19143" xr:uid="{00000000-0005-0000-0000-000087810000}"/>
    <cellStyle name="Normal 3 2 4 2 5 2 2 2" xfId="40538" xr:uid="{00000000-0005-0000-0000-000088810000}"/>
    <cellStyle name="Normal 3 2 4 2 5 2 3" xfId="29848" xr:uid="{00000000-0005-0000-0000-000089810000}"/>
    <cellStyle name="Normal 3 2 4 2 5 3" xfId="13798" xr:uid="{00000000-0005-0000-0000-00008A810000}"/>
    <cellStyle name="Normal 3 2 4 2 5 3 2" xfId="35193" xr:uid="{00000000-0005-0000-0000-00008B810000}"/>
    <cellStyle name="Normal 3 2 4 2 5 4" xfId="24500" xr:uid="{00000000-0005-0000-0000-00008C810000}"/>
    <cellStyle name="Normal 3 2 4 2 6" xfId="5766" xr:uid="{00000000-0005-0000-0000-00008D810000}"/>
    <cellStyle name="Normal 3 2 4 2 6 2" xfId="16470" xr:uid="{00000000-0005-0000-0000-00008E810000}"/>
    <cellStyle name="Normal 3 2 4 2 6 2 2" xfId="37865" xr:uid="{00000000-0005-0000-0000-00008F810000}"/>
    <cellStyle name="Normal 3 2 4 2 6 3" xfId="27172" xr:uid="{00000000-0005-0000-0000-000090810000}"/>
    <cellStyle name="Normal 3 2 4 2 7" xfId="11123" xr:uid="{00000000-0005-0000-0000-000091810000}"/>
    <cellStyle name="Normal 3 2 4 2 7 2" xfId="32520" xr:uid="{00000000-0005-0000-0000-000092810000}"/>
    <cellStyle name="Normal 3 2 4 2 8" xfId="21827" xr:uid="{00000000-0005-0000-0000-000093810000}"/>
    <cellStyle name="Normal 3 2 4 3" xfId="559" xr:uid="{00000000-0005-0000-0000-000094810000}"/>
    <cellStyle name="Normal 3 2 4 3 2" xfId="1229" xr:uid="{00000000-0005-0000-0000-000095810000}"/>
    <cellStyle name="Normal 3 2 4 3 2 2" xfId="2566" xr:uid="{00000000-0005-0000-0000-000096810000}"/>
    <cellStyle name="Normal 3 2 4 3 2 2 2" xfId="5256" xr:uid="{00000000-0005-0000-0000-000097810000}"/>
    <cellStyle name="Normal 3 2 4 3 2 2 2 2" xfId="10607" xr:uid="{00000000-0005-0000-0000-000098810000}"/>
    <cellStyle name="Normal 3 2 4 3 2 2 2 2 2" xfId="21307" xr:uid="{00000000-0005-0000-0000-000099810000}"/>
    <cellStyle name="Normal 3 2 4 3 2 2 2 2 2 2" xfId="42702" xr:uid="{00000000-0005-0000-0000-00009A810000}"/>
    <cellStyle name="Normal 3 2 4 3 2 2 2 2 3" xfId="32012" xr:uid="{00000000-0005-0000-0000-00009B810000}"/>
    <cellStyle name="Normal 3 2 4 3 2 2 2 3" xfId="15962" xr:uid="{00000000-0005-0000-0000-00009C810000}"/>
    <cellStyle name="Normal 3 2 4 3 2 2 2 3 2" xfId="37357" xr:uid="{00000000-0005-0000-0000-00009D810000}"/>
    <cellStyle name="Normal 3 2 4 3 2 2 2 4" xfId="26664" xr:uid="{00000000-0005-0000-0000-00009E810000}"/>
    <cellStyle name="Normal 3 2 4 3 2 2 3" xfId="7930" xr:uid="{00000000-0005-0000-0000-00009F810000}"/>
    <cellStyle name="Normal 3 2 4 3 2 2 3 2" xfId="18634" xr:uid="{00000000-0005-0000-0000-0000A0810000}"/>
    <cellStyle name="Normal 3 2 4 3 2 2 3 2 2" xfId="40029" xr:uid="{00000000-0005-0000-0000-0000A1810000}"/>
    <cellStyle name="Normal 3 2 4 3 2 2 3 3" xfId="29336" xr:uid="{00000000-0005-0000-0000-0000A2810000}"/>
    <cellStyle name="Normal 3 2 4 3 2 2 4" xfId="13287" xr:uid="{00000000-0005-0000-0000-0000A3810000}"/>
    <cellStyle name="Normal 3 2 4 3 2 2 4 2" xfId="34684" xr:uid="{00000000-0005-0000-0000-0000A4810000}"/>
    <cellStyle name="Normal 3 2 4 3 2 2 5" xfId="23991" xr:uid="{00000000-0005-0000-0000-0000A5810000}"/>
    <cellStyle name="Normal 3 2 4 3 2 3" xfId="3920" xr:uid="{00000000-0005-0000-0000-0000A6810000}"/>
    <cellStyle name="Normal 3 2 4 3 2 3 2" xfId="9271" xr:uid="{00000000-0005-0000-0000-0000A7810000}"/>
    <cellStyle name="Normal 3 2 4 3 2 3 2 2" xfId="19971" xr:uid="{00000000-0005-0000-0000-0000A8810000}"/>
    <cellStyle name="Normal 3 2 4 3 2 3 2 2 2" xfId="41366" xr:uid="{00000000-0005-0000-0000-0000A9810000}"/>
    <cellStyle name="Normal 3 2 4 3 2 3 2 3" xfId="30676" xr:uid="{00000000-0005-0000-0000-0000AA810000}"/>
    <cellStyle name="Normal 3 2 4 3 2 3 3" xfId="14626" xr:uid="{00000000-0005-0000-0000-0000AB810000}"/>
    <cellStyle name="Normal 3 2 4 3 2 3 3 2" xfId="36021" xr:uid="{00000000-0005-0000-0000-0000AC810000}"/>
    <cellStyle name="Normal 3 2 4 3 2 3 4" xfId="25328" xr:uid="{00000000-0005-0000-0000-0000AD810000}"/>
    <cellStyle name="Normal 3 2 4 3 2 4" xfId="6594" xr:uid="{00000000-0005-0000-0000-0000AE810000}"/>
    <cellStyle name="Normal 3 2 4 3 2 4 2" xfId="17298" xr:uid="{00000000-0005-0000-0000-0000AF810000}"/>
    <cellStyle name="Normal 3 2 4 3 2 4 2 2" xfId="38693" xr:uid="{00000000-0005-0000-0000-0000B0810000}"/>
    <cellStyle name="Normal 3 2 4 3 2 4 3" xfId="28000" xr:uid="{00000000-0005-0000-0000-0000B1810000}"/>
    <cellStyle name="Normal 3 2 4 3 2 5" xfId="11951" xr:uid="{00000000-0005-0000-0000-0000B2810000}"/>
    <cellStyle name="Normal 3 2 4 3 2 5 2" xfId="33348" xr:uid="{00000000-0005-0000-0000-0000B3810000}"/>
    <cellStyle name="Normal 3 2 4 3 2 6" xfId="22655" xr:uid="{00000000-0005-0000-0000-0000B4810000}"/>
    <cellStyle name="Normal 3 2 4 3 3" xfId="1898" xr:uid="{00000000-0005-0000-0000-0000B5810000}"/>
    <cellStyle name="Normal 3 2 4 3 3 2" xfId="4588" xr:uid="{00000000-0005-0000-0000-0000B6810000}"/>
    <cellStyle name="Normal 3 2 4 3 3 2 2" xfId="9939" xr:uid="{00000000-0005-0000-0000-0000B7810000}"/>
    <cellStyle name="Normal 3 2 4 3 3 2 2 2" xfId="20639" xr:uid="{00000000-0005-0000-0000-0000B8810000}"/>
    <cellStyle name="Normal 3 2 4 3 3 2 2 2 2" xfId="42034" xr:uid="{00000000-0005-0000-0000-0000B9810000}"/>
    <cellStyle name="Normal 3 2 4 3 3 2 2 3" xfId="31344" xr:uid="{00000000-0005-0000-0000-0000BA810000}"/>
    <cellStyle name="Normal 3 2 4 3 3 2 3" xfId="15294" xr:uid="{00000000-0005-0000-0000-0000BB810000}"/>
    <cellStyle name="Normal 3 2 4 3 3 2 3 2" xfId="36689" xr:uid="{00000000-0005-0000-0000-0000BC810000}"/>
    <cellStyle name="Normal 3 2 4 3 3 2 4" xfId="25996" xr:uid="{00000000-0005-0000-0000-0000BD810000}"/>
    <cellStyle name="Normal 3 2 4 3 3 3" xfId="7262" xr:uid="{00000000-0005-0000-0000-0000BE810000}"/>
    <cellStyle name="Normal 3 2 4 3 3 3 2" xfId="17966" xr:uid="{00000000-0005-0000-0000-0000BF810000}"/>
    <cellStyle name="Normal 3 2 4 3 3 3 2 2" xfId="39361" xr:uid="{00000000-0005-0000-0000-0000C0810000}"/>
    <cellStyle name="Normal 3 2 4 3 3 3 3" xfId="28668" xr:uid="{00000000-0005-0000-0000-0000C1810000}"/>
    <cellStyle name="Normal 3 2 4 3 3 4" xfId="12619" xr:uid="{00000000-0005-0000-0000-0000C2810000}"/>
    <cellStyle name="Normal 3 2 4 3 3 4 2" xfId="34016" xr:uid="{00000000-0005-0000-0000-0000C3810000}"/>
    <cellStyle name="Normal 3 2 4 3 3 5" xfId="23323" xr:uid="{00000000-0005-0000-0000-0000C4810000}"/>
    <cellStyle name="Normal 3 2 4 3 4" xfId="3252" xr:uid="{00000000-0005-0000-0000-0000C5810000}"/>
    <cellStyle name="Normal 3 2 4 3 4 2" xfId="8603" xr:uid="{00000000-0005-0000-0000-0000C6810000}"/>
    <cellStyle name="Normal 3 2 4 3 4 2 2" xfId="19303" xr:uid="{00000000-0005-0000-0000-0000C7810000}"/>
    <cellStyle name="Normal 3 2 4 3 4 2 2 2" xfId="40698" xr:uid="{00000000-0005-0000-0000-0000C8810000}"/>
    <cellStyle name="Normal 3 2 4 3 4 2 3" xfId="30008" xr:uid="{00000000-0005-0000-0000-0000C9810000}"/>
    <cellStyle name="Normal 3 2 4 3 4 3" xfId="13958" xr:uid="{00000000-0005-0000-0000-0000CA810000}"/>
    <cellStyle name="Normal 3 2 4 3 4 3 2" xfId="35353" xr:uid="{00000000-0005-0000-0000-0000CB810000}"/>
    <cellStyle name="Normal 3 2 4 3 4 4" xfId="24660" xr:uid="{00000000-0005-0000-0000-0000CC810000}"/>
    <cellStyle name="Normal 3 2 4 3 5" xfId="5926" xr:uid="{00000000-0005-0000-0000-0000CD810000}"/>
    <cellStyle name="Normal 3 2 4 3 5 2" xfId="16630" xr:uid="{00000000-0005-0000-0000-0000CE810000}"/>
    <cellStyle name="Normal 3 2 4 3 5 2 2" xfId="38025" xr:uid="{00000000-0005-0000-0000-0000CF810000}"/>
    <cellStyle name="Normal 3 2 4 3 5 3" xfId="27332" xr:uid="{00000000-0005-0000-0000-0000D0810000}"/>
    <cellStyle name="Normal 3 2 4 3 6" xfId="11283" xr:uid="{00000000-0005-0000-0000-0000D1810000}"/>
    <cellStyle name="Normal 3 2 4 3 6 2" xfId="32680" xr:uid="{00000000-0005-0000-0000-0000D2810000}"/>
    <cellStyle name="Normal 3 2 4 3 7" xfId="21987" xr:uid="{00000000-0005-0000-0000-0000D3810000}"/>
    <cellStyle name="Normal 3 2 4 4" xfId="909" xr:uid="{00000000-0005-0000-0000-0000D4810000}"/>
    <cellStyle name="Normal 3 2 4 4 2" xfId="2246" xr:uid="{00000000-0005-0000-0000-0000D5810000}"/>
    <cellStyle name="Normal 3 2 4 4 2 2" xfId="4936" xr:uid="{00000000-0005-0000-0000-0000D6810000}"/>
    <cellStyle name="Normal 3 2 4 4 2 2 2" xfId="10287" xr:uid="{00000000-0005-0000-0000-0000D7810000}"/>
    <cellStyle name="Normal 3 2 4 4 2 2 2 2" xfId="20987" xr:uid="{00000000-0005-0000-0000-0000D8810000}"/>
    <cellStyle name="Normal 3 2 4 4 2 2 2 2 2" xfId="42382" xr:uid="{00000000-0005-0000-0000-0000D9810000}"/>
    <cellStyle name="Normal 3 2 4 4 2 2 2 3" xfId="31692" xr:uid="{00000000-0005-0000-0000-0000DA810000}"/>
    <cellStyle name="Normal 3 2 4 4 2 2 3" xfId="15642" xr:uid="{00000000-0005-0000-0000-0000DB810000}"/>
    <cellStyle name="Normal 3 2 4 4 2 2 3 2" xfId="37037" xr:uid="{00000000-0005-0000-0000-0000DC810000}"/>
    <cellStyle name="Normal 3 2 4 4 2 2 4" xfId="26344" xr:uid="{00000000-0005-0000-0000-0000DD810000}"/>
    <cellStyle name="Normal 3 2 4 4 2 3" xfId="7610" xr:uid="{00000000-0005-0000-0000-0000DE810000}"/>
    <cellStyle name="Normal 3 2 4 4 2 3 2" xfId="18314" xr:uid="{00000000-0005-0000-0000-0000DF810000}"/>
    <cellStyle name="Normal 3 2 4 4 2 3 2 2" xfId="39709" xr:uid="{00000000-0005-0000-0000-0000E0810000}"/>
    <cellStyle name="Normal 3 2 4 4 2 3 3" xfId="29016" xr:uid="{00000000-0005-0000-0000-0000E1810000}"/>
    <cellStyle name="Normal 3 2 4 4 2 4" xfId="12967" xr:uid="{00000000-0005-0000-0000-0000E2810000}"/>
    <cellStyle name="Normal 3 2 4 4 2 4 2" xfId="34364" xr:uid="{00000000-0005-0000-0000-0000E3810000}"/>
    <cellStyle name="Normal 3 2 4 4 2 5" xfId="23671" xr:uid="{00000000-0005-0000-0000-0000E4810000}"/>
    <cellStyle name="Normal 3 2 4 4 3" xfId="3600" xr:uid="{00000000-0005-0000-0000-0000E5810000}"/>
    <cellStyle name="Normal 3 2 4 4 3 2" xfId="8951" xr:uid="{00000000-0005-0000-0000-0000E6810000}"/>
    <cellStyle name="Normal 3 2 4 4 3 2 2" xfId="19651" xr:uid="{00000000-0005-0000-0000-0000E7810000}"/>
    <cellStyle name="Normal 3 2 4 4 3 2 2 2" xfId="41046" xr:uid="{00000000-0005-0000-0000-0000E8810000}"/>
    <cellStyle name="Normal 3 2 4 4 3 2 3" xfId="30356" xr:uid="{00000000-0005-0000-0000-0000E9810000}"/>
    <cellStyle name="Normal 3 2 4 4 3 3" xfId="14306" xr:uid="{00000000-0005-0000-0000-0000EA810000}"/>
    <cellStyle name="Normal 3 2 4 4 3 3 2" xfId="35701" xr:uid="{00000000-0005-0000-0000-0000EB810000}"/>
    <cellStyle name="Normal 3 2 4 4 3 4" xfId="25008" xr:uid="{00000000-0005-0000-0000-0000EC810000}"/>
    <cellStyle name="Normal 3 2 4 4 4" xfId="6274" xr:uid="{00000000-0005-0000-0000-0000ED810000}"/>
    <cellStyle name="Normal 3 2 4 4 4 2" xfId="16978" xr:uid="{00000000-0005-0000-0000-0000EE810000}"/>
    <cellStyle name="Normal 3 2 4 4 4 2 2" xfId="38373" xr:uid="{00000000-0005-0000-0000-0000EF810000}"/>
    <cellStyle name="Normal 3 2 4 4 4 3" xfId="27680" xr:uid="{00000000-0005-0000-0000-0000F0810000}"/>
    <cellStyle name="Normal 3 2 4 4 5" xfId="11631" xr:uid="{00000000-0005-0000-0000-0000F1810000}"/>
    <cellStyle name="Normal 3 2 4 4 5 2" xfId="33028" xr:uid="{00000000-0005-0000-0000-0000F2810000}"/>
    <cellStyle name="Normal 3 2 4 4 6" xfId="22335" xr:uid="{00000000-0005-0000-0000-0000F3810000}"/>
    <cellStyle name="Normal 3 2 4 5" xfId="1578" xr:uid="{00000000-0005-0000-0000-0000F4810000}"/>
    <cellStyle name="Normal 3 2 4 5 2" xfId="4268" xr:uid="{00000000-0005-0000-0000-0000F5810000}"/>
    <cellStyle name="Normal 3 2 4 5 2 2" xfId="9619" xr:uid="{00000000-0005-0000-0000-0000F6810000}"/>
    <cellStyle name="Normal 3 2 4 5 2 2 2" xfId="20319" xr:uid="{00000000-0005-0000-0000-0000F7810000}"/>
    <cellStyle name="Normal 3 2 4 5 2 2 2 2" xfId="41714" xr:uid="{00000000-0005-0000-0000-0000F8810000}"/>
    <cellStyle name="Normal 3 2 4 5 2 2 3" xfId="31024" xr:uid="{00000000-0005-0000-0000-0000F9810000}"/>
    <cellStyle name="Normal 3 2 4 5 2 3" xfId="14974" xr:uid="{00000000-0005-0000-0000-0000FA810000}"/>
    <cellStyle name="Normal 3 2 4 5 2 3 2" xfId="36369" xr:uid="{00000000-0005-0000-0000-0000FB810000}"/>
    <cellStyle name="Normal 3 2 4 5 2 4" xfId="25676" xr:uid="{00000000-0005-0000-0000-0000FC810000}"/>
    <cellStyle name="Normal 3 2 4 5 3" xfId="6942" xr:uid="{00000000-0005-0000-0000-0000FD810000}"/>
    <cellStyle name="Normal 3 2 4 5 3 2" xfId="17646" xr:uid="{00000000-0005-0000-0000-0000FE810000}"/>
    <cellStyle name="Normal 3 2 4 5 3 2 2" xfId="39041" xr:uid="{00000000-0005-0000-0000-0000FF810000}"/>
    <cellStyle name="Normal 3 2 4 5 3 3" xfId="28348" xr:uid="{00000000-0005-0000-0000-000000820000}"/>
    <cellStyle name="Normal 3 2 4 5 4" xfId="12299" xr:uid="{00000000-0005-0000-0000-000001820000}"/>
    <cellStyle name="Normal 3 2 4 5 4 2" xfId="33696" xr:uid="{00000000-0005-0000-0000-000002820000}"/>
    <cellStyle name="Normal 3 2 4 5 5" xfId="23003" xr:uid="{00000000-0005-0000-0000-000003820000}"/>
    <cellStyle name="Normal 3 2 4 6" xfId="2932" xr:uid="{00000000-0005-0000-0000-000004820000}"/>
    <cellStyle name="Normal 3 2 4 6 2" xfId="8283" xr:uid="{00000000-0005-0000-0000-000005820000}"/>
    <cellStyle name="Normal 3 2 4 6 2 2" xfId="18983" xr:uid="{00000000-0005-0000-0000-000006820000}"/>
    <cellStyle name="Normal 3 2 4 6 2 2 2" xfId="40378" xr:uid="{00000000-0005-0000-0000-000007820000}"/>
    <cellStyle name="Normal 3 2 4 6 2 3" xfId="29688" xr:uid="{00000000-0005-0000-0000-000008820000}"/>
    <cellStyle name="Normal 3 2 4 6 3" xfId="13638" xr:uid="{00000000-0005-0000-0000-000009820000}"/>
    <cellStyle name="Normal 3 2 4 6 3 2" xfId="35033" xr:uid="{00000000-0005-0000-0000-00000A820000}"/>
    <cellStyle name="Normal 3 2 4 6 4" xfId="24340" xr:uid="{00000000-0005-0000-0000-00000B820000}"/>
    <cellStyle name="Normal 3 2 4 7" xfId="5606" xr:uid="{00000000-0005-0000-0000-00000C820000}"/>
    <cellStyle name="Normal 3 2 4 7 2" xfId="16310" xr:uid="{00000000-0005-0000-0000-00000D820000}"/>
    <cellStyle name="Normal 3 2 4 7 2 2" xfId="37705" xr:uid="{00000000-0005-0000-0000-00000E820000}"/>
    <cellStyle name="Normal 3 2 4 7 3" xfId="27012" xr:uid="{00000000-0005-0000-0000-00000F820000}"/>
    <cellStyle name="Normal 3 2 4 8" xfId="10963" xr:uid="{00000000-0005-0000-0000-000010820000}"/>
    <cellStyle name="Normal 3 2 4 8 2" xfId="32360" xr:uid="{00000000-0005-0000-0000-000011820000}"/>
    <cellStyle name="Normal 3 2 4 9" xfId="21667" xr:uid="{00000000-0005-0000-0000-000012820000}"/>
    <cellStyle name="Normal 3 2 5" xfId="318" xr:uid="{00000000-0005-0000-0000-000013820000}"/>
    <cellStyle name="Normal 3 2 5 2" xfId="639" xr:uid="{00000000-0005-0000-0000-000014820000}"/>
    <cellStyle name="Normal 3 2 5 2 2" xfId="1309" xr:uid="{00000000-0005-0000-0000-000015820000}"/>
    <cellStyle name="Normal 3 2 5 2 2 2" xfId="2646" xr:uid="{00000000-0005-0000-0000-000016820000}"/>
    <cellStyle name="Normal 3 2 5 2 2 2 2" xfId="5336" xr:uid="{00000000-0005-0000-0000-000017820000}"/>
    <cellStyle name="Normal 3 2 5 2 2 2 2 2" xfId="10687" xr:uid="{00000000-0005-0000-0000-000018820000}"/>
    <cellStyle name="Normal 3 2 5 2 2 2 2 2 2" xfId="21387" xr:uid="{00000000-0005-0000-0000-000019820000}"/>
    <cellStyle name="Normal 3 2 5 2 2 2 2 2 2 2" xfId="42782" xr:uid="{00000000-0005-0000-0000-00001A820000}"/>
    <cellStyle name="Normal 3 2 5 2 2 2 2 2 3" xfId="32092" xr:uid="{00000000-0005-0000-0000-00001B820000}"/>
    <cellStyle name="Normal 3 2 5 2 2 2 2 3" xfId="16042" xr:uid="{00000000-0005-0000-0000-00001C820000}"/>
    <cellStyle name="Normal 3 2 5 2 2 2 2 3 2" xfId="37437" xr:uid="{00000000-0005-0000-0000-00001D820000}"/>
    <cellStyle name="Normal 3 2 5 2 2 2 2 4" xfId="26744" xr:uid="{00000000-0005-0000-0000-00001E820000}"/>
    <cellStyle name="Normal 3 2 5 2 2 2 3" xfId="8010" xr:uid="{00000000-0005-0000-0000-00001F820000}"/>
    <cellStyle name="Normal 3 2 5 2 2 2 3 2" xfId="18714" xr:uid="{00000000-0005-0000-0000-000020820000}"/>
    <cellStyle name="Normal 3 2 5 2 2 2 3 2 2" xfId="40109" xr:uid="{00000000-0005-0000-0000-000021820000}"/>
    <cellStyle name="Normal 3 2 5 2 2 2 3 3" xfId="29416" xr:uid="{00000000-0005-0000-0000-000022820000}"/>
    <cellStyle name="Normal 3 2 5 2 2 2 4" xfId="13367" xr:uid="{00000000-0005-0000-0000-000023820000}"/>
    <cellStyle name="Normal 3 2 5 2 2 2 4 2" xfId="34764" xr:uid="{00000000-0005-0000-0000-000024820000}"/>
    <cellStyle name="Normal 3 2 5 2 2 2 5" xfId="24071" xr:uid="{00000000-0005-0000-0000-000025820000}"/>
    <cellStyle name="Normal 3 2 5 2 2 3" xfId="4000" xr:uid="{00000000-0005-0000-0000-000026820000}"/>
    <cellStyle name="Normal 3 2 5 2 2 3 2" xfId="9351" xr:uid="{00000000-0005-0000-0000-000027820000}"/>
    <cellStyle name="Normal 3 2 5 2 2 3 2 2" xfId="20051" xr:uid="{00000000-0005-0000-0000-000028820000}"/>
    <cellStyle name="Normal 3 2 5 2 2 3 2 2 2" xfId="41446" xr:uid="{00000000-0005-0000-0000-000029820000}"/>
    <cellStyle name="Normal 3 2 5 2 2 3 2 3" xfId="30756" xr:uid="{00000000-0005-0000-0000-00002A820000}"/>
    <cellStyle name="Normal 3 2 5 2 2 3 3" xfId="14706" xr:uid="{00000000-0005-0000-0000-00002B820000}"/>
    <cellStyle name="Normal 3 2 5 2 2 3 3 2" xfId="36101" xr:uid="{00000000-0005-0000-0000-00002C820000}"/>
    <cellStyle name="Normal 3 2 5 2 2 3 4" xfId="25408" xr:uid="{00000000-0005-0000-0000-00002D820000}"/>
    <cellStyle name="Normal 3 2 5 2 2 4" xfId="6674" xr:uid="{00000000-0005-0000-0000-00002E820000}"/>
    <cellStyle name="Normal 3 2 5 2 2 4 2" xfId="17378" xr:uid="{00000000-0005-0000-0000-00002F820000}"/>
    <cellStyle name="Normal 3 2 5 2 2 4 2 2" xfId="38773" xr:uid="{00000000-0005-0000-0000-000030820000}"/>
    <cellStyle name="Normal 3 2 5 2 2 4 3" xfId="28080" xr:uid="{00000000-0005-0000-0000-000031820000}"/>
    <cellStyle name="Normal 3 2 5 2 2 5" xfId="12031" xr:uid="{00000000-0005-0000-0000-000032820000}"/>
    <cellStyle name="Normal 3 2 5 2 2 5 2" xfId="33428" xr:uid="{00000000-0005-0000-0000-000033820000}"/>
    <cellStyle name="Normal 3 2 5 2 2 6" xfId="22735" xr:uid="{00000000-0005-0000-0000-000034820000}"/>
    <cellStyle name="Normal 3 2 5 2 3" xfId="1978" xr:uid="{00000000-0005-0000-0000-000035820000}"/>
    <cellStyle name="Normal 3 2 5 2 3 2" xfId="4668" xr:uid="{00000000-0005-0000-0000-000036820000}"/>
    <cellStyle name="Normal 3 2 5 2 3 2 2" xfId="10019" xr:uid="{00000000-0005-0000-0000-000037820000}"/>
    <cellStyle name="Normal 3 2 5 2 3 2 2 2" xfId="20719" xr:uid="{00000000-0005-0000-0000-000038820000}"/>
    <cellStyle name="Normal 3 2 5 2 3 2 2 2 2" xfId="42114" xr:uid="{00000000-0005-0000-0000-000039820000}"/>
    <cellStyle name="Normal 3 2 5 2 3 2 2 3" xfId="31424" xr:uid="{00000000-0005-0000-0000-00003A820000}"/>
    <cellStyle name="Normal 3 2 5 2 3 2 3" xfId="15374" xr:uid="{00000000-0005-0000-0000-00003B820000}"/>
    <cellStyle name="Normal 3 2 5 2 3 2 3 2" xfId="36769" xr:uid="{00000000-0005-0000-0000-00003C820000}"/>
    <cellStyle name="Normal 3 2 5 2 3 2 4" xfId="26076" xr:uid="{00000000-0005-0000-0000-00003D820000}"/>
    <cellStyle name="Normal 3 2 5 2 3 3" xfId="7342" xr:uid="{00000000-0005-0000-0000-00003E820000}"/>
    <cellStyle name="Normal 3 2 5 2 3 3 2" xfId="18046" xr:uid="{00000000-0005-0000-0000-00003F820000}"/>
    <cellStyle name="Normal 3 2 5 2 3 3 2 2" xfId="39441" xr:uid="{00000000-0005-0000-0000-000040820000}"/>
    <cellStyle name="Normal 3 2 5 2 3 3 3" xfId="28748" xr:uid="{00000000-0005-0000-0000-000041820000}"/>
    <cellStyle name="Normal 3 2 5 2 3 4" xfId="12699" xr:uid="{00000000-0005-0000-0000-000042820000}"/>
    <cellStyle name="Normal 3 2 5 2 3 4 2" xfId="34096" xr:uid="{00000000-0005-0000-0000-000043820000}"/>
    <cellStyle name="Normal 3 2 5 2 3 5" xfId="23403" xr:uid="{00000000-0005-0000-0000-000044820000}"/>
    <cellStyle name="Normal 3 2 5 2 4" xfId="3332" xr:uid="{00000000-0005-0000-0000-000045820000}"/>
    <cellStyle name="Normal 3 2 5 2 4 2" xfId="8683" xr:uid="{00000000-0005-0000-0000-000046820000}"/>
    <cellStyle name="Normal 3 2 5 2 4 2 2" xfId="19383" xr:uid="{00000000-0005-0000-0000-000047820000}"/>
    <cellStyle name="Normal 3 2 5 2 4 2 2 2" xfId="40778" xr:uid="{00000000-0005-0000-0000-000048820000}"/>
    <cellStyle name="Normal 3 2 5 2 4 2 3" xfId="30088" xr:uid="{00000000-0005-0000-0000-000049820000}"/>
    <cellStyle name="Normal 3 2 5 2 4 3" xfId="14038" xr:uid="{00000000-0005-0000-0000-00004A820000}"/>
    <cellStyle name="Normal 3 2 5 2 4 3 2" xfId="35433" xr:uid="{00000000-0005-0000-0000-00004B820000}"/>
    <cellStyle name="Normal 3 2 5 2 4 4" xfId="24740" xr:uid="{00000000-0005-0000-0000-00004C820000}"/>
    <cellStyle name="Normal 3 2 5 2 5" xfId="6006" xr:uid="{00000000-0005-0000-0000-00004D820000}"/>
    <cellStyle name="Normal 3 2 5 2 5 2" xfId="16710" xr:uid="{00000000-0005-0000-0000-00004E820000}"/>
    <cellStyle name="Normal 3 2 5 2 5 2 2" xfId="38105" xr:uid="{00000000-0005-0000-0000-00004F820000}"/>
    <cellStyle name="Normal 3 2 5 2 5 3" xfId="27412" xr:uid="{00000000-0005-0000-0000-000050820000}"/>
    <cellStyle name="Normal 3 2 5 2 6" xfId="11363" xr:uid="{00000000-0005-0000-0000-000051820000}"/>
    <cellStyle name="Normal 3 2 5 2 6 2" xfId="32760" xr:uid="{00000000-0005-0000-0000-000052820000}"/>
    <cellStyle name="Normal 3 2 5 2 7" xfId="22067" xr:uid="{00000000-0005-0000-0000-000053820000}"/>
    <cellStyle name="Normal 3 2 5 3" xfId="989" xr:uid="{00000000-0005-0000-0000-000054820000}"/>
    <cellStyle name="Normal 3 2 5 3 2" xfId="2326" xr:uid="{00000000-0005-0000-0000-000055820000}"/>
    <cellStyle name="Normal 3 2 5 3 2 2" xfId="5016" xr:uid="{00000000-0005-0000-0000-000056820000}"/>
    <cellStyle name="Normal 3 2 5 3 2 2 2" xfId="10367" xr:uid="{00000000-0005-0000-0000-000057820000}"/>
    <cellStyle name="Normal 3 2 5 3 2 2 2 2" xfId="21067" xr:uid="{00000000-0005-0000-0000-000058820000}"/>
    <cellStyle name="Normal 3 2 5 3 2 2 2 2 2" xfId="42462" xr:uid="{00000000-0005-0000-0000-000059820000}"/>
    <cellStyle name="Normal 3 2 5 3 2 2 2 3" xfId="31772" xr:uid="{00000000-0005-0000-0000-00005A820000}"/>
    <cellStyle name="Normal 3 2 5 3 2 2 3" xfId="15722" xr:uid="{00000000-0005-0000-0000-00005B820000}"/>
    <cellStyle name="Normal 3 2 5 3 2 2 3 2" xfId="37117" xr:uid="{00000000-0005-0000-0000-00005C820000}"/>
    <cellStyle name="Normal 3 2 5 3 2 2 4" xfId="26424" xr:uid="{00000000-0005-0000-0000-00005D820000}"/>
    <cellStyle name="Normal 3 2 5 3 2 3" xfId="7690" xr:uid="{00000000-0005-0000-0000-00005E820000}"/>
    <cellStyle name="Normal 3 2 5 3 2 3 2" xfId="18394" xr:uid="{00000000-0005-0000-0000-00005F820000}"/>
    <cellStyle name="Normal 3 2 5 3 2 3 2 2" xfId="39789" xr:uid="{00000000-0005-0000-0000-000060820000}"/>
    <cellStyle name="Normal 3 2 5 3 2 3 3" xfId="29096" xr:uid="{00000000-0005-0000-0000-000061820000}"/>
    <cellStyle name="Normal 3 2 5 3 2 4" xfId="13047" xr:uid="{00000000-0005-0000-0000-000062820000}"/>
    <cellStyle name="Normal 3 2 5 3 2 4 2" xfId="34444" xr:uid="{00000000-0005-0000-0000-000063820000}"/>
    <cellStyle name="Normal 3 2 5 3 2 5" xfId="23751" xr:uid="{00000000-0005-0000-0000-000064820000}"/>
    <cellStyle name="Normal 3 2 5 3 3" xfId="3680" xr:uid="{00000000-0005-0000-0000-000065820000}"/>
    <cellStyle name="Normal 3 2 5 3 3 2" xfId="9031" xr:uid="{00000000-0005-0000-0000-000066820000}"/>
    <cellStyle name="Normal 3 2 5 3 3 2 2" xfId="19731" xr:uid="{00000000-0005-0000-0000-000067820000}"/>
    <cellStyle name="Normal 3 2 5 3 3 2 2 2" xfId="41126" xr:uid="{00000000-0005-0000-0000-000068820000}"/>
    <cellStyle name="Normal 3 2 5 3 3 2 3" xfId="30436" xr:uid="{00000000-0005-0000-0000-000069820000}"/>
    <cellStyle name="Normal 3 2 5 3 3 3" xfId="14386" xr:uid="{00000000-0005-0000-0000-00006A820000}"/>
    <cellStyle name="Normal 3 2 5 3 3 3 2" xfId="35781" xr:uid="{00000000-0005-0000-0000-00006B820000}"/>
    <cellStyle name="Normal 3 2 5 3 3 4" xfId="25088" xr:uid="{00000000-0005-0000-0000-00006C820000}"/>
    <cellStyle name="Normal 3 2 5 3 4" xfId="6354" xr:uid="{00000000-0005-0000-0000-00006D820000}"/>
    <cellStyle name="Normal 3 2 5 3 4 2" xfId="17058" xr:uid="{00000000-0005-0000-0000-00006E820000}"/>
    <cellStyle name="Normal 3 2 5 3 4 2 2" xfId="38453" xr:uid="{00000000-0005-0000-0000-00006F820000}"/>
    <cellStyle name="Normal 3 2 5 3 4 3" xfId="27760" xr:uid="{00000000-0005-0000-0000-000070820000}"/>
    <cellStyle name="Normal 3 2 5 3 5" xfId="11711" xr:uid="{00000000-0005-0000-0000-000071820000}"/>
    <cellStyle name="Normal 3 2 5 3 5 2" xfId="33108" xr:uid="{00000000-0005-0000-0000-000072820000}"/>
    <cellStyle name="Normal 3 2 5 3 6" xfId="22415" xr:uid="{00000000-0005-0000-0000-000073820000}"/>
    <cellStyle name="Normal 3 2 5 4" xfId="1658" xr:uid="{00000000-0005-0000-0000-000074820000}"/>
    <cellStyle name="Normal 3 2 5 4 2" xfId="4348" xr:uid="{00000000-0005-0000-0000-000075820000}"/>
    <cellStyle name="Normal 3 2 5 4 2 2" xfId="9699" xr:uid="{00000000-0005-0000-0000-000076820000}"/>
    <cellStyle name="Normal 3 2 5 4 2 2 2" xfId="20399" xr:uid="{00000000-0005-0000-0000-000077820000}"/>
    <cellStyle name="Normal 3 2 5 4 2 2 2 2" xfId="41794" xr:uid="{00000000-0005-0000-0000-000078820000}"/>
    <cellStyle name="Normal 3 2 5 4 2 2 3" xfId="31104" xr:uid="{00000000-0005-0000-0000-000079820000}"/>
    <cellStyle name="Normal 3 2 5 4 2 3" xfId="15054" xr:uid="{00000000-0005-0000-0000-00007A820000}"/>
    <cellStyle name="Normal 3 2 5 4 2 3 2" xfId="36449" xr:uid="{00000000-0005-0000-0000-00007B820000}"/>
    <cellStyle name="Normal 3 2 5 4 2 4" xfId="25756" xr:uid="{00000000-0005-0000-0000-00007C820000}"/>
    <cellStyle name="Normal 3 2 5 4 3" xfId="7022" xr:uid="{00000000-0005-0000-0000-00007D820000}"/>
    <cellStyle name="Normal 3 2 5 4 3 2" xfId="17726" xr:uid="{00000000-0005-0000-0000-00007E820000}"/>
    <cellStyle name="Normal 3 2 5 4 3 2 2" xfId="39121" xr:uid="{00000000-0005-0000-0000-00007F820000}"/>
    <cellStyle name="Normal 3 2 5 4 3 3" xfId="28428" xr:uid="{00000000-0005-0000-0000-000080820000}"/>
    <cellStyle name="Normal 3 2 5 4 4" xfId="12379" xr:uid="{00000000-0005-0000-0000-000081820000}"/>
    <cellStyle name="Normal 3 2 5 4 4 2" xfId="33776" xr:uid="{00000000-0005-0000-0000-000082820000}"/>
    <cellStyle name="Normal 3 2 5 4 5" xfId="23083" xr:uid="{00000000-0005-0000-0000-000083820000}"/>
    <cellStyle name="Normal 3 2 5 5" xfId="3012" xr:uid="{00000000-0005-0000-0000-000084820000}"/>
    <cellStyle name="Normal 3 2 5 5 2" xfId="8363" xr:uid="{00000000-0005-0000-0000-000085820000}"/>
    <cellStyle name="Normal 3 2 5 5 2 2" xfId="19063" xr:uid="{00000000-0005-0000-0000-000086820000}"/>
    <cellStyle name="Normal 3 2 5 5 2 2 2" xfId="40458" xr:uid="{00000000-0005-0000-0000-000087820000}"/>
    <cellStyle name="Normal 3 2 5 5 2 3" xfId="29768" xr:uid="{00000000-0005-0000-0000-000088820000}"/>
    <cellStyle name="Normal 3 2 5 5 3" xfId="13718" xr:uid="{00000000-0005-0000-0000-000089820000}"/>
    <cellStyle name="Normal 3 2 5 5 3 2" xfId="35113" xr:uid="{00000000-0005-0000-0000-00008A820000}"/>
    <cellStyle name="Normal 3 2 5 5 4" xfId="24420" xr:uid="{00000000-0005-0000-0000-00008B820000}"/>
    <cellStyle name="Normal 3 2 5 6" xfId="5686" xr:uid="{00000000-0005-0000-0000-00008C820000}"/>
    <cellStyle name="Normal 3 2 5 6 2" xfId="16390" xr:uid="{00000000-0005-0000-0000-00008D820000}"/>
    <cellStyle name="Normal 3 2 5 6 2 2" xfId="37785" xr:uid="{00000000-0005-0000-0000-00008E820000}"/>
    <cellStyle name="Normal 3 2 5 6 3" xfId="27092" xr:uid="{00000000-0005-0000-0000-00008F820000}"/>
    <cellStyle name="Normal 3 2 5 7" xfId="11043" xr:uid="{00000000-0005-0000-0000-000090820000}"/>
    <cellStyle name="Normal 3 2 5 7 2" xfId="32440" xr:uid="{00000000-0005-0000-0000-000091820000}"/>
    <cellStyle name="Normal 3 2 5 8" xfId="21747" xr:uid="{00000000-0005-0000-0000-000092820000}"/>
    <cellStyle name="Normal 3 2 6" xfId="479" xr:uid="{00000000-0005-0000-0000-000093820000}"/>
    <cellStyle name="Normal 3 2 6 2" xfId="1149" xr:uid="{00000000-0005-0000-0000-000094820000}"/>
    <cellStyle name="Normal 3 2 6 2 2" xfId="2486" xr:uid="{00000000-0005-0000-0000-000095820000}"/>
    <cellStyle name="Normal 3 2 6 2 2 2" xfId="5176" xr:uid="{00000000-0005-0000-0000-000096820000}"/>
    <cellStyle name="Normal 3 2 6 2 2 2 2" xfId="10527" xr:uid="{00000000-0005-0000-0000-000097820000}"/>
    <cellStyle name="Normal 3 2 6 2 2 2 2 2" xfId="21227" xr:uid="{00000000-0005-0000-0000-000098820000}"/>
    <cellStyle name="Normal 3 2 6 2 2 2 2 2 2" xfId="42622" xr:uid="{00000000-0005-0000-0000-000099820000}"/>
    <cellStyle name="Normal 3 2 6 2 2 2 2 3" xfId="31932" xr:uid="{00000000-0005-0000-0000-00009A820000}"/>
    <cellStyle name="Normal 3 2 6 2 2 2 3" xfId="15882" xr:uid="{00000000-0005-0000-0000-00009B820000}"/>
    <cellStyle name="Normal 3 2 6 2 2 2 3 2" xfId="37277" xr:uid="{00000000-0005-0000-0000-00009C820000}"/>
    <cellStyle name="Normal 3 2 6 2 2 2 4" xfId="26584" xr:uid="{00000000-0005-0000-0000-00009D820000}"/>
    <cellStyle name="Normal 3 2 6 2 2 3" xfId="7850" xr:uid="{00000000-0005-0000-0000-00009E820000}"/>
    <cellStyle name="Normal 3 2 6 2 2 3 2" xfId="18554" xr:uid="{00000000-0005-0000-0000-00009F820000}"/>
    <cellStyle name="Normal 3 2 6 2 2 3 2 2" xfId="39949" xr:uid="{00000000-0005-0000-0000-0000A0820000}"/>
    <cellStyle name="Normal 3 2 6 2 2 3 3" xfId="29256" xr:uid="{00000000-0005-0000-0000-0000A1820000}"/>
    <cellStyle name="Normal 3 2 6 2 2 4" xfId="13207" xr:uid="{00000000-0005-0000-0000-0000A2820000}"/>
    <cellStyle name="Normal 3 2 6 2 2 4 2" xfId="34604" xr:uid="{00000000-0005-0000-0000-0000A3820000}"/>
    <cellStyle name="Normal 3 2 6 2 2 5" xfId="23911" xr:uid="{00000000-0005-0000-0000-0000A4820000}"/>
    <cellStyle name="Normal 3 2 6 2 3" xfId="3840" xr:uid="{00000000-0005-0000-0000-0000A5820000}"/>
    <cellStyle name="Normal 3 2 6 2 3 2" xfId="9191" xr:uid="{00000000-0005-0000-0000-0000A6820000}"/>
    <cellStyle name="Normal 3 2 6 2 3 2 2" xfId="19891" xr:uid="{00000000-0005-0000-0000-0000A7820000}"/>
    <cellStyle name="Normal 3 2 6 2 3 2 2 2" xfId="41286" xr:uid="{00000000-0005-0000-0000-0000A8820000}"/>
    <cellStyle name="Normal 3 2 6 2 3 2 3" xfId="30596" xr:uid="{00000000-0005-0000-0000-0000A9820000}"/>
    <cellStyle name="Normal 3 2 6 2 3 3" xfId="14546" xr:uid="{00000000-0005-0000-0000-0000AA820000}"/>
    <cellStyle name="Normal 3 2 6 2 3 3 2" xfId="35941" xr:uid="{00000000-0005-0000-0000-0000AB820000}"/>
    <cellStyle name="Normal 3 2 6 2 3 4" xfId="25248" xr:uid="{00000000-0005-0000-0000-0000AC820000}"/>
    <cellStyle name="Normal 3 2 6 2 4" xfId="6514" xr:uid="{00000000-0005-0000-0000-0000AD820000}"/>
    <cellStyle name="Normal 3 2 6 2 4 2" xfId="17218" xr:uid="{00000000-0005-0000-0000-0000AE820000}"/>
    <cellStyle name="Normal 3 2 6 2 4 2 2" xfId="38613" xr:uid="{00000000-0005-0000-0000-0000AF820000}"/>
    <cellStyle name="Normal 3 2 6 2 4 3" xfId="27920" xr:uid="{00000000-0005-0000-0000-0000B0820000}"/>
    <cellStyle name="Normal 3 2 6 2 5" xfId="11871" xr:uid="{00000000-0005-0000-0000-0000B1820000}"/>
    <cellStyle name="Normal 3 2 6 2 5 2" xfId="33268" xr:uid="{00000000-0005-0000-0000-0000B2820000}"/>
    <cellStyle name="Normal 3 2 6 2 6" xfId="22575" xr:uid="{00000000-0005-0000-0000-0000B3820000}"/>
    <cellStyle name="Normal 3 2 6 3" xfId="1818" xr:uid="{00000000-0005-0000-0000-0000B4820000}"/>
    <cellStyle name="Normal 3 2 6 3 2" xfId="4508" xr:uid="{00000000-0005-0000-0000-0000B5820000}"/>
    <cellStyle name="Normal 3 2 6 3 2 2" xfId="9859" xr:uid="{00000000-0005-0000-0000-0000B6820000}"/>
    <cellStyle name="Normal 3 2 6 3 2 2 2" xfId="20559" xr:uid="{00000000-0005-0000-0000-0000B7820000}"/>
    <cellStyle name="Normal 3 2 6 3 2 2 2 2" xfId="41954" xr:uid="{00000000-0005-0000-0000-0000B8820000}"/>
    <cellStyle name="Normal 3 2 6 3 2 2 3" xfId="31264" xr:uid="{00000000-0005-0000-0000-0000B9820000}"/>
    <cellStyle name="Normal 3 2 6 3 2 3" xfId="15214" xr:uid="{00000000-0005-0000-0000-0000BA820000}"/>
    <cellStyle name="Normal 3 2 6 3 2 3 2" xfId="36609" xr:uid="{00000000-0005-0000-0000-0000BB820000}"/>
    <cellStyle name="Normal 3 2 6 3 2 4" xfId="25916" xr:uid="{00000000-0005-0000-0000-0000BC820000}"/>
    <cellStyle name="Normal 3 2 6 3 3" xfId="7182" xr:uid="{00000000-0005-0000-0000-0000BD820000}"/>
    <cellStyle name="Normal 3 2 6 3 3 2" xfId="17886" xr:uid="{00000000-0005-0000-0000-0000BE820000}"/>
    <cellStyle name="Normal 3 2 6 3 3 2 2" xfId="39281" xr:uid="{00000000-0005-0000-0000-0000BF820000}"/>
    <cellStyle name="Normal 3 2 6 3 3 3" xfId="28588" xr:uid="{00000000-0005-0000-0000-0000C0820000}"/>
    <cellStyle name="Normal 3 2 6 3 4" xfId="12539" xr:uid="{00000000-0005-0000-0000-0000C1820000}"/>
    <cellStyle name="Normal 3 2 6 3 4 2" xfId="33936" xr:uid="{00000000-0005-0000-0000-0000C2820000}"/>
    <cellStyle name="Normal 3 2 6 3 5" xfId="23243" xr:uid="{00000000-0005-0000-0000-0000C3820000}"/>
    <cellStyle name="Normal 3 2 6 4" xfId="3172" xr:uid="{00000000-0005-0000-0000-0000C4820000}"/>
    <cellStyle name="Normal 3 2 6 4 2" xfId="8523" xr:uid="{00000000-0005-0000-0000-0000C5820000}"/>
    <cellStyle name="Normal 3 2 6 4 2 2" xfId="19223" xr:uid="{00000000-0005-0000-0000-0000C6820000}"/>
    <cellStyle name="Normal 3 2 6 4 2 2 2" xfId="40618" xr:uid="{00000000-0005-0000-0000-0000C7820000}"/>
    <cellStyle name="Normal 3 2 6 4 2 3" xfId="29928" xr:uid="{00000000-0005-0000-0000-0000C8820000}"/>
    <cellStyle name="Normal 3 2 6 4 3" xfId="13878" xr:uid="{00000000-0005-0000-0000-0000C9820000}"/>
    <cellStyle name="Normal 3 2 6 4 3 2" xfId="35273" xr:uid="{00000000-0005-0000-0000-0000CA820000}"/>
    <cellStyle name="Normal 3 2 6 4 4" xfId="24580" xr:uid="{00000000-0005-0000-0000-0000CB820000}"/>
    <cellStyle name="Normal 3 2 6 5" xfId="5846" xr:uid="{00000000-0005-0000-0000-0000CC820000}"/>
    <cellStyle name="Normal 3 2 6 5 2" xfId="16550" xr:uid="{00000000-0005-0000-0000-0000CD820000}"/>
    <cellStyle name="Normal 3 2 6 5 2 2" xfId="37945" xr:uid="{00000000-0005-0000-0000-0000CE820000}"/>
    <cellStyle name="Normal 3 2 6 5 3" xfId="27252" xr:uid="{00000000-0005-0000-0000-0000CF820000}"/>
    <cellStyle name="Normal 3 2 6 6" xfId="11203" xr:uid="{00000000-0005-0000-0000-0000D0820000}"/>
    <cellStyle name="Normal 3 2 6 6 2" xfId="32600" xr:uid="{00000000-0005-0000-0000-0000D1820000}"/>
    <cellStyle name="Normal 3 2 6 7" xfId="21907" xr:uid="{00000000-0005-0000-0000-0000D2820000}"/>
    <cellStyle name="Normal 3 2 7" xfId="829" xr:uid="{00000000-0005-0000-0000-0000D3820000}"/>
    <cellStyle name="Normal 3 2 7 2" xfId="2166" xr:uid="{00000000-0005-0000-0000-0000D4820000}"/>
    <cellStyle name="Normal 3 2 7 2 2" xfId="4856" xr:uid="{00000000-0005-0000-0000-0000D5820000}"/>
    <cellStyle name="Normal 3 2 7 2 2 2" xfId="10207" xr:uid="{00000000-0005-0000-0000-0000D6820000}"/>
    <cellStyle name="Normal 3 2 7 2 2 2 2" xfId="20907" xr:uid="{00000000-0005-0000-0000-0000D7820000}"/>
    <cellStyle name="Normal 3 2 7 2 2 2 2 2" xfId="42302" xr:uid="{00000000-0005-0000-0000-0000D8820000}"/>
    <cellStyle name="Normal 3 2 7 2 2 2 3" xfId="31612" xr:uid="{00000000-0005-0000-0000-0000D9820000}"/>
    <cellStyle name="Normal 3 2 7 2 2 3" xfId="15562" xr:uid="{00000000-0005-0000-0000-0000DA820000}"/>
    <cellStyle name="Normal 3 2 7 2 2 3 2" xfId="36957" xr:uid="{00000000-0005-0000-0000-0000DB820000}"/>
    <cellStyle name="Normal 3 2 7 2 2 4" xfId="26264" xr:uid="{00000000-0005-0000-0000-0000DC820000}"/>
    <cellStyle name="Normal 3 2 7 2 3" xfId="7530" xr:uid="{00000000-0005-0000-0000-0000DD820000}"/>
    <cellStyle name="Normal 3 2 7 2 3 2" xfId="18234" xr:uid="{00000000-0005-0000-0000-0000DE820000}"/>
    <cellStyle name="Normal 3 2 7 2 3 2 2" xfId="39629" xr:uid="{00000000-0005-0000-0000-0000DF820000}"/>
    <cellStyle name="Normal 3 2 7 2 3 3" xfId="28936" xr:uid="{00000000-0005-0000-0000-0000E0820000}"/>
    <cellStyle name="Normal 3 2 7 2 4" xfId="12887" xr:uid="{00000000-0005-0000-0000-0000E1820000}"/>
    <cellStyle name="Normal 3 2 7 2 4 2" xfId="34284" xr:uid="{00000000-0005-0000-0000-0000E2820000}"/>
    <cellStyle name="Normal 3 2 7 2 5" xfId="23591" xr:uid="{00000000-0005-0000-0000-0000E3820000}"/>
    <cellStyle name="Normal 3 2 7 3" xfId="3520" xr:uid="{00000000-0005-0000-0000-0000E4820000}"/>
    <cellStyle name="Normal 3 2 7 3 2" xfId="8871" xr:uid="{00000000-0005-0000-0000-0000E5820000}"/>
    <cellStyle name="Normal 3 2 7 3 2 2" xfId="19571" xr:uid="{00000000-0005-0000-0000-0000E6820000}"/>
    <cellStyle name="Normal 3 2 7 3 2 2 2" xfId="40966" xr:uid="{00000000-0005-0000-0000-0000E7820000}"/>
    <cellStyle name="Normal 3 2 7 3 2 3" xfId="30276" xr:uid="{00000000-0005-0000-0000-0000E8820000}"/>
    <cellStyle name="Normal 3 2 7 3 3" xfId="14226" xr:uid="{00000000-0005-0000-0000-0000E9820000}"/>
    <cellStyle name="Normal 3 2 7 3 3 2" xfId="35621" xr:uid="{00000000-0005-0000-0000-0000EA820000}"/>
    <cellStyle name="Normal 3 2 7 3 4" xfId="24928" xr:uid="{00000000-0005-0000-0000-0000EB820000}"/>
    <cellStyle name="Normal 3 2 7 4" xfId="6194" xr:uid="{00000000-0005-0000-0000-0000EC820000}"/>
    <cellStyle name="Normal 3 2 7 4 2" xfId="16898" xr:uid="{00000000-0005-0000-0000-0000ED820000}"/>
    <cellStyle name="Normal 3 2 7 4 2 2" xfId="38293" xr:uid="{00000000-0005-0000-0000-0000EE820000}"/>
    <cellStyle name="Normal 3 2 7 4 3" xfId="27600" xr:uid="{00000000-0005-0000-0000-0000EF820000}"/>
    <cellStyle name="Normal 3 2 7 5" xfId="11551" xr:uid="{00000000-0005-0000-0000-0000F0820000}"/>
    <cellStyle name="Normal 3 2 7 5 2" xfId="32948" xr:uid="{00000000-0005-0000-0000-0000F1820000}"/>
    <cellStyle name="Normal 3 2 7 6" xfId="22255" xr:uid="{00000000-0005-0000-0000-0000F2820000}"/>
    <cellStyle name="Normal 3 2 8" xfId="1498" xr:uid="{00000000-0005-0000-0000-0000F3820000}"/>
    <cellStyle name="Normal 3 2 8 2" xfId="4188" xr:uid="{00000000-0005-0000-0000-0000F4820000}"/>
    <cellStyle name="Normal 3 2 8 2 2" xfId="9539" xr:uid="{00000000-0005-0000-0000-0000F5820000}"/>
    <cellStyle name="Normal 3 2 8 2 2 2" xfId="20239" xr:uid="{00000000-0005-0000-0000-0000F6820000}"/>
    <cellStyle name="Normal 3 2 8 2 2 2 2" xfId="41634" xr:uid="{00000000-0005-0000-0000-0000F7820000}"/>
    <cellStyle name="Normal 3 2 8 2 2 3" xfId="30944" xr:uid="{00000000-0005-0000-0000-0000F8820000}"/>
    <cellStyle name="Normal 3 2 8 2 3" xfId="14894" xr:uid="{00000000-0005-0000-0000-0000F9820000}"/>
    <cellStyle name="Normal 3 2 8 2 3 2" xfId="36289" xr:uid="{00000000-0005-0000-0000-0000FA820000}"/>
    <cellStyle name="Normal 3 2 8 2 4" xfId="25596" xr:uid="{00000000-0005-0000-0000-0000FB820000}"/>
    <cellStyle name="Normal 3 2 8 3" xfId="6862" xr:uid="{00000000-0005-0000-0000-0000FC820000}"/>
    <cellStyle name="Normal 3 2 8 3 2" xfId="17566" xr:uid="{00000000-0005-0000-0000-0000FD820000}"/>
    <cellStyle name="Normal 3 2 8 3 2 2" xfId="38961" xr:uid="{00000000-0005-0000-0000-0000FE820000}"/>
    <cellStyle name="Normal 3 2 8 3 3" xfId="28268" xr:uid="{00000000-0005-0000-0000-0000FF820000}"/>
    <cellStyle name="Normal 3 2 8 4" xfId="12219" xr:uid="{00000000-0005-0000-0000-000000830000}"/>
    <cellStyle name="Normal 3 2 8 4 2" xfId="33616" xr:uid="{00000000-0005-0000-0000-000001830000}"/>
    <cellStyle name="Normal 3 2 8 5" xfId="22923" xr:uid="{00000000-0005-0000-0000-000002830000}"/>
    <cellStyle name="Normal 3 2 9" xfId="2845" xr:uid="{00000000-0005-0000-0000-000003830000}"/>
    <cellStyle name="Normal 3 2 9 2" xfId="8203" xr:uid="{00000000-0005-0000-0000-000004830000}"/>
    <cellStyle name="Normal 3 2 9 2 2" xfId="18903" xr:uid="{00000000-0005-0000-0000-000005830000}"/>
    <cellStyle name="Normal 3 2 9 2 2 2" xfId="40298" xr:uid="{00000000-0005-0000-0000-000006830000}"/>
    <cellStyle name="Normal 3 2 9 2 3" xfId="29608" xr:uid="{00000000-0005-0000-0000-000007830000}"/>
    <cellStyle name="Normal 3 2 9 3" xfId="13558" xr:uid="{00000000-0005-0000-0000-000008830000}"/>
    <cellStyle name="Normal 3 2 9 3 2" xfId="34953" xr:uid="{00000000-0005-0000-0000-000009830000}"/>
    <cellStyle name="Normal 3 2 9 4" xfId="24260" xr:uid="{00000000-0005-0000-0000-00000A830000}"/>
    <cellStyle name="Normal 3 3" xfId="109" xr:uid="{00000000-0005-0000-0000-00000B830000}"/>
    <cellStyle name="Normal 3 4" xfId="2841" xr:uid="{00000000-0005-0000-0000-00000C830000}"/>
    <cellStyle name="Normal 3 5" xfId="2834" xr:uid="{00000000-0005-0000-0000-00000D830000}"/>
    <cellStyle name="Normal 4" xfId="27" xr:uid="{00000000-0005-0000-0000-00000E830000}"/>
    <cellStyle name="Normal 4 10" xfId="2836" xr:uid="{00000000-0005-0000-0000-00000F830000}"/>
    <cellStyle name="Normal 4 11" xfId="5512" xr:uid="{00000000-0005-0000-0000-000010830000}"/>
    <cellStyle name="Normal 4 11 2" xfId="16216" xr:uid="{00000000-0005-0000-0000-000011830000}"/>
    <cellStyle name="Normal 4 11 2 2" xfId="37611" xr:uid="{00000000-0005-0000-0000-000012830000}"/>
    <cellStyle name="Normal 4 11 3" xfId="26918" xr:uid="{00000000-0005-0000-0000-000013830000}"/>
    <cellStyle name="Normal 4 12" xfId="10874" xr:uid="{00000000-0005-0000-0000-000014830000}"/>
    <cellStyle name="Normal 4 12 2" xfId="32278" xr:uid="{00000000-0005-0000-0000-000015830000}"/>
    <cellStyle name="Normal 4 13" xfId="21574" xr:uid="{00000000-0005-0000-0000-000016830000}"/>
    <cellStyle name="Normal 4 2" xfId="110" xr:uid="{00000000-0005-0000-0000-000017830000}"/>
    <cellStyle name="Normal 4 2 10" xfId="10880" xr:uid="{00000000-0005-0000-0000-000018830000}"/>
    <cellStyle name="Normal 4 2 10 2" xfId="32284" xr:uid="{00000000-0005-0000-0000-000019830000}"/>
    <cellStyle name="Normal 4 2 11" xfId="21580" xr:uid="{00000000-0005-0000-0000-00001A830000}"/>
    <cellStyle name="Normal 4 2 2" xfId="199" xr:uid="{00000000-0005-0000-0000-00001B830000}"/>
    <cellStyle name="Normal 4 2 2 10" xfId="21631" xr:uid="{00000000-0005-0000-0000-00001C830000}"/>
    <cellStyle name="Normal 4 2 2 2" xfId="281" xr:uid="{00000000-0005-0000-0000-00001D830000}"/>
    <cellStyle name="Normal 4 2 2 2 2" xfId="442" xr:uid="{00000000-0005-0000-0000-00001E830000}"/>
    <cellStyle name="Normal 4 2 2 2 2 2" xfId="763" xr:uid="{00000000-0005-0000-0000-00001F830000}"/>
    <cellStyle name="Normal 4 2 2 2 2 2 2" xfId="1433" xr:uid="{00000000-0005-0000-0000-000020830000}"/>
    <cellStyle name="Normal 4 2 2 2 2 2 2 2" xfId="2770" xr:uid="{00000000-0005-0000-0000-000021830000}"/>
    <cellStyle name="Normal 4 2 2 2 2 2 2 2 2" xfId="5460" xr:uid="{00000000-0005-0000-0000-000022830000}"/>
    <cellStyle name="Normal 4 2 2 2 2 2 2 2 2 2" xfId="10811" xr:uid="{00000000-0005-0000-0000-000023830000}"/>
    <cellStyle name="Normal 4 2 2 2 2 2 2 2 2 2 2" xfId="21511" xr:uid="{00000000-0005-0000-0000-000024830000}"/>
    <cellStyle name="Normal 4 2 2 2 2 2 2 2 2 2 2 2" xfId="42906" xr:uid="{00000000-0005-0000-0000-000025830000}"/>
    <cellStyle name="Normal 4 2 2 2 2 2 2 2 2 2 3" xfId="32216" xr:uid="{00000000-0005-0000-0000-000026830000}"/>
    <cellStyle name="Normal 4 2 2 2 2 2 2 2 2 3" xfId="16166" xr:uid="{00000000-0005-0000-0000-000027830000}"/>
    <cellStyle name="Normal 4 2 2 2 2 2 2 2 2 3 2" xfId="37561" xr:uid="{00000000-0005-0000-0000-000028830000}"/>
    <cellStyle name="Normal 4 2 2 2 2 2 2 2 2 4" xfId="26868" xr:uid="{00000000-0005-0000-0000-000029830000}"/>
    <cellStyle name="Normal 4 2 2 2 2 2 2 2 3" xfId="8134" xr:uid="{00000000-0005-0000-0000-00002A830000}"/>
    <cellStyle name="Normal 4 2 2 2 2 2 2 2 3 2" xfId="18838" xr:uid="{00000000-0005-0000-0000-00002B830000}"/>
    <cellStyle name="Normal 4 2 2 2 2 2 2 2 3 2 2" xfId="40233" xr:uid="{00000000-0005-0000-0000-00002C830000}"/>
    <cellStyle name="Normal 4 2 2 2 2 2 2 2 3 3" xfId="29540" xr:uid="{00000000-0005-0000-0000-00002D830000}"/>
    <cellStyle name="Normal 4 2 2 2 2 2 2 2 4" xfId="13491" xr:uid="{00000000-0005-0000-0000-00002E830000}"/>
    <cellStyle name="Normal 4 2 2 2 2 2 2 2 4 2" xfId="34888" xr:uid="{00000000-0005-0000-0000-00002F830000}"/>
    <cellStyle name="Normal 4 2 2 2 2 2 2 2 5" xfId="24195" xr:uid="{00000000-0005-0000-0000-000030830000}"/>
    <cellStyle name="Normal 4 2 2 2 2 2 2 3" xfId="4124" xr:uid="{00000000-0005-0000-0000-000031830000}"/>
    <cellStyle name="Normal 4 2 2 2 2 2 2 3 2" xfId="9475" xr:uid="{00000000-0005-0000-0000-000032830000}"/>
    <cellStyle name="Normal 4 2 2 2 2 2 2 3 2 2" xfId="20175" xr:uid="{00000000-0005-0000-0000-000033830000}"/>
    <cellStyle name="Normal 4 2 2 2 2 2 2 3 2 2 2" xfId="41570" xr:uid="{00000000-0005-0000-0000-000034830000}"/>
    <cellStyle name="Normal 4 2 2 2 2 2 2 3 2 3" xfId="30880" xr:uid="{00000000-0005-0000-0000-000035830000}"/>
    <cellStyle name="Normal 4 2 2 2 2 2 2 3 3" xfId="14830" xr:uid="{00000000-0005-0000-0000-000036830000}"/>
    <cellStyle name="Normal 4 2 2 2 2 2 2 3 3 2" xfId="36225" xr:uid="{00000000-0005-0000-0000-000037830000}"/>
    <cellStyle name="Normal 4 2 2 2 2 2 2 3 4" xfId="25532" xr:uid="{00000000-0005-0000-0000-000038830000}"/>
    <cellStyle name="Normal 4 2 2 2 2 2 2 4" xfId="6798" xr:uid="{00000000-0005-0000-0000-000039830000}"/>
    <cellStyle name="Normal 4 2 2 2 2 2 2 4 2" xfId="17502" xr:uid="{00000000-0005-0000-0000-00003A830000}"/>
    <cellStyle name="Normal 4 2 2 2 2 2 2 4 2 2" xfId="38897" xr:uid="{00000000-0005-0000-0000-00003B830000}"/>
    <cellStyle name="Normal 4 2 2 2 2 2 2 4 3" xfId="28204" xr:uid="{00000000-0005-0000-0000-00003C830000}"/>
    <cellStyle name="Normal 4 2 2 2 2 2 2 5" xfId="12155" xr:uid="{00000000-0005-0000-0000-00003D830000}"/>
    <cellStyle name="Normal 4 2 2 2 2 2 2 5 2" xfId="33552" xr:uid="{00000000-0005-0000-0000-00003E830000}"/>
    <cellStyle name="Normal 4 2 2 2 2 2 2 6" xfId="22859" xr:uid="{00000000-0005-0000-0000-00003F830000}"/>
    <cellStyle name="Normal 4 2 2 2 2 2 3" xfId="2102" xr:uid="{00000000-0005-0000-0000-000040830000}"/>
    <cellStyle name="Normal 4 2 2 2 2 2 3 2" xfId="4792" xr:uid="{00000000-0005-0000-0000-000041830000}"/>
    <cellStyle name="Normal 4 2 2 2 2 2 3 2 2" xfId="10143" xr:uid="{00000000-0005-0000-0000-000042830000}"/>
    <cellStyle name="Normal 4 2 2 2 2 2 3 2 2 2" xfId="20843" xr:uid="{00000000-0005-0000-0000-000043830000}"/>
    <cellStyle name="Normal 4 2 2 2 2 2 3 2 2 2 2" xfId="42238" xr:uid="{00000000-0005-0000-0000-000044830000}"/>
    <cellStyle name="Normal 4 2 2 2 2 2 3 2 2 3" xfId="31548" xr:uid="{00000000-0005-0000-0000-000045830000}"/>
    <cellStyle name="Normal 4 2 2 2 2 2 3 2 3" xfId="15498" xr:uid="{00000000-0005-0000-0000-000046830000}"/>
    <cellStyle name="Normal 4 2 2 2 2 2 3 2 3 2" xfId="36893" xr:uid="{00000000-0005-0000-0000-000047830000}"/>
    <cellStyle name="Normal 4 2 2 2 2 2 3 2 4" xfId="26200" xr:uid="{00000000-0005-0000-0000-000048830000}"/>
    <cellStyle name="Normal 4 2 2 2 2 2 3 3" xfId="7466" xr:uid="{00000000-0005-0000-0000-000049830000}"/>
    <cellStyle name="Normal 4 2 2 2 2 2 3 3 2" xfId="18170" xr:uid="{00000000-0005-0000-0000-00004A830000}"/>
    <cellStyle name="Normal 4 2 2 2 2 2 3 3 2 2" xfId="39565" xr:uid="{00000000-0005-0000-0000-00004B830000}"/>
    <cellStyle name="Normal 4 2 2 2 2 2 3 3 3" xfId="28872" xr:uid="{00000000-0005-0000-0000-00004C830000}"/>
    <cellStyle name="Normal 4 2 2 2 2 2 3 4" xfId="12823" xr:uid="{00000000-0005-0000-0000-00004D830000}"/>
    <cellStyle name="Normal 4 2 2 2 2 2 3 4 2" xfId="34220" xr:uid="{00000000-0005-0000-0000-00004E830000}"/>
    <cellStyle name="Normal 4 2 2 2 2 2 3 5" xfId="23527" xr:uid="{00000000-0005-0000-0000-00004F830000}"/>
    <cellStyle name="Normal 4 2 2 2 2 2 4" xfId="3456" xr:uid="{00000000-0005-0000-0000-000050830000}"/>
    <cellStyle name="Normal 4 2 2 2 2 2 4 2" xfId="8807" xr:uid="{00000000-0005-0000-0000-000051830000}"/>
    <cellStyle name="Normal 4 2 2 2 2 2 4 2 2" xfId="19507" xr:uid="{00000000-0005-0000-0000-000052830000}"/>
    <cellStyle name="Normal 4 2 2 2 2 2 4 2 2 2" xfId="40902" xr:uid="{00000000-0005-0000-0000-000053830000}"/>
    <cellStyle name="Normal 4 2 2 2 2 2 4 2 3" xfId="30212" xr:uid="{00000000-0005-0000-0000-000054830000}"/>
    <cellStyle name="Normal 4 2 2 2 2 2 4 3" xfId="14162" xr:uid="{00000000-0005-0000-0000-000055830000}"/>
    <cellStyle name="Normal 4 2 2 2 2 2 4 3 2" xfId="35557" xr:uid="{00000000-0005-0000-0000-000056830000}"/>
    <cellStyle name="Normal 4 2 2 2 2 2 4 4" xfId="24864" xr:uid="{00000000-0005-0000-0000-000057830000}"/>
    <cellStyle name="Normal 4 2 2 2 2 2 5" xfId="6130" xr:uid="{00000000-0005-0000-0000-000058830000}"/>
    <cellStyle name="Normal 4 2 2 2 2 2 5 2" xfId="16834" xr:uid="{00000000-0005-0000-0000-000059830000}"/>
    <cellStyle name="Normal 4 2 2 2 2 2 5 2 2" xfId="38229" xr:uid="{00000000-0005-0000-0000-00005A830000}"/>
    <cellStyle name="Normal 4 2 2 2 2 2 5 3" xfId="27536" xr:uid="{00000000-0005-0000-0000-00005B830000}"/>
    <cellStyle name="Normal 4 2 2 2 2 2 6" xfId="11487" xr:uid="{00000000-0005-0000-0000-00005C830000}"/>
    <cellStyle name="Normal 4 2 2 2 2 2 6 2" xfId="32884" xr:uid="{00000000-0005-0000-0000-00005D830000}"/>
    <cellStyle name="Normal 4 2 2 2 2 2 7" xfId="22191" xr:uid="{00000000-0005-0000-0000-00005E830000}"/>
    <cellStyle name="Normal 4 2 2 2 2 3" xfId="1113" xr:uid="{00000000-0005-0000-0000-00005F830000}"/>
    <cellStyle name="Normal 4 2 2 2 2 3 2" xfId="2450" xr:uid="{00000000-0005-0000-0000-000060830000}"/>
    <cellStyle name="Normal 4 2 2 2 2 3 2 2" xfId="5140" xr:uid="{00000000-0005-0000-0000-000061830000}"/>
    <cellStyle name="Normal 4 2 2 2 2 3 2 2 2" xfId="10491" xr:uid="{00000000-0005-0000-0000-000062830000}"/>
    <cellStyle name="Normal 4 2 2 2 2 3 2 2 2 2" xfId="21191" xr:uid="{00000000-0005-0000-0000-000063830000}"/>
    <cellStyle name="Normal 4 2 2 2 2 3 2 2 2 2 2" xfId="42586" xr:uid="{00000000-0005-0000-0000-000064830000}"/>
    <cellStyle name="Normal 4 2 2 2 2 3 2 2 2 3" xfId="31896" xr:uid="{00000000-0005-0000-0000-000065830000}"/>
    <cellStyle name="Normal 4 2 2 2 2 3 2 2 3" xfId="15846" xr:uid="{00000000-0005-0000-0000-000066830000}"/>
    <cellStyle name="Normal 4 2 2 2 2 3 2 2 3 2" xfId="37241" xr:uid="{00000000-0005-0000-0000-000067830000}"/>
    <cellStyle name="Normal 4 2 2 2 2 3 2 2 4" xfId="26548" xr:uid="{00000000-0005-0000-0000-000068830000}"/>
    <cellStyle name="Normal 4 2 2 2 2 3 2 3" xfId="7814" xr:uid="{00000000-0005-0000-0000-000069830000}"/>
    <cellStyle name="Normal 4 2 2 2 2 3 2 3 2" xfId="18518" xr:uid="{00000000-0005-0000-0000-00006A830000}"/>
    <cellStyle name="Normal 4 2 2 2 2 3 2 3 2 2" xfId="39913" xr:uid="{00000000-0005-0000-0000-00006B830000}"/>
    <cellStyle name="Normal 4 2 2 2 2 3 2 3 3" xfId="29220" xr:uid="{00000000-0005-0000-0000-00006C830000}"/>
    <cellStyle name="Normal 4 2 2 2 2 3 2 4" xfId="13171" xr:uid="{00000000-0005-0000-0000-00006D830000}"/>
    <cellStyle name="Normal 4 2 2 2 2 3 2 4 2" xfId="34568" xr:uid="{00000000-0005-0000-0000-00006E830000}"/>
    <cellStyle name="Normal 4 2 2 2 2 3 2 5" xfId="23875" xr:uid="{00000000-0005-0000-0000-00006F830000}"/>
    <cellStyle name="Normal 4 2 2 2 2 3 3" xfId="3804" xr:uid="{00000000-0005-0000-0000-000070830000}"/>
    <cellStyle name="Normal 4 2 2 2 2 3 3 2" xfId="9155" xr:uid="{00000000-0005-0000-0000-000071830000}"/>
    <cellStyle name="Normal 4 2 2 2 2 3 3 2 2" xfId="19855" xr:uid="{00000000-0005-0000-0000-000072830000}"/>
    <cellStyle name="Normal 4 2 2 2 2 3 3 2 2 2" xfId="41250" xr:uid="{00000000-0005-0000-0000-000073830000}"/>
    <cellStyle name="Normal 4 2 2 2 2 3 3 2 3" xfId="30560" xr:uid="{00000000-0005-0000-0000-000074830000}"/>
    <cellStyle name="Normal 4 2 2 2 2 3 3 3" xfId="14510" xr:uid="{00000000-0005-0000-0000-000075830000}"/>
    <cellStyle name="Normal 4 2 2 2 2 3 3 3 2" xfId="35905" xr:uid="{00000000-0005-0000-0000-000076830000}"/>
    <cellStyle name="Normal 4 2 2 2 2 3 3 4" xfId="25212" xr:uid="{00000000-0005-0000-0000-000077830000}"/>
    <cellStyle name="Normal 4 2 2 2 2 3 4" xfId="6478" xr:uid="{00000000-0005-0000-0000-000078830000}"/>
    <cellStyle name="Normal 4 2 2 2 2 3 4 2" xfId="17182" xr:uid="{00000000-0005-0000-0000-000079830000}"/>
    <cellStyle name="Normal 4 2 2 2 2 3 4 2 2" xfId="38577" xr:uid="{00000000-0005-0000-0000-00007A830000}"/>
    <cellStyle name="Normal 4 2 2 2 2 3 4 3" xfId="27884" xr:uid="{00000000-0005-0000-0000-00007B830000}"/>
    <cellStyle name="Normal 4 2 2 2 2 3 5" xfId="11835" xr:uid="{00000000-0005-0000-0000-00007C830000}"/>
    <cellStyle name="Normal 4 2 2 2 2 3 5 2" xfId="33232" xr:uid="{00000000-0005-0000-0000-00007D830000}"/>
    <cellStyle name="Normal 4 2 2 2 2 3 6" xfId="22539" xr:uid="{00000000-0005-0000-0000-00007E830000}"/>
    <cellStyle name="Normal 4 2 2 2 2 4" xfId="1782" xr:uid="{00000000-0005-0000-0000-00007F830000}"/>
    <cellStyle name="Normal 4 2 2 2 2 4 2" xfId="4472" xr:uid="{00000000-0005-0000-0000-000080830000}"/>
    <cellStyle name="Normal 4 2 2 2 2 4 2 2" xfId="9823" xr:uid="{00000000-0005-0000-0000-000081830000}"/>
    <cellStyle name="Normal 4 2 2 2 2 4 2 2 2" xfId="20523" xr:uid="{00000000-0005-0000-0000-000082830000}"/>
    <cellStyle name="Normal 4 2 2 2 2 4 2 2 2 2" xfId="41918" xr:uid="{00000000-0005-0000-0000-000083830000}"/>
    <cellStyle name="Normal 4 2 2 2 2 4 2 2 3" xfId="31228" xr:uid="{00000000-0005-0000-0000-000084830000}"/>
    <cellStyle name="Normal 4 2 2 2 2 4 2 3" xfId="15178" xr:uid="{00000000-0005-0000-0000-000085830000}"/>
    <cellStyle name="Normal 4 2 2 2 2 4 2 3 2" xfId="36573" xr:uid="{00000000-0005-0000-0000-000086830000}"/>
    <cellStyle name="Normal 4 2 2 2 2 4 2 4" xfId="25880" xr:uid="{00000000-0005-0000-0000-000087830000}"/>
    <cellStyle name="Normal 4 2 2 2 2 4 3" xfId="7146" xr:uid="{00000000-0005-0000-0000-000088830000}"/>
    <cellStyle name="Normal 4 2 2 2 2 4 3 2" xfId="17850" xr:uid="{00000000-0005-0000-0000-000089830000}"/>
    <cellStyle name="Normal 4 2 2 2 2 4 3 2 2" xfId="39245" xr:uid="{00000000-0005-0000-0000-00008A830000}"/>
    <cellStyle name="Normal 4 2 2 2 2 4 3 3" xfId="28552" xr:uid="{00000000-0005-0000-0000-00008B830000}"/>
    <cellStyle name="Normal 4 2 2 2 2 4 4" xfId="12503" xr:uid="{00000000-0005-0000-0000-00008C830000}"/>
    <cellStyle name="Normal 4 2 2 2 2 4 4 2" xfId="33900" xr:uid="{00000000-0005-0000-0000-00008D830000}"/>
    <cellStyle name="Normal 4 2 2 2 2 4 5" xfId="23207" xr:uid="{00000000-0005-0000-0000-00008E830000}"/>
    <cellStyle name="Normal 4 2 2 2 2 5" xfId="3136" xr:uid="{00000000-0005-0000-0000-00008F830000}"/>
    <cellStyle name="Normal 4 2 2 2 2 5 2" xfId="8487" xr:uid="{00000000-0005-0000-0000-000090830000}"/>
    <cellStyle name="Normal 4 2 2 2 2 5 2 2" xfId="19187" xr:uid="{00000000-0005-0000-0000-000091830000}"/>
    <cellStyle name="Normal 4 2 2 2 2 5 2 2 2" xfId="40582" xr:uid="{00000000-0005-0000-0000-000092830000}"/>
    <cellStyle name="Normal 4 2 2 2 2 5 2 3" xfId="29892" xr:uid="{00000000-0005-0000-0000-000093830000}"/>
    <cellStyle name="Normal 4 2 2 2 2 5 3" xfId="13842" xr:uid="{00000000-0005-0000-0000-000094830000}"/>
    <cellStyle name="Normal 4 2 2 2 2 5 3 2" xfId="35237" xr:uid="{00000000-0005-0000-0000-000095830000}"/>
    <cellStyle name="Normal 4 2 2 2 2 5 4" xfId="24544" xr:uid="{00000000-0005-0000-0000-000096830000}"/>
    <cellStyle name="Normal 4 2 2 2 2 6" xfId="5810" xr:uid="{00000000-0005-0000-0000-000097830000}"/>
    <cellStyle name="Normal 4 2 2 2 2 6 2" xfId="16514" xr:uid="{00000000-0005-0000-0000-000098830000}"/>
    <cellStyle name="Normal 4 2 2 2 2 6 2 2" xfId="37909" xr:uid="{00000000-0005-0000-0000-000099830000}"/>
    <cellStyle name="Normal 4 2 2 2 2 6 3" xfId="27216" xr:uid="{00000000-0005-0000-0000-00009A830000}"/>
    <cellStyle name="Normal 4 2 2 2 2 7" xfId="11167" xr:uid="{00000000-0005-0000-0000-00009B830000}"/>
    <cellStyle name="Normal 4 2 2 2 2 7 2" xfId="32564" xr:uid="{00000000-0005-0000-0000-00009C830000}"/>
    <cellStyle name="Normal 4 2 2 2 2 8" xfId="21871" xr:uid="{00000000-0005-0000-0000-00009D830000}"/>
    <cellStyle name="Normal 4 2 2 2 3" xfId="603" xr:uid="{00000000-0005-0000-0000-00009E830000}"/>
    <cellStyle name="Normal 4 2 2 2 3 2" xfId="1273" xr:uid="{00000000-0005-0000-0000-00009F830000}"/>
    <cellStyle name="Normal 4 2 2 2 3 2 2" xfId="2610" xr:uid="{00000000-0005-0000-0000-0000A0830000}"/>
    <cellStyle name="Normal 4 2 2 2 3 2 2 2" xfId="5300" xr:uid="{00000000-0005-0000-0000-0000A1830000}"/>
    <cellStyle name="Normal 4 2 2 2 3 2 2 2 2" xfId="10651" xr:uid="{00000000-0005-0000-0000-0000A2830000}"/>
    <cellStyle name="Normal 4 2 2 2 3 2 2 2 2 2" xfId="21351" xr:uid="{00000000-0005-0000-0000-0000A3830000}"/>
    <cellStyle name="Normal 4 2 2 2 3 2 2 2 2 2 2" xfId="42746" xr:uid="{00000000-0005-0000-0000-0000A4830000}"/>
    <cellStyle name="Normal 4 2 2 2 3 2 2 2 2 3" xfId="32056" xr:uid="{00000000-0005-0000-0000-0000A5830000}"/>
    <cellStyle name="Normal 4 2 2 2 3 2 2 2 3" xfId="16006" xr:uid="{00000000-0005-0000-0000-0000A6830000}"/>
    <cellStyle name="Normal 4 2 2 2 3 2 2 2 3 2" xfId="37401" xr:uid="{00000000-0005-0000-0000-0000A7830000}"/>
    <cellStyle name="Normal 4 2 2 2 3 2 2 2 4" xfId="26708" xr:uid="{00000000-0005-0000-0000-0000A8830000}"/>
    <cellStyle name="Normal 4 2 2 2 3 2 2 3" xfId="7974" xr:uid="{00000000-0005-0000-0000-0000A9830000}"/>
    <cellStyle name="Normal 4 2 2 2 3 2 2 3 2" xfId="18678" xr:uid="{00000000-0005-0000-0000-0000AA830000}"/>
    <cellStyle name="Normal 4 2 2 2 3 2 2 3 2 2" xfId="40073" xr:uid="{00000000-0005-0000-0000-0000AB830000}"/>
    <cellStyle name="Normal 4 2 2 2 3 2 2 3 3" xfId="29380" xr:uid="{00000000-0005-0000-0000-0000AC830000}"/>
    <cellStyle name="Normal 4 2 2 2 3 2 2 4" xfId="13331" xr:uid="{00000000-0005-0000-0000-0000AD830000}"/>
    <cellStyle name="Normal 4 2 2 2 3 2 2 4 2" xfId="34728" xr:uid="{00000000-0005-0000-0000-0000AE830000}"/>
    <cellStyle name="Normal 4 2 2 2 3 2 2 5" xfId="24035" xr:uid="{00000000-0005-0000-0000-0000AF830000}"/>
    <cellStyle name="Normal 4 2 2 2 3 2 3" xfId="3964" xr:uid="{00000000-0005-0000-0000-0000B0830000}"/>
    <cellStyle name="Normal 4 2 2 2 3 2 3 2" xfId="9315" xr:uid="{00000000-0005-0000-0000-0000B1830000}"/>
    <cellStyle name="Normal 4 2 2 2 3 2 3 2 2" xfId="20015" xr:uid="{00000000-0005-0000-0000-0000B2830000}"/>
    <cellStyle name="Normal 4 2 2 2 3 2 3 2 2 2" xfId="41410" xr:uid="{00000000-0005-0000-0000-0000B3830000}"/>
    <cellStyle name="Normal 4 2 2 2 3 2 3 2 3" xfId="30720" xr:uid="{00000000-0005-0000-0000-0000B4830000}"/>
    <cellStyle name="Normal 4 2 2 2 3 2 3 3" xfId="14670" xr:uid="{00000000-0005-0000-0000-0000B5830000}"/>
    <cellStyle name="Normal 4 2 2 2 3 2 3 3 2" xfId="36065" xr:uid="{00000000-0005-0000-0000-0000B6830000}"/>
    <cellStyle name="Normal 4 2 2 2 3 2 3 4" xfId="25372" xr:uid="{00000000-0005-0000-0000-0000B7830000}"/>
    <cellStyle name="Normal 4 2 2 2 3 2 4" xfId="6638" xr:uid="{00000000-0005-0000-0000-0000B8830000}"/>
    <cellStyle name="Normal 4 2 2 2 3 2 4 2" xfId="17342" xr:uid="{00000000-0005-0000-0000-0000B9830000}"/>
    <cellStyle name="Normal 4 2 2 2 3 2 4 2 2" xfId="38737" xr:uid="{00000000-0005-0000-0000-0000BA830000}"/>
    <cellStyle name="Normal 4 2 2 2 3 2 4 3" xfId="28044" xr:uid="{00000000-0005-0000-0000-0000BB830000}"/>
    <cellStyle name="Normal 4 2 2 2 3 2 5" xfId="11995" xr:uid="{00000000-0005-0000-0000-0000BC830000}"/>
    <cellStyle name="Normal 4 2 2 2 3 2 5 2" xfId="33392" xr:uid="{00000000-0005-0000-0000-0000BD830000}"/>
    <cellStyle name="Normal 4 2 2 2 3 2 6" xfId="22699" xr:uid="{00000000-0005-0000-0000-0000BE830000}"/>
    <cellStyle name="Normal 4 2 2 2 3 3" xfId="1942" xr:uid="{00000000-0005-0000-0000-0000BF830000}"/>
    <cellStyle name="Normal 4 2 2 2 3 3 2" xfId="4632" xr:uid="{00000000-0005-0000-0000-0000C0830000}"/>
    <cellStyle name="Normal 4 2 2 2 3 3 2 2" xfId="9983" xr:uid="{00000000-0005-0000-0000-0000C1830000}"/>
    <cellStyle name="Normal 4 2 2 2 3 3 2 2 2" xfId="20683" xr:uid="{00000000-0005-0000-0000-0000C2830000}"/>
    <cellStyle name="Normal 4 2 2 2 3 3 2 2 2 2" xfId="42078" xr:uid="{00000000-0005-0000-0000-0000C3830000}"/>
    <cellStyle name="Normal 4 2 2 2 3 3 2 2 3" xfId="31388" xr:uid="{00000000-0005-0000-0000-0000C4830000}"/>
    <cellStyle name="Normal 4 2 2 2 3 3 2 3" xfId="15338" xr:uid="{00000000-0005-0000-0000-0000C5830000}"/>
    <cellStyle name="Normal 4 2 2 2 3 3 2 3 2" xfId="36733" xr:uid="{00000000-0005-0000-0000-0000C6830000}"/>
    <cellStyle name="Normal 4 2 2 2 3 3 2 4" xfId="26040" xr:uid="{00000000-0005-0000-0000-0000C7830000}"/>
    <cellStyle name="Normal 4 2 2 2 3 3 3" xfId="7306" xr:uid="{00000000-0005-0000-0000-0000C8830000}"/>
    <cellStyle name="Normal 4 2 2 2 3 3 3 2" xfId="18010" xr:uid="{00000000-0005-0000-0000-0000C9830000}"/>
    <cellStyle name="Normal 4 2 2 2 3 3 3 2 2" xfId="39405" xr:uid="{00000000-0005-0000-0000-0000CA830000}"/>
    <cellStyle name="Normal 4 2 2 2 3 3 3 3" xfId="28712" xr:uid="{00000000-0005-0000-0000-0000CB830000}"/>
    <cellStyle name="Normal 4 2 2 2 3 3 4" xfId="12663" xr:uid="{00000000-0005-0000-0000-0000CC830000}"/>
    <cellStyle name="Normal 4 2 2 2 3 3 4 2" xfId="34060" xr:uid="{00000000-0005-0000-0000-0000CD830000}"/>
    <cellStyle name="Normal 4 2 2 2 3 3 5" xfId="23367" xr:uid="{00000000-0005-0000-0000-0000CE830000}"/>
    <cellStyle name="Normal 4 2 2 2 3 4" xfId="3296" xr:uid="{00000000-0005-0000-0000-0000CF830000}"/>
    <cellStyle name="Normal 4 2 2 2 3 4 2" xfId="8647" xr:uid="{00000000-0005-0000-0000-0000D0830000}"/>
    <cellStyle name="Normal 4 2 2 2 3 4 2 2" xfId="19347" xr:uid="{00000000-0005-0000-0000-0000D1830000}"/>
    <cellStyle name="Normal 4 2 2 2 3 4 2 2 2" xfId="40742" xr:uid="{00000000-0005-0000-0000-0000D2830000}"/>
    <cellStyle name="Normal 4 2 2 2 3 4 2 3" xfId="30052" xr:uid="{00000000-0005-0000-0000-0000D3830000}"/>
    <cellStyle name="Normal 4 2 2 2 3 4 3" xfId="14002" xr:uid="{00000000-0005-0000-0000-0000D4830000}"/>
    <cellStyle name="Normal 4 2 2 2 3 4 3 2" xfId="35397" xr:uid="{00000000-0005-0000-0000-0000D5830000}"/>
    <cellStyle name="Normal 4 2 2 2 3 4 4" xfId="24704" xr:uid="{00000000-0005-0000-0000-0000D6830000}"/>
    <cellStyle name="Normal 4 2 2 2 3 5" xfId="5970" xr:uid="{00000000-0005-0000-0000-0000D7830000}"/>
    <cellStyle name="Normal 4 2 2 2 3 5 2" xfId="16674" xr:uid="{00000000-0005-0000-0000-0000D8830000}"/>
    <cellStyle name="Normal 4 2 2 2 3 5 2 2" xfId="38069" xr:uid="{00000000-0005-0000-0000-0000D9830000}"/>
    <cellStyle name="Normal 4 2 2 2 3 5 3" xfId="27376" xr:uid="{00000000-0005-0000-0000-0000DA830000}"/>
    <cellStyle name="Normal 4 2 2 2 3 6" xfId="11327" xr:uid="{00000000-0005-0000-0000-0000DB830000}"/>
    <cellStyle name="Normal 4 2 2 2 3 6 2" xfId="32724" xr:uid="{00000000-0005-0000-0000-0000DC830000}"/>
    <cellStyle name="Normal 4 2 2 2 3 7" xfId="22031" xr:uid="{00000000-0005-0000-0000-0000DD830000}"/>
    <cellStyle name="Normal 4 2 2 2 4" xfId="953" xr:uid="{00000000-0005-0000-0000-0000DE830000}"/>
    <cellStyle name="Normal 4 2 2 2 4 2" xfId="2290" xr:uid="{00000000-0005-0000-0000-0000DF830000}"/>
    <cellStyle name="Normal 4 2 2 2 4 2 2" xfId="4980" xr:uid="{00000000-0005-0000-0000-0000E0830000}"/>
    <cellStyle name="Normal 4 2 2 2 4 2 2 2" xfId="10331" xr:uid="{00000000-0005-0000-0000-0000E1830000}"/>
    <cellStyle name="Normal 4 2 2 2 4 2 2 2 2" xfId="21031" xr:uid="{00000000-0005-0000-0000-0000E2830000}"/>
    <cellStyle name="Normal 4 2 2 2 4 2 2 2 2 2" xfId="42426" xr:uid="{00000000-0005-0000-0000-0000E3830000}"/>
    <cellStyle name="Normal 4 2 2 2 4 2 2 2 3" xfId="31736" xr:uid="{00000000-0005-0000-0000-0000E4830000}"/>
    <cellStyle name="Normal 4 2 2 2 4 2 2 3" xfId="15686" xr:uid="{00000000-0005-0000-0000-0000E5830000}"/>
    <cellStyle name="Normal 4 2 2 2 4 2 2 3 2" xfId="37081" xr:uid="{00000000-0005-0000-0000-0000E6830000}"/>
    <cellStyle name="Normal 4 2 2 2 4 2 2 4" xfId="26388" xr:uid="{00000000-0005-0000-0000-0000E7830000}"/>
    <cellStyle name="Normal 4 2 2 2 4 2 3" xfId="7654" xr:uid="{00000000-0005-0000-0000-0000E8830000}"/>
    <cellStyle name="Normal 4 2 2 2 4 2 3 2" xfId="18358" xr:uid="{00000000-0005-0000-0000-0000E9830000}"/>
    <cellStyle name="Normal 4 2 2 2 4 2 3 2 2" xfId="39753" xr:uid="{00000000-0005-0000-0000-0000EA830000}"/>
    <cellStyle name="Normal 4 2 2 2 4 2 3 3" xfId="29060" xr:uid="{00000000-0005-0000-0000-0000EB830000}"/>
    <cellStyle name="Normal 4 2 2 2 4 2 4" xfId="13011" xr:uid="{00000000-0005-0000-0000-0000EC830000}"/>
    <cellStyle name="Normal 4 2 2 2 4 2 4 2" xfId="34408" xr:uid="{00000000-0005-0000-0000-0000ED830000}"/>
    <cellStyle name="Normal 4 2 2 2 4 2 5" xfId="23715" xr:uid="{00000000-0005-0000-0000-0000EE830000}"/>
    <cellStyle name="Normal 4 2 2 2 4 3" xfId="3644" xr:uid="{00000000-0005-0000-0000-0000EF830000}"/>
    <cellStyle name="Normal 4 2 2 2 4 3 2" xfId="8995" xr:uid="{00000000-0005-0000-0000-0000F0830000}"/>
    <cellStyle name="Normal 4 2 2 2 4 3 2 2" xfId="19695" xr:uid="{00000000-0005-0000-0000-0000F1830000}"/>
    <cellStyle name="Normal 4 2 2 2 4 3 2 2 2" xfId="41090" xr:uid="{00000000-0005-0000-0000-0000F2830000}"/>
    <cellStyle name="Normal 4 2 2 2 4 3 2 3" xfId="30400" xr:uid="{00000000-0005-0000-0000-0000F3830000}"/>
    <cellStyle name="Normal 4 2 2 2 4 3 3" xfId="14350" xr:uid="{00000000-0005-0000-0000-0000F4830000}"/>
    <cellStyle name="Normal 4 2 2 2 4 3 3 2" xfId="35745" xr:uid="{00000000-0005-0000-0000-0000F5830000}"/>
    <cellStyle name="Normal 4 2 2 2 4 3 4" xfId="25052" xr:uid="{00000000-0005-0000-0000-0000F6830000}"/>
    <cellStyle name="Normal 4 2 2 2 4 4" xfId="6318" xr:uid="{00000000-0005-0000-0000-0000F7830000}"/>
    <cellStyle name="Normal 4 2 2 2 4 4 2" xfId="17022" xr:uid="{00000000-0005-0000-0000-0000F8830000}"/>
    <cellStyle name="Normal 4 2 2 2 4 4 2 2" xfId="38417" xr:uid="{00000000-0005-0000-0000-0000F9830000}"/>
    <cellStyle name="Normal 4 2 2 2 4 4 3" xfId="27724" xr:uid="{00000000-0005-0000-0000-0000FA830000}"/>
    <cellStyle name="Normal 4 2 2 2 4 5" xfId="11675" xr:uid="{00000000-0005-0000-0000-0000FB830000}"/>
    <cellStyle name="Normal 4 2 2 2 4 5 2" xfId="33072" xr:uid="{00000000-0005-0000-0000-0000FC830000}"/>
    <cellStyle name="Normal 4 2 2 2 4 6" xfId="22379" xr:uid="{00000000-0005-0000-0000-0000FD830000}"/>
    <cellStyle name="Normal 4 2 2 2 5" xfId="1622" xr:uid="{00000000-0005-0000-0000-0000FE830000}"/>
    <cellStyle name="Normal 4 2 2 2 5 2" xfId="4312" xr:uid="{00000000-0005-0000-0000-0000FF830000}"/>
    <cellStyle name="Normal 4 2 2 2 5 2 2" xfId="9663" xr:uid="{00000000-0005-0000-0000-000000840000}"/>
    <cellStyle name="Normal 4 2 2 2 5 2 2 2" xfId="20363" xr:uid="{00000000-0005-0000-0000-000001840000}"/>
    <cellStyle name="Normal 4 2 2 2 5 2 2 2 2" xfId="41758" xr:uid="{00000000-0005-0000-0000-000002840000}"/>
    <cellStyle name="Normal 4 2 2 2 5 2 2 3" xfId="31068" xr:uid="{00000000-0005-0000-0000-000003840000}"/>
    <cellStyle name="Normal 4 2 2 2 5 2 3" xfId="15018" xr:uid="{00000000-0005-0000-0000-000004840000}"/>
    <cellStyle name="Normal 4 2 2 2 5 2 3 2" xfId="36413" xr:uid="{00000000-0005-0000-0000-000005840000}"/>
    <cellStyle name="Normal 4 2 2 2 5 2 4" xfId="25720" xr:uid="{00000000-0005-0000-0000-000006840000}"/>
    <cellStyle name="Normal 4 2 2 2 5 3" xfId="6986" xr:uid="{00000000-0005-0000-0000-000007840000}"/>
    <cellStyle name="Normal 4 2 2 2 5 3 2" xfId="17690" xr:uid="{00000000-0005-0000-0000-000008840000}"/>
    <cellStyle name="Normal 4 2 2 2 5 3 2 2" xfId="39085" xr:uid="{00000000-0005-0000-0000-000009840000}"/>
    <cellStyle name="Normal 4 2 2 2 5 3 3" xfId="28392" xr:uid="{00000000-0005-0000-0000-00000A840000}"/>
    <cellStyle name="Normal 4 2 2 2 5 4" xfId="12343" xr:uid="{00000000-0005-0000-0000-00000B840000}"/>
    <cellStyle name="Normal 4 2 2 2 5 4 2" xfId="33740" xr:uid="{00000000-0005-0000-0000-00000C840000}"/>
    <cellStyle name="Normal 4 2 2 2 5 5" xfId="23047" xr:uid="{00000000-0005-0000-0000-00000D840000}"/>
    <cellStyle name="Normal 4 2 2 2 6" xfId="2976" xr:uid="{00000000-0005-0000-0000-00000E840000}"/>
    <cellStyle name="Normal 4 2 2 2 6 2" xfId="8327" xr:uid="{00000000-0005-0000-0000-00000F840000}"/>
    <cellStyle name="Normal 4 2 2 2 6 2 2" xfId="19027" xr:uid="{00000000-0005-0000-0000-000010840000}"/>
    <cellStyle name="Normal 4 2 2 2 6 2 2 2" xfId="40422" xr:uid="{00000000-0005-0000-0000-000011840000}"/>
    <cellStyle name="Normal 4 2 2 2 6 2 3" xfId="29732" xr:uid="{00000000-0005-0000-0000-000012840000}"/>
    <cellStyle name="Normal 4 2 2 2 6 3" xfId="13682" xr:uid="{00000000-0005-0000-0000-000013840000}"/>
    <cellStyle name="Normal 4 2 2 2 6 3 2" xfId="35077" xr:uid="{00000000-0005-0000-0000-000014840000}"/>
    <cellStyle name="Normal 4 2 2 2 6 4" xfId="24384" xr:uid="{00000000-0005-0000-0000-000015840000}"/>
    <cellStyle name="Normal 4 2 2 2 7" xfId="5650" xr:uid="{00000000-0005-0000-0000-000016840000}"/>
    <cellStyle name="Normal 4 2 2 2 7 2" xfId="16354" xr:uid="{00000000-0005-0000-0000-000017840000}"/>
    <cellStyle name="Normal 4 2 2 2 7 2 2" xfId="37749" xr:uid="{00000000-0005-0000-0000-000018840000}"/>
    <cellStyle name="Normal 4 2 2 2 7 3" xfId="27056" xr:uid="{00000000-0005-0000-0000-000019840000}"/>
    <cellStyle name="Normal 4 2 2 2 8" xfId="11007" xr:uid="{00000000-0005-0000-0000-00001A840000}"/>
    <cellStyle name="Normal 4 2 2 2 8 2" xfId="32404" xr:uid="{00000000-0005-0000-0000-00001B840000}"/>
    <cellStyle name="Normal 4 2 2 2 9" xfId="21711" xr:uid="{00000000-0005-0000-0000-00001C840000}"/>
    <cellStyle name="Normal 4 2 2 3" xfId="362" xr:uid="{00000000-0005-0000-0000-00001D840000}"/>
    <cellStyle name="Normal 4 2 2 3 2" xfId="683" xr:uid="{00000000-0005-0000-0000-00001E840000}"/>
    <cellStyle name="Normal 4 2 2 3 2 2" xfId="1353" xr:uid="{00000000-0005-0000-0000-00001F840000}"/>
    <cellStyle name="Normal 4 2 2 3 2 2 2" xfId="2690" xr:uid="{00000000-0005-0000-0000-000020840000}"/>
    <cellStyle name="Normal 4 2 2 3 2 2 2 2" xfId="5380" xr:uid="{00000000-0005-0000-0000-000021840000}"/>
    <cellStyle name="Normal 4 2 2 3 2 2 2 2 2" xfId="10731" xr:uid="{00000000-0005-0000-0000-000022840000}"/>
    <cellStyle name="Normal 4 2 2 3 2 2 2 2 2 2" xfId="21431" xr:uid="{00000000-0005-0000-0000-000023840000}"/>
    <cellStyle name="Normal 4 2 2 3 2 2 2 2 2 2 2" xfId="42826" xr:uid="{00000000-0005-0000-0000-000024840000}"/>
    <cellStyle name="Normal 4 2 2 3 2 2 2 2 2 3" xfId="32136" xr:uid="{00000000-0005-0000-0000-000025840000}"/>
    <cellStyle name="Normal 4 2 2 3 2 2 2 2 3" xfId="16086" xr:uid="{00000000-0005-0000-0000-000026840000}"/>
    <cellStyle name="Normal 4 2 2 3 2 2 2 2 3 2" xfId="37481" xr:uid="{00000000-0005-0000-0000-000027840000}"/>
    <cellStyle name="Normal 4 2 2 3 2 2 2 2 4" xfId="26788" xr:uid="{00000000-0005-0000-0000-000028840000}"/>
    <cellStyle name="Normal 4 2 2 3 2 2 2 3" xfId="8054" xr:uid="{00000000-0005-0000-0000-000029840000}"/>
    <cellStyle name="Normal 4 2 2 3 2 2 2 3 2" xfId="18758" xr:uid="{00000000-0005-0000-0000-00002A840000}"/>
    <cellStyle name="Normal 4 2 2 3 2 2 2 3 2 2" xfId="40153" xr:uid="{00000000-0005-0000-0000-00002B840000}"/>
    <cellStyle name="Normal 4 2 2 3 2 2 2 3 3" xfId="29460" xr:uid="{00000000-0005-0000-0000-00002C840000}"/>
    <cellStyle name="Normal 4 2 2 3 2 2 2 4" xfId="13411" xr:uid="{00000000-0005-0000-0000-00002D840000}"/>
    <cellStyle name="Normal 4 2 2 3 2 2 2 4 2" xfId="34808" xr:uid="{00000000-0005-0000-0000-00002E840000}"/>
    <cellStyle name="Normal 4 2 2 3 2 2 2 5" xfId="24115" xr:uid="{00000000-0005-0000-0000-00002F840000}"/>
    <cellStyle name="Normal 4 2 2 3 2 2 3" xfId="4044" xr:uid="{00000000-0005-0000-0000-000030840000}"/>
    <cellStyle name="Normal 4 2 2 3 2 2 3 2" xfId="9395" xr:uid="{00000000-0005-0000-0000-000031840000}"/>
    <cellStyle name="Normal 4 2 2 3 2 2 3 2 2" xfId="20095" xr:uid="{00000000-0005-0000-0000-000032840000}"/>
    <cellStyle name="Normal 4 2 2 3 2 2 3 2 2 2" xfId="41490" xr:uid="{00000000-0005-0000-0000-000033840000}"/>
    <cellStyle name="Normal 4 2 2 3 2 2 3 2 3" xfId="30800" xr:uid="{00000000-0005-0000-0000-000034840000}"/>
    <cellStyle name="Normal 4 2 2 3 2 2 3 3" xfId="14750" xr:uid="{00000000-0005-0000-0000-000035840000}"/>
    <cellStyle name="Normal 4 2 2 3 2 2 3 3 2" xfId="36145" xr:uid="{00000000-0005-0000-0000-000036840000}"/>
    <cellStyle name="Normal 4 2 2 3 2 2 3 4" xfId="25452" xr:uid="{00000000-0005-0000-0000-000037840000}"/>
    <cellStyle name="Normal 4 2 2 3 2 2 4" xfId="6718" xr:uid="{00000000-0005-0000-0000-000038840000}"/>
    <cellStyle name="Normal 4 2 2 3 2 2 4 2" xfId="17422" xr:uid="{00000000-0005-0000-0000-000039840000}"/>
    <cellStyle name="Normal 4 2 2 3 2 2 4 2 2" xfId="38817" xr:uid="{00000000-0005-0000-0000-00003A840000}"/>
    <cellStyle name="Normal 4 2 2 3 2 2 4 3" xfId="28124" xr:uid="{00000000-0005-0000-0000-00003B840000}"/>
    <cellStyle name="Normal 4 2 2 3 2 2 5" xfId="12075" xr:uid="{00000000-0005-0000-0000-00003C840000}"/>
    <cellStyle name="Normal 4 2 2 3 2 2 5 2" xfId="33472" xr:uid="{00000000-0005-0000-0000-00003D840000}"/>
    <cellStyle name="Normal 4 2 2 3 2 2 6" xfId="22779" xr:uid="{00000000-0005-0000-0000-00003E840000}"/>
    <cellStyle name="Normal 4 2 2 3 2 3" xfId="2022" xr:uid="{00000000-0005-0000-0000-00003F840000}"/>
    <cellStyle name="Normal 4 2 2 3 2 3 2" xfId="4712" xr:uid="{00000000-0005-0000-0000-000040840000}"/>
    <cellStyle name="Normal 4 2 2 3 2 3 2 2" xfId="10063" xr:uid="{00000000-0005-0000-0000-000041840000}"/>
    <cellStyle name="Normal 4 2 2 3 2 3 2 2 2" xfId="20763" xr:uid="{00000000-0005-0000-0000-000042840000}"/>
    <cellStyle name="Normal 4 2 2 3 2 3 2 2 2 2" xfId="42158" xr:uid="{00000000-0005-0000-0000-000043840000}"/>
    <cellStyle name="Normal 4 2 2 3 2 3 2 2 3" xfId="31468" xr:uid="{00000000-0005-0000-0000-000044840000}"/>
    <cellStyle name="Normal 4 2 2 3 2 3 2 3" xfId="15418" xr:uid="{00000000-0005-0000-0000-000045840000}"/>
    <cellStyle name="Normal 4 2 2 3 2 3 2 3 2" xfId="36813" xr:uid="{00000000-0005-0000-0000-000046840000}"/>
    <cellStyle name="Normal 4 2 2 3 2 3 2 4" xfId="26120" xr:uid="{00000000-0005-0000-0000-000047840000}"/>
    <cellStyle name="Normal 4 2 2 3 2 3 3" xfId="7386" xr:uid="{00000000-0005-0000-0000-000048840000}"/>
    <cellStyle name="Normal 4 2 2 3 2 3 3 2" xfId="18090" xr:uid="{00000000-0005-0000-0000-000049840000}"/>
    <cellStyle name="Normal 4 2 2 3 2 3 3 2 2" xfId="39485" xr:uid="{00000000-0005-0000-0000-00004A840000}"/>
    <cellStyle name="Normal 4 2 2 3 2 3 3 3" xfId="28792" xr:uid="{00000000-0005-0000-0000-00004B840000}"/>
    <cellStyle name="Normal 4 2 2 3 2 3 4" xfId="12743" xr:uid="{00000000-0005-0000-0000-00004C840000}"/>
    <cellStyle name="Normal 4 2 2 3 2 3 4 2" xfId="34140" xr:uid="{00000000-0005-0000-0000-00004D840000}"/>
    <cellStyle name="Normal 4 2 2 3 2 3 5" xfId="23447" xr:uid="{00000000-0005-0000-0000-00004E840000}"/>
    <cellStyle name="Normal 4 2 2 3 2 4" xfId="3376" xr:uid="{00000000-0005-0000-0000-00004F840000}"/>
    <cellStyle name="Normal 4 2 2 3 2 4 2" xfId="8727" xr:uid="{00000000-0005-0000-0000-000050840000}"/>
    <cellStyle name="Normal 4 2 2 3 2 4 2 2" xfId="19427" xr:uid="{00000000-0005-0000-0000-000051840000}"/>
    <cellStyle name="Normal 4 2 2 3 2 4 2 2 2" xfId="40822" xr:uid="{00000000-0005-0000-0000-000052840000}"/>
    <cellStyle name="Normal 4 2 2 3 2 4 2 3" xfId="30132" xr:uid="{00000000-0005-0000-0000-000053840000}"/>
    <cellStyle name="Normal 4 2 2 3 2 4 3" xfId="14082" xr:uid="{00000000-0005-0000-0000-000054840000}"/>
    <cellStyle name="Normal 4 2 2 3 2 4 3 2" xfId="35477" xr:uid="{00000000-0005-0000-0000-000055840000}"/>
    <cellStyle name="Normal 4 2 2 3 2 4 4" xfId="24784" xr:uid="{00000000-0005-0000-0000-000056840000}"/>
    <cellStyle name="Normal 4 2 2 3 2 5" xfId="6050" xr:uid="{00000000-0005-0000-0000-000057840000}"/>
    <cellStyle name="Normal 4 2 2 3 2 5 2" xfId="16754" xr:uid="{00000000-0005-0000-0000-000058840000}"/>
    <cellStyle name="Normal 4 2 2 3 2 5 2 2" xfId="38149" xr:uid="{00000000-0005-0000-0000-000059840000}"/>
    <cellStyle name="Normal 4 2 2 3 2 5 3" xfId="27456" xr:uid="{00000000-0005-0000-0000-00005A840000}"/>
    <cellStyle name="Normal 4 2 2 3 2 6" xfId="11407" xr:uid="{00000000-0005-0000-0000-00005B840000}"/>
    <cellStyle name="Normal 4 2 2 3 2 6 2" xfId="32804" xr:uid="{00000000-0005-0000-0000-00005C840000}"/>
    <cellStyle name="Normal 4 2 2 3 2 7" xfId="22111" xr:uid="{00000000-0005-0000-0000-00005D840000}"/>
    <cellStyle name="Normal 4 2 2 3 3" xfId="1033" xr:uid="{00000000-0005-0000-0000-00005E840000}"/>
    <cellStyle name="Normal 4 2 2 3 3 2" xfId="2370" xr:uid="{00000000-0005-0000-0000-00005F840000}"/>
    <cellStyle name="Normal 4 2 2 3 3 2 2" xfId="5060" xr:uid="{00000000-0005-0000-0000-000060840000}"/>
    <cellStyle name="Normal 4 2 2 3 3 2 2 2" xfId="10411" xr:uid="{00000000-0005-0000-0000-000061840000}"/>
    <cellStyle name="Normal 4 2 2 3 3 2 2 2 2" xfId="21111" xr:uid="{00000000-0005-0000-0000-000062840000}"/>
    <cellStyle name="Normal 4 2 2 3 3 2 2 2 2 2" xfId="42506" xr:uid="{00000000-0005-0000-0000-000063840000}"/>
    <cellStyle name="Normal 4 2 2 3 3 2 2 2 3" xfId="31816" xr:uid="{00000000-0005-0000-0000-000064840000}"/>
    <cellStyle name="Normal 4 2 2 3 3 2 2 3" xfId="15766" xr:uid="{00000000-0005-0000-0000-000065840000}"/>
    <cellStyle name="Normal 4 2 2 3 3 2 2 3 2" xfId="37161" xr:uid="{00000000-0005-0000-0000-000066840000}"/>
    <cellStyle name="Normal 4 2 2 3 3 2 2 4" xfId="26468" xr:uid="{00000000-0005-0000-0000-000067840000}"/>
    <cellStyle name="Normal 4 2 2 3 3 2 3" xfId="7734" xr:uid="{00000000-0005-0000-0000-000068840000}"/>
    <cellStyle name="Normal 4 2 2 3 3 2 3 2" xfId="18438" xr:uid="{00000000-0005-0000-0000-000069840000}"/>
    <cellStyle name="Normal 4 2 2 3 3 2 3 2 2" xfId="39833" xr:uid="{00000000-0005-0000-0000-00006A840000}"/>
    <cellStyle name="Normal 4 2 2 3 3 2 3 3" xfId="29140" xr:uid="{00000000-0005-0000-0000-00006B840000}"/>
    <cellStyle name="Normal 4 2 2 3 3 2 4" xfId="13091" xr:uid="{00000000-0005-0000-0000-00006C840000}"/>
    <cellStyle name="Normal 4 2 2 3 3 2 4 2" xfId="34488" xr:uid="{00000000-0005-0000-0000-00006D840000}"/>
    <cellStyle name="Normal 4 2 2 3 3 2 5" xfId="23795" xr:uid="{00000000-0005-0000-0000-00006E840000}"/>
    <cellStyle name="Normal 4 2 2 3 3 3" xfId="3724" xr:uid="{00000000-0005-0000-0000-00006F840000}"/>
    <cellStyle name="Normal 4 2 2 3 3 3 2" xfId="9075" xr:uid="{00000000-0005-0000-0000-000070840000}"/>
    <cellStyle name="Normal 4 2 2 3 3 3 2 2" xfId="19775" xr:uid="{00000000-0005-0000-0000-000071840000}"/>
    <cellStyle name="Normal 4 2 2 3 3 3 2 2 2" xfId="41170" xr:uid="{00000000-0005-0000-0000-000072840000}"/>
    <cellStyle name="Normal 4 2 2 3 3 3 2 3" xfId="30480" xr:uid="{00000000-0005-0000-0000-000073840000}"/>
    <cellStyle name="Normal 4 2 2 3 3 3 3" xfId="14430" xr:uid="{00000000-0005-0000-0000-000074840000}"/>
    <cellStyle name="Normal 4 2 2 3 3 3 3 2" xfId="35825" xr:uid="{00000000-0005-0000-0000-000075840000}"/>
    <cellStyle name="Normal 4 2 2 3 3 3 4" xfId="25132" xr:uid="{00000000-0005-0000-0000-000076840000}"/>
    <cellStyle name="Normal 4 2 2 3 3 4" xfId="6398" xr:uid="{00000000-0005-0000-0000-000077840000}"/>
    <cellStyle name="Normal 4 2 2 3 3 4 2" xfId="17102" xr:uid="{00000000-0005-0000-0000-000078840000}"/>
    <cellStyle name="Normal 4 2 2 3 3 4 2 2" xfId="38497" xr:uid="{00000000-0005-0000-0000-000079840000}"/>
    <cellStyle name="Normal 4 2 2 3 3 4 3" xfId="27804" xr:uid="{00000000-0005-0000-0000-00007A840000}"/>
    <cellStyle name="Normal 4 2 2 3 3 5" xfId="11755" xr:uid="{00000000-0005-0000-0000-00007B840000}"/>
    <cellStyle name="Normal 4 2 2 3 3 5 2" xfId="33152" xr:uid="{00000000-0005-0000-0000-00007C840000}"/>
    <cellStyle name="Normal 4 2 2 3 3 6" xfId="22459" xr:uid="{00000000-0005-0000-0000-00007D840000}"/>
    <cellStyle name="Normal 4 2 2 3 4" xfId="1702" xr:uid="{00000000-0005-0000-0000-00007E840000}"/>
    <cellStyle name="Normal 4 2 2 3 4 2" xfId="4392" xr:uid="{00000000-0005-0000-0000-00007F840000}"/>
    <cellStyle name="Normal 4 2 2 3 4 2 2" xfId="9743" xr:uid="{00000000-0005-0000-0000-000080840000}"/>
    <cellStyle name="Normal 4 2 2 3 4 2 2 2" xfId="20443" xr:uid="{00000000-0005-0000-0000-000081840000}"/>
    <cellStyle name="Normal 4 2 2 3 4 2 2 2 2" xfId="41838" xr:uid="{00000000-0005-0000-0000-000082840000}"/>
    <cellStyle name="Normal 4 2 2 3 4 2 2 3" xfId="31148" xr:uid="{00000000-0005-0000-0000-000083840000}"/>
    <cellStyle name="Normal 4 2 2 3 4 2 3" xfId="15098" xr:uid="{00000000-0005-0000-0000-000084840000}"/>
    <cellStyle name="Normal 4 2 2 3 4 2 3 2" xfId="36493" xr:uid="{00000000-0005-0000-0000-000085840000}"/>
    <cellStyle name="Normal 4 2 2 3 4 2 4" xfId="25800" xr:uid="{00000000-0005-0000-0000-000086840000}"/>
    <cellStyle name="Normal 4 2 2 3 4 3" xfId="7066" xr:uid="{00000000-0005-0000-0000-000087840000}"/>
    <cellStyle name="Normal 4 2 2 3 4 3 2" xfId="17770" xr:uid="{00000000-0005-0000-0000-000088840000}"/>
    <cellStyle name="Normal 4 2 2 3 4 3 2 2" xfId="39165" xr:uid="{00000000-0005-0000-0000-000089840000}"/>
    <cellStyle name="Normal 4 2 2 3 4 3 3" xfId="28472" xr:uid="{00000000-0005-0000-0000-00008A840000}"/>
    <cellStyle name="Normal 4 2 2 3 4 4" xfId="12423" xr:uid="{00000000-0005-0000-0000-00008B840000}"/>
    <cellStyle name="Normal 4 2 2 3 4 4 2" xfId="33820" xr:uid="{00000000-0005-0000-0000-00008C840000}"/>
    <cellStyle name="Normal 4 2 2 3 4 5" xfId="23127" xr:uid="{00000000-0005-0000-0000-00008D840000}"/>
    <cellStyle name="Normal 4 2 2 3 5" xfId="3056" xr:uid="{00000000-0005-0000-0000-00008E840000}"/>
    <cellStyle name="Normal 4 2 2 3 5 2" xfId="8407" xr:uid="{00000000-0005-0000-0000-00008F840000}"/>
    <cellStyle name="Normal 4 2 2 3 5 2 2" xfId="19107" xr:uid="{00000000-0005-0000-0000-000090840000}"/>
    <cellStyle name="Normal 4 2 2 3 5 2 2 2" xfId="40502" xr:uid="{00000000-0005-0000-0000-000091840000}"/>
    <cellStyle name="Normal 4 2 2 3 5 2 3" xfId="29812" xr:uid="{00000000-0005-0000-0000-000092840000}"/>
    <cellStyle name="Normal 4 2 2 3 5 3" xfId="13762" xr:uid="{00000000-0005-0000-0000-000093840000}"/>
    <cellStyle name="Normal 4 2 2 3 5 3 2" xfId="35157" xr:uid="{00000000-0005-0000-0000-000094840000}"/>
    <cellStyle name="Normal 4 2 2 3 5 4" xfId="24464" xr:uid="{00000000-0005-0000-0000-000095840000}"/>
    <cellStyle name="Normal 4 2 2 3 6" xfId="5730" xr:uid="{00000000-0005-0000-0000-000096840000}"/>
    <cellStyle name="Normal 4 2 2 3 6 2" xfId="16434" xr:uid="{00000000-0005-0000-0000-000097840000}"/>
    <cellStyle name="Normal 4 2 2 3 6 2 2" xfId="37829" xr:uid="{00000000-0005-0000-0000-000098840000}"/>
    <cellStyle name="Normal 4 2 2 3 6 3" xfId="27136" xr:uid="{00000000-0005-0000-0000-000099840000}"/>
    <cellStyle name="Normal 4 2 2 3 7" xfId="11087" xr:uid="{00000000-0005-0000-0000-00009A840000}"/>
    <cellStyle name="Normal 4 2 2 3 7 2" xfId="32484" xr:uid="{00000000-0005-0000-0000-00009B840000}"/>
    <cellStyle name="Normal 4 2 2 3 8" xfId="21791" xr:uid="{00000000-0005-0000-0000-00009C840000}"/>
    <cellStyle name="Normal 4 2 2 4" xfId="523" xr:uid="{00000000-0005-0000-0000-00009D840000}"/>
    <cellStyle name="Normal 4 2 2 4 2" xfId="1193" xr:uid="{00000000-0005-0000-0000-00009E840000}"/>
    <cellStyle name="Normal 4 2 2 4 2 2" xfId="2530" xr:uid="{00000000-0005-0000-0000-00009F840000}"/>
    <cellStyle name="Normal 4 2 2 4 2 2 2" xfId="5220" xr:uid="{00000000-0005-0000-0000-0000A0840000}"/>
    <cellStyle name="Normal 4 2 2 4 2 2 2 2" xfId="10571" xr:uid="{00000000-0005-0000-0000-0000A1840000}"/>
    <cellStyle name="Normal 4 2 2 4 2 2 2 2 2" xfId="21271" xr:uid="{00000000-0005-0000-0000-0000A2840000}"/>
    <cellStyle name="Normal 4 2 2 4 2 2 2 2 2 2" xfId="42666" xr:uid="{00000000-0005-0000-0000-0000A3840000}"/>
    <cellStyle name="Normal 4 2 2 4 2 2 2 2 3" xfId="31976" xr:uid="{00000000-0005-0000-0000-0000A4840000}"/>
    <cellStyle name="Normal 4 2 2 4 2 2 2 3" xfId="15926" xr:uid="{00000000-0005-0000-0000-0000A5840000}"/>
    <cellStyle name="Normal 4 2 2 4 2 2 2 3 2" xfId="37321" xr:uid="{00000000-0005-0000-0000-0000A6840000}"/>
    <cellStyle name="Normal 4 2 2 4 2 2 2 4" xfId="26628" xr:uid="{00000000-0005-0000-0000-0000A7840000}"/>
    <cellStyle name="Normal 4 2 2 4 2 2 3" xfId="7894" xr:uid="{00000000-0005-0000-0000-0000A8840000}"/>
    <cellStyle name="Normal 4 2 2 4 2 2 3 2" xfId="18598" xr:uid="{00000000-0005-0000-0000-0000A9840000}"/>
    <cellStyle name="Normal 4 2 2 4 2 2 3 2 2" xfId="39993" xr:uid="{00000000-0005-0000-0000-0000AA840000}"/>
    <cellStyle name="Normal 4 2 2 4 2 2 3 3" xfId="29300" xr:uid="{00000000-0005-0000-0000-0000AB840000}"/>
    <cellStyle name="Normal 4 2 2 4 2 2 4" xfId="13251" xr:uid="{00000000-0005-0000-0000-0000AC840000}"/>
    <cellStyle name="Normal 4 2 2 4 2 2 4 2" xfId="34648" xr:uid="{00000000-0005-0000-0000-0000AD840000}"/>
    <cellStyle name="Normal 4 2 2 4 2 2 5" xfId="23955" xr:uid="{00000000-0005-0000-0000-0000AE840000}"/>
    <cellStyle name="Normal 4 2 2 4 2 3" xfId="3884" xr:uid="{00000000-0005-0000-0000-0000AF840000}"/>
    <cellStyle name="Normal 4 2 2 4 2 3 2" xfId="9235" xr:uid="{00000000-0005-0000-0000-0000B0840000}"/>
    <cellStyle name="Normal 4 2 2 4 2 3 2 2" xfId="19935" xr:uid="{00000000-0005-0000-0000-0000B1840000}"/>
    <cellStyle name="Normal 4 2 2 4 2 3 2 2 2" xfId="41330" xr:uid="{00000000-0005-0000-0000-0000B2840000}"/>
    <cellStyle name="Normal 4 2 2 4 2 3 2 3" xfId="30640" xr:uid="{00000000-0005-0000-0000-0000B3840000}"/>
    <cellStyle name="Normal 4 2 2 4 2 3 3" xfId="14590" xr:uid="{00000000-0005-0000-0000-0000B4840000}"/>
    <cellStyle name="Normal 4 2 2 4 2 3 3 2" xfId="35985" xr:uid="{00000000-0005-0000-0000-0000B5840000}"/>
    <cellStyle name="Normal 4 2 2 4 2 3 4" xfId="25292" xr:uid="{00000000-0005-0000-0000-0000B6840000}"/>
    <cellStyle name="Normal 4 2 2 4 2 4" xfId="6558" xr:uid="{00000000-0005-0000-0000-0000B7840000}"/>
    <cellStyle name="Normal 4 2 2 4 2 4 2" xfId="17262" xr:uid="{00000000-0005-0000-0000-0000B8840000}"/>
    <cellStyle name="Normal 4 2 2 4 2 4 2 2" xfId="38657" xr:uid="{00000000-0005-0000-0000-0000B9840000}"/>
    <cellStyle name="Normal 4 2 2 4 2 4 3" xfId="27964" xr:uid="{00000000-0005-0000-0000-0000BA840000}"/>
    <cellStyle name="Normal 4 2 2 4 2 5" xfId="11915" xr:uid="{00000000-0005-0000-0000-0000BB840000}"/>
    <cellStyle name="Normal 4 2 2 4 2 5 2" xfId="33312" xr:uid="{00000000-0005-0000-0000-0000BC840000}"/>
    <cellStyle name="Normal 4 2 2 4 2 6" xfId="22619" xr:uid="{00000000-0005-0000-0000-0000BD840000}"/>
    <cellStyle name="Normal 4 2 2 4 3" xfId="1862" xr:uid="{00000000-0005-0000-0000-0000BE840000}"/>
    <cellStyle name="Normal 4 2 2 4 3 2" xfId="4552" xr:uid="{00000000-0005-0000-0000-0000BF840000}"/>
    <cellStyle name="Normal 4 2 2 4 3 2 2" xfId="9903" xr:uid="{00000000-0005-0000-0000-0000C0840000}"/>
    <cellStyle name="Normal 4 2 2 4 3 2 2 2" xfId="20603" xr:uid="{00000000-0005-0000-0000-0000C1840000}"/>
    <cellStyle name="Normal 4 2 2 4 3 2 2 2 2" xfId="41998" xr:uid="{00000000-0005-0000-0000-0000C2840000}"/>
    <cellStyle name="Normal 4 2 2 4 3 2 2 3" xfId="31308" xr:uid="{00000000-0005-0000-0000-0000C3840000}"/>
    <cellStyle name="Normal 4 2 2 4 3 2 3" xfId="15258" xr:uid="{00000000-0005-0000-0000-0000C4840000}"/>
    <cellStyle name="Normal 4 2 2 4 3 2 3 2" xfId="36653" xr:uid="{00000000-0005-0000-0000-0000C5840000}"/>
    <cellStyle name="Normal 4 2 2 4 3 2 4" xfId="25960" xr:uid="{00000000-0005-0000-0000-0000C6840000}"/>
    <cellStyle name="Normal 4 2 2 4 3 3" xfId="7226" xr:uid="{00000000-0005-0000-0000-0000C7840000}"/>
    <cellStyle name="Normal 4 2 2 4 3 3 2" xfId="17930" xr:uid="{00000000-0005-0000-0000-0000C8840000}"/>
    <cellStyle name="Normal 4 2 2 4 3 3 2 2" xfId="39325" xr:uid="{00000000-0005-0000-0000-0000C9840000}"/>
    <cellStyle name="Normal 4 2 2 4 3 3 3" xfId="28632" xr:uid="{00000000-0005-0000-0000-0000CA840000}"/>
    <cellStyle name="Normal 4 2 2 4 3 4" xfId="12583" xr:uid="{00000000-0005-0000-0000-0000CB840000}"/>
    <cellStyle name="Normal 4 2 2 4 3 4 2" xfId="33980" xr:uid="{00000000-0005-0000-0000-0000CC840000}"/>
    <cellStyle name="Normal 4 2 2 4 3 5" xfId="23287" xr:uid="{00000000-0005-0000-0000-0000CD840000}"/>
    <cellStyle name="Normal 4 2 2 4 4" xfId="3216" xr:uid="{00000000-0005-0000-0000-0000CE840000}"/>
    <cellStyle name="Normal 4 2 2 4 4 2" xfId="8567" xr:uid="{00000000-0005-0000-0000-0000CF840000}"/>
    <cellStyle name="Normal 4 2 2 4 4 2 2" xfId="19267" xr:uid="{00000000-0005-0000-0000-0000D0840000}"/>
    <cellStyle name="Normal 4 2 2 4 4 2 2 2" xfId="40662" xr:uid="{00000000-0005-0000-0000-0000D1840000}"/>
    <cellStyle name="Normal 4 2 2 4 4 2 3" xfId="29972" xr:uid="{00000000-0005-0000-0000-0000D2840000}"/>
    <cellStyle name="Normal 4 2 2 4 4 3" xfId="13922" xr:uid="{00000000-0005-0000-0000-0000D3840000}"/>
    <cellStyle name="Normal 4 2 2 4 4 3 2" xfId="35317" xr:uid="{00000000-0005-0000-0000-0000D4840000}"/>
    <cellStyle name="Normal 4 2 2 4 4 4" xfId="24624" xr:uid="{00000000-0005-0000-0000-0000D5840000}"/>
    <cellStyle name="Normal 4 2 2 4 5" xfId="5890" xr:uid="{00000000-0005-0000-0000-0000D6840000}"/>
    <cellStyle name="Normal 4 2 2 4 5 2" xfId="16594" xr:uid="{00000000-0005-0000-0000-0000D7840000}"/>
    <cellStyle name="Normal 4 2 2 4 5 2 2" xfId="37989" xr:uid="{00000000-0005-0000-0000-0000D8840000}"/>
    <cellStyle name="Normal 4 2 2 4 5 3" xfId="27296" xr:uid="{00000000-0005-0000-0000-0000D9840000}"/>
    <cellStyle name="Normal 4 2 2 4 6" xfId="11247" xr:uid="{00000000-0005-0000-0000-0000DA840000}"/>
    <cellStyle name="Normal 4 2 2 4 6 2" xfId="32644" xr:uid="{00000000-0005-0000-0000-0000DB840000}"/>
    <cellStyle name="Normal 4 2 2 4 7" xfId="21951" xr:uid="{00000000-0005-0000-0000-0000DC840000}"/>
    <cellStyle name="Normal 4 2 2 5" xfId="873" xr:uid="{00000000-0005-0000-0000-0000DD840000}"/>
    <cellStyle name="Normal 4 2 2 5 2" xfId="2210" xr:uid="{00000000-0005-0000-0000-0000DE840000}"/>
    <cellStyle name="Normal 4 2 2 5 2 2" xfId="4900" xr:uid="{00000000-0005-0000-0000-0000DF840000}"/>
    <cellStyle name="Normal 4 2 2 5 2 2 2" xfId="10251" xr:uid="{00000000-0005-0000-0000-0000E0840000}"/>
    <cellStyle name="Normal 4 2 2 5 2 2 2 2" xfId="20951" xr:uid="{00000000-0005-0000-0000-0000E1840000}"/>
    <cellStyle name="Normal 4 2 2 5 2 2 2 2 2" xfId="42346" xr:uid="{00000000-0005-0000-0000-0000E2840000}"/>
    <cellStyle name="Normal 4 2 2 5 2 2 2 3" xfId="31656" xr:uid="{00000000-0005-0000-0000-0000E3840000}"/>
    <cellStyle name="Normal 4 2 2 5 2 2 3" xfId="15606" xr:uid="{00000000-0005-0000-0000-0000E4840000}"/>
    <cellStyle name="Normal 4 2 2 5 2 2 3 2" xfId="37001" xr:uid="{00000000-0005-0000-0000-0000E5840000}"/>
    <cellStyle name="Normal 4 2 2 5 2 2 4" xfId="26308" xr:uid="{00000000-0005-0000-0000-0000E6840000}"/>
    <cellStyle name="Normal 4 2 2 5 2 3" xfId="7574" xr:uid="{00000000-0005-0000-0000-0000E7840000}"/>
    <cellStyle name="Normal 4 2 2 5 2 3 2" xfId="18278" xr:uid="{00000000-0005-0000-0000-0000E8840000}"/>
    <cellStyle name="Normal 4 2 2 5 2 3 2 2" xfId="39673" xr:uid="{00000000-0005-0000-0000-0000E9840000}"/>
    <cellStyle name="Normal 4 2 2 5 2 3 3" xfId="28980" xr:uid="{00000000-0005-0000-0000-0000EA840000}"/>
    <cellStyle name="Normal 4 2 2 5 2 4" xfId="12931" xr:uid="{00000000-0005-0000-0000-0000EB840000}"/>
    <cellStyle name="Normal 4 2 2 5 2 4 2" xfId="34328" xr:uid="{00000000-0005-0000-0000-0000EC840000}"/>
    <cellStyle name="Normal 4 2 2 5 2 5" xfId="23635" xr:uid="{00000000-0005-0000-0000-0000ED840000}"/>
    <cellStyle name="Normal 4 2 2 5 3" xfId="3564" xr:uid="{00000000-0005-0000-0000-0000EE840000}"/>
    <cellStyle name="Normal 4 2 2 5 3 2" xfId="8915" xr:uid="{00000000-0005-0000-0000-0000EF840000}"/>
    <cellStyle name="Normal 4 2 2 5 3 2 2" xfId="19615" xr:uid="{00000000-0005-0000-0000-0000F0840000}"/>
    <cellStyle name="Normal 4 2 2 5 3 2 2 2" xfId="41010" xr:uid="{00000000-0005-0000-0000-0000F1840000}"/>
    <cellStyle name="Normal 4 2 2 5 3 2 3" xfId="30320" xr:uid="{00000000-0005-0000-0000-0000F2840000}"/>
    <cellStyle name="Normal 4 2 2 5 3 3" xfId="14270" xr:uid="{00000000-0005-0000-0000-0000F3840000}"/>
    <cellStyle name="Normal 4 2 2 5 3 3 2" xfId="35665" xr:uid="{00000000-0005-0000-0000-0000F4840000}"/>
    <cellStyle name="Normal 4 2 2 5 3 4" xfId="24972" xr:uid="{00000000-0005-0000-0000-0000F5840000}"/>
    <cellStyle name="Normal 4 2 2 5 4" xfId="6238" xr:uid="{00000000-0005-0000-0000-0000F6840000}"/>
    <cellStyle name="Normal 4 2 2 5 4 2" xfId="16942" xr:uid="{00000000-0005-0000-0000-0000F7840000}"/>
    <cellStyle name="Normal 4 2 2 5 4 2 2" xfId="38337" xr:uid="{00000000-0005-0000-0000-0000F8840000}"/>
    <cellStyle name="Normal 4 2 2 5 4 3" xfId="27644" xr:uid="{00000000-0005-0000-0000-0000F9840000}"/>
    <cellStyle name="Normal 4 2 2 5 5" xfId="11595" xr:uid="{00000000-0005-0000-0000-0000FA840000}"/>
    <cellStyle name="Normal 4 2 2 5 5 2" xfId="32992" xr:uid="{00000000-0005-0000-0000-0000FB840000}"/>
    <cellStyle name="Normal 4 2 2 5 6" xfId="22299" xr:uid="{00000000-0005-0000-0000-0000FC840000}"/>
    <cellStyle name="Normal 4 2 2 6" xfId="1542" xr:uid="{00000000-0005-0000-0000-0000FD840000}"/>
    <cellStyle name="Normal 4 2 2 6 2" xfId="4232" xr:uid="{00000000-0005-0000-0000-0000FE840000}"/>
    <cellStyle name="Normal 4 2 2 6 2 2" xfId="9583" xr:uid="{00000000-0005-0000-0000-0000FF840000}"/>
    <cellStyle name="Normal 4 2 2 6 2 2 2" xfId="20283" xr:uid="{00000000-0005-0000-0000-000000850000}"/>
    <cellStyle name="Normal 4 2 2 6 2 2 2 2" xfId="41678" xr:uid="{00000000-0005-0000-0000-000001850000}"/>
    <cellStyle name="Normal 4 2 2 6 2 2 3" xfId="30988" xr:uid="{00000000-0005-0000-0000-000002850000}"/>
    <cellStyle name="Normal 4 2 2 6 2 3" xfId="14938" xr:uid="{00000000-0005-0000-0000-000003850000}"/>
    <cellStyle name="Normal 4 2 2 6 2 3 2" xfId="36333" xr:uid="{00000000-0005-0000-0000-000004850000}"/>
    <cellStyle name="Normal 4 2 2 6 2 4" xfId="25640" xr:uid="{00000000-0005-0000-0000-000005850000}"/>
    <cellStyle name="Normal 4 2 2 6 3" xfId="6906" xr:uid="{00000000-0005-0000-0000-000006850000}"/>
    <cellStyle name="Normal 4 2 2 6 3 2" xfId="17610" xr:uid="{00000000-0005-0000-0000-000007850000}"/>
    <cellStyle name="Normal 4 2 2 6 3 2 2" xfId="39005" xr:uid="{00000000-0005-0000-0000-000008850000}"/>
    <cellStyle name="Normal 4 2 2 6 3 3" xfId="28312" xr:uid="{00000000-0005-0000-0000-000009850000}"/>
    <cellStyle name="Normal 4 2 2 6 4" xfId="12263" xr:uid="{00000000-0005-0000-0000-00000A850000}"/>
    <cellStyle name="Normal 4 2 2 6 4 2" xfId="33660" xr:uid="{00000000-0005-0000-0000-00000B850000}"/>
    <cellStyle name="Normal 4 2 2 6 5" xfId="22967" xr:uid="{00000000-0005-0000-0000-00000C850000}"/>
    <cellStyle name="Normal 4 2 2 7" xfId="2896" xr:uid="{00000000-0005-0000-0000-00000D850000}"/>
    <cellStyle name="Normal 4 2 2 7 2" xfId="8247" xr:uid="{00000000-0005-0000-0000-00000E850000}"/>
    <cellStyle name="Normal 4 2 2 7 2 2" xfId="18947" xr:uid="{00000000-0005-0000-0000-00000F850000}"/>
    <cellStyle name="Normal 4 2 2 7 2 2 2" xfId="40342" xr:uid="{00000000-0005-0000-0000-000010850000}"/>
    <cellStyle name="Normal 4 2 2 7 2 3" xfId="29652" xr:uid="{00000000-0005-0000-0000-000011850000}"/>
    <cellStyle name="Normal 4 2 2 7 3" xfId="13602" xr:uid="{00000000-0005-0000-0000-000012850000}"/>
    <cellStyle name="Normal 4 2 2 7 3 2" xfId="34997" xr:uid="{00000000-0005-0000-0000-000013850000}"/>
    <cellStyle name="Normal 4 2 2 7 4" xfId="24304" xr:uid="{00000000-0005-0000-0000-000014850000}"/>
    <cellStyle name="Normal 4 2 2 8" xfId="5570" xr:uid="{00000000-0005-0000-0000-000015850000}"/>
    <cellStyle name="Normal 4 2 2 8 2" xfId="16274" xr:uid="{00000000-0005-0000-0000-000016850000}"/>
    <cellStyle name="Normal 4 2 2 8 2 2" xfId="37669" xr:uid="{00000000-0005-0000-0000-000017850000}"/>
    <cellStyle name="Normal 4 2 2 8 3" xfId="26976" xr:uid="{00000000-0005-0000-0000-000018850000}"/>
    <cellStyle name="Normal 4 2 2 9" xfId="10927" xr:uid="{00000000-0005-0000-0000-000019850000}"/>
    <cellStyle name="Normal 4 2 2 9 2" xfId="32324" xr:uid="{00000000-0005-0000-0000-00001A850000}"/>
    <cellStyle name="Normal 4 2 3" xfId="241" xr:uid="{00000000-0005-0000-0000-00001B850000}"/>
    <cellStyle name="Normal 4 2 3 2" xfId="402" xr:uid="{00000000-0005-0000-0000-00001C850000}"/>
    <cellStyle name="Normal 4 2 3 2 2" xfId="723" xr:uid="{00000000-0005-0000-0000-00001D850000}"/>
    <cellStyle name="Normal 4 2 3 2 2 2" xfId="1393" xr:uid="{00000000-0005-0000-0000-00001E850000}"/>
    <cellStyle name="Normal 4 2 3 2 2 2 2" xfId="2730" xr:uid="{00000000-0005-0000-0000-00001F850000}"/>
    <cellStyle name="Normal 4 2 3 2 2 2 2 2" xfId="5420" xr:uid="{00000000-0005-0000-0000-000020850000}"/>
    <cellStyle name="Normal 4 2 3 2 2 2 2 2 2" xfId="10771" xr:uid="{00000000-0005-0000-0000-000021850000}"/>
    <cellStyle name="Normal 4 2 3 2 2 2 2 2 2 2" xfId="21471" xr:uid="{00000000-0005-0000-0000-000022850000}"/>
    <cellStyle name="Normal 4 2 3 2 2 2 2 2 2 2 2" xfId="42866" xr:uid="{00000000-0005-0000-0000-000023850000}"/>
    <cellStyle name="Normal 4 2 3 2 2 2 2 2 2 3" xfId="32176" xr:uid="{00000000-0005-0000-0000-000024850000}"/>
    <cellStyle name="Normal 4 2 3 2 2 2 2 2 3" xfId="16126" xr:uid="{00000000-0005-0000-0000-000025850000}"/>
    <cellStyle name="Normal 4 2 3 2 2 2 2 2 3 2" xfId="37521" xr:uid="{00000000-0005-0000-0000-000026850000}"/>
    <cellStyle name="Normal 4 2 3 2 2 2 2 2 4" xfId="26828" xr:uid="{00000000-0005-0000-0000-000027850000}"/>
    <cellStyle name="Normal 4 2 3 2 2 2 2 3" xfId="8094" xr:uid="{00000000-0005-0000-0000-000028850000}"/>
    <cellStyle name="Normal 4 2 3 2 2 2 2 3 2" xfId="18798" xr:uid="{00000000-0005-0000-0000-000029850000}"/>
    <cellStyle name="Normal 4 2 3 2 2 2 2 3 2 2" xfId="40193" xr:uid="{00000000-0005-0000-0000-00002A850000}"/>
    <cellStyle name="Normal 4 2 3 2 2 2 2 3 3" xfId="29500" xr:uid="{00000000-0005-0000-0000-00002B850000}"/>
    <cellStyle name="Normal 4 2 3 2 2 2 2 4" xfId="13451" xr:uid="{00000000-0005-0000-0000-00002C850000}"/>
    <cellStyle name="Normal 4 2 3 2 2 2 2 4 2" xfId="34848" xr:uid="{00000000-0005-0000-0000-00002D850000}"/>
    <cellStyle name="Normal 4 2 3 2 2 2 2 5" xfId="24155" xr:uid="{00000000-0005-0000-0000-00002E850000}"/>
    <cellStyle name="Normal 4 2 3 2 2 2 3" xfId="4084" xr:uid="{00000000-0005-0000-0000-00002F850000}"/>
    <cellStyle name="Normal 4 2 3 2 2 2 3 2" xfId="9435" xr:uid="{00000000-0005-0000-0000-000030850000}"/>
    <cellStyle name="Normal 4 2 3 2 2 2 3 2 2" xfId="20135" xr:uid="{00000000-0005-0000-0000-000031850000}"/>
    <cellStyle name="Normal 4 2 3 2 2 2 3 2 2 2" xfId="41530" xr:uid="{00000000-0005-0000-0000-000032850000}"/>
    <cellStyle name="Normal 4 2 3 2 2 2 3 2 3" xfId="30840" xr:uid="{00000000-0005-0000-0000-000033850000}"/>
    <cellStyle name="Normal 4 2 3 2 2 2 3 3" xfId="14790" xr:uid="{00000000-0005-0000-0000-000034850000}"/>
    <cellStyle name="Normal 4 2 3 2 2 2 3 3 2" xfId="36185" xr:uid="{00000000-0005-0000-0000-000035850000}"/>
    <cellStyle name="Normal 4 2 3 2 2 2 3 4" xfId="25492" xr:uid="{00000000-0005-0000-0000-000036850000}"/>
    <cellStyle name="Normal 4 2 3 2 2 2 4" xfId="6758" xr:uid="{00000000-0005-0000-0000-000037850000}"/>
    <cellStyle name="Normal 4 2 3 2 2 2 4 2" xfId="17462" xr:uid="{00000000-0005-0000-0000-000038850000}"/>
    <cellStyle name="Normal 4 2 3 2 2 2 4 2 2" xfId="38857" xr:uid="{00000000-0005-0000-0000-000039850000}"/>
    <cellStyle name="Normal 4 2 3 2 2 2 4 3" xfId="28164" xr:uid="{00000000-0005-0000-0000-00003A850000}"/>
    <cellStyle name="Normal 4 2 3 2 2 2 5" xfId="12115" xr:uid="{00000000-0005-0000-0000-00003B850000}"/>
    <cellStyle name="Normal 4 2 3 2 2 2 5 2" xfId="33512" xr:uid="{00000000-0005-0000-0000-00003C850000}"/>
    <cellStyle name="Normal 4 2 3 2 2 2 6" xfId="22819" xr:uid="{00000000-0005-0000-0000-00003D850000}"/>
    <cellStyle name="Normal 4 2 3 2 2 3" xfId="2062" xr:uid="{00000000-0005-0000-0000-00003E850000}"/>
    <cellStyle name="Normal 4 2 3 2 2 3 2" xfId="4752" xr:uid="{00000000-0005-0000-0000-00003F850000}"/>
    <cellStyle name="Normal 4 2 3 2 2 3 2 2" xfId="10103" xr:uid="{00000000-0005-0000-0000-000040850000}"/>
    <cellStyle name="Normal 4 2 3 2 2 3 2 2 2" xfId="20803" xr:uid="{00000000-0005-0000-0000-000041850000}"/>
    <cellStyle name="Normal 4 2 3 2 2 3 2 2 2 2" xfId="42198" xr:uid="{00000000-0005-0000-0000-000042850000}"/>
    <cellStyle name="Normal 4 2 3 2 2 3 2 2 3" xfId="31508" xr:uid="{00000000-0005-0000-0000-000043850000}"/>
    <cellStyle name="Normal 4 2 3 2 2 3 2 3" xfId="15458" xr:uid="{00000000-0005-0000-0000-000044850000}"/>
    <cellStyle name="Normal 4 2 3 2 2 3 2 3 2" xfId="36853" xr:uid="{00000000-0005-0000-0000-000045850000}"/>
    <cellStyle name="Normal 4 2 3 2 2 3 2 4" xfId="26160" xr:uid="{00000000-0005-0000-0000-000046850000}"/>
    <cellStyle name="Normal 4 2 3 2 2 3 3" xfId="7426" xr:uid="{00000000-0005-0000-0000-000047850000}"/>
    <cellStyle name="Normal 4 2 3 2 2 3 3 2" xfId="18130" xr:uid="{00000000-0005-0000-0000-000048850000}"/>
    <cellStyle name="Normal 4 2 3 2 2 3 3 2 2" xfId="39525" xr:uid="{00000000-0005-0000-0000-000049850000}"/>
    <cellStyle name="Normal 4 2 3 2 2 3 3 3" xfId="28832" xr:uid="{00000000-0005-0000-0000-00004A850000}"/>
    <cellStyle name="Normal 4 2 3 2 2 3 4" xfId="12783" xr:uid="{00000000-0005-0000-0000-00004B850000}"/>
    <cellStyle name="Normal 4 2 3 2 2 3 4 2" xfId="34180" xr:uid="{00000000-0005-0000-0000-00004C850000}"/>
    <cellStyle name="Normal 4 2 3 2 2 3 5" xfId="23487" xr:uid="{00000000-0005-0000-0000-00004D850000}"/>
    <cellStyle name="Normal 4 2 3 2 2 4" xfId="3416" xr:uid="{00000000-0005-0000-0000-00004E850000}"/>
    <cellStyle name="Normal 4 2 3 2 2 4 2" xfId="8767" xr:uid="{00000000-0005-0000-0000-00004F850000}"/>
    <cellStyle name="Normal 4 2 3 2 2 4 2 2" xfId="19467" xr:uid="{00000000-0005-0000-0000-000050850000}"/>
    <cellStyle name="Normal 4 2 3 2 2 4 2 2 2" xfId="40862" xr:uid="{00000000-0005-0000-0000-000051850000}"/>
    <cellStyle name="Normal 4 2 3 2 2 4 2 3" xfId="30172" xr:uid="{00000000-0005-0000-0000-000052850000}"/>
    <cellStyle name="Normal 4 2 3 2 2 4 3" xfId="14122" xr:uid="{00000000-0005-0000-0000-000053850000}"/>
    <cellStyle name="Normal 4 2 3 2 2 4 3 2" xfId="35517" xr:uid="{00000000-0005-0000-0000-000054850000}"/>
    <cellStyle name="Normal 4 2 3 2 2 4 4" xfId="24824" xr:uid="{00000000-0005-0000-0000-000055850000}"/>
    <cellStyle name="Normal 4 2 3 2 2 5" xfId="6090" xr:uid="{00000000-0005-0000-0000-000056850000}"/>
    <cellStyle name="Normal 4 2 3 2 2 5 2" xfId="16794" xr:uid="{00000000-0005-0000-0000-000057850000}"/>
    <cellStyle name="Normal 4 2 3 2 2 5 2 2" xfId="38189" xr:uid="{00000000-0005-0000-0000-000058850000}"/>
    <cellStyle name="Normal 4 2 3 2 2 5 3" xfId="27496" xr:uid="{00000000-0005-0000-0000-000059850000}"/>
    <cellStyle name="Normal 4 2 3 2 2 6" xfId="11447" xr:uid="{00000000-0005-0000-0000-00005A850000}"/>
    <cellStyle name="Normal 4 2 3 2 2 6 2" xfId="32844" xr:uid="{00000000-0005-0000-0000-00005B850000}"/>
    <cellStyle name="Normal 4 2 3 2 2 7" xfId="22151" xr:uid="{00000000-0005-0000-0000-00005C850000}"/>
    <cellStyle name="Normal 4 2 3 2 3" xfId="1073" xr:uid="{00000000-0005-0000-0000-00005D850000}"/>
    <cellStyle name="Normal 4 2 3 2 3 2" xfId="2410" xr:uid="{00000000-0005-0000-0000-00005E850000}"/>
    <cellStyle name="Normal 4 2 3 2 3 2 2" xfId="5100" xr:uid="{00000000-0005-0000-0000-00005F850000}"/>
    <cellStyle name="Normal 4 2 3 2 3 2 2 2" xfId="10451" xr:uid="{00000000-0005-0000-0000-000060850000}"/>
    <cellStyle name="Normal 4 2 3 2 3 2 2 2 2" xfId="21151" xr:uid="{00000000-0005-0000-0000-000061850000}"/>
    <cellStyle name="Normal 4 2 3 2 3 2 2 2 2 2" xfId="42546" xr:uid="{00000000-0005-0000-0000-000062850000}"/>
    <cellStyle name="Normal 4 2 3 2 3 2 2 2 3" xfId="31856" xr:uid="{00000000-0005-0000-0000-000063850000}"/>
    <cellStyle name="Normal 4 2 3 2 3 2 2 3" xfId="15806" xr:uid="{00000000-0005-0000-0000-000064850000}"/>
    <cellStyle name="Normal 4 2 3 2 3 2 2 3 2" xfId="37201" xr:uid="{00000000-0005-0000-0000-000065850000}"/>
    <cellStyle name="Normal 4 2 3 2 3 2 2 4" xfId="26508" xr:uid="{00000000-0005-0000-0000-000066850000}"/>
    <cellStyle name="Normal 4 2 3 2 3 2 3" xfId="7774" xr:uid="{00000000-0005-0000-0000-000067850000}"/>
    <cellStyle name="Normal 4 2 3 2 3 2 3 2" xfId="18478" xr:uid="{00000000-0005-0000-0000-000068850000}"/>
    <cellStyle name="Normal 4 2 3 2 3 2 3 2 2" xfId="39873" xr:uid="{00000000-0005-0000-0000-000069850000}"/>
    <cellStyle name="Normal 4 2 3 2 3 2 3 3" xfId="29180" xr:uid="{00000000-0005-0000-0000-00006A850000}"/>
    <cellStyle name="Normal 4 2 3 2 3 2 4" xfId="13131" xr:uid="{00000000-0005-0000-0000-00006B850000}"/>
    <cellStyle name="Normal 4 2 3 2 3 2 4 2" xfId="34528" xr:uid="{00000000-0005-0000-0000-00006C850000}"/>
    <cellStyle name="Normal 4 2 3 2 3 2 5" xfId="23835" xr:uid="{00000000-0005-0000-0000-00006D850000}"/>
    <cellStyle name="Normal 4 2 3 2 3 3" xfId="3764" xr:uid="{00000000-0005-0000-0000-00006E850000}"/>
    <cellStyle name="Normal 4 2 3 2 3 3 2" xfId="9115" xr:uid="{00000000-0005-0000-0000-00006F850000}"/>
    <cellStyle name="Normal 4 2 3 2 3 3 2 2" xfId="19815" xr:uid="{00000000-0005-0000-0000-000070850000}"/>
    <cellStyle name="Normal 4 2 3 2 3 3 2 2 2" xfId="41210" xr:uid="{00000000-0005-0000-0000-000071850000}"/>
    <cellStyle name="Normal 4 2 3 2 3 3 2 3" xfId="30520" xr:uid="{00000000-0005-0000-0000-000072850000}"/>
    <cellStyle name="Normal 4 2 3 2 3 3 3" xfId="14470" xr:uid="{00000000-0005-0000-0000-000073850000}"/>
    <cellStyle name="Normal 4 2 3 2 3 3 3 2" xfId="35865" xr:uid="{00000000-0005-0000-0000-000074850000}"/>
    <cellStyle name="Normal 4 2 3 2 3 3 4" xfId="25172" xr:uid="{00000000-0005-0000-0000-000075850000}"/>
    <cellStyle name="Normal 4 2 3 2 3 4" xfId="6438" xr:uid="{00000000-0005-0000-0000-000076850000}"/>
    <cellStyle name="Normal 4 2 3 2 3 4 2" xfId="17142" xr:uid="{00000000-0005-0000-0000-000077850000}"/>
    <cellStyle name="Normal 4 2 3 2 3 4 2 2" xfId="38537" xr:uid="{00000000-0005-0000-0000-000078850000}"/>
    <cellStyle name="Normal 4 2 3 2 3 4 3" xfId="27844" xr:uid="{00000000-0005-0000-0000-000079850000}"/>
    <cellStyle name="Normal 4 2 3 2 3 5" xfId="11795" xr:uid="{00000000-0005-0000-0000-00007A850000}"/>
    <cellStyle name="Normal 4 2 3 2 3 5 2" xfId="33192" xr:uid="{00000000-0005-0000-0000-00007B850000}"/>
    <cellStyle name="Normal 4 2 3 2 3 6" xfId="22499" xr:uid="{00000000-0005-0000-0000-00007C850000}"/>
    <cellStyle name="Normal 4 2 3 2 4" xfId="1742" xr:uid="{00000000-0005-0000-0000-00007D850000}"/>
    <cellStyle name="Normal 4 2 3 2 4 2" xfId="4432" xr:uid="{00000000-0005-0000-0000-00007E850000}"/>
    <cellStyle name="Normal 4 2 3 2 4 2 2" xfId="9783" xr:uid="{00000000-0005-0000-0000-00007F850000}"/>
    <cellStyle name="Normal 4 2 3 2 4 2 2 2" xfId="20483" xr:uid="{00000000-0005-0000-0000-000080850000}"/>
    <cellStyle name="Normal 4 2 3 2 4 2 2 2 2" xfId="41878" xr:uid="{00000000-0005-0000-0000-000081850000}"/>
    <cellStyle name="Normal 4 2 3 2 4 2 2 3" xfId="31188" xr:uid="{00000000-0005-0000-0000-000082850000}"/>
    <cellStyle name="Normal 4 2 3 2 4 2 3" xfId="15138" xr:uid="{00000000-0005-0000-0000-000083850000}"/>
    <cellStyle name="Normal 4 2 3 2 4 2 3 2" xfId="36533" xr:uid="{00000000-0005-0000-0000-000084850000}"/>
    <cellStyle name="Normal 4 2 3 2 4 2 4" xfId="25840" xr:uid="{00000000-0005-0000-0000-000085850000}"/>
    <cellStyle name="Normal 4 2 3 2 4 3" xfId="7106" xr:uid="{00000000-0005-0000-0000-000086850000}"/>
    <cellStyle name="Normal 4 2 3 2 4 3 2" xfId="17810" xr:uid="{00000000-0005-0000-0000-000087850000}"/>
    <cellStyle name="Normal 4 2 3 2 4 3 2 2" xfId="39205" xr:uid="{00000000-0005-0000-0000-000088850000}"/>
    <cellStyle name="Normal 4 2 3 2 4 3 3" xfId="28512" xr:uid="{00000000-0005-0000-0000-000089850000}"/>
    <cellStyle name="Normal 4 2 3 2 4 4" xfId="12463" xr:uid="{00000000-0005-0000-0000-00008A850000}"/>
    <cellStyle name="Normal 4 2 3 2 4 4 2" xfId="33860" xr:uid="{00000000-0005-0000-0000-00008B850000}"/>
    <cellStyle name="Normal 4 2 3 2 4 5" xfId="23167" xr:uid="{00000000-0005-0000-0000-00008C850000}"/>
    <cellStyle name="Normal 4 2 3 2 5" xfId="3096" xr:uid="{00000000-0005-0000-0000-00008D850000}"/>
    <cellStyle name="Normal 4 2 3 2 5 2" xfId="8447" xr:uid="{00000000-0005-0000-0000-00008E850000}"/>
    <cellStyle name="Normal 4 2 3 2 5 2 2" xfId="19147" xr:uid="{00000000-0005-0000-0000-00008F850000}"/>
    <cellStyle name="Normal 4 2 3 2 5 2 2 2" xfId="40542" xr:uid="{00000000-0005-0000-0000-000090850000}"/>
    <cellStyle name="Normal 4 2 3 2 5 2 3" xfId="29852" xr:uid="{00000000-0005-0000-0000-000091850000}"/>
    <cellStyle name="Normal 4 2 3 2 5 3" xfId="13802" xr:uid="{00000000-0005-0000-0000-000092850000}"/>
    <cellStyle name="Normal 4 2 3 2 5 3 2" xfId="35197" xr:uid="{00000000-0005-0000-0000-000093850000}"/>
    <cellStyle name="Normal 4 2 3 2 5 4" xfId="24504" xr:uid="{00000000-0005-0000-0000-000094850000}"/>
    <cellStyle name="Normal 4 2 3 2 6" xfId="5770" xr:uid="{00000000-0005-0000-0000-000095850000}"/>
    <cellStyle name="Normal 4 2 3 2 6 2" xfId="16474" xr:uid="{00000000-0005-0000-0000-000096850000}"/>
    <cellStyle name="Normal 4 2 3 2 6 2 2" xfId="37869" xr:uid="{00000000-0005-0000-0000-000097850000}"/>
    <cellStyle name="Normal 4 2 3 2 6 3" xfId="27176" xr:uid="{00000000-0005-0000-0000-000098850000}"/>
    <cellStyle name="Normal 4 2 3 2 7" xfId="11127" xr:uid="{00000000-0005-0000-0000-000099850000}"/>
    <cellStyle name="Normal 4 2 3 2 7 2" xfId="32524" xr:uid="{00000000-0005-0000-0000-00009A850000}"/>
    <cellStyle name="Normal 4 2 3 2 8" xfId="21831" xr:uid="{00000000-0005-0000-0000-00009B850000}"/>
    <cellStyle name="Normal 4 2 3 3" xfId="563" xr:uid="{00000000-0005-0000-0000-00009C850000}"/>
    <cellStyle name="Normal 4 2 3 3 2" xfId="1233" xr:uid="{00000000-0005-0000-0000-00009D850000}"/>
    <cellStyle name="Normal 4 2 3 3 2 2" xfId="2570" xr:uid="{00000000-0005-0000-0000-00009E850000}"/>
    <cellStyle name="Normal 4 2 3 3 2 2 2" xfId="5260" xr:uid="{00000000-0005-0000-0000-00009F850000}"/>
    <cellStyle name="Normal 4 2 3 3 2 2 2 2" xfId="10611" xr:uid="{00000000-0005-0000-0000-0000A0850000}"/>
    <cellStyle name="Normal 4 2 3 3 2 2 2 2 2" xfId="21311" xr:uid="{00000000-0005-0000-0000-0000A1850000}"/>
    <cellStyle name="Normal 4 2 3 3 2 2 2 2 2 2" xfId="42706" xr:uid="{00000000-0005-0000-0000-0000A2850000}"/>
    <cellStyle name="Normal 4 2 3 3 2 2 2 2 3" xfId="32016" xr:uid="{00000000-0005-0000-0000-0000A3850000}"/>
    <cellStyle name="Normal 4 2 3 3 2 2 2 3" xfId="15966" xr:uid="{00000000-0005-0000-0000-0000A4850000}"/>
    <cellStyle name="Normal 4 2 3 3 2 2 2 3 2" xfId="37361" xr:uid="{00000000-0005-0000-0000-0000A5850000}"/>
    <cellStyle name="Normal 4 2 3 3 2 2 2 4" xfId="26668" xr:uid="{00000000-0005-0000-0000-0000A6850000}"/>
    <cellStyle name="Normal 4 2 3 3 2 2 3" xfId="7934" xr:uid="{00000000-0005-0000-0000-0000A7850000}"/>
    <cellStyle name="Normal 4 2 3 3 2 2 3 2" xfId="18638" xr:uid="{00000000-0005-0000-0000-0000A8850000}"/>
    <cellStyle name="Normal 4 2 3 3 2 2 3 2 2" xfId="40033" xr:uid="{00000000-0005-0000-0000-0000A9850000}"/>
    <cellStyle name="Normal 4 2 3 3 2 2 3 3" xfId="29340" xr:uid="{00000000-0005-0000-0000-0000AA850000}"/>
    <cellStyle name="Normal 4 2 3 3 2 2 4" xfId="13291" xr:uid="{00000000-0005-0000-0000-0000AB850000}"/>
    <cellStyle name="Normal 4 2 3 3 2 2 4 2" xfId="34688" xr:uid="{00000000-0005-0000-0000-0000AC850000}"/>
    <cellStyle name="Normal 4 2 3 3 2 2 5" xfId="23995" xr:uid="{00000000-0005-0000-0000-0000AD850000}"/>
    <cellStyle name="Normal 4 2 3 3 2 3" xfId="3924" xr:uid="{00000000-0005-0000-0000-0000AE850000}"/>
    <cellStyle name="Normal 4 2 3 3 2 3 2" xfId="9275" xr:uid="{00000000-0005-0000-0000-0000AF850000}"/>
    <cellStyle name="Normal 4 2 3 3 2 3 2 2" xfId="19975" xr:uid="{00000000-0005-0000-0000-0000B0850000}"/>
    <cellStyle name="Normal 4 2 3 3 2 3 2 2 2" xfId="41370" xr:uid="{00000000-0005-0000-0000-0000B1850000}"/>
    <cellStyle name="Normal 4 2 3 3 2 3 2 3" xfId="30680" xr:uid="{00000000-0005-0000-0000-0000B2850000}"/>
    <cellStyle name="Normal 4 2 3 3 2 3 3" xfId="14630" xr:uid="{00000000-0005-0000-0000-0000B3850000}"/>
    <cellStyle name="Normal 4 2 3 3 2 3 3 2" xfId="36025" xr:uid="{00000000-0005-0000-0000-0000B4850000}"/>
    <cellStyle name="Normal 4 2 3 3 2 3 4" xfId="25332" xr:uid="{00000000-0005-0000-0000-0000B5850000}"/>
    <cellStyle name="Normal 4 2 3 3 2 4" xfId="6598" xr:uid="{00000000-0005-0000-0000-0000B6850000}"/>
    <cellStyle name="Normal 4 2 3 3 2 4 2" xfId="17302" xr:uid="{00000000-0005-0000-0000-0000B7850000}"/>
    <cellStyle name="Normal 4 2 3 3 2 4 2 2" xfId="38697" xr:uid="{00000000-0005-0000-0000-0000B8850000}"/>
    <cellStyle name="Normal 4 2 3 3 2 4 3" xfId="28004" xr:uid="{00000000-0005-0000-0000-0000B9850000}"/>
    <cellStyle name="Normal 4 2 3 3 2 5" xfId="11955" xr:uid="{00000000-0005-0000-0000-0000BA850000}"/>
    <cellStyle name="Normal 4 2 3 3 2 5 2" xfId="33352" xr:uid="{00000000-0005-0000-0000-0000BB850000}"/>
    <cellStyle name="Normal 4 2 3 3 2 6" xfId="22659" xr:uid="{00000000-0005-0000-0000-0000BC850000}"/>
    <cellStyle name="Normal 4 2 3 3 3" xfId="1902" xr:uid="{00000000-0005-0000-0000-0000BD850000}"/>
    <cellStyle name="Normal 4 2 3 3 3 2" xfId="4592" xr:uid="{00000000-0005-0000-0000-0000BE850000}"/>
    <cellStyle name="Normal 4 2 3 3 3 2 2" xfId="9943" xr:uid="{00000000-0005-0000-0000-0000BF850000}"/>
    <cellStyle name="Normal 4 2 3 3 3 2 2 2" xfId="20643" xr:uid="{00000000-0005-0000-0000-0000C0850000}"/>
    <cellStyle name="Normal 4 2 3 3 3 2 2 2 2" xfId="42038" xr:uid="{00000000-0005-0000-0000-0000C1850000}"/>
    <cellStyle name="Normal 4 2 3 3 3 2 2 3" xfId="31348" xr:uid="{00000000-0005-0000-0000-0000C2850000}"/>
    <cellStyle name="Normal 4 2 3 3 3 2 3" xfId="15298" xr:uid="{00000000-0005-0000-0000-0000C3850000}"/>
    <cellStyle name="Normal 4 2 3 3 3 2 3 2" xfId="36693" xr:uid="{00000000-0005-0000-0000-0000C4850000}"/>
    <cellStyle name="Normal 4 2 3 3 3 2 4" xfId="26000" xr:uid="{00000000-0005-0000-0000-0000C5850000}"/>
    <cellStyle name="Normal 4 2 3 3 3 3" xfId="7266" xr:uid="{00000000-0005-0000-0000-0000C6850000}"/>
    <cellStyle name="Normal 4 2 3 3 3 3 2" xfId="17970" xr:uid="{00000000-0005-0000-0000-0000C7850000}"/>
    <cellStyle name="Normal 4 2 3 3 3 3 2 2" xfId="39365" xr:uid="{00000000-0005-0000-0000-0000C8850000}"/>
    <cellStyle name="Normal 4 2 3 3 3 3 3" xfId="28672" xr:uid="{00000000-0005-0000-0000-0000C9850000}"/>
    <cellStyle name="Normal 4 2 3 3 3 4" xfId="12623" xr:uid="{00000000-0005-0000-0000-0000CA850000}"/>
    <cellStyle name="Normal 4 2 3 3 3 4 2" xfId="34020" xr:uid="{00000000-0005-0000-0000-0000CB850000}"/>
    <cellStyle name="Normal 4 2 3 3 3 5" xfId="23327" xr:uid="{00000000-0005-0000-0000-0000CC850000}"/>
    <cellStyle name="Normal 4 2 3 3 4" xfId="3256" xr:uid="{00000000-0005-0000-0000-0000CD850000}"/>
    <cellStyle name="Normal 4 2 3 3 4 2" xfId="8607" xr:uid="{00000000-0005-0000-0000-0000CE850000}"/>
    <cellStyle name="Normal 4 2 3 3 4 2 2" xfId="19307" xr:uid="{00000000-0005-0000-0000-0000CF850000}"/>
    <cellStyle name="Normal 4 2 3 3 4 2 2 2" xfId="40702" xr:uid="{00000000-0005-0000-0000-0000D0850000}"/>
    <cellStyle name="Normal 4 2 3 3 4 2 3" xfId="30012" xr:uid="{00000000-0005-0000-0000-0000D1850000}"/>
    <cellStyle name="Normal 4 2 3 3 4 3" xfId="13962" xr:uid="{00000000-0005-0000-0000-0000D2850000}"/>
    <cellStyle name="Normal 4 2 3 3 4 3 2" xfId="35357" xr:uid="{00000000-0005-0000-0000-0000D3850000}"/>
    <cellStyle name="Normal 4 2 3 3 4 4" xfId="24664" xr:uid="{00000000-0005-0000-0000-0000D4850000}"/>
    <cellStyle name="Normal 4 2 3 3 5" xfId="5930" xr:uid="{00000000-0005-0000-0000-0000D5850000}"/>
    <cellStyle name="Normal 4 2 3 3 5 2" xfId="16634" xr:uid="{00000000-0005-0000-0000-0000D6850000}"/>
    <cellStyle name="Normal 4 2 3 3 5 2 2" xfId="38029" xr:uid="{00000000-0005-0000-0000-0000D7850000}"/>
    <cellStyle name="Normal 4 2 3 3 5 3" xfId="27336" xr:uid="{00000000-0005-0000-0000-0000D8850000}"/>
    <cellStyle name="Normal 4 2 3 3 6" xfId="11287" xr:uid="{00000000-0005-0000-0000-0000D9850000}"/>
    <cellStyle name="Normal 4 2 3 3 6 2" xfId="32684" xr:uid="{00000000-0005-0000-0000-0000DA850000}"/>
    <cellStyle name="Normal 4 2 3 3 7" xfId="21991" xr:uid="{00000000-0005-0000-0000-0000DB850000}"/>
    <cellStyle name="Normal 4 2 3 4" xfId="913" xr:uid="{00000000-0005-0000-0000-0000DC850000}"/>
    <cellStyle name="Normal 4 2 3 4 2" xfId="2250" xr:uid="{00000000-0005-0000-0000-0000DD850000}"/>
    <cellStyle name="Normal 4 2 3 4 2 2" xfId="4940" xr:uid="{00000000-0005-0000-0000-0000DE850000}"/>
    <cellStyle name="Normal 4 2 3 4 2 2 2" xfId="10291" xr:uid="{00000000-0005-0000-0000-0000DF850000}"/>
    <cellStyle name="Normal 4 2 3 4 2 2 2 2" xfId="20991" xr:uid="{00000000-0005-0000-0000-0000E0850000}"/>
    <cellStyle name="Normal 4 2 3 4 2 2 2 2 2" xfId="42386" xr:uid="{00000000-0005-0000-0000-0000E1850000}"/>
    <cellStyle name="Normal 4 2 3 4 2 2 2 3" xfId="31696" xr:uid="{00000000-0005-0000-0000-0000E2850000}"/>
    <cellStyle name="Normal 4 2 3 4 2 2 3" xfId="15646" xr:uid="{00000000-0005-0000-0000-0000E3850000}"/>
    <cellStyle name="Normal 4 2 3 4 2 2 3 2" xfId="37041" xr:uid="{00000000-0005-0000-0000-0000E4850000}"/>
    <cellStyle name="Normal 4 2 3 4 2 2 4" xfId="26348" xr:uid="{00000000-0005-0000-0000-0000E5850000}"/>
    <cellStyle name="Normal 4 2 3 4 2 3" xfId="7614" xr:uid="{00000000-0005-0000-0000-0000E6850000}"/>
    <cellStyle name="Normal 4 2 3 4 2 3 2" xfId="18318" xr:uid="{00000000-0005-0000-0000-0000E7850000}"/>
    <cellStyle name="Normal 4 2 3 4 2 3 2 2" xfId="39713" xr:uid="{00000000-0005-0000-0000-0000E8850000}"/>
    <cellStyle name="Normal 4 2 3 4 2 3 3" xfId="29020" xr:uid="{00000000-0005-0000-0000-0000E9850000}"/>
    <cellStyle name="Normal 4 2 3 4 2 4" xfId="12971" xr:uid="{00000000-0005-0000-0000-0000EA850000}"/>
    <cellStyle name="Normal 4 2 3 4 2 4 2" xfId="34368" xr:uid="{00000000-0005-0000-0000-0000EB850000}"/>
    <cellStyle name="Normal 4 2 3 4 2 5" xfId="23675" xr:uid="{00000000-0005-0000-0000-0000EC850000}"/>
    <cellStyle name="Normal 4 2 3 4 3" xfId="3604" xr:uid="{00000000-0005-0000-0000-0000ED850000}"/>
    <cellStyle name="Normal 4 2 3 4 3 2" xfId="8955" xr:uid="{00000000-0005-0000-0000-0000EE850000}"/>
    <cellStyle name="Normal 4 2 3 4 3 2 2" xfId="19655" xr:uid="{00000000-0005-0000-0000-0000EF850000}"/>
    <cellStyle name="Normal 4 2 3 4 3 2 2 2" xfId="41050" xr:uid="{00000000-0005-0000-0000-0000F0850000}"/>
    <cellStyle name="Normal 4 2 3 4 3 2 3" xfId="30360" xr:uid="{00000000-0005-0000-0000-0000F1850000}"/>
    <cellStyle name="Normal 4 2 3 4 3 3" xfId="14310" xr:uid="{00000000-0005-0000-0000-0000F2850000}"/>
    <cellStyle name="Normal 4 2 3 4 3 3 2" xfId="35705" xr:uid="{00000000-0005-0000-0000-0000F3850000}"/>
    <cellStyle name="Normal 4 2 3 4 3 4" xfId="25012" xr:uid="{00000000-0005-0000-0000-0000F4850000}"/>
    <cellStyle name="Normal 4 2 3 4 4" xfId="6278" xr:uid="{00000000-0005-0000-0000-0000F5850000}"/>
    <cellStyle name="Normal 4 2 3 4 4 2" xfId="16982" xr:uid="{00000000-0005-0000-0000-0000F6850000}"/>
    <cellStyle name="Normal 4 2 3 4 4 2 2" xfId="38377" xr:uid="{00000000-0005-0000-0000-0000F7850000}"/>
    <cellStyle name="Normal 4 2 3 4 4 3" xfId="27684" xr:uid="{00000000-0005-0000-0000-0000F8850000}"/>
    <cellStyle name="Normal 4 2 3 4 5" xfId="11635" xr:uid="{00000000-0005-0000-0000-0000F9850000}"/>
    <cellStyle name="Normal 4 2 3 4 5 2" xfId="33032" xr:uid="{00000000-0005-0000-0000-0000FA850000}"/>
    <cellStyle name="Normal 4 2 3 4 6" xfId="22339" xr:uid="{00000000-0005-0000-0000-0000FB850000}"/>
    <cellStyle name="Normal 4 2 3 5" xfId="1582" xr:uid="{00000000-0005-0000-0000-0000FC850000}"/>
    <cellStyle name="Normal 4 2 3 5 2" xfId="4272" xr:uid="{00000000-0005-0000-0000-0000FD850000}"/>
    <cellStyle name="Normal 4 2 3 5 2 2" xfId="9623" xr:uid="{00000000-0005-0000-0000-0000FE850000}"/>
    <cellStyle name="Normal 4 2 3 5 2 2 2" xfId="20323" xr:uid="{00000000-0005-0000-0000-0000FF850000}"/>
    <cellStyle name="Normal 4 2 3 5 2 2 2 2" xfId="41718" xr:uid="{00000000-0005-0000-0000-000000860000}"/>
    <cellStyle name="Normal 4 2 3 5 2 2 3" xfId="31028" xr:uid="{00000000-0005-0000-0000-000001860000}"/>
    <cellStyle name="Normal 4 2 3 5 2 3" xfId="14978" xr:uid="{00000000-0005-0000-0000-000002860000}"/>
    <cellStyle name="Normal 4 2 3 5 2 3 2" xfId="36373" xr:uid="{00000000-0005-0000-0000-000003860000}"/>
    <cellStyle name="Normal 4 2 3 5 2 4" xfId="25680" xr:uid="{00000000-0005-0000-0000-000004860000}"/>
    <cellStyle name="Normal 4 2 3 5 3" xfId="6946" xr:uid="{00000000-0005-0000-0000-000005860000}"/>
    <cellStyle name="Normal 4 2 3 5 3 2" xfId="17650" xr:uid="{00000000-0005-0000-0000-000006860000}"/>
    <cellStyle name="Normal 4 2 3 5 3 2 2" xfId="39045" xr:uid="{00000000-0005-0000-0000-000007860000}"/>
    <cellStyle name="Normal 4 2 3 5 3 3" xfId="28352" xr:uid="{00000000-0005-0000-0000-000008860000}"/>
    <cellStyle name="Normal 4 2 3 5 4" xfId="12303" xr:uid="{00000000-0005-0000-0000-000009860000}"/>
    <cellStyle name="Normal 4 2 3 5 4 2" xfId="33700" xr:uid="{00000000-0005-0000-0000-00000A860000}"/>
    <cellStyle name="Normal 4 2 3 5 5" xfId="23007" xr:uid="{00000000-0005-0000-0000-00000B860000}"/>
    <cellStyle name="Normal 4 2 3 6" xfId="2936" xr:uid="{00000000-0005-0000-0000-00000C860000}"/>
    <cellStyle name="Normal 4 2 3 6 2" xfId="8287" xr:uid="{00000000-0005-0000-0000-00000D860000}"/>
    <cellStyle name="Normal 4 2 3 6 2 2" xfId="18987" xr:uid="{00000000-0005-0000-0000-00000E860000}"/>
    <cellStyle name="Normal 4 2 3 6 2 2 2" xfId="40382" xr:uid="{00000000-0005-0000-0000-00000F860000}"/>
    <cellStyle name="Normal 4 2 3 6 2 3" xfId="29692" xr:uid="{00000000-0005-0000-0000-000010860000}"/>
    <cellStyle name="Normal 4 2 3 6 3" xfId="13642" xr:uid="{00000000-0005-0000-0000-000011860000}"/>
    <cellStyle name="Normal 4 2 3 6 3 2" xfId="35037" xr:uid="{00000000-0005-0000-0000-000012860000}"/>
    <cellStyle name="Normal 4 2 3 6 4" xfId="24344" xr:uid="{00000000-0005-0000-0000-000013860000}"/>
    <cellStyle name="Normal 4 2 3 7" xfId="5610" xr:uid="{00000000-0005-0000-0000-000014860000}"/>
    <cellStyle name="Normal 4 2 3 7 2" xfId="16314" xr:uid="{00000000-0005-0000-0000-000015860000}"/>
    <cellStyle name="Normal 4 2 3 7 2 2" xfId="37709" xr:uid="{00000000-0005-0000-0000-000016860000}"/>
    <cellStyle name="Normal 4 2 3 7 3" xfId="27016" xr:uid="{00000000-0005-0000-0000-000017860000}"/>
    <cellStyle name="Normal 4 2 3 8" xfId="10967" xr:uid="{00000000-0005-0000-0000-000018860000}"/>
    <cellStyle name="Normal 4 2 3 8 2" xfId="32364" xr:uid="{00000000-0005-0000-0000-000019860000}"/>
    <cellStyle name="Normal 4 2 3 9" xfId="21671" xr:uid="{00000000-0005-0000-0000-00001A860000}"/>
    <cellStyle name="Normal 4 2 4" xfId="322" xr:uid="{00000000-0005-0000-0000-00001B860000}"/>
    <cellStyle name="Normal 4 2 4 2" xfId="643" xr:uid="{00000000-0005-0000-0000-00001C860000}"/>
    <cellStyle name="Normal 4 2 4 2 2" xfId="1313" xr:uid="{00000000-0005-0000-0000-00001D860000}"/>
    <cellStyle name="Normal 4 2 4 2 2 2" xfId="2650" xr:uid="{00000000-0005-0000-0000-00001E860000}"/>
    <cellStyle name="Normal 4 2 4 2 2 2 2" xfId="5340" xr:uid="{00000000-0005-0000-0000-00001F860000}"/>
    <cellStyle name="Normal 4 2 4 2 2 2 2 2" xfId="10691" xr:uid="{00000000-0005-0000-0000-000020860000}"/>
    <cellStyle name="Normal 4 2 4 2 2 2 2 2 2" xfId="21391" xr:uid="{00000000-0005-0000-0000-000021860000}"/>
    <cellStyle name="Normal 4 2 4 2 2 2 2 2 2 2" xfId="42786" xr:uid="{00000000-0005-0000-0000-000022860000}"/>
    <cellStyle name="Normal 4 2 4 2 2 2 2 2 3" xfId="32096" xr:uid="{00000000-0005-0000-0000-000023860000}"/>
    <cellStyle name="Normal 4 2 4 2 2 2 2 3" xfId="16046" xr:uid="{00000000-0005-0000-0000-000024860000}"/>
    <cellStyle name="Normal 4 2 4 2 2 2 2 3 2" xfId="37441" xr:uid="{00000000-0005-0000-0000-000025860000}"/>
    <cellStyle name="Normal 4 2 4 2 2 2 2 4" xfId="26748" xr:uid="{00000000-0005-0000-0000-000026860000}"/>
    <cellStyle name="Normal 4 2 4 2 2 2 3" xfId="8014" xr:uid="{00000000-0005-0000-0000-000027860000}"/>
    <cellStyle name="Normal 4 2 4 2 2 2 3 2" xfId="18718" xr:uid="{00000000-0005-0000-0000-000028860000}"/>
    <cellStyle name="Normal 4 2 4 2 2 2 3 2 2" xfId="40113" xr:uid="{00000000-0005-0000-0000-000029860000}"/>
    <cellStyle name="Normal 4 2 4 2 2 2 3 3" xfId="29420" xr:uid="{00000000-0005-0000-0000-00002A860000}"/>
    <cellStyle name="Normal 4 2 4 2 2 2 4" xfId="13371" xr:uid="{00000000-0005-0000-0000-00002B860000}"/>
    <cellStyle name="Normal 4 2 4 2 2 2 4 2" xfId="34768" xr:uid="{00000000-0005-0000-0000-00002C860000}"/>
    <cellStyle name="Normal 4 2 4 2 2 2 5" xfId="24075" xr:uid="{00000000-0005-0000-0000-00002D860000}"/>
    <cellStyle name="Normal 4 2 4 2 2 3" xfId="4004" xr:uid="{00000000-0005-0000-0000-00002E860000}"/>
    <cellStyle name="Normal 4 2 4 2 2 3 2" xfId="9355" xr:uid="{00000000-0005-0000-0000-00002F860000}"/>
    <cellStyle name="Normal 4 2 4 2 2 3 2 2" xfId="20055" xr:uid="{00000000-0005-0000-0000-000030860000}"/>
    <cellStyle name="Normal 4 2 4 2 2 3 2 2 2" xfId="41450" xr:uid="{00000000-0005-0000-0000-000031860000}"/>
    <cellStyle name="Normal 4 2 4 2 2 3 2 3" xfId="30760" xr:uid="{00000000-0005-0000-0000-000032860000}"/>
    <cellStyle name="Normal 4 2 4 2 2 3 3" xfId="14710" xr:uid="{00000000-0005-0000-0000-000033860000}"/>
    <cellStyle name="Normal 4 2 4 2 2 3 3 2" xfId="36105" xr:uid="{00000000-0005-0000-0000-000034860000}"/>
    <cellStyle name="Normal 4 2 4 2 2 3 4" xfId="25412" xr:uid="{00000000-0005-0000-0000-000035860000}"/>
    <cellStyle name="Normal 4 2 4 2 2 4" xfId="6678" xr:uid="{00000000-0005-0000-0000-000036860000}"/>
    <cellStyle name="Normal 4 2 4 2 2 4 2" xfId="17382" xr:uid="{00000000-0005-0000-0000-000037860000}"/>
    <cellStyle name="Normal 4 2 4 2 2 4 2 2" xfId="38777" xr:uid="{00000000-0005-0000-0000-000038860000}"/>
    <cellStyle name="Normal 4 2 4 2 2 4 3" xfId="28084" xr:uid="{00000000-0005-0000-0000-000039860000}"/>
    <cellStyle name="Normal 4 2 4 2 2 5" xfId="12035" xr:uid="{00000000-0005-0000-0000-00003A860000}"/>
    <cellStyle name="Normal 4 2 4 2 2 5 2" xfId="33432" xr:uid="{00000000-0005-0000-0000-00003B860000}"/>
    <cellStyle name="Normal 4 2 4 2 2 6" xfId="22739" xr:uid="{00000000-0005-0000-0000-00003C860000}"/>
    <cellStyle name="Normal 4 2 4 2 3" xfId="1982" xr:uid="{00000000-0005-0000-0000-00003D860000}"/>
    <cellStyle name="Normal 4 2 4 2 3 2" xfId="4672" xr:uid="{00000000-0005-0000-0000-00003E860000}"/>
    <cellStyle name="Normal 4 2 4 2 3 2 2" xfId="10023" xr:uid="{00000000-0005-0000-0000-00003F860000}"/>
    <cellStyle name="Normal 4 2 4 2 3 2 2 2" xfId="20723" xr:uid="{00000000-0005-0000-0000-000040860000}"/>
    <cellStyle name="Normal 4 2 4 2 3 2 2 2 2" xfId="42118" xr:uid="{00000000-0005-0000-0000-000041860000}"/>
    <cellStyle name="Normal 4 2 4 2 3 2 2 3" xfId="31428" xr:uid="{00000000-0005-0000-0000-000042860000}"/>
    <cellStyle name="Normal 4 2 4 2 3 2 3" xfId="15378" xr:uid="{00000000-0005-0000-0000-000043860000}"/>
    <cellStyle name="Normal 4 2 4 2 3 2 3 2" xfId="36773" xr:uid="{00000000-0005-0000-0000-000044860000}"/>
    <cellStyle name="Normal 4 2 4 2 3 2 4" xfId="26080" xr:uid="{00000000-0005-0000-0000-000045860000}"/>
    <cellStyle name="Normal 4 2 4 2 3 3" xfId="7346" xr:uid="{00000000-0005-0000-0000-000046860000}"/>
    <cellStyle name="Normal 4 2 4 2 3 3 2" xfId="18050" xr:uid="{00000000-0005-0000-0000-000047860000}"/>
    <cellStyle name="Normal 4 2 4 2 3 3 2 2" xfId="39445" xr:uid="{00000000-0005-0000-0000-000048860000}"/>
    <cellStyle name="Normal 4 2 4 2 3 3 3" xfId="28752" xr:uid="{00000000-0005-0000-0000-000049860000}"/>
    <cellStyle name="Normal 4 2 4 2 3 4" xfId="12703" xr:uid="{00000000-0005-0000-0000-00004A860000}"/>
    <cellStyle name="Normal 4 2 4 2 3 4 2" xfId="34100" xr:uid="{00000000-0005-0000-0000-00004B860000}"/>
    <cellStyle name="Normal 4 2 4 2 3 5" xfId="23407" xr:uid="{00000000-0005-0000-0000-00004C860000}"/>
    <cellStyle name="Normal 4 2 4 2 4" xfId="3336" xr:uid="{00000000-0005-0000-0000-00004D860000}"/>
    <cellStyle name="Normal 4 2 4 2 4 2" xfId="8687" xr:uid="{00000000-0005-0000-0000-00004E860000}"/>
    <cellStyle name="Normal 4 2 4 2 4 2 2" xfId="19387" xr:uid="{00000000-0005-0000-0000-00004F860000}"/>
    <cellStyle name="Normal 4 2 4 2 4 2 2 2" xfId="40782" xr:uid="{00000000-0005-0000-0000-000050860000}"/>
    <cellStyle name="Normal 4 2 4 2 4 2 3" xfId="30092" xr:uid="{00000000-0005-0000-0000-000051860000}"/>
    <cellStyle name="Normal 4 2 4 2 4 3" xfId="14042" xr:uid="{00000000-0005-0000-0000-000052860000}"/>
    <cellStyle name="Normal 4 2 4 2 4 3 2" xfId="35437" xr:uid="{00000000-0005-0000-0000-000053860000}"/>
    <cellStyle name="Normal 4 2 4 2 4 4" xfId="24744" xr:uid="{00000000-0005-0000-0000-000054860000}"/>
    <cellStyle name="Normal 4 2 4 2 5" xfId="6010" xr:uid="{00000000-0005-0000-0000-000055860000}"/>
    <cellStyle name="Normal 4 2 4 2 5 2" xfId="16714" xr:uid="{00000000-0005-0000-0000-000056860000}"/>
    <cellStyle name="Normal 4 2 4 2 5 2 2" xfId="38109" xr:uid="{00000000-0005-0000-0000-000057860000}"/>
    <cellStyle name="Normal 4 2 4 2 5 3" xfId="27416" xr:uid="{00000000-0005-0000-0000-000058860000}"/>
    <cellStyle name="Normal 4 2 4 2 6" xfId="11367" xr:uid="{00000000-0005-0000-0000-000059860000}"/>
    <cellStyle name="Normal 4 2 4 2 6 2" xfId="32764" xr:uid="{00000000-0005-0000-0000-00005A860000}"/>
    <cellStyle name="Normal 4 2 4 2 7" xfId="22071" xr:uid="{00000000-0005-0000-0000-00005B860000}"/>
    <cellStyle name="Normal 4 2 4 3" xfId="993" xr:uid="{00000000-0005-0000-0000-00005C860000}"/>
    <cellStyle name="Normal 4 2 4 3 2" xfId="2330" xr:uid="{00000000-0005-0000-0000-00005D860000}"/>
    <cellStyle name="Normal 4 2 4 3 2 2" xfId="5020" xr:uid="{00000000-0005-0000-0000-00005E860000}"/>
    <cellStyle name="Normal 4 2 4 3 2 2 2" xfId="10371" xr:uid="{00000000-0005-0000-0000-00005F860000}"/>
    <cellStyle name="Normal 4 2 4 3 2 2 2 2" xfId="21071" xr:uid="{00000000-0005-0000-0000-000060860000}"/>
    <cellStyle name="Normal 4 2 4 3 2 2 2 2 2" xfId="42466" xr:uid="{00000000-0005-0000-0000-000061860000}"/>
    <cellStyle name="Normal 4 2 4 3 2 2 2 3" xfId="31776" xr:uid="{00000000-0005-0000-0000-000062860000}"/>
    <cellStyle name="Normal 4 2 4 3 2 2 3" xfId="15726" xr:uid="{00000000-0005-0000-0000-000063860000}"/>
    <cellStyle name="Normal 4 2 4 3 2 2 3 2" xfId="37121" xr:uid="{00000000-0005-0000-0000-000064860000}"/>
    <cellStyle name="Normal 4 2 4 3 2 2 4" xfId="26428" xr:uid="{00000000-0005-0000-0000-000065860000}"/>
    <cellStyle name="Normal 4 2 4 3 2 3" xfId="7694" xr:uid="{00000000-0005-0000-0000-000066860000}"/>
    <cellStyle name="Normal 4 2 4 3 2 3 2" xfId="18398" xr:uid="{00000000-0005-0000-0000-000067860000}"/>
    <cellStyle name="Normal 4 2 4 3 2 3 2 2" xfId="39793" xr:uid="{00000000-0005-0000-0000-000068860000}"/>
    <cellStyle name="Normal 4 2 4 3 2 3 3" xfId="29100" xr:uid="{00000000-0005-0000-0000-000069860000}"/>
    <cellStyle name="Normal 4 2 4 3 2 4" xfId="13051" xr:uid="{00000000-0005-0000-0000-00006A860000}"/>
    <cellStyle name="Normal 4 2 4 3 2 4 2" xfId="34448" xr:uid="{00000000-0005-0000-0000-00006B860000}"/>
    <cellStyle name="Normal 4 2 4 3 2 5" xfId="23755" xr:uid="{00000000-0005-0000-0000-00006C860000}"/>
    <cellStyle name="Normal 4 2 4 3 3" xfId="3684" xr:uid="{00000000-0005-0000-0000-00006D860000}"/>
    <cellStyle name="Normal 4 2 4 3 3 2" xfId="9035" xr:uid="{00000000-0005-0000-0000-00006E860000}"/>
    <cellStyle name="Normal 4 2 4 3 3 2 2" xfId="19735" xr:uid="{00000000-0005-0000-0000-00006F860000}"/>
    <cellStyle name="Normal 4 2 4 3 3 2 2 2" xfId="41130" xr:uid="{00000000-0005-0000-0000-000070860000}"/>
    <cellStyle name="Normal 4 2 4 3 3 2 3" xfId="30440" xr:uid="{00000000-0005-0000-0000-000071860000}"/>
    <cellStyle name="Normal 4 2 4 3 3 3" xfId="14390" xr:uid="{00000000-0005-0000-0000-000072860000}"/>
    <cellStyle name="Normal 4 2 4 3 3 3 2" xfId="35785" xr:uid="{00000000-0005-0000-0000-000073860000}"/>
    <cellStyle name="Normal 4 2 4 3 3 4" xfId="25092" xr:uid="{00000000-0005-0000-0000-000074860000}"/>
    <cellStyle name="Normal 4 2 4 3 4" xfId="6358" xr:uid="{00000000-0005-0000-0000-000075860000}"/>
    <cellStyle name="Normal 4 2 4 3 4 2" xfId="17062" xr:uid="{00000000-0005-0000-0000-000076860000}"/>
    <cellStyle name="Normal 4 2 4 3 4 2 2" xfId="38457" xr:uid="{00000000-0005-0000-0000-000077860000}"/>
    <cellStyle name="Normal 4 2 4 3 4 3" xfId="27764" xr:uid="{00000000-0005-0000-0000-000078860000}"/>
    <cellStyle name="Normal 4 2 4 3 5" xfId="11715" xr:uid="{00000000-0005-0000-0000-000079860000}"/>
    <cellStyle name="Normal 4 2 4 3 5 2" xfId="33112" xr:uid="{00000000-0005-0000-0000-00007A860000}"/>
    <cellStyle name="Normal 4 2 4 3 6" xfId="22419" xr:uid="{00000000-0005-0000-0000-00007B860000}"/>
    <cellStyle name="Normal 4 2 4 4" xfId="1662" xr:uid="{00000000-0005-0000-0000-00007C860000}"/>
    <cellStyle name="Normal 4 2 4 4 2" xfId="4352" xr:uid="{00000000-0005-0000-0000-00007D860000}"/>
    <cellStyle name="Normal 4 2 4 4 2 2" xfId="9703" xr:uid="{00000000-0005-0000-0000-00007E860000}"/>
    <cellStyle name="Normal 4 2 4 4 2 2 2" xfId="20403" xr:uid="{00000000-0005-0000-0000-00007F860000}"/>
    <cellStyle name="Normal 4 2 4 4 2 2 2 2" xfId="41798" xr:uid="{00000000-0005-0000-0000-000080860000}"/>
    <cellStyle name="Normal 4 2 4 4 2 2 3" xfId="31108" xr:uid="{00000000-0005-0000-0000-000081860000}"/>
    <cellStyle name="Normal 4 2 4 4 2 3" xfId="15058" xr:uid="{00000000-0005-0000-0000-000082860000}"/>
    <cellStyle name="Normal 4 2 4 4 2 3 2" xfId="36453" xr:uid="{00000000-0005-0000-0000-000083860000}"/>
    <cellStyle name="Normal 4 2 4 4 2 4" xfId="25760" xr:uid="{00000000-0005-0000-0000-000084860000}"/>
    <cellStyle name="Normal 4 2 4 4 3" xfId="7026" xr:uid="{00000000-0005-0000-0000-000085860000}"/>
    <cellStyle name="Normal 4 2 4 4 3 2" xfId="17730" xr:uid="{00000000-0005-0000-0000-000086860000}"/>
    <cellStyle name="Normal 4 2 4 4 3 2 2" xfId="39125" xr:uid="{00000000-0005-0000-0000-000087860000}"/>
    <cellStyle name="Normal 4 2 4 4 3 3" xfId="28432" xr:uid="{00000000-0005-0000-0000-000088860000}"/>
    <cellStyle name="Normal 4 2 4 4 4" xfId="12383" xr:uid="{00000000-0005-0000-0000-000089860000}"/>
    <cellStyle name="Normal 4 2 4 4 4 2" xfId="33780" xr:uid="{00000000-0005-0000-0000-00008A860000}"/>
    <cellStyle name="Normal 4 2 4 4 5" xfId="23087" xr:uid="{00000000-0005-0000-0000-00008B860000}"/>
    <cellStyle name="Normal 4 2 4 5" xfId="3016" xr:uid="{00000000-0005-0000-0000-00008C860000}"/>
    <cellStyle name="Normal 4 2 4 5 2" xfId="8367" xr:uid="{00000000-0005-0000-0000-00008D860000}"/>
    <cellStyle name="Normal 4 2 4 5 2 2" xfId="19067" xr:uid="{00000000-0005-0000-0000-00008E860000}"/>
    <cellStyle name="Normal 4 2 4 5 2 2 2" xfId="40462" xr:uid="{00000000-0005-0000-0000-00008F860000}"/>
    <cellStyle name="Normal 4 2 4 5 2 3" xfId="29772" xr:uid="{00000000-0005-0000-0000-000090860000}"/>
    <cellStyle name="Normal 4 2 4 5 3" xfId="13722" xr:uid="{00000000-0005-0000-0000-000091860000}"/>
    <cellStyle name="Normal 4 2 4 5 3 2" xfId="35117" xr:uid="{00000000-0005-0000-0000-000092860000}"/>
    <cellStyle name="Normal 4 2 4 5 4" xfId="24424" xr:uid="{00000000-0005-0000-0000-000093860000}"/>
    <cellStyle name="Normal 4 2 4 6" xfId="5690" xr:uid="{00000000-0005-0000-0000-000094860000}"/>
    <cellStyle name="Normal 4 2 4 6 2" xfId="16394" xr:uid="{00000000-0005-0000-0000-000095860000}"/>
    <cellStyle name="Normal 4 2 4 6 2 2" xfId="37789" xr:uid="{00000000-0005-0000-0000-000096860000}"/>
    <cellStyle name="Normal 4 2 4 6 3" xfId="27096" xr:uid="{00000000-0005-0000-0000-000097860000}"/>
    <cellStyle name="Normal 4 2 4 7" xfId="11047" xr:uid="{00000000-0005-0000-0000-000098860000}"/>
    <cellStyle name="Normal 4 2 4 7 2" xfId="32444" xr:uid="{00000000-0005-0000-0000-000099860000}"/>
    <cellStyle name="Normal 4 2 4 8" xfId="21751" xr:uid="{00000000-0005-0000-0000-00009A860000}"/>
    <cellStyle name="Normal 4 2 5" xfId="483" xr:uid="{00000000-0005-0000-0000-00009B860000}"/>
    <cellStyle name="Normal 4 2 5 2" xfId="1153" xr:uid="{00000000-0005-0000-0000-00009C860000}"/>
    <cellStyle name="Normal 4 2 5 2 2" xfId="2490" xr:uid="{00000000-0005-0000-0000-00009D860000}"/>
    <cellStyle name="Normal 4 2 5 2 2 2" xfId="5180" xr:uid="{00000000-0005-0000-0000-00009E860000}"/>
    <cellStyle name="Normal 4 2 5 2 2 2 2" xfId="10531" xr:uid="{00000000-0005-0000-0000-00009F860000}"/>
    <cellStyle name="Normal 4 2 5 2 2 2 2 2" xfId="21231" xr:uid="{00000000-0005-0000-0000-0000A0860000}"/>
    <cellStyle name="Normal 4 2 5 2 2 2 2 2 2" xfId="42626" xr:uid="{00000000-0005-0000-0000-0000A1860000}"/>
    <cellStyle name="Normal 4 2 5 2 2 2 2 3" xfId="31936" xr:uid="{00000000-0005-0000-0000-0000A2860000}"/>
    <cellStyle name="Normal 4 2 5 2 2 2 3" xfId="15886" xr:uid="{00000000-0005-0000-0000-0000A3860000}"/>
    <cellStyle name="Normal 4 2 5 2 2 2 3 2" xfId="37281" xr:uid="{00000000-0005-0000-0000-0000A4860000}"/>
    <cellStyle name="Normal 4 2 5 2 2 2 4" xfId="26588" xr:uid="{00000000-0005-0000-0000-0000A5860000}"/>
    <cellStyle name="Normal 4 2 5 2 2 3" xfId="7854" xr:uid="{00000000-0005-0000-0000-0000A6860000}"/>
    <cellStyle name="Normal 4 2 5 2 2 3 2" xfId="18558" xr:uid="{00000000-0005-0000-0000-0000A7860000}"/>
    <cellStyle name="Normal 4 2 5 2 2 3 2 2" xfId="39953" xr:uid="{00000000-0005-0000-0000-0000A8860000}"/>
    <cellStyle name="Normal 4 2 5 2 2 3 3" xfId="29260" xr:uid="{00000000-0005-0000-0000-0000A9860000}"/>
    <cellStyle name="Normal 4 2 5 2 2 4" xfId="13211" xr:uid="{00000000-0005-0000-0000-0000AA860000}"/>
    <cellStyle name="Normal 4 2 5 2 2 4 2" xfId="34608" xr:uid="{00000000-0005-0000-0000-0000AB860000}"/>
    <cellStyle name="Normal 4 2 5 2 2 5" xfId="23915" xr:uid="{00000000-0005-0000-0000-0000AC860000}"/>
    <cellStyle name="Normal 4 2 5 2 3" xfId="3844" xr:uid="{00000000-0005-0000-0000-0000AD860000}"/>
    <cellStyle name="Normal 4 2 5 2 3 2" xfId="9195" xr:uid="{00000000-0005-0000-0000-0000AE860000}"/>
    <cellStyle name="Normal 4 2 5 2 3 2 2" xfId="19895" xr:uid="{00000000-0005-0000-0000-0000AF860000}"/>
    <cellStyle name="Normal 4 2 5 2 3 2 2 2" xfId="41290" xr:uid="{00000000-0005-0000-0000-0000B0860000}"/>
    <cellStyle name="Normal 4 2 5 2 3 2 3" xfId="30600" xr:uid="{00000000-0005-0000-0000-0000B1860000}"/>
    <cellStyle name="Normal 4 2 5 2 3 3" xfId="14550" xr:uid="{00000000-0005-0000-0000-0000B2860000}"/>
    <cellStyle name="Normal 4 2 5 2 3 3 2" xfId="35945" xr:uid="{00000000-0005-0000-0000-0000B3860000}"/>
    <cellStyle name="Normal 4 2 5 2 3 4" xfId="25252" xr:uid="{00000000-0005-0000-0000-0000B4860000}"/>
    <cellStyle name="Normal 4 2 5 2 4" xfId="6518" xr:uid="{00000000-0005-0000-0000-0000B5860000}"/>
    <cellStyle name="Normal 4 2 5 2 4 2" xfId="17222" xr:uid="{00000000-0005-0000-0000-0000B6860000}"/>
    <cellStyle name="Normal 4 2 5 2 4 2 2" xfId="38617" xr:uid="{00000000-0005-0000-0000-0000B7860000}"/>
    <cellStyle name="Normal 4 2 5 2 4 3" xfId="27924" xr:uid="{00000000-0005-0000-0000-0000B8860000}"/>
    <cellStyle name="Normal 4 2 5 2 5" xfId="11875" xr:uid="{00000000-0005-0000-0000-0000B9860000}"/>
    <cellStyle name="Normal 4 2 5 2 5 2" xfId="33272" xr:uid="{00000000-0005-0000-0000-0000BA860000}"/>
    <cellStyle name="Normal 4 2 5 2 6" xfId="22579" xr:uid="{00000000-0005-0000-0000-0000BB860000}"/>
    <cellStyle name="Normal 4 2 5 3" xfId="1822" xr:uid="{00000000-0005-0000-0000-0000BC860000}"/>
    <cellStyle name="Normal 4 2 5 3 2" xfId="4512" xr:uid="{00000000-0005-0000-0000-0000BD860000}"/>
    <cellStyle name="Normal 4 2 5 3 2 2" xfId="9863" xr:uid="{00000000-0005-0000-0000-0000BE860000}"/>
    <cellStyle name="Normal 4 2 5 3 2 2 2" xfId="20563" xr:uid="{00000000-0005-0000-0000-0000BF860000}"/>
    <cellStyle name="Normal 4 2 5 3 2 2 2 2" xfId="41958" xr:uid="{00000000-0005-0000-0000-0000C0860000}"/>
    <cellStyle name="Normal 4 2 5 3 2 2 3" xfId="31268" xr:uid="{00000000-0005-0000-0000-0000C1860000}"/>
    <cellStyle name="Normal 4 2 5 3 2 3" xfId="15218" xr:uid="{00000000-0005-0000-0000-0000C2860000}"/>
    <cellStyle name="Normal 4 2 5 3 2 3 2" xfId="36613" xr:uid="{00000000-0005-0000-0000-0000C3860000}"/>
    <cellStyle name="Normal 4 2 5 3 2 4" xfId="25920" xr:uid="{00000000-0005-0000-0000-0000C4860000}"/>
    <cellStyle name="Normal 4 2 5 3 3" xfId="7186" xr:uid="{00000000-0005-0000-0000-0000C5860000}"/>
    <cellStyle name="Normal 4 2 5 3 3 2" xfId="17890" xr:uid="{00000000-0005-0000-0000-0000C6860000}"/>
    <cellStyle name="Normal 4 2 5 3 3 2 2" xfId="39285" xr:uid="{00000000-0005-0000-0000-0000C7860000}"/>
    <cellStyle name="Normal 4 2 5 3 3 3" xfId="28592" xr:uid="{00000000-0005-0000-0000-0000C8860000}"/>
    <cellStyle name="Normal 4 2 5 3 4" xfId="12543" xr:uid="{00000000-0005-0000-0000-0000C9860000}"/>
    <cellStyle name="Normal 4 2 5 3 4 2" xfId="33940" xr:uid="{00000000-0005-0000-0000-0000CA860000}"/>
    <cellStyle name="Normal 4 2 5 3 5" xfId="23247" xr:uid="{00000000-0005-0000-0000-0000CB860000}"/>
    <cellStyle name="Normal 4 2 5 4" xfId="3176" xr:uid="{00000000-0005-0000-0000-0000CC860000}"/>
    <cellStyle name="Normal 4 2 5 4 2" xfId="8527" xr:uid="{00000000-0005-0000-0000-0000CD860000}"/>
    <cellStyle name="Normal 4 2 5 4 2 2" xfId="19227" xr:uid="{00000000-0005-0000-0000-0000CE860000}"/>
    <cellStyle name="Normal 4 2 5 4 2 2 2" xfId="40622" xr:uid="{00000000-0005-0000-0000-0000CF860000}"/>
    <cellStyle name="Normal 4 2 5 4 2 3" xfId="29932" xr:uid="{00000000-0005-0000-0000-0000D0860000}"/>
    <cellStyle name="Normal 4 2 5 4 3" xfId="13882" xr:uid="{00000000-0005-0000-0000-0000D1860000}"/>
    <cellStyle name="Normal 4 2 5 4 3 2" xfId="35277" xr:uid="{00000000-0005-0000-0000-0000D2860000}"/>
    <cellStyle name="Normal 4 2 5 4 4" xfId="24584" xr:uid="{00000000-0005-0000-0000-0000D3860000}"/>
    <cellStyle name="Normal 4 2 5 5" xfId="5850" xr:uid="{00000000-0005-0000-0000-0000D4860000}"/>
    <cellStyle name="Normal 4 2 5 5 2" xfId="16554" xr:uid="{00000000-0005-0000-0000-0000D5860000}"/>
    <cellStyle name="Normal 4 2 5 5 2 2" xfId="37949" xr:uid="{00000000-0005-0000-0000-0000D6860000}"/>
    <cellStyle name="Normal 4 2 5 5 3" xfId="27256" xr:uid="{00000000-0005-0000-0000-0000D7860000}"/>
    <cellStyle name="Normal 4 2 5 6" xfId="11207" xr:uid="{00000000-0005-0000-0000-0000D8860000}"/>
    <cellStyle name="Normal 4 2 5 6 2" xfId="32604" xr:uid="{00000000-0005-0000-0000-0000D9860000}"/>
    <cellStyle name="Normal 4 2 5 7" xfId="21911" xr:uid="{00000000-0005-0000-0000-0000DA860000}"/>
    <cellStyle name="Normal 4 2 6" xfId="833" xr:uid="{00000000-0005-0000-0000-0000DB860000}"/>
    <cellStyle name="Normal 4 2 6 2" xfId="2170" xr:uid="{00000000-0005-0000-0000-0000DC860000}"/>
    <cellStyle name="Normal 4 2 6 2 2" xfId="4860" xr:uid="{00000000-0005-0000-0000-0000DD860000}"/>
    <cellStyle name="Normal 4 2 6 2 2 2" xfId="10211" xr:uid="{00000000-0005-0000-0000-0000DE860000}"/>
    <cellStyle name="Normal 4 2 6 2 2 2 2" xfId="20911" xr:uid="{00000000-0005-0000-0000-0000DF860000}"/>
    <cellStyle name="Normal 4 2 6 2 2 2 2 2" xfId="42306" xr:uid="{00000000-0005-0000-0000-0000E0860000}"/>
    <cellStyle name="Normal 4 2 6 2 2 2 3" xfId="31616" xr:uid="{00000000-0005-0000-0000-0000E1860000}"/>
    <cellStyle name="Normal 4 2 6 2 2 3" xfId="15566" xr:uid="{00000000-0005-0000-0000-0000E2860000}"/>
    <cellStyle name="Normal 4 2 6 2 2 3 2" xfId="36961" xr:uid="{00000000-0005-0000-0000-0000E3860000}"/>
    <cellStyle name="Normal 4 2 6 2 2 4" xfId="26268" xr:uid="{00000000-0005-0000-0000-0000E4860000}"/>
    <cellStyle name="Normal 4 2 6 2 3" xfId="7534" xr:uid="{00000000-0005-0000-0000-0000E5860000}"/>
    <cellStyle name="Normal 4 2 6 2 3 2" xfId="18238" xr:uid="{00000000-0005-0000-0000-0000E6860000}"/>
    <cellStyle name="Normal 4 2 6 2 3 2 2" xfId="39633" xr:uid="{00000000-0005-0000-0000-0000E7860000}"/>
    <cellStyle name="Normal 4 2 6 2 3 3" xfId="28940" xr:uid="{00000000-0005-0000-0000-0000E8860000}"/>
    <cellStyle name="Normal 4 2 6 2 4" xfId="12891" xr:uid="{00000000-0005-0000-0000-0000E9860000}"/>
    <cellStyle name="Normal 4 2 6 2 4 2" xfId="34288" xr:uid="{00000000-0005-0000-0000-0000EA860000}"/>
    <cellStyle name="Normal 4 2 6 2 5" xfId="23595" xr:uid="{00000000-0005-0000-0000-0000EB860000}"/>
    <cellStyle name="Normal 4 2 6 3" xfId="3524" xr:uid="{00000000-0005-0000-0000-0000EC860000}"/>
    <cellStyle name="Normal 4 2 6 3 2" xfId="8875" xr:uid="{00000000-0005-0000-0000-0000ED860000}"/>
    <cellStyle name="Normal 4 2 6 3 2 2" xfId="19575" xr:uid="{00000000-0005-0000-0000-0000EE860000}"/>
    <cellStyle name="Normal 4 2 6 3 2 2 2" xfId="40970" xr:uid="{00000000-0005-0000-0000-0000EF860000}"/>
    <cellStyle name="Normal 4 2 6 3 2 3" xfId="30280" xr:uid="{00000000-0005-0000-0000-0000F0860000}"/>
    <cellStyle name="Normal 4 2 6 3 3" xfId="14230" xr:uid="{00000000-0005-0000-0000-0000F1860000}"/>
    <cellStyle name="Normal 4 2 6 3 3 2" xfId="35625" xr:uid="{00000000-0005-0000-0000-0000F2860000}"/>
    <cellStyle name="Normal 4 2 6 3 4" xfId="24932" xr:uid="{00000000-0005-0000-0000-0000F3860000}"/>
    <cellStyle name="Normal 4 2 6 4" xfId="6198" xr:uid="{00000000-0005-0000-0000-0000F4860000}"/>
    <cellStyle name="Normal 4 2 6 4 2" xfId="16902" xr:uid="{00000000-0005-0000-0000-0000F5860000}"/>
    <cellStyle name="Normal 4 2 6 4 2 2" xfId="38297" xr:uid="{00000000-0005-0000-0000-0000F6860000}"/>
    <cellStyle name="Normal 4 2 6 4 3" xfId="27604" xr:uid="{00000000-0005-0000-0000-0000F7860000}"/>
    <cellStyle name="Normal 4 2 6 5" xfId="11555" xr:uid="{00000000-0005-0000-0000-0000F8860000}"/>
    <cellStyle name="Normal 4 2 6 5 2" xfId="32952" xr:uid="{00000000-0005-0000-0000-0000F9860000}"/>
    <cellStyle name="Normal 4 2 6 6" xfId="22259" xr:uid="{00000000-0005-0000-0000-0000FA860000}"/>
    <cellStyle name="Normal 4 2 7" xfId="1502" xr:uid="{00000000-0005-0000-0000-0000FB860000}"/>
    <cellStyle name="Normal 4 2 7 2" xfId="4192" xr:uid="{00000000-0005-0000-0000-0000FC860000}"/>
    <cellStyle name="Normal 4 2 7 2 2" xfId="9543" xr:uid="{00000000-0005-0000-0000-0000FD860000}"/>
    <cellStyle name="Normal 4 2 7 2 2 2" xfId="20243" xr:uid="{00000000-0005-0000-0000-0000FE860000}"/>
    <cellStyle name="Normal 4 2 7 2 2 2 2" xfId="41638" xr:uid="{00000000-0005-0000-0000-0000FF860000}"/>
    <cellStyle name="Normal 4 2 7 2 2 3" xfId="30948" xr:uid="{00000000-0005-0000-0000-000000870000}"/>
    <cellStyle name="Normal 4 2 7 2 3" xfId="14898" xr:uid="{00000000-0005-0000-0000-000001870000}"/>
    <cellStyle name="Normal 4 2 7 2 3 2" xfId="36293" xr:uid="{00000000-0005-0000-0000-000002870000}"/>
    <cellStyle name="Normal 4 2 7 2 4" xfId="25600" xr:uid="{00000000-0005-0000-0000-000003870000}"/>
    <cellStyle name="Normal 4 2 7 3" xfId="6866" xr:uid="{00000000-0005-0000-0000-000004870000}"/>
    <cellStyle name="Normal 4 2 7 3 2" xfId="17570" xr:uid="{00000000-0005-0000-0000-000005870000}"/>
    <cellStyle name="Normal 4 2 7 3 2 2" xfId="38965" xr:uid="{00000000-0005-0000-0000-000006870000}"/>
    <cellStyle name="Normal 4 2 7 3 3" xfId="28272" xr:uid="{00000000-0005-0000-0000-000007870000}"/>
    <cellStyle name="Normal 4 2 7 4" xfId="12223" xr:uid="{00000000-0005-0000-0000-000008870000}"/>
    <cellStyle name="Normal 4 2 7 4 2" xfId="33620" xr:uid="{00000000-0005-0000-0000-000009870000}"/>
    <cellStyle name="Normal 4 2 7 5" xfId="22927" xr:uid="{00000000-0005-0000-0000-00000A870000}"/>
    <cellStyle name="Normal 4 2 8" xfId="2849" xr:uid="{00000000-0005-0000-0000-00000B870000}"/>
    <cellStyle name="Normal 4 2 8 2" xfId="8207" xr:uid="{00000000-0005-0000-0000-00000C870000}"/>
    <cellStyle name="Normal 4 2 8 2 2" xfId="18907" xr:uid="{00000000-0005-0000-0000-00000D870000}"/>
    <cellStyle name="Normal 4 2 8 2 2 2" xfId="40302" xr:uid="{00000000-0005-0000-0000-00000E870000}"/>
    <cellStyle name="Normal 4 2 8 2 3" xfId="29612" xr:uid="{00000000-0005-0000-0000-00000F870000}"/>
    <cellStyle name="Normal 4 2 8 3" xfId="13562" xr:uid="{00000000-0005-0000-0000-000010870000}"/>
    <cellStyle name="Normal 4 2 8 3 2" xfId="34957" xr:uid="{00000000-0005-0000-0000-000011870000}"/>
    <cellStyle name="Normal 4 2 8 4" xfId="24264" xr:uid="{00000000-0005-0000-0000-000012870000}"/>
    <cellStyle name="Normal 4 2 9" xfId="5518" xr:uid="{00000000-0005-0000-0000-000013870000}"/>
    <cellStyle name="Normal 4 2 9 2" xfId="16222" xr:uid="{00000000-0005-0000-0000-000014870000}"/>
    <cellStyle name="Normal 4 2 9 2 2" xfId="37617" xr:uid="{00000000-0005-0000-0000-000015870000}"/>
    <cellStyle name="Normal 4 2 9 3" xfId="26924" xr:uid="{00000000-0005-0000-0000-000016870000}"/>
    <cellStyle name="Normal 4 3" xfId="193" xr:uid="{00000000-0005-0000-0000-000017870000}"/>
    <cellStyle name="Normal 4 3 10" xfId="21625" xr:uid="{00000000-0005-0000-0000-000018870000}"/>
    <cellStyle name="Normal 4 3 2" xfId="275" xr:uid="{00000000-0005-0000-0000-000019870000}"/>
    <cellStyle name="Normal 4 3 2 2" xfId="436" xr:uid="{00000000-0005-0000-0000-00001A870000}"/>
    <cellStyle name="Normal 4 3 2 2 2" xfId="757" xr:uid="{00000000-0005-0000-0000-00001B870000}"/>
    <cellStyle name="Normal 4 3 2 2 2 2" xfId="1427" xr:uid="{00000000-0005-0000-0000-00001C870000}"/>
    <cellStyle name="Normal 4 3 2 2 2 2 2" xfId="2764" xr:uid="{00000000-0005-0000-0000-00001D870000}"/>
    <cellStyle name="Normal 4 3 2 2 2 2 2 2" xfId="5454" xr:uid="{00000000-0005-0000-0000-00001E870000}"/>
    <cellStyle name="Normal 4 3 2 2 2 2 2 2 2" xfId="10805" xr:uid="{00000000-0005-0000-0000-00001F870000}"/>
    <cellStyle name="Normal 4 3 2 2 2 2 2 2 2 2" xfId="21505" xr:uid="{00000000-0005-0000-0000-000020870000}"/>
    <cellStyle name="Normal 4 3 2 2 2 2 2 2 2 2 2" xfId="42900" xr:uid="{00000000-0005-0000-0000-000021870000}"/>
    <cellStyle name="Normal 4 3 2 2 2 2 2 2 2 3" xfId="32210" xr:uid="{00000000-0005-0000-0000-000022870000}"/>
    <cellStyle name="Normal 4 3 2 2 2 2 2 2 3" xfId="16160" xr:uid="{00000000-0005-0000-0000-000023870000}"/>
    <cellStyle name="Normal 4 3 2 2 2 2 2 2 3 2" xfId="37555" xr:uid="{00000000-0005-0000-0000-000024870000}"/>
    <cellStyle name="Normal 4 3 2 2 2 2 2 2 4" xfId="26862" xr:uid="{00000000-0005-0000-0000-000025870000}"/>
    <cellStyle name="Normal 4 3 2 2 2 2 2 3" xfId="8128" xr:uid="{00000000-0005-0000-0000-000026870000}"/>
    <cellStyle name="Normal 4 3 2 2 2 2 2 3 2" xfId="18832" xr:uid="{00000000-0005-0000-0000-000027870000}"/>
    <cellStyle name="Normal 4 3 2 2 2 2 2 3 2 2" xfId="40227" xr:uid="{00000000-0005-0000-0000-000028870000}"/>
    <cellStyle name="Normal 4 3 2 2 2 2 2 3 3" xfId="29534" xr:uid="{00000000-0005-0000-0000-000029870000}"/>
    <cellStyle name="Normal 4 3 2 2 2 2 2 4" xfId="13485" xr:uid="{00000000-0005-0000-0000-00002A870000}"/>
    <cellStyle name="Normal 4 3 2 2 2 2 2 4 2" xfId="34882" xr:uid="{00000000-0005-0000-0000-00002B870000}"/>
    <cellStyle name="Normal 4 3 2 2 2 2 2 5" xfId="24189" xr:uid="{00000000-0005-0000-0000-00002C870000}"/>
    <cellStyle name="Normal 4 3 2 2 2 2 3" xfId="4118" xr:uid="{00000000-0005-0000-0000-00002D870000}"/>
    <cellStyle name="Normal 4 3 2 2 2 2 3 2" xfId="9469" xr:uid="{00000000-0005-0000-0000-00002E870000}"/>
    <cellStyle name="Normal 4 3 2 2 2 2 3 2 2" xfId="20169" xr:uid="{00000000-0005-0000-0000-00002F870000}"/>
    <cellStyle name="Normal 4 3 2 2 2 2 3 2 2 2" xfId="41564" xr:uid="{00000000-0005-0000-0000-000030870000}"/>
    <cellStyle name="Normal 4 3 2 2 2 2 3 2 3" xfId="30874" xr:uid="{00000000-0005-0000-0000-000031870000}"/>
    <cellStyle name="Normal 4 3 2 2 2 2 3 3" xfId="14824" xr:uid="{00000000-0005-0000-0000-000032870000}"/>
    <cellStyle name="Normal 4 3 2 2 2 2 3 3 2" xfId="36219" xr:uid="{00000000-0005-0000-0000-000033870000}"/>
    <cellStyle name="Normal 4 3 2 2 2 2 3 4" xfId="25526" xr:uid="{00000000-0005-0000-0000-000034870000}"/>
    <cellStyle name="Normal 4 3 2 2 2 2 4" xfId="6792" xr:uid="{00000000-0005-0000-0000-000035870000}"/>
    <cellStyle name="Normal 4 3 2 2 2 2 4 2" xfId="17496" xr:uid="{00000000-0005-0000-0000-000036870000}"/>
    <cellStyle name="Normal 4 3 2 2 2 2 4 2 2" xfId="38891" xr:uid="{00000000-0005-0000-0000-000037870000}"/>
    <cellStyle name="Normal 4 3 2 2 2 2 4 3" xfId="28198" xr:uid="{00000000-0005-0000-0000-000038870000}"/>
    <cellStyle name="Normal 4 3 2 2 2 2 5" xfId="12149" xr:uid="{00000000-0005-0000-0000-000039870000}"/>
    <cellStyle name="Normal 4 3 2 2 2 2 5 2" xfId="33546" xr:uid="{00000000-0005-0000-0000-00003A870000}"/>
    <cellStyle name="Normal 4 3 2 2 2 2 6" xfId="22853" xr:uid="{00000000-0005-0000-0000-00003B870000}"/>
    <cellStyle name="Normal 4 3 2 2 2 3" xfId="2096" xr:uid="{00000000-0005-0000-0000-00003C870000}"/>
    <cellStyle name="Normal 4 3 2 2 2 3 2" xfId="4786" xr:uid="{00000000-0005-0000-0000-00003D870000}"/>
    <cellStyle name="Normal 4 3 2 2 2 3 2 2" xfId="10137" xr:uid="{00000000-0005-0000-0000-00003E870000}"/>
    <cellStyle name="Normal 4 3 2 2 2 3 2 2 2" xfId="20837" xr:uid="{00000000-0005-0000-0000-00003F870000}"/>
    <cellStyle name="Normal 4 3 2 2 2 3 2 2 2 2" xfId="42232" xr:uid="{00000000-0005-0000-0000-000040870000}"/>
    <cellStyle name="Normal 4 3 2 2 2 3 2 2 3" xfId="31542" xr:uid="{00000000-0005-0000-0000-000041870000}"/>
    <cellStyle name="Normal 4 3 2 2 2 3 2 3" xfId="15492" xr:uid="{00000000-0005-0000-0000-000042870000}"/>
    <cellStyle name="Normal 4 3 2 2 2 3 2 3 2" xfId="36887" xr:uid="{00000000-0005-0000-0000-000043870000}"/>
    <cellStyle name="Normal 4 3 2 2 2 3 2 4" xfId="26194" xr:uid="{00000000-0005-0000-0000-000044870000}"/>
    <cellStyle name="Normal 4 3 2 2 2 3 3" xfId="7460" xr:uid="{00000000-0005-0000-0000-000045870000}"/>
    <cellStyle name="Normal 4 3 2 2 2 3 3 2" xfId="18164" xr:uid="{00000000-0005-0000-0000-000046870000}"/>
    <cellStyle name="Normal 4 3 2 2 2 3 3 2 2" xfId="39559" xr:uid="{00000000-0005-0000-0000-000047870000}"/>
    <cellStyle name="Normal 4 3 2 2 2 3 3 3" xfId="28866" xr:uid="{00000000-0005-0000-0000-000048870000}"/>
    <cellStyle name="Normal 4 3 2 2 2 3 4" xfId="12817" xr:uid="{00000000-0005-0000-0000-000049870000}"/>
    <cellStyle name="Normal 4 3 2 2 2 3 4 2" xfId="34214" xr:uid="{00000000-0005-0000-0000-00004A870000}"/>
    <cellStyle name="Normal 4 3 2 2 2 3 5" xfId="23521" xr:uid="{00000000-0005-0000-0000-00004B870000}"/>
    <cellStyle name="Normal 4 3 2 2 2 4" xfId="3450" xr:uid="{00000000-0005-0000-0000-00004C870000}"/>
    <cellStyle name="Normal 4 3 2 2 2 4 2" xfId="8801" xr:uid="{00000000-0005-0000-0000-00004D870000}"/>
    <cellStyle name="Normal 4 3 2 2 2 4 2 2" xfId="19501" xr:uid="{00000000-0005-0000-0000-00004E870000}"/>
    <cellStyle name="Normal 4 3 2 2 2 4 2 2 2" xfId="40896" xr:uid="{00000000-0005-0000-0000-00004F870000}"/>
    <cellStyle name="Normal 4 3 2 2 2 4 2 3" xfId="30206" xr:uid="{00000000-0005-0000-0000-000050870000}"/>
    <cellStyle name="Normal 4 3 2 2 2 4 3" xfId="14156" xr:uid="{00000000-0005-0000-0000-000051870000}"/>
    <cellStyle name="Normal 4 3 2 2 2 4 3 2" xfId="35551" xr:uid="{00000000-0005-0000-0000-000052870000}"/>
    <cellStyle name="Normal 4 3 2 2 2 4 4" xfId="24858" xr:uid="{00000000-0005-0000-0000-000053870000}"/>
    <cellStyle name="Normal 4 3 2 2 2 5" xfId="6124" xr:uid="{00000000-0005-0000-0000-000054870000}"/>
    <cellStyle name="Normal 4 3 2 2 2 5 2" xfId="16828" xr:uid="{00000000-0005-0000-0000-000055870000}"/>
    <cellStyle name="Normal 4 3 2 2 2 5 2 2" xfId="38223" xr:uid="{00000000-0005-0000-0000-000056870000}"/>
    <cellStyle name="Normal 4 3 2 2 2 5 3" xfId="27530" xr:uid="{00000000-0005-0000-0000-000057870000}"/>
    <cellStyle name="Normal 4 3 2 2 2 6" xfId="11481" xr:uid="{00000000-0005-0000-0000-000058870000}"/>
    <cellStyle name="Normal 4 3 2 2 2 6 2" xfId="32878" xr:uid="{00000000-0005-0000-0000-000059870000}"/>
    <cellStyle name="Normal 4 3 2 2 2 7" xfId="22185" xr:uid="{00000000-0005-0000-0000-00005A870000}"/>
    <cellStyle name="Normal 4 3 2 2 3" xfId="1107" xr:uid="{00000000-0005-0000-0000-00005B870000}"/>
    <cellStyle name="Normal 4 3 2 2 3 2" xfId="2444" xr:uid="{00000000-0005-0000-0000-00005C870000}"/>
    <cellStyle name="Normal 4 3 2 2 3 2 2" xfId="5134" xr:uid="{00000000-0005-0000-0000-00005D870000}"/>
    <cellStyle name="Normal 4 3 2 2 3 2 2 2" xfId="10485" xr:uid="{00000000-0005-0000-0000-00005E870000}"/>
    <cellStyle name="Normal 4 3 2 2 3 2 2 2 2" xfId="21185" xr:uid="{00000000-0005-0000-0000-00005F870000}"/>
    <cellStyle name="Normal 4 3 2 2 3 2 2 2 2 2" xfId="42580" xr:uid="{00000000-0005-0000-0000-000060870000}"/>
    <cellStyle name="Normal 4 3 2 2 3 2 2 2 3" xfId="31890" xr:uid="{00000000-0005-0000-0000-000061870000}"/>
    <cellStyle name="Normal 4 3 2 2 3 2 2 3" xfId="15840" xr:uid="{00000000-0005-0000-0000-000062870000}"/>
    <cellStyle name="Normal 4 3 2 2 3 2 2 3 2" xfId="37235" xr:uid="{00000000-0005-0000-0000-000063870000}"/>
    <cellStyle name="Normal 4 3 2 2 3 2 2 4" xfId="26542" xr:uid="{00000000-0005-0000-0000-000064870000}"/>
    <cellStyle name="Normal 4 3 2 2 3 2 3" xfId="7808" xr:uid="{00000000-0005-0000-0000-000065870000}"/>
    <cellStyle name="Normal 4 3 2 2 3 2 3 2" xfId="18512" xr:uid="{00000000-0005-0000-0000-000066870000}"/>
    <cellStyle name="Normal 4 3 2 2 3 2 3 2 2" xfId="39907" xr:uid="{00000000-0005-0000-0000-000067870000}"/>
    <cellStyle name="Normal 4 3 2 2 3 2 3 3" xfId="29214" xr:uid="{00000000-0005-0000-0000-000068870000}"/>
    <cellStyle name="Normal 4 3 2 2 3 2 4" xfId="13165" xr:uid="{00000000-0005-0000-0000-000069870000}"/>
    <cellStyle name="Normal 4 3 2 2 3 2 4 2" xfId="34562" xr:uid="{00000000-0005-0000-0000-00006A870000}"/>
    <cellStyle name="Normal 4 3 2 2 3 2 5" xfId="23869" xr:uid="{00000000-0005-0000-0000-00006B870000}"/>
    <cellStyle name="Normal 4 3 2 2 3 3" xfId="3798" xr:uid="{00000000-0005-0000-0000-00006C870000}"/>
    <cellStyle name="Normal 4 3 2 2 3 3 2" xfId="9149" xr:uid="{00000000-0005-0000-0000-00006D870000}"/>
    <cellStyle name="Normal 4 3 2 2 3 3 2 2" xfId="19849" xr:uid="{00000000-0005-0000-0000-00006E870000}"/>
    <cellStyle name="Normal 4 3 2 2 3 3 2 2 2" xfId="41244" xr:uid="{00000000-0005-0000-0000-00006F870000}"/>
    <cellStyle name="Normal 4 3 2 2 3 3 2 3" xfId="30554" xr:uid="{00000000-0005-0000-0000-000070870000}"/>
    <cellStyle name="Normal 4 3 2 2 3 3 3" xfId="14504" xr:uid="{00000000-0005-0000-0000-000071870000}"/>
    <cellStyle name="Normal 4 3 2 2 3 3 3 2" xfId="35899" xr:uid="{00000000-0005-0000-0000-000072870000}"/>
    <cellStyle name="Normal 4 3 2 2 3 3 4" xfId="25206" xr:uid="{00000000-0005-0000-0000-000073870000}"/>
    <cellStyle name="Normal 4 3 2 2 3 4" xfId="6472" xr:uid="{00000000-0005-0000-0000-000074870000}"/>
    <cellStyle name="Normal 4 3 2 2 3 4 2" xfId="17176" xr:uid="{00000000-0005-0000-0000-000075870000}"/>
    <cellStyle name="Normal 4 3 2 2 3 4 2 2" xfId="38571" xr:uid="{00000000-0005-0000-0000-000076870000}"/>
    <cellStyle name="Normal 4 3 2 2 3 4 3" xfId="27878" xr:uid="{00000000-0005-0000-0000-000077870000}"/>
    <cellStyle name="Normal 4 3 2 2 3 5" xfId="11829" xr:uid="{00000000-0005-0000-0000-000078870000}"/>
    <cellStyle name="Normal 4 3 2 2 3 5 2" xfId="33226" xr:uid="{00000000-0005-0000-0000-000079870000}"/>
    <cellStyle name="Normal 4 3 2 2 3 6" xfId="22533" xr:uid="{00000000-0005-0000-0000-00007A870000}"/>
    <cellStyle name="Normal 4 3 2 2 4" xfId="1776" xr:uid="{00000000-0005-0000-0000-00007B870000}"/>
    <cellStyle name="Normal 4 3 2 2 4 2" xfId="4466" xr:uid="{00000000-0005-0000-0000-00007C870000}"/>
    <cellStyle name="Normal 4 3 2 2 4 2 2" xfId="9817" xr:uid="{00000000-0005-0000-0000-00007D870000}"/>
    <cellStyle name="Normal 4 3 2 2 4 2 2 2" xfId="20517" xr:uid="{00000000-0005-0000-0000-00007E870000}"/>
    <cellStyle name="Normal 4 3 2 2 4 2 2 2 2" xfId="41912" xr:uid="{00000000-0005-0000-0000-00007F870000}"/>
    <cellStyle name="Normal 4 3 2 2 4 2 2 3" xfId="31222" xr:uid="{00000000-0005-0000-0000-000080870000}"/>
    <cellStyle name="Normal 4 3 2 2 4 2 3" xfId="15172" xr:uid="{00000000-0005-0000-0000-000081870000}"/>
    <cellStyle name="Normal 4 3 2 2 4 2 3 2" xfId="36567" xr:uid="{00000000-0005-0000-0000-000082870000}"/>
    <cellStyle name="Normal 4 3 2 2 4 2 4" xfId="25874" xr:uid="{00000000-0005-0000-0000-000083870000}"/>
    <cellStyle name="Normal 4 3 2 2 4 3" xfId="7140" xr:uid="{00000000-0005-0000-0000-000084870000}"/>
    <cellStyle name="Normal 4 3 2 2 4 3 2" xfId="17844" xr:uid="{00000000-0005-0000-0000-000085870000}"/>
    <cellStyle name="Normal 4 3 2 2 4 3 2 2" xfId="39239" xr:uid="{00000000-0005-0000-0000-000086870000}"/>
    <cellStyle name="Normal 4 3 2 2 4 3 3" xfId="28546" xr:uid="{00000000-0005-0000-0000-000087870000}"/>
    <cellStyle name="Normal 4 3 2 2 4 4" xfId="12497" xr:uid="{00000000-0005-0000-0000-000088870000}"/>
    <cellStyle name="Normal 4 3 2 2 4 4 2" xfId="33894" xr:uid="{00000000-0005-0000-0000-000089870000}"/>
    <cellStyle name="Normal 4 3 2 2 4 5" xfId="23201" xr:uid="{00000000-0005-0000-0000-00008A870000}"/>
    <cellStyle name="Normal 4 3 2 2 5" xfId="3130" xr:uid="{00000000-0005-0000-0000-00008B870000}"/>
    <cellStyle name="Normal 4 3 2 2 5 2" xfId="8481" xr:uid="{00000000-0005-0000-0000-00008C870000}"/>
    <cellStyle name="Normal 4 3 2 2 5 2 2" xfId="19181" xr:uid="{00000000-0005-0000-0000-00008D870000}"/>
    <cellStyle name="Normal 4 3 2 2 5 2 2 2" xfId="40576" xr:uid="{00000000-0005-0000-0000-00008E870000}"/>
    <cellStyle name="Normal 4 3 2 2 5 2 3" xfId="29886" xr:uid="{00000000-0005-0000-0000-00008F870000}"/>
    <cellStyle name="Normal 4 3 2 2 5 3" xfId="13836" xr:uid="{00000000-0005-0000-0000-000090870000}"/>
    <cellStyle name="Normal 4 3 2 2 5 3 2" xfId="35231" xr:uid="{00000000-0005-0000-0000-000091870000}"/>
    <cellStyle name="Normal 4 3 2 2 5 4" xfId="24538" xr:uid="{00000000-0005-0000-0000-000092870000}"/>
    <cellStyle name="Normal 4 3 2 2 6" xfId="5804" xr:uid="{00000000-0005-0000-0000-000093870000}"/>
    <cellStyle name="Normal 4 3 2 2 6 2" xfId="16508" xr:uid="{00000000-0005-0000-0000-000094870000}"/>
    <cellStyle name="Normal 4 3 2 2 6 2 2" xfId="37903" xr:uid="{00000000-0005-0000-0000-000095870000}"/>
    <cellStyle name="Normal 4 3 2 2 6 3" xfId="27210" xr:uid="{00000000-0005-0000-0000-000096870000}"/>
    <cellStyle name="Normal 4 3 2 2 7" xfId="11161" xr:uid="{00000000-0005-0000-0000-000097870000}"/>
    <cellStyle name="Normal 4 3 2 2 7 2" xfId="32558" xr:uid="{00000000-0005-0000-0000-000098870000}"/>
    <cellStyle name="Normal 4 3 2 2 8" xfId="21865" xr:uid="{00000000-0005-0000-0000-000099870000}"/>
    <cellStyle name="Normal 4 3 2 3" xfId="597" xr:uid="{00000000-0005-0000-0000-00009A870000}"/>
    <cellStyle name="Normal 4 3 2 3 2" xfId="1267" xr:uid="{00000000-0005-0000-0000-00009B870000}"/>
    <cellStyle name="Normal 4 3 2 3 2 2" xfId="2604" xr:uid="{00000000-0005-0000-0000-00009C870000}"/>
    <cellStyle name="Normal 4 3 2 3 2 2 2" xfId="5294" xr:uid="{00000000-0005-0000-0000-00009D870000}"/>
    <cellStyle name="Normal 4 3 2 3 2 2 2 2" xfId="10645" xr:uid="{00000000-0005-0000-0000-00009E870000}"/>
    <cellStyle name="Normal 4 3 2 3 2 2 2 2 2" xfId="21345" xr:uid="{00000000-0005-0000-0000-00009F870000}"/>
    <cellStyle name="Normal 4 3 2 3 2 2 2 2 2 2" xfId="42740" xr:uid="{00000000-0005-0000-0000-0000A0870000}"/>
    <cellStyle name="Normal 4 3 2 3 2 2 2 2 3" xfId="32050" xr:uid="{00000000-0005-0000-0000-0000A1870000}"/>
    <cellStyle name="Normal 4 3 2 3 2 2 2 3" xfId="16000" xr:uid="{00000000-0005-0000-0000-0000A2870000}"/>
    <cellStyle name="Normal 4 3 2 3 2 2 2 3 2" xfId="37395" xr:uid="{00000000-0005-0000-0000-0000A3870000}"/>
    <cellStyle name="Normal 4 3 2 3 2 2 2 4" xfId="26702" xr:uid="{00000000-0005-0000-0000-0000A4870000}"/>
    <cellStyle name="Normal 4 3 2 3 2 2 3" xfId="7968" xr:uid="{00000000-0005-0000-0000-0000A5870000}"/>
    <cellStyle name="Normal 4 3 2 3 2 2 3 2" xfId="18672" xr:uid="{00000000-0005-0000-0000-0000A6870000}"/>
    <cellStyle name="Normal 4 3 2 3 2 2 3 2 2" xfId="40067" xr:uid="{00000000-0005-0000-0000-0000A7870000}"/>
    <cellStyle name="Normal 4 3 2 3 2 2 3 3" xfId="29374" xr:uid="{00000000-0005-0000-0000-0000A8870000}"/>
    <cellStyle name="Normal 4 3 2 3 2 2 4" xfId="13325" xr:uid="{00000000-0005-0000-0000-0000A9870000}"/>
    <cellStyle name="Normal 4 3 2 3 2 2 4 2" xfId="34722" xr:uid="{00000000-0005-0000-0000-0000AA870000}"/>
    <cellStyle name="Normal 4 3 2 3 2 2 5" xfId="24029" xr:uid="{00000000-0005-0000-0000-0000AB870000}"/>
    <cellStyle name="Normal 4 3 2 3 2 3" xfId="3958" xr:uid="{00000000-0005-0000-0000-0000AC870000}"/>
    <cellStyle name="Normal 4 3 2 3 2 3 2" xfId="9309" xr:uid="{00000000-0005-0000-0000-0000AD870000}"/>
    <cellStyle name="Normal 4 3 2 3 2 3 2 2" xfId="20009" xr:uid="{00000000-0005-0000-0000-0000AE870000}"/>
    <cellStyle name="Normal 4 3 2 3 2 3 2 2 2" xfId="41404" xr:uid="{00000000-0005-0000-0000-0000AF870000}"/>
    <cellStyle name="Normal 4 3 2 3 2 3 2 3" xfId="30714" xr:uid="{00000000-0005-0000-0000-0000B0870000}"/>
    <cellStyle name="Normal 4 3 2 3 2 3 3" xfId="14664" xr:uid="{00000000-0005-0000-0000-0000B1870000}"/>
    <cellStyle name="Normal 4 3 2 3 2 3 3 2" xfId="36059" xr:uid="{00000000-0005-0000-0000-0000B2870000}"/>
    <cellStyle name="Normal 4 3 2 3 2 3 4" xfId="25366" xr:uid="{00000000-0005-0000-0000-0000B3870000}"/>
    <cellStyle name="Normal 4 3 2 3 2 4" xfId="6632" xr:uid="{00000000-0005-0000-0000-0000B4870000}"/>
    <cellStyle name="Normal 4 3 2 3 2 4 2" xfId="17336" xr:uid="{00000000-0005-0000-0000-0000B5870000}"/>
    <cellStyle name="Normal 4 3 2 3 2 4 2 2" xfId="38731" xr:uid="{00000000-0005-0000-0000-0000B6870000}"/>
    <cellStyle name="Normal 4 3 2 3 2 4 3" xfId="28038" xr:uid="{00000000-0005-0000-0000-0000B7870000}"/>
    <cellStyle name="Normal 4 3 2 3 2 5" xfId="11989" xr:uid="{00000000-0005-0000-0000-0000B8870000}"/>
    <cellStyle name="Normal 4 3 2 3 2 5 2" xfId="33386" xr:uid="{00000000-0005-0000-0000-0000B9870000}"/>
    <cellStyle name="Normal 4 3 2 3 2 6" xfId="22693" xr:uid="{00000000-0005-0000-0000-0000BA870000}"/>
    <cellStyle name="Normal 4 3 2 3 3" xfId="1936" xr:uid="{00000000-0005-0000-0000-0000BB870000}"/>
    <cellStyle name="Normal 4 3 2 3 3 2" xfId="4626" xr:uid="{00000000-0005-0000-0000-0000BC870000}"/>
    <cellStyle name="Normal 4 3 2 3 3 2 2" xfId="9977" xr:uid="{00000000-0005-0000-0000-0000BD870000}"/>
    <cellStyle name="Normal 4 3 2 3 3 2 2 2" xfId="20677" xr:uid="{00000000-0005-0000-0000-0000BE870000}"/>
    <cellStyle name="Normal 4 3 2 3 3 2 2 2 2" xfId="42072" xr:uid="{00000000-0005-0000-0000-0000BF870000}"/>
    <cellStyle name="Normal 4 3 2 3 3 2 2 3" xfId="31382" xr:uid="{00000000-0005-0000-0000-0000C0870000}"/>
    <cellStyle name="Normal 4 3 2 3 3 2 3" xfId="15332" xr:uid="{00000000-0005-0000-0000-0000C1870000}"/>
    <cellStyle name="Normal 4 3 2 3 3 2 3 2" xfId="36727" xr:uid="{00000000-0005-0000-0000-0000C2870000}"/>
    <cellStyle name="Normal 4 3 2 3 3 2 4" xfId="26034" xr:uid="{00000000-0005-0000-0000-0000C3870000}"/>
    <cellStyle name="Normal 4 3 2 3 3 3" xfId="7300" xr:uid="{00000000-0005-0000-0000-0000C4870000}"/>
    <cellStyle name="Normal 4 3 2 3 3 3 2" xfId="18004" xr:uid="{00000000-0005-0000-0000-0000C5870000}"/>
    <cellStyle name="Normal 4 3 2 3 3 3 2 2" xfId="39399" xr:uid="{00000000-0005-0000-0000-0000C6870000}"/>
    <cellStyle name="Normal 4 3 2 3 3 3 3" xfId="28706" xr:uid="{00000000-0005-0000-0000-0000C7870000}"/>
    <cellStyle name="Normal 4 3 2 3 3 4" xfId="12657" xr:uid="{00000000-0005-0000-0000-0000C8870000}"/>
    <cellStyle name="Normal 4 3 2 3 3 4 2" xfId="34054" xr:uid="{00000000-0005-0000-0000-0000C9870000}"/>
    <cellStyle name="Normal 4 3 2 3 3 5" xfId="23361" xr:uid="{00000000-0005-0000-0000-0000CA870000}"/>
    <cellStyle name="Normal 4 3 2 3 4" xfId="3290" xr:uid="{00000000-0005-0000-0000-0000CB870000}"/>
    <cellStyle name="Normal 4 3 2 3 4 2" xfId="8641" xr:uid="{00000000-0005-0000-0000-0000CC870000}"/>
    <cellStyle name="Normal 4 3 2 3 4 2 2" xfId="19341" xr:uid="{00000000-0005-0000-0000-0000CD870000}"/>
    <cellStyle name="Normal 4 3 2 3 4 2 2 2" xfId="40736" xr:uid="{00000000-0005-0000-0000-0000CE870000}"/>
    <cellStyle name="Normal 4 3 2 3 4 2 3" xfId="30046" xr:uid="{00000000-0005-0000-0000-0000CF870000}"/>
    <cellStyle name="Normal 4 3 2 3 4 3" xfId="13996" xr:uid="{00000000-0005-0000-0000-0000D0870000}"/>
    <cellStyle name="Normal 4 3 2 3 4 3 2" xfId="35391" xr:uid="{00000000-0005-0000-0000-0000D1870000}"/>
    <cellStyle name="Normal 4 3 2 3 4 4" xfId="24698" xr:uid="{00000000-0005-0000-0000-0000D2870000}"/>
    <cellStyle name="Normal 4 3 2 3 5" xfId="5964" xr:uid="{00000000-0005-0000-0000-0000D3870000}"/>
    <cellStyle name="Normal 4 3 2 3 5 2" xfId="16668" xr:uid="{00000000-0005-0000-0000-0000D4870000}"/>
    <cellStyle name="Normal 4 3 2 3 5 2 2" xfId="38063" xr:uid="{00000000-0005-0000-0000-0000D5870000}"/>
    <cellStyle name="Normal 4 3 2 3 5 3" xfId="27370" xr:uid="{00000000-0005-0000-0000-0000D6870000}"/>
    <cellStyle name="Normal 4 3 2 3 6" xfId="11321" xr:uid="{00000000-0005-0000-0000-0000D7870000}"/>
    <cellStyle name="Normal 4 3 2 3 6 2" xfId="32718" xr:uid="{00000000-0005-0000-0000-0000D8870000}"/>
    <cellStyle name="Normal 4 3 2 3 7" xfId="22025" xr:uid="{00000000-0005-0000-0000-0000D9870000}"/>
    <cellStyle name="Normal 4 3 2 4" xfId="947" xr:uid="{00000000-0005-0000-0000-0000DA870000}"/>
    <cellStyle name="Normal 4 3 2 4 2" xfId="2284" xr:uid="{00000000-0005-0000-0000-0000DB870000}"/>
    <cellStyle name="Normal 4 3 2 4 2 2" xfId="4974" xr:uid="{00000000-0005-0000-0000-0000DC870000}"/>
    <cellStyle name="Normal 4 3 2 4 2 2 2" xfId="10325" xr:uid="{00000000-0005-0000-0000-0000DD870000}"/>
    <cellStyle name="Normal 4 3 2 4 2 2 2 2" xfId="21025" xr:uid="{00000000-0005-0000-0000-0000DE870000}"/>
    <cellStyle name="Normal 4 3 2 4 2 2 2 2 2" xfId="42420" xr:uid="{00000000-0005-0000-0000-0000DF870000}"/>
    <cellStyle name="Normal 4 3 2 4 2 2 2 3" xfId="31730" xr:uid="{00000000-0005-0000-0000-0000E0870000}"/>
    <cellStyle name="Normal 4 3 2 4 2 2 3" xfId="15680" xr:uid="{00000000-0005-0000-0000-0000E1870000}"/>
    <cellStyle name="Normal 4 3 2 4 2 2 3 2" xfId="37075" xr:uid="{00000000-0005-0000-0000-0000E2870000}"/>
    <cellStyle name="Normal 4 3 2 4 2 2 4" xfId="26382" xr:uid="{00000000-0005-0000-0000-0000E3870000}"/>
    <cellStyle name="Normal 4 3 2 4 2 3" xfId="7648" xr:uid="{00000000-0005-0000-0000-0000E4870000}"/>
    <cellStyle name="Normal 4 3 2 4 2 3 2" xfId="18352" xr:uid="{00000000-0005-0000-0000-0000E5870000}"/>
    <cellStyle name="Normal 4 3 2 4 2 3 2 2" xfId="39747" xr:uid="{00000000-0005-0000-0000-0000E6870000}"/>
    <cellStyle name="Normal 4 3 2 4 2 3 3" xfId="29054" xr:uid="{00000000-0005-0000-0000-0000E7870000}"/>
    <cellStyle name="Normal 4 3 2 4 2 4" xfId="13005" xr:uid="{00000000-0005-0000-0000-0000E8870000}"/>
    <cellStyle name="Normal 4 3 2 4 2 4 2" xfId="34402" xr:uid="{00000000-0005-0000-0000-0000E9870000}"/>
    <cellStyle name="Normal 4 3 2 4 2 5" xfId="23709" xr:uid="{00000000-0005-0000-0000-0000EA870000}"/>
    <cellStyle name="Normal 4 3 2 4 3" xfId="3638" xr:uid="{00000000-0005-0000-0000-0000EB870000}"/>
    <cellStyle name="Normal 4 3 2 4 3 2" xfId="8989" xr:uid="{00000000-0005-0000-0000-0000EC870000}"/>
    <cellStyle name="Normal 4 3 2 4 3 2 2" xfId="19689" xr:uid="{00000000-0005-0000-0000-0000ED870000}"/>
    <cellStyle name="Normal 4 3 2 4 3 2 2 2" xfId="41084" xr:uid="{00000000-0005-0000-0000-0000EE870000}"/>
    <cellStyle name="Normal 4 3 2 4 3 2 3" xfId="30394" xr:uid="{00000000-0005-0000-0000-0000EF870000}"/>
    <cellStyle name="Normal 4 3 2 4 3 3" xfId="14344" xr:uid="{00000000-0005-0000-0000-0000F0870000}"/>
    <cellStyle name="Normal 4 3 2 4 3 3 2" xfId="35739" xr:uid="{00000000-0005-0000-0000-0000F1870000}"/>
    <cellStyle name="Normal 4 3 2 4 3 4" xfId="25046" xr:uid="{00000000-0005-0000-0000-0000F2870000}"/>
    <cellStyle name="Normal 4 3 2 4 4" xfId="6312" xr:uid="{00000000-0005-0000-0000-0000F3870000}"/>
    <cellStyle name="Normal 4 3 2 4 4 2" xfId="17016" xr:uid="{00000000-0005-0000-0000-0000F4870000}"/>
    <cellStyle name="Normal 4 3 2 4 4 2 2" xfId="38411" xr:uid="{00000000-0005-0000-0000-0000F5870000}"/>
    <cellStyle name="Normal 4 3 2 4 4 3" xfId="27718" xr:uid="{00000000-0005-0000-0000-0000F6870000}"/>
    <cellStyle name="Normal 4 3 2 4 5" xfId="11669" xr:uid="{00000000-0005-0000-0000-0000F7870000}"/>
    <cellStyle name="Normal 4 3 2 4 5 2" xfId="33066" xr:uid="{00000000-0005-0000-0000-0000F8870000}"/>
    <cellStyle name="Normal 4 3 2 4 6" xfId="22373" xr:uid="{00000000-0005-0000-0000-0000F9870000}"/>
    <cellStyle name="Normal 4 3 2 5" xfId="1616" xr:uid="{00000000-0005-0000-0000-0000FA870000}"/>
    <cellStyle name="Normal 4 3 2 5 2" xfId="4306" xr:uid="{00000000-0005-0000-0000-0000FB870000}"/>
    <cellStyle name="Normal 4 3 2 5 2 2" xfId="9657" xr:uid="{00000000-0005-0000-0000-0000FC870000}"/>
    <cellStyle name="Normal 4 3 2 5 2 2 2" xfId="20357" xr:uid="{00000000-0005-0000-0000-0000FD870000}"/>
    <cellStyle name="Normal 4 3 2 5 2 2 2 2" xfId="41752" xr:uid="{00000000-0005-0000-0000-0000FE870000}"/>
    <cellStyle name="Normal 4 3 2 5 2 2 3" xfId="31062" xr:uid="{00000000-0005-0000-0000-0000FF870000}"/>
    <cellStyle name="Normal 4 3 2 5 2 3" xfId="15012" xr:uid="{00000000-0005-0000-0000-000000880000}"/>
    <cellStyle name="Normal 4 3 2 5 2 3 2" xfId="36407" xr:uid="{00000000-0005-0000-0000-000001880000}"/>
    <cellStyle name="Normal 4 3 2 5 2 4" xfId="25714" xr:uid="{00000000-0005-0000-0000-000002880000}"/>
    <cellStyle name="Normal 4 3 2 5 3" xfId="6980" xr:uid="{00000000-0005-0000-0000-000003880000}"/>
    <cellStyle name="Normal 4 3 2 5 3 2" xfId="17684" xr:uid="{00000000-0005-0000-0000-000004880000}"/>
    <cellStyle name="Normal 4 3 2 5 3 2 2" xfId="39079" xr:uid="{00000000-0005-0000-0000-000005880000}"/>
    <cellStyle name="Normal 4 3 2 5 3 3" xfId="28386" xr:uid="{00000000-0005-0000-0000-000006880000}"/>
    <cellStyle name="Normal 4 3 2 5 4" xfId="12337" xr:uid="{00000000-0005-0000-0000-000007880000}"/>
    <cellStyle name="Normal 4 3 2 5 4 2" xfId="33734" xr:uid="{00000000-0005-0000-0000-000008880000}"/>
    <cellStyle name="Normal 4 3 2 5 5" xfId="23041" xr:uid="{00000000-0005-0000-0000-000009880000}"/>
    <cellStyle name="Normal 4 3 2 6" xfId="2970" xr:uid="{00000000-0005-0000-0000-00000A880000}"/>
    <cellStyle name="Normal 4 3 2 6 2" xfId="8321" xr:uid="{00000000-0005-0000-0000-00000B880000}"/>
    <cellStyle name="Normal 4 3 2 6 2 2" xfId="19021" xr:uid="{00000000-0005-0000-0000-00000C880000}"/>
    <cellStyle name="Normal 4 3 2 6 2 2 2" xfId="40416" xr:uid="{00000000-0005-0000-0000-00000D880000}"/>
    <cellStyle name="Normal 4 3 2 6 2 3" xfId="29726" xr:uid="{00000000-0005-0000-0000-00000E880000}"/>
    <cellStyle name="Normal 4 3 2 6 3" xfId="13676" xr:uid="{00000000-0005-0000-0000-00000F880000}"/>
    <cellStyle name="Normal 4 3 2 6 3 2" xfId="35071" xr:uid="{00000000-0005-0000-0000-000010880000}"/>
    <cellStyle name="Normal 4 3 2 6 4" xfId="24378" xr:uid="{00000000-0005-0000-0000-000011880000}"/>
    <cellStyle name="Normal 4 3 2 7" xfId="5644" xr:uid="{00000000-0005-0000-0000-000012880000}"/>
    <cellStyle name="Normal 4 3 2 7 2" xfId="16348" xr:uid="{00000000-0005-0000-0000-000013880000}"/>
    <cellStyle name="Normal 4 3 2 7 2 2" xfId="37743" xr:uid="{00000000-0005-0000-0000-000014880000}"/>
    <cellStyle name="Normal 4 3 2 7 3" xfId="27050" xr:uid="{00000000-0005-0000-0000-000015880000}"/>
    <cellStyle name="Normal 4 3 2 8" xfId="11001" xr:uid="{00000000-0005-0000-0000-000016880000}"/>
    <cellStyle name="Normal 4 3 2 8 2" xfId="32398" xr:uid="{00000000-0005-0000-0000-000017880000}"/>
    <cellStyle name="Normal 4 3 2 9" xfId="21705" xr:uid="{00000000-0005-0000-0000-000018880000}"/>
    <cellStyle name="Normal 4 3 3" xfId="356" xr:uid="{00000000-0005-0000-0000-000019880000}"/>
    <cellStyle name="Normal 4 3 3 2" xfId="677" xr:uid="{00000000-0005-0000-0000-00001A880000}"/>
    <cellStyle name="Normal 4 3 3 2 2" xfId="1347" xr:uid="{00000000-0005-0000-0000-00001B880000}"/>
    <cellStyle name="Normal 4 3 3 2 2 2" xfId="2684" xr:uid="{00000000-0005-0000-0000-00001C880000}"/>
    <cellStyle name="Normal 4 3 3 2 2 2 2" xfId="5374" xr:uid="{00000000-0005-0000-0000-00001D880000}"/>
    <cellStyle name="Normal 4 3 3 2 2 2 2 2" xfId="10725" xr:uid="{00000000-0005-0000-0000-00001E880000}"/>
    <cellStyle name="Normal 4 3 3 2 2 2 2 2 2" xfId="21425" xr:uid="{00000000-0005-0000-0000-00001F880000}"/>
    <cellStyle name="Normal 4 3 3 2 2 2 2 2 2 2" xfId="42820" xr:uid="{00000000-0005-0000-0000-000020880000}"/>
    <cellStyle name="Normal 4 3 3 2 2 2 2 2 3" xfId="32130" xr:uid="{00000000-0005-0000-0000-000021880000}"/>
    <cellStyle name="Normal 4 3 3 2 2 2 2 3" xfId="16080" xr:uid="{00000000-0005-0000-0000-000022880000}"/>
    <cellStyle name="Normal 4 3 3 2 2 2 2 3 2" xfId="37475" xr:uid="{00000000-0005-0000-0000-000023880000}"/>
    <cellStyle name="Normal 4 3 3 2 2 2 2 4" xfId="26782" xr:uid="{00000000-0005-0000-0000-000024880000}"/>
    <cellStyle name="Normal 4 3 3 2 2 2 3" xfId="8048" xr:uid="{00000000-0005-0000-0000-000025880000}"/>
    <cellStyle name="Normal 4 3 3 2 2 2 3 2" xfId="18752" xr:uid="{00000000-0005-0000-0000-000026880000}"/>
    <cellStyle name="Normal 4 3 3 2 2 2 3 2 2" xfId="40147" xr:uid="{00000000-0005-0000-0000-000027880000}"/>
    <cellStyle name="Normal 4 3 3 2 2 2 3 3" xfId="29454" xr:uid="{00000000-0005-0000-0000-000028880000}"/>
    <cellStyle name="Normal 4 3 3 2 2 2 4" xfId="13405" xr:uid="{00000000-0005-0000-0000-000029880000}"/>
    <cellStyle name="Normal 4 3 3 2 2 2 4 2" xfId="34802" xr:uid="{00000000-0005-0000-0000-00002A880000}"/>
    <cellStyle name="Normal 4 3 3 2 2 2 5" xfId="24109" xr:uid="{00000000-0005-0000-0000-00002B880000}"/>
    <cellStyle name="Normal 4 3 3 2 2 3" xfId="4038" xr:uid="{00000000-0005-0000-0000-00002C880000}"/>
    <cellStyle name="Normal 4 3 3 2 2 3 2" xfId="9389" xr:uid="{00000000-0005-0000-0000-00002D880000}"/>
    <cellStyle name="Normal 4 3 3 2 2 3 2 2" xfId="20089" xr:uid="{00000000-0005-0000-0000-00002E880000}"/>
    <cellStyle name="Normal 4 3 3 2 2 3 2 2 2" xfId="41484" xr:uid="{00000000-0005-0000-0000-00002F880000}"/>
    <cellStyle name="Normal 4 3 3 2 2 3 2 3" xfId="30794" xr:uid="{00000000-0005-0000-0000-000030880000}"/>
    <cellStyle name="Normal 4 3 3 2 2 3 3" xfId="14744" xr:uid="{00000000-0005-0000-0000-000031880000}"/>
    <cellStyle name="Normal 4 3 3 2 2 3 3 2" xfId="36139" xr:uid="{00000000-0005-0000-0000-000032880000}"/>
    <cellStyle name="Normal 4 3 3 2 2 3 4" xfId="25446" xr:uid="{00000000-0005-0000-0000-000033880000}"/>
    <cellStyle name="Normal 4 3 3 2 2 4" xfId="6712" xr:uid="{00000000-0005-0000-0000-000034880000}"/>
    <cellStyle name="Normal 4 3 3 2 2 4 2" xfId="17416" xr:uid="{00000000-0005-0000-0000-000035880000}"/>
    <cellStyle name="Normal 4 3 3 2 2 4 2 2" xfId="38811" xr:uid="{00000000-0005-0000-0000-000036880000}"/>
    <cellStyle name="Normal 4 3 3 2 2 4 3" xfId="28118" xr:uid="{00000000-0005-0000-0000-000037880000}"/>
    <cellStyle name="Normal 4 3 3 2 2 5" xfId="12069" xr:uid="{00000000-0005-0000-0000-000038880000}"/>
    <cellStyle name="Normal 4 3 3 2 2 5 2" xfId="33466" xr:uid="{00000000-0005-0000-0000-000039880000}"/>
    <cellStyle name="Normal 4 3 3 2 2 6" xfId="22773" xr:uid="{00000000-0005-0000-0000-00003A880000}"/>
    <cellStyle name="Normal 4 3 3 2 3" xfId="2016" xr:uid="{00000000-0005-0000-0000-00003B880000}"/>
    <cellStyle name="Normal 4 3 3 2 3 2" xfId="4706" xr:uid="{00000000-0005-0000-0000-00003C880000}"/>
    <cellStyle name="Normal 4 3 3 2 3 2 2" xfId="10057" xr:uid="{00000000-0005-0000-0000-00003D880000}"/>
    <cellStyle name="Normal 4 3 3 2 3 2 2 2" xfId="20757" xr:uid="{00000000-0005-0000-0000-00003E880000}"/>
    <cellStyle name="Normal 4 3 3 2 3 2 2 2 2" xfId="42152" xr:uid="{00000000-0005-0000-0000-00003F880000}"/>
    <cellStyle name="Normal 4 3 3 2 3 2 2 3" xfId="31462" xr:uid="{00000000-0005-0000-0000-000040880000}"/>
    <cellStyle name="Normal 4 3 3 2 3 2 3" xfId="15412" xr:uid="{00000000-0005-0000-0000-000041880000}"/>
    <cellStyle name="Normal 4 3 3 2 3 2 3 2" xfId="36807" xr:uid="{00000000-0005-0000-0000-000042880000}"/>
    <cellStyle name="Normal 4 3 3 2 3 2 4" xfId="26114" xr:uid="{00000000-0005-0000-0000-000043880000}"/>
    <cellStyle name="Normal 4 3 3 2 3 3" xfId="7380" xr:uid="{00000000-0005-0000-0000-000044880000}"/>
    <cellStyle name="Normal 4 3 3 2 3 3 2" xfId="18084" xr:uid="{00000000-0005-0000-0000-000045880000}"/>
    <cellStyle name="Normal 4 3 3 2 3 3 2 2" xfId="39479" xr:uid="{00000000-0005-0000-0000-000046880000}"/>
    <cellStyle name="Normal 4 3 3 2 3 3 3" xfId="28786" xr:uid="{00000000-0005-0000-0000-000047880000}"/>
    <cellStyle name="Normal 4 3 3 2 3 4" xfId="12737" xr:uid="{00000000-0005-0000-0000-000048880000}"/>
    <cellStyle name="Normal 4 3 3 2 3 4 2" xfId="34134" xr:uid="{00000000-0005-0000-0000-000049880000}"/>
    <cellStyle name="Normal 4 3 3 2 3 5" xfId="23441" xr:uid="{00000000-0005-0000-0000-00004A880000}"/>
    <cellStyle name="Normal 4 3 3 2 4" xfId="3370" xr:uid="{00000000-0005-0000-0000-00004B880000}"/>
    <cellStyle name="Normal 4 3 3 2 4 2" xfId="8721" xr:uid="{00000000-0005-0000-0000-00004C880000}"/>
    <cellStyle name="Normal 4 3 3 2 4 2 2" xfId="19421" xr:uid="{00000000-0005-0000-0000-00004D880000}"/>
    <cellStyle name="Normal 4 3 3 2 4 2 2 2" xfId="40816" xr:uid="{00000000-0005-0000-0000-00004E880000}"/>
    <cellStyle name="Normal 4 3 3 2 4 2 3" xfId="30126" xr:uid="{00000000-0005-0000-0000-00004F880000}"/>
    <cellStyle name="Normal 4 3 3 2 4 3" xfId="14076" xr:uid="{00000000-0005-0000-0000-000050880000}"/>
    <cellStyle name="Normal 4 3 3 2 4 3 2" xfId="35471" xr:uid="{00000000-0005-0000-0000-000051880000}"/>
    <cellStyle name="Normal 4 3 3 2 4 4" xfId="24778" xr:uid="{00000000-0005-0000-0000-000052880000}"/>
    <cellStyle name="Normal 4 3 3 2 5" xfId="6044" xr:uid="{00000000-0005-0000-0000-000053880000}"/>
    <cellStyle name="Normal 4 3 3 2 5 2" xfId="16748" xr:uid="{00000000-0005-0000-0000-000054880000}"/>
    <cellStyle name="Normal 4 3 3 2 5 2 2" xfId="38143" xr:uid="{00000000-0005-0000-0000-000055880000}"/>
    <cellStyle name="Normal 4 3 3 2 5 3" xfId="27450" xr:uid="{00000000-0005-0000-0000-000056880000}"/>
    <cellStyle name="Normal 4 3 3 2 6" xfId="11401" xr:uid="{00000000-0005-0000-0000-000057880000}"/>
    <cellStyle name="Normal 4 3 3 2 6 2" xfId="32798" xr:uid="{00000000-0005-0000-0000-000058880000}"/>
    <cellStyle name="Normal 4 3 3 2 7" xfId="22105" xr:uid="{00000000-0005-0000-0000-000059880000}"/>
    <cellStyle name="Normal 4 3 3 3" xfId="1027" xr:uid="{00000000-0005-0000-0000-00005A880000}"/>
    <cellStyle name="Normal 4 3 3 3 2" xfId="2364" xr:uid="{00000000-0005-0000-0000-00005B880000}"/>
    <cellStyle name="Normal 4 3 3 3 2 2" xfId="5054" xr:uid="{00000000-0005-0000-0000-00005C880000}"/>
    <cellStyle name="Normal 4 3 3 3 2 2 2" xfId="10405" xr:uid="{00000000-0005-0000-0000-00005D880000}"/>
    <cellStyle name="Normal 4 3 3 3 2 2 2 2" xfId="21105" xr:uid="{00000000-0005-0000-0000-00005E880000}"/>
    <cellStyle name="Normal 4 3 3 3 2 2 2 2 2" xfId="42500" xr:uid="{00000000-0005-0000-0000-00005F880000}"/>
    <cellStyle name="Normal 4 3 3 3 2 2 2 3" xfId="31810" xr:uid="{00000000-0005-0000-0000-000060880000}"/>
    <cellStyle name="Normal 4 3 3 3 2 2 3" xfId="15760" xr:uid="{00000000-0005-0000-0000-000061880000}"/>
    <cellStyle name="Normal 4 3 3 3 2 2 3 2" xfId="37155" xr:uid="{00000000-0005-0000-0000-000062880000}"/>
    <cellStyle name="Normal 4 3 3 3 2 2 4" xfId="26462" xr:uid="{00000000-0005-0000-0000-000063880000}"/>
    <cellStyle name="Normal 4 3 3 3 2 3" xfId="7728" xr:uid="{00000000-0005-0000-0000-000064880000}"/>
    <cellStyle name="Normal 4 3 3 3 2 3 2" xfId="18432" xr:uid="{00000000-0005-0000-0000-000065880000}"/>
    <cellStyle name="Normal 4 3 3 3 2 3 2 2" xfId="39827" xr:uid="{00000000-0005-0000-0000-000066880000}"/>
    <cellStyle name="Normal 4 3 3 3 2 3 3" xfId="29134" xr:uid="{00000000-0005-0000-0000-000067880000}"/>
    <cellStyle name="Normal 4 3 3 3 2 4" xfId="13085" xr:uid="{00000000-0005-0000-0000-000068880000}"/>
    <cellStyle name="Normal 4 3 3 3 2 4 2" xfId="34482" xr:uid="{00000000-0005-0000-0000-000069880000}"/>
    <cellStyle name="Normal 4 3 3 3 2 5" xfId="23789" xr:uid="{00000000-0005-0000-0000-00006A880000}"/>
    <cellStyle name="Normal 4 3 3 3 3" xfId="3718" xr:uid="{00000000-0005-0000-0000-00006B880000}"/>
    <cellStyle name="Normal 4 3 3 3 3 2" xfId="9069" xr:uid="{00000000-0005-0000-0000-00006C880000}"/>
    <cellStyle name="Normal 4 3 3 3 3 2 2" xfId="19769" xr:uid="{00000000-0005-0000-0000-00006D880000}"/>
    <cellStyle name="Normal 4 3 3 3 3 2 2 2" xfId="41164" xr:uid="{00000000-0005-0000-0000-00006E880000}"/>
    <cellStyle name="Normal 4 3 3 3 3 2 3" xfId="30474" xr:uid="{00000000-0005-0000-0000-00006F880000}"/>
    <cellStyle name="Normal 4 3 3 3 3 3" xfId="14424" xr:uid="{00000000-0005-0000-0000-000070880000}"/>
    <cellStyle name="Normal 4 3 3 3 3 3 2" xfId="35819" xr:uid="{00000000-0005-0000-0000-000071880000}"/>
    <cellStyle name="Normal 4 3 3 3 3 4" xfId="25126" xr:uid="{00000000-0005-0000-0000-000072880000}"/>
    <cellStyle name="Normal 4 3 3 3 4" xfId="6392" xr:uid="{00000000-0005-0000-0000-000073880000}"/>
    <cellStyle name="Normal 4 3 3 3 4 2" xfId="17096" xr:uid="{00000000-0005-0000-0000-000074880000}"/>
    <cellStyle name="Normal 4 3 3 3 4 2 2" xfId="38491" xr:uid="{00000000-0005-0000-0000-000075880000}"/>
    <cellStyle name="Normal 4 3 3 3 4 3" xfId="27798" xr:uid="{00000000-0005-0000-0000-000076880000}"/>
    <cellStyle name="Normal 4 3 3 3 5" xfId="11749" xr:uid="{00000000-0005-0000-0000-000077880000}"/>
    <cellStyle name="Normal 4 3 3 3 5 2" xfId="33146" xr:uid="{00000000-0005-0000-0000-000078880000}"/>
    <cellStyle name="Normal 4 3 3 3 6" xfId="22453" xr:uid="{00000000-0005-0000-0000-000079880000}"/>
    <cellStyle name="Normal 4 3 3 4" xfId="1696" xr:uid="{00000000-0005-0000-0000-00007A880000}"/>
    <cellStyle name="Normal 4 3 3 4 2" xfId="4386" xr:uid="{00000000-0005-0000-0000-00007B880000}"/>
    <cellStyle name="Normal 4 3 3 4 2 2" xfId="9737" xr:uid="{00000000-0005-0000-0000-00007C880000}"/>
    <cellStyle name="Normal 4 3 3 4 2 2 2" xfId="20437" xr:uid="{00000000-0005-0000-0000-00007D880000}"/>
    <cellStyle name="Normal 4 3 3 4 2 2 2 2" xfId="41832" xr:uid="{00000000-0005-0000-0000-00007E880000}"/>
    <cellStyle name="Normal 4 3 3 4 2 2 3" xfId="31142" xr:uid="{00000000-0005-0000-0000-00007F880000}"/>
    <cellStyle name="Normal 4 3 3 4 2 3" xfId="15092" xr:uid="{00000000-0005-0000-0000-000080880000}"/>
    <cellStyle name="Normal 4 3 3 4 2 3 2" xfId="36487" xr:uid="{00000000-0005-0000-0000-000081880000}"/>
    <cellStyle name="Normal 4 3 3 4 2 4" xfId="25794" xr:uid="{00000000-0005-0000-0000-000082880000}"/>
    <cellStyle name="Normal 4 3 3 4 3" xfId="7060" xr:uid="{00000000-0005-0000-0000-000083880000}"/>
    <cellStyle name="Normal 4 3 3 4 3 2" xfId="17764" xr:uid="{00000000-0005-0000-0000-000084880000}"/>
    <cellStyle name="Normal 4 3 3 4 3 2 2" xfId="39159" xr:uid="{00000000-0005-0000-0000-000085880000}"/>
    <cellStyle name="Normal 4 3 3 4 3 3" xfId="28466" xr:uid="{00000000-0005-0000-0000-000086880000}"/>
    <cellStyle name="Normal 4 3 3 4 4" xfId="12417" xr:uid="{00000000-0005-0000-0000-000087880000}"/>
    <cellStyle name="Normal 4 3 3 4 4 2" xfId="33814" xr:uid="{00000000-0005-0000-0000-000088880000}"/>
    <cellStyle name="Normal 4 3 3 4 5" xfId="23121" xr:uid="{00000000-0005-0000-0000-000089880000}"/>
    <cellStyle name="Normal 4 3 3 5" xfId="3050" xr:uid="{00000000-0005-0000-0000-00008A880000}"/>
    <cellStyle name="Normal 4 3 3 5 2" xfId="8401" xr:uid="{00000000-0005-0000-0000-00008B880000}"/>
    <cellStyle name="Normal 4 3 3 5 2 2" xfId="19101" xr:uid="{00000000-0005-0000-0000-00008C880000}"/>
    <cellStyle name="Normal 4 3 3 5 2 2 2" xfId="40496" xr:uid="{00000000-0005-0000-0000-00008D880000}"/>
    <cellStyle name="Normal 4 3 3 5 2 3" xfId="29806" xr:uid="{00000000-0005-0000-0000-00008E880000}"/>
    <cellStyle name="Normal 4 3 3 5 3" xfId="13756" xr:uid="{00000000-0005-0000-0000-00008F880000}"/>
    <cellStyle name="Normal 4 3 3 5 3 2" xfId="35151" xr:uid="{00000000-0005-0000-0000-000090880000}"/>
    <cellStyle name="Normal 4 3 3 5 4" xfId="24458" xr:uid="{00000000-0005-0000-0000-000091880000}"/>
    <cellStyle name="Normal 4 3 3 6" xfId="5724" xr:uid="{00000000-0005-0000-0000-000092880000}"/>
    <cellStyle name="Normal 4 3 3 6 2" xfId="16428" xr:uid="{00000000-0005-0000-0000-000093880000}"/>
    <cellStyle name="Normal 4 3 3 6 2 2" xfId="37823" xr:uid="{00000000-0005-0000-0000-000094880000}"/>
    <cellStyle name="Normal 4 3 3 6 3" xfId="27130" xr:uid="{00000000-0005-0000-0000-000095880000}"/>
    <cellStyle name="Normal 4 3 3 7" xfId="11081" xr:uid="{00000000-0005-0000-0000-000096880000}"/>
    <cellStyle name="Normal 4 3 3 7 2" xfId="32478" xr:uid="{00000000-0005-0000-0000-000097880000}"/>
    <cellStyle name="Normal 4 3 3 8" xfId="21785" xr:uid="{00000000-0005-0000-0000-000098880000}"/>
    <cellStyle name="Normal 4 3 4" xfId="517" xr:uid="{00000000-0005-0000-0000-000099880000}"/>
    <cellStyle name="Normal 4 3 4 2" xfId="1187" xr:uid="{00000000-0005-0000-0000-00009A880000}"/>
    <cellStyle name="Normal 4 3 4 2 2" xfId="2524" xr:uid="{00000000-0005-0000-0000-00009B880000}"/>
    <cellStyle name="Normal 4 3 4 2 2 2" xfId="5214" xr:uid="{00000000-0005-0000-0000-00009C880000}"/>
    <cellStyle name="Normal 4 3 4 2 2 2 2" xfId="10565" xr:uid="{00000000-0005-0000-0000-00009D880000}"/>
    <cellStyle name="Normal 4 3 4 2 2 2 2 2" xfId="21265" xr:uid="{00000000-0005-0000-0000-00009E880000}"/>
    <cellStyle name="Normal 4 3 4 2 2 2 2 2 2" xfId="42660" xr:uid="{00000000-0005-0000-0000-00009F880000}"/>
    <cellStyle name="Normal 4 3 4 2 2 2 2 3" xfId="31970" xr:uid="{00000000-0005-0000-0000-0000A0880000}"/>
    <cellStyle name="Normal 4 3 4 2 2 2 3" xfId="15920" xr:uid="{00000000-0005-0000-0000-0000A1880000}"/>
    <cellStyle name="Normal 4 3 4 2 2 2 3 2" xfId="37315" xr:uid="{00000000-0005-0000-0000-0000A2880000}"/>
    <cellStyle name="Normal 4 3 4 2 2 2 4" xfId="26622" xr:uid="{00000000-0005-0000-0000-0000A3880000}"/>
    <cellStyle name="Normal 4 3 4 2 2 3" xfId="7888" xr:uid="{00000000-0005-0000-0000-0000A4880000}"/>
    <cellStyle name="Normal 4 3 4 2 2 3 2" xfId="18592" xr:uid="{00000000-0005-0000-0000-0000A5880000}"/>
    <cellStyle name="Normal 4 3 4 2 2 3 2 2" xfId="39987" xr:uid="{00000000-0005-0000-0000-0000A6880000}"/>
    <cellStyle name="Normal 4 3 4 2 2 3 3" xfId="29294" xr:uid="{00000000-0005-0000-0000-0000A7880000}"/>
    <cellStyle name="Normal 4 3 4 2 2 4" xfId="13245" xr:uid="{00000000-0005-0000-0000-0000A8880000}"/>
    <cellStyle name="Normal 4 3 4 2 2 4 2" xfId="34642" xr:uid="{00000000-0005-0000-0000-0000A9880000}"/>
    <cellStyle name="Normal 4 3 4 2 2 5" xfId="23949" xr:uid="{00000000-0005-0000-0000-0000AA880000}"/>
    <cellStyle name="Normal 4 3 4 2 3" xfId="3878" xr:uid="{00000000-0005-0000-0000-0000AB880000}"/>
    <cellStyle name="Normal 4 3 4 2 3 2" xfId="9229" xr:uid="{00000000-0005-0000-0000-0000AC880000}"/>
    <cellStyle name="Normal 4 3 4 2 3 2 2" xfId="19929" xr:uid="{00000000-0005-0000-0000-0000AD880000}"/>
    <cellStyle name="Normal 4 3 4 2 3 2 2 2" xfId="41324" xr:uid="{00000000-0005-0000-0000-0000AE880000}"/>
    <cellStyle name="Normal 4 3 4 2 3 2 3" xfId="30634" xr:uid="{00000000-0005-0000-0000-0000AF880000}"/>
    <cellStyle name="Normal 4 3 4 2 3 3" xfId="14584" xr:uid="{00000000-0005-0000-0000-0000B0880000}"/>
    <cellStyle name="Normal 4 3 4 2 3 3 2" xfId="35979" xr:uid="{00000000-0005-0000-0000-0000B1880000}"/>
    <cellStyle name="Normal 4 3 4 2 3 4" xfId="25286" xr:uid="{00000000-0005-0000-0000-0000B2880000}"/>
    <cellStyle name="Normal 4 3 4 2 4" xfId="6552" xr:uid="{00000000-0005-0000-0000-0000B3880000}"/>
    <cellStyle name="Normal 4 3 4 2 4 2" xfId="17256" xr:uid="{00000000-0005-0000-0000-0000B4880000}"/>
    <cellStyle name="Normal 4 3 4 2 4 2 2" xfId="38651" xr:uid="{00000000-0005-0000-0000-0000B5880000}"/>
    <cellStyle name="Normal 4 3 4 2 4 3" xfId="27958" xr:uid="{00000000-0005-0000-0000-0000B6880000}"/>
    <cellStyle name="Normal 4 3 4 2 5" xfId="11909" xr:uid="{00000000-0005-0000-0000-0000B7880000}"/>
    <cellStyle name="Normal 4 3 4 2 5 2" xfId="33306" xr:uid="{00000000-0005-0000-0000-0000B8880000}"/>
    <cellStyle name="Normal 4 3 4 2 6" xfId="22613" xr:uid="{00000000-0005-0000-0000-0000B9880000}"/>
    <cellStyle name="Normal 4 3 4 3" xfId="1856" xr:uid="{00000000-0005-0000-0000-0000BA880000}"/>
    <cellStyle name="Normal 4 3 4 3 2" xfId="4546" xr:uid="{00000000-0005-0000-0000-0000BB880000}"/>
    <cellStyle name="Normal 4 3 4 3 2 2" xfId="9897" xr:uid="{00000000-0005-0000-0000-0000BC880000}"/>
    <cellStyle name="Normal 4 3 4 3 2 2 2" xfId="20597" xr:uid="{00000000-0005-0000-0000-0000BD880000}"/>
    <cellStyle name="Normal 4 3 4 3 2 2 2 2" xfId="41992" xr:uid="{00000000-0005-0000-0000-0000BE880000}"/>
    <cellStyle name="Normal 4 3 4 3 2 2 3" xfId="31302" xr:uid="{00000000-0005-0000-0000-0000BF880000}"/>
    <cellStyle name="Normal 4 3 4 3 2 3" xfId="15252" xr:uid="{00000000-0005-0000-0000-0000C0880000}"/>
    <cellStyle name="Normal 4 3 4 3 2 3 2" xfId="36647" xr:uid="{00000000-0005-0000-0000-0000C1880000}"/>
    <cellStyle name="Normal 4 3 4 3 2 4" xfId="25954" xr:uid="{00000000-0005-0000-0000-0000C2880000}"/>
    <cellStyle name="Normal 4 3 4 3 3" xfId="7220" xr:uid="{00000000-0005-0000-0000-0000C3880000}"/>
    <cellStyle name="Normal 4 3 4 3 3 2" xfId="17924" xr:uid="{00000000-0005-0000-0000-0000C4880000}"/>
    <cellStyle name="Normal 4 3 4 3 3 2 2" xfId="39319" xr:uid="{00000000-0005-0000-0000-0000C5880000}"/>
    <cellStyle name="Normal 4 3 4 3 3 3" xfId="28626" xr:uid="{00000000-0005-0000-0000-0000C6880000}"/>
    <cellStyle name="Normal 4 3 4 3 4" xfId="12577" xr:uid="{00000000-0005-0000-0000-0000C7880000}"/>
    <cellStyle name="Normal 4 3 4 3 4 2" xfId="33974" xr:uid="{00000000-0005-0000-0000-0000C8880000}"/>
    <cellStyle name="Normal 4 3 4 3 5" xfId="23281" xr:uid="{00000000-0005-0000-0000-0000C9880000}"/>
    <cellStyle name="Normal 4 3 4 4" xfId="3210" xr:uid="{00000000-0005-0000-0000-0000CA880000}"/>
    <cellStyle name="Normal 4 3 4 4 2" xfId="8561" xr:uid="{00000000-0005-0000-0000-0000CB880000}"/>
    <cellStyle name="Normal 4 3 4 4 2 2" xfId="19261" xr:uid="{00000000-0005-0000-0000-0000CC880000}"/>
    <cellStyle name="Normal 4 3 4 4 2 2 2" xfId="40656" xr:uid="{00000000-0005-0000-0000-0000CD880000}"/>
    <cellStyle name="Normal 4 3 4 4 2 3" xfId="29966" xr:uid="{00000000-0005-0000-0000-0000CE880000}"/>
    <cellStyle name="Normal 4 3 4 4 3" xfId="13916" xr:uid="{00000000-0005-0000-0000-0000CF880000}"/>
    <cellStyle name="Normal 4 3 4 4 3 2" xfId="35311" xr:uid="{00000000-0005-0000-0000-0000D0880000}"/>
    <cellStyle name="Normal 4 3 4 4 4" xfId="24618" xr:uid="{00000000-0005-0000-0000-0000D1880000}"/>
    <cellStyle name="Normal 4 3 4 5" xfId="5884" xr:uid="{00000000-0005-0000-0000-0000D2880000}"/>
    <cellStyle name="Normal 4 3 4 5 2" xfId="16588" xr:uid="{00000000-0005-0000-0000-0000D3880000}"/>
    <cellStyle name="Normal 4 3 4 5 2 2" xfId="37983" xr:uid="{00000000-0005-0000-0000-0000D4880000}"/>
    <cellStyle name="Normal 4 3 4 5 3" xfId="27290" xr:uid="{00000000-0005-0000-0000-0000D5880000}"/>
    <cellStyle name="Normal 4 3 4 6" xfId="11241" xr:uid="{00000000-0005-0000-0000-0000D6880000}"/>
    <cellStyle name="Normal 4 3 4 6 2" xfId="32638" xr:uid="{00000000-0005-0000-0000-0000D7880000}"/>
    <cellStyle name="Normal 4 3 4 7" xfId="21945" xr:uid="{00000000-0005-0000-0000-0000D8880000}"/>
    <cellStyle name="Normal 4 3 5" xfId="867" xr:uid="{00000000-0005-0000-0000-0000D9880000}"/>
    <cellStyle name="Normal 4 3 5 2" xfId="2204" xr:uid="{00000000-0005-0000-0000-0000DA880000}"/>
    <cellStyle name="Normal 4 3 5 2 2" xfId="4894" xr:uid="{00000000-0005-0000-0000-0000DB880000}"/>
    <cellStyle name="Normal 4 3 5 2 2 2" xfId="10245" xr:uid="{00000000-0005-0000-0000-0000DC880000}"/>
    <cellStyle name="Normal 4 3 5 2 2 2 2" xfId="20945" xr:uid="{00000000-0005-0000-0000-0000DD880000}"/>
    <cellStyle name="Normal 4 3 5 2 2 2 2 2" xfId="42340" xr:uid="{00000000-0005-0000-0000-0000DE880000}"/>
    <cellStyle name="Normal 4 3 5 2 2 2 3" xfId="31650" xr:uid="{00000000-0005-0000-0000-0000DF880000}"/>
    <cellStyle name="Normal 4 3 5 2 2 3" xfId="15600" xr:uid="{00000000-0005-0000-0000-0000E0880000}"/>
    <cellStyle name="Normal 4 3 5 2 2 3 2" xfId="36995" xr:uid="{00000000-0005-0000-0000-0000E1880000}"/>
    <cellStyle name="Normal 4 3 5 2 2 4" xfId="26302" xr:uid="{00000000-0005-0000-0000-0000E2880000}"/>
    <cellStyle name="Normal 4 3 5 2 3" xfId="7568" xr:uid="{00000000-0005-0000-0000-0000E3880000}"/>
    <cellStyle name="Normal 4 3 5 2 3 2" xfId="18272" xr:uid="{00000000-0005-0000-0000-0000E4880000}"/>
    <cellStyle name="Normal 4 3 5 2 3 2 2" xfId="39667" xr:uid="{00000000-0005-0000-0000-0000E5880000}"/>
    <cellStyle name="Normal 4 3 5 2 3 3" xfId="28974" xr:uid="{00000000-0005-0000-0000-0000E6880000}"/>
    <cellStyle name="Normal 4 3 5 2 4" xfId="12925" xr:uid="{00000000-0005-0000-0000-0000E7880000}"/>
    <cellStyle name="Normal 4 3 5 2 4 2" xfId="34322" xr:uid="{00000000-0005-0000-0000-0000E8880000}"/>
    <cellStyle name="Normal 4 3 5 2 5" xfId="23629" xr:uid="{00000000-0005-0000-0000-0000E9880000}"/>
    <cellStyle name="Normal 4 3 5 3" xfId="3558" xr:uid="{00000000-0005-0000-0000-0000EA880000}"/>
    <cellStyle name="Normal 4 3 5 3 2" xfId="8909" xr:uid="{00000000-0005-0000-0000-0000EB880000}"/>
    <cellStyle name="Normal 4 3 5 3 2 2" xfId="19609" xr:uid="{00000000-0005-0000-0000-0000EC880000}"/>
    <cellStyle name="Normal 4 3 5 3 2 2 2" xfId="41004" xr:uid="{00000000-0005-0000-0000-0000ED880000}"/>
    <cellStyle name="Normal 4 3 5 3 2 3" xfId="30314" xr:uid="{00000000-0005-0000-0000-0000EE880000}"/>
    <cellStyle name="Normal 4 3 5 3 3" xfId="14264" xr:uid="{00000000-0005-0000-0000-0000EF880000}"/>
    <cellStyle name="Normal 4 3 5 3 3 2" xfId="35659" xr:uid="{00000000-0005-0000-0000-0000F0880000}"/>
    <cellStyle name="Normal 4 3 5 3 4" xfId="24966" xr:uid="{00000000-0005-0000-0000-0000F1880000}"/>
    <cellStyle name="Normal 4 3 5 4" xfId="6232" xr:uid="{00000000-0005-0000-0000-0000F2880000}"/>
    <cellStyle name="Normal 4 3 5 4 2" xfId="16936" xr:uid="{00000000-0005-0000-0000-0000F3880000}"/>
    <cellStyle name="Normal 4 3 5 4 2 2" xfId="38331" xr:uid="{00000000-0005-0000-0000-0000F4880000}"/>
    <cellStyle name="Normal 4 3 5 4 3" xfId="27638" xr:uid="{00000000-0005-0000-0000-0000F5880000}"/>
    <cellStyle name="Normal 4 3 5 5" xfId="11589" xr:uid="{00000000-0005-0000-0000-0000F6880000}"/>
    <cellStyle name="Normal 4 3 5 5 2" xfId="32986" xr:uid="{00000000-0005-0000-0000-0000F7880000}"/>
    <cellStyle name="Normal 4 3 5 6" xfId="22293" xr:uid="{00000000-0005-0000-0000-0000F8880000}"/>
    <cellStyle name="Normal 4 3 6" xfId="1536" xr:uid="{00000000-0005-0000-0000-0000F9880000}"/>
    <cellStyle name="Normal 4 3 6 2" xfId="4226" xr:uid="{00000000-0005-0000-0000-0000FA880000}"/>
    <cellStyle name="Normal 4 3 6 2 2" xfId="9577" xr:uid="{00000000-0005-0000-0000-0000FB880000}"/>
    <cellStyle name="Normal 4 3 6 2 2 2" xfId="20277" xr:uid="{00000000-0005-0000-0000-0000FC880000}"/>
    <cellStyle name="Normal 4 3 6 2 2 2 2" xfId="41672" xr:uid="{00000000-0005-0000-0000-0000FD880000}"/>
    <cellStyle name="Normal 4 3 6 2 2 3" xfId="30982" xr:uid="{00000000-0005-0000-0000-0000FE880000}"/>
    <cellStyle name="Normal 4 3 6 2 3" xfId="14932" xr:uid="{00000000-0005-0000-0000-0000FF880000}"/>
    <cellStyle name="Normal 4 3 6 2 3 2" xfId="36327" xr:uid="{00000000-0005-0000-0000-000000890000}"/>
    <cellStyle name="Normal 4 3 6 2 4" xfId="25634" xr:uid="{00000000-0005-0000-0000-000001890000}"/>
    <cellStyle name="Normal 4 3 6 3" xfId="6900" xr:uid="{00000000-0005-0000-0000-000002890000}"/>
    <cellStyle name="Normal 4 3 6 3 2" xfId="17604" xr:uid="{00000000-0005-0000-0000-000003890000}"/>
    <cellStyle name="Normal 4 3 6 3 2 2" xfId="38999" xr:uid="{00000000-0005-0000-0000-000004890000}"/>
    <cellStyle name="Normal 4 3 6 3 3" xfId="28306" xr:uid="{00000000-0005-0000-0000-000005890000}"/>
    <cellStyle name="Normal 4 3 6 4" xfId="12257" xr:uid="{00000000-0005-0000-0000-000006890000}"/>
    <cellStyle name="Normal 4 3 6 4 2" xfId="33654" xr:uid="{00000000-0005-0000-0000-000007890000}"/>
    <cellStyle name="Normal 4 3 6 5" xfId="22961" xr:uid="{00000000-0005-0000-0000-000008890000}"/>
    <cellStyle name="Normal 4 3 7" xfId="2890" xr:uid="{00000000-0005-0000-0000-000009890000}"/>
    <cellStyle name="Normal 4 3 7 2" xfId="8241" xr:uid="{00000000-0005-0000-0000-00000A890000}"/>
    <cellStyle name="Normal 4 3 7 2 2" xfId="18941" xr:uid="{00000000-0005-0000-0000-00000B890000}"/>
    <cellStyle name="Normal 4 3 7 2 2 2" xfId="40336" xr:uid="{00000000-0005-0000-0000-00000C890000}"/>
    <cellStyle name="Normal 4 3 7 2 3" xfId="29646" xr:uid="{00000000-0005-0000-0000-00000D890000}"/>
    <cellStyle name="Normal 4 3 7 3" xfId="13596" xr:uid="{00000000-0005-0000-0000-00000E890000}"/>
    <cellStyle name="Normal 4 3 7 3 2" xfId="34991" xr:uid="{00000000-0005-0000-0000-00000F890000}"/>
    <cellStyle name="Normal 4 3 7 4" xfId="24298" xr:uid="{00000000-0005-0000-0000-000010890000}"/>
    <cellStyle name="Normal 4 3 8" xfId="5564" xr:uid="{00000000-0005-0000-0000-000011890000}"/>
    <cellStyle name="Normal 4 3 8 2" xfId="16268" xr:uid="{00000000-0005-0000-0000-000012890000}"/>
    <cellStyle name="Normal 4 3 8 2 2" xfId="37663" xr:uid="{00000000-0005-0000-0000-000013890000}"/>
    <cellStyle name="Normal 4 3 8 3" xfId="26970" xr:uid="{00000000-0005-0000-0000-000014890000}"/>
    <cellStyle name="Normal 4 3 9" xfId="10921" xr:uid="{00000000-0005-0000-0000-000015890000}"/>
    <cellStyle name="Normal 4 3 9 2" xfId="32318" xr:uid="{00000000-0005-0000-0000-000016890000}"/>
    <cellStyle name="Normal 4 4" xfId="235" xr:uid="{00000000-0005-0000-0000-000017890000}"/>
    <cellStyle name="Normal 4 4 2" xfId="396" xr:uid="{00000000-0005-0000-0000-000018890000}"/>
    <cellStyle name="Normal 4 4 2 2" xfId="717" xr:uid="{00000000-0005-0000-0000-000019890000}"/>
    <cellStyle name="Normal 4 4 2 2 2" xfId="1387" xr:uid="{00000000-0005-0000-0000-00001A890000}"/>
    <cellStyle name="Normal 4 4 2 2 2 2" xfId="2724" xr:uid="{00000000-0005-0000-0000-00001B890000}"/>
    <cellStyle name="Normal 4 4 2 2 2 2 2" xfId="5414" xr:uid="{00000000-0005-0000-0000-00001C890000}"/>
    <cellStyle name="Normal 4 4 2 2 2 2 2 2" xfId="10765" xr:uid="{00000000-0005-0000-0000-00001D890000}"/>
    <cellStyle name="Normal 4 4 2 2 2 2 2 2 2" xfId="21465" xr:uid="{00000000-0005-0000-0000-00001E890000}"/>
    <cellStyle name="Normal 4 4 2 2 2 2 2 2 2 2" xfId="42860" xr:uid="{00000000-0005-0000-0000-00001F890000}"/>
    <cellStyle name="Normal 4 4 2 2 2 2 2 2 3" xfId="32170" xr:uid="{00000000-0005-0000-0000-000020890000}"/>
    <cellStyle name="Normal 4 4 2 2 2 2 2 3" xfId="16120" xr:uid="{00000000-0005-0000-0000-000021890000}"/>
    <cellStyle name="Normal 4 4 2 2 2 2 2 3 2" xfId="37515" xr:uid="{00000000-0005-0000-0000-000022890000}"/>
    <cellStyle name="Normal 4 4 2 2 2 2 2 4" xfId="26822" xr:uid="{00000000-0005-0000-0000-000023890000}"/>
    <cellStyle name="Normal 4 4 2 2 2 2 3" xfId="8088" xr:uid="{00000000-0005-0000-0000-000024890000}"/>
    <cellStyle name="Normal 4 4 2 2 2 2 3 2" xfId="18792" xr:uid="{00000000-0005-0000-0000-000025890000}"/>
    <cellStyle name="Normal 4 4 2 2 2 2 3 2 2" xfId="40187" xr:uid="{00000000-0005-0000-0000-000026890000}"/>
    <cellStyle name="Normal 4 4 2 2 2 2 3 3" xfId="29494" xr:uid="{00000000-0005-0000-0000-000027890000}"/>
    <cellStyle name="Normal 4 4 2 2 2 2 4" xfId="13445" xr:uid="{00000000-0005-0000-0000-000028890000}"/>
    <cellStyle name="Normal 4 4 2 2 2 2 4 2" xfId="34842" xr:uid="{00000000-0005-0000-0000-000029890000}"/>
    <cellStyle name="Normal 4 4 2 2 2 2 5" xfId="24149" xr:uid="{00000000-0005-0000-0000-00002A890000}"/>
    <cellStyle name="Normal 4 4 2 2 2 3" xfId="4078" xr:uid="{00000000-0005-0000-0000-00002B890000}"/>
    <cellStyle name="Normal 4 4 2 2 2 3 2" xfId="9429" xr:uid="{00000000-0005-0000-0000-00002C890000}"/>
    <cellStyle name="Normal 4 4 2 2 2 3 2 2" xfId="20129" xr:uid="{00000000-0005-0000-0000-00002D890000}"/>
    <cellStyle name="Normal 4 4 2 2 2 3 2 2 2" xfId="41524" xr:uid="{00000000-0005-0000-0000-00002E890000}"/>
    <cellStyle name="Normal 4 4 2 2 2 3 2 3" xfId="30834" xr:uid="{00000000-0005-0000-0000-00002F890000}"/>
    <cellStyle name="Normal 4 4 2 2 2 3 3" xfId="14784" xr:uid="{00000000-0005-0000-0000-000030890000}"/>
    <cellStyle name="Normal 4 4 2 2 2 3 3 2" xfId="36179" xr:uid="{00000000-0005-0000-0000-000031890000}"/>
    <cellStyle name="Normal 4 4 2 2 2 3 4" xfId="25486" xr:uid="{00000000-0005-0000-0000-000032890000}"/>
    <cellStyle name="Normal 4 4 2 2 2 4" xfId="6752" xr:uid="{00000000-0005-0000-0000-000033890000}"/>
    <cellStyle name="Normal 4 4 2 2 2 4 2" xfId="17456" xr:uid="{00000000-0005-0000-0000-000034890000}"/>
    <cellStyle name="Normal 4 4 2 2 2 4 2 2" xfId="38851" xr:uid="{00000000-0005-0000-0000-000035890000}"/>
    <cellStyle name="Normal 4 4 2 2 2 4 3" xfId="28158" xr:uid="{00000000-0005-0000-0000-000036890000}"/>
    <cellStyle name="Normal 4 4 2 2 2 5" xfId="12109" xr:uid="{00000000-0005-0000-0000-000037890000}"/>
    <cellStyle name="Normal 4 4 2 2 2 5 2" xfId="33506" xr:uid="{00000000-0005-0000-0000-000038890000}"/>
    <cellStyle name="Normal 4 4 2 2 2 6" xfId="22813" xr:uid="{00000000-0005-0000-0000-000039890000}"/>
    <cellStyle name="Normal 4 4 2 2 3" xfId="2056" xr:uid="{00000000-0005-0000-0000-00003A890000}"/>
    <cellStyle name="Normal 4 4 2 2 3 2" xfId="4746" xr:uid="{00000000-0005-0000-0000-00003B890000}"/>
    <cellStyle name="Normal 4 4 2 2 3 2 2" xfId="10097" xr:uid="{00000000-0005-0000-0000-00003C890000}"/>
    <cellStyle name="Normal 4 4 2 2 3 2 2 2" xfId="20797" xr:uid="{00000000-0005-0000-0000-00003D890000}"/>
    <cellStyle name="Normal 4 4 2 2 3 2 2 2 2" xfId="42192" xr:uid="{00000000-0005-0000-0000-00003E890000}"/>
    <cellStyle name="Normal 4 4 2 2 3 2 2 3" xfId="31502" xr:uid="{00000000-0005-0000-0000-00003F890000}"/>
    <cellStyle name="Normal 4 4 2 2 3 2 3" xfId="15452" xr:uid="{00000000-0005-0000-0000-000040890000}"/>
    <cellStyle name="Normal 4 4 2 2 3 2 3 2" xfId="36847" xr:uid="{00000000-0005-0000-0000-000041890000}"/>
    <cellStyle name="Normal 4 4 2 2 3 2 4" xfId="26154" xr:uid="{00000000-0005-0000-0000-000042890000}"/>
    <cellStyle name="Normal 4 4 2 2 3 3" xfId="7420" xr:uid="{00000000-0005-0000-0000-000043890000}"/>
    <cellStyle name="Normal 4 4 2 2 3 3 2" xfId="18124" xr:uid="{00000000-0005-0000-0000-000044890000}"/>
    <cellStyle name="Normal 4 4 2 2 3 3 2 2" xfId="39519" xr:uid="{00000000-0005-0000-0000-000045890000}"/>
    <cellStyle name="Normal 4 4 2 2 3 3 3" xfId="28826" xr:uid="{00000000-0005-0000-0000-000046890000}"/>
    <cellStyle name="Normal 4 4 2 2 3 4" xfId="12777" xr:uid="{00000000-0005-0000-0000-000047890000}"/>
    <cellStyle name="Normal 4 4 2 2 3 4 2" xfId="34174" xr:uid="{00000000-0005-0000-0000-000048890000}"/>
    <cellStyle name="Normal 4 4 2 2 3 5" xfId="23481" xr:uid="{00000000-0005-0000-0000-000049890000}"/>
    <cellStyle name="Normal 4 4 2 2 4" xfId="3410" xr:uid="{00000000-0005-0000-0000-00004A890000}"/>
    <cellStyle name="Normal 4 4 2 2 4 2" xfId="8761" xr:uid="{00000000-0005-0000-0000-00004B890000}"/>
    <cellStyle name="Normal 4 4 2 2 4 2 2" xfId="19461" xr:uid="{00000000-0005-0000-0000-00004C890000}"/>
    <cellStyle name="Normal 4 4 2 2 4 2 2 2" xfId="40856" xr:uid="{00000000-0005-0000-0000-00004D890000}"/>
    <cellStyle name="Normal 4 4 2 2 4 2 3" xfId="30166" xr:uid="{00000000-0005-0000-0000-00004E890000}"/>
    <cellStyle name="Normal 4 4 2 2 4 3" xfId="14116" xr:uid="{00000000-0005-0000-0000-00004F890000}"/>
    <cellStyle name="Normal 4 4 2 2 4 3 2" xfId="35511" xr:uid="{00000000-0005-0000-0000-000050890000}"/>
    <cellStyle name="Normal 4 4 2 2 4 4" xfId="24818" xr:uid="{00000000-0005-0000-0000-000051890000}"/>
    <cellStyle name="Normal 4 4 2 2 5" xfId="6084" xr:uid="{00000000-0005-0000-0000-000052890000}"/>
    <cellStyle name="Normal 4 4 2 2 5 2" xfId="16788" xr:uid="{00000000-0005-0000-0000-000053890000}"/>
    <cellStyle name="Normal 4 4 2 2 5 2 2" xfId="38183" xr:uid="{00000000-0005-0000-0000-000054890000}"/>
    <cellStyle name="Normal 4 4 2 2 5 3" xfId="27490" xr:uid="{00000000-0005-0000-0000-000055890000}"/>
    <cellStyle name="Normal 4 4 2 2 6" xfId="11441" xr:uid="{00000000-0005-0000-0000-000056890000}"/>
    <cellStyle name="Normal 4 4 2 2 6 2" xfId="32838" xr:uid="{00000000-0005-0000-0000-000057890000}"/>
    <cellStyle name="Normal 4 4 2 2 7" xfId="22145" xr:uid="{00000000-0005-0000-0000-000058890000}"/>
    <cellStyle name="Normal 4 4 2 3" xfId="1067" xr:uid="{00000000-0005-0000-0000-000059890000}"/>
    <cellStyle name="Normal 4 4 2 3 2" xfId="2404" xr:uid="{00000000-0005-0000-0000-00005A890000}"/>
    <cellStyle name="Normal 4 4 2 3 2 2" xfId="5094" xr:uid="{00000000-0005-0000-0000-00005B890000}"/>
    <cellStyle name="Normal 4 4 2 3 2 2 2" xfId="10445" xr:uid="{00000000-0005-0000-0000-00005C890000}"/>
    <cellStyle name="Normal 4 4 2 3 2 2 2 2" xfId="21145" xr:uid="{00000000-0005-0000-0000-00005D890000}"/>
    <cellStyle name="Normal 4 4 2 3 2 2 2 2 2" xfId="42540" xr:uid="{00000000-0005-0000-0000-00005E890000}"/>
    <cellStyle name="Normal 4 4 2 3 2 2 2 3" xfId="31850" xr:uid="{00000000-0005-0000-0000-00005F890000}"/>
    <cellStyle name="Normal 4 4 2 3 2 2 3" xfId="15800" xr:uid="{00000000-0005-0000-0000-000060890000}"/>
    <cellStyle name="Normal 4 4 2 3 2 2 3 2" xfId="37195" xr:uid="{00000000-0005-0000-0000-000061890000}"/>
    <cellStyle name="Normal 4 4 2 3 2 2 4" xfId="26502" xr:uid="{00000000-0005-0000-0000-000062890000}"/>
    <cellStyle name="Normal 4 4 2 3 2 3" xfId="7768" xr:uid="{00000000-0005-0000-0000-000063890000}"/>
    <cellStyle name="Normal 4 4 2 3 2 3 2" xfId="18472" xr:uid="{00000000-0005-0000-0000-000064890000}"/>
    <cellStyle name="Normal 4 4 2 3 2 3 2 2" xfId="39867" xr:uid="{00000000-0005-0000-0000-000065890000}"/>
    <cellStyle name="Normal 4 4 2 3 2 3 3" xfId="29174" xr:uid="{00000000-0005-0000-0000-000066890000}"/>
    <cellStyle name="Normal 4 4 2 3 2 4" xfId="13125" xr:uid="{00000000-0005-0000-0000-000067890000}"/>
    <cellStyle name="Normal 4 4 2 3 2 4 2" xfId="34522" xr:uid="{00000000-0005-0000-0000-000068890000}"/>
    <cellStyle name="Normal 4 4 2 3 2 5" xfId="23829" xr:uid="{00000000-0005-0000-0000-000069890000}"/>
    <cellStyle name="Normal 4 4 2 3 3" xfId="3758" xr:uid="{00000000-0005-0000-0000-00006A890000}"/>
    <cellStyle name="Normal 4 4 2 3 3 2" xfId="9109" xr:uid="{00000000-0005-0000-0000-00006B890000}"/>
    <cellStyle name="Normal 4 4 2 3 3 2 2" xfId="19809" xr:uid="{00000000-0005-0000-0000-00006C890000}"/>
    <cellStyle name="Normal 4 4 2 3 3 2 2 2" xfId="41204" xr:uid="{00000000-0005-0000-0000-00006D890000}"/>
    <cellStyle name="Normal 4 4 2 3 3 2 3" xfId="30514" xr:uid="{00000000-0005-0000-0000-00006E890000}"/>
    <cellStyle name="Normal 4 4 2 3 3 3" xfId="14464" xr:uid="{00000000-0005-0000-0000-00006F890000}"/>
    <cellStyle name="Normal 4 4 2 3 3 3 2" xfId="35859" xr:uid="{00000000-0005-0000-0000-000070890000}"/>
    <cellStyle name="Normal 4 4 2 3 3 4" xfId="25166" xr:uid="{00000000-0005-0000-0000-000071890000}"/>
    <cellStyle name="Normal 4 4 2 3 4" xfId="6432" xr:uid="{00000000-0005-0000-0000-000072890000}"/>
    <cellStyle name="Normal 4 4 2 3 4 2" xfId="17136" xr:uid="{00000000-0005-0000-0000-000073890000}"/>
    <cellStyle name="Normal 4 4 2 3 4 2 2" xfId="38531" xr:uid="{00000000-0005-0000-0000-000074890000}"/>
    <cellStyle name="Normal 4 4 2 3 4 3" xfId="27838" xr:uid="{00000000-0005-0000-0000-000075890000}"/>
    <cellStyle name="Normal 4 4 2 3 5" xfId="11789" xr:uid="{00000000-0005-0000-0000-000076890000}"/>
    <cellStyle name="Normal 4 4 2 3 5 2" xfId="33186" xr:uid="{00000000-0005-0000-0000-000077890000}"/>
    <cellStyle name="Normal 4 4 2 3 6" xfId="22493" xr:uid="{00000000-0005-0000-0000-000078890000}"/>
    <cellStyle name="Normal 4 4 2 4" xfId="1736" xr:uid="{00000000-0005-0000-0000-000079890000}"/>
    <cellStyle name="Normal 4 4 2 4 2" xfId="4426" xr:uid="{00000000-0005-0000-0000-00007A890000}"/>
    <cellStyle name="Normal 4 4 2 4 2 2" xfId="9777" xr:uid="{00000000-0005-0000-0000-00007B890000}"/>
    <cellStyle name="Normal 4 4 2 4 2 2 2" xfId="20477" xr:uid="{00000000-0005-0000-0000-00007C890000}"/>
    <cellStyle name="Normal 4 4 2 4 2 2 2 2" xfId="41872" xr:uid="{00000000-0005-0000-0000-00007D890000}"/>
    <cellStyle name="Normal 4 4 2 4 2 2 3" xfId="31182" xr:uid="{00000000-0005-0000-0000-00007E890000}"/>
    <cellStyle name="Normal 4 4 2 4 2 3" xfId="15132" xr:uid="{00000000-0005-0000-0000-00007F890000}"/>
    <cellStyle name="Normal 4 4 2 4 2 3 2" xfId="36527" xr:uid="{00000000-0005-0000-0000-000080890000}"/>
    <cellStyle name="Normal 4 4 2 4 2 4" xfId="25834" xr:uid="{00000000-0005-0000-0000-000081890000}"/>
    <cellStyle name="Normal 4 4 2 4 3" xfId="7100" xr:uid="{00000000-0005-0000-0000-000082890000}"/>
    <cellStyle name="Normal 4 4 2 4 3 2" xfId="17804" xr:uid="{00000000-0005-0000-0000-000083890000}"/>
    <cellStyle name="Normal 4 4 2 4 3 2 2" xfId="39199" xr:uid="{00000000-0005-0000-0000-000084890000}"/>
    <cellStyle name="Normal 4 4 2 4 3 3" xfId="28506" xr:uid="{00000000-0005-0000-0000-000085890000}"/>
    <cellStyle name="Normal 4 4 2 4 4" xfId="12457" xr:uid="{00000000-0005-0000-0000-000086890000}"/>
    <cellStyle name="Normal 4 4 2 4 4 2" xfId="33854" xr:uid="{00000000-0005-0000-0000-000087890000}"/>
    <cellStyle name="Normal 4 4 2 4 5" xfId="23161" xr:uid="{00000000-0005-0000-0000-000088890000}"/>
    <cellStyle name="Normal 4 4 2 5" xfId="3090" xr:uid="{00000000-0005-0000-0000-000089890000}"/>
    <cellStyle name="Normal 4 4 2 5 2" xfId="8441" xr:uid="{00000000-0005-0000-0000-00008A890000}"/>
    <cellStyle name="Normal 4 4 2 5 2 2" xfId="19141" xr:uid="{00000000-0005-0000-0000-00008B890000}"/>
    <cellStyle name="Normal 4 4 2 5 2 2 2" xfId="40536" xr:uid="{00000000-0005-0000-0000-00008C890000}"/>
    <cellStyle name="Normal 4 4 2 5 2 3" xfId="29846" xr:uid="{00000000-0005-0000-0000-00008D890000}"/>
    <cellStyle name="Normal 4 4 2 5 3" xfId="13796" xr:uid="{00000000-0005-0000-0000-00008E890000}"/>
    <cellStyle name="Normal 4 4 2 5 3 2" xfId="35191" xr:uid="{00000000-0005-0000-0000-00008F890000}"/>
    <cellStyle name="Normal 4 4 2 5 4" xfId="24498" xr:uid="{00000000-0005-0000-0000-000090890000}"/>
    <cellStyle name="Normal 4 4 2 6" xfId="5764" xr:uid="{00000000-0005-0000-0000-000091890000}"/>
    <cellStyle name="Normal 4 4 2 6 2" xfId="16468" xr:uid="{00000000-0005-0000-0000-000092890000}"/>
    <cellStyle name="Normal 4 4 2 6 2 2" xfId="37863" xr:uid="{00000000-0005-0000-0000-000093890000}"/>
    <cellStyle name="Normal 4 4 2 6 3" xfId="27170" xr:uid="{00000000-0005-0000-0000-000094890000}"/>
    <cellStyle name="Normal 4 4 2 7" xfId="11121" xr:uid="{00000000-0005-0000-0000-000095890000}"/>
    <cellStyle name="Normal 4 4 2 7 2" xfId="32518" xr:uid="{00000000-0005-0000-0000-000096890000}"/>
    <cellStyle name="Normal 4 4 2 8" xfId="21825" xr:uid="{00000000-0005-0000-0000-000097890000}"/>
    <cellStyle name="Normal 4 4 3" xfId="557" xr:uid="{00000000-0005-0000-0000-000098890000}"/>
    <cellStyle name="Normal 4 4 3 2" xfId="1227" xr:uid="{00000000-0005-0000-0000-000099890000}"/>
    <cellStyle name="Normal 4 4 3 2 2" xfId="2564" xr:uid="{00000000-0005-0000-0000-00009A890000}"/>
    <cellStyle name="Normal 4 4 3 2 2 2" xfId="5254" xr:uid="{00000000-0005-0000-0000-00009B890000}"/>
    <cellStyle name="Normal 4 4 3 2 2 2 2" xfId="10605" xr:uid="{00000000-0005-0000-0000-00009C890000}"/>
    <cellStyle name="Normal 4 4 3 2 2 2 2 2" xfId="21305" xr:uid="{00000000-0005-0000-0000-00009D890000}"/>
    <cellStyle name="Normal 4 4 3 2 2 2 2 2 2" xfId="42700" xr:uid="{00000000-0005-0000-0000-00009E890000}"/>
    <cellStyle name="Normal 4 4 3 2 2 2 2 3" xfId="32010" xr:uid="{00000000-0005-0000-0000-00009F890000}"/>
    <cellStyle name="Normal 4 4 3 2 2 2 3" xfId="15960" xr:uid="{00000000-0005-0000-0000-0000A0890000}"/>
    <cellStyle name="Normal 4 4 3 2 2 2 3 2" xfId="37355" xr:uid="{00000000-0005-0000-0000-0000A1890000}"/>
    <cellStyle name="Normal 4 4 3 2 2 2 4" xfId="26662" xr:uid="{00000000-0005-0000-0000-0000A2890000}"/>
    <cellStyle name="Normal 4 4 3 2 2 3" xfId="7928" xr:uid="{00000000-0005-0000-0000-0000A3890000}"/>
    <cellStyle name="Normal 4 4 3 2 2 3 2" xfId="18632" xr:uid="{00000000-0005-0000-0000-0000A4890000}"/>
    <cellStyle name="Normal 4 4 3 2 2 3 2 2" xfId="40027" xr:uid="{00000000-0005-0000-0000-0000A5890000}"/>
    <cellStyle name="Normal 4 4 3 2 2 3 3" xfId="29334" xr:uid="{00000000-0005-0000-0000-0000A6890000}"/>
    <cellStyle name="Normal 4 4 3 2 2 4" xfId="13285" xr:uid="{00000000-0005-0000-0000-0000A7890000}"/>
    <cellStyle name="Normal 4 4 3 2 2 4 2" xfId="34682" xr:uid="{00000000-0005-0000-0000-0000A8890000}"/>
    <cellStyle name="Normal 4 4 3 2 2 5" xfId="23989" xr:uid="{00000000-0005-0000-0000-0000A9890000}"/>
    <cellStyle name="Normal 4 4 3 2 3" xfId="3918" xr:uid="{00000000-0005-0000-0000-0000AA890000}"/>
    <cellStyle name="Normal 4 4 3 2 3 2" xfId="9269" xr:uid="{00000000-0005-0000-0000-0000AB890000}"/>
    <cellStyle name="Normal 4 4 3 2 3 2 2" xfId="19969" xr:uid="{00000000-0005-0000-0000-0000AC890000}"/>
    <cellStyle name="Normal 4 4 3 2 3 2 2 2" xfId="41364" xr:uid="{00000000-0005-0000-0000-0000AD890000}"/>
    <cellStyle name="Normal 4 4 3 2 3 2 3" xfId="30674" xr:uid="{00000000-0005-0000-0000-0000AE890000}"/>
    <cellStyle name="Normal 4 4 3 2 3 3" xfId="14624" xr:uid="{00000000-0005-0000-0000-0000AF890000}"/>
    <cellStyle name="Normal 4 4 3 2 3 3 2" xfId="36019" xr:uid="{00000000-0005-0000-0000-0000B0890000}"/>
    <cellStyle name="Normal 4 4 3 2 3 4" xfId="25326" xr:uid="{00000000-0005-0000-0000-0000B1890000}"/>
    <cellStyle name="Normal 4 4 3 2 4" xfId="6592" xr:uid="{00000000-0005-0000-0000-0000B2890000}"/>
    <cellStyle name="Normal 4 4 3 2 4 2" xfId="17296" xr:uid="{00000000-0005-0000-0000-0000B3890000}"/>
    <cellStyle name="Normal 4 4 3 2 4 2 2" xfId="38691" xr:uid="{00000000-0005-0000-0000-0000B4890000}"/>
    <cellStyle name="Normal 4 4 3 2 4 3" xfId="27998" xr:uid="{00000000-0005-0000-0000-0000B5890000}"/>
    <cellStyle name="Normal 4 4 3 2 5" xfId="11949" xr:uid="{00000000-0005-0000-0000-0000B6890000}"/>
    <cellStyle name="Normal 4 4 3 2 5 2" xfId="33346" xr:uid="{00000000-0005-0000-0000-0000B7890000}"/>
    <cellStyle name="Normal 4 4 3 2 6" xfId="22653" xr:uid="{00000000-0005-0000-0000-0000B8890000}"/>
    <cellStyle name="Normal 4 4 3 3" xfId="1896" xr:uid="{00000000-0005-0000-0000-0000B9890000}"/>
    <cellStyle name="Normal 4 4 3 3 2" xfId="4586" xr:uid="{00000000-0005-0000-0000-0000BA890000}"/>
    <cellStyle name="Normal 4 4 3 3 2 2" xfId="9937" xr:uid="{00000000-0005-0000-0000-0000BB890000}"/>
    <cellStyle name="Normal 4 4 3 3 2 2 2" xfId="20637" xr:uid="{00000000-0005-0000-0000-0000BC890000}"/>
    <cellStyle name="Normal 4 4 3 3 2 2 2 2" xfId="42032" xr:uid="{00000000-0005-0000-0000-0000BD890000}"/>
    <cellStyle name="Normal 4 4 3 3 2 2 3" xfId="31342" xr:uid="{00000000-0005-0000-0000-0000BE890000}"/>
    <cellStyle name="Normal 4 4 3 3 2 3" xfId="15292" xr:uid="{00000000-0005-0000-0000-0000BF890000}"/>
    <cellStyle name="Normal 4 4 3 3 2 3 2" xfId="36687" xr:uid="{00000000-0005-0000-0000-0000C0890000}"/>
    <cellStyle name="Normal 4 4 3 3 2 4" xfId="25994" xr:uid="{00000000-0005-0000-0000-0000C1890000}"/>
    <cellStyle name="Normal 4 4 3 3 3" xfId="7260" xr:uid="{00000000-0005-0000-0000-0000C2890000}"/>
    <cellStyle name="Normal 4 4 3 3 3 2" xfId="17964" xr:uid="{00000000-0005-0000-0000-0000C3890000}"/>
    <cellStyle name="Normal 4 4 3 3 3 2 2" xfId="39359" xr:uid="{00000000-0005-0000-0000-0000C4890000}"/>
    <cellStyle name="Normal 4 4 3 3 3 3" xfId="28666" xr:uid="{00000000-0005-0000-0000-0000C5890000}"/>
    <cellStyle name="Normal 4 4 3 3 4" xfId="12617" xr:uid="{00000000-0005-0000-0000-0000C6890000}"/>
    <cellStyle name="Normal 4 4 3 3 4 2" xfId="34014" xr:uid="{00000000-0005-0000-0000-0000C7890000}"/>
    <cellStyle name="Normal 4 4 3 3 5" xfId="23321" xr:uid="{00000000-0005-0000-0000-0000C8890000}"/>
    <cellStyle name="Normal 4 4 3 4" xfId="3250" xr:uid="{00000000-0005-0000-0000-0000C9890000}"/>
    <cellStyle name="Normal 4 4 3 4 2" xfId="8601" xr:uid="{00000000-0005-0000-0000-0000CA890000}"/>
    <cellStyle name="Normal 4 4 3 4 2 2" xfId="19301" xr:uid="{00000000-0005-0000-0000-0000CB890000}"/>
    <cellStyle name="Normal 4 4 3 4 2 2 2" xfId="40696" xr:uid="{00000000-0005-0000-0000-0000CC890000}"/>
    <cellStyle name="Normal 4 4 3 4 2 3" xfId="30006" xr:uid="{00000000-0005-0000-0000-0000CD890000}"/>
    <cellStyle name="Normal 4 4 3 4 3" xfId="13956" xr:uid="{00000000-0005-0000-0000-0000CE890000}"/>
    <cellStyle name="Normal 4 4 3 4 3 2" xfId="35351" xr:uid="{00000000-0005-0000-0000-0000CF890000}"/>
    <cellStyle name="Normal 4 4 3 4 4" xfId="24658" xr:uid="{00000000-0005-0000-0000-0000D0890000}"/>
    <cellStyle name="Normal 4 4 3 5" xfId="5924" xr:uid="{00000000-0005-0000-0000-0000D1890000}"/>
    <cellStyle name="Normal 4 4 3 5 2" xfId="16628" xr:uid="{00000000-0005-0000-0000-0000D2890000}"/>
    <cellStyle name="Normal 4 4 3 5 2 2" xfId="38023" xr:uid="{00000000-0005-0000-0000-0000D3890000}"/>
    <cellStyle name="Normal 4 4 3 5 3" xfId="27330" xr:uid="{00000000-0005-0000-0000-0000D4890000}"/>
    <cellStyle name="Normal 4 4 3 6" xfId="11281" xr:uid="{00000000-0005-0000-0000-0000D5890000}"/>
    <cellStyle name="Normal 4 4 3 6 2" xfId="32678" xr:uid="{00000000-0005-0000-0000-0000D6890000}"/>
    <cellStyle name="Normal 4 4 3 7" xfId="21985" xr:uid="{00000000-0005-0000-0000-0000D7890000}"/>
    <cellStyle name="Normal 4 4 4" xfId="907" xr:uid="{00000000-0005-0000-0000-0000D8890000}"/>
    <cellStyle name="Normal 4 4 4 2" xfId="2244" xr:uid="{00000000-0005-0000-0000-0000D9890000}"/>
    <cellStyle name="Normal 4 4 4 2 2" xfId="4934" xr:uid="{00000000-0005-0000-0000-0000DA890000}"/>
    <cellStyle name="Normal 4 4 4 2 2 2" xfId="10285" xr:uid="{00000000-0005-0000-0000-0000DB890000}"/>
    <cellStyle name="Normal 4 4 4 2 2 2 2" xfId="20985" xr:uid="{00000000-0005-0000-0000-0000DC890000}"/>
    <cellStyle name="Normal 4 4 4 2 2 2 2 2" xfId="42380" xr:uid="{00000000-0005-0000-0000-0000DD890000}"/>
    <cellStyle name="Normal 4 4 4 2 2 2 3" xfId="31690" xr:uid="{00000000-0005-0000-0000-0000DE890000}"/>
    <cellStyle name="Normal 4 4 4 2 2 3" xfId="15640" xr:uid="{00000000-0005-0000-0000-0000DF890000}"/>
    <cellStyle name="Normal 4 4 4 2 2 3 2" xfId="37035" xr:uid="{00000000-0005-0000-0000-0000E0890000}"/>
    <cellStyle name="Normal 4 4 4 2 2 4" xfId="26342" xr:uid="{00000000-0005-0000-0000-0000E1890000}"/>
    <cellStyle name="Normal 4 4 4 2 3" xfId="7608" xr:uid="{00000000-0005-0000-0000-0000E2890000}"/>
    <cellStyle name="Normal 4 4 4 2 3 2" xfId="18312" xr:uid="{00000000-0005-0000-0000-0000E3890000}"/>
    <cellStyle name="Normal 4 4 4 2 3 2 2" xfId="39707" xr:uid="{00000000-0005-0000-0000-0000E4890000}"/>
    <cellStyle name="Normal 4 4 4 2 3 3" xfId="29014" xr:uid="{00000000-0005-0000-0000-0000E5890000}"/>
    <cellStyle name="Normal 4 4 4 2 4" xfId="12965" xr:uid="{00000000-0005-0000-0000-0000E6890000}"/>
    <cellStyle name="Normal 4 4 4 2 4 2" xfId="34362" xr:uid="{00000000-0005-0000-0000-0000E7890000}"/>
    <cellStyle name="Normal 4 4 4 2 5" xfId="23669" xr:uid="{00000000-0005-0000-0000-0000E8890000}"/>
    <cellStyle name="Normal 4 4 4 3" xfId="3598" xr:uid="{00000000-0005-0000-0000-0000E9890000}"/>
    <cellStyle name="Normal 4 4 4 3 2" xfId="8949" xr:uid="{00000000-0005-0000-0000-0000EA890000}"/>
    <cellStyle name="Normal 4 4 4 3 2 2" xfId="19649" xr:uid="{00000000-0005-0000-0000-0000EB890000}"/>
    <cellStyle name="Normal 4 4 4 3 2 2 2" xfId="41044" xr:uid="{00000000-0005-0000-0000-0000EC890000}"/>
    <cellStyle name="Normal 4 4 4 3 2 3" xfId="30354" xr:uid="{00000000-0005-0000-0000-0000ED890000}"/>
    <cellStyle name="Normal 4 4 4 3 3" xfId="14304" xr:uid="{00000000-0005-0000-0000-0000EE890000}"/>
    <cellStyle name="Normal 4 4 4 3 3 2" xfId="35699" xr:uid="{00000000-0005-0000-0000-0000EF890000}"/>
    <cellStyle name="Normal 4 4 4 3 4" xfId="25006" xr:uid="{00000000-0005-0000-0000-0000F0890000}"/>
    <cellStyle name="Normal 4 4 4 4" xfId="6272" xr:uid="{00000000-0005-0000-0000-0000F1890000}"/>
    <cellStyle name="Normal 4 4 4 4 2" xfId="16976" xr:uid="{00000000-0005-0000-0000-0000F2890000}"/>
    <cellStyle name="Normal 4 4 4 4 2 2" xfId="38371" xr:uid="{00000000-0005-0000-0000-0000F3890000}"/>
    <cellStyle name="Normal 4 4 4 4 3" xfId="27678" xr:uid="{00000000-0005-0000-0000-0000F4890000}"/>
    <cellStyle name="Normal 4 4 4 5" xfId="11629" xr:uid="{00000000-0005-0000-0000-0000F5890000}"/>
    <cellStyle name="Normal 4 4 4 5 2" xfId="33026" xr:uid="{00000000-0005-0000-0000-0000F6890000}"/>
    <cellStyle name="Normal 4 4 4 6" xfId="22333" xr:uid="{00000000-0005-0000-0000-0000F7890000}"/>
    <cellStyle name="Normal 4 4 5" xfId="1576" xr:uid="{00000000-0005-0000-0000-0000F8890000}"/>
    <cellStyle name="Normal 4 4 5 2" xfId="4266" xr:uid="{00000000-0005-0000-0000-0000F9890000}"/>
    <cellStyle name="Normal 4 4 5 2 2" xfId="9617" xr:uid="{00000000-0005-0000-0000-0000FA890000}"/>
    <cellStyle name="Normal 4 4 5 2 2 2" xfId="20317" xr:uid="{00000000-0005-0000-0000-0000FB890000}"/>
    <cellStyle name="Normal 4 4 5 2 2 2 2" xfId="41712" xr:uid="{00000000-0005-0000-0000-0000FC890000}"/>
    <cellStyle name="Normal 4 4 5 2 2 3" xfId="31022" xr:uid="{00000000-0005-0000-0000-0000FD890000}"/>
    <cellStyle name="Normal 4 4 5 2 3" xfId="14972" xr:uid="{00000000-0005-0000-0000-0000FE890000}"/>
    <cellStyle name="Normal 4 4 5 2 3 2" xfId="36367" xr:uid="{00000000-0005-0000-0000-0000FF890000}"/>
    <cellStyle name="Normal 4 4 5 2 4" xfId="25674" xr:uid="{00000000-0005-0000-0000-0000008A0000}"/>
    <cellStyle name="Normal 4 4 5 3" xfId="6940" xr:uid="{00000000-0005-0000-0000-0000018A0000}"/>
    <cellStyle name="Normal 4 4 5 3 2" xfId="17644" xr:uid="{00000000-0005-0000-0000-0000028A0000}"/>
    <cellStyle name="Normal 4 4 5 3 2 2" xfId="39039" xr:uid="{00000000-0005-0000-0000-0000038A0000}"/>
    <cellStyle name="Normal 4 4 5 3 3" xfId="28346" xr:uid="{00000000-0005-0000-0000-0000048A0000}"/>
    <cellStyle name="Normal 4 4 5 4" xfId="12297" xr:uid="{00000000-0005-0000-0000-0000058A0000}"/>
    <cellStyle name="Normal 4 4 5 4 2" xfId="33694" xr:uid="{00000000-0005-0000-0000-0000068A0000}"/>
    <cellStyle name="Normal 4 4 5 5" xfId="23001" xr:uid="{00000000-0005-0000-0000-0000078A0000}"/>
    <cellStyle name="Normal 4 4 6" xfId="2930" xr:uid="{00000000-0005-0000-0000-0000088A0000}"/>
    <cellStyle name="Normal 4 4 6 2" xfId="8281" xr:uid="{00000000-0005-0000-0000-0000098A0000}"/>
    <cellStyle name="Normal 4 4 6 2 2" xfId="18981" xr:uid="{00000000-0005-0000-0000-00000A8A0000}"/>
    <cellStyle name="Normal 4 4 6 2 2 2" xfId="40376" xr:uid="{00000000-0005-0000-0000-00000B8A0000}"/>
    <cellStyle name="Normal 4 4 6 2 3" xfId="29686" xr:uid="{00000000-0005-0000-0000-00000C8A0000}"/>
    <cellStyle name="Normal 4 4 6 3" xfId="13636" xr:uid="{00000000-0005-0000-0000-00000D8A0000}"/>
    <cellStyle name="Normal 4 4 6 3 2" xfId="35031" xr:uid="{00000000-0005-0000-0000-00000E8A0000}"/>
    <cellStyle name="Normal 4 4 6 4" xfId="24338" xr:uid="{00000000-0005-0000-0000-00000F8A0000}"/>
    <cellStyle name="Normal 4 4 7" xfId="5604" xr:uid="{00000000-0005-0000-0000-0000108A0000}"/>
    <cellStyle name="Normal 4 4 7 2" xfId="16308" xr:uid="{00000000-0005-0000-0000-0000118A0000}"/>
    <cellStyle name="Normal 4 4 7 2 2" xfId="37703" xr:uid="{00000000-0005-0000-0000-0000128A0000}"/>
    <cellStyle name="Normal 4 4 7 3" xfId="27010" xr:uid="{00000000-0005-0000-0000-0000138A0000}"/>
    <cellStyle name="Normal 4 4 8" xfId="10961" xr:uid="{00000000-0005-0000-0000-0000148A0000}"/>
    <cellStyle name="Normal 4 4 8 2" xfId="32358" xr:uid="{00000000-0005-0000-0000-0000158A0000}"/>
    <cellStyle name="Normal 4 4 9" xfId="21665" xr:uid="{00000000-0005-0000-0000-0000168A0000}"/>
    <cellStyle name="Normal 4 5" xfId="316" xr:uid="{00000000-0005-0000-0000-0000178A0000}"/>
    <cellStyle name="Normal 4 5 2" xfId="637" xr:uid="{00000000-0005-0000-0000-0000188A0000}"/>
    <cellStyle name="Normal 4 5 2 2" xfId="1307" xr:uid="{00000000-0005-0000-0000-0000198A0000}"/>
    <cellStyle name="Normal 4 5 2 2 2" xfId="2644" xr:uid="{00000000-0005-0000-0000-00001A8A0000}"/>
    <cellStyle name="Normal 4 5 2 2 2 2" xfId="5334" xr:uid="{00000000-0005-0000-0000-00001B8A0000}"/>
    <cellStyle name="Normal 4 5 2 2 2 2 2" xfId="10685" xr:uid="{00000000-0005-0000-0000-00001C8A0000}"/>
    <cellStyle name="Normal 4 5 2 2 2 2 2 2" xfId="21385" xr:uid="{00000000-0005-0000-0000-00001D8A0000}"/>
    <cellStyle name="Normal 4 5 2 2 2 2 2 2 2" xfId="42780" xr:uid="{00000000-0005-0000-0000-00001E8A0000}"/>
    <cellStyle name="Normal 4 5 2 2 2 2 2 3" xfId="32090" xr:uid="{00000000-0005-0000-0000-00001F8A0000}"/>
    <cellStyle name="Normal 4 5 2 2 2 2 3" xfId="16040" xr:uid="{00000000-0005-0000-0000-0000208A0000}"/>
    <cellStyle name="Normal 4 5 2 2 2 2 3 2" xfId="37435" xr:uid="{00000000-0005-0000-0000-0000218A0000}"/>
    <cellStyle name="Normal 4 5 2 2 2 2 4" xfId="26742" xr:uid="{00000000-0005-0000-0000-0000228A0000}"/>
    <cellStyle name="Normal 4 5 2 2 2 3" xfId="8008" xr:uid="{00000000-0005-0000-0000-0000238A0000}"/>
    <cellStyle name="Normal 4 5 2 2 2 3 2" xfId="18712" xr:uid="{00000000-0005-0000-0000-0000248A0000}"/>
    <cellStyle name="Normal 4 5 2 2 2 3 2 2" xfId="40107" xr:uid="{00000000-0005-0000-0000-0000258A0000}"/>
    <cellStyle name="Normal 4 5 2 2 2 3 3" xfId="29414" xr:uid="{00000000-0005-0000-0000-0000268A0000}"/>
    <cellStyle name="Normal 4 5 2 2 2 4" xfId="13365" xr:uid="{00000000-0005-0000-0000-0000278A0000}"/>
    <cellStyle name="Normal 4 5 2 2 2 4 2" xfId="34762" xr:uid="{00000000-0005-0000-0000-0000288A0000}"/>
    <cellStyle name="Normal 4 5 2 2 2 5" xfId="24069" xr:uid="{00000000-0005-0000-0000-0000298A0000}"/>
    <cellStyle name="Normal 4 5 2 2 3" xfId="3998" xr:uid="{00000000-0005-0000-0000-00002A8A0000}"/>
    <cellStyle name="Normal 4 5 2 2 3 2" xfId="9349" xr:uid="{00000000-0005-0000-0000-00002B8A0000}"/>
    <cellStyle name="Normal 4 5 2 2 3 2 2" xfId="20049" xr:uid="{00000000-0005-0000-0000-00002C8A0000}"/>
    <cellStyle name="Normal 4 5 2 2 3 2 2 2" xfId="41444" xr:uid="{00000000-0005-0000-0000-00002D8A0000}"/>
    <cellStyle name="Normal 4 5 2 2 3 2 3" xfId="30754" xr:uid="{00000000-0005-0000-0000-00002E8A0000}"/>
    <cellStyle name="Normal 4 5 2 2 3 3" xfId="14704" xr:uid="{00000000-0005-0000-0000-00002F8A0000}"/>
    <cellStyle name="Normal 4 5 2 2 3 3 2" xfId="36099" xr:uid="{00000000-0005-0000-0000-0000308A0000}"/>
    <cellStyle name="Normal 4 5 2 2 3 4" xfId="25406" xr:uid="{00000000-0005-0000-0000-0000318A0000}"/>
    <cellStyle name="Normal 4 5 2 2 4" xfId="6672" xr:uid="{00000000-0005-0000-0000-0000328A0000}"/>
    <cellStyle name="Normal 4 5 2 2 4 2" xfId="17376" xr:uid="{00000000-0005-0000-0000-0000338A0000}"/>
    <cellStyle name="Normal 4 5 2 2 4 2 2" xfId="38771" xr:uid="{00000000-0005-0000-0000-0000348A0000}"/>
    <cellStyle name="Normal 4 5 2 2 4 3" xfId="28078" xr:uid="{00000000-0005-0000-0000-0000358A0000}"/>
    <cellStyle name="Normal 4 5 2 2 5" xfId="12029" xr:uid="{00000000-0005-0000-0000-0000368A0000}"/>
    <cellStyle name="Normal 4 5 2 2 5 2" xfId="33426" xr:uid="{00000000-0005-0000-0000-0000378A0000}"/>
    <cellStyle name="Normal 4 5 2 2 6" xfId="22733" xr:uid="{00000000-0005-0000-0000-0000388A0000}"/>
    <cellStyle name="Normal 4 5 2 3" xfId="1976" xr:uid="{00000000-0005-0000-0000-0000398A0000}"/>
    <cellStyle name="Normal 4 5 2 3 2" xfId="4666" xr:uid="{00000000-0005-0000-0000-00003A8A0000}"/>
    <cellStyle name="Normal 4 5 2 3 2 2" xfId="10017" xr:uid="{00000000-0005-0000-0000-00003B8A0000}"/>
    <cellStyle name="Normal 4 5 2 3 2 2 2" xfId="20717" xr:uid="{00000000-0005-0000-0000-00003C8A0000}"/>
    <cellStyle name="Normal 4 5 2 3 2 2 2 2" xfId="42112" xr:uid="{00000000-0005-0000-0000-00003D8A0000}"/>
    <cellStyle name="Normal 4 5 2 3 2 2 3" xfId="31422" xr:uid="{00000000-0005-0000-0000-00003E8A0000}"/>
    <cellStyle name="Normal 4 5 2 3 2 3" xfId="15372" xr:uid="{00000000-0005-0000-0000-00003F8A0000}"/>
    <cellStyle name="Normal 4 5 2 3 2 3 2" xfId="36767" xr:uid="{00000000-0005-0000-0000-0000408A0000}"/>
    <cellStyle name="Normal 4 5 2 3 2 4" xfId="26074" xr:uid="{00000000-0005-0000-0000-0000418A0000}"/>
    <cellStyle name="Normal 4 5 2 3 3" xfId="7340" xr:uid="{00000000-0005-0000-0000-0000428A0000}"/>
    <cellStyle name="Normal 4 5 2 3 3 2" xfId="18044" xr:uid="{00000000-0005-0000-0000-0000438A0000}"/>
    <cellStyle name="Normal 4 5 2 3 3 2 2" xfId="39439" xr:uid="{00000000-0005-0000-0000-0000448A0000}"/>
    <cellStyle name="Normal 4 5 2 3 3 3" xfId="28746" xr:uid="{00000000-0005-0000-0000-0000458A0000}"/>
    <cellStyle name="Normal 4 5 2 3 4" xfId="12697" xr:uid="{00000000-0005-0000-0000-0000468A0000}"/>
    <cellStyle name="Normal 4 5 2 3 4 2" xfId="34094" xr:uid="{00000000-0005-0000-0000-0000478A0000}"/>
    <cellStyle name="Normal 4 5 2 3 5" xfId="23401" xr:uid="{00000000-0005-0000-0000-0000488A0000}"/>
    <cellStyle name="Normal 4 5 2 4" xfId="3330" xr:uid="{00000000-0005-0000-0000-0000498A0000}"/>
    <cellStyle name="Normal 4 5 2 4 2" xfId="8681" xr:uid="{00000000-0005-0000-0000-00004A8A0000}"/>
    <cellStyle name="Normal 4 5 2 4 2 2" xfId="19381" xr:uid="{00000000-0005-0000-0000-00004B8A0000}"/>
    <cellStyle name="Normal 4 5 2 4 2 2 2" xfId="40776" xr:uid="{00000000-0005-0000-0000-00004C8A0000}"/>
    <cellStyle name="Normal 4 5 2 4 2 3" xfId="30086" xr:uid="{00000000-0005-0000-0000-00004D8A0000}"/>
    <cellStyle name="Normal 4 5 2 4 3" xfId="14036" xr:uid="{00000000-0005-0000-0000-00004E8A0000}"/>
    <cellStyle name="Normal 4 5 2 4 3 2" xfId="35431" xr:uid="{00000000-0005-0000-0000-00004F8A0000}"/>
    <cellStyle name="Normal 4 5 2 4 4" xfId="24738" xr:uid="{00000000-0005-0000-0000-0000508A0000}"/>
    <cellStyle name="Normal 4 5 2 5" xfId="6004" xr:uid="{00000000-0005-0000-0000-0000518A0000}"/>
    <cellStyle name="Normal 4 5 2 5 2" xfId="16708" xr:uid="{00000000-0005-0000-0000-0000528A0000}"/>
    <cellStyle name="Normal 4 5 2 5 2 2" xfId="38103" xr:uid="{00000000-0005-0000-0000-0000538A0000}"/>
    <cellStyle name="Normal 4 5 2 5 3" xfId="27410" xr:uid="{00000000-0005-0000-0000-0000548A0000}"/>
    <cellStyle name="Normal 4 5 2 6" xfId="11361" xr:uid="{00000000-0005-0000-0000-0000558A0000}"/>
    <cellStyle name="Normal 4 5 2 6 2" xfId="32758" xr:uid="{00000000-0005-0000-0000-0000568A0000}"/>
    <cellStyle name="Normal 4 5 2 7" xfId="22065" xr:uid="{00000000-0005-0000-0000-0000578A0000}"/>
    <cellStyle name="Normal 4 5 3" xfId="987" xr:uid="{00000000-0005-0000-0000-0000588A0000}"/>
    <cellStyle name="Normal 4 5 3 2" xfId="2324" xr:uid="{00000000-0005-0000-0000-0000598A0000}"/>
    <cellStyle name="Normal 4 5 3 2 2" xfId="5014" xr:uid="{00000000-0005-0000-0000-00005A8A0000}"/>
    <cellStyle name="Normal 4 5 3 2 2 2" xfId="10365" xr:uid="{00000000-0005-0000-0000-00005B8A0000}"/>
    <cellStyle name="Normal 4 5 3 2 2 2 2" xfId="21065" xr:uid="{00000000-0005-0000-0000-00005C8A0000}"/>
    <cellStyle name="Normal 4 5 3 2 2 2 2 2" xfId="42460" xr:uid="{00000000-0005-0000-0000-00005D8A0000}"/>
    <cellStyle name="Normal 4 5 3 2 2 2 3" xfId="31770" xr:uid="{00000000-0005-0000-0000-00005E8A0000}"/>
    <cellStyle name="Normal 4 5 3 2 2 3" xfId="15720" xr:uid="{00000000-0005-0000-0000-00005F8A0000}"/>
    <cellStyle name="Normal 4 5 3 2 2 3 2" xfId="37115" xr:uid="{00000000-0005-0000-0000-0000608A0000}"/>
    <cellStyle name="Normal 4 5 3 2 2 4" xfId="26422" xr:uid="{00000000-0005-0000-0000-0000618A0000}"/>
    <cellStyle name="Normal 4 5 3 2 3" xfId="7688" xr:uid="{00000000-0005-0000-0000-0000628A0000}"/>
    <cellStyle name="Normal 4 5 3 2 3 2" xfId="18392" xr:uid="{00000000-0005-0000-0000-0000638A0000}"/>
    <cellStyle name="Normal 4 5 3 2 3 2 2" xfId="39787" xr:uid="{00000000-0005-0000-0000-0000648A0000}"/>
    <cellStyle name="Normal 4 5 3 2 3 3" xfId="29094" xr:uid="{00000000-0005-0000-0000-0000658A0000}"/>
    <cellStyle name="Normal 4 5 3 2 4" xfId="13045" xr:uid="{00000000-0005-0000-0000-0000668A0000}"/>
    <cellStyle name="Normal 4 5 3 2 4 2" xfId="34442" xr:uid="{00000000-0005-0000-0000-0000678A0000}"/>
    <cellStyle name="Normal 4 5 3 2 5" xfId="23749" xr:uid="{00000000-0005-0000-0000-0000688A0000}"/>
    <cellStyle name="Normal 4 5 3 3" xfId="3678" xr:uid="{00000000-0005-0000-0000-0000698A0000}"/>
    <cellStyle name="Normal 4 5 3 3 2" xfId="9029" xr:uid="{00000000-0005-0000-0000-00006A8A0000}"/>
    <cellStyle name="Normal 4 5 3 3 2 2" xfId="19729" xr:uid="{00000000-0005-0000-0000-00006B8A0000}"/>
    <cellStyle name="Normal 4 5 3 3 2 2 2" xfId="41124" xr:uid="{00000000-0005-0000-0000-00006C8A0000}"/>
    <cellStyle name="Normal 4 5 3 3 2 3" xfId="30434" xr:uid="{00000000-0005-0000-0000-00006D8A0000}"/>
    <cellStyle name="Normal 4 5 3 3 3" xfId="14384" xr:uid="{00000000-0005-0000-0000-00006E8A0000}"/>
    <cellStyle name="Normal 4 5 3 3 3 2" xfId="35779" xr:uid="{00000000-0005-0000-0000-00006F8A0000}"/>
    <cellStyle name="Normal 4 5 3 3 4" xfId="25086" xr:uid="{00000000-0005-0000-0000-0000708A0000}"/>
    <cellStyle name="Normal 4 5 3 4" xfId="6352" xr:uid="{00000000-0005-0000-0000-0000718A0000}"/>
    <cellStyle name="Normal 4 5 3 4 2" xfId="17056" xr:uid="{00000000-0005-0000-0000-0000728A0000}"/>
    <cellStyle name="Normal 4 5 3 4 2 2" xfId="38451" xr:uid="{00000000-0005-0000-0000-0000738A0000}"/>
    <cellStyle name="Normal 4 5 3 4 3" xfId="27758" xr:uid="{00000000-0005-0000-0000-0000748A0000}"/>
    <cellStyle name="Normal 4 5 3 5" xfId="11709" xr:uid="{00000000-0005-0000-0000-0000758A0000}"/>
    <cellStyle name="Normal 4 5 3 5 2" xfId="33106" xr:uid="{00000000-0005-0000-0000-0000768A0000}"/>
    <cellStyle name="Normal 4 5 3 6" xfId="22413" xr:uid="{00000000-0005-0000-0000-0000778A0000}"/>
    <cellStyle name="Normal 4 5 4" xfId="1656" xr:uid="{00000000-0005-0000-0000-0000788A0000}"/>
    <cellStyle name="Normal 4 5 4 2" xfId="4346" xr:uid="{00000000-0005-0000-0000-0000798A0000}"/>
    <cellStyle name="Normal 4 5 4 2 2" xfId="9697" xr:uid="{00000000-0005-0000-0000-00007A8A0000}"/>
    <cellStyle name="Normal 4 5 4 2 2 2" xfId="20397" xr:uid="{00000000-0005-0000-0000-00007B8A0000}"/>
    <cellStyle name="Normal 4 5 4 2 2 2 2" xfId="41792" xr:uid="{00000000-0005-0000-0000-00007C8A0000}"/>
    <cellStyle name="Normal 4 5 4 2 2 3" xfId="31102" xr:uid="{00000000-0005-0000-0000-00007D8A0000}"/>
    <cellStyle name="Normal 4 5 4 2 3" xfId="15052" xr:uid="{00000000-0005-0000-0000-00007E8A0000}"/>
    <cellStyle name="Normal 4 5 4 2 3 2" xfId="36447" xr:uid="{00000000-0005-0000-0000-00007F8A0000}"/>
    <cellStyle name="Normal 4 5 4 2 4" xfId="25754" xr:uid="{00000000-0005-0000-0000-0000808A0000}"/>
    <cellStyle name="Normal 4 5 4 3" xfId="7020" xr:uid="{00000000-0005-0000-0000-0000818A0000}"/>
    <cellStyle name="Normal 4 5 4 3 2" xfId="17724" xr:uid="{00000000-0005-0000-0000-0000828A0000}"/>
    <cellStyle name="Normal 4 5 4 3 2 2" xfId="39119" xr:uid="{00000000-0005-0000-0000-0000838A0000}"/>
    <cellStyle name="Normal 4 5 4 3 3" xfId="28426" xr:uid="{00000000-0005-0000-0000-0000848A0000}"/>
    <cellStyle name="Normal 4 5 4 4" xfId="12377" xr:uid="{00000000-0005-0000-0000-0000858A0000}"/>
    <cellStyle name="Normal 4 5 4 4 2" xfId="33774" xr:uid="{00000000-0005-0000-0000-0000868A0000}"/>
    <cellStyle name="Normal 4 5 4 5" xfId="23081" xr:uid="{00000000-0005-0000-0000-0000878A0000}"/>
    <cellStyle name="Normal 4 5 5" xfId="3010" xr:uid="{00000000-0005-0000-0000-0000888A0000}"/>
    <cellStyle name="Normal 4 5 5 2" xfId="8361" xr:uid="{00000000-0005-0000-0000-0000898A0000}"/>
    <cellStyle name="Normal 4 5 5 2 2" xfId="19061" xr:uid="{00000000-0005-0000-0000-00008A8A0000}"/>
    <cellStyle name="Normal 4 5 5 2 2 2" xfId="40456" xr:uid="{00000000-0005-0000-0000-00008B8A0000}"/>
    <cellStyle name="Normal 4 5 5 2 3" xfId="29766" xr:uid="{00000000-0005-0000-0000-00008C8A0000}"/>
    <cellStyle name="Normal 4 5 5 3" xfId="13716" xr:uid="{00000000-0005-0000-0000-00008D8A0000}"/>
    <cellStyle name="Normal 4 5 5 3 2" xfId="35111" xr:uid="{00000000-0005-0000-0000-00008E8A0000}"/>
    <cellStyle name="Normal 4 5 5 4" xfId="24418" xr:uid="{00000000-0005-0000-0000-00008F8A0000}"/>
    <cellStyle name="Normal 4 5 6" xfId="5684" xr:uid="{00000000-0005-0000-0000-0000908A0000}"/>
    <cellStyle name="Normal 4 5 6 2" xfId="16388" xr:uid="{00000000-0005-0000-0000-0000918A0000}"/>
    <cellStyle name="Normal 4 5 6 2 2" xfId="37783" xr:uid="{00000000-0005-0000-0000-0000928A0000}"/>
    <cellStyle name="Normal 4 5 6 3" xfId="27090" xr:uid="{00000000-0005-0000-0000-0000938A0000}"/>
    <cellStyle name="Normal 4 5 7" xfId="11041" xr:uid="{00000000-0005-0000-0000-0000948A0000}"/>
    <cellStyle name="Normal 4 5 7 2" xfId="32438" xr:uid="{00000000-0005-0000-0000-0000958A0000}"/>
    <cellStyle name="Normal 4 5 8" xfId="21745" xr:uid="{00000000-0005-0000-0000-0000968A0000}"/>
    <cellStyle name="Normal 4 6" xfId="477" xr:uid="{00000000-0005-0000-0000-0000978A0000}"/>
    <cellStyle name="Normal 4 6 2" xfId="1147" xr:uid="{00000000-0005-0000-0000-0000988A0000}"/>
    <cellStyle name="Normal 4 6 2 2" xfId="2484" xr:uid="{00000000-0005-0000-0000-0000998A0000}"/>
    <cellStyle name="Normal 4 6 2 2 2" xfId="5174" xr:uid="{00000000-0005-0000-0000-00009A8A0000}"/>
    <cellStyle name="Normal 4 6 2 2 2 2" xfId="10525" xr:uid="{00000000-0005-0000-0000-00009B8A0000}"/>
    <cellStyle name="Normal 4 6 2 2 2 2 2" xfId="21225" xr:uid="{00000000-0005-0000-0000-00009C8A0000}"/>
    <cellStyle name="Normal 4 6 2 2 2 2 2 2" xfId="42620" xr:uid="{00000000-0005-0000-0000-00009D8A0000}"/>
    <cellStyle name="Normal 4 6 2 2 2 2 3" xfId="31930" xr:uid="{00000000-0005-0000-0000-00009E8A0000}"/>
    <cellStyle name="Normal 4 6 2 2 2 3" xfId="15880" xr:uid="{00000000-0005-0000-0000-00009F8A0000}"/>
    <cellStyle name="Normal 4 6 2 2 2 3 2" xfId="37275" xr:uid="{00000000-0005-0000-0000-0000A08A0000}"/>
    <cellStyle name="Normal 4 6 2 2 2 4" xfId="26582" xr:uid="{00000000-0005-0000-0000-0000A18A0000}"/>
    <cellStyle name="Normal 4 6 2 2 3" xfId="7848" xr:uid="{00000000-0005-0000-0000-0000A28A0000}"/>
    <cellStyle name="Normal 4 6 2 2 3 2" xfId="18552" xr:uid="{00000000-0005-0000-0000-0000A38A0000}"/>
    <cellStyle name="Normal 4 6 2 2 3 2 2" xfId="39947" xr:uid="{00000000-0005-0000-0000-0000A48A0000}"/>
    <cellStyle name="Normal 4 6 2 2 3 3" xfId="29254" xr:uid="{00000000-0005-0000-0000-0000A58A0000}"/>
    <cellStyle name="Normal 4 6 2 2 4" xfId="13205" xr:uid="{00000000-0005-0000-0000-0000A68A0000}"/>
    <cellStyle name="Normal 4 6 2 2 4 2" xfId="34602" xr:uid="{00000000-0005-0000-0000-0000A78A0000}"/>
    <cellStyle name="Normal 4 6 2 2 5" xfId="23909" xr:uid="{00000000-0005-0000-0000-0000A88A0000}"/>
    <cellStyle name="Normal 4 6 2 3" xfId="3838" xr:uid="{00000000-0005-0000-0000-0000A98A0000}"/>
    <cellStyle name="Normal 4 6 2 3 2" xfId="9189" xr:uid="{00000000-0005-0000-0000-0000AA8A0000}"/>
    <cellStyle name="Normal 4 6 2 3 2 2" xfId="19889" xr:uid="{00000000-0005-0000-0000-0000AB8A0000}"/>
    <cellStyle name="Normal 4 6 2 3 2 2 2" xfId="41284" xr:uid="{00000000-0005-0000-0000-0000AC8A0000}"/>
    <cellStyle name="Normal 4 6 2 3 2 3" xfId="30594" xr:uid="{00000000-0005-0000-0000-0000AD8A0000}"/>
    <cellStyle name="Normal 4 6 2 3 3" xfId="14544" xr:uid="{00000000-0005-0000-0000-0000AE8A0000}"/>
    <cellStyle name="Normal 4 6 2 3 3 2" xfId="35939" xr:uid="{00000000-0005-0000-0000-0000AF8A0000}"/>
    <cellStyle name="Normal 4 6 2 3 4" xfId="25246" xr:uid="{00000000-0005-0000-0000-0000B08A0000}"/>
    <cellStyle name="Normal 4 6 2 4" xfId="6512" xr:uid="{00000000-0005-0000-0000-0000B18A0000}"/>
    <cellStyle name="Normal 4 6 2 4 2" xfId="17216" xr:uid="{00000000-0005-0000-0000-0000B28A0000}"/>
    <cellStyle name="Normal 4 6 2 4 2 2" xfId="38611" xr:uid="{00000000-0005-0000-0000-0000B38A0000}"/>
    <cellStyle name="Normal 4 6 2 4 3" xfId="27918" xr:uid="{00000000-0005-0000-0000-0000B48A0000}"/>
    <cellStyle name="Normal 4 6 2 5" xfId="11869" xr:uid="{00000000-0005-0000-0000-0000B58A0000}"/>
    <cellStyle name="Normal 4 6 2 5 2" xfId="33266" xr:uid="{00000000-0005-0000-0000-0000B68A0000}"/>
    <cellStyle name="Normal 4 6 2 6" xfId="22573" xr:uid="{00000000-0005-0000-0000-0000B78A0000}"/>
    <cellStyle name="Normal 4 6 3" xfId="1816" xr:uid="{00000000-0005-0000-0000-0000B88A0000}"/>
    <cellStyle name="Normal 4 6 3 2" xfId="4506" xr:uid="{00000000-0005-0000-0000-0000B98A0000}"/>
    <cellStyle name="Normal 4 6 3 2 2" xfId="9857" xr:uid="{00000000-0005-0000-0000-0000BA8A0000}"/>
    <cellStyle name="Normal 4 6 3 2 2 2" xfId="20557" xr:uid="{00000000-0005-0000-0000-0000BB8A0000}"/>
    <cellStyle name="Normal 4 6 3 2 2 2 2" xfId="41952" xr:uid="{00000000-0005-0000-0000-0000BC8A0000}"/>
    <cellStyle name="Normal 4 6 3 2 2 3" xfId="31262" xr:uid="{00000000-0005-0000-0000-0000BD8A0000}"/>
    <cellStyle name="Normal 4 6 3 2 3" xfId="15212" xr:uid="{00000000-0005-0000-0000-0000BE8A0000}"/>
    <cellStyle name="Normal 4 6 3 2 3 2" xfId="36607" xr:uid="{00000000-0005-0000-0000-0000BF8A0000}"/>
    <cellStyle name="Normal 4 6 3 2 4" xfId="25914" xr:uid="{00000000-0005-0000-0000-0000C08A0000}"/>
    <cellStyle name="Normal 4 6 3 3" xfId="7180" xr:uid="{00000000-0005-0000-0000-0000C18A0000}"/>
    <cellStyle name="Normal 4 6 3 3 2" xfId="17884" xr:uid="{00000000-0005-0000-0000-0000C28A0000}"/>
    <cellStyle name="Normal 4 6 3 3 2 2" xfId="39279" xr:uid="{00000000-0005-0000-0000-0000C38A0000}"/>
    <cellStyle name="Normal 4 6 3 3 3" xfId="28586" xr:uid="{00000000-0005-0000-0000-0000C48A0000}"/>
    <cellStyle name="Normal 4 6 3 4" xfId="12537" xr:uid="{00000000-0005-0000-0000-0000C58A0000}"/>
    <cellStyle name="Normal 4 6 3 4 2" xfId="33934" xr:uid="{00000000-0005-0000-0000-0000C68A0000}"/>
    <cellStyle name="Normal 4 6 3 5" xfId="23241" xr:uid="{00000000-0005-0000-0000-0000C78A0000}"/>
    <cellStyle name="Normal 4 6 4" xfId="3170" xr:uid="{00000000-0005-0000-0000-0000C88A0000}"/>
    <cellStyle name="Normal 4 6 4 2" xfId="8521" xr:uid="{00000000-0005-0000-0000-0000C98A0000}"/>
    <cellStyle name="Normal 4 6 4 2 2" xfId="19221" xr:uid="{00000000-0005-0000-0000-0000CA8A0000}"/>
    <cellStyle name="Normal 4 6 4 2 2 2" xfId="40616" xr:uid="{00000000-0005-0000-0000-0000CB8A0000}"/>
    <cellStyle name="Normal 4 6 4 2 3" xfId="29926" xr:uid="{00000000-0005-0000-0000-0000CC8A0000}"/>
    <cellStyle name="Normal 4 6 4 3" xfId="13876" xr:uid="{00000000-0005-0000-0000-0000CD8A0000}"/>
    <cellStyle name="Normal 4 6 4 3 2" xfId="35271" xr:uid="{00000000-0005-0000-0000-0000CE8A0000}"/>
    <cellStyle name="Normal 4 6 4 4" xfId="24578" xr:uid="{00000000-0005-0000-0000-0000CF8A0000}"/>
    <cellStyle name="Normal 4 6 5" xfId="5844" xr:uid="{00000000-0005-0000-0000-0000D08A0000}"/>
    <cellStyle name="Normal 4 6 5 2" xfId="16548" xr:uid="{00000000-0005-0000-0000-0000D18A0000}"/>
    <cellStyle name="Normal 4 6 5 2 2" xfId="37943" xr:uid="{00000000-0005-0000-0000-0000D28A0000}"/>
    <cellStyle name="Normal 4 6 5 3" xfId="27250" xr:uid="{00000000-0005-0000-0000-0000D38A0000}"/>
    <cellStyle name="Normal 4 6 6" xfId="11201" xr:uid="{00000000-0005-0000-0000-0000D48A0000}"/>
    <cellStyle name="Normal 4 6 6 2" xfId="32598" xr:uid="{00000000-0005-0000-0000-0000D58A0000}"/>
    <cellStyle name="Normal 4 6 7" xfId="21905" xr:uid="{00000000-0005-0000-0000-0000D68A0000}"/>
    <cellStyle name="Normal 4 7" xfId="827" xr:uid="{00000000-0005-0000-0000-0000D78A0000}"/>
    <cellStyle name="Normal 4 7 2" xfId="2164" xr:uid="{00000000-0005-0000-0000-0000D88A0000}"/>
    <cellStyle name="Normal 4 7 2 2" xfId="4854" xr:uid="{00000000-0005-0000-0000-0000D98A0000}"/>
    <cellStyle name="Normal 4 7 2 2 2" xfId="10205" xr:uid="{00000000-0005-0000-0000-0000DA8A0000}"/>
    <cellStyle name="Normal 4 7 2 2 2 2" xfId="20905" xr:uid="{00000000-0005-0000-0000-0000DB8A0000}"/>
    <cellStyle name="Normal 4 7 2 2 2 2 2" xfId="42300" xr:uid="{00000000-0005-0000-0000-0000DC8A0000}"/>
    <cellStyle name="Normal 4 7 2 2 2 3" xfId="31610" xr:uid="{00000000-0005-0000-0000-0000DD8A0000}"/>
    <cellStyle name="Normal 4 7 2 2 3" xfId="15560" xr:uid="{00000000-0005-0000-0000-0000DE8A0000}"/>
    <cellStyle name="Normal 4 7 2 2 3 2" xfId="36955" xr:uid="{00000000-0005-0000-0000-0000DF8A0000}"/>
    <cellStyle name="Normal 4 7 2 2 4" xfId="26262" xr:uid="{00000000-0005-0000-0000-0000E08A0000}"/>
    <cellStyle name="Normal 4 7 2 3" xfId="7528" xr:uid="{00000000-0005-0000-0000-0000E18A0000}"/>
    <cellStyle name="Normal 4 7 2 3 2" xfId="18232" xr:uid="{00000000-0005-0000-0000-0000E28A0000}"/>
    <cellStyle name="Normal 4 7 2 3 2 2" xfId="39627" xr:uid="{00000000-0005-0000-0000-0000E38A0000}"/>
    <cellStyle name="Normal 4 7 2 3 3" xfId="28934" xr:uid="{00000000-0005-0000-0000-0000E48A0000}"/>
    <cellStyle name="Normal 4 7 2 4" xfId="12885" xr:uid="{00000000-0005-0000-0000-0000E58A0000}"/>
    <cellStyle name="Normal 4 7 2 4 2" xfId="34282" xr:uid="{00000000-0005-0000-0000-0000E68A0000}"/>
    <cellStyle name="Normal 4 7 2 5" xfId="23589" xr:uid="{00000000-0005-0000-0000-0000E78A0000}"/>
    <cellStyle name="Normal 4 7 3" xfId="3518" xr:uid="{00000000-0005-0000-0000-0000E88A0000}"/>
    <cellStyle name="Normal 4 7 3 2" xfId="8869" xr:uid="{00000000-0005-0000-0000-0000E98A0000}"/>
    <cellStyle name="Normal 4 7 3 2 2" xfId="19569" xr:uid="{00000000-0005-0000-0000-0000EA8A0000}"/>
    <cellStyle name="Normal 4 7 3 2 2 2" xfId="40964" xr:uid="{00000000-0005-0000-0000-0000EB8A0000}"/>
    <cellStyle name="Normal 4 7 3 2 3" xfId="30274" xr:uid="{00000000-0005-0000-0000-0000EC8A0000}"/>
    <cellStyle name="Normal 4 7 3 3" xfId="14224" xr:uid="{00000000-0005-0000-0000-0000ED8A0000}"/>
    <cellStyle name="Normal 4 7 3 3 2" xfId="35619" xr:uid="{00000000-0005-0000-0000-0000EE8A0000}"/>
    <cellStyle name="Normal 4 7 3 4" xfId="24926" xr:uid="{00000000-0005-0000-0000-0000EF8A0000}"/>
    <cellStyle name="Normal 4 7 4" xfId="6192" xr:uid="{00000000-0005-0000-0000-0000F08A0000}"/>
    <cellStyle name="Normal 4 7 4 2" xfId="16896" xr:uid="{00000000-0005-0000-0000-0000F18A0000}"/>
    <cellStyle name="Normal 4 7 4 2 2" xfId="38291" xr:uid="{00000000-0005-0000-0000-0000F28A0000}"/>
    <cellStyle name="Normal 4 7 4 3" xfId="27598" xr:uid="{00000000-0005-0000-0000-0000F38A0000}"/>
    <cellStyle name="Normal 4 7 5" xfId="11549" xr:uid="{00000000-0005-0000-0000-0000F48A0000}"/>
    <cellStyle name="Normal 4 7 5 2" xfId="32946" xr:uid="{00000000-0005-0000-0000-0000F58A0000}"/>
    <cellStyle name="Normal 4 7 6" xfId="22253" xr:uid="{00000000-0005-0000-0000-0000F68A0000}"/>
    <cellStyle name="Normal 4 8" xfId="1496" xr:uid="{00000000-0005-0000-0000-0000F78A0000}"/>
    <cellStyle name="Normal 4 8 2" xfId="4186" xr:uid="{00000000-0005-0000-0000-0000F88A0000}"/>
    <cellStyle name="Normal 4 8 2 2" xfId="9537" xr:uid="{00000000-0005-0000-0000-0000F98A0000}"/>
    <cellStyle name="Normal 4 8 2 2 2" xfId="20237" xr:uid="{00000000-0005-0000-0000-0000FA8A0000}"/>
    <cellStyle name="Normal 4 8 2 2 2 2" xfId="41632" xr:uid="{00000000-0005-0000-0000-0000FB8A0000}"/>
    <cellStyle name="Normal 4 8 2 2 3" xfId="30942" xr:uid="{00000000-0005-0000-0000-0000FC8A0000}"/>
    <cellStyle name="Normal 4 8 2 3" xfId="14892" xr:uid="{00000000-0005-0000-0000-0000FD8A0000}"/>
    <cellStyle name="Normal 4 8 2 3 2" xfId="36287" xr:uid="{00000000-0005-0000-0000-0000FE8A0000}"/>
    <cellStyle name="Normal 4 8 2 4" xfId="25594" xr:uid="{00000000-0005-0000-0000-0000FF8A0000}"/>
    <cellStyle name="Normal 4 8 3" xfId="6860" xr:uid="{00000000-0005-0000-0000-0000008B0000}"/>
    <cellStyle name="Normal 4 8 3 2" xfId="17564" xr:uid="{00000000-0005-0000-0000-0000018B0000}"/>
    <cellStyle name="Normal 4 8 3 2 2" xfId="38959" xr:uid="{00000000-0005-0000-0000-0000028B0000}"/>
    <cellStyle name="Normal 4 8 3 3" xfId="28266" xr:uid="{00000000-0005-0000-0000-0000038B0000}"/>
    <cellStyle name="Normal 4 8 4" xfId="12217" xr:uid="{00000000-0005-0000-0000-0000048B0000}"/>
    <cellStyle name="Normal 4 8 4 2" xfId="33614" xr:uid="{00000000-0005-0000-0000-0000058B0000}"/>
    <cellStyle name="Normal 4 8 5" xfId="22921" xr:uid="{00000000-0005-0000-0000-0000068B0000}"/>
    <cellStyle name="Normal 4 9" xfId="2842" xr:uid="{00000000-0005-0000-0000-0000078B0000}"/>
    <cellStyle name="Normal 4 9 2" xfId="8201" xr:uid="{00000000-0005-0000-0000-0000088B0000}"/>
    <cellStyle name="Normal 4 9 2 2" xfId="18901" xr:uid="{00000000-0005-0000-0000-0000098B0000}"/>
    <cellStyle name="Normal 4 9 2 2 2" xfId="40296" xr:uid="{00000000-0005-0000-0000-00000A8B0000}"/>
    <cellStyle name="Normal 4 9 2 3" xfId="29606" xr:uid="{00000000-0005-0000-0000-00000B8B0000}"/>
    <cellStyle name="Normal 4 9 3" xfId="13556" xr:uid="{00000000-0005-0000-0000-00000C8B0000}"/>
    <cellStyle name="Normal 4 9 3 2" xfId="34951" xr:uid="{00000000-0005-0000-0000-00000D8B0000}"/>
    <cellStyle name="Normal 4 9 4" xfId="24258" xr:uid="{00000000-0005-0000-0000-00000E8B0000}"/>
    <cellStyle name="Normal 5" xfId="37" xr:uid="{00000000-0005-0000-0000-00000F8B0000}"/>
    <cellStyle name="Normal 5 2" xfId="2843" xr:uid="{00000000-0005-0000-0000-0000108B0000}"/>
    <cellStyle name="Normal 5 3" xfId="2837" xr:uid="{00000000-0005-0000-0000-0000118B0000}"/>
    <cellStyle name="Normal 5 3 2" xfId="8198" xr:uid="{00000000-0005-0000-0000-0000128B0000}"/>
    <cellStyle name="Normal 5 3 2 2" xfId="18899" xr:uid="{00000000-0005-0000-0000-0000138B0000}"/>
    <cellStyle name="Normal 5 3 2 2 2" xfId="40294" xr:uid="{00000000-0005-0000-0000-0000148B0000}"/>
    <cellStyle name="Normal 5 3 2 3" xfId="29604" xr:uid="{00000000-0005-0000-0000-0000158B0000}"/>
    <cellStyle name="Normal 5 3 3" xfId="13554" xr:uid="{00000000-0005-0000-0000-0000168B0000}"/>
    <cellStyle name="Normal 5 3 3 2" xfId="34949" xr:uid="{00000000-0005-0000-0000-0000178B0000}"/>
    <cellStyle name="Normal 5 3 4" xfId="24256" xr:uid="{00000000-0005-0000-0000-0000188B0000}"/>
    <cellStyle name="Normal 6" xfId="85" xr:uid="{00000000-0005-0000-0000-0000198B0000}"/>
    <cellStyle name="Normal 6 10" xfId="5516" xr:uid="{00000000-0005-0000-0000-00001A8B0000}"/>
    <cellStyle name="Normal 6 10 2" xfId="16220" xr:uid="{00000000-0005-0000-0000-00001B8B0000}"/>
    <cellStyle name="Normal 6 10 2 2" xfId="37615" xr:uid="{00000000-0005-0000-0000-00001C8B0000}"/>
    <cellStyle name="Normal 6 10 3" xfId="26922" xr:uid="{00000000-0005-0000-0000-00001D8B0000}"/>
    <cellStyle name="Normal 6 11" xfId="10878" xr:uid="{00000000-0005-0000-0000-00001E8B0000}"/>
    <cellStyle name="Normal 6 11 2" xfId="32282" xr:uid="{00000000-0005-0000-0000-00001F8B0000}"/>
    <cellStyle name="Normal 6 12" xfId="21578" xr:uid="{00000000-0005-0000-0000-0000208B0000}"/>
    <cellStyle name="Normal 6 2" xfId="122" xr:uid="{00000000-0005-0000-0000-0000218B0000}"/>
    <cellStyle name="Normal 6 2 10" xfId="10884" xr:uid="{00000000-0005-0000-0000-0000228B0000}"/>
    <cellStyle name="Normal 6 2 10 2" xfId="32288" xr:uid="{00000000-0005-0000-0000-0000238B0000}"/>
    <cellStyle name="Normal 6 2 11" xfId="21584" xr:uid="{00000000-0005-0000-0000-0000248B0000}"/>
    <cellStyle name="Normal 6 2 2" xfId="203" xr:uid="{00000000-0005-0000-0000-0000258B0000}"/>
    <cellStyle name="Normal 6 2 2 10" xfId="21635" xr:uid="{00000000-0005-0000-0000-0000268B0000}"/>
    <cellStyle name="Normal 6 2 2 2" xfId="285" xr:uid="{00000000-0005-0000-0000-0000278B0000}"/>
    <cellStyle name="Normal 6 2 2 2 2" xfId="446" xr:uid="{00000000-0005-0000-0000-0000288B0000}"/>
    <cellStyle name="Normal 6 2 2 2 2 2" xfId="767" xr:uid="{00000000-0005-0000-0000-0000298B0000}"/>
    <cellStyle name="Normal 6 2 2 2 2 2 2" xfId="1437" xr:uid="{00000000-0005-0000-0000-00002A8B0000}"/>
    <cellStyle name="Normal 6 2 2 2 2 2 2 2" xfId="2774" xr:uid="{00000000-0005-0000-0000-00002B8B0000}"/>
    <cellStyle name="Normal 6 2 2 2 2 2 2 2 2" xfId="5464" xr:uid="{00000000-0005-0000-0000-00002C8B0000}"/>
    <cellStyle name="Normal 6 2 2 2 2 2 2 2 2 2" xfId="10815" xr:uid="{00000000-0005-0000-0000-00002D8B0000}"/>
    <cellStyle name="Normal 6 2 2 2 2 2 2 2 2 2 2" xfId="21515" xr:uid="{00000000-0005-0000-0000-00002E8B0000}"/>
    <cellStyle name="Normal 6 2 2 2 2 2 2 2 2 2 2 2" xfId="42910" xr:uid="{00000000-0005-0000-0000-00002F8B0000}"/>
    <cellStyle name="Normal 6 2 2 2 2 2 2 2 2 2 3" xfId="32220" xr:uid="{00000000-0005-0000-0000-0000308B0000}"/>
    <cellStyle name="Normal 6 2 2 2 2 2 2 2 2 3" xfId="16170" xr:uid="{00000000-0005-0000-0000-0000318B0000}"/>
    <cellStyle name="Normal 6 2 2 2 2 2 2 2 2 3 2" xfId="37565" xr:uid="{00000000-0005-0000-0000-0000328B0000}"/>
    <cellStyle name="Normal 6 2 2 2 2 2 2 2 2 4" xfId="26872" xr:uid="{00000000-0005-0000-0000-0000338B0000}"/>
    <cellStyle name="Normal 6 2 2 2 2 2 2 2 3" xfId="8138" xr:uid="{00000000-0005-0000-0000-0000348B0000}"/>
    <cellStyle name="Normal 6 2 2 2 2 2 2 2 3 2" xfId="18842" xr:uid="{00000000-0005-0000-0000-0000358B0000}"/>
    <cellStyle name="Normal 6 2 2 2 2 2 2 2 3 2 2" xfId="40237" xr:uid="{00000000-0005-0000-0000-0000368B0000}"/>
    <cellStyle name="Normal 6 2 2 2 2 2 2 2 3 3" xfId="29544" xr:uid="{00000000-0005-0000-0000-0000378B0000}"/>
    <cellStyle name="Normal 6 2 2 2 2 2 2 2 4" xfId="13495" xr:uid="{00000000-0005-0000-0000-0000388B0000}"/>
    <cellStyle name="Normal 6 2 2 2 2 2 2 2 4 2" xfId="34892" xr:uid="{00000000-0005-0000-0000-0000398B0000}"/>
    <cellStyle name="Normal 6 2 2 2 2 2 2 2 5" xfId="24199" xr:uid="{00000000-0005-0000-0000-00003A8B0000}"/>
    <cellStyle name="Normal 6 2 2 2 2 2 2 3" xfId="4128" xr:uid="{00000000-0005-0000-0000-00003B8B0000}"/>
    <cellStyle name="Normal 6 2 2 2 2 2 2 3 2" xfId="9479" xr:uid="{00000000-0005-0000-0000-00003C8B0000}"/>
    <cellStyle name="Normal 6 2 2 2 2 2 2 3 2 2" xfId="20179" xr:uid="{00000000-0005-0000-0000-00003D8B0000}"/>
    <cellStyle name="Normal 6 2 2 2 2 2 2 3 2 2 2" xfId="41574" xr:uid="{00000000-0005-0000-0000-00003E8B0000}"/>
    <cellStyle name="Normal 6 2 2 2 2 2 2 3 2 3" xfId="30884" xr:uid="{00000000-0005-0000-0000-00003F8B0000}"/>
    <cellStyle name="Normal 6 2 2 2 2 2 2 3 3" xfId="14834" xr:uid="{00000000-0005-0000-0000-0000408B0000}"/>
    <cellStyle name="Normal 6 2 2 2 2 2 2 3 3 2" xfId="36229" xr:uid="{00000000-0005-0000-0000-0000418B0000}"/>
    <cellStyle name="Normal 6 2 2 2 2 2 2 3 4" xfId="25536" xr:uid="{00000000-0005-0000-0000-0000428B0000}"/>
    <cellStyle name="Normal 6 2 2 2 2 2 2 4" xfId="6802" xr:uid="{00000000-0005-0000-0000-0000438B0000}"/>
    <cellStyle name="Normal 6 2 2 2 2 2 2 4 2" xfId="17506" xr:uid="{00000000-0005-0000-0000-0000448B0000}"/>
    <cellStyle name="Normal 6 2 2 2 2 2 2 4 2 2" xfId="38901" xr:uid="{00000000-0005-0000-0000-0000458B0000}"/>
    <cellStyle name="Normal 6 2 2 2 2 2 2 4 3" xfId="28208" xr:uid="{00000000-0005-0000-0000-0000468B0000}"/>
    <cellStyle name="Normal 6 2 2 2 2 2 2 5" xfId="12159" xr:uid="{00000000-0005-0000-0000-0000478B0000}"/>
    <cellStyle name="Normal 6 2 2 2 2 2 2 5 2" xfId="33556" xr:uid="{00000000-0005-0000-0000-0000488B0000}"/>
    <cellStyle name="Normal 6 2 2 2 2 2 2 6" xfId="22863" xr:uid="{00000000-0005-0000-0000-0000498B0000}"/>
    <cellStyle name="Normal 6 2 2 2 2 2 3" xfId="2106" xr:uid="{00000000-0005-0000-0000-00004A8B0000}"/>
    <cellStyle name="Normal 6 2 2 2 2 2 3 2" xfId="4796" xr:uid="{00000000-0005-0000-0000-00004B8B0000}"/>
    <cellStyle name="Normal 6 2 2 2 2 2 3 2 2" xfId="10147" xr:uid="{00000000-0005-0000-0000-00004C8B0000}"/>
    <cellStyle name="Normal 6 2 2 2 2 2 3 2 2 2" xfId="20847" xr:uid="{00000000-0005-0000-0000-00004D8B0000}"/>
    <cellStyle name="Normal 6 2 2 2 2 2 3 2 2 2 2" xfId="42242" xr:uid="{00000000-0005-0000-0000-00004E8B0000}"/>
    <cellStyle name="Normal 6 2 2 2 2 2 3 2 2 3" xfId="31552" xr:uid="{00000000-0005-0000-0000-00004F8B0000}"/>
    <cellStyle name="Normal 6 2 2 2 2 2 3 2 3" xfId="15502" xr:uid="{00000000-0005-0000-0000-0000508B0000}"/>
    <cellStyle name="Normal 6 2 2 2 2 2 3 2 3 2" xfId="36897" xr:uid="{00000000-0005-0000-0000-0000518B0000}"/>
    <cellStyle name="Normal 6 2 2 2 2 2 3 2 4" xfId="26204" xr:uid="{00000000-0005-0000-0000-0000528B0000}"/>
    <cellStyle name="Normal 6 2 2 2 2 2 3 3" xfId="7470" xr:uid="{00000000-0005-0000-0000-0000538B0000}"/>
    <cellStyle name="Normal 6 2 2 2 2 2 3 3 2" xfId="18174" xr:uid="{00000000-0005-0000-0000-0000548B0000}"/>
    <cellStyle name="Normal 6 2 2 2 2 2 3 3 2 2" xfId="39569" xr:uid="{00000000-0005-0000-0000-0000558B0000}"/>
    <cellStyle name="Normal 6 2 2 2 2 2 3 3 3" xfId="28876" xr:uid="{00000000-0005-0000-0000-0000568B0000}"/>
    <cellStyle name="Normal 6 2 2 2 2 2 3 4" xfId="12827" xr:uid="{00000000-0005-0000-0000-0000578B0000}"/>
    <cellStyle name="Normal 6 2 2 2 2 2 3 4 2" xfId="34224" xr:uid="{00000000-0005-0000-0000-0000588B0000}"/>
    <cellStyle name="Normal 6 2 2 2 2 2 3 5" xfId="23531" xr:uid="{00000000-0005-0000-0000-0000598B0000}"/>
    <cellStyle name="Normal 6 2 2 2 2 2 4" xfId="3460" xr:uid="{00000000-0005-0000-0000-00005A8B0000}"/>
    <cellStyle name="Normal 6 2 2 2 2 2 4 2" xfId="8811" xr:uid="{00000000-0005-0000-0000-00005B8B0000}"/>
    <cellStyle name="Normal 6 2 2 2 2 2 4 2 2" xfId="19511" xr:uid="{00000000-0005-0000-0000-00005C8B0000}"/>
    <cellStyle name="Normal 6 2 2 2 2 2 4 2 2 2" xfId="40906" xr:uid="{00000000-0005-0000-0000-00005D8B0000}"/>
    <cellStyle name="Normal 6 2 2 2 2 2 4 2 3" xfId="30216" xr:uid="{00000000-0005-0000-0000-00005E8B0000}"/>
    <cellStyle name="Normal 6 2 2 2 2 2 4 3" xfId="14166" xr:uid="{00000000-0005-0000-0000-00005F8B0000}"/>
    <cellStyle name="Normal 6 2 2 2 2 2 4 3 2" xfId="35561" xr:uid="{00000000-0005-0000-0000-0000608B0000}"/>
    <cellStyle name="Normal 6 2 2 2 2 2 4 4" xfId="24868" xr:uid="{00000000-0005-0000-0000-0000618B0000}"/>
    <cellStyle name="Normal 6 2 2 2 2 2 5" xfId="6134" xr:uid="{00000000-0005-0000-0000-0000628B0000}"/>
    <cellStyle name="Normal 6 2 2 2 2 2 5 2" xfId="16838" xr:uid="{00000000-0005-0000-0000-0000638B0000}"/>
    <cellStyle name="Normal 6 2 2 2 2 2 5 2 2" xfId="38233" xr:uid="{00000000-0005-0000-0000-0000648B0000}"/>
    <cellStyle name="Normal 6 2 2 2 2 2 5 3" xfId="27540" xr:uid="{00000000-0005-0000-0000-0000658B0000}"/>
    <cellStyle name="Normal 6 2 2 2 2 2 6" xfId="11491" xr:uid="{00000000-0005-0000-0000-0000668B0000}"/>
    <cellStyle name="Normal 6 2 2 2 2 2 6 2" xfId="32888" xr:uid="{00000000-0005-0000-0000-0000678B0000}"/>
    <cellStyle name="Normal 6 2 2 2 2 2 7" xfId="22195" xr:uid="{00000000-0005-0000-0000-0000688B0000}"/>
    <cellStyle name="Normal 6 2 2 2 2 3" xfId="1117" xr:uid="{00000000-0005-0000-0000-0000698B0000}"/>
    <cellStyle name="Normal 6 2 2 2 2 3 2" xfId="2454" xr:uid="{00000000-0005-0000-0000-00006A8B0000}"/>
    <cellStyle name="Normal 6 2 2 2 2 3 2 2" xfId="5144" xr:uid="{00000000-0005-0000-0000-00006B8B0000}"/>
    <cellStyle name="Normal 6 2 2 2 2 3 2 2 2" xfId="10495" xr:uid="{00000000-0005-0000-0000-00006C8B0000}"/>
    <cellStyle name="Normal 6 2 2 2 2 3 2 2 2 2" xfId="21195" xr:uid="{00000000-0005-0000-0000-00006D8B0000}"/>
    <cellStyle name="Normal 6 2 2 2 2 3 2 2 2 2 2" xfId="42590" xr:uid="{00000000-0005-0000-0000-00006E8B0000}"/>
    <cellStyle name="Normal 6 2 2 2 2 3 2 2 2 3" xfId="31900" xr:uid="{00000000-0005-0000-0000-00006F8B0000}"/>
    <cellStyle name="Normal 6 2 2 2 2 3 2 2 3" xfId="15850" xr:uid="{00000000-0005-0000-0000-0000708B0000}"/>
    <cellStyle name="Normal 6 2 2 2 2 3 2 2 3 2" xfId="37245" xr:uid="{00000000-0005-0000-0000-0000718B0000}"/>
    <cellStyle name="Normal 6 2 2 2 2 3 2 2 4" xfId="26552" xr:uid="{00000000-0005-0000-0000-0000728B0000}"/>
    <cellStyle name="Normal 6 2 2 2 2 3 2 3" xfId="7818" xr:uid="{00000000-0005-0000-0000-0000738B0000}"/>
    <cellStyle name="Normal 6 2 2 2 2 3 2 3 2" xfId="18522" xr:uid="{00000000-0005-0000-0000-0000748B0000}"/>
    <cellStyle name="Normal 6 2 2 2 2 3 2 3 2 2" xfId="39917" xr:uid="{00000000-0005-0000-0000-0000758B0000}"/>
    <cellStyle name="Normal 6 2 2 2 2 3 2 3 3" xfId="29224" xr:uid="{00000000-0005-0000-0000-0000768B0000}"/>
    <cellStyle name="Normal 6 2 2 2 2 3 2 4" xfId="13175" xr:uid="{00000000-0005-0000-0000-0000778B0000}"/>
    <cellStyle name="Normal 6 2 2 2 2 3 2 4 2" xfId="34572" xr:uid="{00000000-0005-0000-0000-0000788B0000}"/>
    <cellStyle name="Normal 6 2 2 2 2 3 2 5" xfId="23879" xr:uid="{00000000-0005-0000-0000-0000798B0000}"/>
    <cellStyle name="Normal 6 2 2 2 2 3 3" xfId="3808" xr:uid="{00000000-0005-0000-0000-00007A8B0000}"/>
    <cellStyle name="Normal 6 2 2 2 2 3 3 2" xfId="9159" xr:uid="{00000000-0005-0000-0000-00007B8B0000}"/>
    <cellStyle name="Normal 6 2 2 2 2 3 3 2 2" xfId="19859" xr:uid="{00000000-0005-0000-0000-00007C8B0000}"/>
    <cellStyle name="Normal 6 2 2 2 2 3 3 2 2 2" xfId="41254" xr:uid="{00000000-0005-0000-0000-00007D8B0000}"/>
    <cellStyle name="Normal 6 2 2 2 2 3 3 2 3" xfId="30564" xr:uid="{00000000-0005-0000-0000-00007E8B0000}"/>
    <cellStyle name="Normal 6 2 2 2 2 3 3 3" xfId="14514" xr:uid="{00000000-0005-0000-0000-00007F8B0000}"/>
    <cellStyle name="Normal 6 2 2 2 2 3 3 3 2" xfId="35909" xr:uid="{00000000-0005-0000-0000-0000808B0000}"/>
    <cellStyle name="Normal 6 2 2 2 2 3 3 4" xfId="25216" xr:uid="{00000000-0005-0000-0000-0000818B0000}"/>
    <cellStyle name="Normal 6 2 2 2 2 3 4" xfId="6482" xr:uid="{00000000-0005-0000-0000-0000828B0000}"/>
    <cellStyle name="Normal 6 2 2 2 2 3 4 2" xfId="17186" xr:uid="{00000000-0005-0000-0000-0000838B0000}"/>
    <cellStyle name="Normal 6 2 2 2 2 3 4 2 2" xfId="38581" xr:uid="{00000000-0005-0000-0000-0000848B0000}"/>
    <cellStyle name="Normal 6 2 2 2 2 3 4 3" xfId="27888" xr:uid="{00000000-0005-0000-0000-0000858B0000}"/>
    <cellStyle name="Normal 6 2 2 2 2 3 5" xfId="11839" xr:uid="{00000000-0005-0000-0000-0000868B0000}"/>
    <cellStyle name="Normal 6 2 2 2 2 3 5 2" xfId="33236" xr:uid="{00000000-0005-0000-0000-0000878B0000}"/>
    <cellStyle name="Normal 6 2 2 2 2 3 6" xfId="22543" xr:uid="{00000000-0005-0000-0000-0000888B0000}"/>
    <cellStyle name="Normal 6 2 2 2 2 4" xfId="1786" xr:uid="{00000000-0005-0000-0000-0000898B0000}"/>
    <cellStyle name="Normal 6 2 2 2 2 4 2" xfId="4476" xr:uid="{00000000-0005-0000-0000-00008A8B0000}"/>
    <cellStyle name="Normal 6 2 2 2 2 4 2 2" xfId="9827" xr:uid="{00000000-0005-0000-0000-00008B8B0000}"/>
    <cellStyle name="Normal 6 2 2 2 2 4 2 2 2" xfId="20527" xr:uid="{00000000-0005-0000-0000-00008C8B0000}"/>
    <cellStyle name="Normal 6 2 2 2 2 4 2 2 2 2" xfId="41922" xr:uid="{00000000-0005-0000-0000-00008D8B0000}"/>
    <cellStyle name="Normal 6 2 2 2 2 4 2 2 3" xfId="31232" xr:uid="{00000000-0005-0000-0000-00008E8B0000}"/>
    <cellStyle name="Normal 6 2 2 2 2 4 2 3" xfId="15182" xr:uid="{00000000-0005-0000-0000-00008F8B0000}"/>
    <cellStyle name="Normal 6 2 2 2 2 4 2 3 2" xfId="36577" xr:uid="{00000000-0005-0000-0000-0000908B0000}"/>
    <cellStyle name="Normal 6 2 2 2 2 4 2 4" xfId="25884" xr:uid="{00000000-0005-0000-0000-0000918B0000}"/>
    <cellStyle name="Normal 6 2 2 2 2 4 3" xfId="7150" xr:uid="{00000000-0005-0000-0000-0000928B0000}"/>
    <cellStyle name="Normal 6 2 2 2 2 4 3 2" xfId="17854" xr:uid="{00000000-0005-0000-0000-0000938B0000}"/>
    <cellStyle name="Normal 6 2 2 2 2 4 3 2 2" xfId="39249" xr:uid="{00000000-0005-0000-0000-0000948B0000}"/>
    <cellStyle name="Normal 6 2 2 2 2 4 3 3" xfId="28556" xr:uid="{00000000-0005-0000-0000-0000958B0000}"/>
    <cellStyle name="Normal 6 2 2 2 2 4 4" xfId="12507" xr:uid="{00000000-0005-0000-0000-0000968B0000}"/>
    <cellStyle name="Normal 6 2 2 2 2 4 4 2" xfId="33904" xr:uid="{00000000-0005-0000-0000-0000978B0000}"/>
    <cellStyle name="Normal 6 2 2 2 2 4 5" xfId="23211" xr:uid="{00000000-0005-0000-0000-0000988B0000}"/>
    <cellStyle name="Normal 6 2 2 2 2 5" xfId="3140" xr:uid="{00000000-0005-0000-0000-0000998B0000}"/>
    <cellStyle name="Normal 6 2 2 2 2 5 2" xfId="8491" xr:uid="{00000000-0005-0000-0000-00009A8B0000}"/>
    <cellStyle name="Normal 6 2 2 2 2 5 2 2" xfId="19191" xr:uid="{00000000-0005-0000-0000-00009B8B0000}"/>
    <cellStyle name="Normal 6 2 2 2 2 5 2 2 2" xfId="40586" xr:uid="{00000000-0005-0000-0000-00009C8B0000}"/>
    <cellStyle name="Normal 6 2 2 2 2 5 2 3" xfId="29896" xr:uid="{00000000-0005-0000-0000-00009D8B0000}"/>
    <cellStyle name="Normal 6 2 2 2 2 5 3" xfId="13846" xr:uid="{00000000-0005-0000-0000-00009E8B0000}"/>
    <cellStyle name="Normal 6 2 2 2 2 5 3 2" xfId="35241" xr:uid="{00000000-0005-0000-0000-00009F8B0000}"/>
    <cellStyle name="Normal 6 2 2 2 2 5 4" xfId="24548" xr:uid="{00000000-0005-0000-0000-0000A08B0000}"/>
    <cellStyle name="Normal 6 2 2 2 2 6" xfId="5814" xr:uid="{00000000-0005-0000-0000-0000A18B0000}"/>
    <cellStyle name="Normal 6 2 2 2 2 6 2" xfId="16518" xr:uid="{00000000-0005-0000-0000-0000A28B0000}"/>
    <cellStyle name="Normal 6 2 2 2 2 6 2 2" xfId="37913" xr:uid="{00000000-0005-0000-0000-0000A38B0000}"/>
    <cellStyle name="Normal 6 2 2 2 2 6 3" xfId="27220" xr:uid="{00000000-0005-0000-0000-0000A48B0000}"/>
    <cellStyle name="Normal 6 2 2 2 2 7" xfId="11171" xr:uid="{00000000-0005-0000-0000-0000A58B0000}"/>
    <cellStyle name="Normal 6 2 2 2 2 7 2" xfId="32568" xr:uid="{00000000-0005-0000-0000-0000A68B0000}"/>
    <cellStyle name="Normal 6 2 2 2 2 8" xfId="21875" xr:uid="{00000000-0005-0000-0000-0000A78B0000}"/>
    <cellStyle name="Normal 6 2 2 2 3" xfId="607" xr:uid="{00000000-0005-0000-0000-0000A88B0000}"/>
    <cellStyle name="Normal 6 2 2 2 3 2" xfId="1277" xr:uid="{00000000-0005-0000-0000-0000A98B0000}"/>
    <cellStyle name="Normal 6 2 2 2 3 2 2" xfId="2614" xr:uid="{00000000-0005-0000-0000-0000AA8B0000}"/>
    <cellStyle name="Normal 6 2 2 2 3 2 2 2" xfId="5304" xr:uid="{00000000-0005-0000-0000-0000AB8B0000}"/>
    <cellStyle name="Normal 6 2 2 2 3 2 2 2 2" xfId="10655" xr:uid="{00000000-0005-0000-0000-0000AC8B0000}"/>
    <cellStyle name="Normal 6 2 2 2 3 2 2 2 2 2" xfId="21355" xr:uid="{00000000-0005-0000-0000-0000AD8B0000}"/>
    <cellStyle name="Normal 6 2 2 2 3 2 2 2 2 2 2" xfId="42750" xr:uid="{00000000-0005-0000-0000-0000AE8B0000}"/>
    <cellStyle name="Normal 6 2 2 2 3 2 2 2 2 3" xfId="32060" xr:uid="{00000000-0005-0000-0000-0000AF8B0000}"/>
    <cellStyle name="Normal 6 2 2 2 3 2 2 2 3" xfId="16010" xr:uid="{00000000-0005-0000-0000-0000B08B0000}"/>
    <cellStyle name="Normal 6 2 2 2 3 2 2 2 3 2" xfId="37405" xr:uid="{00000000-0005-0000-0000-0000B18B0000}"/>
    <cellStyle name="Normal 6 2 2 2 3 2 2 2 4" xfId="26712" xr:uid="{00000000-0005-0000-0000-0000B28B0000}"/>
    <cellStyle name="Normal 6 2 2 2 3 2 2 3" xfId="7978" xr:uid="{00000000-0005-0000-0000-0000B38B0000}"/>
    <cellStyle name="Normal 6 2 2 2 3 2 2 3 2" xfId="18682" xr:uid="{00000000-0005-0000-0000-0000B48B0000}"/>
    <cellStyle name="Normal 6 2 2 2 3 2 2 3 2 2" xfId="40077" xr:uid="{00000000-0005-0000-0000-0000B58B0000}"/>
    <cellStyle name="Normal 6 2 2 2 3 2 2 3 3" xfId="29384" xr:uid="{00000000-0005-0000-0000-0000B68B0000}"/>
    <cellStyle name="Normal 6 2 2 2 3 2 2 4" xfId="13335" xr:uid="{00000000-0005-0000-0000-0000B78B0000}"/>
    <cellStyle name="Normal 6 2 2 2 3 2 2 4 2" xfId="34732" xr:uid="{00000000-0005-0000-0000-0000B88B0000}"/>
    <cellStyle name="Normal 6 2 2 2 3 2 2 5" xfId="24039" xr:uid="{00000000-0005-0000-0000-0000B98B0000}"/>
    <cellStyle name="Normal 6 2 2 2 3 2 3" xfId="3968" xr:uid="{00000000-0005-0000-0000-0000BA8B0000}"/>
    <cellStyle name="Normal 6 2 2 2 3 2 3 2" xfId="9319" xr:uid="{00000000-0005-0000-0000-0000BB8B0000}"/>
    <cellStyle name="Normal 6 2 2 2 3 2 3 2 2" xfId="20019" xr:uid="{00000000-0005-0000-0000-0000BC8B0000}"/>
    <cellStyle name="Normal 6 2 2 2 3 2 3 2 2 2" xfId="41414" xr:uid="{00000000-0005-0000-0000-0000BD8B0000}"/>
    <cellStyle name="Normal 6 2 2 2 3 2 3 2 3" xfId="30724" xr:uid="{00000000-0005-0000-0000-0000BE8B0000}"/>
    <cellStyle name="Normal 6 2 2 2 3 2 3 3" xfId="14674" xr:uid="{00000000-0005-0000-0000-0000BF8B0000}"/>
    <cellStyle name="Normal 6 2 2 2 3 2 3 3 2" xfId="36069" xr:uid="{00000000-0005-0000-0000-0000C08B0000}"/>
    <cellStyle name="Normal 6 2 2 2 3 2 3 4" xfId="25376" xr:uid="{00000000-0005-0000-0000-0000C18B0000}"/>
    <cellStyle name="Normal 6 2 2 2 3 2 4" xfId="6642" xr:uid="{00000000-0005-0000-0000-0000C28B0000}"/>
    <cellStyle name="Normal 6 2 2 2 3 2 4 2" xfId="17346" xr:uid="{00000000-0005-0000-0000-0000C38B0000}"/>
    <cellStyle name="Normal 6 2 2 2 3 2 4 2 2" xfId="38741" xr:uid="{00000000-0005-0000-0000-0000C48B0000}"/>
    <cellStyle name="Normal 6 2 2 2 3 2 4 3" xfId="28048" xr:uid="{00000000-0005-0000-0000-0000C58B0000}"/>
    <cellStyle name="Normal 6 2 2 2 3 2 5" xfId="11999" xr:uid="{00000000-0005-0000-0000-0000C68B0000}"/>
    <cellStyle name="Normal 6 2 2 2 3 2 5 2" xfId="33396" xr:uid="{00000000-0005-0000-0000-0000C78B0000}"/>
    <cellStyle name="Normal 6 2 2 2 3 2 6" xfId="22703" xr:uid="{00000000-0005-0000-0000-0000C88B0000}"/>
    <cellStyle name="Normal 6 2 2 2 3 3" xfId="1946" xr:uid="{00000000-0005-0000-0000-0000C98B0000}"/>
    <cellStyle name="Normal 6 2 2 2 3 3 2" xfId="4636" xr:uid="{00000000-0005-0000-0000-0000CA8B0000}"/>
    <cellStyle name="Normal 6 2 2 2 3 3 2 2" xfId="9987" xr:uid="{00000000-0005-0000-0000-0000CB8B0000}"/>
    <cellStyle name="Normal 6 2 2 2 3 3 2 2 2" xfId="20687" xr:uid="{00000000-0005-0000-0000-0000CC8B0000}"/>
    <cellStyle name="Normal 6 2 2 2 3 3 2 2 2 2" xfId="42082" xr:uid="{00000000-0005-0000-0000-0000CD8B0000}"/>
    <cellStyle name="Normal 6 2 2 2 3 3 2 2 3" xfId="31392" xr:uid="{00000000-0005-0000-0000-0000CE8B0000}"/>
    <cellStyle name="Normal 6 2 2 2 3 3 2 3" xfId="15342" xr:uid="{00000000-0005-0000-0000-0000CF8B0000}"/>
    <cellStyle name="Normal 6 2 2 2 3 3 2 3 2" xfId="36737" xr:uid="{00000000-0005-0000-0000-0000D08B0000}"/>
    <cellStyle name="Normal 6 2 2 2 3 3 2 4" xfId="26044" xr:uid="{00000000-0005-0000-0000-0000D18B0000}"/>
    <cellStyle name="Normal 6 2 2 2 3 3 3" xfId="7310" xr:uid="{00000000-0005-0000-0000-0000D28B0000}"/>
    <cellStyle name="Normal 6 2 2 2 3 3 3 2" xfId="18014" xr:uid="{00000000-0005-0000-0000-0000D38B0000}"/>
    <cellStyle name="Normal 6 2 2 2 3 3 3 2 2" xfId="39409" xr:uid="{00000000-0005-0000-0000-0000D48B0000}"/>
    <cellStyle name="Normal 6 2 2 2 3 3 3 3" xfId="28716" xr:uid="{00000000-0005-0000-0000-0000D58B0000}"/>
    <cellStyle name="Normal 6 2 2 2 3 3 4" xfId="12667" xr:uid="{00000000-0005-0000-0000-0000D68B0000}"/>
    <cellStyle name="Normal 6 2 2 2 3 3 4 2" xfId="34064" xr:uid="{00000000-0005-0000-0000-0000D78B0000}"/>
    <cellStyle name="Normal 6 2 2 2 3 3 5" xfId="23371" xr:uid="{00000000-0005-0000-0000-0000D88B0000}"/>
    <cellStyle name="Normal 6 2 2 2 3 4" xfId="3300" xr:uid="{00000000-0005-0000-0000-0000D98B0000}"/>
    <cellStyle name="Normal 6 2 2 2 3 4 2" xfId="8651" xr:uid="{00000000-0005-0000-0000-0000DA8B0000}"/>
    <cellStyle name="Normal 6 2 2 2 3 4 2 2" xfId="19351" xr:uid="{00000000-0005-0000-0000-0000DB8B0000}"/>
    <cellStyle name="Normal 6 2 2 2 3 4 2 2 2" xfId="40746" xr:uid="{00000000-0005-0000-0000-0000DC8B0000}"/>
    <cellStyle name="Normal 6 2 2 2 3 4 2 3" xfId="30056" xr:uid="{00000000-0005-0000-0000-0000DD8B0000}"/>
    <cellStyle name="Normal 6 2 2 2 3 4 3" xfId="14006" xr:uid="{00000000-0005-0000-0000-0000DE8B0000}"/>
    <cellStyle name="Normal 6 2 2 2 3 4 3 2" xfId="35401" xr:uid="{00000000-0005-0000-0000-0000DF8B0000}"/>
    <cellStyle name="Normal 6 2 2 2 3 4 4" xfId="24708" xr:uid="{00000000-0005-0000-0000-0000E08B0000}"/>
    <cellStyle name="Normal 6 2 2 2 3 5" xfId="5974" xr:uid="{00000000-0005-0000-0000-0000E18B0000}"/>
    <cellStyle name="Normal 6 2 2 2 3 5 2" xfId="16678" xr:uid="{00000000-0005-0000-0000-0000E28B0000}"/>
    <cellStyle name="Normal 6 2 2 2 3 5 2 2" xfId="38073" xr:uid="{00000000-0005-0000-0000-0000E38B0000}"/>
    <cellStyle name="Normal 6 2 2 2 3 5 3" xfId="27380" xr:uid="{00000000-0005-0000-0000-0000E48B0000}"/>
    <cellStyle name="Normal 6 2 2 2 3 6" xfId="11331" xr:uid="{00000000-0005-0000-0000-0000E58B0000}"/>
    <cellStyle name="Normal 6 2 2 2 3 6 2" xfId="32728" xr:uid="{00000000-0005-0000-0000-0000E68B0000}"/>
    <cellStyle name="Normal 6 2 2 2 3 7" xfId="22035" xr:uid="{00000000-0005-0000-0000-0000E78B0000}"/>
    <cellStyle name="Normal 6 2 2 2 4" xfId="957" xr:uid="{00000000-0005-0000-0000-0000E88B0000}"/>
    <cellStyle name="Normal 6 2 2 2 4 2" xfId="2294" xr:uid="{00000000-0005-0000-0000-0000E98B0000}"/>
    <cellStyle name="Normal 6 2 2 2 4 2 2" xfId="4984" xr:uid="{00000000-0005-0000-0000-0000EA8B0000}"/>
    <cellStyle name="Normal 6 2 2 2 4 2 2 2" xfId="10335" xr:uid="{00000000-0005-0000-0000-0000EB8B0000}"/>
    <cellStyle name="Normal 6 2 2 2 4 2 2 2 2" xfId="21035" xr:uid="{00000000-0005-0000-0000-0000EC8B0000}"/>
    <cellStyle name="Normal 6 2 2 2 4 2 2 2 2 2" xfId="42430" xr:uid="{00000000-0005-0000-0000-0000ED8B0000}"/>
    <cellStyle name="Normal 6 2 2 2 4 2 2 2 3" xfId="31740" xr:uid="{00000000-0005-0000-0000-0000EE8B0000}"/>
    <cellStyle name="Normal 6 2 2 2 4 2 2 3" xfId="15690" xr:uid="{00000000-0005-0000-0000-0000EF8B0000}"/>
    <cellStyle name="Normal 6 2 2 2 4 2 2 3 2" xfId="37085" xr:uid="{00000000-0005-0000-0000-0000F08B0000}"/>
    <cellStyle name="Normal 6 2 2 2 4 2 2 4" xfId="26392" xr:uid="{00000000-0005-0000-0000-0000F18B0000}"/>
    <cellStyle name="Normal 6 2 2 2 4 2 3" xfId="7658" xr:uid="{00000000-0005-0000-0000-0000F28B0000}"/>
    <cellStyle name="Normal 6 2 2 2 4 2 3 2" xfId="18362" xr:uid="{00000000-0005-0000-0000-0000F38B0000}"/>
    <cellStyle name="Normal 6 2 2 2 4 2 3 2 2" xfId="39757" xr:uid="{00000000-0005-0000-0000-0000F48B0000}"/>
    <cellStyle name="Normal 6 2 2 2 4 2 3 3" xfId="29064" xr:uid="{00000000-0005-0000-0000-0000F58B0000}"/>
    <cellStyle name="Normal 6 2 2 2 4 2 4" xfId="13015" xr:uid="{00000000-0005-0000-0000-0000F68B0000}"/>
    <cellStyle name="Normal 6 2 2 2 4 2 4 2" xfId="34412" xr:uid="{00000000-0005-0000-0000-0000F78B0000}"/>
    <cellStyle name="Normal 6 2 2 2 4 2 5" xfId="23719" xr:uid="{00000000-0005-0000-0000-0000F88B0000}"/>
    <cellStyle name="Normal 6 2 2 2 4 3" xfId="3648" xr:uid="{00000000-0005-0000-0000-0000F98B0000}"/>
    <cellStyle name="Normal 6 2 2 2 4 3 2" xfId="8999" xr:uid="{00000000-0005-0000-0000-0000FA8B0000}"/>
    <cellStyle name="Normal 6 2 2 2 4 3 2 2" xfId="19699" xr:uid="{00000000-0005-0000-0000-0000FB8B0000}"/>
    <cellStyle name="Normal 6 2 2 2 4 3 2 2 2" xfId="41094" xr:uid="{00000000-0005-0000-0000-0000FC8B0000}"/>
    <cellStyle name="Normal 6 2 2 2 4 3 2 3" xfId="30404" xr:uid="{00000000-0005-0000-0000-0000FD8B0000}"/>
    <cellStyle name="Normal 6 2 2 2 4 3 3" xfId="14354" xr:uid="{00000000-0005-0000-0000-0000FE8B0000}"/>
    <cellStyle name="Normal 6 2 2 2 4 3 3 2" xfId="35749" xr:uid="{00000000-0005-0000-0000-0000FF8B0000}"/>
    <cellStyle name="Normal 6 2 2 2 4 3 4" xfId="25056" xr:uid="{00000000-0005-0000-0000-0000008C0000}"/>
    <cellStyle name="Normal 6 2 2 2 4 4" xfId="6322" xr:uid="{00000000-0005-0000-0000-0000018C0000}"/>
    <cellStyle name="Normal 6 2 2 2 4 4 2" xfId="17026" xr:uid="{00000000-0005-0000-0000-0000028C0000}"/>
    <cellStyle name="Normal 6 2 2 2 4 4 2 2" xfId="38421" xr:uid="{00000000-0005-0000-0000-0000038C0000}"/>
    <cellStyle name="Normal 6 2 2 2 4 4 3" xfId="27728" xr:uid="{00000000-0005-0000-0000-0000048C0000}"/>
    <cellStyle name="Normal 6 2 2 2 4 5" xfId="11679" xr:uid="{00000000-0005-0000-0000-0000058C0000}"/>
    <cellStyle name="Normal 6 2 2 2 4 5 2" xfId="33076" xr:uid="{00000000-0005-0000-0000-0000068C0000}"/>
    <cellStyle name="Normal 6 2 2 2 4 6" xfId="22383" xr:uid="{00000000-0005-0000-0000-0000078C0000}"/>
    <cellStyle name="Normal 6 2 2 2 5" xfId="1626" xr:uid="{00000000-0005-0000-0000-0000088C0000}"/>
    <cellStyle name="Normal 6 2 2 2 5 2" xfId="4316" xr:uid="{00000000-0005-0000-0000-0000098C0000}"/>
    <cellStyle name="Normal 6 2 2 2 5 2 2" xfId="9667" xr:uid="{00000000-0005-0000-0000-00000A8C0000}"/>
    <cellStyle name="Normal 6 2 2 2 5 2 2 2" xfId="20367" xr:uid="{00000000-0005-0000-0000-00000B8C0000}"/>
    <cellStyle name="Normal 6 2 2 2 5 2 2 2 2" xfId="41762" xr:uid="{00000000-0005-0000-0000-00000C8C0000}"/>
    <cellStyle name="Normal 6 2 2 2 5 2 2 3" xfId="31072" xr:uid="{00000000-0005-0000-0000-00000D8C0000}"/>
    <cellStyle name="Normal 6 2 2 2 5 2 3" xfId="15022" xr:uid="{00000000-0005-0000-0000-00000E8C0000}"/>
    <cellStyle name="Normal 6 2 2 2 5 2 3 2" xfId="36417" xr:uid="{00000000-0005-0000-0000-00000F8C0000}"/>
    <cellStyle name="Normal 6 2 2 2 5 2 4" xfId="25724" xr:uid="{00000000-0005-0000-0000-0000108C0000}"/>
    <cellStyle name="Normal 6 2 2 2 5 3" xfId="6990" xr:uid="{00000000-0005-0000-0000-0000118C0000}"/>
    <cellStyle name="Normal 6 2 2 2 5 3 2" xfId="17694" xr:uid="{00000000-0005-0000-0000-0000128C0000}"/>
    <cellStyle name="Normal 6 2 2 2 5 3 2 2" xfId="39089" xr:uid="{00000000-0005-0000-0000-0000138C0000}"/>
    <cellStyle name="Normal 6 2 2 2 5 3 3" xfId="28396" xr:uid="{00000000-0005-0000-0000-0000148C0000}"/>
    <cellStyle name="Normal 6 2 2 2 5 4" xfId="12347" xr:uid="{00000000-0005-0000-0000-0000158C0000}"/>
    <cellStyle name="Normal 6 2 2 2 5 4 2" xfId="33744" xr:uid="{00000000-0005-0000-0000-0000168C0000}"/>
    <cellStyle name="Normal 6 2 2 2 5 5" xfId="23051" xr:uid="{00000000-0005-0000-0000-0000178C0000}"/>
    <cellStyle name="Normal 6 2 2 2 6" xfId="2980" xr:uid="{00000000-0005-0000-0000-0000188C0000}"/>
    <cellStyle name="Normal 6 2 2 2 6 2" xfId="8331" xr:uid="{00000000-0005-0000-0000-0000198C0000}"/>
    <cellStyle name="Normal 6 2 2 2 6 2 2" xfId="19031" xr:uid="{00000000-0005-0000-0000-00001A8C0000}"/>
    <cellStyle name="Normal 6 2 2 2 6 2 2 2" xfId="40426" xr:uid="{00000000-0005-0000-0000-00001B8C0000}"/>
    <cellStyle name="Normal 6 2 2 2 6 2 3" xfId="29736" xr:uid="{00000000-0005-0000-0000-00001C8C0000}"/>
    <cellStyle name="Normal 6 2 2 2 6 3" xfId="13686" xr:uid="{00000000-0005-0000-0000-00001D8C0000}"/>
    <cellStyle name="Normal 6 2 2 2 6 3 2" xfId="35081" xr:uid="{00000000-0005-0000-0000-00001E8C0000}"/>
    <cellStyle name="Normal 6 2 2 2 6 4" xfId="24388" xr:uid="{00000000-0005-0000-0000-00001F8C0000}"/>
    <cellStyle name="Normal 6 2 2 2 7" xfId="5654" xr:uid="{00000000-0005-0000-0000-0000208C0000}"/>
    <cellStyle name="Normal 6 2 2 2 7 2" xfId="16358" xr:uid="{00000000-0005-0000-0000-0000218C0000}"/>
    <cellStyle name="Normal 6 2 2 2 7 2 2" xfId="37753" xr:uid="{00000000-0005-0000-0000-0000228C0000}"/>
    <cellStyle name="Normal 6 2 2 2 7 3" xfId="27060" xr:uid="{00000000-0005-0000-0000-0000238C0000}"/>
    <cellStyle name="Normal 6 2 2 2 8" xfId="11011" xr:uid="{00000000-0005-0000-0000-0000248C0000}"/>
    <cellStyle name="Normal 6 2 2 2 8 2" xfId="32408" xr:uid="{00000000-0005-0000-0000-0000258C0000}"/>
    <cellStyle name="Normal 6 2 2 2 9" xfId="21715" xr:uid="{00000000-0005-0000-0000-0000268C0000}"/>
    <cellStyle name="Normal 6 2 2 3" xfId="366" xr:uid="{00000000-0005-0000-0000-0000278C0000}"/>
    <cellStyle name="Normal 6 2 2 3 2" xfId="687" xr:uid="{00000000-0005-0000-0000-0000288C0000}"/>
    <cellStyle name="Normal 6 2 2 3 2 2" xfId="1357" xr:uid="{00000000-0005-0000-0000-0000298C0000}"/>
    <cellStyle name="Normal 6 2 2 3 2 2 2" xfId="2694" xr:uid="{00000000-0005-0000-0000-00002A8C0000}"/>
    <cellStyle name="Normal 6 2 2 3 2 2 2 2" xfId="5384" xr:uid="{00000000-0005-0000-0000-00002B8C0000}"/>
    <cellStyle name="Normal 6 2 2 3 2 2 2 2 2" xfId="10735" xr:uid="{00000000-0005-0000-0000-00002C8C0000}"/>
    <cellStyle name="Normal 6 2 2 3 2 2 2 2 2 2" xfId="21435" xr:uid="{00000000-0005-0000-0000-00002D8C0000}"/>
    <cellStyle name="Normal 6 2 2 3 2 2 2 2 2 2 2" xfId="42830" xr:uid="{00000000-0005-0000-0000-00002E8C0000}"/>
    <cellStyle name="Normal 6 2 2 3 2 2 2 2 2 3" xfId="32140" xr:uid="{00000000-0005-0000-0000-00002F8C0000}"/>
    <cellStyle name="Normal 6 2 2 3 2 2 2 2 3" xfId="16090" xr:uid="{00000000-0005-0000-0000-0000308C0000}"/>
    <cellStyle name="Normal 6 2 2 3 2 2 2 2 3 2" xfId="37485" xr:uid="{00000000-0005-0000-0000-0000318C0000}"/>
    <cellStyle name="Normal 6 2 2 3 2 2 2 2 4" xfId="26792" xr:uid="{00000000-0005-0000-0000-0000328C0000}"/>
    <cellStyle name="Normal 6 2 2 3 2 2 2 3" xfId="8058" xr:uid="{00000000-0005-0000-0000-0000338C0000}"/>
    <cellStyle name="Normal 6 2 2 3 2 2 2 3 2" xfId="18762" xr:uid="{00000000-0005-0000-0000-0000348C0000}"/>
    <cellStyle name="Normal 6 2 2 3 2 2 2 3 2 2" xfId="40157" xr:uid="{00000000-0005-0000-0000-0000358C0000}"/>
    <cellStyle name="Normal 6 2 2 3 2 2 2 3 3" xfId="29464" xr:uid="{00000000-0005-0000-0000-0000368C0000}"/>
    <cellStyle name="Normal 6 2 2 3 2 2 2 4" xfId="13415" xr:uid="{00000000-0005-0000-0000-0000378C0000}"/>
    <cellStyle name="Normal 6 2 2 3 2 2 2 4 2" xfId="34812" xr:uid="{00000000-0005-0000-0000-0000388C0000}"/>
    <cellStyle name="Normal 6 2 2 3 2 2 2 5" xfId="24119" xr:uid="{00000000-0005-0000-0000-0000398C0000}"/>
    <cellStyle name="Normal 6 2 2 3 2 2 3" xfId="4048" xr:uid="{00000000-0005-0000-0000-00003A8C0000}"/>
    <cellStyle name="Normal 6 2 2 3 2 2 3 2" xfId="9399" xr:uid="{00000000-0005-0000-0000-00003B8C0000}"/>
    <cellStyle name="Normal 6 2 2 3 2 2 3 2 2" xfId="20099" xr:uid="{00000000-0005-0000-0000-00003C8C0000}"/>
    <cellStyle name="Normal 6 2 2 3 2 2 3 2 2 2" xfId="41494" xr:uid="{00000000-0005-0000-0000-00003D8C0000}"/>
    <cellStyle name="Normal 6 2 2 3 2 2 3 2 3" xfId="30804" xr:uid="{00000000-0005-0000-0000-00003E8C0000}"/>
    <cellStyle name="Normal 6 2 2 3 2 2 3 3" xfId="14754" xr:uid="{00000000-0005-0000-0000-00003F8C0000}"/>
    <cellStyle name="Normal 6 2 2 3 2 2 3 3 2" xfId="36149" xr:uid="{00000000-0005-0000-0000-0000408C0000}"/>
    <cellStyle name="Normal 6 2 2 3 2 2 3 4" xfId="25456" xr:uid="{00000000-0005-0000-0000-0000418C0000}"/>
    <cellStyle name="Normal 6 2 2 3 2 2 4" xfId="6722" xr:uid="{00000000-0005-0000-0000-0000428C0000}"/>
    <cellStyle name="Normal 6 2 2 3 2 2 4 2" xfId="17426" xr:uid="{00000000-0005-0000-0000-0000438C0000}"/>
    <cellStyle name="Normal 6 2 2 3 2 2 4 2 2" xfId="38821" xr:uid="{00000000-0005-0000-0000-0000448C0000}"/>
    <cellStyle name="Normal 6 2 2 3 2 2 4 3" xfId="28128" xr:uid="{00000000-0005-0000-0000-0000458C0000}"/>
    <cellStyle name="Normal 6 2 2 3 2 2 5" xfId="12079" xr:uid="{00000000-0005-0000-0000-0000468C0000}"/>
    <cellStyle name="Normal 6 2 2 3 2 2 5 2" xfId="33476" xr:uid="{00000000-0005-0000-0000-0000478C0000}"/>
    <cellStyle name="Normal 6 2 2 3 2 2 6" xfId="22783" xr:uid="{00000000-0005-0000-0000-0000488C0000}"/>
    <cellStyle name="Normal 6 2 2 3 2 3" xfId="2026" xr:uid="{00000000-0005-0000-0000-0000498C0000}"/>
    <cellStyle name="Normal 6 2 2 3 2 3 2" xfId="4716" xr:uid="{00000000-0005-0000-0000-00004A8C0000}"/>
    <cellStyle name="Normal 6 2 2 3 2 3 2 2" xfId="10067" xr:uid="{00000000-0005-0000-0000-00004B8C0000}"/>
    <cellStyle name="Normal 6 2 2 3 2 3 2 2 2" xfId="20767" xr:uid="{00000000-0005-0000-0000-00004C8C0000}"/>
    <cellStyle name="Normal 6 2 2 3 2 3 2 2 2 2" xfId="42162" xr:uid="{00000000-0005-0000-0000-00004D8C0000}"/>
    <cellStyle name="Normal 6 2 2 3 2 3 2 2 3" xfId="31472" xr:uid="{00000000-0005-0000-0000-00004E8C0000}"/>
    <cellStyle name="Normal 6 2 2 3 2 3 2 3" xfId="15422" xr:uid="{00000000-0005-0000-0000-00004F8C0000}"/>
    <cellStyle name="Normal 6 2 2 3 2 3 2 3 2" xfId="36817" xr:uid="{00000000-0005-0000-0000-0000508C0000}"/>
    <cellStyle name="Normal 6 2 2 3 2 3 2 4" xfId="26124" xr:uid="{00000000-0005-0000-0000-0000518C0000}"/>
    <cellStyle name="Normal 6 2 2 3 2 3 3" xfId="7390" xr:uid="{00000000-0005-0000-0000-0000528C0000}"/>
    <cellStyle name="Normal 6 2 2 3 2 3 3 2" xfId="18094" xr:uid="{00000000-0005-0000-0000-0000538C0000}"/>
    <cellStyle name="Normal 6 2 2 3 2 3 3 2 2" xfId="39489" xr:uid="{00000000-0005-0000-0000-0000548C0000}"/>
    <cellStyle name="Normal 6 2 2 3 2 3 3 3" xfId="28796" xr:uid="{00000000-0005-0000-0000-0000558C0000}"/>
    <cellStyle name="Normal 6 2 2 3 2 3 4" xfId="12747" xr:uid="{00000000-0005-0000-0000-0000568C0000}"/>
    <cellStyle name="Normal 6 2 2 3 2 3 4 2" xfId="34144" xr:uid="{00000000-0005-0000-0000-0000578C0000}"/>
    <cellStyle name="Normal 6 2 2 3 2 3 5" xfId="23451" xr:uid="{00000000-0005-0000-0000-0000588C0000}"/>
    <cellStyle name="Normal 6 2 2 3 2 4" xfId="3380" xr:uid="{00000000-0005-0000-0000-0000598C0000}"/>
    <cellStyle name="Normal 6 2 2 3 2 4 2" xfId="8731" xr:uid="{00000000-0005-0000-0000-00005A8C0000}"/>
    <cellStyle name="Normal 6 2 2 3 2 4 2 2" xfId="19431" xr:uid="{00000000-0005-0000-0000-00005B8C0000}"/>
    <cellStyle name="Normal 6 2 2 3 2 4 2 2 2" xfId="40826" xr:uid="{00000000-0005-0000-0000-00005C8C0000}"/>
    <cellStyle name="Normal 6 2 2 3 2 4 2 3" xfId="30136" xr:uid="{00000000-0005-0000-0000-00005D8C0000}"/>
    <cellStyle name="Normal 6 2 2 3 2 4 3" xfId="14086" xr:uid="{00000000-0005-0000-0000-00005E8C0000}"/>
    <cellStyle name="Normal 6 2 2 3 2 4 3 2" xfId="35481" xr:uid="{00000000-0005-0000-0000-00005F8C0000}"/>
    <cellStyle name="Normal 6 2 2 3 2 4 4" xfId="24788" xr:uid="{00000000-0005-0000-0000-0000608C0000}"/>
    <cellStyle name="Normal 6 2 2 3 2 5" xfId="6054" xr:uid="{00000000-0005-0000-0000-0000618C0000}"/>
    <cellStyle name="Normal 6 2 2 3 2 5 2" xfId="16758" xr:uid="{00000000-0005-0000-0000-0000628C0000}"/>
    <cellStyle name="Normal 6 2 2 3 2 5 2 2" xfId="38153" xr:uid="{00000000-0005-0000-0000-0000638C0000}"/>
    <cellStyle name="Normal 6 2 2 3 2 5 3" xfId="27460" xr:uid="{00000000-0005-0000-0000-0000648C0000}"/>
    <cellStyle name="Normal 6 2 2 3 2 6" xfId="11411" xr:uid="{00000000-0005-0000-0000-0000658C0000}"/>
    <cellStyle name="Normal 6 2 2 3 2 6 2" xfId="32808" xr:uid="{00000000-0005-0000-0000-0000668C0000}"/>
    <cellStyle name="Normal 6 2 2 3 2 7" xfId="22115" xr:uid="{00000000-0005-0000-0000-0000678C0000}"/>
    <cellStyle name="Normal 6 2 2 3 3" xfId="1037" xr:uid="{00000000-0005-0000-0000-0000688C0000}"/>
    <cellStyle name="Normal 6 2 2 3 3 2" xfId="2374" xr:uid="{00000000-0005-0000-0000-0000698C0000}"/>
    <cellStyle name="Normal 6 2 2 3 3 2 2" xfId="5064" xr:uid="{00000000-0005-0000-0000-00006A8C0000}"/>
    <cellStyle name="Normal 6 2 2 3 3 2 2 2" xfId="10415" xr:uid="{00000000-0005-0000-0000-00006B8C0000}"/>
    <cellStyle name="Normal 6 2 2 3 3 2 2 2 2" xfId="21115" xr:uid="{00000000-0005-0000-0000-00006C8C0000}"/>
    <cellStyle name="Normal 6 2 2 3 3 2 2 2 2 2" xfId="42510" xr:uid="{00000000-0005-0000-0000-00006D8C0000}"/>
    <cellStyle name="Normal 6 2 2 3 3 2 2 2 3" xfId="31820" xr:uid="{00000000-0005-0000-0000-00006E8C0000}"/>
    <cellStyle name="Normal 6 2 2 3 3 2 2 3" xfId="15770" xr:uid="{00000000-0005-0000-0000-00006F8C0000}"/>
    <cellStyle name="Normal 6 2 2 3 3 2 2 3 2" xfId="37165" xr:uid="{00000000-0005-0000-0000-0000708C0000}"/>
    <cellStyle name="Normal 6 2 2 3 3 2 2 4" xfId="26472" xr:uid="{00000000-0005-0000-0000-0000718C0000}"/>
    <cellStyle name="Normal 6 2 2 3 3 2 3" xfId="7738" xr:uid="{00000000-0005-0000-0000-0000728C0000}"/>
    <cellStyle name="Normal 6 2 2 3 3 2 3 2" xfId="18442" xr:uid="{00000000-0005-0000-0000-0000738C0000}"/>
    <cellStyle name="Normal 6 2 2 3 3 2 3 2 2" xfId="39837" xr:uid="{00000000-0005-0000-0000-0000748C0000}"/>
    <cellStyle name="Normal 6 2 2 3 3 2 3 3" xfId="29144" xr:uid="{00000000-0005-0000-0000-0000758C0000}"/>
    <cellStyle name="Normal 6 2 2 3 3 2 4" xfId="13095" xr:uid="{00000000-0005-0000-0000-0000768C0000}"/>
    <cellStyle name="Normal 6 2 2 3 3 2 4 2" xfId="34492" xr:uid="{00000000-0005-0000-0000-0000778C0000}"/>
    <cellStyle name="Normal 6 2 2 3 3 2 5" xfId="23799" xr:uid="{00000000-0005-0000-0000-0000788C0000}"/>
    <cellStyle name="Normal 6 2 2 3 3 3" xfId="3728" xr:uid="{00000000-0005-0000-0000-0000798C0000}"/>
    <cellStyle name="Normal 6 2 2 3 3 3 2" xfId="9079" xr:uid="{00000000-0005-0000-0000-00007A8C0000}"/>
    <cellStyle name="Normal 6 2 2 3 3 3 2 2" xfId="19779" xr:uid="{00000000-0005-0000-0000-00007B8C0000}"/>
    <cellStyle name="Normal 6 2 2 3 3 3 2 2 2" xfId="41174" xr:uid="{00000000-0005-0000-0000-00007C8C0000}"/>
    <cellStyle name="Normal 6 2 2 3 3 3 2 3" xfId="30484" xr:uid="{00000000-0005-0000-0000-00007D8C0000}"/>
    <cellStyle name="Normal 6 2 2 3 3 3 3" xfId="14434" xr:uid="{00000000-0005-0000-0000-00007E8C0000}"/>
    <cellStyle name="Normal 6 2 2 3 3 3 3 2" xfId="35829" xr:uid="{00000000-0005-0000-0000-00007F8C0000}"/>
    <cellStyle name="Normal 6 2 2 3 3 3 4" xfId="25136" xr:uid="{00000000-0005-0000-0000-0000808C0000}"/>
    <cellStyle name="Normal 6 2 2 3 3 4" xfId="6402" xr:uid="{00000000-0005-0000-0000-0000818C0000}"/>
    <cellStyle name="Normal 6 2 2 3 3 4 2" xfId="17106" xr:uid="{00000000-0005-0000-0000-0000828C0000}"/>
    <cellStyle name="Normal 6 2 2 3 3 4 2 2" xfId="38501" xr:uid="{00000000-0005-0000-0000-0000838C0000}"/>
    <cellStyle name="Normal 6 2 2 3 3 4 3" xfId="27808" xr:uid="{00000000-0005-0000-0000-0000848C0000}"/>
    <cellStyle name="Normal 6 2 2 3 3 5" xfId="11759" xr:uid="{00000000-0005-0000-0000-0000858C0000}"/>
    <cellStyle name="Normal 6 2 2 3 3 5 2" xfId="33156" xr:uid="{00000000-0005-0000-0000-0000868C0000}"/>
    <cellStyle name="Normal 6 2 2 3 3 6" xfId="22463" xr:uid="{00000000-0005-0000-0000-0000878C0000}"/>
    <cellStyle name="Normal 6 2 2 3 4" xfId="1706" xr:uid="{00000000-0005-0000-0000-0000888C0000}"/>
    <cellStyle name="Normal 6 2 2 3 4 2" xfId="4396" xr:uid="{00000000-0005-0000-0000-0000898C0000}"/>
    <cellStyle name="Normal 6 2 2 3 4 2 2" xfId="9747" xr:uid="{00000000-0005-0000-0000-00008A8C0000}"/>
    <cellStyle name="Normal 6 2 2 3 4 2 2 2" xfId="20447" xr:uid="{00000000-0005-0000-0000-00008B8C0000}"/>
    <cellStyle name="Normal 6 2 2 3 4 2 2 2 2" xfId="41842" xr:uid="{00000000-0005-0000-0000-00008C8C0000}"/>
    <cellStyle name="Normal 6 2 2 3 4 2 2 3" xfId="31152" xr:uid="{00000000-0005-0000-0000-00008D8C0000}"/>
    <cellStyle name="Normal 6 2 2 3 4 2 3" xfId="15102" xr:uid="{00000000-0005-0000-0000-00008E8C0000}"/>
    <cellStyle name="Normal 6 2 2 3 4 2 3 2" xfId="36497" xr:uid="{00000000-0005-0000-0000-00008F8C0000}"/>
    <cellStyle name="Normal 6 2 2 3 4 2 4" xfId="25804" xr:uid="{00000000-0005-0000-0000-0000908C0000}"/>
    <cellStyle name="Normal 6 2 2 3 4 3" xfId="7070" xr:uid="{00000000-0005-0000-0000-0000918C0000}"/>
    <cellStyle name="Normal 6 2 2 3 4 3 2" xfId="17774" xr:uid="{00000000-0005-0000-0000-0000928C0000}"/>
    <cellStyle name="Normal 6 2 2 3 4 3 2 2" xfId="39169" xr:uid="{00000000-0005-0000-0000-0000938C0000}"/>
    <cellStyle name="Normal 6 2 2 3 4 3 3" xfId="28476" xr:uid="{00000000-0005-0000-0000-0000948C0000}"/>
    <cellStyle name="Normal 6 2 2 3 4 4" xfId="12427" xr:uid="{00000000-0005-0000-0000-0000958C0000}"/>
    <cellStyle name="Normal 6 2 2 3 4 4 2" xfId="33824" xr:uid="{00000000-0005-0000-0000-0000968C0000}"/>
    <cellStyle name="Normal 6 2 2 3 4 5" xfId="23131" xr:uid="{00000000-0005-0000-0000-0000978C0000}"/>
    <cellStyle name="Normal 6 2 2 3 5" xfId="3060" xr:uid="{00000000-0005-0000-0000-0000988C0000}"/>
    <cellStyle name="Normal 6 2 2 3 5 2" xfId="8411" xr:uid="{00000000-0005-0000-0000-0000998C0000}"/>
    <cellStyle name="Normal 6 2 2 3 5 2 2" xfId="19111" xr:uid="{00000000-0005-0000-0000-00009A8C0000}"/>
    <cellStyle name="Normal 6 2 2 3 5 2 2 2" xfId="40506" xr:uid="{00000000-0005-0000-0000-00009B8C0000}"/>
    <cellStyle name="Normal 6 2 2 3 5 2 3" xfId="29816" xr:uid="{00000000-0005-0000-0000-00009C8C0000}"/>
    <cellStyle name="Normal 6 2 2 3 5 3" xfId="13766" xr:uid="{00000000-0005-0000-0000-00009D8C0000}"/>
    <cellStyle name="Normal 6 2 2 3 5 3 2" xfId="35161" xr:uid="{00000000-0005-0000-0000-00009E8C0000}"/>
    <cellStyle name="Normal 6 2 2 3 5 4" xfId="24468" xr:uid="{00000000-0005-0000-0000-00009F8C0000}"/>
    <cellStyle name="Normal 6 2 2 3 6" xfId="5734" xr:uid="{00000000-0005-0000-0000-0000A08C0000}"/>
    <cellStyle name="Normal 6 2 2 3 6 2" xfId="16438" xr:uid="{00000000-0005-0000-0000-0000A18C0000}"/>
    <cellStyle name="Normal 6 2 2 3 6 2 2" xfId="37833" xr:uid="{00000000-0005-0000-0000-0000A28C0000}"/>
    <cellStyle name="Normal 6 2 2 3 6 3" xfId="27140" xr:uid="{00000000-0005-0000-0000-0000A38C0000}"/>
    <cellStyle name="Normal 6 2 2 3 7" xfId="11091" xr:uid="{00000000-0005-0000-0000-0000A48C0000}"/>
    <cellStyle name="Normal 6 2 2 3 7 2" xfId="32488" xr:uid="{00000000-0005-0000-0000-0000A58C0000}"/>
    <cellStyle name="Normal 6 2 2 3 8" xfId="21795" xr:uid="{00000000-0005-0000-0000-0000A68C0000}"/>
    <cellStyle name="Normal 6 2 2 4" xfId="527" xr:uid="{00000000-0005-0000-0000-0000A78C0000}"/>
    <cellStyle name="Normal 6 2 2 4 2" xfId="1197" xr:uid="{00000000-0005-0000-0000-0000A88C0000}"/>
    <cellStyle name="Normal 6 2 2 4 2 2" xfId="2534" xr:uid="{00000000-0005-0000-0000-0000A98C0000}"/>
    <cellStyle name="Normal 6 2 2 4 2 2 2" xfId="5224" xr:uid="{00000000-0005-0000-0000-0000AA8C0000}"/>
    <cellStyle name="Normal 6 2 2 4 2 2 2 2" xfId="10575" xr:uid="{00000000-0005-0000-0000-0000AB8C0000}"/>
    <cellStyle name="Normal 6 2 2 4 2 2 2 2 2" xfId="21275" xr:uid="{00000000-0005-0000-0000-0000AC8C0000}"/>
    <cellStyle name="Normal 6 2 2 4 2 2 2 2 2 2" xfId="42670" xr:uid="{00000000-0005-0000-0000-0000AD8C0000}"/>
    <cellStyle name="Normal 6 2 2 4 2 2 2 2 3" xfId="31980" xr:uid="{00000000-0005-0000-0000-0000AE8C0000}"/>
    <cellStyle name="Normal 6 2 2 4 2 2 2 3" xfId="15930" xr:uid="{00000000-0005-0000-0000-0000AF8C0000}"/>
    <cellStyle name="Normal 6 2 2 4 2 2 2 3 2" xfId="37325" xr:uid="{00000000-0005-0000-0000-0000B08C0000}"/>
    <cellStyle name="Normal 6 2 2 4 2 2 2 4" xfId="26632" xr:uid="{00000000-0005-0000-0000-0000B18C0000}"/>
    <cellStyle name="Normal 6 2 2 4 2 2 3" xfId="7898" xr:uid="{00000000-0005-0000-0000-0000B28C0000}"/>
    <cellStyle name="Normal 6 2 2 4 2 2 3 2" xfId="18602" xr:uid="{00000000-0005-0000-0000-0000B38C0000}"/>
    <cellStyle name="Normal 6 2 2 4 2 2 3 2 2" xfId="39997" xr:uid="{00000000-0005-0000-0000-0000B48C0000}"/>
    <cellStyle name="Normal 6 2 2 4 2 2 3 3" xfId="29304" xr:uid="{00000000-0005-0000-0000-0000B58C0000}"/>
    <cellStyle name="Normal 6 2 2 4 2 2 4" xfId="13255" xr:uid="{00000000-0005-0000-0000-0000B68C0000}"/>
    <cellStyle name="Normal 6 2 2 4 2 2 4 2" xfId="34652" xr:uid="{00000000-0005-0000-0000-0000B78C0000}"/>
    <cellStyle name="Normal 6 2 2 4 2 2 5" xfId="23959" xr:uid="{00000000-0005-0000-0000-0000B88C0000}"/>
    <cellStyle name="Normal 6 2 2 4 2 3" xfId="3888" xr:uid="{00000000-0005-0000-0000-0000B98C0000}"/>
    <cellStyle name="Normal 6 2 2 4 2 3 2" xfId="9239" xr:uid="{00000000-0005-0000-0000-0000BA8C0000}"/>
    <cellStyle name="Normal 6 2 2 4 2 3 2 2" xfId="19939" xr:uid="{00000000-0005-0000-0000-0000BB8C0000}"/>
    <cellStyle name="Normal 6 2 2 4 2 3 2 2 2" xfId="41334" xr:uid="{00000000-0005-0000-0000-0000BC8C0000}"/>
    <cellStyle name="Normal 6 2 2 4 2 3 2 3" xfId="30644" xr:uid="{00000000-0005-0000-0000-0000BD8C0000}"/>
    <cellStyle name="Normal 6 2 2 4 2 3 3" xfId="14594" xr:uid="{00000000-0005-0000-0000-0000BE8C0000}"/>
    <cellStyle name="Normal 6 2 2 4 2 3 3 2" xfId="35989" xr:uid="{00000000-0005-0000-0000-0000BF8C0000}"/>
    <cellStyle name="Normal 6 2 2 4 2 3 4" xfId="25296" xr:uid="{00000000-0005-0000-0000-0000C08C0000}"/>
    <cellStyle name="Normal 6 2 2 4 2 4" xfId="6562" xr:uid="{00000000-0005-0000-0000-0000C18C0000}"/>
    <cellStyle name="Normal 6 2 2 4 2 4 2" xfId="17266" xr:uid="{00000000-0005-0000-0000-0000C28C0000}"/>
    <cellStyle name="Normal 6 2 2 4 2 4 2 2" xfId="38661" xr:uid="{00000000-0005-0000-0000-0000C38C0000}"/>
    <cellStyle name="Normal 6 2 2 4 2 4 3" xfId="27968" xr:uid="{00000000-0005-0000-0000-0000C48C0000}"/>
    <cellStyle name="Normal 6 2 2 4 2 5" xfId="11919" xr:uid="{00000000-0005-0000-0000-0000C58C0000}"/>
    <cellStyle name="Normal 6 2 2 4 2 5 2" xfId="33316" xr:uid="{00000000-0005-0000-0000-0000C68C0000}"/>
    <cellStyle name="Normal 6 2 2 4 2 6" xfId="22623" xr:uid="{00000000-0005-0000-0000-0000C78C0000}"/>
    <cellStyle name="Normal 6 2 2 4 3" xfId="1866" xr:uid="{00000000-0005-0000-0000-0000C88C0000}"/>
    <cellStyle name="Normal 6 2 2 4 3 2" xfId="4556" xr:uid="{00000000-0005-0000-0000-0000C98C0000}"/>
    <cellStyle name="Normal 6 2 2 4 3 2 2" xfId="9907" xr:uid="{00000000-0005-0000-0000-0000CA8C0000}"/>
    <cellStyle name="Normal 6 2 2 4 3 2 2 2" xfId="20607" xr:uid="{00000000-0005-0000-0000-0000CB8C0000}"/>
    <cellStyle name="Normal 6 2 2 4 3 2 2 2 2" xfId="42002" xr:uid="{00000000-0005-0000-0000-0000CC8C0000}"/>
    <cellStyle name="Normal 6 2 2 4 3 2 2 3" xfId="31312" xr:uid="{00000000-0005-0000-0000-0000CD8C0000}"/>
    <cellStyle name="Normal 6 2 2 4 3 2 3" xfId="15262" xr:uid="{00000000-0005-0000-0000-0000CE8C0000}"/>
    <cellStyle name="Normal 6 2 2 4 3 2 3 2" xfId="36657" xr:uid="{00000000-0005-0000-0000-0000CF8C0000}"/>
    <cellStyle name="Normal 6 2 2 4 3 2 4" xfId="25964" xr:uid="{00000000-0005-0000-0000-0000D08C0000}"/>
    <cellStyle name="Normal 6 2 2 4 3 3" xfId="7230" xr:uid="{00000000-0005-0000-0000-0000D18C0000}"/>
    <cellStyle name="Normal 6 2 2 4 3 3 2" xfId="17934" xr:uid="{00000000-0005-0000-0000-0000D28C0000}"/>
    <cellStyle name="Normal 6 2 2 4 3 3 2 2" xfId="39329" xr:uid="{00000000-0005-0000-0000-0000D38C0000}"/>
    <cellStyle name="Normal 6 2 2 4 3 3 3" xfId="28636" xr:uid="{00000000-0005-0000-0000-0000D48C0000}"/>
    <cellStyle name="Normal 6 2 2 4 3 4" xfId="12587" xr:uid="{00000000-0005-0000-0000-0000D58C0000}"/>
    <cellStyle name="Normal 6 2 2 4 3 4 2" xfId="33984" xr:uid="{00000000-0005-0000-0000-0000D68C0000}"/>
    <cellStyle name="Normal 6 2 2 4 3 5" xfId="23291" xr:uid="{00000000-0005-0000-0000-0000D78C0000}"/>
    <cellStyle name="Normal 6 2 2 4 4" xfId="3220" xr:uid="{00000000-0005-0000-0000-0000D88C0000}"/>
    <cellStyle name="Normal 6 2 2 4 4 2" xfId="8571" xr:uid="{00000000-0005-0000-0000-0000D98C0000}"/>
    <cellStyle name="Normal 6 2 2 4 4 2 2" xfId="19271" xr:uid="{00000000-0005-0000-0000-0000DA8C0000}"/>
    <cellStyle name="Normal 6 2 2 4 4 2 2 2" xfId="40666" xr:uid="{00000000-0005-0000-0000-0000DB8C0000}"/>
    <cellStyle name="Normal 6 2 2 4 4 2 3" xfId="29976" xr:uid="{00000000-0005-0000-0000-0000DC8C0000}"/>
    <cellStyle name="Normal 6 2 2 4 4 3" xfId="13926" xr:uid="{00000000-0005-0000-0000-0000DD8C0000}"/>
    <cellStyle name="Normal 6 2 2 4 4 3 2" xfId="35321" xr:uid="{00000000-0005-0000-0000-0000DE8C0000}"/>
    <cellStyle name="Normal 6 2 2 4 4 4" xfId="24628" xr:uid="{00000000-0005-0000-0000-0000DF8C0000}"/>
    <cellStyle name="Normal 6 2 2 4 5" xfId="5894" xr:uid="{00000000-0005-0000-0000-0000E08C0000}"/>
    <cellStyle name="Normal 6 2 2 4 5 2" xfId="16598" xr:uid="{00000000-0005-0000-0000-0000E18C0000}"/>
    <cellStyle name="Normal 6 2 2 4 5 2 2" xfId="37993" xr:uid="{00000000-0005-0000-0000-0000E28C0000}"/>
    <cellStyle name="Normal 6 2 2 4 5 3" xfId="27300" xr:uid="{00000000-0005-0000-0000-0000E38C0000}"/>
    <cellStyle name="Normal 6 2 2 4 6" xfId="11251" xr:uid="{00000000-0005-0000-0000-0000E48C0000}"/>
    <cellStyle name="Normal 6 2 2 4 6 2" xfId="32648" xr:uid="{00000000-0005-0000-0000-0000E58C0000}"/>
    <cellStyle name="Normal 6 2 2 4 7" xfId="21955" xr:uid="{00000000-0005-0000-0000-0000E68C0000}"/>
    <cellStyle name="Normal 6 2 2 5" xfId="877" xr:uid="{00000000-0005-0000-0000-0000E78C0000}"/>
    <cellStyle name="Normal 6 2 2 5 2" xfId="2214" xr:uid="{00000000-0005-0000-0000-0000E88C0000}"/>
    <cellStyle name="Normal 6 2 2 5 2 2" xfId="4904" xr:uid="{00000000-0005-0000-0000-0000E98C0000}"/>
    <cellStyle name="Normal 6 2 2 5 2 2 2" xfId="10255" xr:uid="{00000000-0005-0000-0000-0000EA8C0000}"/>
    <cellStyle name="Normal 6 2 2 5 2 2 2 2" xfId="20955" xr:uid="{00000000-0005-0000-0000-0000EB8C0000}"/>
    <cellStyle name="Normal 6 2 2 5 2 2 2 2 2" xfId="42350" xr:uid="{00000000-0005-0000-0000-0000EC8C0000}"/>
    <cellStyle name="Normal 6 2 2 5 2 2 2 3" xfId="31660" xr:uid="{00000000-0005-0000-0000-0000ED8C0000}"/>
    <cellStyle name="Normal 6 2 2 5 2 2 3" xfId="15610" xr:uid="{00000000-0005-0000-0000-0000EE8C0000}"/>
    <cellStyle name="Normal 6 2 2 5 2 2 3 2" xfId="37005" xr:uid="{00000000-0005-0000-0000-0000EF8C0000}"/>
    <cellStyle name="Normal 6 2 2 5 2 2 4" xfId="26312" xr:uid="{00000000-0005-0000-0000-0000F08C0000}"/>
    <cellStyle name="Normal 6 2 2 5 2 3" xfId="7578" xr:uid="{00000000-0005-0000-0000-0000F18C0000}"/>
    <cellStyle name="Normal 6 2 2 5 2 3 2" xfId="18282" xr:uid="{00000000-0005-0000-0000-0000F28C0000}"/>
    <cellStyle name="Normal 6 2 2 5 2 3 2 2" xfId="39677" xr:uid="{00000000-0005-0000-0000-0000F38C0000}"/>
    <cellStyle name="Normal 6 2 2 5 2 3 3" xfId="28984" xr:uid="{00000000-0005-0000-0000-0000F48C0000}"/>
    <cellStyle name="Normal 6 2 2 5 2 4" xfId="12935" xr:uid="{00000000-0005-0000-0000-0000F58C0000}"/>
    <cellStyle name="Normal 6 2 2 5 2 4 2" xfId="34332" xr:uid="{00000000-0005-0000-0000-0000F68C0000}"/>
    <cellStyle name="Normal 6 2 2 5 2 5" xfId="23639" xr:uid="{00000000-0005-0000-0000-0000F78C0000}"/>
    <cellStyle name="Normal 6 2 2 5 3" xfId="3568" xr:uid="{00000000-0005-0000-0000-0000F88C0000}"/>
    <cellStyle name="Normal 6 2 2 5 3 2" xfId="8919" xr:uid="{00000000-0005-0000-0000-0000F98C0000}"/>
    <cellStyle name="Normal 6 2 2 5 3 2 2" xfId="19619" xr:uid="{00000000-0005-0000-0000-0000FA8C0000}"/>
    <cellStyle name="Normal 6 2 2 5 3 2 2 2" xfId="41014" xr:uid="{00000000-0005-0000-0000-0000FB8C0000}"/>
    <cellStyle name="Normal 6 2 2 5 3 2 3" xfId="30324" xr:uid="{00000000-0005-0000-0000-0000FC8C0000}"/>
    <cellStyle name="Normal 6 2 2 5 3 3" xfId="14274" xr:uid="{00000000-0005-0000-0000-0000FD8C0000}"/>
    <cellStyle name="Normal 6 2 2 5 3 3 2" xfId="35669" xr:uid="{00000000-0005-0000-0000-0000FE8C0000}"/>
    <cellStyle name="Normal 6 2 2 5 3 4" xfId="24976" xr:uid="{00000000-0005-0000-0000-0000FF8C0000}"/>
    <cellStyle name="Normal 6 2 2 5 4" xfId="6242" xr:uid="{00000000-0005-0000-0000-0000008D0000}"/>
    <cellStyle name="Normal 6 2 2 5 4 2" xfId="16946" xr:uid="{00000000-0005-0000-0000-0000018D0000}"/>
    <cellStyle name="Normal 6 2 2 5 4 2 2" xfId="38341" xr:uid="{00000000-0005-0000-0000-0000028D0000}"/>
    <cellStyle name="Normal 6 2 2 5 4 3" xfId="27648" xr:uid="{00000000-0005-0000-0000-0000038D0000}"/>
    <cellStyle name="Normal 6 2 2 5 5" xfId="11599" xr:uid="{00000000-0005-0000-0000-0000048D0000}"/>
    <cellStyle name="Normal 6 2 2 5 5 2" xfId="32996" xr:uid="{00000000-0005-0000-0000-0000058D0000}"/>
    <cellStyle name="Normal 6 2 2 5 6" xfId="22303" xr:uid="{00000000-0005-0000-0000-0000068D0000}"/>
    <cellStyle name="Normal 6 2 2 6" xfId="1546" xr:uid="{00000000-0005-0000-0000-0000078D0000}"/>
    <cellStyle name="Normal 6 2 2 6 2" xfId="4236" xr:uid="{00000000-0005-0000-0000-0000088D0000}"/>
    <cellStyle name="Normal 6 2 2 6 2 2" xfId="9587" xr:uid="{00000000-0005-0000-0000-0000098D0000}"/>
    <cellStyle name="Normal 6 2 2 6 2 2 2" xfId="20287" xr:uid="{00000000-0005-0000-0000-00000A8D0000}"/>
    <cellStyle name="Normal 6 2 2 6 2 2 2 2" xfId="41682" xr:uid="{00000000-0005-0000-0000-00000B8D0000}"/>
    <cellStyle name="Normal 6 2 2 6 2 2 3" xfId="30992" xr:uid="{00000000-0005-0000-0000-00000C8D0000}"/>
    <cellStyle name="Normal 6 2 2 6 2 3" xfId="14942" xr:uid="{00000000-0005-0000-0000-00000D8D0000}"/>
    <cellStyle name="Normal 6 2 2 6 2 3 2" xfId="36337" xr:uid="{00000000-0005-0000-0000-00000E8D0000}"/>
    <cellStyle name="Normal 6 2 2 6 2 4" xfId="25644" xr:uid="{00000000-0005-0000-0000-00000F8D0000}"/>
    <cellStyle name="Normal 6 2 2 6 3" xfId="6910" xr:uid="{00000000-0005-0000-0000-0000108D0000}"/>
    <cellStyle name="Normal 6 2 2 6 3 2" xfId="17614" xr:uid="{00000000-0005-0000-0000-0000118D0000}"/>
    <cellStyle name="Normal 6 2 2 6 3 2 2" xfId="39009" xr:uid="{00000000-0005-0000-0000-0000128D0000}"/>
    <cellStyle name="Normal 6 2 2 6 3 3" xfId="28316" xr:uid="{00000000-0005-0000-0000-0000138D0000}"/>
    <cellStyle name="Normal 6 2 2 6 4" xfId="12267" xr:uid="{00000000-0005-0000-0000-0000148D0000}"/>
    <cellStyle name="Normal 6 2 2 6 4 2" xfId="33664" xr:uid="{00000000-0005-0000-0000-0000158D0000}"/>
    <cellStyle name="Normal 6 2 2 6 5" xfId="22971" xr:uid="{00000000-0005-0000-0000-0000168D0000}"/>
    <cellStyle name="Normal 6 2 2 7" xfId="2900" xr:uid="{00000000-0005-0000-0000-0000178D0000}"/>
    <cellStyle name="Normal 6 2 2 7 2" xfId="8251" xr:uid="{00000000-0005-0000-0000-0000188D0000}"/>
    <cellStyle name="Normal 6 2 2 7 2 2" xfId="18951" xr:uid="{00000000-0005-0000-0000-0000198D0000}"/>
    <cellStyle name="Normal 6 2 2 7 2 2 2" xfId="40346" xr:uid="{00000000-0005-0000-0000-00001A8D0000}"/>
    <cellStyle name="Normal 6 2 2 7 2 3" xfId="29656" xr:uid="{00000000-0005-0000-0000-00001B8D0000}"/>
    <cellStyle name="Normal 6 2 2 7 3" xfId="13606" xr:uid="{00000000-0005-0000-0000-00001C8D0000}"/>
    <cellStyle name="Normal 6 2 2 7 3 2" xfId="35001" xr:uid="{00000000-0005-0000-0000-00001D8D0000}"/>
    <cellStyle name="Normal 6 2 2 7 4" xfId="24308" xr:uid="{00000000-0005-0000-0000-00001E8D0000}"/>
    <cellStyle name="Normal 6 2 2 8" xfId="5574" xr:uid="{00000000-0005-0000-0000-00001F8D0000}"/>
    <cellStyle name="Normal 6 2 2 8 2" xfId="16278" xr:uid="{00000000-0005-0000-0000-0000208D0000}"/>
    <cellStyle name="Normal 6 2 2 8 2 2" xfId="37673" xr:uid="{00000000-0005-0000-0000-0000218D0000}"/>
    <cellStyle name="Normal 6 2 2 8 3" xfId="26980" xr:uid="{00000000-0005-0000-0000-0000228D0000}"/>
    <cellStyle name="Normal 6 2 2 9" xfId="10931" xr:uid="{00000000-0005-0000-0000-0000238D0000}"/>
    <cellStyle name="Normal 6 2 2 9 2" xfId="32328" xr:uid="{00000000-0005-0000-0000-0000248D0000}"/>
    <cellStyle name="Normal 6 2 3" xfId="245" xr:uid="{00000000-0005-0000-0000-0000258D0000}"/>
    <cellStyle name="Normal 6 2 3 2" xfId="406" xr:uid="{00000000-0005-0000-0000-0000268D0000}"/>
    <cellStyle name="Normal 6 2 3 2 2" xfId="727" xr:uid="{00000000-0005-0000-0000-0000278D0000}"/>
    <cellStyle name="Normal 6 2 3 2 2 2" xfId="1397" xr:uid="{00000000-0005-0000-0000-0000288D0000}"/>
    <cellStyle name="Normal 6 2 3 2 2 2 2" xfId="2734" xr:uid="{00000000-0005-0000-0000-0000298D0000}"/>
    <cellStyle name="Normal 6 2 3 2 2 2 2 2" xfId="5424" xr:uid="{00000000-0005-0000-0000-00002A8D0000}"/>
    <cellStyle name="Normal 6 2 3 2 2 2 2 2 2" xfId="10775" xr:uid="{00000000-0005-0000-0000-00002B8D0000}"/>
    <cellStyle name="Normal 6 2 3 2 2 2 2 2 2 2" xfId="21475" xr:uid="{00000000-0005-0000-0000-00002C8D0000}"/>
    <cellStyle name="Normal 6 2 3 2 2 2 2 2 2 2 2" xfId="42870" xr:uid="{00000000-0005-0000-0000-00002D8D0000}"/>
    <cellStyle name="Normal 6 2 3 2 2 2 2 2 2 3" xfId="32180" xr:uid="{00000000-0005-0000-0000-00002E8D0000}"/>
    <cellStyle name="Normal 6 2 3 2 2 2 2 2 3" xfId="16130" xr:uid="{00000000-0005-0000-0000-00002F8D0000}"/>
    <cellStyle name="Normal 6 2 3 2 2 2 2 2 3 2" xfId="37525" xr:uid="{00000000-0005-0000-0000-0000308D0000}"/>
    <cellStyle name="Normal 6 2 3 2 2 2 2 2 4" xfId="26832" xr:uid="{00000000-0005-0000-0000-0000318D0000}"/>
    <cellStyle name="Normal 6 2 3 2 2 2 2 3" xfId="8098" xr:uid="{00000000-0005-0000-0000-0000328D0000}"/>
    <cellStyle name="Normal 6 2 3 2 2 2 2 3 2" xfId="18802" xr:uid="{00000000-0005-0000-0000-0000338D0000}"/>
    <cellStyle name="Normal 6 2 3 2 2 2 2 3 2 2" xfId="40197" xr:uid="{00000000-0005-0000-0000-0000348D0000}"/>
    <cellStyle name="Normal 6 2 3 2 2 2 2 3 3" xfId="29504" xr:uid="{00000000-0005-0000-0000-0000358D0000}"/>
    <cellStyle name="Normal 6 2 3 2 2 2 2 4" xfId="13455" xr:uid="{00000000-0005-0000-0000-0000368D0000}"/>
    <cellStyle name="Normal 6 2 3 2 2 2 2 4 2" xfId="34852" xr:uid="{00000000-0005-0000-0000-0000378D0000}"/>
    <cellStyle name="Normal 6 2 3 2 2 2 2 5" xfId="24159" xr:uid="{00000000-0005-0000-0000-0000388D0000}"/>
    <cellStyle name="Normal 6 2 3 2 2 2 3" xfId="4088" xr:uid="{00000000-0005-0000-0000-0000398D0000}"/>
    <cellStyle name="Normal 6 2 3 2 2 2 3 2" xfId="9439" xr:uid="{00000000-0005-0000-0000-00003A8D0000}"/>
    <cellStyle name="Normal 6 2 3 2 2 2 3 2 2" xfId="20139" xr:uid="{00000000-0005-0000-0000-00003B8D0000}"/>
    <cellStyle name="Normal 6 2 3 2 2 2 3 2 2 2" xfId="41534" xr:uid="{00000000-0005-0000-0000-00003C8D0000}"/>
    <cellStyle name="Normal 6 2 3 2 2 2 3 2 3" xfId="30844" xr:uid="{00000000-0005-0000-0000-00003D8D0000}"/>
    <cellStyle name="Normal 6 2 3 2 2 2 3 3" xfId="14794" xr:uid="{00000000-0005-0000-0000-00003E8D0000}"/>
    <cellStyle name="Normal 6 2 3 2 2 2 3 3 2" xfId="36189" xr:uid="{00000000-0005-0000-0000-00003F8D0000}"/>
    <cellStyle name="Normal 6 2 3 2 2 2 3 4" xfId="25496" xr:uid="{00000000-0005-0000-0000-0000408D0000}"/>
    <cellStyle name="Normal 6 2 3 2 2 2 4" xfId="6762" xr:uid="{00000000-0005-0000-0000-0000418D0000}"/>
    <cellStyle name="Normal 6 2 3 2 2 2 4 2" xfId="17466" xr:uid="{00000000-0005-0000-0000-0000428D0000}"/>
    <cellStyle name="Normal 6 2 3 2 2 2 4 2 2" xfId="38861" xr:uid="{00000000-0005-0000-0000-0000438D0000}"/>
    <cellStyle name="Normal 6 2 3 2 2 2 4 3" xfId="28168" xr:uid="{00000000-0005-0000-0000-0000448D0000}"/>
    <cellStyle name="Normal 6 2 3 2 2 2 5" xfId="12119" xr:uid="{00000000-0005-0000-0000-0000458D0000}"/>
    <cellStyle name="Normal 6 2 3 2 2 2 5 2" xfId="33516" xr:uid="{00000000-0005-0000-0000-0000468D0000}"/>
    <cellStyle name="Normal 6 2 3 2 2 2 6" xfId="22823" xr:uid="{00000000-0005-0000-0000-0000478D0000}"/>
    <cellStyle name="Normal 6 2 3 2 2 3" xfId="2066" xr:uid="{00000000-0005-0000-0000-0000488D0000}"/>
    <cellStyle name="Normal 6 2 3 2 2 3 2" xfId="4756" xr:uid="{00000000-0005-0000-0000-0000498D0000}"/>
    <cellStyle name="Normal 6 2 3 2 2 3 2 2" xfId="10107" xr:uid="{00000000-0005-0000-0000-00004A8D0000}"/>
    <cellStyle name="Normal 6 2 3 2 2 3 2 2 2" xfId="20807" xr:uid="{00000000-0005-0000-0000-00004B8D0000}"/>
    <cellStyle name="Normal 6 2 3 2 2 3 2 2 2 2" xfId="42202" xr:uid="{00000000-0005-0000-0000-00004C8D0000}"/>
    <cellStyle name="Normal 6 2 3 2 2 3 2 2 3" xfId="31512" xr:uid="{00000000-0005-0000-0000-00004D8D0000}"/>
    <cellStyle name="Normal 6 2 3 2 2 3 2 3" xfId="15462" xr:uid="{00000000-0005-0000-0000-00004E8D0000}"/>
    <cellStyle name="Normal 6 2 3 2 2 3 2 3 2" xfId="36857" xr:uid="{00000000-0005-0000-0000-00004F8D0000}"/>
    <cellStyle name="Normal 6 2 3 2 2 3 2 4" xfId="26164" xr:uid="{00000000-0005-0000-0000-0000508D0000}"/>
    <cellStyle name="Normal 6 2 3 2 2 3 3" xfId="7430" xr:uid="{00000000-0005-0000-0000-0000518D0000}"/>
    <cellStyle name="Normal 6 2 3 2 2 3 3 2" xfId="18134" xr:uid="{00000000-0005-0000-0000-0000528D0000}"/>
    <cellStyle name="Normal 6 2 3 2 2 3 3 2 2" xfId="39529" xr:uid="{00000000-0005-0000-0000-0000538D0000}"/>
    <cellStyle name="Normal 6 2 3 2 2 3 3 3" xfId="28836" xr:uid="{00000000-0005-0000-0000-0000548D0000}"/>
    <cellStyle name="Normal 6 2 3 2 2 3 4" xfId="12787" xr:uid="{00000000-0005-0000-0000-0000558D0000}"/>
    <cellStyle name="Normal 6 2 3 2 2 3 4 2" xfId="34184" xr:uid="{00000000-0005-0000-0000-0000568D0000}"/>
    <cellStyle name="Normal 6 2 3 2 2 3 5" xfId="23491" xr:uid="{00000000-0005-0000-0000-0000578D0000}"/>
    <cellStyle name="Normal 6 2 3 2 2 4" xfId="3420" xr:uid="{00000000-0005-0000-0000-0000588D0000}"/>
    <cellStyle name="Normal 6 2 3 2 2 4 2" xfId="8771" xr:uid="{00000000-0005-0000-0000-0000598D0000}"/>
    <cellStyle name="Normal 6 2 3 2 2 4 2 2" xfId="19471" xr:uid="{00000000-0005-0000-0000-00005A8D0000}"/>
    <cellStyle name="Normal 6 2 3 2 2 4 2 2 2" xfId="40866" xr:uid="{00000000-0005-0000-0000-00005B8D0000}"/>
    <cellStyle name="Normal 6 2 3 2 2 4 2 3" xfId="30176" xr:uid="{00000000-0005-0000-0000-00005C8D0000}"/>
    <cellStyle name="Normal 6 2 3 2 2 4 3" xfId="14126" xr:uid="{00000000-0005-0000-0000-00005D8D0000}"/>
    <cellStyle name="Normal 6 2 3 2 2 4 3 2" xfId="35521" xr:uid="{00000000-0005-0000-0000-00005E8D0000}"/>
    <cellStyle name="Normal 6 2 3 2 2 4 4" xfId="24828" xr:uid="{00000000-0005-0000-0000-00005F8D0000}"/>
    <cellStyle name="Normal 6 2 3 2 2 5" xfId="6094" xr:uid="{00000000-0005-0000-0000-0000608D0000}"/>
    <cellStyle name="Normal 6 2 3 2 2 5 2" xfId="16798" xr:uid="{00000000-0005-0000-0000-0000618D0000}"/>
    <cellStyle name="Normal 6 2 3 2 2 5 2 2" xfId="38193" xr:uid="{00000000-0005-0000-0000-0000628D0000}"/>
    <cellStyle name="Normal 6 2 3 2 2 5 3" xfId="27500" xr:uid="{00000000-0005-0000-0000-0000638D0000}"/>
    <cellStyle name="Normal 6 2 3 2 2 6" xfId="11451" xr:uid="{00000000-0005-0000-0000-0000648D0000}"/>
    <cellStyle name="Normal 6 2 3 2 2 6 2" xfId="32848" xr:uid="{00000000-0005-0000-0000-0000658D0000}"/>
    <cellStyle name="Normal 6 2 3 2 2 7" xfId="22155" xr:uid="{00000000-0005-0000-0000-0000668D0000}"/>
    <cellStyle name="Normal 6 2 3 2 3" xfId="1077" xr:uid="{00000000-0005-0000-0000-0000678D0000}"/>
    <cellStyle name="Normal 6 2 3 2 3 2" xfId="2414" xr:uid="{00000000-0005-0000-0000-0000688D0000}"/>
    <cellStyle name="Normal 6 2 3 2 3 2 2" xfId="5104" xr:uid="{00000000-0005-0000-0000-0000698D0000}"/>
    <cellStyle name="Normal 6 2 3 2 3 2 2 2" xfId="10455" xr:uid="{00000000-0005-0000-0000-00006A8D0000}"/>
    <cellStyle name="Normal 6 2 3 2 3 2 2 2 2" xfId="21155" xr:uid="{00000000-0005-0000-0000-00006B8D0000}"/>
    <cellStyle name="Normal 6 2 3 2 3 2 2 2 2 2" xfId="42550" xr:uid="{00000000-0005-0000-0000-00006C8D0000}"/>
    <cellStyle name="Normal 6 2 3 2 3 2 2 2 3" xfId="31860" xr:uid="{00000000-0005-0000-0000-00006D8D0000}"/>
    <cellStyle name="Normal 6 2 3 2 3 2 2 3" xfId="15810" xr:uid="{00000000-0005-0000-0000-00006E8D0000}"/>
    <cellStyle name="Normal 6 2 3 2 3 2 2 3 2" xfId="37205" xr:uid="{00000000-0005-0000-0000-00006F8D0000}"/>
    <cellStyle name="Normal 6 2 3 2 3 2 2 4" xfId="26512" xr:uid="{00000000-0005-0000-0000-0000708D0000}"/>
    <cellStyle name="Normal 6 2 3 2 3 2 3" xfId="7778" xr:uid="{00000000-0005-0000-0000-0000718D0000}"/>
    <cellStyle name="Normal 6 2 3 2 3 2 3 2" xfId="18482" xr:uid="{00000000-0005-0000-0000-0000728D0000}"/>
    <cellStyle name="Normal 6 2 3 2 3 2 3 2 2" xfId="39877" xr:uid="{00000000-0005-0000-0000-0000738D0000}"/>
    <cellStyle name="Normal 6 2 3 2 3 2 3 3" xfId="29184" xr:uid="{00000000-0005-0000-0000-0000748D0000}"/>
    <cellStyle name="Normal 6 2 3 2 3 2 4" xfId="13135" xr:uid="{00000000-0005-0000-0000-0000758D0000}"/>
    <cellStyle name="Normal 6 2 3 2 3 2 4 2" xfId="34532" xr:uid="{00000000-0005-0000-0000-0000768D0000}"/>
    <cellStyle name="Normal 6 2 3 2 3 2 5" xfId="23839" xr:uid="{00000000-0005-0000-0000-0000778D0000}"/>
    <cellStyle name="Normal 6 2 3 2 3 3" xfId="3768" xr:uid="{00000000-0005-0000-0000-0000788D0000}"/>
    <cellStyle name="Normal 6 2 3 2 3 3 2" xfId="9119" xr:uid="{00000000-0005-0000-0000-0000798D0000}"/>
    <cellStyle name="Normal 6 2 3 2 3 3 2 2" xfId="19819" xr:uid="{00000000-0005-0000-0000-00007A8D0000}"/>
    <cellStyle name="Normal 6 2 3 2 3 3 2 2 2" xfId="41214" xr:uid="{00000000-0005-0000-0000-00007B8D0000}"/>
    <cellStyle name="Normal 6 2 3 2 3 3 2 3" xfId="30524" xr:uid="{00000000-0005-0000-0000-00007C8D0000}"/>
    <cellStyle name="Normal 6 2 3 2 3 3 3" xfId="14474" xr:uid="{00000000-0005-0000-0000-00007D8D0000}"/>
    <cellStyle name="Normal 6 2 3 2 3 3 3 2" xfId="35869" xr:uid="{00000000-0005-0000-0000-00007E8D0000}"/>
    <cellStyle name="Normal 6 2 3 2 3 3 4" xfId="25176" xr:uid="{00000000-0005-0000-0000-00007F8D0000}"/>
    <cellStyle name="Normal 6 2 3 2 3 4" xfId="6442" xr:uid="{00000000-0005-0000-0000-0000808D0000}"/>
    <cellStyle name="Normal 6 2 3 2 3 4 2" xfId="17146" xr:uid="{00000000-0005-0000-0000-0000818D0000}"/>
    <cellStyle name="Normal 6 2 3 2 3 4 2 2" xfId="38541" xr:uid="{00000000-0005-0000-0000-0000828D0000}"/>
    <cellStyle name="Normal 6 2 3 2 3 4 3" xfId="27848" xr:uid="{00000000-0005-0000-0000-0000838D0000}"/>
    <cellStyle name="Normal 6 2 3 2 3 5" xfId="11799" xr:uid="{00000000-0005-0000-0000-0000848D0000}"/>
    <cellStyle name="Normal 6 2 3 2 3 5 2" xfId="33196" xr:uid="{00000000-0005-0000-0000-0000858D0000}"/>
    <cellStyle name="Normal 6 2 3 2 3 6" xfId="22503" xr:uid="{00000000-0005-0000-0000-0000868D0000}"/>
    <cellStyle name="Normal 6 2 3 2 4" xfId="1746" xr:uid="{00000000-0005-0000-0000-0000878D0000}"/>
    <cellStyle name="Normal 6 2 3 2 4 2" xfId="4436" xr:uid="{00000000-0005-0000-0000-0000888D0000}"/>
    <cellStyle name="Normal 6 2 3 2 4 2 2" xfId="9787" xr:uid="{00000000-0005-0000-0000-0000898D0000}"/>
    <cellStyle name="Normal 6 2 3 2 4 2 2 2" xfId="20487" xr:uid="{00000000-0005-0000-0000-00008A8D0000}"/>
    <cellStyle name="Normal 6 2 3 2 4 2 2 2 2" xfId="41882" xr:uid="{00000000-0005-0000-0000-00008B8D0000}"/>
    <cellStyle name="Normal 6 2 3 2 4 2 2 3" xfId="31192" xr:uid="{00000000-0005-0000-0000-00008C8D0000}"/>
    <cellStyle name="Normal 6 2 3 2 4 2 3" xfId="15142" xr:uid="{00000000-0005-0000-0000-00008D8D0000}"/>
    <cellStyle name="Normal 6 2 3 2 4 2 3 2" xfId="36537" xr:uid="{00000000-0005-0000-0000-00008E8D0000}"/>
    <cellStyle name="Normal 6 2 3 2 4 2 4" xfId="25844" xr:uid="{00000000-0005-0000-0000-00008F8D0000}"/>
    <cellStyle name="Normal 6 2 3 2 4 3" xfId="7110" xr:uid="{00000000-0005-0000-0000-0000908D0000}"/>
    <cellStyle name="Normal 6 2 3 2 4 3 2" xfId="17814" xr:uid="{00000000-0005-0000-0000-0000918D0000}"/>
    <cellStyle name="Normal 6 2 3 2 4 3 2 2" xfId="39209" xr:uid="{00000000-0005-0000-0000-0000928D0000}"/>
    <cellStyle name="Normal 6 2 3 2 4 3 3" xfId="28516" xr:uid="{00000000-0005-0000-0000-0000938D0000}"/>
    <cellStyle name="Normal 6 2 3 2 4 4" xfId="12467" xr:uid="{00000000-0005-0000-0000-0000948D0000}"/>
    <cellStyle name="Normal 6 2 3 2 4 4 2" xfId="33864" xr:uid="{00000000-0005-0000-0000-0000958D0000}"/>
    <cellStyle name="Normal 6 2 3 2 4 5" xfId="23171" xr:uid="{00000000-0005-0000-0000-0000968D0000}"/>
    <cellStyle name="Normal 6 2 3 2 5" xfId="3100" xr:uid="{00000000-0005-0000-0000-0000978D0000}"/>
    <cellStyle name="Normal 6 2 3 2 5 2" xfId="8451" xr:uid="{00000000-0005-0000-0000-0000988D0000}"/>
    <cellStyle name="Normal 6 2 3 2 5 2 2" xfId="19151" xr:uid="{00000000-0005-0000-0000-0000998D0000}"/>
    <cellStyle name="Normal 6 2 3 2 5 2 2 2" xfId="40546" xr:uid="{00000000-0005-0000-0000-00009A8D0000}"/>
    <cellStyle name="Normal 6 2 3 2 5 2 3" xfId="29856" xr:uid="{00000000-0005-0000-0000-00009B8D0000}"/>
    <cellStyle name="Normal 6 2 3 2 5 3" xfId="13806" xr:uid="{00000000-0005-0000-0000-00009C8D0000}"/>
    <cellStyle name="Normal 6 2 3 2 5 3 2" xfId="35201" xr:uid="{00000000-0005-0000-0000-00009D8D0000}"/>
    <cellStyle name="Normal 6 2 3 2 5 4" xfId="24508" xr:uid="{00000000-0005-0000-0000-00009E8D0000}"/>
    <cellStyle name="Normal 6 2 3 2 6" xfId="5774" xr:uid="{00000000-0005-0000-0000-00009F8D0000}"/>
    <cellStyle name="Normal 6 2 3 2 6 2" xfId="16478" xr:uid="{00000000-0005-0000-0000-0000A08D0000}"/>
    <cellStyle name="Normal 6 2 3 2 6 2 2" xfId="37873" xr:uid="{00000000-0005-0000-0000-0000A18D0000}"/>
    <cellStyle name="Normal 6 2 3 2 6 3" xfId="27180" xr:uid="{00000000-0005-0000-0000-0000A28D0000}"/>
    <cellStyle name="Normal 6 2 3 2 7" xfId="11131" xr:uid="{00000000-0005-0000-0000-0000A38D0000}"/>
    <cellStyle name="Normal 6 2 3 2 7 2" xfId="32528" xr:uid="{00000000-0005-0000-0000-0000A48D0000}"/>
    <cellStyle name="Normal 6 2 3 2 8" xfId="21835" xr:uid="{00000000-0005-0000-0000-0000A58D0000}"/>
    <cellStyle name="Normal 6 2 3 3" xfId="567" xr:uid="{00000000-0005-0000-0000-0000A68D0000}"/>
    <cellStyle name="Normal 6 2 3 3 2" xfId="1237" xr:uid="{00000000-0005-0000-0000-0000A78D0000}"/>
    <cellStyle name="Normal 6 2 3 3 2 2" xfId="2574" xr:uid="{00000000-0005-0000-0000-0000A88D0000}"/>
    <cellStyle name="Normal 6 2 3 3 2 2 2" xfId="5264" xr:uid="{00000000-0005-0000-0000-0000A98D0000}"/>
    <cellStyle name="Normal 6 2 3 3 2 2 2 2" xfId="10615" xr:uid="{00000000-0005-0000-0000-0000AA8D0000}"/>
    <cellStyle name="Normal 6 2 3 3 2 2 2 2 2" xfId="21315" xr:uid="{00000000-0005-0000-0000-0000AB8D0000}"/>
    <cellStyle name="Normal 6 2 3 3 2 2 2 2 2 2" xfId="42710" xr:uid="{00000000-0005-0000-0000-0000AC8D0000}"/>
    <cellStyle name="Normal 6 2 3 3 2 2 2 2 3" xfId="32020" xr:uid="{00000000-0005-0000-0000-0000AD8D0000}"/>
    <cellStyle name="Normal 6 2 3 3 2 2 2 3" xfId="15970" xr:uid="{00000000-0005-0000-0000-0000AE8D0000}"/>
    <cellStyle name="Normal 6 2 3 3 2 2 2 3 2" xfId="37365" xr:uid="{00000000-0005-0000-0000-0000AF8D0000}"/>
    <cellStyle name="Normal 6 2 3 3 2 2 2 4" xfId="26672" xr:uid="{00000000-0005-0000-0000-0000B08D0000}"/>
    <cellStyle name="Normal 6 2 3 3 2 2 3" xfId="7938" xr:uid="{00000000-0005-0000-0000-0000B18D0000}"/>
    <cellStyle name="Normal 6 2 3 3 2 2 3 2" xfId="18642" xr:uid="{00000000-0005-0000-0000-0000B28D0000}"/>
    <cellStyle name="Normal 6 2 3 3 2 2 3 2 2" xfId="40037" xr:uid="{00000000-0005-0000-0000-0000B38D0000}"/>
    <cellStyle name="Normal 6 2 3 3 2 2 3 3" xfId="29344" xr:uid="{00000000-0005-0000-0000-0000B48D0000}"/>
    <cellStyle name="Normal 6 2 3 3 2 2 4" xfId="13295" xr:uid="{00000000-0005-0000-0000-0000B58D0000}"/>
    <cellStyle name="Normal 6 2 3 3 2 2 4 2" xfId="34692" xr:uid="{00000000-0005-0000-0000-0000B68D0000}"/>
    <cellStyle name="Normal 6 2 3 3 2 2 5" xfId="23999" xr:uid="{00000000-0005-0000-0000-0000B78D0000}"/>
    <cellStyle name="Normal 6 2 3 3 2 3" xfId="3928" xr:uid="{00000000-0005-0000-0000-0000B88D0000}"/>
    <cellStyle name="Normal 6 2 3 3 2 3 2" xfId="9279" xr:uid="{00000000-0005-0000-0000-0000B98D0000}"/>
    <cellStyle name="Normal 6 2 3 3 2 3 2 2" xfId="19979" xr:uid="{00000000-0005-0000-0000-0000BA8D0000}"/>
    <cellStyle name="Normal 6 2 3 3 2 3 2 2 2" xfId="41374" xr:uid="{00000000-0005-0000-0000-0000BB8D0000}"/>
    <cellStyle name="Normal 6 2 3 3 2 3 2 3" xfId="30684" xr:uid="{00000000-0005-0000-0000-0000BC8D0000}"/>
    <cellStyle name="Normal 6 2 3 3 2 3 3" xfId="14634" xr:uid="{00000000-0005-0000-0000-0000BD8D0000}"/>
    <cellStyle name="Normal 6 2 3 3 2 3 3 2" xfId="36029" xr:uid="{00000000-0005-0000-0000-0000BE8D0000}"/>
    <cellStyle name="Normal 6 2 3 3 2 3 4" xfId="25336" xr:uid="{00000000-0005-0000-0000-0000BF8D0000}"/>
    <cellStyle name="Normal 6 2 3 3 2 4" xfId="6602" xr:uid="{00000000-0005-0000-0000-0000C08D0000}"/>
    <cellStyle name="Normal 6 2 3 3 2 4 2" xfId="17306" xr:uid="{00000000-0005-0000-0000-0000C18D0000}"/>
    <cellStyle name="Normal 6 2 3 3 2 4 2 2" xfId="38701" xr:uid="{00000000-0005-0000-0000-0000C28D0000}"/>
    <cellStyle name="Normal 6 2 3 3 2 4 3" xfId="28008" xr:uid="{00000000-0005-0000-0000-0000C38D0000}"/>
    <cellStyle name="Normal 6 2 3 3 2 5" xfId="11959" xr:uid="{00000000-0005-0000-0000-0000C48D0000}"/>
    <cellStyle name="Normal 6 2 3 3 2 5 2" xfId="33356" xr:uid="{00000000-0005-0000-0000-0000C58D0000}"/>
    <cellStyle name="Normal 6 2 3 3 2 6" xfId="22663" xr:uid="{00000000-0005-0000-0000-0000C68D0000}"/>
    <cellStyle name="Normal 6 2 3 3 3" xfId="1906" xr:uid="{00000000-0005-0000-0000-0000C78D0000}"/>
    <cellStyle name="Normal 6 2 3 3 3 2" xfId="4596" xr:uid="{00000000-0005-0000-0000-0000C88D0000}"/>
    <cellStyle name="Normal 6 2 3 3 3 2 2" xfId="9947" xr:uid="{00000000-0005-0000-0000-0000C98D0000}"/>
    <cellStyle name="Normal 6 2 3 3 3 2 2 2" xfId="20647" xr:uid="{00000000-0005-0000-0000-0000CA8D0000}"/>
    <cellStyle name="Normal 6 2 3 3 3 2 2 2 2" xfId="42042" xr:uid="{00000000-0005-0000-0000-0000CB8D0000}"/>
    <cellStyle name="Normal 6 2 3 3 3 2 2 3" xfId="31352" xr:uid="{00000000-0005-0000-0000-0000CC8D0000}"/>
    <cellStyle name="Normal 6 2 3 3 3 2 3" xfId="15302" xr:uid="{00000000-0005-0000-0000-0000CD8D0000}"/>
    <cellStyle name="Normal 6 2 3 3 3 2 3 2" xfId="36697" xr:uid="{00000000-0005-0000-0000-0000CE8D0000}"/>
    <cellStyle name="Normal 6 2 3 3 3 2 4" xfId="26004" xr:uid="{00000000-0005-0000-0000-0000CF8D0000}"/>
    <cellStyle name="Normal 6 2 3 3 3 3" xfId="7270" xr:uid="{00000000-0005-0000-0000-0000D08D0000}"/>
    <cellStyle name="Normal 6 2 3 3 3 3 2" xfId="17974" xr:uid="{00000000-0005-0000-0000-0000D18D0000}"/>
    <cellStyle name="Normal 6 2 3 3 3 3 2 2" xfId="39369" xr:uid="{00000000-0005-0000-0000-0000D28D0000}"/>
    <cellStyle name="Normal 6 2 3 3 3 3 3" xfId="28676" xr:uid="{00000000-0005-0000-0000-0000D38D0000}"/>
    <cellStyle name="Normal 6 2 3 3 3 4" xfId="12627" xr:uid="{00000000-0005-0000-0000-0000D48D0000}"/>
    <cellStyle name="Normal 6 2 3 3 3 4 2" xfId="34024" xr:uid="{00000000-0005-0000-0000-0000D58D0000}"/>
    <cellStyle name="Normal 6 2 3 3 3 5" xfId="23331" xr:uid="{00000000-0005-0000-0000-0000D68D0000}"/>
    <cellStyle name="Normal 6 2 3 3 4" xfId="3260" xr:uid="{00000000-0005-0000-0000-0000D78D0000}"/>
    <cellStyle name="Normal 6 2 3 3 4 2" xfId="8611" xr:uid="{00000000-0005-0000-0000-0000D88D0000}"/>
    <cellStyle name="Normal 6 2 3 3 4 2 2" xfId="19311" xr:uid="{00000000-0005-0000-0000-0000D98D0000}"/>
    <cellStyle name="Normal 6 2 3 3 4 2 2 2" xfId="40706" xr:uid="{00000000-0005-0000-0000-0000DA8D0000}"/>
    <cellStyle name="Normal 6 2 3 3 4 2 3" xfId="30016" xr:uid="{00000000-0005-0000-0000-0000DB8D0000}"/>
    <cellStyle name="Normal 6 2 3 3 4 3" xfId="13966" xr:uid="{00000000-0005-0000-0000-0000DC8D0000}"/>
    <cellStyle name="Normal 6 2 3 3 4 3 2" xfId="35361" xr:uid="{00000000-0005-0000-0000-0000DD8D0000}"/>
    <cellStyle name="Normal 6 2 3 3 4 4" xfId="24668" xr:uid="{00000000-0005-0000-0000-0000DE8D0000}"/>
    <cellStyle name="Normal 6 2 3 3 5" xfId="5934" xr:uid="{00000000-0005-0000-0000-0000DF8D0000}"/>
    <cellStyle name="Normal 6 2 3 3 5 2" xfId="16638" xr:uid="{00000000-0005-0000-0000-0000E08D0000}"/>
    <cellStyle name="Normal 6 2 3 3 5 2 2" xfId="38033" xr:uid="{00000000-0005-0000-0000-0000E18D0000}"/>
    <cellStyle name="Normal 6 2 3 3 5 3" xfId="27340" xr:uid="{00000000-0005-0000-0000-0000E28D0000}"/>
    <cellStyle name="Normal 6 2 3 3 6" xfId="11291" xr:uid="{00000000-0005-0000-0000-0000E38D0000}"/>
    <cellStyle name="Normal 6 2 3 3 6 2" xfId="32688" xr:uid="{00000000-0005-0000-0000-0000E48D0000}"/>
    <cellStyle name="Normal 6 2 3 3 7" xfId="21995" xr:uid="{00000000-0005-0000-0000-0000E58D0000}"/>
    <cellStyle name="Normal 6 2 3 4" xfId="917" xr:uid="{00000000-0005-0000-0000-0000E68D0000}"/>
    <cellStyle name="Normal 6 2 3 4 2" xfId="2254" xr:uid="{00000000-0005-0000-0000-0000E78D0000}"/>
    <cellStyle name="Normal 6 2 3 4 2 2" xfId="4944" xr:uid="{00000000-0005-0000-0000-0000E88D0000}"/>
    <cellStyle name="Normal 6 2 3 4 2 2 2" xfId="10295" xr:uid="{00000000-0005-0000-0000-0000E98D0000}"/>
    <cellStyle name="Normal 6 2 3 4 2 2 2 2" xfId="20995" xr:uid="{00000000-0005-0000-0000-0000EA8D0000}"/>
    <cellStyle name="Normal 6 2 3 4 2 2 2 2 2" xfId="42390" xr:uid="{00000000-0005-0000-0000-0000EB8D0000}"/>
    <cellStyle name="Normal 6 2 3 4 2 2 2 3" xfId="31700" xr:uid="{00000000-0005-0000-0000-0000EC8D0000}"/>
    <cellStyle name="Normal 6 2 3 4 2 2 3" xfId="15650" xr:uid="{00000000-0005-0000-0000-0000ED8D0000}"/>
    <cellStyle name="Normal 6 2 3 4 2 2 3 2" xfId="37045" xr:uid="{00000000-0005-0000-0000-0000EE8D0000}"/>
    <cellStyle name="Normal 6 2 3 4 2 2 4" xfId="26352" xr:uid="{00000000-0005-0000-0000-0000EF8D0000}"/>
    <cellStyle name="Normal 6 2 3 4 2 3" xfId="7618" xr:uid="{00000000-0005-0000-0000-0000F08D0000}"/>
    <cellStyle name="Normal 6 2 3 4 2 3 2" xfId="18322" xr:uid="{00000000-0005-0000-0000-0000F18D0000}"/>
    <cellStyle name="Normal 6 2 3 4 2 3 2 2" xfId="39717" xr:uid="{00000000-0005-0000-0000-0000F28D0000}"/>
    <cellStyle name="Normal 6 2 3 4 2 3 3" xfId="29024" xr:uid="{00000000-0005-0000-0000-0000F38D0000}"/>
    <cellStyle name="Normal 6 2 3 4 2 4" xfId="12975" xr:uid="{00000000-0005-0000-0000-0000F48D0000}"/>
    <cellStyle name="Normal 6 2 3 4 2 4 2" xfId="34372" xr:uid="{00000000-0005-0000-0000-0000F58D0000}"/>
    <cellStyle name="Normal 6 2 3 4 2 5" xfId="23679" xr:uid="{00000000-0005-0000-0000-0000F68D0000}"/>
    <cellStyle name="Normal 6 2 3 4 3" xfId="3608" xr:uid="{00000000-0005-0000-0000-0000F78D0000}"/>
    <cellStyle name="Normal 6 2 3 4 3 2" xfId="8959" xr:uid="{00000000-0005-0000-0000-0000F88D0000}"/>
    <cellStyle name="Normal 6 2 3 4 3 2 2" xfId="19659" xr:uid="{00000000-0005-0000-0000-0000F98D0000}"/>
    <cellStyle name="Normal 6 2 3 4 3 2 2 2" xfId="41054" xr:uid="{00000000-0005-0000-0000-0000FA8D0000}"/>
    <cellStyle name="Normal 6 2 3 4 3 2 3" xfId="30364" xr:uid="{00000000-0005-0000-0000-0000FB8D0000}"/>
    <cellStyle name="Normal 6 2 3 4 3 3" xfId="14314" xr:uid="{00000000-0005-0000-0000-0000FC8D0000}"/>
    <cellStyle name="Normal 6 2 3 4 3 3 2" xfId="35709" xr:uid="{00000000-0005-0000-0000-0000FD8D0000}"/>
    <cellStyle name="Normal 6 2 3 4 3 4" xfId="25016" xr:uid="{00000000-0005-0000-0000-0000FE8D0000}"/>
    <cellStyle name="Normal 6 2 3 4 4" xfId="6282" xr:uid="{00000000-0005-0000-0000-0000FF8D0000}"/>
    <cellStyle name="Normal 6 2 3 4 4 2" xfId="16986" xr:uid="{00000000-0005-0000-0000-0000008E0000}"/>
    <cellStyle name="Normal 6 2 3 4 4 2 2" xfId="38381" xr:uid="{00000000-0005-0000-0000-0000018E0000}"/>
    <cellStyle name="Normal 6 2 3 4 4 3" xfId="27688" xr:uid="{00000000-0005-0000-0000-0000028E0000}"/>
    <cellStyle name="Normal 6 2 3 4 5" xfId="11639" xr:uid="{00000000-0005-0000-0000-0000038E0000}"/>
    <cellStyle name="Normal 6 2 3 4 5 2" xfId="33036" xr:uid="{00000000-0005-0000-0000-0000048E0000}"/>
    <cellStyle name="Normal 6 2 3 4 6" xfId="22343" xr:uid="{00000000-0005-0000-0000-0000058E0000}"/>
    <cellStyle name="Normal 6 2 3 5" xfId="1586" xr:uid="{00000000-0005-0000-0000-0000068E0000}"/>
    <cellStyle name="Normal 6 2 3 5 2" xfId="4276" xr:uid="{00000000-0005-0000-0000-0000078E0000}"/>
    <cellStyle name="Normal 6 2 3 5 2 2" xfId="9627" xr:uid="{00000000-0005-0000-0000-0000088E0000}"/>
    <cellStyle name="Normal 6 2 3 5 2 2 2" xfId="20327" xr:uid="{00000000-0005-0000-0000-0000098E0000}"/>
    <cellStyle name="Normal 6 2 3 5 2 2 2 2" xfId="41722" xr:uid="{00000000-0005-0000-0000-00000A8E0000}"/>
    <cellStyle name="Normal 6 2 3 5 2 2 3" xfId="31032" xr:uid="{00000000-0005-0000-0000-00000B8E0000}"/>
    <cellStyle name="Normal 6 2 3 5 2 3" xfId="14982" xr:uid="{00000000-0005-0000-0000-00000C8E0000}"/>
    <cellStyle name="Normal 6 2 3 5 2 3 2" xfId="36377" xr:uid="{00000000-0005-0000-0000-00000D8E0000}"/>
    <cellStyle name="Normal 6 2 3 5 2 4" xfId="25684" xr:uid="{00000000-0005-0000-0000-00000E8E0000}"/>
    <cellStyle name="Normal 6 2 3 5 3" xfId="6950" xr:uid="{00000000-0005-0000-0000-00000F8E0000}"/>
    <cellStyle name="Normal 6 2 3 5 3 2" xfId="17654" xr:uid="{00000000-0005-0000-0000-0000108E0000}"/>
    <cellStyle name="Normal 6 2 3 5 3 2 2" xfId="39049" xr:uid="{00000000-0005-0000-0000-0000118E0000}"/>
    <cellStyle name="Normal 6 2 3 5 3 3" xfId="28356" xr:uid="{00000000-0005-0000-0000-0000128E0000}"/>
    <cellStyle name="Normal 6 2 3 5 4" xfId="12307" xr:uid="{00000000-0005-0000-0000-0000138E0000}"/>
    <cellStyle name="Normal 6 2 3 5 4 2" xfId="33704" xr:uid="{00000000-0005-0000-0000-0000148E0000}"/>
    <cellStyle name="Normal 6 2 3 5 5" xfId="23011" xr:uid="{00000000-0005-0000-0000-0000158E0000}"/>
    <cellStyle name="Normal 6 2 3 6" xfId="2940" xr:uid="{00000000-0005-0000-0000-0000168E0000}"/>
    <cellStyle name="Normal 6 2 3 6 2" xfId="8291" xr:uid="{00000000-0005-0000-0000-0000178E0000}"/>
    <cellStyle name="Normal 6 2 3 6 2 2" xfId="18991" xr:uid="{00000000-0005-0000-0000-0000188E0000}"/>
    <cellStyle name="Normal 6 2 3 6 2 2 2" xfId="40386" xr:uid="{00000000-0005-0000-0000-0000198E0000}"/>
    <cellStyle name="Normal 6 2 3 6 2 3" xfId="29696" xr:uid="{00000000-0005-0000-0000-00001A8E0000}"/>
    <cellStyle name="Normal 6 2 3 6 3" xfId="13646" xr:uid="{00000000-0005-0000-0000-00001B8E0000}"/>
    <cellStyle name="Normal 6 2 3 6 3 2" xfId="35041" xr:uid="{00000000-0005-0000-0000-00001C8E0000}"/>
    <cellStyle name="Normal 6 2 3 6 4" xfId="24348" xr:uid="{00000000-0005-0000-0000-00001D8E0000}"/>
    <cellStyle name="Normal 6 2 3 7" xfId="5614" xr:uid="{00000000-0005-0000-0000-00001E8E0000}"/>
    <cellStyle name="Normal 6 2 3 7 2" xfId="16318" xr:uid="{00000000-0005-0000-0000-00001F8E0000}"/>
    <cellStyle name="Normal 6 2 3 7 2 2" xfId="37713" xr:uid="{00000000-0005-0000-0000-0000208E0000}"/>
    <cellStyle name="Normal 6 2 3 7 3" xfId="27020" xr:uid="{00000000-0005-0000-0000-0000218E0000}"/>
    <cellStyle name="Normal 6 2 3 8" xfId="10971" xr:uid="{00000000-0005-0000-0000-0000228E0000}"/>
    <cellStyle name="Normal 6 2 3 8 2" xfId="32368" xr:uid="{00000000-0005-0000-0000-0000238E0000}"/>
    <cellStyle name="Normal 6 2 3 9" xfId="21675" xr:uid="{00000000-0005-0000-0000-0000248E0000}"/>
    <cellStyle name="Normal 6 2 4" xfId="326" xr:uid="{00000000-0005-0000-0000-0000258E0000}"/>
    <cellStyle name="Normal 6 2 4 2" xfId="647" xr:uid="{00000000-0005-0000-0000-0000268E0000}"/>
    <cellStyle name="Normal 6 2 4 2 2" xfId="1317" xr:uid="{00000000-0005-0000-0000-0000278E0000}"/>
    <cellStyle name="Normal 6 2 4 2 2 2" xfId="2654" xr:uid="{00000000-0005-0000-0000-0000288E0000}"/>
    <cellStyle name="Normal 6 2 4 2 2 2 2" xfId="5344" xr:uid="{00000000-0005-0000-0000-0000298E0000}"/>
    <cellStyle name="Normal 6 2 4 2 2 2 2 2" xfId="10695" xr:uid="{00000000-0005-0000-0000-00002A8E0000}"/>
    <cellStyle name="Normal 6 2 4 2 2 2 2 2 2" xfId="21395" xr:uid="{00000000-0005-0000-0000-00002B8E0000}"/>
    <cellStyle name="Normal 6 2 4 2 2 2 2 2 2 2" xfId="42790" xr:uid="{00000000-0005-0000-0000-00002C8E0000}"/>
    <cellStyle name="Normal 6 2 4 2 2 2 2 2 3" xfId="32100" xr:uid="{00000000-0005-0000-0000-00002D8E0000}"/>
    <cellStyle name="Normal 6 2 4 2 2 2 2 3" xfId="16050" xr:uid="{00000000-0005-0000-0000-00002E8E0000}"/>
    <cellStyle name="Normal 6 2 4 2 2 2 2 3 2" xfId="37445" xr:uid="{00000000-0005-0000-0000-00002F8E0000}"/>
    <cellStyle name="Normal 6 2 4 2 2 2 2 4" xfId="26752" xr:uid="{00000000-0005-0000-0000-0000308E0000}"/>
    <cellStyle name="Normal 6 2 4 2 2 2 3" xfId="8018" xr:uid="{00000000-0005-0000-0000-0000318E0000}"/>
    <cellStyle name="Normal 6 2 4 2 2 2 3 2" xfId="18722" xr:uid="{00000000-0005-0000-0000-0000328E0000}"/>
    <cellStyle name="Normal 6 2 4 2 2 2 3 2 2" xfId="40117" xr:uid="{00000000-0005-0000-0000-0000338E0000}"/>
    <cellStyle name="Normal 6 2 4 2 2 2 3 3" xfId="29424" xr:uid="{00000000-0005-0000-0000-0000348E0000}"/>
    <cellStyle name="Normal 6 2 4 2 2 2 4" xfId="13375" xr:uid="{00000000-0005-0000-0000-0000358E0000}"/>
    <cellStyle name="Normal 6 2 4 2 2 2 4 2" xfId="34772" xr:uid="{00000000-0005-0000-0000-0000368E0000}"/>
    <cellStyle name="Normal 6 2 4 2 2 2 5" xfId="24079" xr:uid="{00000000-0005-0000-0000-0000378E0000}"/>
    <cellStyle name="Normal 6 2 4 2 2 3" xfId="4008" xr:uid="{00000000-0005-0000-0000-0000388E0000}"/>
    <cellStyle name="Normal 6 2 4 2 2 3 2" xfId="9359" xr:uid="{00000000-0005-0000-0000-0000398E0000}"/>
    <cellStyle name="Normal 6 2 4 2 2 3 2 2" xfId="20059" xr:uid="{00000000-0005-0000-0000-00003A8E0000}"/>
    <cellStyle name="Normal 6 2 4 2 2 3 2 2 2" xfId="41454" xr:uid="{00000000-0005-0000-0000-00003B8E0000}"/>
    <cellStyle name="Normal 6 2 4 2 2 3 2 3" xfId="30764" xr:uid="{00000000-0005-0000-0000-00003C8E0000}"/>
    <cellStyle name="Normal 6 2 4 2 2 3 3" xfId="14714" xr:uid="{00000000-0005-0000-0000-00003D8E0000}"/>
    <cellStyle name="Normal 6 2 4 2 2 3 3 2" xfId="36109" xr:uid="{00000000-0005-0000-0000-00003E8E0000}"/>
    <cellStyle name="Normal 6 2 4 2 2 3 4" xfId="25416" xr:uid="{00000000-0005-0000-0000-00003F8E0000}"/>
    <cellStyle name="Normal 6 2 4 2 2 4" xfId="6682" xr:uid="{00000000-0005-0000-0000-0000408E0000}"/>
    <cellStyle name="Normal 6 2 4 2 2 4 2" xfId="17386" xr:uid="{00000000-0005-0000-0000-0000418E0000}"/>
    <cellStyle name="Normal 6 2 4 2 2 4 2 2" xfId="38781" xr:uid="{00000000-0005-0000-0000-0000428E0000}"/>
    <cellStyle name="Normal 6 2 4 2 2 4 3" xfId="28088" xr:uid="{00000000-0005-0000-0000-0000438E0000}"/>
    <cellStyle name="Normal 6 2 4 2 2 5" xfId="12039" xr:uid="{00000000-0005-0000-0000-0000448E0000}"/>
    <cellStyle name="Normal 6 2 4 2 2 5 2" xfId="33436" xr:uid="{00000000-0005-0000-0000-0000458E0000}"/>
    <cellStyle name="Normal 6 2 4 2 2 6" xfId="22743" xr:uid="{00000000-0005-0000-0000-0000468E0000}"/>
    <cellStyle name="Normal 6 2 4 2 3" xfId="1986" xr:uid="{00000000-0005-0000-0000-0000478E0000}"/>
    <cellStyle name="Normal 6 2 4 2 3 2" xfId="4676" xr:uid="{00000000-0005-0000-0000-0000488E0000}"/>
    <cellStyle name="Normal 6 2 4 2 3 2 2" xfId="10027" xr:uid="{00000000-0005-0000-0000-0000498E0000}"/>
    <cellStyle name="Normal 6 2 4 2 3 2 2 2" xfId="20727" xr:uid="{00000000-0005-0000-0000-00004A8E0000}"/>
    <cellStyle name="Normal 6 2 4 2 3 2 2 2 2" xfId="42122" xr:uid="{00000000-0005-0000-0000-00004B8E0000}"/>
    <cellStyle name="Normal 6 2 4 2 3 2 2 3" xfId="31432" xr:uid="{00000000-0005-0000-0000-00004C8E0000}"/>
    <cellStyle name="Normal 6 2 4 2 3 2 3" xfId="15382" xr:uid="{00000000-0005-0000-0000-00004D8E0000}"/>
    <cellStyle name="Normal 6 2 4 2 3 2 3 2" xfId="36777" xr:uid="{00000000-0005-0000-0000-00004E8E0000}"/>
    <cellStyle name="Normal 6 2 4 2 3 2 4" xfId="26084" xr:uid="{00000000-0005-0000-0000-00004F8E0000}"/>
    <cellStyle name="Normal 6 2 4 2 3 3" xfId="7350" xr:uid="{00000000-0005-0000-0000-0000508E0000}"/>
    <cellStyle name="Normal 6 2 4 2 3 3 2" xfId="18054" xr:uid="{00000000-0005-0000-0000-0000518E0000}"/>
    <cellStyle name="Normal 6 2 4 2 3 3 2 2" xfId="39449" xr:uid="{00000000-0005-0000-0000-0000528E0000}"/>
    <cellStyle name="Normal 6 2 4 2 3 3 3" xfId="28756" xr:uid="{00000000-0005-0000-0000-0000538E0000}"/>
    <cellStyle name="Normal 6 2 4 2 3 4" xfId="12707" xr:uid="{00000000-0005-0000-0000-0000548E0000}"/>
    <cellStyle name="Normal 6 2 4 2 3 4 2" xfId="34104" xr:uid="{00000000-0005-0000-0000-0000558E0000}"/>
    <cellStyle name="Normal 6 2 4 2 3 5" xfId="23411" xr:uid="{00000000-0005-0000-0000-0000568E0000}"/>
    <cellStyle name="Normal 6 2 4 2 4" xfId="3340" xr:uid="{00000000-0005-0000-0000-0000578E0000}"/>
    <cellStyle name="Normal 6 2 4 2 4 2" xfId="8691" xr:uid="{00000000-0005-0000-0000-0000588E0000}"/>
    <cellStyle name="Normal 6 2 4 2 4 2 2" xfId="19391" xr:uid="{00000000-0005-0000-0000-0000598E0000}"/>
    <cellStyle name="Normal 6 2 4 2 4 2 2 2" xfId="40786" xr:uid="{00000000-0005-0000-0000-00005A8E0000}"/>
    <cellStyle name="Normal 6 2 4 2 4 2 3" xfId="30096" xr:uid="{00000000-0005-0000-0000-00005B8E0000}"/>
    <cellStyle name="Normal 6 2 4 2 4 3" xfId="14046" xr:uid="{00000000-0005-0000-0000-00005C8E0000}"/>
    <cellStyle name="Normal 6 2 4 2 4 3 2" xfId="35441" xr:uid="{00000000-0005-0000-0000-00005D8E0000}"/>
    <cellStyle name="Normal 6 2 4 2 4 4" xfId="24748" xr:uid="{00000000-0005-0000-0000-00005E8E0000}"/>
    <cellStyle name="Normal 6 2 4 2 5" xfId="6014" xr:uid="{00000000-0005-0000-0000-00005F8E0000}"/>
    <cellStyle name="Normal 6 2 4 2 5 2" xfId="16718" xr:uid="{00000000-0005-0000-0000-0000608E0000}"/>
    <cellStyle name="Normal 6 2 4 2 5 2 2" xfId="38113" xr:uid="{00000000-0005-0000-0000-0000618E0000}"/>
    <cellStyle name="Normal 6 2 4 2 5 3" xfId="27420" xr:uid="{00000000-0005-0000-0000-0000628E0000}"/>
    <cellStyle name="Normal 6 2 4 2 6" xfId="11371" xr:uid="{00000000-0005-0000-0000-0000638E0000}"/>
    <cellStyle name="Normal 6 2 4 2 6 2" xfId="32768" xr:uid="{00000000-0005-0000-0000-0000648E0000}"/>
    <cellStyle name="Normal 6 2 4 2 7" xfId="22075" xr:uid="{00000000-0005-0000-0000-0000658E0000}"/>
    <cellStyle name="Normal 6 2 4 3" xfId="997" xr:uid="{00000000-0005-0000-0000-0000668E0000}"/>
    <cellStyle name="Normal 6 2 4 3 2" xfId="2334" xr:uid="{00000000-0005-0000-0000-0000678E0000}"/>
    <cellStyle name="Normal 6 2 4 3 2 2" xfId="5024" xr:uid="{00000000-0005-0000-0000-0000688E0000}"/>
    <cellStyle name="Normal 6 2 4 3 2 2 2" xfId="10375" xr:uid="{00000000-0005-0000-0000-0000698E0000}"/>
    <cellStyle name="Normal 6 2 4 3 2 2 2 2" xfId="21075" xr:uid="{00000000-0005-0000-0000-00006A8E0000}"/>
    <cellStyle name="Normal 6 2 4 3 2 2 2 2 2" xfId="42470" xr:uid="{00000000-0005-0000-0000-00006B8E0000}"/>
    <cellStyle name="Normal 6 2 4 3 2 2 2 3" xfId="31780" xr:uid="{00000000-0005-0000-0000-00006C8E0000}"/>
    <cellStyle name="Normal 6 2 4 3 2 2 3" xfId="15730" xr:uid="{00000000-0005-0000-0000-00006D8E0000}"/>
    <cellStyle name="Normal 6 2 4 3 2 2 3 2" xfId="37125" xr:uid="{00000000-0005-0000-0000-00006E8E0000}"/>
    <cellStyle name="Normal 6 2 4 3 2 2 4" xfId="26432" xr:uid="{00000000-0005-0000-0000-00006F8E0000}"/>
    <cellStyle name="Normal 6 2 4 3 2 3" xfId="7698" xr:uid="{00000000-0005-0000-0000-0000708E0000}"/>
    <cellStyle name="Normal 6 2 4 3 2 3 2" xfId="18402" xr:uid="{00000000-0005-0000-0000-0000718E0000}"/>
    <cellStyle name="Normal 6 2 4 3 2 3 2 2" xfId="39797" xr:uid="{00000000-0005-0000-0000-0000728E0000}"/>
    <cellStyle name="Normal 6 2 4 3 2 3 3" xfId="29104" xr:uid="{00000000-0005-0000-0000-0000738E0000}"/>
    <cellStyle name="Normal 6 2 4 3 2 4" xfId="13055" xr:uid="{00000000-0005-0000-0000-0000748E0000}"/>
    <cellStyle name="Normal 6 2 4 3 2 4 2" xfId="34452" xr:uid="{00000000-0005-0000-0000-0000758E0000}"/>
    <cellStyle name="Normal 6 2 4 3 2 5" xfId="23759" xr:uid="{00000000-0005-0000-0000-0000768E0000}"/>
    <cellStyle name="Normal 6 2 4 3 3" xfId="3688" xr:uid="{00000000-0005-0000-0000-0000778E0000}"/>
    <cellStyle name="Normal 6 2 4 3 3 2" xfId="9039" xr:uid="{00000000-0005-0000-0000-0000788E0000}"/>
    <cellStyle name="Normal 6 2 4 3 3 2 2" xfId="19739" xr:uid="{00000000-0005-0000-0000-0000798E0000}"/>
    <cellStyle name="Normal 6 2 4 3 3 2 2 2" xfId="41134" xr:uid="{00000000-0005-0000-0000-00007A8E0000}"/>
    <cellStyle name="Normal 6 2 4 3 3 2 3" xfId="30444" xr:uid="{00000000-0005-0000-0000-00007B8E0000}"/>
    <cellStyle name="Normal 6 2 4 3 3 3" xfId="14394" xr:uid="{00000000-0005-0000-0000-00007C8E0000}"/>
    <cellStyle name="Normal 6 2 4 3 3 3 2" xfId="35789" xr:uid="{00000000-0005-0000-0000-00007D8E0000}"/>
    <cellStyle name="Normal 6 2 4 3 3 4" xfId="25096" xr:uid="{00000000-0005-0000-0000-00007E8E0000}"/>
    <cellStyle name="Normal 6 2 4 3 4" xfId="6362" xr:uid="{00000000-0005-0000-0000-00007F8E0000}"/>
    <cellStyle name="Normal 6 2 4 3 4 2" xfId="17066" xr:uid="{00000000-0005-0000-0000-0000808E0000}"/>
    <cellStyle name="Normal 6 2 4 3 4 2 2" xfId="38461" xr:uid="{00000000-0005-0000-0000-0000818E0000}"/>
    <cellStyle name="Normal 6 2 4 3 4 3" xfId="27768" xr:uid="{00000000-0005-0000-0000-0000828E0000}"/>
    <cellStyle name="Normal 6 2 4 3 5" xfId="11719" xr:uid="{00000000-0005-0000-0000-0000838E0000}"/>
    <cellStyle name="Normal 6 2 4 3 5 2" xfId="33116" xr:uid="{00000000-0005-0000-0000-0000848E0000}"/>
    <cellStyle name="Normal 6 2 4 3 6" xfId="22423" xr:uid="{00000000-0005-0000-0000-0000858E0000}"/>
    <cellStyle name="Normal 6 2 4 4" xfId="1666" xr:uid="{00000000-0005-0000-0000-0000868E0000}"/>
    <cellStyle name="Normal 6 2 4 4 2" xfId="4356" xr:uid="{00000000-0005-0000-0000-0000878E0000}"/>
    <cellStyle name="Normal 6 2 4 4 2 2" xfId="9707" xr:uid="{00000000-0005-0000-0000-0000888E0000}"/>
    <cellStyle name="Normal 6 2 4 4 2 2 2" xfId="20407" xr:uid="{00000000-0005-0000-0000-0000898E0000}"/>
    <cellStyle name="Normal 6 2 4 4 2 2 2 2" xfId="41802" xr:uid="{00000000-0005-0000-0000-00008A8E0000}"/>
    <cellStyle name="Normal 6 2 4 4 2 2 3" xfId="31112" xr:uid="{00000000-0005-0000-0000-00008B8E0000}"/>
    <cellStyle name="Normal 6 2 4 4 2 3" xfId="15062" xr:uid="{00000000-0005-0000-0000-00008C8E0000}"/>
    <cellStyle name="Normal 6 2 4 4 2 3 2" xfId="36457" xr:uid="{00000000-0005-0000-0000-00008D8E0000}"/>
    <cellStyle name="Normal 6 2 4 4 2 4" xfId="25764" xr:uid="{00000000-0005-0000-0000-00008E8E0000}"/>
    <cellStyle name="Normal 6 2 4 4 3" xfId="7030" xr:uid="{00000000-0005-0000-0000-00008F8E0000}"/>
    <cellStyle name="Normal 6 2 4 4 3 2" xfId="17734" xr:uid="{00000000-0005-0000-0000-0000908E0000}"/>
    <cellStyle name="Normal 6 2 4 4 3 2 2" xfId="39129" xr:uid="{00000000-0005-0000-0000-0000918E0000}"/>
    <cellStyle name="Normal 6 2 4 4 3 3" xfId="28436" xr:uid="{00000000-0005-0000-0000-0000928E0000}"/>
    <cellStyle name="Normal 6 2 4 4 4" xfId="12387" xr:uid="{00000000-0005-0000-0000-0000938E0000}"/>
    <cellStyle name="Normal 6 2 4 4 4 2" xfId="33784" xr:uid="{00000000-0005-0000-0000-0000948E0000}"/>
    <cellStyle name="Normal 6 2 4 4 5" xfId="23091" xr:uid="{00000000-0005-0000-0000-0000958E0000}"/>
    <cellStyle name="Normal 6 2 4 5" xfId="3020" xr:uid="{00000000-0005-0000-0000-0000968E0000}"/>
    <cellStyle name="Normal 6 2 4 5 2" xfId="8371" xr:uid="{00000000-0005-0000-0000-0000978E0000}"/>
    <cellStyle name="Normal 6 2 4 5 2 2" xfId="19071" xr:uid="{00000000-0005-0000-0000-0000988E0000}"/>
    <cellStyle name="Normal 6 2 4 5 2 2 2" xfId="40466" xr:uid="{00000000-0005-0000-0000-0000998E0000}"/>
    <cellStyle name="Normal 6 2 4 5 2 3" xfId="29776" xr:uid="{00000000-0005-0000-0000-00009A8E0000}"/>
    <cellStyle name="Normal 6 2 4 5 3" xfId="13726" xr:uid="{00000000-0005-0000-0000-00009B8E0000}"/>
    <cellStyle name="Normal 6 2 4 5 3 2" xfId="35121" xr:uid="{00000000-0005-0000-0000-00009C8E0000}"/>
    <cellStyle name="Normal 6 2 4 5 4" xfId="24428" xr:uid="{00000000-0005-0000-0000-00009D8E0000}"/>
    <cellStyle name="Normal 6 2 4 6" xfId="5694" xr:uid="{00000000-0005-0000-0000-00009E8E0000}"/>
    <cellStyle name="Normal 6 2 4 6 2" xfId="16398" xr:uid="{00000000-0005-0000-0000-00009F8E0000}"/>
    <cellStyle name="Normal 6 2 4 6 2 2" xfId="37793" xr:uid="{00000000-0005-0000-0000-0000A08E0000}"/>
    <cellStyle name="Normal 6 2 4 6 3" xfId="27100" xr:uid="{00000000-0005-0000-0000-0000A18E0000}"/>
    <cellStyle name="Normal 6 2 4 7" xfId="11051" xr:uid="{00000000-0005-0000-0000-0000A28E0000}"/>
    <cellStyle name="Normal 6 2 4 7 2" xfId="32448" xr:uid="{00000000-0005-0000-0000-0000A38E0000}"/>
    <cellStyle name="Normal 6 2 4 8" xfId="21755" xr:uid="{00000000-0005-0000-0000-0000A48E0000}"/>
    <cellStyle name="Normal 6 2 5" xfId="487" xr:uid="{00000000-0005-0000-0000-0000A58E0000}"/>
    <cellStyle name="Normal 6 2 5 2" xfId="1157" xr:uid="{00000000-0005-0000-0000-0000A68E0000}"/>
    <cellStyle name="Normal 6 2 5 2 2" xfId="2494" xr:uid="{00000000-0005-0000-0000-0000A78E0000}"/>
    <cellStyle name="Normal 6 2 5 2 2 2" xfId="5184" xr:uid="{00000000-0005-0000-0000-0000A88E0000}"/>
    <cellStyle name="Normal 6 2 5 2 2 2 2" xfId="10535" xr:uid="{00000000-0005-0000-0000-0000A98E0000}"/>
    <cellStyle name="Normal 6 2 5 2 2 2 2 2" xfId="21235" xr:uid="{00000000-0005-0000-0000-0000AA8E0000}"/>
    <cellStyle name="Normal 6 2 5 2 2 2 2 2 2" xfId="42630" xr:uid="{00000000-0005-0000-0000-0000AB8E0000}"/>
    <cellStyle name="Normal 6 2 5 2 2 2 2 3" xfId="31940" xr:uid="{00000000-0005-0000-0000-0000AC8E0000}"/>
    <cellStyle name="Normal 6 2 5 2 2 2 3" xfId="15890" xr:uid="{00000000-0005-0000-0000-0000AD8E0000}"/>
    <cellStyle name="Normal 6 2 5 2 2 2 3 2" xfId="37285" xr:uid="{00000000-0005-0000-0000-0000AE8E0000}"/>
    <cellStyle name="Normal 6 2 5 2 2 2 4" xfId="26592" xr:uid="{00000000-0005-0000-0000-0000AF8E0000}"/>
    <cellStyle name="Normal 6 2 5 2 2 3" xfId="7858" xr:uid="{00000000-0005-0000-0000-0000B08E0000}"/>
    <cellStyle name="Normal 6 2 5 2 2 3 2" xfId="18562" xr:uid="{00000000-0005-0000-0000-0000B18E0000}"/>
    <cellStyle name="Normal 6 2 5 2 2 3 2 2" xfId="39957" xr:uid="{00000000-0005-0000-0000-0000B28E0000}"/>
    <cellStyle name="Normal 6 2 5 2 2 3 3" xfId="29264" xr:uid="{00000000-0005-0000-0000-0000B38E0000}"/>
    <cellStyle name="Normal 6 2 5 2 2 4" xfId="13215" xr:uid="{00000000-0005-0000-0000-0000B48E0000}"/>
    <cellStyle name="Normal 6 2 5 2 2 4 2" xfId="34612" xr:uid="{00000000-0005-0000-0000-0000B58E0000}"/>
    <cellStyle name="Normal 6 2 5 2 2 5" xfId="23919" xr:uid="{00000000-0005-0000-0000-0000B68E0000}"/>
    <cellStyle name="Normal 6 2 5 2 3" xfId="3848" xr:uid="{00000000-0005-0000-0000-0000B78E0000}"/>
    <cellStyle name="Normal 6 2 5 2 3 2" xfId="9199" xr:uid="{00000000-0005-0000-0000-0000B88E0000}"/>
    <cellStyle name="Normal 6 2 5 2 3 2 2" xfId="19899" xr:uid="{00000000-0005-0000-0000-0000B98E0000}"/>
    <cellStyle name="Normal 6 2 5 2 3 2 2 2" xfId="41294" xr:uid="{00000000-0005-0000-0000-0000BA8E0000}"/>
    <cellStyle name="Normal 6 2 5 2 3 2 3" xfId="30604" xr:uid="{00000000-0005-0000-0000-0000BB8E0000}"/>
    <cellStyle name="Normal 6 2 5 2 3 3" xfId="14554" xr:uid="{00000000-0005-0000-0000-0000BC8E0000}"/>
    <cellStyle name="Normal 6 2 5 2 3 3 2" xfId="35949" xr:uid="{00000000-0005-0000-0000-0000BD8E0000}"/>
    <cellStyle name="Normal 6 2 5 2 3 4" xfId="25256" xr:uid="{00000000-0005-0000-0000-0000BE8E0000}"/>
    <cellStyle name="Normal 6 2 5 2 4" xfId="6522" xr:uid="{00000000-0005-0000-0000-0000BF8E0000}"/>
    <cellStyle name="Normal 6 2 5 2 4 2" xfId="17226" xr:uid="{00000000-0005-0000-0000-0000C08E0000}"/>
    <cellStyle name="Normal 6 2 5 2 4 2 2" xfId="38621" xr:uid="{00000000-0005-0000-0000-0000C18E0000}"/>
    <cellStyle name="Normal 6 2 5 2 4 3" xfId="27928" xr:uid="{00000000-0005-0000-0000-0000C28E0000}"/>
    <cellStyle name="Normal 6 2 5 2 5" xfId="11879" xr:uid="{00000000-0005-0000-0000-0000C38E0000}"/>
    <cellStyle name="Normal 6 2 5 2 5 2" xfId="33276" xr:uid="{00000000-0005-0000-0000-0000C48E0000}"/>
    <cellStyle name="Normal 6 2 5 2 6" xfId="22583" xr:uid="{00000000-0005-0000-0000-0000C58E0000}"/>
    <cellStyle name="Normal 6 2 5 3" xfId="1826" xr:uid="{00000000-0005-0000-0000-0000C68E0000}"/>
    <cellStyle name="Normal 6 2 5 3 2" xfId="4516" xr:uid="{00000000-0005-0000-0000-0000C78E0000}"/>
    <cellStyle name="Normal 6 2 5 3 2 2" xfId="9867" xr:uid="{00000000-0005-0000-0000-0000C88E0000}"/>
    <cellStyle name="Normal 6 2 5 3 2 2 2" xfId="20567" xr:uid="{00000000-0005-0000-0000-0000C98E0000}"/>
    <cellStyle name="Normal 6 2 5 3 2 2 2 2" xfId="41962" xr:uid="{00000000-0005-0000-0000-0000CA8E0000}"/>
    <cellStyle name="Normal 6 2 5 3 2 2 3" xfId="31272" xr:uid="{00000000-0005-0000-0000-0000CB8E0000}"/>
    <cellStyle name="Normal 6 2 5 3 2 3" xfId="15222" xr:uid="{00000000-0005-0000-0000-0000CC8E0000}"/>
    <cellStyle name="Normal 6 2 5 3 2 3 2" xfId="36617" xr:uid="{00000000-0005-0000-0000-0000CD8E0000}"/>
    <cellStyle name="Normal 6 2 5 3 2 4" xfId="25924" xr:uid="{00000000-0005-0000-0000-0000CE8E0000}"/>
    <cellStyle name="Normal 6 2 5 3 3" xfId="7190" xr:uid="{00000000-0005-0000-0000-0000CF8E0000}"/>
    <cellStyle name="Normal 6 2 5 3 3 2" xfId="17894" xr:uid="{00000000-0005-0000-0000-0000D08E0000}"/>
    <cellStyle name="Normal 6 2 5 3 3 2 2" xfId="39289" xr:uid="{00000000-0005-0000-0000-0000D18E0000}"/>
    <cellStyle name="Normal 6 2 5 3 3 3" xfId="28596" xr:uid="{00000000-0005-0000-0000-0000D28E0000}"/>
    <cellStyle name="Normal 6 2 5 3 4" xfId="12547" xr:uid="{00000000-0005-0000-0000-0000D38E0000}"/>
    <cellStyle name="Normal 6 2 5 3 4 2" xfId="33944" xr:uid="{00000000-0005-0000-0000-0000D48E0000}"/>
    <cellStyle name="Normal 6 2 5 3 5" xfId="23251" xr:uid="{00000000-0005-0000-0000-0000D58E0000}"/>
    <cellStyle name="Normal 6 2 5 4" xfId="3180" xr:uid="{00000000-0005-0000-0000-0000D68E0000}"/>
    <cellStyle name="Normal 6 2 5 4 2" xfId="8531" xr:uid="{00000000-0005-0000-0000-0000D78E0000}"/>
    <cellStyle name="Normal 6 2 5 4 2 2" xfId="19231" xr:uid="{00000000-0005-0000-0000-0000D88E0000}"/>
    <cellStyle name="Normal 6 2 5 4 2 2 2" xfId="40626" xr:uid="{00000000-0005-0000-0000-0000D98E0000}"/>
    <cellStyle name="Normal 6 2 5 4 2 3" xfId="29936" xr:uid="{00000000-0005-0000-0000-0000DA8E0000}"/>
    <cellStyle name="Normal 6 2 5 4 3" xfId="13886" xr:uid="{00000000-0005-0000-0000-0000DB8E0000}"/>
    <cellStyle name="Normal 6 2 5 4 3 2" xfId="35281" xr:uid="{00000000-0005-0000-0000-0000DC8E0000}"/>
    <cellStyle name="Normal 6 2 5 4 4" xfId="24588" xr:uid="{00000000-0005-0000-0000-0000DD8E0000}"/>
    <cellStyle name="Normal 6 2 5 5" xfId="5854" xr:uid="{00000000-0005-0000-0000-0000DE8E0000}"/>
    <cellStyle name="Normal 6 2 5 5 2" xfId="16558" xr:uid="{00000000-0005-0000-0000-0000DF8E0000}"/>
    <cellStyle name="Normal 6 2 5 5 2 2" xfId="37953" xr:uid="{00000000-0005-0000-0000-0000E08E0000}"/>
    <cellStyle name="Normal 6 2 5 5 3" xfId="27260" xr:uid="{00000000-0005-0000-0000-0000E18E0000}"/>
    <cellStyle name="Normal 6 2 5 6" xfId="11211" xr:uid="{00000000-0005-0000-0000-0000E28E0000}"/>
    <cellStyle name="Normal 6 2 5 6 2" xfId="32608" xr:uid="{00000000-0005-0000-0000-0000E38E0000}"/>
    <cellStyle name="Normal 6 2 5 7" xfId="21915" xr:uid="{00000000-0005-0000-0000-0000E48E0000}"/>
    <cellStyle name="Normal 6 2 6" xfId="837" xr:uid="{00000000-0005-0000-0000-0000E58E0000}"/>
    <cellStyle name="Normal 6 2 6 2" xfId="2174" xr:uid="{00000000-0005-0000-0000-0000E68E0000}"/>
    <cellStyle name="Normal 6 2 6 2 2" xfId="4864" xr:uid="{00000000-0005-0000-0000-0000E78E0000}"/>
    <cellStyle name="Normal 6 2 6 2 2 2" xfId="10215" xr:uid="{00000000-0005-0000-0000-0000E88E0000}"/>
    <cellStyle name="Normal 6 2 6 2 2 2 2" xfId="20915" xr:uid="{00000000-0005-0000-0000-0000E98E0000}"/>
    <cellStyle name="Normal 6 2 6 2 2 2 2 2" xfId="42310" xr:uid="{00000000-0005-0000-0000-0000EA8E0000}"/>
    <cellStyle name="Normal 6 2 6 2 2 2 3" xfId="31620" xr:uid="{00000000-0005-0000-0000-0000EB8E0000}"/>
    <cellStyle name="Normal 6 2 6 2 2 3" xfId="15570" xr:uid="{00000000-0005-0000-0000-0000EC8E0000}"/>
    <cellStyle name="Normal 6 2 6 2 2 3 2" xfId="36965" xr:uid="{00000000-0005-0000-0000-0000ED8E0000}"/>
    <cellStyle name="Normal 6 2 6 2 2 4" xfId="26272" xr:uid="{00000000-0005-0000-0000-0000EE8E0000}"/>
    <cellStyle name="Normal 6 2 6 2 3" xfId="7538" xr:uid="{00000000-0005-0000-0000-0000EF8E0000}"/>
    <cellStyle name="Normal 6 2 6 2 3 2" xfId="18242" xr:uid="{00000000-0005-0000-0000-0000F08E0000}"/>
    <cellStyle name="Normal 6 2 6 2 3 2 2" xfId="39637" xr:uid="{00000000-0005-0000-0000-0000F18E0000}"/>
    <cellStyle name="Normal 6 2 6 2 3 3" xfId="28944" xr:uid="{00000000-0005-0000-0000-0000F28E0000}"/>
    <cellStyle name="Normal 6 2 6 2 4" xfId="12895" xr:uid="{00000000-0005-0000-0000-0000F38E0000}"/>
    <cellStyle name="Normal 6 2 6 2 4 2" xfId="34292" xr:uid="{00000000-0005-0000-0000-0000F48E0000}"/>
    <cellStyle name="Normal 6 2 6 2 5" xfId="23599" xr:uid="{00000000-0005-0000-0000-0000F58E0000}"/>
    <cellStyle name="Normal 6 2 6 3" xfId="3528" xr:uid="{00000000-0005-0000-0000-0000F68E0000}"/>
    <cellStyle name="Normal 6 2 6 3 2" xfId="8879" xr:uid="{00000000-0005-0000-0000-0000F78E0000}"/>
    <cellStyle name="Normal 6 2 6 3 2 2" xfId="19579" xr:uid="{00000000-0005-0000-0000-0000F88E0000}"/>
    <cellStyle name="Normal 6 2 6 3 2 2 2" xfId="40974" xr:uid="{00000000-0005-0000-0000-0000F98E0000}"/>
    <cellStyle name="Normal 6 2 6 3 2 3" xfId="30284" xr:uid="{00000000-0005-0000-0000-0000FA8E0000}"/>
    <cellStyle name="Normal 6 2 6 3 3" xfId="14234" xr:uid="{00000000-0005-0000-0000-0000FB8E0000}"/>
    <cellStyle name="Normal 6 2 6 3 3 2" xfId="35629" xr:uid="{00000000-0005-0000-0000-0000FC8E0000}"/>
    <cellStyle name="Normal 6 2 6 3 4" xfId="24936" xr:uid="{00000000-0005-0000-0000-0000FD8E0000}"/>
    <cellStyle name="Normal 6 2 6 4" xfId="6202" xr:uid="{00000000-0005-0000-0000-0000FE8E0000}"/>
    <cellStyle name="Normal 6 2 6 4 2" xfId="16906" xr:uid="{00000000-0005-0000-0000-0000FF8E0000}"/>
    <cellStyle name="Normal 6 2 6 4 2 2" xfId="38301" xr:uid="{00000000-0005-0000-0000-0000008F0000}"/>
    <cellStyle name="Normal 6 2 6 4 3" xfId="27608" xr:uid="{00000000-0005-0000-0000-0000018F0000}"/>
    <cellStyle name="Normal 6 2 6 5" xfId="11559" xr:uid="{00000000-0005-0000-0000-0000028F0000}"/>
    <cellStyle name="Normal 6 2 6 5 2" xfId="32956" xr:uid="{00000000-0005-0000-0000-0000038F0000}"/>
    <cellStyle name="Normal 6 2 6 6" xfId="22263" xr:uid="{00000000-0005-0000-0000-0000048F0000}"/>
    <cellStyle name="Normal 6 2 7" xfId="1506" xr:uid="{00000000-0005-0000-0000-0000058F0000}"/>
    <cellStyle name="Normal 6 2 7 2" xfId="4196" xr:uid="{00000000-0005-0000-0000-0000068F0000}"/>
    <cellStyle name="Normal 6 2 7 2 2" xfId="9547" xr:uid="{00000000-0005-0000-0000-0000078F0000}"/>
    <cellStyle name="Normal 6 2 7 2 2 2" xfId="20247" xr:uid="{00000000-0005-0000-0000-0000088F0000}"/>
    <cellStyle name="Normal 6 2 7 2 2 2 2" xfId="41642" xr:uid="{00000000-0005-0000-0000-0000098F0000}"/>
    <cellStyle name="Normal 6 2 7 2 2 3" xfId="30952" xr:uid="{00000000-0005-0000-0000-00000A8F0000}"/>
    <cellStyle name="Normal 6 2 7 2 3" xfId="14902" xr:uid="{00000000-0005-0000-0000-00000B8F0000}"/>
    <cellStyle name="Normal 6 2 7 2 3 2" xfId="36297" xr:uid="{00000000-0005-0000-0000-00000C8F0000}"/>
    <cellStyle name="Normal 6 2 7 2 4" xfId="25604" xr:uid="{00000000-0005-0000-0000-00000D8F0000}"/>
    <cellStyle name="Normal 6 2 7 3" xfId="6870" xr:uid="{00000000-0005-0000-0000-00000E8F0000}"/>
    <cellStyle name="Normal 6 2 7 3 2" xfId="17574" xr:uid="{00000000-0005-0000-0000-00000F8F0000}"/>
    <cellStyle name="Normal 6 2 7 3 2 2" xfId="38969" xr:uid="{00000000-0005-0000-0000-0000108F0000}"/>
    <cellStyle name="Normal 6 2 7 3 3" xfId="28276" xr:uid="{00000000-0005-0000-0000-0000118F0000}"/>
    <cellStyle name="Normal 6 2 7 4" xfId="12227" xr:uid="{00000000-0005-0000-0000-0000128F0000}"/>
    <cellStyle name="Normal 6 2 7 4 2" xfId="33624" xr:uid="{00000000-0005-0000-0000-0000138F0000}"/>
    <cellStyle name="Normal 6 2 7 5" xfId="22931" xr:uid="{00000000-0005-0000-0000-0000148F0000}"/>
    <cellStyle name="Normal 6 2 8" xfId="2853" xr:uid="{00000000-0005-0000-0000-0000158F0000}"/>
    <cellStyle name="Normal 6 2 8 2" xfId="8211" xr:uid="{00000000-0005-0000-0000-0000168F0000}"/>
    <cellStyle name="Normal 6 2 8 2 2" xfId="18911" xr:uid="{00000000-0005-0000-0000-0000178F0000}"/>
    <cellStyle name="Normal 6 2 8 2 2 2" xfId="40306" xr:uid="{00000000-0005-0000-0000-0000188F0000}"/>
    <cellStyle name="Normal 6 2 8 2 3" xfId="29616" xr:uid="{00000000-0005-0000-0000-0000198F0000}"/>
    <cellStyle name="Normal 6 2 8 3" xfId="13566" xr:uid="{00000000-0005-0000-0000-00001A8F0000}"/>
    <cellStyle name="Normal 6 2 8 3 2" xfId="34961" xr:uid="{00000000-0005-0000-0000-00001B8F0000}"/>
    <cellStyle name="Normal 6 2 8 4" xfId="24268" xr:uid="{00000000-0005-0000-0000-00001C8F0000}"/>
    <cellStyle name="Normal 6 2 9" xfId="5522" xr:uid="{00000000-0005-0000-0000-00001D8F0000}"/>
    <cellStyle name="Normal 6 2 9 2" xfId="16226" xr:uid="{00000000-0005-0000-0000-00001E8F0000}"/>
    <cellStyle name="Normal 6 2 9 2 2" xfId="37621" xr:uid="{00000000-0005-0000-0000-00001F8F0000}"/>
    <cellStyle name="Normal 6 2 9 3" xfId="26928" xr:uid="{00000000-0005-0000-0000-0000208F0000}"/>
    <cellStyle name="Normal 6 3" xfId="197" xr:uid="{00000000-0005-0000-0000-0000218F0000}"/>
    <cellStyle name="Normal 6 3 10" xfId="21629" xr:uid="{00000000-0005-0000-0000-0000228F0000}"/>
    <cellStyle name="Normal 6 3 2" xfId="279" xr:uid="{00000000-0005-0000-0000-0000238F0000}"/>
    <cellStyle name="Normal 6 3 2 2" xfId="440" xr:uid="{00000000-0005-0000-0000-0000248F0000}"/>
    <cellStyle name="Normal 6 3 2 2 2" xfId="761" xr:uid="{00000000-0005-0000-0000-0000258F0000}"/>
    <cellStyle name="Normal 6 3 2 2 2 2" xfId="1431" xr:uid="{00000000-0005-0000-0000-0000268F0000}"/>
    <cellStyle name="Normal 6 3 2 2 2 2 2" xfId="2768" xr:uid="{00000000-0005-0000-0000-0000278F0000}"/>
    <cellStyle name="Normal 6 3 2 2 2 2 2 2" xfId="5458" xr:uid="{00000000-0005-0000-0000-0000288F0000}"/>
    <cellStyle name="Normal 6 3 2 2 2 2 2 2 2" xfId="10809" xr:uid="{00000000-0005-0000-0000-0000298F0000}"/>
    <cellStyle name="Normal 6 3 2 2 2 2 2 2 2 2" xfId="21509" xr:uid="{00000000-0005-0000-0000-00002A8F0000}"/>
    <cellStyle name="Normal 6 3 2 2 2 2 2 2 2 2 2" xfId="42904" xr:uid="{00000000-0005-0000-0000-00002B8F0000}"/>
    <cellStyle name="Normal 6 3 2 2 2 2 2 2 2 3" xfId="32214" xr:uid="{00000000-0005-0000-0000-00002C8F0000}"/>
    <cellStyle name="Normal 6 3 2 2 2 2 2 2 3" xfId="16164" xr:uid="{00000000-0005-0000-0000-00002D8F0000}"/>
    <cellStyle name="Normal 6 3 2 2 2 2 2 2 3 2" xfId="37559" xr:uid="{00000000-0005-0000-0000-00002E8F0000}"/>
    <cellStyle name="Normal 6 3 2 2 2 2 2 2 4" xfId="26866" xr:uid="{00000000-0005-0000-0000-00002F8F0000}"/>
    <cellStyle name="Normal 6 3 2 2 2 2 2 3" xfId="8132" xr:uid="{00000000-0005-0000-0000-0000308F0000}"/>
    <cellStyle name="Normal 6 3 2 2 2 2 2 3 2" xfId="18836" xr:uid="{00000000-0005-0000-0000-0000318F0000}"/>
    <cellStyle name="Normal 6 3 2 2 2 2 2 3 2 2" xfId="40231" xr:uid="{00000000-0005-0000-0000-0000328F0000}"/>
    <cellStyle name="Normal 6 3 2 2 2 2 2 3 3" xfId="29538" xr:uid="{00000000-0005-0000-0000-0000338F0000}"/>
    <cellStyle name="Normal 6 3 2 2 2 2 2 4" xfId="13489" xr:uid="{00000000-0005-0000-0000-0000348F0000}"/>
    <cellStyle name="Normal 6 3 2 2 2 2 2 4 2" xfId="34886" xr:uid="{00000000-0005-0000-0000-0000358F0000}"/>
    <cellStyle name="Normal 6 3 2 2 2 2 2 5" xfId="24193" xr:uid="{00000000-0005-0000-0000-0000368F0000}"/>
    <cellStyle name="Normal 6 3 2 2 2 2 3" xfId="4122" xr:uid="{00000000-0005-0000-0000-0000378F0000}"/>
    <cellStyle name="Normal 6 3 2 2 2 2 3 2" xfId="9473" xr:uid="{00000000-0005-0000-0000-0000388F0000}"/>
    <cellStyle name="Normal 6 3 2 2 2 2 3 2 2" xfId="20173" xr:uid="{00000000-0005-0000-0000-0000398F0000}"/>
    <cellStyle name="Normal 6 3 2 2 2 2 3 2 2 2" xfId="41568" xr:uid="{00000000-0005-0000-0000-00003A8F0000}"/>
    <cellStyle name="Normal 6 3 2 2 2 2 3 2 3" xfId="30878" xr:uid="{00000000-0005-0000-0000-00003B8F0000}"/>
    <cellStyle name="Normal 6 3 2 2 2 2 3 3" xfId="14828" xr:uid="{00000000-0005-0000-0000-00003C8F0000}"/>
    <cellStyle name="Normal 6 3 2 2 2 2 3 3 2" xfId="36223" xr:uid="{00000000-0005-0000-0000-00003D8F0000}"/>
    <cellStyle name="Normal 6 3 2 2 2 2 3 4" xfId="25530" xr:uid="{00000000-0005-0000-0000-00003E8F0000}"/>
    <cellStyle name="Normal 6 3 2 2 2 2 4" xfId="6796" xr:uid="{00000000-0005-0000-0000-00003F8F0000}"/>
    <cellStyle name="Normal 6 3 2 2 2 2 4 2" xfId="17500" xr:uid="{00000000-0005-0000-0000-0000408F0000}"/>
    <cellStyle name="Normal 6 3 2 2 2 2 4 2 2" xfId="38895" xr:uid="{00000000-0005-0000-0000-0000418F0000}"/>
    <cellStyle name="Normal 6 3 2 2 2 2 4 3" xfId="28202" xr:uid="{00000000-0005-0000-0000-0000428F0000}"/>
    <cellStyle name="Normal 6 3 2 2 2 2 5" xfId="12153" xr:uid="{00000000-0005-0000-0000-0000438F0000}"/>
    <cellStyle name="Normal 6 3 2 2 2 2 5 2" xfId="33550" xr:uid="{00000000-0005-0000-0000-0000448F0000}"/>
    <cellStyle name="Normal 6 3 2 2 2 2 6" xfId="22857" xr:uid="{00000000-0005-0000-0000-0000458F0000}"/>
    <cellStyle name="Normal 6 3 2 2 2 3" xfId="2100" xr:uid="{00000000-0005-0000-0000-0000468F0000}"/>
    <cellStyle name="Normal 6 3 2 2 2 3 2" xfId="4790" xr:uid="{00000000-0005-0000-0000-0000478F0000}"/>
    <cellStyle name="Normal 6 3 2 2 2 3 2 2" xfId="10141" xr:uid="{00000000-0005-0000-0000-0000488F0000}"/>
    <cellStyle name="Normal 6 3 2 2 2 3 2 2 2" xfId="20841" xr:uid="{00000000-0005-0000-0000-0000498F0000}"/>
    <cellStyle name="Normal 6 3 2 2 2 3 2 2 2 2" xfId="42236" xr:uid="{00000000-0005-0000-0000-00004A8F0000}"/>
    <cellStyle name="Normal 6 3 2 2 2 3 2 2 3" xfId="31546" xr:uid="{00000000-0005-0000-0000-00004B8F0000}"/>
    <cellStyle name="Normal 6 3 2 2 2 3 2 3" xfId="15496" xr:uid="{00000000-0005-0000-0000-00004C8F0000}"/>
    <cellStyle name="Normal 6 3 2 2 2 3 2 3 2" xfId="36891" xr:uid="{00000000-0005-0000-0000-00004D8F0000}"/>
    <cellStyle name="Normal 6 3 2 2 2 3 2 4" xfId="26198" xr:uid="{00000000-0005-0000-0000-00004E8F0000}"/>
    <cellStyle name="Normal 6 3 2 2 2 3 3" xfId="7464" xr:uid="{00000000-0005-0000-0000-00004F8F0000}"/>
    <cellStyle name="Normal 6 3 2 2 2 3 3 2" xfId="18168" xr:uid="{00000000-0005-0000-0000-0000508F0000}"/>
    <cellStyle name="Normal 6 3 2 2 2 3 3 2 2" xfId="39563" xr:uid="{00000000-0005-0000-0000-0000518F0000}"/>
    <cellStyle name="Normal 6 3 2 2 2 3 3 3" xfId="28870" xr:uid="{00000000-0005-0000-0000-0000528F0000}"/>
    <cellStyle name="Normal 6 3 2 2 2 3 4" xfId="12821" xr:uid="{00000000-0005-0000-0000-0000538F0000}"/>
    <cellStyle name="Normal 6 3 2 2 2 3 4 2" xfId="34218" xr:uid="{00000000-0005-0000-0000-0000548F0000}"/>
    <cellStyle name="Normal 6 3 2 2 2 3 5" xfId="23525" xr:uid="{00000000-0005-0000-0000-0000558F0000}"/>
    <cellStyle name="Normal 6 3 2 2 2 4" xfId="3454" xr:uid="{00000000-0005-0000-0000-0000568F0000}"/>
    <cellStyle name="Normal 6 3 2 2 2 4 2" xfId="8805" xr:uid="{00000000-0005-0000-0000-0000578F0000}"/>
    <cellStyle name="Normal 6 3 2 2 2 4 2 2" xfId="19505" xr:uid="{00000000-0005-0000-0000-0000588F0000}"/>
    <cellStyle name="Normal 6 3 2 2 2 4 2 2 2" xfId="40900" xr:uid="{00000000-0005-0000-0000-0000598F0000}"/>
    <cellStyle name="Normal 6 3 2 2 2 4 2 3" xfId="30210" xr:uid="{00000000-0005-0000-0000-00005A8F0000}"/>
    <cellStyle name="Normal 6 3 2 2 2 4 3" xfId="14160" xr:uid="{00000000-0005-0000-0000-00005B8F0000}"/>
    <cellStyle name="Normal 6 3 2 2 2 4 3 2" xfId="35555" xr:uid="{00000000-0005-0000-0000-00005C8F0000}"/>
    <cellStyle name="Normal 6 3 2 2 2 4 4" xfId="24862" xr:uid="{00000000-0005-0000-0000-00005D8F0000}"/>
    <cellStyle name="Normal 6 3 2 2 2 5" xfId="6128" xr:uid="{00000000-0005-0000-0000-00005E8F0000}"/>
    <cellStyle name="Normal 6 3 2 2 2 5 2" xfId="16832" xr:uid="{00000000-0005-0000-0000-00005F8F0000}"/>
    <cellStyle name="Normal 6 3 2 2 2 5 2 2" xfId="38227" xr:uid="{00000000-0005-0000-0000-0000608F0000}"/>
    <cellStyle name="Normal 6 3 2 2 2 5 3" xfId="27534" xr:uid="{00000000-0005-0000-0000-0000618F0000}"/>
    <cellStyle name="Normal 6 3 2 2 2 6" xfId="11485" xr:uid="{00000000-0005-0000-0000-0000628F0000}"/>
    <cellStyle name="Normal 6 3 2 2 2 6 2" xfId="32882" xr:uid="{00000000-0005-0000-0000-0000638F0000}"/>
    <cellStyle name="Normal 6 3 2 2 2 7" xfId="22189" xr:uid="{00000000-0005-0000-0000-0000648F0000}"/>
    <cellStyle name="Normal 6 3 2 2 3" xfId="1111" xr:uid="{00000000-0005-0000-0000-0000658F0000}"/>
    <cellStyle name="Normal 6 3 2 2 3 2" xfId="2448" xr:uid="{00000000-0005-0000-0000-0000668F0000}"/>
    <cellStyle name="Normal 6 3 2 2 3 2 2" xfId="5138" xr:uid="{00000000-0005-0000-0000-0000678F0000}"/>
    <cellStyle name="Normal 6 3 2 2 3 2 2 2" xfId="10489" xr:uid="{00000000-0005-0000-0000-0000688F0000}"/>
    <cellStyle name="Normal 6 3 2 2 3 2 2 2 2" xfId="21189" xr:uid="{00000000-0005-0000-0000-0000698F0000}"/>
    <cellStyle name="Normal 6 3 2 2 3 2 2 2 2 2" xfId="42584" xr:uid="{00000000-0005-0000-0000-00006A8F0000}"/>
    <cellStyle name="Normal 6 3 2 2 3 2 2 2 3" xfId="31894" xr:uid="{00000000-0005-0000-0000-00006B8F0000}"/>
    <cellStyle name="Normal 6 3 2 2 3 2 2 3" xfId="15844" xr:uid="{00000000-0005-0000-0000-00006C8F0000}"/>
    <cellStyle name="Normal 6 3 2 2 3 2 2 3 2" xfId="37239" xr:uid="{00000000-0005-0000-0000-00006D8F0000}"/>
    <cellStyle name="Normal 6 3 2 2 3 2 2 4" xfId="26546" xr:uid="{00000000-0005-0000-0000-00006E8F0000}"/>
    <cellStyle name="Normal 6 3 2 2 3 2 3" xfId="7812" xr:uid="{00000000-0005-0000-0000-00006F8F0000}"/>
    <cellStyle name="Normal 6 3 2 2 3 2 3 2" xfId="18516" xr:uid="{00000000-0005-0000-0000-0000708F0000}"/>
    <cellStyle name="Normal 6 3 2 2 3 2 3 2 2" xfId="39911" xr:uid="{00000000-0005-0000-0000-0000718F0000}"/>
    <cellStyle name="Normal 6 3 2 2 3 2 3 3" xfId="29218" xr:uid="{00000000-0005-0000-0000-0000728F0000}"/>
    <cellStyle name="Normal 6 3 2 2 3 2 4" xfId="13169" xr:uid="{00000000-0005-0000-0000-0000738F0000}"/>
    <cellStyle name="Normal 6 3 2 2 3 2 4 2" xfId="34566" xr:uid="{00000000-0005-0000-0000-0000748F0000}"/>
    <cellStyle name="Normal 6 3 2 2 3 2 5" xfId="23873" xr:uid="{00000000-0005-0000-0000-0000758F0000}"/>
    <cellStyle name="Normal 6 3 2 2 3 3" xfId="3802" xr:uid="{00000000-0005-0000-0000-0000768F0000}"/>
    <cellStyle name="Normal 6 3 2 2 3 3 2" xfId="9153" xr:uid="{00000000-0005-0000-0000-0000778F0000}"/>
    <cellStyle name="Normal 6 3 2 2 3 3 2 2" xfId="19853" xr:uid="{00000000-0005-0000-0000-0000788F0000}"/>
    <cellStyle name="Normal 6 3 2 2 3 3 2 2 2" xfId="41248" xr:uid="{00000000-0005-0000-0000-0000798F0000}"/>
    <cellStyle name="Normal 6 3 2 2 3 3 2 3" xfId="30558" xr:uid="{00000000-0005-0000-0000-00007A8F0000}"/>
    <cellStyle name="Normal 6 3 2 2 3 3 3" xfId="14508" xr:uid="{00000000-0005-0000-0000-00007B8F0000}"/>
    <cellStyle name="Normal 6 3 2 2 3 3 3 2" xfId="35903" xr:uid="{00000000-0005-0000-0000-00007C8F0000}"/>
    <cellStyle name="Normal 6 3 2 2 3 3 4" xfId="25210" xr:uid="{00000000-0005-0000-0000-00007D8F0000}"/>
    <cellStyle name="Normal 6 3 2 2 3 4" xfId="6476" xr:uid="{00000000-0005-0000-0000-00007E8F0000}"/>
    <cellStyle name="Normal 6 3 2 2 3 4 2" xfId="17180" xr:uid="{00000000-0005-0000-0000-00007F8F0000}"/>
    <cellStyle name="Normal 6 3 2 2 3 4 2 2" xfId="38575" xr:uid="{00000000-0005-0000-0000-0000808F0000}"/>
    <cellStyle name="Normal 6 3 2 2 3 4 3" xfId="27882" xr:uid="{00000000-0005-0000-0000-0000818F0000}"/>
    <cellStyle name="Normal 6 3 2 2 3 5" xfId="11833" xr:uid="{00000000-0005-0000-0000-0000828F0000}"/>
    <cellStyle name="Normal 6 3 2 2 3 5 2" xfId="33230" xr:uid="{00000000-0005-0000-0000-0000838F0000}"/>
    <cellStyle name="Normal 6 3 2 2 3 6" xfId="22537" xr:uid="{00000000-0005-0000-0000-0000848F0000}"/>
    <cellStyle name="Normal 6 3 2 2 4" xfId="1780" xr:uid="{00000000-0005-0000-0000-0000858F0000}"/>
    <cellStyle name="Normal 6 3 2 2 4 2" xfId="4470" xr:uid="{00000000-0005-0000-0000-0000868F0000}"/>
    <cellStyle name="Normal 6 3 2 2 4 2 2" xfId="9821" xr:uid="{00000000-0005-0000-0000-0000878F0000}"/>
    <cellStyle name="Normal 6 3 2 2 4 2 2 2" xfId="20521" xr:uid="{00000000-0005-0000-0000-0000888F0000}"/>
    <cellStyle name="Normal 6 3 2 2 4 2 2 2 2" xfId="41916" xr:uid="{00000000-0005-0000-0000-0000898F0000}"/>
    <cellStyle name="Normal 6 3 2 2 4 2 2 3" xfId="31226" xr:uid="{00000000-0005-0000-0000-00008A8F0000}"/>
    <cellStyle name="Normal 6 3 2 2 4 2 3" xfId="15176" xr:uid="{00000000-0005-0000-0000-00008B8F0000}"/>
    <cellStyle name="Normal 6 3 2 2 4 2 3 2" xfId="36571" xr:uid="{00000000-0005-0000-0000-00008C8F0000}"/>
    <cellStyle name="Normal 6 3 2 2 4 2 4" xfId="25878" xr:uid="{00000000-0005-0000-0000-00008D8F0000}"/>
    <cellStyle name="Normal 6 3 2 2 4 3" xfId="7144" xr:uid="{00000000-0005-0000-0000-00008E8F0000}"/>
    <cellStyle name="Normal 6 3 2 2 4 3 2" xfId="17848" xr:uid="{00000000-0005-0000-0000-00008F8F0000}"/>
    <cellStyle name="Normal 6 3 2 2 4 3 2 2" xfId="39243" xr:uid="{00000000-0005-0000-0000-0000908F0000}"/>
    <cellStyle name="Normal 6 3 2 2 4 3 3" xfId="28550" xr:uid="{00000000-0005-0000-0000-0000918F0000}"/>
    <cellStyle name="Normal 6 3 2 2 4 4" xfId="12501" xr:uid="{00000000-0005-0000-0000-0000928F0000}"/>
    <cellStyle name="Normal 6 3 2 2 4 4 2" xfId="33898" xr:uid="{00000000-0005-0000-0000-0000938F0000}"/>
    <cellStyle name="Normal 6 3 2 2 4 5" xfId="23205" xr:uid="{00000000-0005-0000-0000-0000948F0000}"/>
    <cellStyle name="Normal 6 3 2 2 5" xfId="3134" xr:uid="{00000000-0005-0000-0000-0000958F0000}"/>
    <cellStyle name="Normal 6 3 2 2 5 2" xfId="8485" xr:uid="{00000000-0005-0000-0000-0000968F0000}"/>
    <cellStyle name="Normal 6 3 2 2 5 2 2" xfId="19185" xr:uid="{00000000-0005-0000-0000-0000978F0000}"/>
    <cellStyle name="Normal 6 3 2 2 5 2 2 2" xfId="40580" xr:uid="{00000000-0005-0000-0000-0000988F0000}"/>
    <cellStyle name="Normal 6 3 2 2 5 2 3" xfId="29890" xr:uid="{00000000-0005-0000-0000-0000998F0000}"/>
    <cellStyle name="Normal 6 3 2 2 5 3" xfId="13840" xr:uid="{00000000-0005-0000-0000-00009A8F0000}"/>
    <cellStyle name="Normal 6 3 2 2 5 3 2" xfId="35235" xr:uid="{00000000-0005-0000-0000-00009B8F0000}"/>
    <cellStyle name="Normal 6 3 2 2 5 4" xfId="24542" xr:uid="{00000000-0005-0000-0000-00009C8F0000}"/>
    <cellStyle name="Normal 6 3 2 2 6" xfId="5808" xr:uid="{00000000-0005-0000-0000-00009D8F0000}"/>
    <cellStyle name="Normal 6 3 2 2 6 2" xfId="16512" xr:uid="{00000000-0005-0000-0000-00009E8F0000}"/>
    <cellStyle name="Normal 6 3 2 2 6 2 2" xfId="37907" xr:uid="{00000000-0005-0000-0000-00009F8F0000}"/>
    <cellStyle name="Normal 6 3 2 2 6 3" xfId="27214" xr:uid="{00000000-0005-0000-0000-0000A08F0000}"/>
    <cellStyle name="Normal 6 3 2 2 7" xfId="11165" xr:uid="{00000000-0005-0000-0000-0000A18F0000}"/>
    <cellStyle name="Normal 6 3 2 2 7 2" xfId="32562" xr:uid="{00000000-0005-0000-0000-0000A28F0000}"/>
    <cellStyle name="Normal 6 3 2 2 8" xfId="21869" xr:uid="{00000000-0005-0000-0000-0000A38F0000}"/>
    <cellStyle name="Normal 6 3 2 3" xfId="601" xr:uid="{00000000-0005-0000-0000-0000A48F0000}"/>
    <cellStyle name="Normal 6 3 2 3 2" xfId="1271" xr:uid="{00000000-0005-0000-0000-0000A58F0000}"/>
    <cellStyle name="Normal 6 3 2 3 2 2" xfId="2608" xr:uid="{00000000-0005-0000-0000-0000A68F0000}"/>
    <cellStyle name="Normal 6 3 2 3 2 2 2" xfId="5298" xr:uid="{00000000-0005-0000-0000-0000A78F0000}"/>
    <cellStyle name="Normal 6 3 2 3 2 2 2 2" xfId="10649" xr:uid="{00000000-0005-0000-0000-0000A88F0000}"/>
    <cellStyle name="Normal 6 3 2 3 2 2 2 2 2" xfId="21349" xr:uid="{00000000-0005-0000-0000-0000A98F0000}"/>
    <cellStyle name="Normal 6 3 2 3 2 2 2 2 2 2" xfId="42744" xr:uid="{00000000-0005-0000-0000-0000AA8F0000}"/>
    <cellStyle name="Normal 6 3 2 3 2 2 2 2 3" xfId="32054" xr:uid="{00000000-0005-0000-0000-0000AB8F0000}"/>
    <cellStyle name="Normal 6 3 2 3 2 2 2 3" xfId="16004" xr:uid="{00000000-0005-0000-0000-0000AC8F0000}"/>
    <cellStyle name="Normal 6 3 2 3 2 2 2 3 2" xfId="37399" xr:uid="{00000000-0005-0000-0000-0000AD8F0000}"/>
    <cellStyle name="Normal 6 3 2 3 2 2 2 4" xfId="26706" xr:uid="{00000000-0005-0000-0000-0000AE8F0000}"/>
    <cellStyle name="Normal 6 3 2 3 2 2 3" xfId="7972" xr:uid="{00000000-0005-0000-0000-0000AF8F0000}"/>
    <cellStyle name="Normal 6 3 2 3 2 2 3 2" xfId="18676" xr:uid="{00000000-0005-0000-0000-0000B08F0000}"/>
    <cellStyle name="Normal 6 3 2 3 2 2 3 2 2" xfId="40071" xr:uid="{00000000-0005-0000-0000-0000B18F0000}"/>
    <cellStyle name="Normal 6 3 2 3 2 2 3 3" xfId="29378" xr:uid="{00000000-0005-0000-0000-0000B28F0000}"/>
    <cellStyle name="Normal 6 3 2 3 2 2 4" xfId="13329" xr:uid="{00000000-0005-0000-0000-0000B38F0000}"/>
    <cellStyle name="Normal 6 3 2 3 2 2 4 2" xfId="34726" xr:uid="{00000000-0005-0000-0000-0000B48F0000}"/>
    <cellStyle name="Normal 6 3 2 3 2 2 5" xfId="24033" xr:uid="{00000000-0005-0000-0000-0000B58F0000}"/>
    <cellStyle name="Normal 6 3 2 3 2 3" xfId="3962" xr:uid="{00000000-0005-0000-0000-0000B68F0000}"/>
    <cellStyle name="Normal 6 3 2 3 2 3 2" xfId="9313" xr:uid="{00000000-0005-0000-0000-0000B78F0000}"/>
    <cellStyle name="Normal 6 3 2 3 2 3 2 2" xfId="20013" xr:uid="{00000000-0005-0000-0000-0000B88F0000}"/>
    <cellStyle name="Normal 6 3 2 3 2 3 2 2 2" xfId="41408" xr:uid="{00000000-0005-0000-0000-0000B98F0000}"/>
    <cellStyle name="Normal 6 3 2 3 2 3 2 3" xfId="30718" xr:uid="{00000000-0005-0000-0000-0000BA8F0000}"/>
    <cellStyle name="Normal 6 3 2 3 2 3 3" xfId="14668" xr:uid="{00000000-0005-0000-0000-0000BB8F0000}"/>
    <cellStyle name="Normal 6 3 2 3 2 3 3 2" xfId="36063" xr:uid="{00000000-0005-0000-0000-0000BC8F0000}"/>
    <cellStyle name="Normal 6 3 2 3 2 3 4" xfId="25370" xr:uid="{00000000-0005-0000-0000-0000BD8F0000}"/>
    <cellStyle name="Normal 6 3 2 3 2 4" xfId="6636" xr:uid="{00000000-0005-0000-0000-0000BE8F0000}"/>
    <cellStyle name="Normal 6 3 2 3 2 4 2" xfId="17340" xr:uid="{00000000-0005-0000-0000-0000BF8F0000}"/>
    <cellStyle name="Normal 6 3 2 3 2 4 2 2" xfId="38735" xr:uid="{00000000-0005-0000-0000-0000C08F0000}"/>
    <cellStyle name="Normal 6 3 2 3 2 4 3" xfId="28042" xr:uid="{00000000-0005-0000-0000-0000C18F0000}"/>
    <cellStyle name="Normal 6 3 2 3 2 5" xfId="11993" xr:uid="{00000000-0005-0000-0000-0000C28F0000}"/>
    <cellStyle name="Normal 6 3 2 3 2 5 2" xfId="33390" xr:uid="{00000000-0005-0000-0000-0000C38F0000}"/>
    <cellStyle name="Normal 6 3 2 3 2 6" xfId="22697" xr:uid="{00000000-0005-0000-0000-0000C48F0000}"/>
    <cellStyle name="Normal 6 3 2 3 3" xfId="1940" xr:uid="{00000000-0005-0000-0000-0000C58F0000}"/>
    <cellStyle name="Normal 6 3 2 3 3 2" xfId="4630" xr:uid="{00000000-0005-0000-0000-0000C68F0000}"/>
    <cellStyle name="Normal 6 3 2 3 3 2 2" xfId="9981" xr:uid="{00000000-0005-0000-0000-0000C78F0000}"/>
    <cellStyle name="Normal 6 3 2 3 3 2 2 2" xfId="20681" xr:uid="{00000000-0005-0000-0000-0000C88F0000}"/>
    <cellStyle name="Normal 6 3 2 3 3 2 2 2 2" xfId="42076" xr:uid="{00000000-0005-0000-0000-0000C98F0000}"/>
    <cellStyle name="Normal 6 3 2 3 3 2 2 3" xfId="31386" xr:uid="{00000000-0005-0000-0000-0000CA8F0000}"/>
    <cellStyle name="Normal 6 3 2 3 3 2 3" xfId="15336" xr:uid="{00000000-0005-0000-0000-0000CB8F0000}"/>
    <cellStyle name="Normal 6 3 2 3 3 2 3 2" xfId="36731" xr:uid="{00000000-0005-0000-0000-0000CC8F0000}"/>
    <cellStyle name="Normal 6 3 2 3 3 2 4" xfId="26038" xr:uid="{00000000-0005-0000-0000-0000CD8F0000}"/>
    <cellStyle name="Normal 6 3 2 3 3 3" xfId="7304" xr:uid="{00000000-0005-0000-0000-0000CE8F0000}"/>
    <cellStyle name="Normal 6 3 2 3 3 3 2" xfId="18008" xr:uid="{00000000-0005-0000-0000-0000CF8F0000}"/>
    <cellStyle name="Normal 6 3 2 3 3 3 2 2" xfId="39403" xr:uid="{00000000-0005-0000-0000-0000D08F0000}"/>
    <cellStyle name="Normal 6 3 2 3 3 3 3" xfId="28710" xr:uid="{00000000-0005-0000-0000-0000D18F0000}"/>
    <cellStyle name="Normal 6 3 2 3 3 4" xfId="12661" xr:uid="{00000000-0005-0000-0000-0000D28F0000}"/>
    <cellStyle name="Normal 6 3 2 3 3 4 2" xfId="34058" xr:uid="{00000000-0005-0000-0000-0000D38F0000}"/>
    <cellStyle name="Normal 6 3 2 3 3 5" xfId="23365" xr:uid="{00000000-0005-0000-0000-0000D48F0000}"/>
    <cellStyle name="Normal 6 3 2 3 4" xfId="3294" xr:uid="{00000000-0005-0000-0000-0000D58F0000}"/>
    <cellStyle name="Normal 6 3 2 3 4 2" xfId="8645" xr:uid="{00000000-0005-0000-0000-0000D68F0000}"/>
    <cellStyle name="Normal 6 3 2 3 4 2 2" xfId="19345" xr:uid="{00000000-0005-0000-0000-0000D78F0000}"/>
    <cellStyle name="Normal 6 3 2 3 4 2 2 2" xfId="40740" xr:uid="{00000000-0005-0000-0000-0000D88F0000}"/>
    <cellStyle name="Normal 6 3 2 3 4 2 3" xfId="30050" xr:uid="{00000000-0005-0000-0000-0000D98F0000}"/>
    <cellStyle name="Normal 6 3 2 3 4 3" xfId="14000" xr:uid="{00000000-0005-0000-0000-0000DA8F0000}"/>
    <cellStyle name="Normal 6 3 2 3 4 3 2" xfId="35395" xr:uid="{00000000-0005-0000-0000-0000DB8F0000}"/>
    <cellStyle name="Normal 6 3 2 3 4 4" xfId="24702" xr:uid="{00000000-0005-0000-0000-0000DC8F0000}"/>
    <cellStyle name="Normal 6 3 2 3 5" xfId="5968" xr:uid="{00000000-0005-0000-0000-0000DD8F0000}"/>
    <cellStyle name="Normal 6 3 2 3 5 2" xfId="16672" xr:uid="{00000000-0005-0000-0000-0000DE8F0000}"/>
    <cellStyle name="Normal 6 3 2 3 5 2 2" xfId="38067" xr:uid="{00000000-0005-0000-0000-0000DF8F0000}"/>
    <cellStyle name="Normal 6 3 2 3 5 3" xfId="27374" xr:uid="{00000000-0005-0000-0000-0000E08F0000}"/>
    <cellStyle name="Normal 6 3 2 3 6" xfId="11325" xr:uid="{00000000-0005-0000-0000-0000E18F0000}"/>
    <cellStyle name="Normal 6 3 2 3 6 2" xfId="32722" xr:uid="{00000000-0005-0000-0000-0000E28F0000}"/>
    <cellStyle name="Normal 6 3 2 3 7" xfId="22029" xr:uid="{00000000-0005-0000-0000-0000E38F0000}"/>
    <cellStyle name="Normal 6 3 2 4" xfId="951" xr:uid="{00000000-0005-0000-0000-0000E48F0000}"/>
    <cellStyle name="Normal 6 3 2 4 2" xfId="2288" xr:uid="{00000000-0005-0000-0000-0000E58F0000}"/>
    <cellStyle name="Normal 6 3 2 4 2 2" xfId="4978" xr:uid="{00000000-0005-0000-0000-0000E68F0000}"/>
    <cellStyle name="Normal 6 3 2 4 2 2 2" xfId="10329" xr:uid="{00000000-0005-0000-0000-0000E78F0000}"/>
    <cellStyle name="Normal 6 3 2 4 2 2 2 2" xfId="21029" xr:uid="{00000000-0005-0000-0000-0000E88F0000}"/>
    <cellStyle name="Normal 6 3 2 4 2 2 2 2 2" xfId="42424" xr:uid="{00000000-0005-0000-0000-0000E98F0000}"/>
    <cellStyle name="Normal 6 3 2 4 2 2 2 3" xfId="31734" xr:uid="{00000000-0005-0000-0000-0000EA8F0000}"/>
    <cellStyle name="Normal 6 3 2 4 2 2 3" xfId="15684" xr:uid="{00000000-0005-0000-0000-0000EB8F0000}"/>
    <cellStyle name="Normal 6 3 2 4 2 2 3 2" xfId="37079" xr:uid="{00000000-0005-0000-0000-0000EC8F0000}"/>
    <cellStyle name="Normal 6 3 2 4 2 2 4" xfId="26386" xr:uid="{00000000-0005-0000-0000-0000ED8F0000}"/>
    <cellStyle name="Normal 6 3 2 4 2 3" xfId="7652" xr:uid="{00000000-0005-0000-0000-0000EE8F0000}"/>
    <cellStyle name="Normal 6 3 2 4 2 3 2" xfId="18356" xr:uid="{00000000-0005-0000-0000-0000EF8F0000}"/>
    <cellStyle name="Normal 6 3 2 4 2 3 2 2" xfId="39751" xr:uid="{00000000-0005-0000-0000-0000F08F0000}"/>
    <cellStyle name="Normal 6 3 2 4 2 3 3" xfId="29058" xr:uid="{00000000-0005-0000-0000-0000F18F0000}"/>
    <cellStyle name="Normal 6 3 2 4 2 4" xfId="13009" xr:uid="{00000000-0005-0000-0000-0000F28F0000}"/>
    <cellStyle name="Normal 6 3 2 4 2 4 2" xfId="34406" xr:uid="{00000000-0005-0000-0000-0000F38F0000}"/>
    <cellStyle name="Normal 6 3 2 4 2 5" xfId="23713" xr:uid="{00000000-0005-0000-0000-0000F48F0000}"/>
    <cellStyle name="Normal 6 3 2 4 3" xfId="3642" xr:uid="{00000000-0005-0000-0000-0000F58F0000}"/>
    <cellStyle name="Normal 6 3 2 4 3 2" xfId="8993" xr:uid="{00000000-0005-0000-0000-0000F68F0000}"/>
    <cellStyle name="Normal 6 3 2 4 3 2 2" xfId="19693" xr:uid="{00000000-0005-0000-0000-0000F78F0000}"/>
    <cellStyle name="Normal 6 3 2 4 3 2 2 2" xfId="41088" xr:uid="{00000000-0005-0000-0000-0000F88F0000}"/>
    <cellStyle name="Normal 6 3 2 4 3 2 3" xfId="30398" xr:uid="{00000000-0005-0000-0000-0000F98F0000}"/>
    <cellStyle name="Normal 6 3 2 4 3 3" xfId="14348" xr:uid="{00000000-0005-0000-0000-0000FA8F0000}"/>
    <cellStyle name="Normal 6 3 2 4 3 3 2" xfId="35743" xr:uid="{00000000-0005-0000-0000-0000FB8F0000}"/>
    <cellStyle name="Normal 6 3 2 4 3 4" xfId="25050" xr:uid="{00000000-0005-0000-0000-0000FC8F0000}"/>
    <cellStyle name="Normal 6 3 2 4 4" xfId="6316" xr:uid="{00000000-0005-0000-0000-0000FD8F0000}"/>
    <cellStyle name="Normal 6 3 2 4 4 2" xfId="17020" xr:uid="{00000000-0005-0000-0000-0000FE8F0000}"/>
    <cellStyle name="Normal 6 3 2 4 4 2 2" xfId="38415" xr:uid="{00000000-0005-0000-0000-0000FF8F0000}"/>
    <cellStyle name="Normal 6 3 2 4 4 3" xfId="27722" xr:uid="{00000000-0005-0000-0000-000000900000}"/>
    <cellStyle name="Normal 6 3 2 4 5" xfId="11673" xr:uid="{00000000-0005-0000-0000-000001900000}"/>
    <cellStyle name="Normal 6 3 2 4 5 2" xfId="33070" xr:uid="{00000000-0005-0000-0000-000002900000}"/>
    <cellStyle name="Normal 6 3 2 4 6" xfId="22377" xr:uid="{00000000-0005-0000-0000-000003900000}"/>
    <cellStyle name="Normal 6 3 2 5" xfId="1620" xr:uid="{00000000-0005-0000-0000-000004900000}"/>
    <cellStyle name="Normal 6 3 2 5 2" xfId="4310" xr:uid="{00000000-0005-0000-0000-000005900000}"/>
    <cellStyle name="Normal 6 3 2 5 2 2" xfId="9661" xr:uid="{00000000-0005-0000-0000-000006900000}"/>
    <cellStyle name="Normal 6 3 2 5 2 2 2" xfId="20361" xr:uid="{00000000-0005-0000-0000-000007900000}"/>
    <cellStyle name="Normal 6 3 2 5 2 2 2 2" xfId="41756" xr:uid="{00000000-0005-0000-0000-000008900000}"/>
    <cellStyle name="Normal 6 3 2 5 2 2 3" xfId="31066" xr:uid="{00000000-0005-0000-0000-000009900000}"/>
    <cellStyle name="Normal 6 3 2 5 2 3" xfId="15016" xr:uid="{00000000-0005-0000-0000-00000A900000}"/>
    <cellStyle name="Normal 6 3 2 5 2 3 2" xfId="36411" xr:uid="{00000000-0005-0000-0000-00000B900000}"/>
    <cellStyle name="Normal 6 3 2 5 2 4" xfId="25718" xr:uid="{00000000-0005-0000-0000-00000C900000}"/>
    <cellStyle name="Normal 6 3 2 5 3" xfId="6984" xr:uid="{00000000-0005-0000-0000-00000D900000}"/>
    <cellStyle name="Normal 6 3 2 5 3 2" xfId="17688" xr:uid="{00000000-0005-0000-0000-00000E900000}"/>
    <cellStyle name="Normal 6 3 2 5 3 2 2" xfId="39083" xr:uid="{00000000-0005-0000-0000-00000F900000}"/>
    <cellStyle name="Normal 6 3 2 5 3 3" xfId="28390" xr:uid="{00000000-0005-0000-0000-000010900000}"/>
    <cellStyle name="Normal 6 3 2 5 4" xfId="12341" xr:uid="{00000000-0005-0000-0000-000011900000}"/>
    <cellStyle name="Normal 6 3 2 5 4 2" xfId="33738" xr:uid="{00000000-0005-0000-0000-000012900000}"/>
    <cellStyle name="Normal 6 3 2 5 5" xfId="23045" xr:uid="{00000000-0005-0000-0000-000013900000}"/>
    <cellStyle name="Normal 6 3 2 6" xfId="2974" xr:uid="{00000000-0005-0000-0000-000014900000}"/>
    <cellStyle name="Normal 6 3 2 6 2" xfId="8325" xr:uid="{00000000-0005-0000-0000-000015900000}"/>
    <cellStyle name="Normal 6 3 2 6 2 2" xfId="19025" xr:uid="{00000000-0005-0000-0000-000016900000}"/>
    <cellStyle name="Normal 6 3 2 6 2 2 2" xfId="40420" xr:uid="{00000000-0005-0000-0000-000017900000}"/>
    <cellStyle name="Normal 6 3 2 6 2 3" xfId="29730" xr:uid="{00000000-0005-0000-0000-000018900000}"/>
    <cellStyle name="Normal 6 3 2 6 3" xfId="13680" xr:uid="{00000000-0005-0000-0000-000019900000}"/>
    <cellStyle name="Normal 6 3 2 6 3 2" xfId="35075" xr:uid="{00000000-0005-0000-0000-00001A900000}"/>
    <cellStyle name="Normal 6 3 2 6 4" xfId="24382" xr:uid="{00000000-0005-0000-0000-00001B900000}"/>
    <cellStyle name="Normal 6 3 2 7" xfId="5648" xr:uid="{00000000-0005-0000-0000-00001C900000}"/>
    <cellStyle name="Normal 6 3 2 7 2" xfId="16352" xr:uid="{00000000-0005-0000-0000-00001D900000}"/>
    <cellStyle name="Normal 6 3 2 7 2 2" xfId="37747" xr:uid="{00000000-0005-0000-0000-00001E900000}"/>
    <cellStyle name="Normal 6 3 2 7 3" xfId="27054" xr:uid="{00000000-0005-0000-0000-00001F900000}"/>
    <cellStyle name="Normal 6 3 2 8" xfId="11005" xr:uid="{00000000-0005-0000-0000-000020900000}"/>
    <cellStyle name="Normal 6 3 2 8 2" xfId="32402" xr:uid="{00000000-0005-0000-0000-000021900000}"/>
    <cellStyle name="Normal 6 3 2 9" xfId="21709" xr:uid="{00000000-0005-0000-0000-000022900000}"/>
    <cellStyle name="Normal 6 3 3" xfId="360" xr:uid="{00000000-0005-0000-0000-000023900000}"/>
    <cellStyle name="Normal 6 3 3 2" xfId="681" xr:uid="{00000000-0005-0000-0000-000024900000}"/>
    <cellStyle name="Normal 6 3 3 2 2" xfId="1351" xr:uid="{00000000-0005-0000-0000-000025900000}"/>
    <cellStyle name="Normal 6 3 3 2 2 2" xfId="2688" xr:uid="{00000000-0005-0000-0000-000026900000}"/>
    <cellStyle name="Normal 6 3 3 2 2 2 2" xfId="5378" xr:uid="{00000000-0005-0000-0000-000027900000}"/>
    <cellStyle name="Normal 6 3 3 2 2 2 2 2" xfId="10729" xr:uid="{00000000-0005-0000-0000-000028900000}"/>
    <cellStyle name="Normal 6 3 3 2 2 2 2 2 2" xfId="21429" xr:uid="{00000000-0005-0000-0000-000029900000}"/>
    <cellStyle name="Normal 6 3 3 2 2 2 2 2 2 2" xfId="42824" xr:uid="{00000000-0005-0000-0000-00002A900000}"/>
    <cellStyle name="Normal 6 3 3 2 2 2 2 2 3" xfId="32134" xr:uid="{00000000-0005-0000-0000-00002B900000}"/>
    <cellStyle name="Normal 6 3 3 2 2 2 2 3" xfId="16084" xr:uid="{00000000-0005-0000-0000-00002C900000}"/>
    <cellStyle name="Normal 6 3 3 2 2 2 2 3 2" xfId="37479" xr:uid="{00000000-0005-0000-0000-00002D900000}"/>
    <cellStyle name="Normal 6 3 3 2 2 2 2 4" xfId="26786" xr:uid="{00000000-0005-0000-0000-00002E900000}"/>
    <cellStyle name="Normal 6 3 3 2 2 2 3" xfId="8052" xr:uid="{00000000-0005-0000-0000-00002F900000}"/>
    <cellStyle name="Normal 6 3 3 2 2 2 3 2" xfId="18756" xr:uid="{00000000-0005-0000-0000-000030900000}"/>
    <cellStyle name="Normal 6 3 3 2 2 2 3 2 2" xfId="40151" xr:uid="{00000000-0005-0000-0000-000031900000}"/>
    <cellStyle name="Normal 6 3 3 2 2 2 3 3" xfId="29458" xr:uid="{00000000-0005-0000-0000-000032900000}"/>
    <cellStyle name="Normal 6 3 3 2 2 2 4" xfId="13409" xr:uid="{00000000-0005-0000-0000-000033900000}"/>
    <cellStyle name="Normal 6 3 3 2 2 2 4 2" xfId="34806" xr:uid="{00000000-0005-0000-0000-000034900000}"/>
    <cellStyle name="Normal 6 3 3 2 2 2 5" xfId="24113" xr:uid="{00000000-0005-0000-0000-000035900000}"/>
    <cellStyle name="Normal 6 3 3 2 2 3" xfId="4042" xr:uid="{00000000-0005-0000-0000-000036900000}"/>
    <cellStyle name="Normal 6 3 3 2 2 3 2" xfId="9393" xr:uid="{00000000-0005-0000-0000-000037900000}"/>
    <cellStyle name="Normal 6 3 3 2 2 3 2 2" xfId="20093" xr:uid="{00000000-0005-0000-0000-000038900000}"/>
    <cellStyle name="Normal 6 3 3 2 2 3 2 2 2" xfId="41488" xr:uid="{00000000-0005-0000-0000-000039900000}"/>
    <cellStyle name="Normal 6 3 3 2 2 3 2 3" xfId="30798" xr:uid="{00000000-0005-0000-0000-00003A900000}"/>
    <cellStyle name="Normal 6 3 3 2 2 3 3" xfId="14748" xr:uid="{00000000-0005-0000-0000-00003B900000}"/>
    <cellStyle name="Normal 6 3 3 2 2 3 3 2" xfId="36143" xr:uid="{00000000-0005-0000-0000-00003C900000}"/>
    <cellStyle name="Normal 6 3 3 2 2 3 4" xfId="25450" xr:uid="{00000000-0005-0000-0000-00003D900000}"/>
    <cellStyle name="Normal 6 3 3 2 2 4" xfId="6716" xr:uid="{00000000-0005-0000-0000-00003E900000}"/>
    <cellStyle name="Normal 6 3 3 2 2 4 2" xfId="17420" xr:uid="{00000000-0005-0000-0000-00003F900000}"/>
    <cellStyle name="Normal 6 3 3 2 2 4 2 2" xfId="38815" xr:uid="{00000000-0005-0000-0000-000040900000}"/>
    <cellStyle name="Normal 6 3 3 2 2 4 3" xfId="28122" xr:uid="{00000000-0005-0000-0000-000041900000}"/>
    <cellStyle name="Normal 6 3 3 2 2 5" xfId="12073" xr:uid="{00000000-0005-0000-0000-000042900000}"/>
    <cellStyle name="Normal 6 3 3 2 2 5 2" xfId="33470" xr:uid="{00000000-0005-0000-0000-000043900000}"/>
    <cellStyle name="Normal 6 3 3 2 2 6" xfId="22777" xr:uid="{00000000-0005-0000-0000-000044900000}"/>
    <cellStyle name="Normal 6 3 3 2 3" xfId="2020" xr:uid="{00000000-0005-0000-0000-000045900000}"/>
    <cellStyle name="Normal 6 3 3 2 3 2" xfId="4710" xr:uid="{00000000-0005-0000-0000-000046900000}"/>
    <cellStyle name="Normal 6 3 3 2 3 2 2" xfId="10061" xr:uid="{00000000-0005-0000-0000-000047900000}"/>
    <cellStyle name="Normal 6 3 3 2 3 2 2 2" xfId="20761" xr:uid="{00000000-0005-0000-0000-000048900000}"/>
    <cellStyle name="Normal 6 3 3 2 3 2 2 2 2" xfId="42156" xr:uid="{00000000-0005-0000-0000-000049900000}"/>
    <cellStyle name="Normal 6 3 3 2 3 2 2 3" xfId="31466" xr:uid="{00000000-0005-0000-0000-00004A900000}"/>
    <cellStyle name="Normal 6 3 3 2 3 2 3" xfId="15416" xr:uid="{00000000-0005-0000-0000-00004B900000}"/>
    <cellStyle name="Normal 6 3 3 2 3 2 3 2" xfId="36811" xr:uid="{00000000-0005-0000-0000-00004C900000}"/>
    <cellStyle name="Normal 6 3 3 2 3 2 4" xfId="26118" xr:uid="{00000000-0005-0000-0000-00004D900000}"/>
    <cellStyle name="Normal 6 3 3 2 3 3" xfId="7384" xr:uid="{00000000-0005-0000-0000-00004E900000}"/>
    <cellStyle name="Normal 6 3 3 2 3 3 2" xfId="18088" xr:uid="{00000000-0005-0000-0000-00004F900000}"/>
    <cellStyle name="Normal 6 3 3 2 3 3 2 2" xfId="39483" xr:uid="{00000000-0005-0000-0000-000050900000}"/>
    <cellStyle name="Normal 6 3 3 2 3 3 3" xfId="28790" xr:uid="{00000000-0005-0000-0000-000051900000}"/>
    <cellStyle name="Normal 6 3 3 2 3 4" xfId="12741" xr:uid="{00000000-0005-0000-0000-000052900000}"/>
    <cellStyle name="Normal 6 3 3 2 3 4 2" xfId="34138" xr:uid="{00000000-0005-0000-0000-000053900000}"/>
    <cellStyle name="Normal 6 3 3 2 3 5" xfId="23445" xr:uid="{00000000-0005-0000-0000-000054900000}"/>
    <cellStyle name="Normal 6 3 3 2 4" xfId="3374" xr:uid="{00000000-0005-0000-0000-000055900000}"/>
    <cellStyle name="Normal 6 3 3 2 4 2" xfId="8725" xr:uid="{00000000-0005-0000-0000-000056900000}"/>
    <cellStyle name="Normal 6 3 3 2 4 2 2" xfId="19425" xr:uid="{00000000-0005-0000-0000-000057900000}"/>
    <cellStyle name="Normal 6 3 3 2 4 2 2 2" xfId="40820" xr:uid="{00000000-0005-0000-0000-000058900000}"/>
    <cellStyle name="Normal 6 3 3 2 4 2 3" xfId="30130" xr:uid="{00000000-0005-0000-0000-000059900000}"/>
    <cellStyle name="Normal 6 3 3 2 4 3" xfId="14080" xr:uid="{00000000-0005-0000-0000-00005A900000}"/>
    <cellStyle name="Normal 6 3 3 2 4 3 2" xfId="35475" xr:uid="{00000000-0005-0000-0000-00005B900000}"/>
    <cellStyle name="Normal 6 3 3 2 4 4" xfId="24782" xr:uid="{00000000-0005-0000-0000-00005C900000}"/>
    <cellStyle name="Normal 6 3 3 2 5" xfId="6048" xr:uid="{00000000-0005-0000-0000-00005D900000}"/>
    <cellStyle name="Normal 6 3 3 2 5 2" xfId="16752" xr:uid="{00000000-0005-0000-0000-00005E900000}"/>
    <cellStyle name="Normal 6 3 3 2 5 2 2" xfId="38147" xr:uid="{00000000-0005-0000-0000-00005F900000}"/>
    <cellStyle name="Normal 6 3 3 2 5 3" xfId="27454" xr:uid="{00000000-0005-0000-0000-000060900000}"/>
    <cellStyle name="Normal 6 3 3 2 6" xfId="11405" xr:uid="{00000000-0005-0000-0000-000061900000}"/>
    <cellStyle name="Normal 6 3 3 2 6 2" xfId="32802" xr:uid="{00000000-0005-0000-0000-000062900000}"/>
    <cellStyle name="Normal 6 3 3 2 7" xfId="22109" xr:uid="{00000000-0005-0000-0000-000063900000}"/>
    <cellStyle name="Normal 6 3 3 3" xfId="1031" xr:uid="{00000000-0005-0000-0000-000064900000}"/>
    <cellStyle name="Normal 6 3 3 3 2" xfId="2368" xr:uid="{00000000-0005-0000-0000-000065900000}"/>
    <cellStyle name="Normal 6 3 3 3 2 2" xfId="5058" xr:uid="{00000000-0005-0000-0000-000066900000}"/>
    <cellStyle name="Normal 6 3 3 3 2 2 2" xfId="10409" xr:uid="{00000000-0005-0000-0000-000067900000}"/>
    <cellStyle name="Normal 6 3 3 3 2 2 2 2" xfId="21109" xr:uid="{00000000-0005-0000-0000-000068900000}"/>
    <cellStyle name="Normal 6 3 3 3 2 2 2 2 2" xfId="42504" xr:uid="{00000000-0005-0000-0000-000069900000}"/>
    <cellStyle name="Normal 6 3 3 3 2 2 2 3" xfId="31814" xr:uid="{00000000-0005-0000-0000-00006A900000}"/>
    <cellStyle name="Normal 6 3 3 3 2 2 3" xfId="15764" xr:uid="{00000000-0005-0000-0000-00006B900000}"/>
    <cellStyle name="Normal 6 3 3 3 2 2 3 2" xfId="37159" xr:uid="{00000000-0005-0000-0000-00006C900000}"/>
    <cellStyle name="Normal 6 3 3 3 2 2 4" xfId="26466" xr:uid="{00000000-0005-0000-0000-00006D900000}"/>
    <cellStyle name="Normal 6 3 3 3 2 3" xfId="7732" xr:uid="{00000000-0005-0000-0000-00006E900000}"/>
    <cellStyle name="Normal 6 3 3 3 2 3 2" xfId="18436" xr:uid="{00000000-0005-0000-0000-00006F900000}"/>
    <cellStyle name="Normal 6 3 3 3 2 3 2 2" xfId="39831" xr:uid="{00000000-0005-0000-0000-000070900000}"/>
    <cellStyle name="Normal 6 3 3 3 2 3 3" xfId="29138" xr:uid="{00000000-0005-0000-0000-000071900000}"/>
    <cellStyle name="Normal 6 3 3 3 2 4" xfId="13089" xr:uid="{00000000-0005-0000-0000-000072900000}"/>
    <cellStyle name="Normal 6 3 3 3 2 4 2" xfId="34486" xr:uid="{00000000-0005-0000-0000-000073900000}"/>
    <cellStyle name="Normal 6 3 3 3 2 5" xfId="23793" xr:uid="{00000000-0005-0000-0000-000074900000}"/>
    <cellStyle name="Normal 6 3 3 3 3" xfId="3722" xr:uid="{00000000-0005-0000-0000-000075900000}"/>
    <cellStyle name="Normal 6 3 3 3 3 2" xfId="9073" xr:uid="{00000000-0005-0000-0000-000076900000}"/>
    <cellStyle name="Normal 6 3 3 3 3 2 2" xfId="19773" xr:uid="{00000000-0005-0000-0000-000077900000}"/>
    <cellStyle name="Normal 6 3 3 3 3 2 2 2" xfId="41168" xr:uid="{00000000-0005-0000-0000-000078900000}"/>
    <cellStyle name="Normal 6 3 3 3 3 2 3" xfId="30478" xr:uid="{00000000-0005-0000-0000-000079900000}"/>
    <cellStyle name="Normal 6 3 3 3 3 3" xfId="14428" xr:uid="{00000000-0005-0000-0000-00007A900000}"/>
    <cellStyle name="Normal 6 3 3 3 3 3 2" xfId="35823" xr:uid="{00000000-0005-0000-0000-00007B900000}"/>
    <cellStyle name="Normal 6 3 3 3 3 4" xfId="25130" xr:uid="{00000000-0005-0000-0000-00007C900000}"/>
    <cellStyle name="Normal 6 3 3 3 4" xfId="6396" xr:uid="{00000000-0005-0000-0000-00007D900000}"/>
    <cellStyle name="Normal 6 3 3 3 4 2" xfId="17100" xr:uid="{00000000-0005-0000-0000-00007E900000}"/>
    <cellStyle name="Normal 6 3 3 3 4 2 2" xfId="38495" xr:uid="{00000000-0005-0000-0000-00007F900000}"/>
    <cellStyle name="Normal 6 3 3 3 4 3" xfId="27802" xr:uid="{00000000-0005-0000-0000-000080900000}"/>
    <cellStyle name="Normal 6 3 3 3 5" xfId="11753" xr:uid="{00000000-0005-0000-0000-000081900000}"/>
    <cellStyle name="Normal 6 3 3 3 5 2" xfId="33150" xr:uid="{00000000-0005-0000-0000-000082900000}"/>
    <cellStyle name="Normal 6 3 3 3 6" xfId="22457" xr:uid="{00000000-0005-0000-0000-000083900000}"/>
    <cellStyle name="Normal 6 3 3 4" xfId="1700" xr:uid="{00000000-0005-0000-0000-000084900000}"/>
    <cellStyle name="Normal 6 3 3 4 2" xfId="4390" xr:uid="{00000000-0005-0000-0000-000085900000}"/>
    <cellStyle name="Normal 6 3 3 4 2 2" xfId="9741" xr:uid="{00000000-0005-0000-0000-000086900000}"/>
    <cellStyle name="Normal 6 3 3 4 2 2 2" xfId="20441" xr:uid="{00000000-0005-0000-0000-000087900000}"/>
    <cellStyle name="Normal 6 3 3 4 2 2 2 2" xfId="41836" xr:uid="{00000000-0005-0000-0000-000088900000}"/>
    <cellStyle name="Normal 6 3 3 4 2 2 3" xfId="31146" xr:uid="{00000000-0005-0000-0000-000089900000}"/>
    <cellStyle name="Normal 6 3 3 4 2 3" xfId="15096" xr:uid="{00000000-0005-0000-0000-00008A900000}"/>
    <cellStyle name="Normal 6 3 3 4 2 3 2" xfId="36491" xr:uid="{00000000-0005-0000-0000-00008B900000}"/>
    <cellStyle name="Normal 6 3 3 4 2 4" xfId="25798" xr:uid="{00000000-0005-0000-0000-00008C900000}"/>
    <cellStyle name="Normal 6 3 3 4 3" xfId="7064" xr:uid="{00000000-0005-0000-0000-00008D900000}"/>
    <cellStyle name="Normal 6 3 3 4 3 2" xfId="17768" xr:uid="{00000000-0005-0000-0000-00008E900000}"/>
    <cellStyle name="Normal 6 3 3 4 3 2 2" xfId="39163" xr:uid="{00000000-0005-0000-0000-00008F900000}"/>
    <cellStyle name="Normal 6 3 3 4 3 3" xfId="28470" xr:uid="{00000000-0005-0000-0000-000090900000}"/>
    <cellStyle name="Normal 6 3 3 4 4" xfId="12421" xr:uid="{00000000-0005-0000-0000-000091900000}"/>
    <cellStyle name="Normal 6 3 3 4 4 2" xfId="33818" xr:uid="{00000000-0005-0000-0000-000092900000}"/>
    <cellStyle name="Normal 6 3 3 4 5" xfId="23125" xr:uid="{00000000-0005-0000-0000-000093900000}"/>
    <cellStyle name="Normal 6 3 3 5" xfId="3054" xr:uid="{00000000-0005-0000-0000-000094900000}"/>
    <cellStyle name="Normal 6 3 3 5 2" xfId="8405" xr:uid="{00000000-0005-0000-0000-000095900000}"/>
    <cellStyle name="Normal 6 3 3 5 2 2" xfId="19105" xr:uid="{00000000-0005-0000-0000-000096900000}"/>
    <cellStyle name="Normal 6 3 3 5 2 2 2" xfId="40500" xr:uid="{00000000-0005-0000-0000-000097900000}"/>
    <cellStyle name="Normal 6 3 3 5 2 3" xfId="29810" xr:uid="{00000000-0005-0000-0000-000098900000}"/>
    <cellStyle name="Normal 6 3 3 5 3" xfId="13760" xr:uid="{00000000-0005-0000-0000-000099900000}"/>
    <cellStyle name="Normal 6 3 3 5 3 2" xfId="35155" xr:uid="{00000000-0005-0000-0000-00009A900000}"/>
    <cellStyle name="Normal 6 3 3 5 4" xfId="24462" xr:uid="{00000000-0005-0000-0000-00009B900000}"/>
    <cellStyle name="Normal 6 3 3 6" xfId="5728" xr:uid="{00000000-0005-0000-0000-00009C900000}"/>
    <cellStyle name="Normal 6 3 3 6 2" xfId="16432" xr:uid="{00000000-0005-0000-0000-00009D900000}"/>
    <cellStyle name="Normal 6 3 3 6 2 2" xfId="37827" xr:uid="{00000000-0005-0000-0000-00009E900000}"/>
    <cellStyle name="Normal 6 3 3 6 3" xfId="27134" xr:uid="{00000000-0005-0000-0000-00009F900000}"/>
    <cellStyle name="Normal 6 3 3 7" xfId="11085" xr:uid="{00000000-0005-0000-0000-0000A0900000}"/>
    <cellStyle name="Normal 6 3 3 7 2" xfId="32482" xr:uid="{00000000-0005-0000-0000-0000A1900000}"/>
    <cellStyle name="Normal 6 3 3 8" xfId="21789" xr:uid="{00000000-0005-0000-0000-0000A2900000}"/>
    <cellStyle name="Normal 6 3 4" xfId="521" xr:uid="{00000000-0005-0000-0000-0000A3900000}"/>
    <cellStyle name="Normal 6 3 4 2" xfId="1191" xr:uid="{00000000-0005-0000-0000-0000A4900000}"/>
    <cellStyle name="Normal 6 3 4 2 2" xfId="2528" xr:uid="{00000000-0005-0000-0000-0000A5900000}"/>
    <cellStyle name="Normal 6 3 4 2 2 2" xfId="5218" xr:uid="{00000000-0005-0000-0000-0000A6900000}"/>
    <cellStyle name="Normal 6 3 4 2 2 2 2" xfId="10569" xr:uid="{00000000-0005-0000-0000-0000A7900000}"/>
    <cellStyle name="Normal 6 3 4 2 2 2 2 2" xfId="21269" xr:uid="{00000000-0005-0000-0000-0000A8900000}"/>
    <cellStyle name="Normal 6 3 4 2 2 2 2 2 2" xfId="42664" xr:uid="{00000000-0005-0000-0000-0000A9900000}"/>
    <cellStyle name="Normal 6 3 4 2 2 2 2 3" xfId="31974" xr:uid="{00000000-0005-0000-0000-0000AA900000}"/>
    <cellStyle name="Normal 6 3 4 2 2 2 3" xfId="15924" xr:uid="{00000000-0005-0000-0000-0000AB900000}"/>
    <cellStyle name="Normal 6 3 4 2 2 2 3 2" xfId="37319" xr:uid="{00000000-0005-0000-0000-0000AC900000}"/>
    <cellStyle name="Normal 6 3 4 2 2 2 4" xfId="26626" xr:uid="{00000000-0005-0000-0000-0000AD900000}"/>
    <cellStyle name="Normal 6 3 4 2 2 3" xfId="7892" xr:uid="{00000000-0005-0000-0000-0000AE900000}"/>
    <cellStyle name="Normal 6 3 4 2 2 3 2" xfId="18596" xr:uid="{00000000-0005-0000-0000-0000AF900000}"/>
    <cellStyle name="Normal 6 3 4 2 2 3 2 2" xfId="39991" xr:uid="{00000000-0005-0000-0000-0000B0900000}"/>
    <cellStyle name="Normal 6 3 4 2 2 3 3" xfId="29298" xr:uid="{00000000-0005-0000-0000-0000B1900000}"/>
    <cellStyle name="Normal 6 3 4 2 2 4" xfId="13249" xr:uid="{00000000-0005-0000-0000-0000B2900000}"/>
    <cellStyle name="Normal 6 3 4 2 2 4 2" xfId="34646" xr:uid="{00000000-0005-0000-0000-0000B3900000}"/>
    <cellStyle name="Normal 6 3 4 2 2 5" xfId="23953" xr:uid="{00000000-0005-0000-0000-0000B4900000}"/>
    <cellStyle name="Normal 6 3 4 2 3" xfId="3882" xr:uid="{00000000-0005-0000-0000-0000B5900000}"/>
    <cellStyle name="Normal 6 3 4 2 3 2" xfId="9233" xr:uid="{00000000-0005-0000-0000-0000B6900000}"/>
    <cellStyle name="Normal 6 3 4 2 3 2 2" xfId="19933" xr:uid="{00000000-0005-0000-0000-0000B7900000}"/>
    <cellStyle name="Normal 6 3 4 2 3 2 2 2" xfId="41328" xr:uid="{00000000-0005-0000-0000-0000B8900000}"/>
    <cellStyle name="Normal 6 3 4 2 3 2 3" xfId="30638" xr:uid="{00000000-0005-0000-0000-0000B9900000}"/>
    <cellStyle name="Normal 6 3 4 2 3 3" xfId="14588" xr:uid="{00000000-0005-0000-0000-0000BA900000}"/>
    <cellStyle name="Normal 6 3 4 2 3 3 2" xfId="35983" xr:uid="{00000000-0005-0000-0000-0000BB900000}"/>
    <cellStyle name="Normal 6 3 4 2 3 4" xfId="25290" xr:uid="{00000000-0005-0000-0000-0000BC900000}"/>
    <cellStyle name="Normal 6 3 4 2 4" xfId="6556" xr:uid="{00000000-0005-0000-0000-0000BD900000}"/>
    <cellStyle name="Normal 6 3 4 2 4 2" xfId="17260" xr:uid="{00000000-0005-0000-0000-0000BE900000}"/>
    <cellStyle name="Normal 6 3 4 2 4 2 2" xfId="38655" xr:uid="{00000000-0005-0000-0000-0000BF900000}"/>
    <cellStyle name="Normal 6 3 4 2 4 3" xfId="27962" xr:uid="{00000000-0005-0000-0000-0000C0900000}"/>
    <cellStyle name="Normal 6 3 4 2 5" xfId="11913" xr:uid="{00000000-0005-0000-0000-0000C1900000}"/>
    <cellStyle name="Normal 6 3 4 2 5 2" xfId="33310" xr:uid="{00000000-0005-0000-0000-0000C2900000}"/>
    <cellStyle name="Normal 6 3 4 2 6" xfId="22617" xr:uid="{00000000-0005-0000-0000-0000C3900000}"/>
    <cellStyle name="Normal 6 3 4 3" xfId="1860" xr:uid="{00000000-0005-0000-0000-0000C4900000}"/>
    <cellStyle name="Normal 6 3 4 3 2" xfId="4550" xr:uid="{00000000-0005-0000-0000-0000C5900000}"/>
    <cellStyle name="Normal 6 3 4 3 2 2" xfId="9901" xr:uid="{00000000-0005-0000-0000-0000C6900000}"/>
    <cellStyle name="Normal 6 3 4 3 2 2 2" xfId="20601" xr:uid="{00000000-0005-0000-0000-0000C7900000}"/>
    <cellStyle name="Normal 6 3 4 3 2 2 2 2" xfId="41996" xr:uid="{00000000-0005-0000-0000-0000C8900000}"/>
    <cellStyle name="Normal 6 3 4 3 2 2 3" xfId="31306" xr:uid="{00000000-0005-0000-0000-0000C9900000}"/>
    <cellStyle name="Normal 6 3 4 3 2 3" xfId="15256" xr:uid="{00000000-0005-0000-0000-0000CA900000}"/>
    <cellStyle name="Normal 6 3 4 3 2 3 2" xfId="36651" xr:uid="{00000000-0005-0000-0000-0000CB900000}"/>
    <cellStyle name="Normal 6 3 4 3 2 4" xfId="25958" xr:uid="{00000000-0005-0000-0000-0000CC900000}"/>
    <cellStyle name="Normal 6 3 4 3 3" xfId="7224" xr:uid="{00000000-0005-0000-0000-0000CD900000}"/>
    <cellStyle name="Normal 6 3 4 3 3 2" xfId="17928" xr:uid="{00000000-0005-0000-0000-0000CE900000}"/>
    <cellStyle name="Normal 6 3 4 3 3 2 2" xfId="39323" xr:uid="{00000000-0005-0000-0000-0000CF900000}"/>
    <cellStyle name="Normal 6 3 4 3 3 3" xfId="28630" xr:uid="{00000000-0005-0000-0000-0000D0900000}"/>
    <cellStyle name="Normal 6 3 4 3 4" xfId="12581" xr:uid="{00000000-0005-0000-0000-0000D1900000}"/>
    <cellStyle name="Normal 6 3 4 3 4 2" xfId="33978" xr:uid="{00000000-0005-0000-0000-0000D2900000}"/>
    <cellStyle name="Normal 6 3 4 3 5" xfId="23285" xr:uid="{00000000-0005-0000-0000-0000D3900000}"/>
    <cellStyle name="Normal 6 3 4 4" xfId="3214" xr:uid="{00000000-0005-0000-0000-0000D4900000}"/>
    <cellStyle name="Normal 6 3 4 4 2" xfId="8565" xr:uid="{00000000-0005-0000-0000-0000D5900000}"/>
    <cellStyle name="Normal 6 3 4 4 2 2" xfId="19265" xr:uid="{00000000-0005-0000-0000-0000D6900000}"/>
    <cellStyle name="Normal 6 3 4 4 2 2 2" xfId="40660" xr:uid="{00000000-0005-0000-0000-0000D7900000}"/>
    <cellStyle name="Normal 6 3 4 4 2 3" xfId="29970" xr:uid="{00000000-0005-0000-0000-0000D8900000}"/>
    <cellStyle name="Normal 6 3 4 4 3" xfId="13920" xr:uid="{00000000-0005-0000-0000-0000D9900000}"/>
    <cellStyle name="Normal 6 3 4 4 3 2" xfId="35315" xr:uid="{00000000-0005-0000-0000-0000DA900000}"/>
    <cellStyle name="Normal 6 3 4 4 4" xfId="24622" xr:uid="{00000000-0005-0000-0000-0000DB900000}"/>
    <cellStyle name="Normal 6 3 4 5" xfId="5888" xr:uid="{00000000-0005-0000-0000-0000DC900000}"/>
    <cellStyle name="Normal 6 3 4 5 2" xfId="16592" xr:uid="{00000000-0005-0000-0000-0000DD900000}"/>
    <cellStyle name="Normal 6 3 4 5 2 2" xfId="37987" xr:uid="{00000000-0005-0000-0000-0000DE900000}"/>
    <cellStyle name="Normal 6 3 4 5 3" xfId="27294" xr:uid="{00000000-0005-0000-0000-0000DF900000}"/>
    <cellStyle name="Normal 6 3 4 6" xfId="11245" xr:uid="{00000000-0005-0000-0000-0000E0900000}"/>
    <cellStyle name="Normal 6 3 4 6 2" xfId="32642" xr:uid="{00000000-0005-0000-0000-0000E1900000}"/>
    <cellStyle name="Normal 6 3 4 7" xfId="21949" xr:uid="{00000000-0005-0000-0000-0000E2900000}"/>
    <cellStyle name="Normal 6 3 5" xfId="871" xr:uid="{00000000-0005-0000-0000-0000E3900000}"/>
    <cellStyle name="Normal 6 3 5 2" xfId="2208" xr:uid="{00000000-0005-0000-0000-0000E4900000}"/>
    <cellStyle name="Normal 6 3 5 2 2" xfId="4898" xr:uid="{00000000-0005-0000-0000-0000E5900000}"/>
    <cellStyle name="Normal 6 3 5 2 2 2" xfId="10249" xr:uid="{00000000-0005-0000-0000-0000E6900000}"/>
    <cellStyle name="Normal 6 3 5 2 2 2 2" xfId="20949" xr:uid="{00000000-0005-0000-0000-0000E7900000}"/>
    <cellStyle name="Normal 6 3 5 2 2 2 2 2" xfId="42344" xr:uid="{00000000-0005-0000-0000-0000E8900000}"/>
    <cellStyle name="Normal 6 3 5 2 2 2 3" xfId="31654" xr:uid="{00000000-0005-0000-0000-0000E9900000}"/>
    <cellStyle name="Normal 6 3 5 2 2 3" xfId="15604" xr:uid="{00000000-0005-0000-0000-0000EA900000}"/>
    <cellStyle name="Normal 6 3 5 2 2 3 2" xfId="36999" xr:uid="{00000000-0005-0000-0000-0000EB900000}"/>
    <cellStyle name="Normal 6 3 5 2 2 4" xfId="26306" xr:uid="{00000000-0005-0000-0000-0000EC900000}"/>
    <cellStyle name="Normal 6 3 5 2 3" xfId="7572" xr:uid="{00000000-0005-0000-0000-0000ED900000}"/>
    <cellStyle name="Normal 6 3 5 2 3 2" xfId="18276" xr:uid="{00000000-0005-0000-0000-0000EE900000}"/>
    <cellStyle name="Normal 6 3 5 2 3 2 2" xfId="39671" xr:uid="{00000000-0005-0000-0000-0000EF900000}"/>
    <cellStyle name="Normal 6 3 5 2 3 3" xfId="28978" xr:uid="{00000000-0005-0000-0000-0000F0900000}"/>
    <cellStyle name="Normal 6 3 5 2 4" xfId="12929" xr:uid="{00000000-0005-0000-0000-0000F1900000}"/>
    <cellStyle name="Normal 6 3 5 2 4 2" xfId="34326" xr:uid="{00000000-0005-0000-0000-0000F2900000}"/>
    <cellStyle name="Normal 6 3 5 2 5" xfId="23633" xr:uid="{00000000-0005-0000-0000-0000F3900000}"/>
    <cellStyle name="Normal 6 3 5 3" xfId="3562" xr:uid="{00000000-0005-0000-0000-0000F4900000}"/>
    <cellStyle name="Normal 6 3 5 3 2" xfId="8913" xr:uid="{00000000-0005-0000-0000-0000F5900000}"/>
    <cellStyle name="Normal 6 3 5 3 2 2" xfId="19613" xr:uid="{00000000-0005-0000-0000-0000F6900000}"/>
    <cellStyle name="Normal 6 3 5 3 2 2 2" xfId="41008" xr:uid="{00000000-0005-0000-0000-0000F7900000}"/>
    <cellStyle name="Normal 6 3 5 3 2 3" xfId="30318" xr:uid="{00000000-0005-0000-0000-0000F8900000}"/>
    <cellStyle name="Normal 6 3 5 3 3" xfId="14268" xr:uid="{00000000-0005-0000-0000-0000F9900000}"/>
    <cellStyle name="Normal 6 3 5 3 3 2" xfId="35663" xr:uid="{00000000-0005-0000-0000-0000FA900000}"/>
    <cellStyle name="Normal 6 3 5 3 4" xfId="24970" xr:uid="{00000000-0005-0000-0000-0000FB900000}"/>
    <cellStyle name="Normal 6 3 5 4" xfId="6236" xr:uid="{00000000-0005-0000-0000-0000FC900000}"/>
    <cellStyle name="Normal 6 3 5 4 2" xfId="16940" xr:uid="{00000000-0005-0000-0000-0000FD900000}"/>
    <cellStyle name="Normal 6 3 5 4 2 2" xfId="38335" xr:uid="{00000000-0005-0000-0000-0000FE900000}"/>
    <cellStyle name="Normal 6 3 5 4 3" xfId="27642" xr:uid="{00000000-0005-0000-0000-0000FF900000}"/>
    <cellStyle name="Normal 6 3 5 5" xfId="11593" xr:uid="{00000000-0005-0000-0000-000000910000}"/>
    <cellStyle name="Normal 6 3 5 5 2" xfId="32990" xr:uid="{00000000-0005-0000-0000-000001910000}"/>
    <cellStyle name="Normal 6 3 5 6" xfId="22297" xr:uid="{00000000-0005-0000-0000-000002910000}"/>
    <cellStyle name="Normal 6 3 6" xfId="1540" xr:uid="{00000000-0005-0000-0000-000003910000}"/>
    <cellStyle name="Normal 6 3 6 2" xfId="4230" xr:uid="{00000000-0005-0000-0000-000004910000}"/>
    <cellStyle name="Normal 6 3 6 2 2" xfId="9581" xr:uid="{00000000-0005-0000-0000-000005910000}"/>
    <cellStyle name="Normal 6 3 6 2 2 2" xfId="20281" xr:uid="{00000000-0005-0000-0000-000006910000}"/>
    <cellStyle name="Normal 6 3 6 2 2 2 2" xfId="41676" xr:uid="{00000000-0005-0000-0000-000007910000}"/>
    <cellStyle name="Normal 6 3 6 2 2 3" xfId="30986" xr:uid="{00000000-0005-0000-0000-000008910000}"/>
    <cellStyle name="Normal 6 3 6 2 3" xfId="14936" xr:uid="{00000000-0005-0000-0000-000009910000}"/>
    <cellStyle name="Normal 6 3 6 2 3 2" xfId="36331" xr:uid="{00000000-0005-0000-0000-00000A910000}"/>
    <cellStyle name="Normal 6 3 6 2 4" xfId="25638" xr:uid="{00000000-0005-0000-0000-00000B910000}"/>
    <cellStyle name="Normal 6 3 6 3" xfId="6904" xr:uid="{00000000-0005-0000-0000-00000C910000}"/>
    <cellStyle name="Normal 6 3 6 3 2" xfId="17608" xr:uid="{00000000-0005-0000-0000-00000D910000}"/>
    <cellStyle name="Normal 6 3 6 3 2 2" xfId="39003" xr:uid="{00000000-0005-0000-0000-00000E910000}"/>
    <cellStyle name="Normal 6 3 6 3 3" xfId="28310" xr:uid="{00000000-0005-0000-0000-00000F910000}"/>
    <cellStyle name="Normal 6 3 6 4" xfId="12261" xr:uid="{00000000-0005-0000-0000-000010910000}"/>
    <cellStyle name="Normal 6 3 6 4 2" xfId="33658" xr:uid="{00000000-0005-0000-0000-000011910000}"/>
    <cellStyle name="Normal 6 3 6 5" xfId="22965" xr:uid="{00000000-0005-0000-0000-000012910000}"/>
    <cellStyle name="Normal 6 3 7" xfId="2894" xr:uid="{00000000-0005-0000-0000-000013910000}"/>
    <cellStyle name="Normal 6 3 7 2" xfId="8245" xr:uid="{00000000-0005-0000-0000-000014910000}"/>
    <cellStyle name="Normal 6 3 7 2 2" xfId="18945" xr:uid="{00000000-0005-0000-0000-000015910000}"/>
    <cellStyle name="Normal 6 3 7 2 2 2" xfId="40340" xr:uid="{00000000-0005-0000-0000-000016910000}"/>
    <cellStyle name="Normal 6 3 7 2 3" xfId="29650" xr:uid="{00000000-0005-0000-0000-000017910000}"/>
    <cellStyle name="Normal 6 3 7 3" xfId="13600" xr:uid="{00000000-0005-0000-0000-000018910000}"/>
    <cellStyle name="Normal 6 3 7 3 2" xfId="34995" xr:uid="{00000000-0005-0000-0000-000019910000}"/>
    <cellStyle name="Normal 6 3 7 4" xfId="24302" xr:uid="{00000000-0005-0000-0000-00001A910000}"/>
    <cellStyle name="Normal 6 3 8" xfId="5568" xr:uid="{00000000-0005-0000-0000-00001B910000}"/>
    <cellStyle name="Normal 6 3 8 2" xfId="16272" xr:uid="{00000000-0005-0000-0000-00001C910000}"/>
    <cellStyle name="Normal 6 3 8 2 2" xfId="37667" xr:uid="{00000000-0005-0000-0000-00001D910000}"/>
    <cellStyle name="Normal 6 3 8 3" xfId="26974" xr:uid="{00000000-0005-0000-0000-00001E910000}"/>
    <cellStyle name="Normal 6 3 9" xfId="10925" xr:uid="{00000000-0005-0000-0000-00001F910000}"/>
    <cellStyle name="Normal 6 3 9 2" xfId="32322" xr:uid="{00000000-0005-0000-0000-000020910000}"/>
    <cellStyle name="Normal 6 4" xfId="239" xr:uid="{00000000-0005-0000-0000-000021910000}"/>
    <cellStyle name="Normal 6 4 2" xfId="400" xr:uid="{00000000-0005-0000-0000-000022910000}"/>
    <cellStyle name="Normal 6 4 2 2" xfId="721" xr:uid="{00000000-0005-0000-0000-000023910000}"/>
    <cellStyle name="Normal 6 4 2 2 2" xfId="1391" xr:uid="{00000000-0005-0000-0000-000024910000}"/>
    <cellStyle name="Normal 6 4 2 2 2 2" xfId="2728" xr:uid="{00000000-0005-0000-0000-000025910000}"/>
    <cellStyle name="Normal 6 4 2 2 2 2 2" xfId="5418" xr:uid="{00000000-0005-0000-0000-000026910000}"/>
    <cellStyle name="Normal 6 4 2 2 2 2 2 2" xfId="10769" xr:uid="{00000000-0005-0000-0000-000027910000}"/>
    <cellStyle name="Normal 6 4 2 2 2 2 2 2 2" xfId="21469" xr:uid="{00000000-0005-0000-0000-000028910000}"/>
    <cellStyle name="Normal 6 4 2 2 2 2 2 2 2 2" xfId="42864" xr:uid="{00000000-0005-0000-0000-000029910000}"/>
    <cellStyle name="Normal 6 4 2 2 2 2 2 2 3" xfId="32174" xr:uid="{00000000-0005-0000-0000-00002A910000}"/>
    <cellStyle name="Normal 6 4 2 2 2 2 2 3" xfId="16124" xr:uid="{00000000-0005-0000-0000-00002B910000}"/>
    <cellStyle name="Normal 6 4 2 2 2 2 2 3 2" xfId="37519" xr:uid="{00000000-0005-0000-0000-00002C910000}"/>
    <cellStyle name="Normal 6 4 2 2 2 2 2 4" xfId="26826" xr:uid="{00000000-0005-0000-0000-00002D910000}"/>
    <cellStyle name="Normal 6 4 2 2 2 2 3" xfId="8092" xr:uid="{00000000-0005-0000-0000-00002E910000}"/>
    <cellStyle name="Normal 6 4 2 2 2 2 3 2" xfId="18796" xr:uid="{00000000-0005-0000-0000-00002F910000}"/>
    <cellStyle name="Normal 6 4 2 2 2 2 3 2 2" xfId="40191" xr:uid="{00000000-0005-0000-0000-000030910000}"/>
    <cellStyle name="Normal 6 4 2 2 2 2 3 3" xfId="29498" xr:uid="{00000000-0005-0000-0000-000031910000}"/>
    <cellStyle name="Normal 6 4 2 2 2 2 4" xfId="13449" xr:uid="{00000000-0005-0000-0000-000032910000}"/>
    <cellStyle name="Normal 6 4 2 2 2 2 4 2" xfId="34846" xr:uid="{00000000-0005-0000-0000-000033910000}"/>
    <cellStyle name="Normal 6 4 2 2 2 2 5" xfId="24153" xr:uid="{00000000-0005-0000-0000-000034910000}"/>
    <cellStyle name="Normal 6 4 2 2 2 3" xfId="4082" xr:uid="{00000000-0005-0000-0000-000035910000}"/>
    <cellStyle name="Normal 6 4 2 2 2 3 2" xfId="9433" xr:uid="{00000000-0005-0000-0000-000036910000}"/>
    <cellStyle name="Normal 6 4 2 2 2 3 2 2" xfId="20133" xr:uid="{00000000-0005-0000-0000-000037910000}"/>
    <cellStyle name="Normal 6 4 2 2 2 3 2 2 2" xfId="41528" xr:uid="{00000000-0005-0000-0000-000038910000}"/>
    <cellStyle name="Normal 6 4 2 2 2 3 2 3" xfId="30838" xr:uid="{00000000-0005-0000-0000-000039910000}"/>
    <cellStyle name="Normal 6 4 2 2 2 3 3" xfId="14788" xr:uid="{00000000-0005-0000-0000-00003A910000}"/>
    <cellStyle name="Normal 6 4 2 2 2 3 3 2" xfId="36183" xr:uid="{00000000-0005-0000-0000-00003B910000}"/>
    <cellStyle name="Normal 6 4 2 2 2 3 4" xfId="25490" xr:uid="{00000000-0005-0000-0000-00003C910000}"/>
    <cellStyle name="Normal 6 4 2 2 2 4" xfId="6756" xr:uid="{00000000-0005-0000-0000-00003D910000}"/>
    <cellStyle name="Normal 6 4 2 2 2 4 2" xfId="17460" xr:uid="{00000000-0005-0000-0000-00003E910000}"/>
    <cellStyle name="Normal 6 4 2 2 2 4 2 2" xfId="38855" xr:uid="{00000000-0005-0000-0000-00003F910000}"/>
    <cellStyle name="Normal 6 4 2 2 2 4 3" xfId="28162" xr:uid="{00000000-0005-0000-0000-000040910000}"/>
    <cellStyle name="Normal 6 4 2 2 2 5" xfId="12113" xr:uid="{00000000-0005-0000-0000-000041910000}"/>
    <cellStyle name="Normal 6 4 2 2 2 5 2" xfId="33510" xr:uid="{00000000-0005-0000-0000-000042910000}"/>
    <cellStyle name="Normal 6 4 2 2 2 6" xfId="22817" xr:uid="{00000000-0005-0000-0000-000043910000}"/>
    <cellStyle name="Normal 6 4 2 2 3" xfId="2060" xr:uid="{00000000-0005-0000-0000-000044910000}"/>
    <cellStyle name="Normal 6 4 2 2 3 2" xfId="4750" xr:uid="{00000000-0005-0000-0000-000045910000}"/>
    <cellStyle name="Normal 6 4 2 2 3 2 2" xfId="10101" xr:uid="{00000000-0005-0000-0000-000046910000}"/>
    <cellStyle name="Normal 6 4 2 2 3 2 2 2" xfId="20801" xr:uid="{00000000-0005-0000-0000-000047910000}"/>
    <cellStyle name="Normal 6 4 2 2 3 2 2 2 2" xfId="42196" xr:uid="{00000000-0005-0000-0000-000048910000}"/>
    <cellStyle name="Normal 6 4 2 2 3 2 2 3" xfId="31506" xr:uid="{00000000-0005-0000-0000-000049910000}"/>
    <cellStyle name="Normal 6 4 2 2 3 2 3" xfId="15456" xr:uid="{00000000-0005-0000-0000-00004A910000}"/>
    <cellStyle name="Normal 6 4 2 2 3 2 3 2" xfId="36851" xr:uid="{00000000-0005-0000-0000-00004B910000}"/>
    <cellStyle name="Normal 6 4 2 2 3 2 4" xfId="26158" xr:uid="{00000000-0005-0000-0000-00004C910000}"/>
    <cellStyle name="Normal 6 4 2 2 3 3" xfId="7424" xr:uid="{00000000-0005-0000-0000-00004D910000}"/>
    <cellStyle name="Normal 6 4 2 2 3 3 2" xfId="18128" xr:uid="{00000000-0005-0000-0000-00004E910000}"/>
    <cellStyle name="Normal 6 4 2 2 3 3 2 2" xfId="39523" xr:uid="{00000000-0005-0000-0000-00004F910000}"/>
    <cellStyle name="Normal 6 4 2 2 3 3 3" xfId="28830" xr:uid="{00000000-0005-0000-0000-000050910000}"/>
    <cellStyle name="Normal 6 4 2 2 3 4" xfId="12781" xr:uid="{00000000-0005-0000-0000-000051910000}"/>
    <cellStyle name="Normal 6 4 2 2 3 4 2" xfId="34178" xr:uid="{00000000-0005-0000-0000-000052910000}"/>
    <cellStyle name="Normal 6 4 2 2 3 5" xfId="23485" xr:uid="{00000000-0005-0000-0000-000053910000}"/>
    <cellStyle name="Normal 6 4 2 2 4" xfId="3414" xr:uid="{00000000-0005-0000-0000-000054910000}"/>
    <cellStyle name="Normal 6 4 2 2 4 2" xfId="8765" xr:uid="{00000000-0005-0000-0000-000055910000}"/>
    <cellStyle name="Normal 6 4 2 2 4 2 2" xfId="19465" xr:uid="{00000000-0005-0000-0000-000056910000}"/>
    <cellStyle name="Normal 6 4 2 2 4 2 2 2" xfId="40860" xr:uid="{00000000-0005-0000-0000-000057910000}"/>
    <cellStyle name="Normal 6 4 2 2 4 2 3" xfId="30170" xr:uid="{00000000-0005-0000-0000-000058910000}"/>
    <cellStyle name="Normal 6 4 2 2 4 3" xfId="14120" xr:uid="{00000000-0005-0000-0000-000059910000}"/>
    <cellStyle name="Normal 6 4 2 2 4 3 2" xfId="35515" xr:uid="{00000000-0005-0000-0000-00005A910000}"/>
    <cellStyle name="Normal 6 4 2 2 4 4" xfId="24822" xr:uid="{00000000-0005-0000-0000-00005B910000}"/>
    <cellStyle name="Normal 6 4 2 2 5" xfId="6088" xr:uid="{00000000-0005-0000-0000-00005C910000}"/>
    <cellStyle name="Normal 6 4 2 2 5 2" xfId="16792" xr:uid="{00000000-0005-0000-0000-00005D910000}"/>
    <cellStyle name="Normal 6 4 2 2 5 2 2" xfId="38187" xr:uid="{00000000-0005-0000-0000-00005E910000}"/>
    <cellStyle name="Normal 6 4 2 2 5 3" xfId="27494" xr:uid="{00000000-0005-0000-0000-00005F910000}"/>
    <cellStyle name="Normal 6 4 2 2 6" xfId="11445" xr:uid="{00000000-0005-0000-0000-000060910000}"/>
    <cellStyle name="Normal 6 4 2 2 6 2" xfId="32842" xr:uid="{00000000-0005-0000-0000-000061910000}"/>
    <cellStyle name="Normal 6 4 2 2 7" xfId="22149" xr:uid="{00000000-0005-0000-0000-000062910000}"/>
    <cellStyle name="Normal 6 4 2 3" xfId="1071" xr:uid="{00000000-0005-0000-0000-000063910000}"/>
    <cellStyle name="Normal 6 4 2 3 2" xfId="2408" xr:uid="{00000000-0005-0000-0000-000064910000}"/>
    <cellStyle name="Normal 6 4 2 3 2 2" xfId="5098" xr:uid="{00000000-0005-0000-0000-000065910000}"/>
    <cellStyle name="Normal 6 4 2 3 2 2 2" xfId="10449" xr:uid="{00000000-0005-0000-0000-000066910000}"/>
    <cellStyle name="Normal 6 4 2 3 2 2 2 2" xfId="21149" xr:uid="{00000000-0005-0000-0000-000067910000}"/>
    <cellStyle name="Normal 6 4 2 3 2 2 2 2 2" xfId="42544" xr:uid="{00000000-0005-0000-0000-000068910000}"/>
    <cellStyle name="Normal 6 4 2 3 2 2 2 3" xfId="31854" xr:uid="{00000000-0005-0000-0000-000069910000}"/>
    <cellStyle name="Normal 6 4 2 3 2 2 3" xfId="15804" xr:uid="{00000000-0005-0000-0000-00006A910000}"/>
    <cellStyle name="Normal 6 4 2 3 2 2 3 2" xfId="37199" xr:uid="{00000000-0005-0000-0000-00006B910000}"/>
    <cellStyle name="Normal 6 4 2 3 2 2 4" xfId="26506" xr:uid="{00000000-0005-0000-0000-00006C910000}"/>
    <cellStyle name="Normal 6 4 2 3 2 3" xfId="7772" xr:uid="{00000000-0005-0000-0000-00006D910000}"/>
    <cellStyle name="Normal 6 4 2 3 2 3 2" xfId="18476" xr:uid="{00000000-0005-0000-0000-00006E910000}"/>
    <cellStyle name="Normal 6 4 2 3 2 3 2 2" xfId="39871" xr:uid="{00000000-0005-0000-0000-00006F910000}"/>
    <cellStyle name="Normal 6 4 2 3 2 3 3" xfId="29178" xr:uid="{00000000-0005-0000-0000-000070910000}"/>
    <cellStyle name="Normal 6 4 2 3 2 4" xfId="13129" xr:uid="{00000000-0005-0000-0000-000071910000}"/>
    <cellStyle name="Normal 6 4 2 3 2 4 2" xfId="34526" xr:uid="{00000000-0005-0000-0000-000072910000}"/>
    <cellStyle name="Normal 6 4 2 3 2 5" xfId="23833" xr:uid="{00000000-0005-0000-0000-000073910000}"/>
    <cellStyle name="Normal 6 4 2 3 3" xfId="3762" xr:uid="{00000000-0005-0000-0000-000074910000}"/>
    <cellStyle name="Normal 6 4 2 3 3 2" xfId="9113" xr:uid="{00000000-0005-0000-0000-000075910000}"/>
    <cellStyle name="Normal 6 4 2 3 3 2 2" xfId="19813" xr:uid="{00000000-0005-0000-0000-000076910000}"/>
    <cellStyle name="Normal 6 4 2 3 3 2 2 2" xfId="41208" xr:uid="{00000000-0005-0000-0000-000077910000}"/>
    <cellStyle name="Normal 6 4 2 3 3 2 3" xfId="30518" xr:uid="{00000000-0005-0000-0000-000078910000}"/>
    <cellStyle name="Normal 6 4 2 3 3 3" xfId="14468" xr:uid="{00000000-0005-0000-0000-000079910000}"/>
    <cellStyle name="Normal 6 4 2 3 3 3 2" xfId="35863" xr:uid="{00000000-0005-0000-0000-00007A910000}"/>
    <cellStyle name="Normal 6 4 2 3 3 4" xfId="25170" xr:uid="{00000000-0005-0000-0000-00007B910000}"/>
    <cellStyle name="Normal 6 4 2 3 4" xfId="6436" xr:uid="{00000000-0005-0000-0000-00007C910000}"/>
    <cellStyle name="Normal 6 4 2 3 4 2" xfId="17140" xr:uid="{00000000-0005-0000-0000-00007D910000}"/>
    <cellStyle name="Normal 6 4 2 3 4 2 2" xfId="38535" xr:uid="{00000000-0005-0000-0000-00007E910000}"/>
    <cellStyle name="Normal 6 4 2 3 4 3" xfId="27842" xr:uid="{00000000-0005-0000-0000-00007F910000}"/>
    <cellStyle name="Normal 6 4 2 3 5" xfId="11793" xr:uid="{00000000-0005-0000-0000-000080910000}"/>
    <cellStyle name="Normal 6 4 2 3 5 2" xfId="33190" xr:uid="{00000000-0005-0000-0000-000081910000}"/>
    <cellStyle name="Normal 6 4 2 3 6" xfId="22497" xr:uid="{00000000-0005-0000-0000-000082910000}"/>
    <cellStyle name="Normal 6 4 2 4" xfId="1740" xr:uid="{00000000-0005-0000-0000-000083910000}"/>
    <cellStyle name="Normal 6 4 2 4 2" xfId="4430" xr:uid="{00000000-0005-0000-0000-000084910000}"/>
    <cellStyle name="Normal 6 4 2 4 2 2" xfId="9781" xr:uid="{00000000-0005-0000-0000-000085910000}"/>
    <cellStyle name="Normal 6 4 2 4 2 2 2" xfId="20481" xr:uid="{00000000-0005-0000-0000-000086910000}"/>
    <cellStyle name="Normal 6 4 2 4 2 2 2 2" xfId="41876" xr:uid="{00000000-0005-0000-0000-000087910000}"/>
    <cellStyle name="Normal 6 4 2 4 2 2 3" xfId="31186" xr:uid="{00000000-0005-0000-0000-000088910000}"/>
    <cellStyle name="Normal 6 4 2 4 2 3" xfId="15136" xr:uid="{00000000-0005-0000-0000-000089910000}"/>
    <cellStyle name="Normal 6 4 2 4 2 3 2" xfId="36531" xr:uid="{00000000-0005-0000-0000-00008A910000}"/>
    <cellStyle name="Normal 6 4 2 4 2 4" xfId="25838" xr:uid="{00000000-0005-0000-0000-00008B910000}"/>
    <cellStyle name="Normal 6 4 2 4 3" xfId="7104" xr:uid="{00000000-0005-0000-0000-00008C910000}"/>
    <cellStyle name="Normal 6 4 2 4 3 2" xfId="17808" xr:uid="{00000000-0005-0000-0000-00008D910000}"/>
    <cellStyle name="Normal 6 4 2 4 3 2 2" xfId="39203" xr:uid="{00000000-0005-0000-0000-00008E910000}"/>
    <cellStyle name="Normal 6 4 2 4 3 3" xfId="28510" xr:uid="{00000000-0005-0000-0000-00008F910000}"/>
    <cellStyle name="Normal 6 4 2 4 4" xfId="12461" xr:uid="{00000000-0005-0000-0000-000090910000}"/>
    <cellStyle name="Normal 6 4 2 4 4 2" xfId="33858" xr:uid="{00000000-0005-0000-0000-000091910000}"/>
    <cellStyle name="Normal 6 4 2 4 5" xfId="23165" xr:uid="{00000000-0005-0000-0000-000092910000}"/>
    <cellStyle name="Normal 6 4 2 5" xfId="3094" xr:uid="{00000000-0005-0000-0000-000093910000}"/>
    <cellStyle name="Normal 6 4 2 5 2" xfId="8445" xr:uid="{00000000-0005-0000-0000-000094910000}"/>
    <cellStyle name="Normal 6 4 2 5 2 2" xfId="19145" xr:uid="{00000000-0005-0000-0000-000095910000}"/>
    <cellStyle name="Normal 6 4 2 5 2 2 2" xfId="40540" xr:uid="{00000000-0005-0000-0000-000096910000}"/>
    <cellStyle name="Normal 6 4 2 5 2 3" xfId="29850" xr:uid="{00000000-0005-0000-0000-000097910000}"/>
    <cellStyle name="Normal 6 4 2 5 3" xfId="13800" xr:uid="{00000000-0005-0000-0000-000098910000}"/>
    <cellStyle name="Normal 6 4 2 5 3 2" xfId="35195" xr:uid="{00000000-0005-0000-0000-000099910000}"/>
    <cellStyle name="Normal 6 4 2 5 4" xfId="24502" xr:uid="{00000000-0005-0000-0000-00009A910000}"/>
    <cellStyle name="Normal 6 4 2 6" xfId="5768" xr:uid="{00000000-0005-0000-0000-00009B910000}"/>
    <cellStyle name="Normal 6 4 2 6 2" xfId="16472" xr:uid="{00000000-0005-0000-0000-00009C910000}"/>
    <cellStyle name="Normal 6 4 2 6 2 2" xfId="37867" xr:uid="{00000000-0005-0000-0000-00009D910000}"/>
    <cellStyle name="Normal 6 4 2 6 3" xfId="27174" xr:uid="{00000000-0005-0000-0000-00009E910000}"/>
    <cellStyle name="Normal 6 4 2 7" xfId="11125" xr:uid="{00000000-0005-0000-0000-00009F910000}"/>
    <cellStyle name="Normal 6 4 2 7 2" xfId="32522" xr:uid="{00000000-0005-0000-0000-0000A0910000}"/>
    <cellStyle name="Normal 6 4 2 8" xfId="21829" xr:uid="{00000000-0005-0000-0000-0000A1910000}"/>
    <cellStyle name="Normal 6 4 3" xfId="561" xr:uid="{00000000-0005-0000-0000-0000A2910000}"/>
    <cellStyle name="Normal 6 4 3 2" xfId="1231" xr:uid="{00000000-0005-0000-0000-0000A3910000}"/>
    <cellStyle name="Normal 6 4 3 2 2" xfId="2568" xr:uid="{00000000-0005-0000-0000-0000A4910000}"/>
    <cellStyle name="Normal 6 4 3 2 2 2" xfId="5258" xr:uid="{00000000-0005-0000-0000-0000A5910000}"/>
    <cellStyle name="Normal 6 4 3 2 2 2 2" xfId="10609" xr:uid="{00000000-0005-0000-0000-0000A6910000}"/>
    <cellStyle name="Normal 6 4 3 2 2 2 2 2" xfId="21309" xr:uid="{00000000-0005-0000-0000-0000A7910000}"/>
    <cellStyle name="Normal 6 4 3 2 2 2 2 2 2" xfId="42704" xr:uid="{00000000-0005-0000-0000-0000A8910000}"/>
    <cellStyle name="Normal 6 4 3 2 2 2 2 3" xfId="32014" xr:uid="{00000000-0005-0000-0000-0000A9910000}"/>
    <cellStyle name="Normal 6 4 3 2 2 2 3" xfId="15964" xr:uid="{00000000-0005-0000-0000-0000AA910000}"/>
    <cellStyle name="Normal 6 4 3 2 2 2 3 2" xfId="37359" xr:uid="{00000000-0005-0000-0000-0000AB910000}"/>
    <cellStyle name="Normal 6 4 3 2 2 2 4" xfId="26666" xr:uid="{00000000-0005-0000-0000-0000AC910000}"/>
    <cellStyle name="Normal 6 4 3 2 2 3" xfId="7932" xr:uid="{00000000-0005-0000-0000-0000AD910000}"/>
    <cellStyle name="Normal 6 4 3 2 2 3 2" xfId="18636" xr:uid="{00000000-0005-0000-0000-0000AE910000}"/>
    <cellStyle name="Normal 6 4 3 2 2 3 2 2" xfId="40031" xr:uid="{00000000-0005-0000-0000-0000AF910000}"/>
    <cellStyle name="Normal 6 4 3 2 2 3 3" xfId="29338" xr:uid="{00000000-0005-0000-0000-0000B0910000}"/>
    <cellStyle name="Normal 6 4 3 2 2 4" xfId="13289" xr:uid="{00000000-0005-0000-0000-0000B1910000}"/>
    <cellStyle name="Normal 6 4 3 2 2 4 2" xfId="34686" xr:uid="{00000000-0005-0000-0000-0000B2910000}"/>
    <cellStyle name="Normal 6 4 3 2 2 5" xfId="23993" xr:uid="{00000000-0005-0000-0000-0000B3910000}"/>
    <cellStyle name="Normal 6 4 3 2 3" xfId="3922" xr:uid="{00000000-0005-0000-0000-0000B4910000}"/>
    <cellStyle name="Normal 6 4 3 2 3 2" xfId="9273" xr:uid="{00000000-0005-0000-0000-0000B5910000}"/>
    <cellStyle name="Normal 6 4 3 2 3 2 2" xfId="19973" xr:uid="{00000000-0005-0000-0000-0000B6910000}"/>
    <cellStyle name="Normal 6 4 3 2 3 2 2 2" xfId="41368" xr:uid="{00000000-0005-0000-0000-0000B7910000}"/>
    <cellStyle name="Normal 6 4 3 2 3 2 3" xfId="30678" xr:uid="{00000000-0005-0000-0000-0000B8910000}"/>
    <cellStyle name="Normal 6 4 3 2 3 3" xfId="14628" xr:uid="{00000000-0005-0000-0000-0000B9910000}"/>
    <cellStyle name="Normal 6 4 3 2 3 3 2" xfId="36023" xr:uid="{00000000-0005-0000-0000-0000BA910000}"/>
    <cellStyle name="Normal 6 4 3 2 3 4" xfId="25330" xr:uid="{00000000-0005-0000-0000-0000BB910000}"/>
    <cellStyle name="Normal 6 4 3 2 4" xfId="6596" xr:uid="{00000000-0005-0000-0000-0000BC910000}"/>
    <cellStyle name="Normal 6 4 3 2 4 2" xfId="17300" xr:uid="{00000000-0005-0000-0000-0000BD910000}"/>
    <cellStyle name="Normal 6 4 3 2 4 2 2" xfId="38695" xr:uid="{00000000-0005-0000-0000-0000BE910000}"/>
    <cellStyle name="Normal 6 4 3 2 4 3" xfId="28002" xr:uid="{00000000-0005-0000-0000-0000BF910000}"/>
    <cellStyle name="Normal 6 4 3 2 5" xfId="11953" xr:uid="{00000000-0005-0000-0000-0000C0910000}"/>
    <cellStyle name="Normal 6 4 3 2 5 2" xfId="33350" xr:uid="{00000000-0005-0000-0000-0000C1910000}"/>
    <cellStyle name="Normal 6 4 3 2 6" xfId="22657" xr:uid="{00000000-0005-0000-0000-0000C2910000}"/>
    <cellStyle name="Normal 6 4 3 3" xfId="1900" xr:uid="{00000000-0005-0000-0000-0000C3910000}"/>
    <cellStyle name="Normal 6 4 3 3 2" xfId="4590" xr:uid="{00000000-0005-0000-0000-0000C4910000}"/>
    <cellStyle name="Normal 6 4 3 3 2 2" xfId="9941" xr:uid="{00000000-0005-0000-0000-0000C5910000}"/>
    <cellStyle name="Normal 6 4 3 3 2 2 2" xfId="20641" xr:uid="{00000000-0005-0000-0000-0000C6910000}"/>
    <cellStyle name="Normal 6 4 3 3 2 2 2 2" xfId="42036" xr:uid="{00000000-0005-0000-0000-0000C7910000}"/>
    <cellStyle name="Normal 6 4 3 3 2 2 3" xfId="31346" xr:uid="{00000000-0005-0000-0000-0000C8910000}"/>
    <cellStyle name="Normal 6 4 3 3 2 3" xfId="15296" xr:uid="{00000000-0005-0000-0000-0000C9910000}"/>
    <cellStyle name="Normal 6 4 3 3 2 3 2" xfId="36691" xr:uid="{00000000-0005-0000-0000-0000CA910000}"/>
    <cellStyle name="Normal 6 4 3 3 2 4" xfId="25998" xr:uid="{00000000-0005-0000-0000-0000CB910000}"/>
    <cellStyle name="Normal 6 4 3 3 3" xfId="7264" xr:uid="{00000000-0005-0000-0000-0000CC910000}"/>
    <cellStyle name="Normal 6 4 3 3 3 2" xfId="17968" xr:uid="{00000000-0005-0000-0000-0000CD910000}"/>
    <cellStyle name="Normal 6 4 3 3 3 2 2" xfId="39363" xr:uid="{00000000-0005-0000-0000-0000CE910000}"/>
    <cellStyle name="Normal 6 4 3 3 3 3" xfId="28670" xr:uid="{00000000-0005-0000-0000-0000CF910000}"/>
    <cellStyle name="Normal 6 4 3 3 4" xfId="12621" xr:uid="{00000000-0005-0000-0000-0000D0910000}"/>
    <cellStyle name="Normal 6 4 3 3 4 2" xfId="34018" xr:uid="{00000000-0005-0000-0000-0000D1910000}"/>
    <cellStyle name="Normal 6 4 3 3 5" xfId="23325" xr:uid="{00000000-0005-0000-0000-0000D2910000}"/>
    <cellStyle name="Normal 6 4 3 4" xfId="3254" xr:uid="{00000000-0005-0000-0000-0000D3910000}"/>
    <cellStyle name="Normal 6 4 3 4 2" xfId="8605" xr:uid="{00000000-0005-0000-0000-0000D4910000}"/>
    <cellStyle name="Normal 6 4 3 4 2 2" xfId="19305" xr:uid="{00000000-0005-0000-0000-0000D5910000}"/>
    <cellStyle name="Normal 6 4 3 4 2 2 2" xfId="40700" xr:uid="{00000000-0005-0000-0000-0000D6910000}"/>
    <cellStyle name="Normal 6 4 3 4 2 3" xfId="30010" xr:uid="{00000000-0005-0000-0000-0000D7910000}"/>
    <cellStyle name="Normal 6 4 3 4 3" xfId="13960" xr:uid="{00000000-0005-0000-0000-0000D8910000}"/>
    <cellStyle name="Normal 6 4 3 4 3 2" xfId="35355" xr:uid="{00000000-0005-0000-0000-0000D9910000}"/>
    <cellStyle name="Normal 6 4 3 4 4" xfId="24662" xr:uid="{00000000-0005-0000-0000-0000DA910000}"/>
    <cellStyle name="Normal 6 4 3 5" xfId="5928" xr:uid="{00000000-0005-0000-0000-0000DB910000}"/>
    <cellStyle name="Normal 6 4 3 5 2" xfId="16632" xr:uid="{00000000-0005-0000-0000-0000DC910000}"/>
    <cellStyle name="Normal 6 4 3 5 2 2" xfId="38027" xr:uid="{00000000-0005-0000-0000-0000DD910000}"/>
    <cellStyle name="Normal 6 4 3 5 3" xfId="27334" xr:uid="{00000000-0005-0000-0000-0000DE910000}"/>
    <cellStyle name="Normal 6 4 3 6" xfId="11285" xr:uid="{00000000-0005-0000-0000-0000DF910000}"/>
    <cellStyle name="Normal 6 4 3 6 2" xfId="32682" xr:uid="{00000000-0005-0000-0000-0000E0910000}"/>
    <cellStyle name="Normal 6 4 3 7" xfId="21989" xr:uid="{00000000-0005-0000-0000-0000E1910000}"/>
    <cellStyle name="Normal 6 4 4" xfId="911" xr:uid="{00000000-0005-0000-0000-0000E2910000}"/>
    <cellStyle name="Normal 6 4 4 2" xfId="2248" xr:uid="{00000000-0005-0000-0000-0000E3910000}"/>
    <cellStyle name="Normal 6 4 4 2 2" xfId="4938" xr:uid="{00000000-0005-0000-0000-0000E4910000}"/>
    <cellStyle name="Normal 6 4 4 2 2 2" xfId="10289" xr:uid="{00000000-0005-0000-0000-0000E5910000}"/>
    <cellStyle name="Normal 6 4 4 2 2 2 2" xfId="20989" xr:uid="{00000000-0005-0000-0000-0000E6910000}"/>
    <cellStyle name="Normal 6 4 4 2 2 2 2 2" xfId="42384" xr:uid="{00000000-0005-0000-0000-0000E7910000}"/>
    <cellStyle name="Normal 6 4 4 2 2 2 3" xfId="31694" xr:uid="{00000000-0005-0000-0000-0000E8910000}"/>
    <cellStyle name="Normal 6 4 4 2 2 3" xfId="15644" xr:uid="{00000000-0005-0000-0000-0000E9910000}"/>
    <cellStyle name="Normal 6 4 4 2 2 3 2" xfId="37039" xr:uid="{00000000-0005-0000-0000-0000EA910000}"/>
    <cellStyle name="Normal 6 4 4 2 2 4" xfId="26346" xr:uid="{00000000-0005-0000-0000-0000EB910000}"/>
    <cellStyle name="Normal 6 4 4 2 3" xfId="7612" xr:uid="{00000000-0005-0000-0000-0000EC910000}"/>
    <cellStyle name="Normal 6 4 4 2 3 2" xfId="18316" xr:uid="{00000000-0005-0000-0000-0000ED910000}"/>
    <cellStyle name="Normal 6 4 4 2 3 2 2" xfId="39711" xr:uid="{00000000-0005-0000-0000-0000EE910000}"/>
    <cellStyle name="Normal 6 4 4 2 3 3" xfId="29018" xr:uid="{00000000-0005-0000-0000-0000EF910000}"/>
    <cellStyle name="Normal 6 4 4 2 4" xfId="12969" xr:uid="{00000000-0005-0000-0000-0000F0910000}"/>
    <cellStyle name="Normal 6 4 4 2 4 2" xfId="34366" xr:uid="{00000000-0005-0000-0000-0000F1910000}"/>
    <cellStyle name="Normal 6 4 4 2 5" xfId="23673" xr:uid="{00000000-0005-0000-0000-0000F2910000}"/>
    <cellStyle name="Normal 6 4 4 3" xfId="3602" xr:uid="{00000000-0005-0000-0000-0000F3910000}"/>
    <cellStyle name="Normal 6 4 4 3 2" xfId="8953" xr:uid="{00000000-0005-0000-0000-0000F4910000}"/>
    <cellStyle name="Normal 6 4 4 3 2 2" xfId="19653" xr:uid="{00000000-0005-0000-0000-0000F5910000}"/>
    <cellStyle name="Normal 6 4 4 3 2 2 2" xfId="41048" xr:uid="{00000000-0005-0000-0000-0000F6910000}"/>
    <cellStyle name="Normal 6 4 4 3 2 3" xfId="30358" xr:uid="{00000000-0005-0000-0000-0000F7910000}"/>
    <cellStyle name="Normal 6 4 4 3 3" xfId="14308" xr:uid="{00000000-0005-0000-0000-0000F8910000}"/>
    <cellStyle name="Normal 6 4 4 3 3 2" xfId="35703" xr:uid="{00000000-0005-0000-0000-0000F9910000}"/>
    <cellStyle name="Normal 6 4 4 3 4" xfId="25010" xr:uid="{00000000-0005-0000-0000-0000FA910000}"/>
    <cellStyle name="Normal 6 4 4 4" xfId="6276" xr:uid="{00000000-0005-0000-0000-0000FB910000}"/>
    <cellStyle name="Normal 6 4 4 4 2" xfId="16980" xr:uid="{00000000-0005-0000-0000-0000FC910000}"/>
    <cellStyle name="Normal 6 4 4 4 2 2" xfId="38375" xr:uid="{00000000-0005-0000-0000-0000FD910000}"/>
    <cellStyle name="Normal 6 4 4 4 3" xfId="27682" xr:uid="{00000000-0005-0000-0000-0000FE910000}"/>
    <cellStyle name="Normal 6 4 4 5" xfId="11633" xr:uid="{00000000-0005-0000-0000-0000FF910000}"/>
    <cellStyle name="Normal 6 4 4 5 2" xfId="33030" xr:uid="{00000000-0005-0000-0000-000000920000}"/>
    <cellStyle name="Normal 6 4 4 6" xfId="22337" xr:uid="{00000000-0005-0000-0000-000001920000}"/>
    <cellStyle name="Normal 6 4 5" xfId="1580" xr:uid="{00000000-0005-0000-0000-000002920000}"/>
    <cellStyle name="Normal 6 4 5 2" xfId="4270" xr:uid="{00000000-0005-0000-0000-000003920000}"/>
    <cellStyle name="Normal 6 4 5 2 2" xfId="9621" xr:uid="{00000000-0005-0000-0000-000004920000}"/>
    <cellStyle name="Normal 6 4 5 2 2 2" xfId="20321" xr:uid="{00000000-0005-0000-0000-000005920000}"/>
    <cellStyle name="Normal 6 4 5 2 2 2 2" xfId="41716" xr:uid="{00000000-0005-0000-0000-000006920000}"/>
    <cellStyle name="Normal 6 4 5 2 2 3" xfId="31026" xr:uid="{00000000-0005-0000-0000-000007920000}"/>
    <cellStyle name="Normal 6 4 5 2 3" xfId="14976" xr:uid="{00000000-0005-0000-0000-000008920000}"/>
    <cellStyle name="Normal 6 4 5 2 3 2" xfId="36371" xr:uid="{00000000-0005-0000-0000-000009920000}"/>
    <cellStyle name="Normal 6 4 5 2 4" xfId="25678" xr:uid="{00000000-0005-0000-0000-00000A920000}"/>
    <cellStyle name="Normal 6 4 5 3" xfId="6944" xr:uid="{00000000-0005-0000-0000-00000B920000}"/>
    <cellStyle name="Normal 6 4 5 3 2" xfId="17648" xr:uid="{00000000-0005-0000-0000-00000C920000}"/>
    <cellStyle name="Normal 6 4 5 3 2 2" xfId="39043" xr:uid="{00000000-0005-0000-0000-00000D920000}"/>
    <cellStyle name="Normal 6 4 5 3 3" xfId="28350" xr:uid="{00000000-0005-0000-0000-00000E920000}"/>
    <cellStyle name="Normal 6 4 5 4" xfId="12301" xr:uid="{00000000-0005-0000-0000-00000F920000}"/>
    <cellStyle name="Normal 6 4 5 4 2" xfId="33698" xr:uid="{00000000-0005-0000-0000-000010920000}"/>
    <cellStyle name="Normal 6 4 5 5" xfId="23005" xr:uid="{00000000-0005-0000-0000-000011920000}"/>
    <cellStyle name="Normal 6 4 6" xfId="2934" xr:uid="{00000000-0005-0000-0000-000012920000}"/>
    <cellStyle name="Normal 6 4 6 2" xfId="8285" xr:uid="{00000000-0005-0000-0000-000013920000}"/>
    <cellStyle name="Normal 6 4 6 2 2" xfId="18985" xr:uid="{00000000-0005-0000-0000-000014920000}"/>
    <cellStyle name="Normal 6 4 6 2 2 2" xfId="40380" xr:uid="{00000000-0005-0000-0000-000015920000}"/>
    <cellStyle name="Normal 6 4 6 2 3" xfId="29690" xr:uid="{00000000-0005-0000-0000-000016920000}"/>
    <cellStyle name="Normal 6 4 6 3" xfId="13640" xr:uid="{00000000-0005-0000-0000-000017920000}"/>
    <cellStyle name="Normal 6 4 6 3 2" xfId="35035" xr:uid="{00000000-0005-0000-0000-000018920000}"/>
    <cellStyle name="Normal 6 4 6 4" xfId="24342" xr:uid="{00000000-0005-0000-0000-000019920000}"/>
    <cellStyle name="Normal 6 4 7" xfId="5608" xr:uid="{00000000-0005-0000-0000-00001A920000}"/>
    <cellStyle name="Normal 6 4 7 2" xfId="16312" xr:uid="{00000000-0005-0000-0000-00001B920000}"/>
    <cellStyle name="Normal 6 4 7 2 2" xfId="37707" xr:uid="{00000000-0005-0000-0000-00001C920000}"/>
    <cellStyle name="Normal 6 4 7 3" xfId="27014" xr:uid="{00000000-0005-0000-0000-00001D920000}"/>
    <cellStyle name="Normal 6 4 8" xfId="10965" xr:uid="{00000000-0005-0000-0000-00001E920000}"/>
    <cellStyle name="Normal 6 4 8 2" xfId="32362" xr:uid="{00000000-0005-0000-0000-00001F920000}"/>
    <cellStyle name="Normal 6 4 9" xfId="21669" xr:uid="{00000000-0005-0000-0000-000020920000}"/>
    <cellStyle name="Normal 6 5" xfId="320" xr:uid="{00000000-0005-0000-0000-000021920000}"/>
    <cellStyle name="Normal 6 5 2" xfId="641" xr:uid="{00000000-0005-0000-0000-000022920000}"/>
    <cellStyle name="Normal 6 5 2 2" xfId="1311" xr:uid="{00000000-0005-0000-0000-000023920000}"/>
    <cellStyle name="Normal 6 5 2 2 2" xfId="2648" xr:uid="{00000000-0005-0000-0000-000024920000}"/>
    <cellStyle name="Normal 6 5 2 2 2 2" xfId="5338" xr:uid="{00000000-0005-0000-0000-000025920000}"/>
    <cellStyle name="Normal 6 5 2 2 2 2 2" xfId="10689" xr:uid="{00000000-0005-0000-0000-000026920000}"/>
    <cellStyle name="Normal 6 5 2 2 2 2 2 2" xfId="21389" xr:uid="{00000000-0005-0000-0000-000027920000}"/>
    <cellStyle name="Normal 6 5 2 2 2 2 2 2 2" xfId="42784" xr:uid="{00000000-0005-0000-0000-000028920000}"/>
    <cellStyle name="Normal 6 5 2 2 2 2 2 3" xfId="32094" xr:uid="{00000000-0005-0000-0000-000029920000}"/>
    <cellStyle name="Normal 6 5 2 2 2 2 3" xfId="16044" xr:uid="{00000000-0005-0000-0000-00002A920000}"/>
    <cellStyle name="Normal 6 5 2 2 2 2 3 2" xfId="37439" xr:uid="{00000000-0005-0000-0000-00002B920000}"/>
    <cellStyle name="Normal 6 5 2 2 2 2 4" xfId="26746" xr:uid="{00000000-0005-0000-0000-00002C920000}"/>
    <cellStyle name="Normal 6 5 2 2 2 3" xfId="8012" xr:uid="{00000000-0005-0000-0000-00002D920000}"/>
    <cellStyle name="Normal 6 5 2 2 2 3 2" xfId="18716" xr:uid="{00000000-0005-0000-0000-00002E920000}"/>
    <cellStyle name="Normal 6 5 2 2 2 3 2 2" xfId="40111" xr:uid="{00000000-0005-0000-0000-00002F920000}"/>
    <cellStyle name="Normal 6 5 2 2 2 3 3" xfId="29418" xr:uid="{00000000-0005-0000-0000-000030920000}"/>
    <cellStyle name="Normal 6 5 2 2 2 4" xfId="13369" xr:uid="{00000000-0005-0000-0000-000031920000}"/>
    <cellStyle name="Normal 6 5 2 2 2 4 2" xfId="34766" xr:uid="{00000000-0005-0000-0000-000032920000}"/>
    <cellStyle name="Normal 6 5 2 2 2 5" xfId="24073" xr:uid="{00000000-0005-0000-0000-000033920000}"/>
    <cellStyle name="Normal 6 5 2 2 3" xfId="4002" xr:uid="{00000000-0005-0000-0000-000034920000}"/>
    <cellStyle name="Normal 6 5 2 2 3 2" xfId="9353" xr:uid="{00000000-0005-0000-0000-000035920000}"/>
    <cellStyle name="Normal 6 5 2 2 3 2 2" xfId="20053" xr:uid="{00000000-0005-0000-0000-000036920000}"/>
    <cellStyle name="Normal 6 5 2 2 3 2 2 2" xfId="41448" xr:uid="{00000000-0005-0000-0000-000037920000}"/>
    <cellStyle name="Normal 6 5 2 2 3 2 3" xfId="30758" xr:uid="{00000000-0005-0000-0000-000038920000}"/>
    <cellStyle name="Normal 6 5 2 2 3 3" xfId="14708" xr:uid="{00000000-0005-0000-0000-000039920000}"/>
    <cellStyle name="Normal 6 5 2 2 3 3 2" xfId="36103" xr:uid="{00000000-0005-0000-0000-00003A920000}"/>
    <cellStyle name="Normal 6 5 2 2 3 4" xfId="25410" xr:uid="{00000000-0005-0000-0000-00003B920000}"/>
    <cellStyle name="Normal 6 5 2 2 4" xfId="6676" xr:uid="{00000000-0005-0000-0000-00003C920000}"/>
    <cellStyle name="Normal 6 5 2 2 4 2" xfId="17380" xr:uid="{00000000-0005-0000-0000-00003D920000}"/>
    <cellStyle name="Normal 6 5 2 2 4 2 2" xfId="38775" xr:uid="{00000000-0005-0000-0000-00003E920000}"/>
    <cellStyle name="Normal 6 5 2 2 4 3" xfId="28082" xr:uid="{00000000-0005-0000-0000-00003F920000}"/>
    <cellStyle name="Normal 6 5 2 2 5" xfId="12033" xr:uid="{00000000-0005-0000-0000-000040920000}"/>
    <cellStyle name="Normal 6 5 2 2 5 2" xfId="33430" xr:uid="{00000000-0005-0000-0000-000041920000}"/>
    <cellStyle name="Normal 6 5 2 2 6" xfId="22737" xr:uid="{00000000-0005-0000-0000-000042920000}"/>
    <cellStyle name="Normal 6 5 2 3" xfId="1980" xr:uid="{00000000-0005-0000-0000-000043920000}"/>
    <cellStyle name="Normal 6 5 2 3 2" xfId="4670" xr:uid="{00000000-0005-0000-0000-000044920000}"/>
    <cellStyle name="Normal 6 5 2 3 2 2" xfId="10021" xr:uid="{00000000-0005-0000-0000-000045920000}"/>
    <cellStyle name="Normal 6 5 2 3 2 2 2" xfId="20721" xr:uid="{00000000-0005-0000-0000-000046920000}"/>
    <cellStyle name="Normal 6 5 2 3 2 2 2 2" xfId="42116" xr:uid="{00000000-0005-0000-0000-000047920000}"/>
    <cellStyle name="Normal 6 5 2 3 2 2 3" xfId="31426" xr:uid="{00000000-0005-0000-0000-000048920000}"/>
    <cellStyle name="Normal 6 5 2 3 2 3" xfId="15376" xr:uid="{00000000-0005-0000-0000-000049920000}"/>
    <cellStyle name="Normal 6 5 2 3 2 3 2" xfId="36771" xr:uid="{00000000-0005-0000-0000-00004A920000}"/>
    <cellStyle name="Normal 6 5 2 3 2 4" xfId="26078" xr:uid="{00000000-0005-0000-0000-00004B920000}"/>
    <cellStyle name="Normal 6 5 2 3 3" xfId="7344" xr:uid="{00000000-0005-0000-0000-00004C920000}"/>
    <cellStyle name="Normal 6 5 2 3 3 2" xfId="18048" xr:uid="{00000000-0005-0000-0000-00004D920000}"/>
    <cellStyle name="Normal 6 5 2 3 3 2 2" xfId="39443" xr:uid="{00000000-0005-0000-0000-00004E920000}"/>
    <cellStyle name="Normal 6 5 2 3 3 3" xfId="28750" xr:uid="{00000000-0005-0000-0000-00004F920000}"/>
    <cellStyle name="Normal 6 5 2 3 4" xfId="12701" xr:uid="{00000000-0005-0000-0000-000050920000}"/>
    <cellStyle name="Normal 6 5 2 3 4 2" xfId="34098" xr:uid="{00000000-0005-0000-0000-000051920000}"/>
    <cellStyle name="Normal 6 5 2 3 5" xfId="23405" xr:uid="{00000000-0005-0000-0000-000052920000}"/>
    <cellStyle name="Normal 6 5 2 4" xfId="3334" xr:uid="{00000000-0005-0000-0000-000053920000}"/>
    <cellStyle name="Normal 6 5 2 4 2" xfId="8685" xr:uid="{00000000-0005-0000-0000-000054920000}"/>
    <cellStyle name="Normal 6 5 2 4 2 2" xfId="19385" xr:uid="{00000000-0005-0000-0000-000055920000}"/>
    <cellStyle name="Normal 6 5 2 4 2 2 2" xfId="40780" xr:uid="{00000000-0005-0000-0000-000056920000}"/>
    <cellStyle name="Normal 6 5 2 4 2 3" xfId="30090" xr:uid="{00000000-0005-0000-0000-000057920000}"/>
    <cellStyle name="Normal 6 5 2 4 3" xfId="14040" xr:uid="{00000000-0005-0000-0000-000058920000}"/>
    <cellStyle name="Normal 6 5 2 4 3 2" xfId="35435" xr:uid="{00000000-0005-0000-0000-000059920000}"/>
    <cellStyle name="Normal 6 5 2 4 4" xfId="24742" xr:uid="{00000000-0005-0000-0000-00005A920000}"/>
    <cellStyle name="Normal 6 5 2 5" xfId="6008" xr:uid="{00000000-0005-0000-0000-00005B920000}"/>
    <cellStyle name="Normal 6 5 2 5 2" xfId="16712" xr:uid="{00000000-0005-0000-0000-00005C920000}"/>
    <cellStyle name="Normal 6 5 2 5 2 2" xfId="38107" xr:uid="{00000000-0005-0000-0000-00005D920000}"/>
    <cellStyle name="Normal 6 5 2 5 3" xfId="27414" xr:uid="{00000000-0005-0000-0000-00005E920000}"/>
    <cellStyle name="Normal 6 5 2 6" xfId="11365" xr:uid="{00000000-0005-0000-0000-00005F920000}"/>
    <cellStyle name="Normal 6 5 2 6 2" xfId="32762" xr:uid="{00000000-0005-0000-0000-000060920000}"/>
    <cellStyle name="Normal 6 5 2 7" xfId="22069" xr:uid="{00000000-0005-0000-0000-000061920000}"/>
    <cellStyle name="Normal 6 5 3" xfId="991" xr:uid="{00000000-0005-0000-0000-000062920000}"/>
    <cellStyle name="Normal 6 5 3 2" xfId="2328" xr:uid="{00000000-0005-0000-0000-000063920000}"/>
    <cellStyle name="Normal 6 5 3 2 2" xfId="5018" xr:uid="{00000000-0005-0000-0000-000064920000}"/>
    <cellStyle name="Normal 6 5 3 2 2 2" xfId="10369" xr:uid="{00000000-0005-0000-0000-000065920000}"/>
    <cellStyle name="Normal 6 5 3 2 2 2 2" xfId="21069" xr:uid="{00000000-0005-0000-0000-000066920000}"/>
    <cellStyle name="Normal 6 5 3 2 2 2 2 2" xfId="42464" xr:uid="{00000000-0005-0000-0000-000067920000}"/>
    <cellStyle name="Normal 6 5 3 2 2 2 3" xfId="31774" xr:uid="{00000000-0005-0000-0000-000068920000}"/>
    <cellStyle name="Normal 6 5 3 2 2 3" xfId="15724" xr:uid="{00000000-0005-0000-0000-000069920000}"/>
    <cellStyle name="Normal 6 5 3 2 2 3 2" xfId="37119" xr:uid="{00000000-0005-0000-0000-00006A920000}"/>
    <cellStyle name="Normal 6 5 3 2 2 4" xfId="26426" xr:uid="{00000000-0005-0000-0000-00006B920000}"/>
    <cellStyle name="Normal 6 5 3 2 3" xfId="7692" xr:uid="{00000000-0005-0000-0000-00006C920000}"/>
    <cellStyle name="Normal 6 5 3 2 3 2" xfId="18396" xr:uid="{00000000-0005-0000-0000-00006D920000}"/>
    <cellStyle name="Normal 6 5 3 2 3 2 2" xfId="39791" xr:uid="{00000000-0005-0000-0000-00006E920000}"/>
    <cellStyle name="Normal 6 5 3 2 3 3" xfId="29098" xr:uid="{00000000-0005-0000-0000-00006F920000}"/>
    <cellStyle name="Normal 6 5 3 2 4" xfId="13049" xr:uid="{00000000-0005-0000-0000-000070920000}"/>
    <cellStyle name="Normal 6 5 3 2 4 2" xfId="34446" xr:uid="{00000000-0005-0000-0000-000071920000}"/>
    <cellStyle name="Normal 6 5 3 2 5" xfId="23753" xr:uid="{00000000-0005-0000-0000-000072920000}"/>
    <cellStyle name="Normal 6 5 3 3" xfId="3682" xr:uid="{00000000-0005-0000-0000-000073920000}"/>
    <cellStyle name="Normal 6 5 3 3 2" xfId="9033" xr:uid="{00000000-0005-0000-0000-000074920000}"/>
    <cellStyle name="Normal 6 5 3 3 2 2" xfId="19733" xr:uid="{00000000-0005-0000-0000-000075920000}"/>
    <cellStyle name="Normal 6 5 3 3 2 2 2" xfId="41128" xr:uid="{00000000-0005-0000-0000-000076920000}"/>
    <cellStyle name="Normal 6 5 3 3 2 3" xfId="30438" xr:uid="{00000000-0005-0000-0000-000077920000}"/>
    <cellStyle name="Normal 6 5 3 3 3" xfId="14388" xr:uid="{00000000-0005-0000-0000-000078920000}"/>
    <cellStyle name="Normal 6 5 3 3 3 2" xfId="35783" xr:uid="{00000000-0005-0000-0000-000079920000}"/>
    <cellStyle name="Normal 6 5 3 3 4" xfId="25090" xr:uid="{00000000-0005-0000-0000-00007A920000}"/>
    <cellStyle name="Normal 6 5 3 4" xfId="6356" xr:uid="{00000000-0005-0000-0000-00007B920000}"/>
    <cellStyle name="Normal 6 5 3 4 2" xfId="17060" xr:uid="{00000000-0005-0000-0000-00007C920000}"/>
    <cellStyle name="Normal 6 5 3 4 2 2" xfId="38455" xr:uid="{00000000-0005-0000-0000-00007D920000}"/>
    <cellStyle name="Normal 6 5 3 4 3" xfId="27762" xr:uid="{00000000-0005-0000-0000-00007E920000}"/>
    <cellStyle name="Normal 6 5 3 5" xfId="11713" xr:uid="{00000000-0005-0000-0000-00007F920000}"/>
    <cellStyle name="Normal 6 5 3 5 2" xfId="33110" xr:uid="{00000000-0005-0000-0000-000080920000}"/>
    <cellStyle name="Normal 6 5 3 6" xfId="22417" xr:uid="{00000000-0005-0000-0000-000081920000}"/>
    <cellStyle name="Normal 6 5 4" xfId="1660" xr:uid="{00000000-0005-0000-0000-000082920000}"/>
    <cellStyle name="Normal 6 5 4 2" xfId="4350" xr:uid="{00000000-0005-0000-0000-000083920000}"/>
    <cellStyle name="Normal 6 5 4 2 2" xfId="9701" xr:uid="{00000000-0005-0000-0000-000084920000}"/>
    <cellStyle name="Normal 6 5 4 2 2 2" xfId="20401" xr:uid="{00000000-0005-0000-0000-000085920000}"/>
    <cellStyle name="Normal 6 5 4 2 2 2 2" xfId="41796" xr:uid="{00000000-0005-0000-0000-000086920000}"/>
    <cellStyle name="Normal 6 5 4 2 2 3" xfId="31106" xr:uid="{00000000-0005-0000-0000-000087920000}"/>
    <cellStyle name="Normal 6 5 4 2 3" xfId="15056" xr:uid="{00000000-0005-0000-0000-000088920000}"/>
    <cellStyle name="Normal 6 5 4 2 3 2" xfId="36451" xr:uid="{00000000-0005-0000-0000-000089920000}"/>
    <cellStyle name="Normal 6 5 4 2 4" xfId="25758" xr:uid="{00000000-0005-0000-0000-00008A920000}"/>
    <cellStyle name="Normal 6 5 4 3" xfId="7024" xr:uid="{00000000-0005-0000-0000-00008B920000}"/>
    <cellStyle name="Normal 6 5 4 3 2" xfId="17728" xr:uid="{00000000-0005-0000-0000-00008C920000}"/>
    <cellStyle name="Normal 6 5 4 3 2 2" xfId="39123" xr:uid="{00000000-0005-0000-0000-00008D920000}"/>
    <cellStyle name="Normal 6 5 4 3 3" xfId="28430" xr:uid="{00000000-0005-0000-0000-00008E920000}"/>
    <cellStyle name="Normal 6 5 4 4" xfId="12381" xr:uid="{00000000-0005-0000-0000-00008F920000}"/>
    <cellStyle name="Normal 6 5 4 4 2" xfId="33778" xr:uid="{00000000-0005-0000-0000-000090920000}"/>
    <cellStyle name="Normal 6 5 4 5" xfId="23085" xr:uid="{00000000-0005-0000-0000-000091920000}"/>
    <cellStyle name="Normal 6 5 5" xfId="3014" xr:uid="{00000000-0005-0000-0000-000092920000}"/>
    <cellStyle name="Normal 6 5 5 2" xfId="8365" xr:uid="{00000000-0005-0000-0000-000093920000}"/>
    <cellStyle name="Normal 6 5 5 2 2" xfId="19065" xr:uid="{00000000-0005-0000-0000-000094920000}"/>
    <cellStyle name="Normal 6 5 5 2 2 2" xfId="40460" xr:uid="{00000000-0005-0000-0000-000095920000}"/>
    <cellStyle name="Normal 6 5 5 2 3" xfId="29770" xr:uid="{00000000-0005-0000-0000-000096920000}"/>
    <cellStyle name="Normal 6 5 5 3" xfId="13720" xr:uid="{00000000-0005-0000-0000-000097920000}"/>
    <cellStyle name="Normal 6 5 5 3 2" xfId="35115" xr:uid="{00000000-0005-0000-0000-000098920000}"/>
    <cellStyle name="Normal 6 5 5 4" xfId="24422" xr:uid="{00000000-0005-0000-0000-000099920000}"/>
    <cellStyle name="Normal 6 5 6" xfId="5688" xr:uid="{00000000-0005-0000-0000-00009A920000}"/>
    <cellStyle name="Normal 6 5 6 2" xfId="16392" xr:uid="{00000000-0005-0000-0000-00009B920000}"/>
    <cellStyle name="Normal 6 5 6 2 2" xfId="37787" xr:uid="{00000000-0005-0000-0000-00009C920000}"/>
    <cellStyle name="Normal 6 5 6 3" xfId="27094" xr:uid="{00000000-0005-0000-0000-00009D920000}"/>
    <cellStyle name="Normal 6 5 7" xfId="11045" xr:uid="{00000000-0005-0000-0000-00009E920000}"/>
    <cellStyle name="Normal 6 5 7 2" xfId="32442" xr:uid="{00000000-0005-0000-0000-00009F920000}"/>
    <cellStyle name="Normal 6 5 8" xfId="21749" xr:uid="{00000000-0005-0000-0000-0000A0920000}"/>
    <cellStyle name="Normal 6 6" xfId="481" xr:uid="{00000000-0005-0000-0000-0000A1920000}"/>
    <cellStyle name="Normal 6 6 2" xfId="1151" xr:uid="{00000000-0005-0000-0000-0000A2920000}"/>
    <cellStyle name="Normal 6 6 2 2" xfId="2488" xr:uid="{00000000-0005-0000-0000-0000A3920000}"/>
    <cellStyle name="Normal 6 6 2 2 2" xfId="5178" xr:uid="{00000000-0005-0000-0000-0000A4920000}"/>
    <cellStyle name="Normal 6 6 2 2 2 2" xfId="10529" xr:uid="{00000000-0005-0000-0000-0000A5920000}"/>
    <cellStyle name="Normal 6 6 2 2 2 2 2" xfId="21229" xr:uid="{00000000-0005-0000-0000-0000A6920000}"/>
    <cellStyle name="Normal 6 6 2 2 2 2 2 2" xfId="42624" xr:uid="{00000000-0005-0000-0000-0000A7920000}"/>
    <cellStyle name="Normal 6 6 2 2 2 2 3" xfId="31934" xr:uid="{00000000-0005-0000-0000-0000A8920000}"/>
    <cellStyle name="Normal 6 6 2 2 2 3" xfId="15884" xr:uid="{00000000-0005-0000-0000-0000A9920000}"/>
    <cellStyle name="Normal 6 6 2 2 2 3 2" xfId="37279" xr:uid="{00000000-0005-0000-0000-0000AA920000}"/>
    <cellStyle name="Normal 6 6 2 2 2 4" xfId="26586" xr:uid="{00000000-0005-0000-0000-0000AB920000}"/>
    <cellStyle name="Normal 6 6 2 2 3" xfId="7852" xr:uid="{00000000-0005-0000-0000-0000AC920000}"/>
    <cellStyle name="Normal 6 6 2 2 3 2" xfId="18556" xr:uid="{00000000-0005-0000-0000-0000AD920000}"/>
    <cellStyle name="Normal 6 6 2 2 3 2 2" xfId="39951" xr:uid="{00000000-0005-0000-0000-0000AE920000}"/>
    <cellStyle name="Normal 6 6 2 2 3 3" xfId="29258" xr:uid="{00000000-0005-0000-0000-0000AF920000}"/>
    <cellStyle name="Normal 6 6 2 2 4" xfId="13209" xr:uid="{00000000-0005-0000-0000-0000B0920000}"/>
    <cellStyle name="Normal 6 6 2 2 4 2" xfId="34606" xr:uid="{00000000-0005-0000-0000-0000B1920000}"/>
    <cellStyle name="Normal 6 6 2 2 5" xfId="23913" xr:uid="{00000000-0005-0000-0000-0000B2920000}"/>
    <cellStyle name="Normal 6 6 2 3" xfId="3842" xr:uid="{00000000-0005-0000-0000-0000B3920000}"/>
    <cellStyle name="Normal 6 6 2 3 2" xfId="9193" xr:uid="{00000000-0005-0000-0000-0000B4920000}"/>
    <cellStyle name="Normal 6 6 2 3 2 2" xfId="19893" xr:uid="{00000000-0005-0000-0000-0000B5920000}"/>
    <cellStyle name="Normal 6 6 2 3 2 2 2" xfId="41288" xr:uid="{00000000-0005-0000-0000-0000B6920000}"/>
    <cellStyle name="Normal 6 6 2 3 2 3" xfId="30598" xr:uid="{00000000-0005-0000-0000-0000B7920000}"/>
    <cellStyle name="Normal 6 6 2 3 3" xfId="14548" xr:uid="{00000000-0005-0000-0000-0000B8920000}"/>
    <cellStyle name="Normal 6 6 2 3 3 2" xfId="35943" xr:uid="{00000000-0005-0000-0000-0000B9920000}"/>
    <cellStyle name="Normal 6 6 2 3 4" xfId="25250" xr:uid="{00000000-0005-0000-0000-0000BA920000}"/>
    <cellStyle name="Normal 6 6 2 4" xfId="6516" xr:uid="{00000000-0005-0000-0000-0000BB920000}"/>
    <cellStyle name="Normal 6 6 2 4 2" xfId="17220" xr:uid="{00000000-0005-0000-0000-0000BC920000}"/>
    <cellStyle name="Normal 6 6 2 4 2 2" xfId="38615" xr:uid="{00000000-0005-0000-0000-0000BD920000}"/>
    <cellStyle name="Normal 6 6 2 4 3" xfId="27922" xr:uid="{00000000-0005-0000-0000-0000BE920000}"/>
    <cellStyle name="Normal 6 6 2 5" xfId="11873" xr:uid="{00000000-0005-0000-0000-0000BF920000}"/>
    <cellStyle name="Normal 6 6 2 5 2" xfId="33270" xr:uid="{00000000-0005-0000-0000-0000C0920000}"/>
    <cellStyle name="Normal 6 6 2 6" xfId="22577" xr:uid="{00000000-0005-0000-0000-0000C1920000}"/>
    <cellStyle name="Normal 6 6 3" xfId="1820" xr:uid="{00000000-0005-0000-0000-0000C2920000}"/>
    <cellStyle name="Normal 6 6 3 2" xfId="4510" xr:uid="{00000000-0005-0000-0000-0000C3920000}"/>
    <cellStyle name="Normal 6 6 3 2 2" xfId="9861" xr:uid="{00000000-0005-0000-0000-0000C4920000}"/>
    <cellStyle name="Normal 6 6 3 2 2 2" xfId="20561" xr:uid="{00000000-0005-0000-0000-0000C5920000}"/>
    <cellStyle name="Normal 6 6 3 2 2 2 2" xfId="41956" xr:uid="{00000000-0005-0000-0000-0000C6920000}"/>
    <cellStyle name="Normal 6 6 3 2 2 3" xfId="31266" xr:uid="{00000000-0005-0000-0000-0000C7920000}"/>
    <cellStyle name="Normal 6 6 3 2 3" xfId="15216" xr:uid="{00000000-0005-0000-0000-0000C8920000}"/>
    <cellStyle name="Normal 6 6 3 2 3 2" xfId="36611" xr:uid="{00000000-0005-0000-0000-0000C9920000}"/>
    <cellStyle name="Normal 6 6 3 2 4" xfId="25918" xr:uid="{00000000-0005-0000-0000-0000CA920000}"/>
    <cellStyle name="Normal 6 6 3 3" xfId="7184" xr:uid="{00000000-0005-0000-0000-0000CB920000}"/>
    <cellStyle name="Normal 6 6 3 3 2" xfId="17888" xr:uid="{00000000-0005-0000-0000-0000CC920000}"/>
    <cellStyle name="Normal 6 6 3 3 2 2" xfId="39283" xr:uid="{00000000-0005-0000-0000-0000CD920000}"/>
    <cellStyle name="Normal 6 6 3 3 3" xfId="28590" xr:uid="{00000000-0005-0000-0000-0000CE920000}"/>
    <cellStyle name="Normal 6 6 3 4" xfId="12541" xr:uid="{00000000-0005-0000-0000-0000CF920000}"/>
    <cellStyle name="Normal 6 6 3 4 2" xfId="33938" xr:uid="{00000000-0005-0000-0000-0000D0920000}"/>
    <cellStyle name="Normal 6 6 3 5" xfId="23245" xr:uid="{00000000-0005-0000-0000-0000D1920000}"/>
    <cellStyle name="Normal 6 6 4" xfId="3174" xr:uid="{00000000-0005-0000-0000-0000D2920000}"/>
    <cellStyle name="Normal 6 6 4 2" xfId="8525" xr:uid="{00000000-0005-0000-0000-0000D3920000}"/>
    <cellStyle name="Normal 6 6 4 2 2" xfId="19225" xr:uid="{00000000-0005-0000-0000-0000D4920000}"/>
    <cellStyle name="Normal 6 6 4 2 2 2" xfId="40620" xr:uid="{00000000-0005-0000-0000-0000D5920000}"/>
    <cellStyle name="Normal 6 6 4 2 3" xfId="29930" xr:uid="{00000000-0005-0000-0000-0000D6920000}"/>
    <cellStyle name="Normal 6 6 4 3" xfId="13880" xr:uid="{00000000-0005-0000-0000-0000D7920000}"/>
    <cellStyle name="Normal 6 6 4 3 2" xfId="35275" xr:uid="{00000000-0005-0000-0000-0000D8920000}"/>
    <cellStyle name="Normal 6 6 4 4" xfId="24582" xr:uid="{00000000-0005-0000-0000-0000D9920000}"/>
    <cellStyle name="Normal 6 6 5" xfId="5848" xr:uid="{00000000-0005-0000-0000-0000DA920000}"/>
    <cellStyle name="Normal 6 6 5 2" xfId="16552" xr:uid="{00000000-0005-0000-0000-0000DB920000}"/>
    <cellStyle name="Normal 6 6 5 2 2" xfId="37947" xr:uid="{00000000-0005-0000-0000-0000DC920000}"/>
    <cellStyle name="Normal 6 6 5 3" xfId="27254" xr:uid="{00000000-0005-0000-0000-0000DD920000}"/>
    <cellStyle name="Normal 6 6 6" xfId="11205" xr:uid="{00000000-0005-0000-0000-0000DE920000}"/>
    <cellStyle name="Normal 6 6 6 2" xfId="32602" xr:uid="{00000000-0005-0000-0000-0000DF920000}"/>
    <cellStyle name="Normal 6 6 7" xfId="21909" xr:uid="{00000000-0005-0000-0000-0000E0920000}"/>
    <cellStyle name="Normal 6 7" xfId="831" xr:uid="{00000000-0005-0000-0000-0000E1920000}"/>
    <cellStyle name="Normal 6 7 2" xfId="2168" xr:uid="{00000000-0005-0000-0000-0000E2920000}"/>
    <cellStyle name="Normal 6 7 2 2" xfId="4858" xr:uid="{00000000-0005-0000-0000-0000E3920000}"/>
    <cellStyle name="Normal 6 7 2 2 2" xfId="10209" xr:uid="{00000000-0005-0000-0000-0000E4920000}"/>
    <cellStyle name="Normal 6 7 2 2 2 2" xfId="20909" xr:uid="{00000000-0005-0000-0000-0000E5920000}"/>
    <cellStyle name="Normal 6 7 2 2 2 2 2" xfId="42304" xr:uid="{00000000-0005-0000-0000-0000E6920000}"/>
    <cellStyle name="Normal 6 7 2 2 2 3" xfId="31614" xr:uid="{00000000-0005-0000-0000-0000E7920000}"/>
    <cellStyle name="Normal 6 7 2 2 3" xfId="15564" xr:uid="{00000000-0005-0000-0000-0000E8920000}"/>
    <cellStyle name="Normal 6 7 2 2 3 2" xfId="36959" xr:uid="{00000000-0005-0000-0000-0000E9920000}"/>
    <cellStyle name="Normal 6 7 2 2 4" xfId="26266" xr:uid="{00000000-0005-0000-0000-0000EA920000}"/>
    <cellStyle name="Normal 6 7 2 3" xfId="7532" xr:uid="{00000000-0005-0000-0000-0000EB920000}"/>
    <cellStyle name="Normal 6 7 2 3 2" xfId="18236" xr:uid="{00000000-0005-0000-0000-0000EC920000}"/>
    <cellStyle name="Normal 6 7 2 3 2 2" xfId="39631" xr:uid="{00000000-0005-0000-0000-0000ED920000}"/>
    <cellStyle name="Normal 6 7 2 3 3" xfId="28938" xr:uid="{00000000-0005-0000-0000-0000EE920000}"/>
    <cellStyle name="Normal 6 7 2 4" xfId="12889" xr:uid="{00000000-0005-0000-0000-0000EF920000}"/>
    <cellStyle name="Normal 6 7 2 4 2" xfId="34286" xr:uid="{00000000-0005-0000-0000-0000F0920000}"/>
    <cellStyle name="Normal 6 7 2 5" xfId="23593" xr:uid="{00000000-0005-0000-0000-0000F1920000}"/>
    <cellStyle name="Normal 6 7 3" xfId="3522" xr:uid="{00000000-0005-0000-0000-0000F2920000}"/>
    <cellStyle name="Normal 6 7 3 2" xfId="8873" xr:uid="{00000000-0005-0000-0000-0000F3920000}"/>
    <cellStyle name="Normal 6 7 3 2 2" xfId="19573" xr:uid="{00000000-0005-0000-0000-0000F4920000}"/>
    <cellStyle name="Normal 6 7 3 2 2 2" xfId="40968" xr:uid="{00000000-0005-0000-0000-0000F5920000}"/>
    <cellStyle name="Normal 6 7 3 2 3" xfId="30278" xr:uid="{00000000-0005-0000-0000-0000F6920000}"/>
    <cellStyle name="Normal 6 7 3 3" xfId="14228" xr:uid="{00000000-0005-0000-0000-0000F7920000}"/>
    <cellStyle name="Normal 6 7 3 3 2" xfId="35623" xr:uid="{00000000-0005-0000-0000-0000F8920000}"/>
    <cellStyle name="Normal 6 7 3 4" xfId="24930" xr:uid="{00000000-0005-0000-0000-0000F9920000}"/>
    <cellStyle name="Normal 6 7 4" xfId="6196" xr:uid="{00000000-0005-0000-0000-0000FA920000}"/>
    <cellStyle name="Normal 6 7 4 2" xfId="16900" xr:uid="{00000000-0005-0000-0000-0000FB920000}"/>
    <cellStyle name="Normal 6 7 4 2 2" xfId="38295" xr:uid="{00000000-0005-0000-0000-0000FC920000}"/>
    <cellStyle name="Normal 6 7 4 3" xfId="27602" xr:uid="{00000000-0005-0000-0000-0000FD920000}"/>
    <cellStyle name="Normal 6 7 5" xfId="11553" xr:uid="{00000000-0005-0000-0000-0000FE920000}"/>
    <cellStyle name="Normal 6 7 5 2" xfId="32950" xr:uid="{00000000-0005-0000-0000-0000FF920000}"/>
    <cellStyle name="Normal 6 7 6" xfId="22257" xr:uid="{00000000-0005-0000-0000-000000930000}"/>
    <cellStyle name="Normal 6 8" xfId="1500" xr:uid="{00000000-0005-0000-0000-000001930000}"/>
    <cellStyle name="Normal 6 8 2" xfId="4190" xr:uid="{00000000-0005-0000-0000-000002930000}"/>
    <cellStyle name="Normal 6 8 2 2" xfId="9541" xr:uid="{00000000-0005-0000-0000-000003930000}"/>
    <cellStyle name="Normal 6 8 2 2 2" xfId="20241" xr:uid="{00000000-0005-0000-0000-000004930000}"/>
    <cellStyle name="Normal 6 8 2 2 2 2" xfId="41636" xr:uid="{00000000-0005-0000-0000-000005930000}"/>
    <cellStyle name="Normal 6 8 2 2 3" xfId="30946" xr:uid="{00000000-0005-0000-0000-000006930000}"/>
    <cellStyle name="Normal 6 8 2 3" xfId="14896" xr:uid="{00000000-0005-0000-0000-000007930000}"/>
    <cellStyle name="Normal 6 8 2 3 2" xfId="36291" xr:uid="{00000000-0005-0000-0000-000008930000}"/>
    <cellStyle name="Normal 6 8 2 4" xfId="25598" xr:uid="{00000000-0005-0000-0000-000009930000}"/>
    <cellStyle name="Normal 6 8 3" xfId="6864" xr:uid="{00000000-0005-0000-0000-00000A930000}"/>
    <cellStyle name="Normal 6 8 3 2" xfId="17568" xr:uid="{00000000-0005-0000-0000-00000B930000}"/>
    <cellStyle name="Normal 6 8 3 2 2" xfId="38963" xr:uid="{00000000-0005-0000-0000-00000C930000}"/>
    <cellStyle name="Normal 6 8 3 3" xfId="28270" xr:uid="{00000000-0005-0000-0000-00000D930000}"/>
    <cellStyle name="Normal 6 8 4" xfId="12221" xr:uid="{00000000-0005-0000-0000-00000E930000}"/>
    <cellStyle name="Normal 6 8 4 2" xfId="33618" xr:uid="{00000000-0005-0000-0000-00000F930000}"/>
    <cellStyle name="Normal 6 8 5" xfId="22925" xr:uid="{00000000-0005-0000-0000-000010930000}"/>
    <cellStyle name="Normal 6 9" xfId="2847" xr:uid="{00000000-0005-0000-0000-000011930000}"/>
    <cellStyle name="Normal 6 9 2" xfId="8205" xr:uid="{00000000-0005-0000-0000-000012930000}"/>
    <cellStyle name="Normal 6 9 2 2" xfId="18905" xr:uid="{00000000-0005-0000-0000-000013930000}"/>
    <cellStyle name="Normal 6 9 2 2 2" xfId="40300" xr:uid="{00000000-0005-0000-0000-000014930000}"/>
    <cellStyle name="Normal 6 9 2 3" xfId="29610" xr:uid="{00000000-0005-0000-0000-000015930000}"/>
    <cellStyle name="Normal 6 9 3" xfId="13560" xr:uid="{00000000-0005-0000-0000-000016930000}"/>
    <cellStyle name="Normal 6 9 3 2" xfId="34955" xr:uid="{00000000-0005-0000-0000-000017930000}"/>
    <cellStyle name="Normal 6 9 4" xfId="24262" xr:uid="{00000000-0005-0000-0000-000018930000}"/>
    <cellStyle name="Normal 7" xfId="163" xr:uid="{00000000-0005-0000-0000-000019930000}"/>
    <cellStyle name="Normal 7 10" xfId="10892" xr:uid="{00000000-0005-0000-0000-00001A930000}"/>
    <cellStyle name="Normal 7 10 2" xfId="32289" xr:uid="{00000000-0005-0000-0000-00001B930000}"/>
    <cellStyle name="Normal 7 11" xfId="21596" xr:uid="{00000000-0005-0000-0000-00001C930000}"/>
    <cellStyle name="Normal 7 2" xfId="204" xr:uid="{00000000-0005-0000-0000-00001D930000}"/>
    <cellStyle name="Normal 7 2 10" xfId="21636" xr:uid="{00000000-0005-0000-0000-00001E930000}"/>
    <cellStyle name="Normal 7 2 2" xfId="286" xr:uid="{00000000-0005-0000-0000-00001F930000}"/>
    <cellStyle name="Normal 7 2 2 2" xfId="447" xr:uid="{00000000-0005-0000-0000-000020930000}"/>
    <cellStyle name="Normal 7 2 2 2 2" xfId="768" xr:uid="{00000000-0005-0000-0000-000021930000}"/>
    <cellStyle name="Normal 7 2 2 2 2 2" xfId="1438" xr:uid="{00000000-0005-0000-0000-000022930000}"/>
    <cellStyle name="Normal 7 2 2 2 2 2 2" xfId="2775" xr:uid="{00000000-0005-0000-0000-000023930000}"/>
    <cellStyle name="Normal 7 2 2 2 2 2 2 2" xfId="5465" xr:uid="{00000000-0005-0000-0000-000024930000}"/>
    <cellStyle name="Normal 7 2 2 2 2 2 2 2 2" xfId="10816" xr:uid="{00000000-0005-0000-0000-000025930000}"/>
    <cellStyle name="Normal 7 2 2 2 2 2 2 2 2 2" xfId="21516" xr:uid="{00000000-0005-0000-0000-000026930000}"/>
    <cellStyle name="Normal 7 2 2 2 2 2 2 2 2 2 2" xfId="42911" xr:uid="{00000000-0005-0000-0000-000027930000}"/>
    <cellStyle name="Normal 7 2 2 2 2 2 2 2 2 3" xfId="32221" xr:uid="{00000000-0005-0000-0000-000028930000}"/>
    <cellStyle name="Normal 7 2 2 2 2 2 2 2 3" xfId="16171" xr:uid="{00000000-0005-0000-0000-000029930000}"/>
    <cellStyle name="Normal 7 2 2 2 2 2 2 2 3 2" xfId="37566" xr:uid="{00000000-0005-0000-0000-00002A930000}"/>
    <cellStyle name="Normal 7 2 2 2 2 2 2 2 4" xfId="26873" xr:uid="{00000000-0005-0000-0000-00002B930000}"/>
    <cellStyle name="Normal 7 2 2 2 2 2 2 3" xfId="8139" xr:uid="{00000000-0005-0000-0000-00002C930000}"/>
    <cellStyle name="Normal 7 2 2 2 2 2 2 3 2" xfId="18843" xr:uid="{00000000-0005-0000-0000-00002D930000}"/>
    <cellStyle name="Normal 7 2 2 2 2 2 2 3 2 2" xfId="40238" xr:uid="{00000000-0005-0000-0000-00002E930000}"/>
    <cellStyle name="Normal 7 2 2 2 2 2 2 3 3" xfId="29545" xr:uid="{00000000-0005-0000-0000-00002F930000}"/>
    <cellStyle name="Normal 7 2 2 2 2 2 2 4" xfId="13496" xr:uid="{00000000-0005-0000-0000-000030930000}"/>
    <cellStyle name="Normal 7 2 2 2 2 2 2 4 2" xfId="34893" xr:uid="{00000000-0005-0000-0000-000031930000}"/>
    <cellStyle name="Normal 7 2 2 2 2 2 2 5" xfId="24200" xr:uid="{00000000-0005-0000-0000-000032930000}"/>
    <cellStyle name="Normal 7 2 2 2 2 2 3" xfId="4129" xr:uid="{00000000-0005-0000-0000-000033930000}"/>
    <cellStyle name="Normal 7 2 2 2 2 2 3 2" xfId="9480" xr:uid="{00000000-0005-0000-0000-000034930000}"/>
    <cellStyle name="Normal 7 2 2 2 2 2 3 2 2" xfId="20180" xr:uid="{00000000-0005-0000-0000-000035930000}"/>
    <cellStyle name="Normal 7 2 2 2 2 2 3 2 2 2" xfId="41575" xr:uid="{00000000-0005-0000-0000-000036930000}"/>
    <cellStyle name="Normal 7 2 2 2 2 2 3 2 3" xfId="30885" xr:uid="{00000000-0005-0000-0000-000037930000}"/>
    <cellStyle name="Normal 7 2 2 2 2 2 3 3" xfId="14835" xr:uid="{00000000-0005-0000-0000-000038930000}"/>
    <cellStyle name="Normal 7 2 2 2 2 2 3 3 2" xfId="36230" xr:uid="{00000000-0005-0000-0000-000039930000}"/>
    <cellStyle name="Normal 7 2 2 2 2 2 3 4" xfId="25537" xr:uid="{00000000-0005-0000-0000-00003A930000}"/>
    <cellStyle name="Normal 7 2 2 2 2 2 4" xfId="6803" xr:uid="{00000000-0005-0000-0000-00003B930000}"/>
    <cellStyle name="Normal 7 2 2 2 2 2 4 2" xfId="17507" xr:uid="{00000000-0005-0000-0000-00003C930000}"/>
    <cellStyle name="Normal 7 2 2 2 2 2 4 2 2" xfId="38902" xr:uid="{00000000-0005-0000-0000-00003D930000}"/>
    <cellStyle name="Normal 7 2 2 2 2 2 4 3" xfId="28209" xr:uid="{00000000-0005-0000-0000-00003E930000}"/>
    <cellStyle name="Normal 7 2 2 2 2 2 5" xfId="12160" xr:uid="{00000000-0005-0000-0000-00003F930000}"/>
    <cellStyle name="Normal 7 2 2 2 2 2 5 2" xfId="33557" xr:uid="{00000000-0005-0000-0000-000040930000}"/>
    <cellStyle name="Normal 7 2 2 2 2 2 6" xfId="22864" xr:uid="{00000000-0005-0000-0000-000041930000}"/>
    <cellStyle name="Normal 7 2 2 2 2 3" xfId="2107" xr:uid="{00000000-0005-0000-0000-000042930000}"/>
    <cellStyle name="Normal 7 2 2 2 2 3 2" xfId="4797" xr:uid="{00000000-0005-0000-0000-000043930000}"/>
    <cellStyle name="Normal 7 2 2 2 2 3 2 2" xfId="10148" xr:uid="{00000000-0005-0000-0000-000044930000}"/>
    <cellStyle name="Normal 7 2 2 2 2 3 2 2 2" xfId="20848" xr:uid="{00000000-0005-0000-0000-000045930000}"/>
    <cellStyle name="Normal 7 2 2 2 2 3 2 2 2 2" xfId="42243" xr:uid="{00000000-0005-0000-0000-000046930000}"/>
    <cellStyle name="Normal 7 2 2 2 2 3 2 2 3" xfId="31553" xr:uid="{00000000-0005-0000-0000-000047930000}"/>
    <cellStyle name="Normal 7 2 2 2 2 3 2 3" xfId="15503" xr:uid="{00000000-0005-0000-0000-000048930000}"/>
    <cellStyle name="Normal 7 2 2 2 2 3 2 3 2" xfId="36898" xr:uid="{00000000-0005-0000-0000-000049930000}"/>
    <cellStyle name="Normal 7 2 2 2 2 3 2 4" xfId="26205" xr:uid="{00000000-0005-0000-0000-00004A930000}"/>
    <cellStyle name="Normal 7 2 2 2 2 3 3" xfId="7471" xr:uid="{00000000-0005-0000-0000-00004B930000}"/>
    <cellStyle name="Normal 7 2 2 2 2 3 3 2" xfId="18175" xr:uid="{00000000-0005-0000-0000-00004C930000}"/>
    <cellStyle name="Normal 7 2 2 2 2 3 3 2 2" xfId="39570" xr:uid="{00000000-0005-0000-0000-00004D930000}"/>
    <cellStyle name="Normal 7 2 2 2 2 3 3 3" xfId="28877" xr:uid="{00000000-0005-0000-0000-00004E930000}"/>
    <cellStyle name="Normal 7 2 2 2 2 3 4" xfId="12828" xr:uid="{00000000-0005-0000-0000-00004F930000}"/>
    <cellStyle name="Normal 7 2 2 2 2 3 4 2" xfId="34225" xr:uid="{00000000-0005-0000-0000-000050930000}"/>
    <cellStyle name="Normal 7 2 2 2 2 3 5" xfId="23532" xr:uid="{00000000-0005-0000-0000-000051930000}"/>
    <cellStyle name="Normal 7 2 2 2 2 4" xfId="3461" xr:uid="{00000000-0005-0000-0000-000052930000}"/>
    <cellStyle name="Normal 7 2 2 2 2 4 2" xfId="8812" xr:uid="{00000000-0005-0000-0000-000053930000}"/>
    <cellStyle name="Normal 7 2 2 2 2 4 2 2" xfId="19512" xr:uid="{00000000-0005-0000-0000-000054930000}"/>
    <cellStyle name="Normal 7 2 2 2 2 4 2 2 2" xfId="40907" xr:uid="{00000000-0005-0000-0000-000055930000}"/>
    <cellStyle name="Normal 7 2 2 2 2 4 2 3" xfId="30217" xr:uid="{00000000-0005-0000-0000-000056930000}"/>
    <cellStyle name="Normal 7 2 2 2 2 4 3" xfId="14167" xr:uid="{00000000-0005-0000-0000-000057930000}"/>
    <cellStyle name="Normal 7 2 2 2 2 4 3 2" xfId="35562" xr:uid="{00000000-0005-0000-0000-000058930000}"/>
    <cellStyle name="Normal 7 2 2 2 2 4 4" xfId="24869" xr:uid="{00000000-0005-0000-0000-000059930000}"/>
    <cellStyle name="Normal 7 2 2 2 2 5" xfId="6135" xr:uid="{00000000-0005-0000-0000-00005A930000}"/>
    <cellStyle name="Normal 7 2 2 2 2 5 2" xfId="16839" xr:uid="{00000000-0005-0000-0000-00005B930000}"/>
    <cellStyle name="Normal 7 2 2 2 2 5 2 2" xfId="38234" xr:uid="{00000000-0005-0000-0000-00005C930000}"/>
    <cellStyle name="Normal 7 2 2 2 2 5 3" xfId="27541" xr:uid="{00000000-0005-0000-0000-00005D930000}"/>
    <cellStyle name="Normal 7 2 2 2 2 6" xfId="11492" xr:uid="{00000000-0005-0000-0000-00005E930000}"/>
    <cellStyle name="Normal 7 2 2 2 2 6 2" xfId="32889" xr:uid="{00000000-0005-0000-0000-00005F930000}"/>
    <cellStyle name="Normal 7 2 2 2 2 7" xfId="22196" xr:uid="{00000000-0005-0000-0000-000060930000}"/>
    <cellStyle name="Normal 7 2 2 2 3" xfId="1118" xr:uid="{00000000-0005-0000-0000-000061930000}"/>
    <cellStyle name="Normal 7 2 2 2 3 2" xfId="2455" xr:uid="{00000000-0005-0000-0000-000062930000}"/>
    <cellStyle name="Normal 7 2 2 2 3 2 2" xfId="5145" xr:uid="{00000000-0005-0000-0000-000063930000}"/>
    <cellStyle name="Normal 7 2 2 2 3 2 2 2" xfId="10496" xr:uid="{00000000-0005-0000-0000-000064930000}"/>
    <cellStyle name="Normal 7 2 2 2 3 2 2 2 2" xfId="21196" xr:uid="{00000000-0005-0000-0000-000065930000}"/>
    <cellStyle name="Normal 7 2 2 2 3 2 2 2 2 2" xfId="42591" xr:uid="{00000000-0005-0000-0000-000066930000}"/>
    <cellStyle name="Normal 7 2 2 2 3 2 2 2 3" xfId="31901" xr:uid="{00000000-0005-0000-0000-000067930000}"/>
    <cellStyle name="Normal 7 2 2 2 3 2 2 3" xfId="15851" xr:uid="{00000000-0005-0000-0000-000068930000}"/>
    <cellStyle name="Normal 7 2 2 2 3 2 2 3 2" xfId="37246" xr:uid="{00000000-0005-0000-0000-000069930000}"/>
    <cellStyle name="Normal 7 2 2 2 3 2 2 4" xfId="26553" xr:uid="{00000000-0005-0000-0000-00006A930000}"/>
    <cellStyle name="Normal 7 2 2 2 3 2 3" xfId="7819" xr:uid="{00000000-0005-0000-0000-00006B930000}"/>
    <cellStyle name="Normal 7 2 2 2 3 2 3 2" xfId="18523" xr:uid="{00000000-0005-0000-0000-00006C930000}"/>
    <cellStyle name="Normal 7 2 2 2 3 2 3 2 2" xfId="39918" xr:uid="{00000000-0005-0000-0000-00006D930000}"/>
    <cellStyle name="Normal 7 2 2 2 3 2 3 3" xfId="29225" xr:uid="{00000000-0005-0000-0000-00006E930000}"/>
    <cellStyle name="Normal 7 2 2 2 3 2 4" xfId="13176" xr:uid="{00000000-0005-0000-0000-00006F930000}"/>
    <cellStyle name="Normal 7 2 2 2 3 2 4 2" xfId="34573" xr:uid="{00000000-0005-0000-0000-000070930000}"/>
    <cellStyle name="Normal 7 2 2 2 3 2 5" xfId="23880" xr:uid="{00000000-0005-0000-0000-000071930000}"/>
    <cellStyle name="Normal 7 2 2 2 3 3" xfId="3809" xr:uid="{00000000-0005-0000-0000-000072930000}"/>
    <cellStyle name="Normal 7 2 2 2 3 3 2" xfId="9160" xr:uid="{00000000-0005-0000-0000-000073930000}"/>
    <cellStyle name="Normal 7 2 2 2 3 3 2 2" xfId="19860" xr:uid="{00000000-0005-0000-0000-000074930000}"/>
    <cellStyle name="Normal 7 2 2 2 3 3 2 2 2" xfId="41255" xr:uid="{00000000-0005-0000-0000-000075930000}"/>
    <cellStyle name="Normal 7 2 2 2 3 3 2 3" xfId="30565" xr:uid="{00000000-0005-0000-0000-000076930000}"/>
    <cellStyle name="Normal 7 2 2 2 3 3 3" xfId="14515" xr:uid="{00000000-0005-0000-0000-000077930000}"/>
    <cellStyle name="Normal 7 2 2 2 3 3 3 2" xfId="35910" xr:uid="{00000000-0005-0000-0000-000078930000}"/>
    <cellStyle name="Normal 7 2 2 2 3 3 4" xfId="25217" xr:uid="{00000000-0005-0000-0000-000079930000}"/>
    <cellStyle name="Normal 7 2 2 2 3 4" xfId="6483" xr:uid="{00000000-0005-0000-0000-00007A930000}"/>
    <cellStyle name="Normal 7 2 2 2 3 4 2" xfId="17187" xr:uid="{00000000-0005-0000-0000-00007B930000}"/>
    <cellStyle name="Normal 7 2 2 2 3 4 2 2" xfId="38582" xr:uid="{00000000-0005-0000-0000-00007C930000}"/>
    <cellStyle name="Normal 7 2 2 2 3 4 3" xfId="27889" xr:uid="{00000000-0005-0000-0000-00007D930000}"/>
    <cellStyle name="Normal 7 2 2 2 3 5" xfId="11840" xr:uid="{00000000-0005-0000-0000-00007E930000}"/>
    <cellStyle name="Normal 7 2 2 2 3 5 2" xfId="33237" xr:uid="{00000000-0005-0000-0000-00007F930000}"/>
    <cellStyle name="Normal 7 2 2 2 3 6" xfId="22544" xr:uid="{00000000-0005-0000-0000-000080930000}"/>
    <cellStyle name="Normal 7 2 2 2 4" xfId="1787" xr:uid="{00000000-0005-0000-0000-000081930000}"/>
    <cellStyle name="Normal 7 2 2 2 4 2" xfId="4477" xr:uid="{00000000-0005-0000-0000-000082930000}"/>
    <cellStyle name="Normal 7 2 2 2 4 2 2" xfId="9828" xr:uid="{00000000-0005-0000-0000-000083930000}"/>
    <cellStyle name="Normal 7 2 2 2 4 2 2 2" xfId="20528" xr:uid="{00000000-0005-0000-0000-000084930000}"/>
    <cellStyle name="Normal 7 2 2 2 4 2 2 2 2" xfId="41923" xr:uid="{00000000-0005-0000-0000-000085930000}"/>
    <cellStyle name="Normal 7 2 2 2 4 2 2 3" xfId="31233" xr:uid="{00000000-0005-0000-0000-000086930000}"/>
    <cellStyle name="Normal 7 2 2 2 4 2 3" xfId="15183" xr:uid="{00000000-0005-0000-0000-000087930000}"/>
    <cellStyle name="Normal 7 2 2 2 4 2 3 2" xfId="36578" xr:uid="{00000000-0005-0000-0000-000088930000}"/>
    <cellStyle name="Normal 7 2 2 2 4 2 4" xfId="25885" xr:uid="{00000000-0005-0000-0000-000089930000}"/>
    <cellStyle name="Normal 7 2 2 2 4 3" xfId="7151" xr:uid="{00000000-0005-0000-0000-00008A930000}"/>
    <cellStyle name="Normal 7 2 2 2 4 3 2" xfId="17855" xr:uid="{00000000-0005-0000-0000-00008B930000}"/>
    <cellStyle name="Normal 7 2 2 2 4 3 2 2" xfId="39250" xr:uid="{00000000-0005-0000-0000-00008C930000}"/>
    <cellStyle name="Normal 7 2 2 2 4 3 3" xfId="28557" xr:uid="{00000000-0005-0000-0000-00008D930000}"/>
    <cellStyle name="Normal 7 2 2 2 4 4" xfId="12508" xr:uid="{00000000-0005-0000-0000-00008E930000}"/>
    <cellStyle name="Normal 7 2 2 2 4 4 2" xfId="33905" xr:uid="{00000000-0005-0000-0000-00008F930000}"/>
    <cellStyle name="Normal 7 2 2 2 4 5" xfId="23212" xr:uid="{00000000-0005-0000-0000-000090930000}"/>
    <cellStyle name="Normal 7 2 2 2 5" xfId="3141" xr:uid="{00000000-0005-0000-0000-000091930000}"/>
    <cellStyle name="Normal 7 2 2 2 5 2" xfId="8492" xr:uid="{00000000-0005-0000-0000-000092930000}"/>
    <cellStyle name="Normal 7 2 2 2 5 2 2" xfId="19192" xr:uid="{00000000-0005-0000-0000-000093930000}"/>
    <cellStyle name="Normal 7 2 2 2 5 2 2 2" xfId="40587" xr:uid="{00000000-0005-0000-0000-000094930000}"/>
    <cellStyle name="Normal 7 2 2 2 5 2 3" xfId="29897" xr:uid="{00000000-0005-0000-0000-000095930000}"/>
    <cellStyle name="Normal 7 2 2 2 5 3" xfId="13847" xr:uid="{00000000-0005-0000-0000-000096930000}"/>
    <cellStyle name="Normal 7 2 2 2 5 3 2" xfId="35242" xr:uid="{00000000-0005-0000-0000-000097930000}"/>
    <cellStyle name="Normal 7 2 2 2 5 4" xfId="24549" xr:uid="{00000000-0005-0000-0000-000098930000}"/>
    <cellStyle name="Normal 7 2 2 2 6" xfId="5815" xr:uid="{00000000-0005-0000-0000-000099930000}"/>
    <cellStyle name="Normal 7 2 2 2 6 2" xfId="16519" xr:uid="{00000000-0005-0000-0000-00009A930000}"/>
    <cellStyle name="Normal 7 2 2 2 6 2 2" xfId="37914" xr:uid="{00000000-0005-0000-0000-00009B930000}"/>
    <cellStyle name="Normal 7 2 2 2 6 3" xfId="27221" xr:uid="{00000000-0005-0000-0000-00009C930000}"/>
    <cellStyle name="Normal 7 2 2 2 7" xfId="11172" xr:uid="{00000000-0005-0000-0000-00009D930000}"/>
    <cellStyle name="Normal 7 2 2 2 7 2" xfId="32569" xr:uid="{00000000-0005-0000-0000-00009E930000}"/>
    <cellStyle name="Normal 7 2 2 2 8" xfId="21876" xr:uid="{00000000-0005-0000-0000-00009F930000}"/>
    <cellStyle name="Normal 7 2 2 3" xfId="608" xr:uid="{00000000-0005-0000-0000-0000A0930000}"/>
    <cellStyle name="Normal 7 2 2 3 2" xfId="1278" xr:uid="{00000000-0005-0000-0000-0000A1930000}"/>
    <cellStyle name="Normal 7 2 2 3 2 2" xfId="2615" xr:uid="{00000000-0005-0000-0000-0000A2930000}"/>
    <cellStyle name="Normal 7 2 2 3 2 2 2" xfId="5305" xr:uid="{00000000-0005-0000-0000-0000A3930000}"/>
    <cellStyle name="Normal 7 2 2 3 2 2 2 2" xfId="10656" xr:uid="{00000000-0005-0000-0000-0000A4930000}"/>
    <cellStyle name="Normal 7 2 2 3 2 2 2 2 2" xfId="21356" xr:uid="{00000000-0005-0000-0000-0000A5930000}"/>
    <cellStyle name="Normal 7 2 2 3 2 2 2 2 2 2" xfId="42751" xr:uid="{00000000-0005-0000-0000-0000A6930000}"/>
    <cellStyle name="Normal 7 2 2 3 2 2 2 2 3" xfId="32061" xr:uid="{00000000-0005-0000-0000-0000A7930000}"/>
    <cellStyle name="Normal 7 2 2 3 2 2 2 3" xfId="16011" xr:uid="{00000000-0005-0000-0000-0000A8930000}"/>
    <cellStyle name="Normal 7 2 2 3 2 2 2 3 2" xfId="37406" xr:uid="{00000000-0005-0000-0000-0000A9930000}"/>
    <cellStyle name="Normal 7 2 2 3 2 2 2 4" xfId="26713" xr:uid="{00000000-0005-0000-0000-0000AA930000}"/>
    <cellStyle name="Normal 7 2 2 3 2 2 3" xfId="7979" xr:uid="{00000000-0005-0000-0000-0000AB930000}"/>
    <cellStyle name="Normal 7 2 2 3 2 2 3 2" xfId="18683" xr:uid="{00000000-0005-0000-0000-0000AC930000}"/>
    <cellStyle name="Normal 7 2 2 3 2 2 3 2 2" xfId="40078" xr:uid="{00000000-0005-0000-0000-0000AD930000}"/>
    <cellStyle name="Normal 7 2 2 3 2 2 3 3" xfId="29385" xr:uid="{00000000-0005-0000-0000-0000AE930000}"/>
    <cellStyle name="Normal 7 2 2 3 2 2 4" xfId="13336" xr:uid="{00000000-0005-0000-0000-0000AF930000}"/>
    <cellStyle name="Normal 7 2 2 3 2 2 4 2" xfId="34733" xr:uid="{00000000-0005-0000-0000-0000B0930000}"/>
    <cellStyle name="Normal 7 2 2 3 2 2 5" xfId="24040" xr:uid="{00000000-0005-0000-0000-0000B1930000}"/>
    <cellStyle name="Normal 7 2 2 3 2 3" xfId="3969" xr:uid="{00000000-0005-0000-0000-0000B2930000}"/>
    <cellStyle name="Normal 7 2 2 3 2 3 2" xfId="9320" xr:uid="{00000000-0005-0000-0000-0000B3930000}"/>
    <cellStyle name="Normal 7 2 2 3 2 3 2 2" xfId="20020" xr:uid="{00000000-0005-0000-0000-0000B4930000}"/>
    <cellStyle name="Normal 7 2 2 3 2 3 2 2 2" xfId="41415" xr:uid="{00000000-0005-0000-0000-0000B5930000}"/>
    <cellStyle name="Normal 7 2 2 3 2 3 2 3" xfId="30725" xr:uid="{00000000-0005-0000-0000-0000B6930000}"/>
    <cellStyle name="Normal 7 2 2 3 2 3 3" xfId="14675" xr:uid="{00000000-0005-0000-0000-0000B7930000}"/>
    <cellStyle name="Normal 7 2 2 3 2 3 3 2" xfId="36070" xr:uid="{00000000-0005-0000-0000-0000B8930000}"/>
    <cellStyle name="Normal 7 2 2 3 2 3 4" xfId="25377" xr:uid="{00000000-0005-0000-0000-0000B9930000}"/>
    <cellStyle name="Normal 7 2 2 3 2 4" xfId="6643" xr:uid="{00000000-0005-0000-0000-0000BA930000}"/>
    <cellStyle name="Normal 7 2 2 3 2 4 2" xfId="17347" xr:uid="{00000000-0005-0000-0000-0000BB930000}"/>
    <cellStyle name="Normal 7 2 2 3 2 4 2 2" xfId="38742" xr:uid="{00000000-0005-0000-0000-0000BC930000}"/>
    <cellStyle name="Normal 7 2 2 3 2 4 3" xfId="28049" xr:uid="{00000000-0005-0000-0000-0000BD930000}"/>
    <cellStyle name="Normal 7 2 2 3 2 5" xfId="12000" xr:uid="{00000000-0005-0000-0000-0000BE930000}"/>
    <cellStyle name="Normal 7 2 2 3 2 5 2" xfId="33397" xr:uid="{00000000-0005-0000-0000-0000BF930000}"/>
    <cellStyle name="Normal 7 2 2 3 2 6" xfId="22704" xr:uid="{00000000-0005-0000-0000-0000C0930000}"/>
    <cellStyle name="Normal 7 2 2 3 3" xfId="1947" xr:uid="{00000000-0005-0000-0000-0000C1930000}"/>
    <cellStyle name="Normal 7 2 2 3 3 2" xfId="4637" xr:uid="{00000000-0005-0000-0000-0000C2930000}"/>
    <cellStyle name="Normal 7 2 2 3 3 2 2" xfId="9988" xr:uid="{00000000-0005-0000-0000-0000C3930000}"/>
    <cellStyle name="Normal 7 2 2 3 3 2 2 2" xfId="20688" xr:uid="{00000000-0005-0000-0000-0000C4930000}"/>
    <cellStyle name="Normal 7 2 2 3 3 2 2 2 2" xfId="42083" xr:uid="{00000000-0005-0000-0000-0000C5930000}"/>
    <cellStyle name="Normal 7 2 2 3 3 2 2 3" xfId="31393" xr:uid="{00000000-0005-0000-0000-0000C6930000}"/>
    <cellStyle name="Normal 7 2 2 3 3 2 3" xfId="15343" xr:uid="{00000000-0005-0000-0000-0000C7930000}"/>
    <cellStyle name="Normal 7 2 2 3 3 2 3 2" xfId="36738" xr:uid="{00000000-0005-0000-0000-0000C8930000}"/>
    <cellStyle name="Normal 7 2 2 3 3 2 4" xfId="26045" xr:uid="{00000000-0005-0000-0000-0000C9930000}"/>
    <cellStyle name="Normal 7 2 2 3 3 3" xfId="7311" xr:uid="{00000000-0005-0000-0000-0000CA930000}"/>
    <cellStyle name="Normal 7 2 2 3 3 3 2" xfId="18015" xr:uid="{00000000-0005-0000-0000-0000CB930000}"/>
    <cellStyle name="Normal 7 2 2 3 3 3 2 2" xfId="39410" xr:uid="{00000000-0005-0000-0000-0000CC930000}"/>
    <cellStyle name="Normal 7 2 2 3 3 3 3" xfId="28717" xr:uid="{00000000-0005-0000-0000-0000CD930000}"/>
    <cellStyle name="Normal 7 2 2 3 3 4" xfId="12668" xr:uid="{00000000-0005-0000-0000-0000CE930000}"/>
    <cellStyle name="Normal 7 2 2 3 3 4 2" xfId="34065" xr:uid="{00000000-0005-0000-0000-0000CF930000}"/>
    <cellStyle name="Normal 7 2 2 3 3 5" xfId="23372" xr:uid="{00000000-0005-0000-0000-0000D0930000}"/>
    <cellStyle name="Normal 7 2 2 3 4" xfId="3301" xr:uid="{00000000-0005-0000-0000-0000D1930000}"/>
    <cellStyle name="Normal 7 2 2 3 4 2" xfId="8652" xr:uid="{00000000-0005-0000-0000-0000D2930000}"/>
    <cellStyle name="Normal 7 2 2 3 4 2 2" xfId="19352" xr:uid="{00000000-0005-0000-0000-0000D3930000}"/>
    <cellStyle name="Normal 7 2 2 3 4 2 2 2" xfId="40747" xr:uid="{00000000-0005-0000-0000-0000D4930000}"/>
    <cellStyle name="Normal 7 2 2 3 4 2 3" xfId="30057" xr:uid="{00000000-0005-0000-0000-0000D5930000}"/>
    <cellStyle name="Normal 7 2 2 3 4 3" xfId="14007" xr:uid="{00000000-0005-0000-0000-0000D6930000}"/>
    <cellStyle name="Normal 7 2 2 3 4 3 2" xfId="35402" xr:uid="{00000000-0005-0000-0000-0000D7930000}"/>
    <cellStyle name="Normal 7 2 2 3 4 4" xfId="24709" xr:uid="{00000000-0005-0000-0000-0000D8930000}"/>
    <cellStyle name="Normal 7 2 2 3 5" xfId="5975" xr:uid="{00000000-0005-0000-0000-0000D9930000}"/>
    <cellStyle name="Normal 7 2 2 3 5 2" xfId="16679" xr:uid="{00000000-0005-0000-0000-0000DA930000}"/>
    <cellStyle name="Normal 7 2 2 3 5 2 2" xfId="38074" xr:uid="{00000000-0005-0000-0000-0000DB930000}"/>
    <cellStyle name="Normal 7 2 2 3 5 3" xfId="27381" xr:uid="{00000000-0005-0000-0000-0000DC930000}"/>
    <cellStyle name="Normal 7 2 2 3 6" xfId="11332" xr:uid="{00000000-0005-0000-0000-0000DD930000}"/>
    <cellStyle name="Normal 7 2 2 3 6 2" xfId="32729" xr:uid="{00000000-0005-0000-0000-0000DE930000}"/>
    <cellStyle name="Normal 7 2 2 3 7" xfId="22036" xr:uid="{00000000-0005-0000-0000-0000DF930000}"/>
    <cellStyle name="Normal 7 2 2 4" xfId="958" xr:uid="{00000000-0005-0000-0000-0000E0930000}"/>
    <cellStyle name="Normal 7 2 2 4 2" xfId="2295" xr:uid="{00000000-0005-0000-0000-0000E1930000}"/>
    <cellStyle name="Normal 7 2 2 4 2 2" xfId="4985" xr:uid="{00000000-0005-0000-0000-0000E2930000}"/>
    <cellStyle name="Normal 7 2 2 4 2 2 2" xfId="10336" xr:uid="{00000000-0005-0000-0000-0000E3930000}"/>
    <cellStyle name="Normal 7 2 2 4 2 2 2 2" xfId="21036" xr:uid="{00000000-0005-0000-0000-0000E4930000}"/>
    <cellStyle name="Normal 7 2 2 4 2 2 2 2 2" xfId="42431" xr:uid="{00000000-0005-0000-0000-0000E5930000}"/>
    <cellStyle name="Normal 7 2 2 4 2 2 2 3" xfId="31741" xr:uid="{00000000-0005-0000-0000-0000E6930000}"/>
    <cellStyle name="Normal 7 2 2 4 2 2 3" xfId="15691" xr:uid="{00000000-0005-0000-0000-0000E7930000}"/>
    <cellStyle name="Normal 7 2 2 4 2 2 3 2" xfId="37086" xr:uid="{00000000-0005-0000-0000-0000E8930000}"/>
    <cellStyle name="Normal 7 2 2 4 2 2 4" xfId="26393" xr:uid="{00000000-0005-0000-0000-0000E9930000}"/>
    <cellStyle name="Normal 7 2 2 4 2 3" xfId="7659" xr:uid="{00000000-0005-0000-0000-0000EA930000}"/>
    <cellStyle name="Normal 7 2 2 4 2 3 2" xfId="18363" xr:uid="{00000000-0005-0000-0000-0000EB930000}"/>
    <cellStyle name="Normal 7 2 2 4 2 3 2 2" xfId="39758" xr:uid="{00000000-0005-0000-0000-0000EC930000}"/>
    <cellStyle name="Normal 7 2 2 4 2 3 3" xfId="29065" xr:uid="{00000000-0005-0000-0000-0000ED930000}"/>
    <cellStyle name="Normal 7 2 2 4 2 4" xfId="13016" xr:uid="{00000000-0005-0000-0000-0000EE930000}"/>
    <cellStyle name="Normal 7 2 2 4 2 4 2" xfId="34413" xr:uid="{00000000-0005-0000-0000-0000EF930000}"/>
    <cellStyle name="Normal 7 2 2 4 2 5" xfId="23720" xr:uid="{00000000-0005-0000-0000-0000F0930000}"/>
    <cellStyle name="Normal 7 2 2 4 3" xfId="3649" xr:uid="{00000000-0005-0000-0000-0000F1930000}"/>
    <cellStyle name="Normal 7 2 2 4 3 2" xfId="9000" xr:uid="{00000000-0005-0000-0000-0000F2930000}"/>
    <cellStyle name="Normal 7 2 2 4 3 2 2" xfId="19700" xr:uid="{00000000-0005-0000-0000-0000F3930000}"/>
    <cellStyle name="Normal 7 2 2 4 3 2 2 2" xfId="41095" xr:uid="{00000000-0005-0000-0000-0000F4930000}"/>
    <cellStyle name="Normal 7 2 2 4 3 2 3" xfId="30405" xr:uid="{00000000-0005-0000-0000-0000F5930000}"/>
    <cellStyle name="Normal 7 2 2 4 3 3" xfId="14355" xr:uid="{00000000-0005-0000-0000-0000F6930000}"/>
    <cellStyle name="Normal 7 2 2 4 3 3 2" xfId="35750" xr:uid="{00000000-0005-0000-0000-0000F7930000}"/>
    <cellStyle name="Normal 7 2 2 4 3 4" xfId="25057" xr:uid="{00000000-0005-0000-0000-0000F8930000}"/>
    <cellStyle name="Normal 7 2 2 4 4" xfId="6323" xr:uid="{00000000-0005-0000-0000-0000F9930000}"/>
    <cellStyle name="Normal 7 2 2 4 4 2" xfId="17027" xr:uid="{00000000-0005-0000-0000-0000FA930000}"/>
    <cellStyle name="Normal 7 2 2 4 4 2 2" xfId="38422" xr:uid="{00000000-0005-0000-0000-0000FB930000}"/>
    <cellStyle name="Normal 7 2 2 4 4 3" xfId="27729" xr:uid="{00000000-0005-0000-0000-0000FC930000}"/>
    <cellStyle name="Normal 7 2 2 4 5" xfId="11680" xr:uid="{00000000-0005-0000-0000-0000FD930000}"/>
    <cellStyle name="Normal 7 2 2 4 5 2" xfId="33077" xr:uid="{00000000-0005-0000-0000-0000FE930000}"/>
    <cellStyle name="Normal 7 2 2 4 6" xfId="22384" xr:uid="{00000000-0005-0000-0000-0000FF930000}"/>
    <cellStyle name="Normal 7 2 2 5" xfId="1627" xr:uid="{00000000-0005-0000-0000-000000940000}"/>
    <cellStyle name="Normal 7 2 2 5 2" xfId="4317" xr:uid="{00000000-0005-0000-0000-000001940000}"/>
    <cellStyle name="Normal 7 2 2 5 2 2" xfId="9668" xr:uid="{00000000-0005-0000-0000-000002940000}"/>
    <cellStyle name="Normal 7 2 2 5 2 2 2" xfId="20368" xr:uid="{00000000-0005-0000-0000-000003940000}"/>
    <cellStyle name="Normal 7 2 2 5 2 2 2 2" xfId="41763" xr:uid="{00000000-0005-0000-0000-000004940000}"/>
    <cellStyle name="Normal 7 2 2 5 2 2 3" xfId="31073" xr:uid="{00000000-0005-0000-0000-000005940000}"/>
    <cellStyle name="Normal 7 2 2 5 2 3" xfId="15023" xr:uid="{00000000-0005-0000-0000-000006940000}"/>
    <cellStyle name="Normal 7 2 2 5 2 3 2" xfId="36418" xr:uid="{00000000-0005-0000-0000-000007940000}"/>
    <cellStyle name="Normal 7 2 2 5 2 4" xfId="25725" xr:uid="{00000000-0005-0000-0000-000008940000}"/>
    <cellStyle name="Normal 7 2 2 5 3" xfId="6991" xr:uid="{00000000-0005-0000-0000-000009940000}"/>
    <cellStyle name="Normal 7 2 2 5 3 2" xfId="17695" xr:uid="{00000000-0005-0000-0000-00000A940000}"/>
    <cellStyle name="Normal 7 2 2 5 3 2 2" xfId="39090" xr:uid="{00000000-0005-0000-0000-00000B940000}"/>
    <cellStyle name="Normal 7 2 2 5 3 3" xfId="28397" xr:uid="{00000000-0005-0000-0000-00000C940000}"/>
    <cellStyle name="Normal 7 2 2 5 4" xfId="12348" xr:uid="{00000000-0005-0000-0000-00000D940000}"/>
    <cellStyle name="Normal 7 2 2 5 4 2" xfId="33745" xr:uid="{00000000-0005-0000-0000-00000E940000}"/>
    <cellStyle name="Normal 7 2 2 5 5" xfId="23052" xr:uid="{00000000-0005-0000-0000-00000F940000}"/>
    <cellStyle name="Normal 7 2 2 6" xfId="2981" xr:uid="{00000000-0005-0000-0000-000010940000}"/>
    <cellStyle name="Normal 7 2 2 6 2" xfId="8332" xr:uid="{00000000-0005-0000-0000-000011940000}"/>
    <cellStyle name="Normal 7 2 2 6 2 2" xfId="19032" xr:uid="{00000000-0005-0000-0000-000012940000}"/>
    <cellStyle name="Normal 7 2 2 6 2 2 2" xfId="40427" xr:uid="{00000000-0005-0000-0000-000013940000}"/>
    <cellStyle name="Normal 7 2 2 6 2 3" xfId="29737" xr:uid="{00000000-0005-0000-0000-000014940000}"/>
    <cellStyle name="Normal 7 2 2 6 3" xfId="13687" xr:uid="{00000000-0005-0000-0000-000015940000}"/>
    <cellStyle name="Normal 7 2 2 6 3 2" xfId="35082" xr:uid="{00000000-0005-0000-0000-000016940000}"/>
    <cellStyle name="Normal 7 2 2 6 4" xfId="24389" xr:uid="{00000000-0005-0000-0000-000017940000}"/>
    <cellStyle name="Normal 7 2 2 7" xfId="5655" xr:uid="{00000000-0005-0000-0000-000018940000}"/>
    <cellStyle name="Normal 7 2 2 7 2" xfId="16359" xr:uid="{00000000-0005-0000-0000-000019940000}"/>
    <cellStyle name="Normal 7 2 2 7 2 2" xfId="37754" xr:uid="{00000000-0005-0000-0000-00001A940000}"/>
    <cellStyle name="Normal 7 2 2 7 3" xfId="27061" xr:uid="{00000000-0005-0000-0000-00001B940000}"/>
    <cellStyle name="Normal 7 2 2 8" xfId="11012" xr:uid="{00000000-0005-0000-0000-00001C940000}"/>
    <cellStyle name="Normal 7 2 2 8 2" xfId="32409" xr:uid="{00000000-0005-0000-0000-00001D940000}"/>
    <cellStyle name="Normal 7 2 2 9" xfId="21716" xr:uid="{00000000-0005-0000-0000-00001E940000}"/>
    <cellStyle name="Normal 7 2 3" xfId="367" xr:uid="{00000000-0005-0000-0000-00001F940000}"/>
    <cellStyle name="Normal 7 2 3 2" xfId="688" xr:uid="{00000000-0005-0000-0000-000020940000}"/>
    <cellStyle name="Normal 7 2 3 2 2" xfId="1358" xr:uid="{00000000-0005-0000-0000-000021940000}"/>
    <cellStyle name="Normal 7 2 3 2 2 2" xfId="2695" xr:uid="{00000000-0005-0000-0000-000022940000}"/>
    <cellStyle name="Normal 7 2 3 2 2 2 2" xfId="5385" xr:uid="{00000000-0005-0000-0000-000023940000}"/>
    <cellStyle name="Normal 7 2 3 2 2 2 2 2" xfId="10736" xr:uid="{00000000-0005-0000-0000-000024940000}"/>
    <cellStyle name="Normal 7 2 3 2 2 2 2 2 2" xfId="21436" xr:uid="{00000000-0005-0000-0000-000025940000}"/>
    <cellStyle name="Normal 7 2 3 2 2 2 2 2 2 2" xfId="42831" xr:uid="{00000000-0005-0000-0000-000026940000}"/>
    <cellStyle name="Normal 7 2 3 2 2 2 2 2 3" xfId="32141" xr:uid="{00000000-0005-0000-0000-000027940000}"/>
    <cellStyle name="Normal 7 2 3 2 2 2 2 3" xfId="16091" xr:uid="{00000000-0005-0000-0000-000028940000}"/>
    <cellStyle name="Normal 7 2 3 2 2 2 2 3 2" xfId="37486" xr:uid="{00000000-0005-0000-0000-000029940000}"/>
    <cellStyle name="Normal 7 2 3 2 2 2 2 4" xfId="26793" xr:uid="{00000000-0005-0000-0000-00002A940000}"/>
    <cellStyle name="Normal 7 2 3 2 2 2 3" xfId="8059" xr:uid="{00000000-0005-0000-0000-00002B940000}"/>
    <cellStyle name="Normal 7 2 3 2 2 2 3 2" xfId="18763" xr:uid="{00000000-0005-0000-0000-00002C940000}"/>
    <cellStyle name="Normal 7 2 3 2 2 2 3 2 2" xfId="40158" xr:uid="{00000000-0005-0000-0000-00002D940000}"/>
    <cellStyle name="Normal 7 2 3 2 2 2 3 3" xfId="29465" xr:uid="{00000000-0005-0000-0000-00002E940000}"/>
    <cellStyle name="Normal 7 2 3 2 2 2 4" xfId="13416" xr:uid="{00000000-0005-0000-0000-00002F940000}"/>
    <cellStyle name="Normal 7 2 3 2 2 2 4 2" xfId="34813" xr:uid="{00000000-0005-0000-0000-000030940000}"/>
    <cellStyle name="Normal 7 2 3 2 2 2 5" xfId="24120" xr:uid="{00000000-0005-0000-0000-000031940000}"/>
    <cellStyle name="Normal 7 2 3 2 2 3" xfId="4049" xr:uid="{00000000-0005-0000-0000-000032940000}"/>
    <cellStyle name="Normal 7 2 3 2 2 3 2" xfId="9400" xr:uid="{00000000-0005-0000-0000-000033940000}"/>
    <cellStyle name="Normal 7 2 3 2 2 3 2 2" xfId="20100" xr:uid="{00000000-0005-0000-0000-000034940000}"/>
    <cellStyle name="Normal 7 2 3 2 2 3 2 2 2" xfId="41495" xr:uid="{00000000-0005-0000-0000-000035940000}"/>
    <cellStyle name="Normal 7 2 3 2 2 3 2 3" xfId="30805" xr:uid="{00000000-0005-0000-0000-000036940000}"/>
    <cellStyle name="Normal 7 2 3 2 2 3 3" xfId="14755" xr:uid="{00000000-0005-0000-0000-000037940000}"/>
    <cellStyle name="Normal 7 2 3 2 2 3 3 2" xfId="36150" xr:uid="{00000000-0005-0000-0000-000038940000}"/>
    <cellStyle name="Normal 7 2 3 2 2 3 4" xfId="25457" xr:uid="{00000000-0005-0000-0000-000039940000}"/>
    <cellStyle name="Normal 7 2 3 2 2 4" xfId="6723" xr:uid="{00000000-0005-0000-0000-00003A940000}"/>
    <cellStyle name="Normal 7 2 3 2 2 4 2" xfId="17427" xr:uid="{00000000-0005-0000-0000-00003B940000}"/>
    <cellStyle name="Normal 7 2 3 2 2 4 2 2" xfId="38822" xr:uid="{00000000-0005-0000-0000-00003C940000}"/>
    <cellStyle name="Normal 7 2 3 2 2 4 3" xfId="28129" xr:uid="{00000000-0005-0000-0000-00003D940000}"/>
    <cellStyle name="Normal 7 2 3 2 2 5" xfId="12080" xr:uid="{00000000-0005-0000-0000-00003E940000}"/>
    <cellStyle name="Normal 7 2 3 2 2 5 2" xfId="33477" xr:uid="{00000000-0005-0000-0000-00003F940000}"/>
    <cellStyle name="Normal 7 2 3 2 2 6" xfId="22784" xr:uid="{00000000-0005-0000-0000-000040940000}"/>
    <cellStyle name="Normal 7 2 3 2 3" xfId="2027" xr:uid="{00000000-0005-0000-0000-000041940000}"/>
    <cellStyle name="Normal 7 2 3 2 3 2" xfId="4717" xr:uid="{00000000-0005-0000-0000-000042940000}"/>
    <cellStyle name="Normal 7 2 3 2 3 2 2" xfId="10068" xr:uid="{00000000-0005-0000-0000-000043940000}"/>
    <cellStyle name="Normal 7 2 3 2 3 2 2 2" xfId="20768" xr:uid="{00000000-0005-0000-0000-000044940000}"/>
    <cellStyle name="Normal 7 2 3 2 3 2 2 2 2" xfId="42163" xr:uid="{00000000-0005-0000-0000-000045940000}"/>
    <cellStyle name="Normal 7 2 3 2 3 2 2 3" xfId="31473" xr:uid="{00000000-0005-0000-0000-000046940000}"/>
    <cellStyle name="Normal 7 2 3 2 3 2 3" xfId="15423" xr:uid="{00000000-0005-0000-0000-000047940000}"/>
    <cellStyle name="Normal 7 2 3 2 3 2 3 2" xfId="36818" xr:uid="{00000000-0005-0000-0000-000048940000}"/>
    <cellStyle name="Normal 7 2 3 2 3 2 4" xfId="26125" xr:uid="{00000000-0005-0000-0000-000049940000}"/>
    <cellStyle name="Normal 7 2 3 2 3 3" xfId="7391" xr:uid="{00000000-0005-0000-0000-00004A940000}"/>
    <cellStyle name="Normal 7 2 3 2 3 3 2" xfId="18095" xr:uid="{00000000-0005-0000-0000-00004B940000}"/>
    <cellStyle name="Normal 7 2 3 2 3 3 2 2" xfId="39490" xr:uid="{00000000-0005-0000-0000-00004C940000}"/>
    <cellStyle name="Normal 7 2 3 2 3 3 3" xfId="28797" xr:uid="{00000000-0005-0000-0000-00004D940000}"/>
    <cellStyle name="Normal 7 2 3 2 3 4" xfId="12748" xr:uid="{00000000-0005-0000-0000-00004E940000}"/>
    <cellStyle name="Normal 7 2 3 2 3 4 2" xfId="34145" xr:uid="{00000000-0005-0000-0000-00004F940000}"/>
    <cellStyle name="Normal 7 2 3 2 3 5" xfId="23452" xr:uid="{00000000-0005-0000-0000-000050940000}"/>
    <cellStyle name="Normal 7 2 3 2 4" xfId="3381" xr:uid="{00000000-0005-0000-0000-000051940000}"/>
    <cellStyle name="Normal 7 2 3 2 4 2" xfId="8732" xr:uid="{00000000-0005-0000-0000-000052940000}"/>
    <cellStyle name="Normal 7 2 3 2 4 2 2" xfId="19432" xr:uid="{00000000-0005-0000-0000-000053940000}"/>
    <cellStyle name="Normal 7 2 3 2 4 2 2 2" xfId="40827" xr:uid="{00000000-0005-0000-0000-000054940000}"/>
    <cellStyle name="Normal 7 2 3 2 4 2 3" xfId="30137" xr:uid="{00000000-0005-0000-0000-000055940000}"/>
    <cellStyle name="Normal 7 2 3 2 4 3" xfId="14087" xr:uid="{00000000-0005-0000-0000-000056940000}"/>
    <cellStyle name="Normal 7 2 3 2 4 3 2" xfId="35482" xr:uid="{00000000-0005-0000-0000-000057940000}"/>
    <cellStyle name="Normal 7 2 3 2 4 4" xfId="24789" xr:uid="{00000000-0005-0000-0000-000058940000}"/>
    <cellStyle name="Normal 7 2 3 2 5" xfId="6055" xr:uid="{00000000-0005-0000-0000-000059940000}"/>
    <cellStyle name="Normal 7 2 3 2 5 2" xfId="16759" xr:uid="{00000000-0005-0000-0000-00005A940000}"/>
    <cellStyle name="Normal 7 2 3 2 5 2 2" xfId="38154" xr:uid="{00000000-0005-0000-0000-00005B940000}"/>
    <cellStyle name="Normal 7 2 3 2 5 3" xfId="27461" xr:uid="{00000000-0005-0000-0000-00005C940000}"/>
    <cellStyle name="Normal 7 2 3 2 6" xfId="11412" xr:uid="{00000000-0005-0000-0000-00005D940000}"/>
    <cellStyle name="Normal 7 2 3 2 6 2" xfId="32809" xr:uid="{00000000-0005-0000-0000-00005E940000}"/>
    <cellStyle name="Normal 7 2 3 2 7" xfId="22116" xr:uid="{00000000-0005-0000-0000-00005F940000}"/>
    <cellStyle name="Normal 7 2 3 3" xfId="1038" xr:uid="{00000000-0005-0000-0000-000060940000}"/>
    <cellStyle name="Normal 7 2 3 3 2" xfId="2375" xr:uid="{00000000-0005-0000-0000-000061940000}"/>
    <cellStyle name="Normal 7 2 3 3 2 2" xfId="5065" xr:uid="{00000000-0005-0000-0000-000062940000}"/>
    <cellStyle name="Normal 7 2 3 3 2 2 2" xfId="10416" xr:uid="{00000000-0005-0000-0000-000063940000}"/>
    <cellStyle name="Normal 7 2 3 3 2 2 2 2" xfId="21116" xr:uid="{00000000-0005-0000-0000-000064940000}"/>
    <cellStyle name="Normal 7 2 3 3 2 2 2 2 2" xfId="42511" xr:uid="{00000000-0005-0000-0000-000065940000}"/>
    <cellStyle name="Normal 7 2 3 3 2 2 2 3" xfId="31821" xr:uid="{00000000-0005-0000-0000-000066940000}"/>
    <cellStyle name="Normal 7 2 3 3 2 2 3" xfId="15771" xr:uid="{00000000-0005-0000-0000-000067940000}"/>
    <cellStyle name="Normal 7 2 3 3 2 2 3 2" xfId="37166" xr:uid="{00000000-0005-0000-0000-000068940000}"/>
    <cellStyle name="Normal 7 2 3 3 2 2 4" xfId="26473" xr:uid="{00000000-0005-0000-0000-000069940000}"/>
    <cellStyle name="Normal 7 2 3 3 2 3" xfId="7739" xr:uid="{00000000-0005-0000-0000-00006A940000}"/>
    <cellStyle name="Normal 7 2 3 3 2 3 2" xfId="18443" xr:uid="{00000000-0005-0000-0000-00006B940000}"/>
    <cellStyle name="Normal 7 2 3 3 2 3 2 2" xfId="39838" xr:uid="{00000000-0005-0000-0000-00006C940000}"/>
    <cellStyle name="Normal 7 2 3 3 2 3 3" xfId="29145" xr:uid="{00000000-0005-0000-0000-00006D940000}"/>
    <cellStyle name="Normal 7 2 3 3 2 4" xfId="13096" xr:uid="{00000000-0005-0000-0000-00006E940000}"/>
    <cellStyle name="Normal 7 2 3 3 2 4 2" xfId="34493" xr:uid="{00000000-0005-0000-0000-00006F940000}"/>
    <cellStyle name="Normal 7 2 3 3 2 5" xfId="23800" xr:uid="{00000000-0005-0000-0000-000070940000}"/>
    <cellStyle name="Normal 7 2 3 3 3" xfId="3729" xr:uid="{00000000-0005-0000-0000-000071940000}"/>
    <cellStyle name="Normal 7 2 3 3 3 2" xfId="9080" xr:uid="{00000000-0005-0000-0000-000072940000}"/>
    <cellStyle name="Normal 7 2 3 3 3 2 2" xfId="19780" xr:uid="{00000000-0005-0000-0000-000073940000}"/>
    <cellStyle name="Normal 7 2 3 3 3 2 2 2" xfId="41175" xr:uid="{00000000-0005-0000-0000-000074940000}"/>
    <cellStyle name="Normal 7 2 3 3 3 2 3" xfId="30485" xr:uid="{00000000-0005-0000-0000-000075940000}"/>
    <cellStyle name="Normal 7 2 3 3 3 3" xfId="14435" xr:uid="{00000000-0005-0000-0000-000076940000}"/>
    <cellStyle name="Normal 7 2 3 3 3 3 2" xfId="35830" xr:uid="{00000000-0005-0000-0000-000077940000}"/>
    <cellStyle name="Normal 7 2 3 3 3 4" xfId="25137" xr:uid="{00000000-0005-0000-0000-000078940000}"/>
    <cellStyle name="Normal 7 2 3 3 4" xfId="6403" xr:uid="{00000000-0005-0000-0000-000079940000}"/>
    <cellStyle name="Normal 7 2 3 3 4 2" xfId="17107" xr:uid="{00000000-0005-0000-0000-00007A940000}"/>
    <cellStyle name="Normal 7 2 3 3 4 2 2" xfId="38502" xr:uid="{00000000-0005-0000-0000-00007B940000}"/>
    <cellStyle name="Normal 7 2 3 3 4 3" xfId="27809" xr:uid="{00000000-0005-0000-0000-00007C940000}"/>
    <cellStyle name="Normal 7 2 3 3 5" xfId="11760" xr:uid="{00000000-0005-0000-0000-00007D940000}"/>
    <cellStyle name="Normal 7 2 3 3 5 2" xfId="33157" xr:uid="{00000000-0005-0000-0000-00007E940000}"/>
    <cellStyle name="Normal 7 2 3 3 6" xfId="22464" xr:uid="{00000000-0005-0000-0000-00007F940000}"/>
    <cellStyle name="Normal 7 2 3 4" xfId="1707" xr:uid="{00000000-0005-0000-0000-000080940000}"/>
    <cellStyle name="Normal 7 2 3 4 2" xfId="4397" xr:uid="{00000000-0005-0000-0000-000081940000}"/>
    <cellStyle name="Normal 7 2 3 4 2 2" xfId="9748" xr:uid="{00000000-0005-0000-0000-000082940000}"/>
    <cellStyle name="Normal 7 2 3 4 2 2 2" xfId="20448" xr:uid="{00000000-0005-0000-0000-000083940000}"/>
    <cellStyle name="Normal 7 2 3 4 2 2 2 2" xfId="41843" xr:uid="{00000000-0005-0000-0000-000084940000}"/>
    <cellStyle name="Normal 7 2 3 4 2 2 3" xfId="31153" xr:uid="{00000000-0005-0000-0000-000085940000}"/>
    <cellStyle name="Normal 7 2 3 4 2 3" xfId="15103" xr:uid="{00000000-0005-0000-0000-000086940000}"/>
    <cellStyle name="Normal 7 2 3 4 2 3 2" xfId="36498" xr:uid="{00000000-0005-0000-0000-000087940000}"/>
    <cellStyle name="Normal 7 2 3 4 2 4" xfId="25805" xr:uid="{00000000-0005-0000-0000-000088940000}"/>
    <cellStyle name="Normal 7 2 3 4 3" xfId="7071" xr:uid="{00000000-0005-0000-0000-000089940000}"/>
    <cellStyle name="Normal 7 2 3 4 3 2" xfId="17775" xr:uid="{00000000-0005-0000-0000-00008A940000}"/>
    <cellStyle name="Normal 7 2 3 4 3 2 2" xfId="39170" xr:uid="{00000000-0005-0000-0000-00008B940000}"/>
    <cellStyle name="Normal 7 2 3 4 3 3" xfId="28477" xr:uid="{00000000-0005-0000-0000-00008C940000}"/>
    <cellStyle name="Normal 7 2 3 4 4" xfId="12428" xr:uid="{00000000-0005-0000-0000-00008D940000}"/>
    <cellStyle name="Normal 7 2 3 4 4 2" xfId="33825" xr:uid="{00000000-0005-0000-0000-00008E940000}"/>
    <cellStyle name="Normal 7 2 3 4 5" xfId="23132" xr:uid="{00000000-0005-0000-0000-00008F940000}"/>
    <cellStyle name="Normal 7 2 3 5" xfId="3061" xr:uid="{00000000-0005-0000-0000-000090940000}"/>
    <cellStyle name="Normal 7 2 3 5 2" xfId="8412" xr:uid="{00000000-0005-0000-0000-000091940000}"/>
    <cellStyle name="Normal 7 2 3 5 2 2" xfId="19112" xr:uid="{00000000-0005-0000-0000-000092940000}"/>
    <cellStyle name="Normal 7 2 3 5 2 2 2" xfId="40507" xr:uid="{00000000-0005-0000-0000-000093940000}"/>
    <cellStyle name="Normal 7 2 3 5 2 3" xfId="29817" xr:uid="{00000000-0005-0000-0000-000094940000}"/>
    <cellStyle name="Normal 7 2 3 5 3" xfId="13767" xr:uid="{00000000-0005-0000-0000-000095940000}"/>
    <cellStyle name="Normal 7 2 3 5 3 2" xfId="35162" xr:uid="{00000000-0005-0000-0000-000096940000}"/>
    <cellStyle name="Normal 7 2 3 5 4" xfId="24469" xr:uid="{00000000-0005-0000-0000-000097940000}"/>
    <cellStyle name="Normal 7 2 3 6" xfId="5735" xr:uid="{00000000-0005-0000-0000-000098940000}"/>
    <cellStyle name="Normal 7 2 3 6 2" xfId="16439" xr:uid="{00000000-0005-0000-0000-000099940000}"/>
    <cellStyle name="Normal 7 2 3 6 2 2" xfId="37834" xr:uid="{00000000-0005-0000-0000-00009A940000}"/>
    <cellStyle name="Normal 7 2 3 6 3" xfId="27141" xr:uid="{00000000-0005-0000-0000-00009B940000}"/>
    <cellStyle name="Normal 7 2 3 7" xfId="11092" xr:uid="{00000000-0005-0000-0000-00009C940000}"/>
    <cellStyle name="Normal 7 2 3 7 2" xfId="32489" xr:uid="{00000000-0005-0000-0000-00009D940000}"/>
    <cellStyle name="Normal 7 2 3 8" xfId="21796" xr:uid="{00000000-0005-0000-0000-00009E940000}"/>
    <cellStyle name="Normal 7 2 4" xfId="528" xr:uid="{00000000-0005-0000-0000-00009F940000}"/>
    <cellStyle name="Normal 7 2 4 2" xfId="1198" xr:uid="{00000000-0005-0000-0000-0000A0940000}"/>
    <cellStyle name="Normal 7 2 4 2 2" xfId="2535" xr:uid="{00000000-0005-0000-0000-0000A1940000}"/>
    <cellStyle name="Normal 7 2 4 2 2 2" xfId="5225" xr:uid="{00000000-0005-0000-0000-0000A2940000}"/>
    <cellStyle name="Normal 7 2 4 2 2 2 2" xfId="10576" xr:uid="{00000000-0005-0000-0000-0000A3940000}"/>
    <cellStyle name="Normal 7 2 4 2 2 2 2 2" xfId="21276" xr:uid="{00000000-0005-0000-0000-0000A4940000}"/>
    <cellStyle name="Normal 7 2 4 2 2 2 2 2 2" xfId="42671" xr:uid="{00000000-0005-0000-0000-0000A5940000}"/>
    <cellStyle name="Normal 7 2 4 2 2 2 2 3" xfId="31981" xr:uid="{00000000-0005-0000-0000-0000A6940000}"/>
    <cellStyle name="Normal 7 2 4 2 2 2 3" xfId="15931" xr:uid="{00000000-0005-0000-0000-0000A7940000}"/>
    <cellStyle name="Normal 7 2 4 2 2 2 3 2" xfId="37326" xr:uid="{00000000-0005-0000-0000-0000A8940000}"/>
    <cellStyle name="Normal 7 2 4 2 2 2 4" xfId="26633" xr:uid="{00000000-0005-0000-0000-0000A9940000}"/>
    <cellStyle name="Normal 7 2 4 2 2 3" xfId="7899" xr:uid="{00000000-0005-0000-0000-0000AA940000}"/>
    <cellStyle name="Normal 7 2 4 2 2 3 2" xfId="18603" xr:uid="{00000000-0005-0000-0000-0000AB940000}"/>
    <cellStyle name="Normal 7 2 4 2 2 3 2 2" xfId="39998" xr:uid="{00000000-0005-0000-0000-0000AC940000}"/>
    <cellStyle name="Normal 7 2 4 2 2 3 3" xfId="29305" xr:uid="{00000000-0005-0000-0000-0000AD940000}"/>
    <cellStyle name="Normal 7 2 4 2 2 4" xfId="13256" xr:uid="{00000000-0005-0000-0000-0000AE940000}"/>
    <cellStyle name="Normal 7 2 4 2 2 4 2" xfId="34653" xr:uid="{00000000-0005-0000-0000-0000AF940000}"/>
    <cellStyle name="Normal 7 2 4 2 2 5" xfId="23960" xr:uid="{00000000-0005-0000-0000-0000B0940000}"/>
    <cellStyle name="Normal 7 2 4 2 3" xfId="3889" xr:uid="{00000000-0005-0000-0000-0000B1940000}"/>
    <cellStyle name="Normal 7 2 4 2 3 2" xfId="9240" xr:uid="{00000000-0005-0000-0000-0000B2940000}"/>
    <cellStyle name="Normal 7 2 4 2 3 2 2" xfId="19940" xr:uid="{00000000-0005-0000-0000-0000B3940000}"/>
    <cellStyle name="Normal 7 2 4 2 3 2 2 2" xfId="41335" xr:uid="{00000000-0005-0000-0000-0000B4940000}"/>
    <cellStyle name="Normal 7 2 4 2 3 2 3" xfId="30645" xr:uid="{00000000-0005-0000-0000-0000B5940000}"/>
    <cellStyle name="Normal 7 2 4 2 3 3" xfId="14595" xr:uid="{00000000-0005-0000-0000-0000B6940000}"/>
    <cellStyle name="Normal 7 2 4 2 3 3 2" xfId="35990" xr:uid="{00000000-0005-0000-0000-0000B7940000}"/>
    <cellStyle name="Normal 7 2 4 2 3 4" xfId="25297" xr:uid="{00000000-0005-0000-0000-0000B8940000}"/>
    <cellStyle name="Normal 7 2 4 2 4" xfId="6563" xr:uid="{00000000-0005-0000-0000-0000B9940000}"/>
    <cellStyle name="Normal 7 2 4 2 4 2" xfId="17267" xr:uid="{00000000-0005-0000-0000-0000BA940000}"/>
    <cellStyle name="Normal 7 2 4 2 4 2 2" xfId="38662" xr:uid="{00000000-0005-0000-0000-0000BB940000}"/>
    <cellStyle name="Normal 7 2 4 2 4 3" xfId="27969" xr:uid="{00000000-0005-0000-0000-0000BC940000}"/>
    <cellStyle name="Normal 7 2 4 2 5" xfId="11920" xr:uid="{00000000-0005-0000-0000-0000BD940000}"/>
    <cellStyle name="Normal 7 2 4 2 5 2" xfId="33317" xr:uid="{00000000-0005-0000-0000-0000BE940000}"/>
    <cellStyle name="Normal 7 2 4 2 6" xfId="22624" xr:uid="{00000000-0005-0000-0000-0000BF940000}"/>
    <cellStyle name="Normal 7 2 4 3" xfId="1867" xr:uid="{00000000-0005-0000-0000-0000C0940000}"/>
    <cellStyle name="Normal 7 2 4 3 2" xfId="4557" xr:uid="{00000000-0005-0000-0000-0000C1940000}"/>
    <cellStyle name="Normal 7 2 4 3 2 2" xfId="9908" xr:uid="{00000000-0005-0000-0000-0000C2940000}"/>
    <cellStyle name="Normal 7 2 4 3 2 2 2" xfId="20608" xr:uid="{00000000-0005-0000-0000-0000C3940000}"/>
    <cellStyle name="Normal 7 2 4 3 2 2 2 2" xfId="42003" xr:uid="{00000000-0005-0000-0000-0000C4940000}"/>
    <cellStyle name="Normal 7 2 4 3 2 2 3" xfId="31313" xr:uid="{00000000-0005-0000-0000-0000C5940000}"/>
    <cellStyle name="Normal 7 2 4 3 2 3" xfId="15263" xr:uid="{00000000-0005-0000-0000-0000C6940000}"/>
    <cellStyle name="Normal 7 2 4 3 2 3 2" xfId="36658" xr:uid="{00000000-0005-0000-0000-0000C7940000}"/>
    <cellStyle name="Normal 7 2 4 3 2 4" xfId="25965" xr:uid="{00000000-0005-0000-0000-0000C8940000}"/>
    <cellStyle name="Normal 7 2 4 3 3" xfId="7231" xr:uid="{00000000-0005-0000-0000-0000C9940000}"/>
    <cellStyle name="Normal 7 2 4 3 3 2" xfId="17935" xr:uid="{00000000-0005-0000-0000-0000CA940000}"/>
    <cellStyle name="Normal 7 2 4 3 3 2 2" xfId="39330" xr:uid="{00000000-0005-0000-0000-0000CB940000}"/>
    <cellStyle name="Normal 7 2 4 3 3 3" xfId="28637" xr:uid="{00000000-0005-0000-0000-0000CC940000}"/>
    <cellStyle name="Normal 7 2 4 3 4" xfId="12588" xr:uid="{00000000-0005-0000-0000-0000CD940000}"/>
    <cellStyle name="Normal 7 2 4 3 4 2" xfId="33985" xr:uid="{00000000-0005-0000-0000-0000CE940000}"/>
    <cellStyle name="Normal 7 2 4 3 5" xfId="23292" xr:uid="{00000000-0005-0000-0000-0000CF940000}"/>
    <cellStyle name="Normal 7 2 4 4" xfId="3221" xr:uid="{00000000-0005-0000-0000-0000D0940000}"/>
    <cellStyle name="Normal 7 2 4 4 2" xfId="8572" xr:uid="{00000000-0005-0000-0000-0000D1940000}"/>
    <cellStyle name="Normal 7 2 4 4 2 2" xfId="19272" xr:uid="{00000000-0005-0000-0000-0000D2940000}"/>
    <cellStyle name="Normal 7 2 4 4 2 2 2" xfId="40667" xr:uid="{00000000-0005-0000-0000-0000D3940000}"/>
    <cellStyle name="Normal 7 2 4 4 2 3" xfId="29977" xr:uid="{00000000-0005-0000-0000-0000D4940000}"/>
    <cellStyle name="Normal 7 2 4 4 3" xfId="13927" xr:uid="{00000000-0005-0000-0000-0000D5940000}"/>
    <cellStyle name="Normal 7 2 4 4 3 2" xfId="35322" xr:uid="{00000000-0005-0000-0000-0000D6940000}"/>
    <cellStyle name="Normal 7 2 4 4 4" xfId="24629" xr:uid="{00000000-0005-0000-0000-0000D7940000}"/>
    <cellStyle name="Normal 7 2 4 5" xfId="5895" xr:uid="{00000000-0005-0000-0000-0000D8940000}"/>
    <cellStyle name="Normal 7 2 4 5 2" xfId="16599" xr:uid="{00000000-0005-0000-0000-0000D9940000}"/>
    <cellStyle name="Normal 7 2 4 5 2 2" xfId="37994" xr:uid="{00000000-0005-0000-0000-0000DA940000}"/>
    <cellStyle name="Normal 7 2 4 5 3" xfId="27301" xr:uid="{00000000-0005-0000-0000-0000DB940000}"/>
    <cellStyle name="Normal 7 2 4 6" xfId="11252" xr:uid="{00000000-0005-0000-0000-0000DC940000}"/>
    <cellStyle name="Normal 7 2 4 6 2" xfId="32649" xr:uid="{00000000-0005-0000-0000-0000DD940000}"/>
    <cellStyle name="Normal 7 2 4 7" xfId="21956" xr:uid="{00000000-0005-0000-0000-0000DE940000}"/>
    <cellStyle name="Normal 7 2 5" xfId="878" xr:uid="{00000000-0005-0000-0000-0000DF940000}"/>
    <cellStyle name="Normal 7 2 5 2" xfId="2215" xr:uid="{00000000-0005-0000-0000-0000E0940000}"/>
    <cellStyle name="Normal 7 2 5 2 2" xfId="4905" xr:uid="{00000000-0005-0000-0000-0000E1940000}"/>
    <cellStyle name="Normal 7 2 5 2 2 2" xfId="10256" xr:uid="{00000000-0005-0000-0000-0000E2940000}"/>
    <cellStyle name="Normal 7 2 5 2 2 2 2" xfId="20956" xr:uid="{00000000-0005-0000-0000-0000E3940000}"/>
    <cellStyle name="Normal 7 2 5 2 2 2 2 2" xfId="42351" xr:uid="{00000000-0005-0000-0000-0000E4940000}"/>
    <cellStyle name="Normal 7 2 5 2 2 2 3" xfId="31661" xr:uid="{00000000-0005-0000-0000-0000E5940000}"/>
    <cellStyle name="Normal 7 2 5 2 2 3" xfId="15611" xr:uid="{00000000-0005-0000-0000-0000E6940000}"/>
    <cellStyle name="Normal 7 2 5 2 2 3 2" xfId="37006" xr:uid="{00000000-0005-0000-0000-0000E7940000}"/>
    <cellStyle name="Normal 7 2 5 2 2 4" xfId="26313" xr:uid="{00000000-0005-0000-0000-0000E8940000}"/>
    <cellStyle name="Normal 7 2 5 2 3" xfId="7579" xr:uid="{00000000-0005-0000-0000-0000E9940000}"/>
    <cellStyle name="Normal 7 2 5 2 3 2" xfId="18283" xr:uid="{00000000-0005-0000-0000-0000EA940000}"/>
    <cellStyle name="Normal 7 2 5 2 3 2 2" xfId="39678" xr:uid="{00000000-0005-0000-0000-0000EB940000}"/>
    <cellStyle name="Normal 7 2 5 2 3 3" xfId="28985" xr:uid="{00000000-0005-0000-0000-0000EC940000}"/>
    <cellStyle name="Normal 7 2 5 2 4" xfId="12936" xr:uid="{00000000-0005-0000-0000-0000ED940000}"/>
    <cellStyle name="Normal 7 2 5 2 4 2" xfId="34333" xr:uid="{00000000-0005-0000-0000-0000EE940000}"/>
    <cellStyle name="Normal 7 2 5 2 5" xfId="23640" xr:uid="{00000000-0005-0000-0000-0000EF940000}"/>
    <cellStyle name="Normal 7 2 5 3" xfId="3569" xr:uid="{00000000-0005-0000-0000-0000F0940000}"/>
    <cellStyle name="Normal 7 2 5 3 2" xfId="8920" xr:uid="{00000000-0005-0000-0000-0000F1940000}"/>
    <cellStyle name="Normal 7 2 5 3 2 2" xfId="19620" xr:uid="{00000000-0005-0000-0000-0000F2940000}"/>
    <cellStyle name="Normal 7 2 5 3 2 2 2" xfId="41015" xr:uid="{00000000-0005-0000-0000-0000F3940000}"/>
    <cellStyle name="Normal 7 2 5 3 2 3" xfId="30325" xr:uid="{00000000-0005-0000-0000-0000F4940000}"/>
    <cellStyle name="Normal 7 2 5 3 3" xfId="14275" xr:uid="{00000000-0005-0000-0000-0000F5940000}"/>
    <cellStyle name="Normal 7 2 5 3 3 2" xfId="35670" xr:uid="{00000000-0005-0000-0000-0000F6940000}"/>
    <cellStyle name="Normal 7 2 5 3 4" xfId="24977" xr:uid="{00000000-0005-0000-0000-0000F7940000}"/>
    <cellStyle name="Normal 7 2 5 4" xfId="6243" xr:uid="{00000000-0005-0000-0000-0000F8940000}"/>
    <cellStyle name="Normal 7 2 5 4 2" xfId="16947" xr:uid="{00000000-0005-0000-0000-0000F9940000}"/>
    <cellStyle name="Normal 7 2 5 4 2 2" xfId="38342" xr:uid="{00000000-0005-0000-0000-0000FA940000}"/>
    <cellStyle name="Normal 7 2 5 4 3" xfId="27649" xr:uid="{00000000-0005-0000-0000-0000FB940000}"/>
    <cellStyle name="Normal 7 2 5 5" xfId="11600" xr:uid="{00000000-0005-0000-0000-0000FC940000}"/>
    <cellStyle name="Normal 7 2 5 5 2" xfId="32997" xr:uid="{00000000-0005-0000-0000-0000FD940000}"/>
    <cellStyle name="Normal 7 2 5 6" xfId="22304" xr:uid="{00000000-0005-0000-0000-0000FE940000}"/>
    <cellStyle name="Normal 7 2 6" xfId="1547" xr:uid="{00000000-0005-0000-0000-0000FF940000}"/>
    <cellStyle name="Normal 7 2 6 2" xfId="4237" xr:uid="{00000000-0005-0000-0000-000000950000}"/>
    <cellStyle name="Normal 7 2 6 2 2" xfId="9588" xr:uid="{00000000-0005-0000-0000-000001950000}"/>
    <cellStyle name="Normal 7 2 6 2 2 2" xfId="20288" xr:uid="{00000000-0005-0000-0000-000002950000}"/>
    <cellStyle name="Normal 7 2 6 2 2 2 2" xfId="41683" xr:uid="{00000000-0005-0000-0000-000003950000}"/>
    <cellStyle name="Normal 7 2 6 2 2 3" xfId="30993" xr:uid="{00000000-0005-0000-0000-000004950000}"/>
    <cellStyle name="Normal 7 2 6 2 3" xfId="14943" xr:uid="{00000000-0005-0000-0000-000005950000}"/>
    <cellStyle name="Normal 7 2 6 2 3 2" xfId="36338" xr:uid="{00000000-0005-0000-0000-000006950000}"/>
    <cellStyle name="Normal 7 2 6 2 4" xfId="25645" xr:uid="{00000000-0005-0000-0000-000007950000}"/>
    <cellStyle name="Normal 7 2 6 3" xfId="6911" xr:uid="{00000000-0005-0000-0000-000008950000}"/>
    <cellStyle name="Normal 7 2 6 3 2" xfId="17615" xr:uid="{00000000-0005-0000-0000-000009950000}"/>
    <cellStyle name="Normal 7 2 6 3 2 2" xfId="39010" xr:uid="{00000000-0005-0000-0000-00000A950000}"/>
    <cellStyle name="Normal 7 2 6 3 3" xfId="28317" xr:uid="{00000000-0005-0000-0000-00000B950000}"/>
    <cellStyle name="Normal 7 2 6 4" xfId="12268" xr:uid="{00000000-0005-0000-0000-00000C950000}"/>
    <cellStyle name="Normal 7 2 6 4 2" xfId="33665" xr:uid="{00000000-0005-0000-0000-00000D950000}"/>
    <cellStyle name="Normal 7 2 6 5" xfId="22972" xr:uid="{00000000-0005-0000-0000-00000E950000}"/>
    <cellStyle name="Normal 7 2 7" xfId="2901" xr:uid="{00000000-0005-0000-0000-00000F950000}"/>
    <cellStyle name="Normal 7 2 7 2" xfId="8252" xr:uid="{00000000-0005-0000-0000-000010950000}"/>
    <cellStyle name="Normal 7 2 7 2 2" xfId="18952" xr:uid="{00000000-0005-0000-0000-000011950000}"/>
    <cellStyle name="Normal 7 2 7 2 2 2" xfId="40347" xr:uid="{00000000-0005-0000-0000-000012950000}"/>
    <cellStyle name="Normal 7 2 7 2 3" xfId="29657" xr:uid="{00000000-0005-0000-0000-000013950000}"/>
    <cellStyle name="Normal 7 2 7 3" xfId="13607" xr:uid="{00000000-0005-0000-0000-000014950000}"/>
    <cellStyle name="Normal 7 2 7 3 2" xfId="35002" xr:uid="{00000000-0005-0000-0000-000015950000}"/>
    <cellStyle name="Normal 7 2 7 4" xfId="24309" xr:uid="{00000000-0005-0000-0000-000016950000}"/>
    <cellStyle name="Normal 7 2 8" xfId="5575" xr:uid="{00000000-0005-0000-0000-000017950000}"/>
    <cellStyle name="Normal 7 2 8 2" xfId="16279" xr:uid="{00000000-0005-0000-0000-000018950000}"/>
    <cellStyle name="Normal 7 2 8 2 2" xfId="37674" xr:uid="{00000000-0005-0000-0000-000019950000}"/>
    <cellStyle name="Normal 7 2 8 3" xfId="26981" xr:uid="{00000000-0005-0000-0000-00001A950000}"/>
    <cellStyle name="Normal 7 2 9" xfId="10932" xr:uid="{00000000-0005-0000-0000-00001B950000}"/>
    <cellStyle name="Normal 7 2 9 2" xfId="32329" xr:uid="{00000000-0005-0000-0000-00001C950000}"/>
    <cellStyle name="Normal 7 3" xfId="246" xr:uid="{00000000-0005-0000-0000-00001D950000}"/>
    <cellStyle name="Normal 7 3 2" xfId="407" xr:uid="{00000000-0005-0000-0000-00001E950000}"/>
    <cellStyle name="Normal 7 3 2 2" xfId="728" xr:uid="{00000000-0005-0000-0000-00001F950000}"/>
    <cellStyle name="Normal 7 3 2 2 2" xfId="1398" xr:uid="{00000000-0005-0000-0000-000020950000}"/>
    <cellStyle name="Normal 7 3 2 2 2 2" xfId="2735" xr:uid="{00000000-0005-0000-0000-000021950000}"/>
    <cellStyle name="Normal 7 3 2 2 2 2 2" xfId="5425" xr:uid="{00000000-0005-0000-0000-000022950000}"/>
    <cellStyle name="Normal 7 3 2 2 2 2 2 2" xfId="10776" xr:uid="{00000000-0005-0000-0000-000023950000}"/>
    <cellStyle name="Normal 7 3 2 2 2 2 2 2 2" xfId="21476" xr:uid="{00000000-0005-0000-0000-000024950000}"/>
    <cellStyle name="Normal 7 3 2 2 2 2 2 2 2 2" xfId="42871" xr:uid="{00000000-0005-0000-0000-000025950000}"/>
    <cellStyle name="Normal 7 3 2 2 2 2 2 2 3" xfId="32181" xr:uid="{00000000-0005-0000-0000-000026950000}"/>
    <cellStyle name="Normal 7 3 2 2 2 2 2 3" xfId="16131" xr:uid="{00000000-0005-0000-0000-000027950000}"/>
    <cellStyle name="Normal 7 3 2 2 2 2 2 3 2" xfId="37526" xr:uid="{00000000-0005-0000-0000-000028950000}"/>
    <cellStyle name="Normal 7 3 2 2 2 2 2 4" xfId="26833" xr:uid="{00000000-0005-0000-0000-000029950000}"/>
    <cellStyle name="Normal 7 3 2 2 2 2 3" xfId="8099" xr:uid="{00000000-0005-0000-0000-00002A950000}"/>
    <cellStyle name="Normal 7 3 2 2 2 2 3 2" xfId="18803" xr:uid="{00000000-0005-0000-0000-00002B950000}"/>
    <cellStyle name="Normal 7 3 2 2 2 2 3 2 2" xfId="40198" xr:uid="{00000000-0005-0000-0000-00002C950000}"/>
    <cellStyle name="Normal 7 3 2 2 2 2 3 3" xfId="29505" xr:uid="{00000000-0005-0000-0000-00002D950000}"/>
    <cellStyle name="Normal 7 3 2 2 2 2 4" xfId="13456" xr:uid="{00000000-0005-0000-0000-00002E950000}"/>
    <cellStyle name="Normal 7 3 2 2 2 2 4 2" xfId="34853" xr:uid="{00000000-0005-0000-0000-00002F950000}"/>
    <cellStyle name="Normal 7 3 2 2 2 2 5" xfId="24160" xr:uid="{00000000-0005-0000-0000-000030950000}"/>
    <cellStyle name="Normal 7 3 2 2 2 3" xfId="4089" xr:uid="{00000000-0005-0000-0000-000031950000}"/>
    <cellStyle name="Normal 7 3 2 2 2 3 2" xfId="9440" xr:uid="{00000000-0005-0000-0000-000032950000}"/>
    <cellStyle name="Normal 7 3 2 2 2 3 2 2" xfId="20140" xr:uid="{00000000-0005-0000-0000-000033950000}"/>
    <cellStyle name="Normal 7 3 2 2 2 3 2 2 2" xfId="41535" xr:uid="{00000000-0005-0000-0000-000034950000}"/>
    <cellStyle name="Normal 7 3 2 2 2 3 2 3" xfId="30845" xr:uid="{00000000-0005-0000-0000-000035950000}"/>
    <cellStyle name="Normal 7 3 2 2 2 3 3" xfId="14795" xr:uid="{00000000-0005-0000-0000-000036950000}"/>
    <cellStyle name="Normal 7 3 2 2 2 3 3 2" xfId="36190" xr:uid="{00000000-0005-0000-0000-000037950000}"/>
    <cellStyle name="Normal 7 3 2 2 2 3 4" xfId="25497" xr:uid="{00000000-0005-0000-0000-000038950000}"/>
    <cellStyle name="Normal 7 3 2 2 2 4" xfId="6763" xr:uid="{00000000-0005-0000-0000-000039950000}"/>
    <cellStyle name="Normal 7 3 2 2 2 4 2" xfId="17467" xr:uid="{00000000-0005-0000-0000-00003A950000}"/>
    <cellStyle name="Normal 7 3 2 2 2 4 2 2" xfId="38862" xr:uid="{00000000-0005-0000-0000-00003B950000}"/>
    <cellStyle name="Normal 7 3 2 2 2 4 3" xfId="28169" xr:uid="{00000000-0005-0000-0000-00003C950000}"/>
    <cellStyle name="Normal 7 3 2 2 2 5" xfId="12120" xr:uid="{00000000-0005-0000-0000-00003D950000}"/>
    <cellStyle name="Normal 7 3 2 2 2 5 2" xfId="33517" xr:uid="{00000000-0005-0000-0000-00003E950000}"/>
    <cellStyle name="Normal 7 3 2 2 2 6" xfId="22824" xr:uid="{00000000-0005-0000-0000-00003F950000}"/>
    <cellStyle name="Normal 7 3 2 2 3" xfId="2067" xr:uid="{00000000-0005-0000-0000-000040950000}"/>
    <cellStyle name="Normal 7 3 2 2 3 2" xfId="4757" xr:uid="{00000000-0005-0000-0000-000041950000}"/>
    <cellStyle name="Normal 7 3 2 2 3 2 2" xfId="10108" xr:uid="{00000000-0005-0000-0000-000042950000}"/>
    <cellStyle name="Normal 7 3 2 2 3 2 2 2" xfId="20808" xr:uid="{00000000-0005-0000-0000-000043950000}"/>
    <cellStyle name="Normal 7 3 2 2 3 2 2 2 2" xfId="42203" xr:uid="{00000000-0005-0000-0000-000044950000}"/>
    <cellStyle name="Normal 7 3 2 2 3 2 2 3" xfId="31513" xr:uid="{00000000-0005-0000-0000-000045950000}"/>
    <cellStyle name="Normal 7 3 2 2 3 2 3" xfId="15463" xr:uid="{00000000-0005-0000-0000-000046950000}"/>
    <cellStyle name="Normal 7 3 2 2 3 2 3 2" xfId="36858" xr:uid="{00000000-0005-0000-0000-000047950000}"/>
    <cellStyle name="Normal 7 3 2 2 3 2 4" xfId="26165" xr:uid="{00000000-0005-0000-0000-000048950000}"/>
    <cellStyle name="Normal 7 3 2 2 3 3" xfId="7431" xr:uid="{00000000-0005-0000-0000-000049950000}"/>
    <cellStyle name="Normal 7 3 2 2 3 3 2" xfId="18135" xr:uid="{00000000-0005-0000-0000-00004A950000}"/>
    <cellStyle name="Normal 7 3 2 2 3 3 2 2" xfId="39530" xr:uid="{00000000-0005-0000-0000-00004B950000}"/>
    <cellStyle name="Normal 7 3 2 2 3 3 3" xfId="28837" xr:uid="{00000000-0005-0000-0000-00004C950000}"/>
    <cellStyle name="Normal 7 3 2 2 3 4" xfId="12788" xr:uid="{00000000-0005-0000-0000-00004D950000}"/>
    <cellStyle name="Normal 7 3 2 2 3 4 2" xfId="34185" xr:uid="{00000000-0005-0000-0000-00004E950000}"/>
    <cellStyle name="Normal 7 3 2 2 3 5" xfId="23492" xr:uid="{00000000-0005-0000-0000-00004F950000}"/>
    <cellStyle name="Normal 7 3 2 2 4" xfId="3421" xr:uid="{00000000-0005-0000-0000-000050950000}"/>
    <cellStyle name="Normal 7 3 2 2 4 2" xfId="8772" xr:uid="{00000000-0005-0000-0000-000051950000}"/>
    <cellStyle name="Normal 7 3 2 2 4 2 2" xfId="19472" xr:uid="{00000000-0005-0000-0000-000052950000}"/>
    <cellStyle name="Normal 7 3 2 2 4 2 2 2" xfId="40867" xr:uid="{00000000-0005-0000-0000-000053950000}"/>
    <cellStyle name="Normal 7 3 2 2 4 2 3" xfId="30177" xr:uid="{00000000-0005-0000-0000-000054950000}"/>
    <cellStyle name="Normal 7 3 2 2 4 3" xfId="14127" xr:uid="{00000000-0005-0000-0000-000055950000}"/>
    <cellStyle name="Normal 7 3 2 2 4 3 2" xfId="35522" xr:uid="{00000000-0005-0000-0000-000056950000}"/>
    <cellStyle name="Normal 7 3 2 2 4 4" xfId="24829" xr:uid="{00000000-0005-0000-0000-000057950000}"/>
    <cellStyle name="Normal 7 3 2 2 5" xfId="6095" xr:uid="{00000000-0005-0000-0000-000058950000}"/>
    <cellStyle name="Normal 7 3 2 2 5 2" xfId="16799" xr:uid="{00000000-0005-0000-0000-000059950000}"/>
    <cellStyle name="Normal 7 3 2 2 5 2 2" xfId="38194" xr:uid="{00000000-0005-0000-0000-00005A950000}"/>
    <cellStyle name="Normal 7 3 2 2 5 3" xfId="27501" xr:uid="{00000000-0005-0000-0000-00005B950000}"/>
    <cellStyle name="Normal 7 3 2 2 6" xfId="11452" xr:uid="{00000000-0005-0000-0000-00005C950000}"/>
    <cellStyle name="Normal 7 3 2 2 6 2" xfId="32849" xr:uid="{00000000-0005-0000-0000-00005D950000}"/>
    <cellStyle name="Normal 7 3 2 2 7" xfId="22156" xr:uid="{00000000-0005-0000-0000-00005E950000}"/>
    <cellStyle name="Normal 7 3 2 3" xfId="1078" xr:uid="{00000000-0005-0000-0000-00005F950000}"/>
    <cellStyle name="Normal 7 3 2 3 2" xfId="2415" xr:uid="{00000000-0005-0000-0000-000060950000}"/>
    <cellStyle name="Normal 7 3 2 3 2 2" xfId="5105" xr:uid="{00000000-0005-0000-0000-000061950000}"/>
    <cellStyle name="Normal 7 3 2 3 2 2 2" xfId="10456" xr:uid="{00000000-0005-0000-0000-000062950000}"/>
    <cellStyle name="Normal 7 3 2 3 2 2 2 2" xfId="21156" xr:uid="{00000000-0005-0000-0000-000063950000}"/>
    <cellStyle name="Normal 7 3 2 3 2 2 2 2 2" xfId="42551" xr:uid="{00000000-0005-0000-0000-000064950000}"/>
    <cellStyle name="Normal 7 3 2 3 2 2 2 3" xfId="31861" xr:uid="{00000000-0005-0000-0000-000065950000}"/>
    <cellStyle name="Normal 7 3 2 3 2 2 3" xfId="15811" xr:uid="{00000000-0005-0000-0000-000066950000}"/>
    <cellStyle name="Normal 7 3 2 3 2 2 3 2" xfId="37206" xr:uid="{00000000-0005-0000-0000-000067950000}"/>
    <cellStyle name="Normal 7 3 2 3 2 2 4" xfId="26513" xr:uid="{00000000-0005-0000-0000-000068950000}"/>
    <cellStyle name="Normal 7 3 2 3 2 3" xfId="7779" xr:uid="{00000000-0005-0000-0000-000069950000}"/>
    <cellStyle name="Normal 7 3 2 3 2 3 2" xfId="18483" xr:uid="{00000000-0005-0000-0000-00006A950000}"/>
    <cellStyle name="Normal 7 3 2 3 2 3 2 2" xfId="39878" xr:uid="{00000000-0005-0000-0000-00006B950000}"/>
    <cellStyle name="Normal 7 3 2 3 2 3 3" xfId="29185" xr:uid="{00000000-0005-0000-0000-00006C950000}"/>
    <cellStyle name="Normal 7 3 2 3 2 4" xfId="13136" xr:uid="{00000000-0005-0000-0000-00006D950000}"/>
    <cellStyle name="Normal 7 3 2 3 2 4 2" xfId="34533" xr:uid="{00000000-0005-0000-0000-00006E950000}"/>
    <cellStyle name="Normal 7 3 2 3 2 5" xfId="23840" xr:uid="{00000000-0005-0000-0000-00006F950000}"/>
    <cellStyle name="Normal 7 3 2 3 3" xfId="3769" xr:uid="{00000000-0005-0000-0000-000070950000}"/>
    <cellStyle name="Normal 7 3 2 3 3 2" xfId="9120" xr:uid="{00000000-0005-0000-0000-000071950000}"/>
    <cellStyle name="Normal 7 3 2 3 3 2 2" xfId="19820" xr:uid="{00000000-0005-0000-0000-000072950000}"/>
    <cellStyle name="Normal 7 3 2 3 3 2 2 2" xfId="41215" xr:uid="{00000000-0005-0000-0000-000073950000}"/>
    <cellStyle name="Normal 7 3 2 3 3 2 3" xfId="30525" xr:uid="{00000000-0005-0000-0000-000074950000}"/>
    <cellStyle name="Normal 7 3 2 3 3 3" xfId="14475" xr:uid="{00000000-0005-0000-0000-000075950000}"/>
    <cellStyle name="Normal 7 3 2 3 3 3 2" xfId="35870" xr:uid="{00000000-0005-0000-0000-000076950000}"/>
    <cellStyle name="Normal 7 3 2 3 3 4" xfId="25177" xr:uid="{00000000-0005-0000-0000-000077950000}"/>
    <cellStyle name="Normal 7 3 2 3 4" xfId="6443" xr:uid="{00000000-0005-0000-0000-000078950000}"/>
    <cellStyle name="Normal 7 3 2 3 4 2" xfId="17147" xr:uid="{00000000-0005-0000-0000-000079950000}"/>
    <cellStyle name="Normal 7 3 2 3 4 2 2" xfId="38542" xr:uid="{00000000-0005-0000-0000-00007A950000}"/>
    <cellStyle name="Normal 7 3 2 3 4 3" xfId="27849" xr:uid="{00000000-0005-0000-0000-00007B950000}"/>
    <cellStyle name="Normal 7 3 2 3 5" xfId="11800" xr:uid="{00000000-0005-0000-0000-00007C950000}"/>
    <cellStyle name="Normal 7 3 2 3 5 2" xfId="33197" xr:uid="{00000000-0005-0000-0000-00007D950000}"/>
    <cellStyle name="Normal 7 3 2 3 6" xfId="22504" xr:uid="{00000000-0005-0000-0000-00007E950000}"/>
    <cellStyle name="Normal 7 3 2 4" xfId="1747" xr:uid="{00000000-0005-0000-0000-00007F950000}"/>
    <cellStyle name="Normal 7 3 2 4 2" xfId="4437" xr:uid="{00000000-0005-0000-0000-000080950000}"/>
    <cellStyle name="Normal 7 3 2 4 2 2" xfId="9788" xr:uid="{00000000-0005-0000-0000-000081950000}"/>
    <cellStyle name="Normal 7 3 2 4 2 2 2" xfId="20488" xr:uid="{00000000-0005-0000-0000-000082950000}"/>
    <cellStyle name="Normal 7 3 2 4 2 2 2 2" xfId="41883" xr:uid="{00000000-0005-0000-0000-000083950000}"/>
    <cellStyle name="Normal 7 3 2 4 2 2 3" xfId="31193" xr:uid="{00000000-0005-0000-0000-000084950000}"/>
    <cellStyle name="Normal 7 3 2 4 2 3" xfId="15143" xr:uid="{00000000-0005-0000-0000-000085950000}"/>
    <cellStyle name="Normal 7 3 2 4 2 3 2" xfId="36538" xr:uid="{00000000-0005-0000-0000-000086950000}"/>
    <cellStyle name="Normal 7 3 2 4 2 4" xfId="25845" xr:uid="{00000000-0005-0000-0000-000087950000}"/>
    <cellStyle name="Normal 7 3 2 4 3" xfId="7111" xr:uid="{00000000-0005-0000-0000-000088950000}"/>
    <cellStyle name="Normal 7 3 2 4 3 2" xfId="17815" xr:uid="{00000000-0005-0000-0000-000089950000}"/>
    <cellStyle name="Normal 7 3 2 4 3 2 2" xfId="39210" xr:uid="{00000000-0005-0000-0000-00008A950000}"/>
    <cellStyle name="Normal 7 3 2 4 3 3" xfId="28517" xr:uid="{00000000-0005-0000-0000-00008B950000}"/>
    <cellStyle name="Normal 7 3 2 4 4" xfId="12468" xr:uid="{00000000-0005-0000-0000-00008C950000}"/>
    <cellStyle name="Normal 7 3 2 4 4 2" xfId="33865" xr:uid="{00000000-0005-0000-0000-00008D950000}"/>
    <cellStyle name="Normal 7 3 2 4 5" xfId="23172" xr:uid="{00000000-0005-0000-0000-00008E950000}"/>
    <cellStyle name="Normal 7 3 2 5" xfId="3101" xr:uid="{00000000-0005-0000-0000-00008F950000}"/>
    <cellStyle name="Normal 7 3 2 5 2" xfId="8452" xr:uid="{00000000-0005-0000-0000-000090950000}"/>
    <cellStyle name="Normal 7 3 2 5 2 2" xfId="19152" xr:uid="{00000000-0005-0000-0000-000091950000}"/>
    <cellStyle name="Normal 7 3 2 5 2 2 2" xfId="40547" xr:uid="{00000000-0005-0000-0000-000092950000}"/>
    <cellStyle name="Normal 7 3 2 5 2 3" xfId="29857" xr:uid="{00000000-0005-0000-0000-000093950000}"/>
    <cellStyle name="Normal 7 3 2 5 3" xfId="13807" xr:uid="{00000000-0005-0000-0000-000094950000}"/>
    <cellStyle name="Normal 7 3 2 5 3 2" xfId="35202" xr:uid="{00000000-0005-0000-0000-000095950000}"/>
    <cellStyle name="Normal 7 3 2 5 4" xfId="24509" xr:uid="{00000000-0005-0000-0000-000096950000}"/>
    <cellStyle name="Normal 7 3 2 6" xfId="5775" xr:uid="{00000000-0005-0000-0000-000097950000}"/>
    <cellStyle name="Normal 7 3 2 6 2" xfId="16479" xr:uid="{00000000-0005-0000-0000-000098950000}"/>
    <cellStyle name="Normal 7 3 2 6 2 2" xfId="37874" xr:uid="{00000000-0005-0000-0000-000099950000}"/>
    <cellStyle name="Normal 7 3 2 6 3" xfId="27181" xr:uid="{00000000-0005-0000-0000-00009A950000}"/>
    <cellStyle name="Normal 7 3 2 7" xfId="11132" xr:uid="{00000000-0005-0000-0000-00009B950000}"/>
    <cellStyle name="Normal 7 3 2 7 2" xfId="32529" xr:uid="{00000000-0005-0000-0000-00009C950000}"/>
    <cellStyle name="Normal 7 3 2 8" xfId="21836" xr:uid="{00000000-0005-0000-0000-00009D950000}"/>
    <cellStyle name="Normal 7 3 3" xfId="568" xr:uid="{00000000-0005-0000-0000-00009E950000}"/>
    <cellStyle name="Normal 7 3 3 2" xfId="1238" xr:uid="{00000000-0005-0000-0000-00009F950000}"/>
    <cellStyle name="Normal 7 3 3 2 2" xfId="2575" xr:uid="{00000000-0005-0000-0000-0000A0950000}"/>
    <cellStyle name="Normal 7 3 3 2 2 2" xfId="5265" xr:uid="{00000000-0005-0000-0000-0000A1950000}"/>
    <cellStyle name="Normal 7 3 3 2 2 2 2" xfId="10616" xr:uid="{00000000-0005-0000-0000-0000A2950000}"/>
    <cellStyle name="Normal 7 3 3 2 2 2 2 2" xfId="21316" xr:uid="{00000000-0005-0000-0000-0000A3950000}"/>
    <cellStyle name="Normal 7 3 3 2 2 2 2 2 2" xfId="42711" xr:uid="{00000000-0005-0000-0000-0000A4950000}"/>
    <cellStyle name="Normal 7 3 3 2 2 2 2 3" xfId="32021" xr:uid="{00000000-0005-0000-0000-0000A5950000}"/>
    <cellStyle name="Normal 7 3 3 2 2 2 3" xfId="15971" xr:uid="{00000000-0005-0000-0000-0000A6950000}"/>
    <cellStyle name="Normal 7 3 3 2 2 2 3 2" xfId="37366" xr:uid="{00000000-0005-0000-0000-0000A7950000}"/>
    <cellStyle name="Normal 7 3 3 2 2 2 4" xfId="26673" xr:uid="{00000000-0005-0000-0000-0000A8950000}"/>
    <cellStyle name="Normal 7 3 3 2 2 3" xfId="7939" xr:uid="{00000000-0005-0000-0000-0000A9950000}"/>
    <cellStyle name="Normal 7 3 3 2 2 3 2" xfId="18643" xr:uid="{00000000-0005-0000-0000-0000AA950000}"/>
    <cellStyle name="Normal 7 3 3 2 2 3 2 2" xfId="40038" xr:uid="{00000000-0005-0000-0000-0000AB950000}"/>
    <cellStyle name="Normal 7 3 3 2 2 3 3" xfId="29345" xr:uid="{00000000-0005-0000-0000-0000AC950000}"/>
    <cellStyle name="Normal 7 3 3 2 2 4" xfId="13296" xr:uid="{00000000-0005-0000-0000-0000AD950000}"/>
    <cellStyle name="Normal 7 3 3 2 2 4 2" xfId="34693" xr:uid="{00000000-0005-0000-0000-0000AE950000}"/>
    <cellStyle name="Normal 7 3 3 2 2 5" xfId="24000" xr:uid="{00000000-0005-0000-0000-0000AF950000}"/>
    <cellStyle name="Normal 7 3 3 2 3" xfId="3929" xr:uid="{00000000-0005-0000-0000-0000B0950000}"/>
    <cellStyle name="Normal 7 3 3 2 3 2" xfId="9280" xr:uid="{00000000-0005-0000-0000-0000B1950000}"/>
    <cellStyle name="Normal 7 3 3 2 3 2 2" xfId="19980" xr:uid="{00000000-0005-0000-0000-0000B2950000}"/>
    <cellStyle name="Normal 7 3 3 2 3 2 2 2" xfId="41375" xr:uid="{00000000-0005-0000-0000-0000B3950000}"/>
    <cellStyle name="Normal 7 3 3 2 3 2 3" xfId="30685" xr:uid="{00000000-0005-0000-0000-0000B4950000}"/>
    <cellStyle name="Normal 7 3 3 2 3 3" xfId="14635" xr:uid="{00000000-0005-0000-0000-0000B5950000}"/>
    <cellStyle name="Normal 7 3 3 2 3 3 2" xfId="36030" xr:uid="{00000000-0005-0000-0000-0000B6950000}"/>
    <cellStyle name="Normal 7 3 3 2 3 4" xfId="25337" xr:uid="{00000000-0005-0000-0000-0000B7950000}"/>
    <cellStyle name="Normal 7 3 3 2 4" xfId="6603" xr:uid="{00000000-0005-0000-0000-0000B8950000}"/>
    <cellStyle name="Normal 7 3 3 2 4 2" xfId="17307" xr:uid="{00000000-0005-0000-0000-0000B9950000}"/>
    <cellStyle name="Normal 7 3 3 2 4 2 2" xfId="38702" xr:uid="{00000000-0005-0000-0000-0000BA950000}"/>
    <cellStyle name="Normal 7 3 3 2 4 3" xfId="28009" xr:uid="{00000000-0005-0000-0000-0000BB950000}"/>
    <cellStyle name="Normal 7 3 3 2 5" xfId="11960" xr:uid="{00000000-0005-0000-0000-0000BC950000}"/>
    <cellStyle name="Normal 7 3 3 2 5 2" xfId="33357" xr:uid="{00000000-0005-0000-0000-0000BD950000}"/>
    <cellStyle name="Normal 7 3 3 2 6" xfId="22664" xr:uid="{00000000-0005-0000-0000-0000BE950000}"/>
    <cellStyle name="Normal 7 3 3 3" xfId="1907" xr:uid="{00000000-0005-0000-0000-0000BF950000}"/>
    <cellStyle name="Normal 7 3 3 3 2" xfId="4597" xr:uid="{00000000-0005-0000-0000-0000C0950000}"/>
    <cellStyle name="Normal 7 3 3 3 2 2" xfId="9948" xr:uid="{00000000-0005-0000-0000-0000C1950000}"/>
    <cellStyle name="Normal 7 3 3 3 2 2 2" xfId="20648" xr:uid="{00000000-0005-0000-0000-0000C2950000}"/>
    <cellStyle name="Normal 7 3 3 3 2 2 2 2" xfId="42043" xr:uid="{00000000-0005-0000-0000-0000C3950000}"/>
    <cellStyle name="Normal 7 3 3 3 2 2 3" xfId="31353" xr:uid="{00000000-0005-0000-0000-0000C4950000}"/>
    <cellStyle name="Normal 7 3 3 3 2 3" xfId="15303" xr:uid="{00000000-0005-0000-0000-0000C5950000}"/>
    <cellStyle name="Normal 7 3 3 3 2 3 2" xfId="36698" xr:uid="{00000000-0005-0000-0000-0000C6950000}"/>
    <cellStyle name="Normal 7 3 3 3 2 4" xfId="26005" xr:uid="{00000000-0005-0000-0000-0000C7950000}"/>
    <cellStyle name="Normal 7 3 3 3 3" xfId="7271" xr:uid="{00000000-0005-0000-0000-0000C8950000}"/>
    <cellStyle name="Normal 7 3 3 3 3 2" xfId="17975" xr:uid="{00000000-0005-0000-0000-0000C9950000}"/>
    <cellStyle name="Normal 7 3 3 3 3 2 2" xfId="39370" xr:uid="{00000000-0005-0000-0000-0000CA950000}"/>
    <cellStyle name="Normal 7 3 3 3 3 3" xfId="28677" xr:uid="{00000000-0005-0000-0000-0000CB950000}"/>
    <cellStyle name="Normal 7 3 3 3 4" xfId="12628" xr:uid="{00000000-0005-0000-0000-0000CC950000}"/>
    <cellStyle name="Normal 7 3 3 3 4 2" xfId="34025" xr:uid="{00000000-0005-0000-0000-0000CD950000}"/>
    <cellStyle name="Normal 7 3 3 3 5" xfId="23332" xr:uid="{00000000-0005-0000-0000-0000CE950000}"/>
    <cellStyle name="Normal 7 3 3 4" xfId="3261" xr:uid="{00000000-0005-0000-0000-0000CF950000}"/>
    <cellStyle name="Normal 7 3 3 4 2" xfId="8612" xr:uid="{00000000-0005-0000-0000-0000D0950000}"/>
    <cellStyle name="Normal 7 3 3 4 2 2" xfId="19312" xr:uid="{00000000-0005-0000-0000-0000D1950000}"/>
    <cellStyle name="Normal 7 3 3 4 2 2 2" xfId="40707" xr:uid="{00000000-0005-0000-0000-0000D2950000}"/>
    <cellStyle name="Normal 7 3 3 4 2 3" xfId="30017" xr:uid="{00000000-0005-0000-0000-0000D3950000}"/>
    <cellStyle name="Normal 7 3 3 4 3" xfId="13967" xr:uid="{00000000-0005-0000-0000-0000D4950000}"/>
    <cellStyle name="Normal 7 3 3 4 3 2" xfId="35362" xr:uid="{00000000-0005-0000-0000-0000D5950000}"/>
    <cellStyle name="Normal 7 3 3 4 4" xfId="24669" xr:uid="{00000000-0005-0000-0000-0000D6950000}"/>
    <cellStyle name="Normal 7 3 3 5" xfId="5935" xr:uid="{00000000-0005-0000-0000-0000D7950000}"/>
    <cellStyle name="Normal 7 3 3 5 2" xfId="16639" xr:uid="{00000000-0005-0000-0000-0000D8950000}"/>
    <cellStyle name="Normal 7 3 3 5 2 2" xfId="38034" xr:uid="{00000000-0005-0000-0000-0000D9950000}"/>
    <cellStyle name="Normal 7 3 3 5 3" xfId="27341" xr:uid="{00000000-0005-0000-0000-0000DA950000}"/>
    <cellStyle name="Normal 7 3 3 6" xfId="11292" xr:uid="{00000000-0005-0000-0000-0000DB950000}"/>
    <cellStyle name="Normal 7 3 3 6 2" xfId="32689" xr:uid="{00000000-0005-0000-0000-0000DC950000}"/>
    <cellStyle name="Normal 7 3 3 7" xfId="21996" xr:uid="{00000000-0005-0000-0000-0000DD950000}"/>
    <cellStyle name="Normal 7 3 4" xfId="918" xr:uid="{00000000-0005-0000-0000-0000DE950000}"/>
    <cellStyle name="Normal 7 3 4 2" xfId="2255" xr:uid="{00000000-0005-0000-0000-0000DF950000}"/>
    <cellStyle name="Normal 7 3 4 2 2" xfId="4945" xr:uid="{00000000-0005-0000-0000-0000E0950000}"/>
    <cellStyle name="Normal 7 3 4 2 2 2" xfId="10296" xr:uid="{00000000-0005-0000-0000-0000E1950000}"/>
    <cellStyle name="Normal 7 3 4 2 2 2 2" xfId="20996" xr:uid="{00000000-0005-0000-0000-0000E2950000}"/>
    <cellStyle name="Normal 7 3 4 2 2 2 2 2" xfId="42391" xr:uid="{00000000-0005-0000-0000-0000E3950000}"/>
    <cellStyle name="Normal 7 3 4 2 2 2 3" xfId="31701" xr:uid="{00000000-0005-0000-0000-0000E4950000}"/>
    <cellStyle name="Normal 7 3 4 2 2 3" xfId="15651" xr:uid="{00000000-0005-0000-0000-0000E5950000}"/>
    <cellStyle name="Normal 7 3 4 2 2 3 2" xfId="37046" xr:uid="{00000000-0005-0000-0000-0000E6950000}"/>
    <cellStyle name="Normal 7 3 4 2 2 4" xfId="26353" xr:uid="{00000000-0005-0000-0000-0000E7950000}"/>
    <cellStyle name="Normal 7 3 4 2 3" xfId="7619" xr:uid="{00000000-0005-0000-0000-0000E8950000}"/>
    <cellStyle name="Normal 7 3 4 2 3 2" xfId="18323" xr:uid="{00000000-0005-0000-0000-0000E9950000}"/>
    <cellStyle name="Normal 7 3 4 2 3 2 2" xfId="39718" xr:uid="{00000000-0005-0000-0000-0000EA950000}"/>
    <cellStyle name="Normal 7 3 4 2 3 3" xfId="29025" xr:uid="{00000000-0005-0000-0000-0000EB950000}"/>
    <cellStyle name="Normal 7 3 4 2 4" xfId="12976" xr:uid="{00000000-0005-0000-0000-0000EC950000}"/>
    <cellStyle name="Normal 7 3 4 2 4 2" xfId="34373" xr:uid="{00000000-0005-0000-0000-0000ED950000}"/>
    <cellStyle name="Normal 7 3 4 2 5" xfId="23680" xr:uid="{00000000-0005-0000-0000-0000EE950000}"/>
    <cellStyle name="Normal 7 3 4 3" xfId="3609" xr:uid="{00000000-0005-0000-0000-0000EF950000}"/>
    <cellStyle name="Normal 7 3 4 3 2" xfId="8960" xr:uid="{00000000-0005-0000-0000-0000F0950000}"/>
    <cellStyle name="Normal 7 3 4 3 2 2" xfId="19660" xr:uid="{00000000-0005-0000-0000-0000F1950000}"/>
    <cellStyle name="Normal 7 3 4 3 2 2 2" xfId="41055" xr:uid="{00000000-0005-0000-0000-0000F2950000}"/>
    <cellStyle name="Normal 7 3 4 3 2 3" xfId="30365" xr:uid="{00000000-0005-0000-0000-0000F3950000}"/>
    <cellStyle name="Normal 7 3 4 3 3" xfId="14315" xr:uid="{00000000-0005-0000-0000-0000F4950000}"/>
    <cellStyle name="Normal 7 3 4 3 3 2" xfId="35710" xr:uid="{00000000-0005-0000-0000-0000F5950000}"/>
    <cellStyle name="Normal 7 3 4 3 4" xfId="25017" xr:uid="{00000000-0005-0000-0000-0000F6950000}"/>
    <cellStyle name="Normal 7 3 4 4" xfId="6283" xr:uid="{00000000-0005-0000-0000-0000F7950000}"/>
    <cellStyle name="Normal 7 3 4 4 2" xfId="16987" xr:uid="{00000000-0005-0000-0000-0000F8950000}"/>
    <cellStyle name="Normal 7 3 4 4 2 2" xfId="38382" xr:uid="{00000000-0005-0000-0000-0000F9950000}"/>
    <cellStyle name="Normal 7 3 4 4 3" xfId="27689" xr:uid="{00000000-0005-0000-0000-0000FA950000}"/>
    <cellStyle name="Normal 7 3 4 5" xfId="11640" xr:uid="{00000000-0005-0000-0000-0000FB950000}"/>
    <cellStyle name="Normal 7 3 4 5 2" xfId="33037" xr:uid="{00000000-0005-0000-0000-0000FC950000}"/>
    <cellStyle name="Normal 7 3 4 6" xfId="22344" xr:uid="{00000000-0005-0000-0000-0000FD950000}"/>
    <cellStyle name="Normal 7 3 5" xfId="1587" xr:uid="{00000000-0005-0000-0000-0000FE950000}"/>
    <cellStyle name="Normal 7 3 5 2" xfId="4277" xr:uid="{00000000-0005-0000-0000-0000FF950000}"/>
    <cellStyle name="Normal 7 3 5 2 2" xfId="9628" xr:uid="{00000000-0005-0000-0000-000000960000}"/>
    <cellStyle name="Normal 7 3 5 2 2 2" xfId="20328" xr:uid="{00000000-0005-0000-0000-000001960000}"/>
    <cellStyle name="Normal 7 3 5 2 2 2 2" xfId="41723" xr:uid="{00000000-0005-0000-0000-000002960000}"/>
    <cellStyle name="Normal 7 3 5 2 2 3" xfId="31033" xr:uid="{00000000-0005-0000-0000-000003960000}"/>
    <cellStyle name="Normal 7 3 5 2 3" xfId="14983" xr:uid="{00000000-0005-0000-0000-000004960000}"/>
    <cellStyle name="Normal 7 3 5 2 3 2" xfId="36378" xr:uid="{00000000-0005-0000-0000-000005960000}"/>
    <cellStyle name="Normal 7 3 5 2 4" xfId="25685" xr:uid="{00000000-0005-0000-0000-000006960000}"/>
    <cellStyle name="Normal 7 3 5 3" xfId="6951" xr:uid="{00000000-0005-0000-0000-000007960000}"/>
    <cellStyle name="Normal 7 3 5 3 2" xfId="17655" xr:uid="{00000000-0005-0000-0000-000008960000}"/>
    <cellStyle name="Normal 7 3 5 3 2 2" xfId="39050" xr:uid="{00000000-0005-0000-0000-000009960000}"/>
    <cellStyle name="Normal 7 3 5 3 3" xfId="28357" xr:uid="{00000000-0005-0000-0000-00000A960000}"/>
    <cellStyle name="Normal 7 3 5 4" xfId="12308" xr:uid="{00000000-0005-0000-0000-00000B960000}"/>
    <cellStyle name="Normal 7 3 5 4 2" xfId="33705" xr:uid="{00000000-0005-0000-0000-00000C960000}"/>
    <cellStyle name="Normal 7 3 5 5" xfId="23012" xr:uid="{00000000-0005-0000-0000-00000D960000}"/>
    <cellStyle name="Normal 7 3 6" xfId="2941" xr:uid="{00000000-0005-0000-0000-00000E960000}"/>
    <cellStyle name="Normal 7 3 6 2" xfId="8292" xr:uid="{00000000-0005-0000-0000-00000F960000}"/>
    <cellStyle name="Normal 7 3 6 2 2" xfId="18992" xr:uid="{00000000-0005-0000-0000-000010960000}"/>
    <cellStyle name="Normal 7 3 6 2 2 2" xfId="40387" xr:uid="{00000000-0005-0000-0000-000011960000}"/>
    <cellStyle name="Normal 7 3 6 2 3" xfId="29697" xr:uid="{00000000-0005-0000-0000-000012960000}"/>
    <cellStyle name="Normal 7 3 6 3" xfId="13647" xr:uid="{00000000-0005-0000-0000-000013960000}"/>
    <cellStyle name="Normal 7 3 6 3 2" xfId="35042" xr:uid="{00000000-0005-0000-0000-000014960000}"/>
    <cellStyle name="Normal 7 3 6 4" xfId="24349" xr:uid="{00000000-0005-0000-0000-000015960000}"/>
    <cellStyle name="Normal 7 3 7" xfId="5615" xr:uid="{00000000-0005-0000-0000-000016960000}"/>
    <cellStyle name="Normal 7 3 7 2" xfId="16319" xr:uid="{00000000-0005-0000-0000-000017960000}"/>
    <cellStyle name="Normal 7 3 7 2 2" xfId="37714" xr:uid="{00000000-0005-0000-0000-000018960000}"/>
    <cellStyle name="Normal 7 3 7 3" xfId="27021" xr:uid="{00000000-0005-0000-0000-000019960000}"/>
    <cellStyle name="Normal 7 3 8" xfId="10972" xr:uid="{00000000-0005-0000-0000-00001A960000}"/>
    <cellStyle name="Normal 7 3 8 2" xfId="32369" xr:uid="{00000000-0005-0000-0000-00001B960000}"/>
    <cellStyle name="Normal 7 3 9" xfId="21676" xr:uid="{00000000-0005-0000-0000-00001C960000}"/>
    <cellStyle name="Normal 7 4" xfId="327" xr:uid="{00000000-0005-0000-0000-00001D960000}"/>
    <cellStyle name="Normal 7 4 2" xfId="648" xr:uid="{00000000-0005-0000-0000-00001E960000}"/>
    <cellStyle name="Normal 7 4 2 2" xfId="1318" xr:uid="{00000000-0005-0000-0000-00001F960000}"/>
    <cellStyle name="Normal 7 4 2 2 2" xfId="2655" xr:uid="{00000000-0005-0000-0000-000020960000}"/>
    <cellStyle name="Normal 7 4 2 2 2 2" xfId="5345" xr:uid="{00000000-0005-0000-0000-000021960000}"/>
    <cellStyle name="Normal 7 4 2 2 2 2 2" xfId="10696" xr:uid="{00000000-0005-0000-0000-000022960000}"/>
    <cellStyle name="Normal 7 4 2 2 2 2 2 2" xfId="21396" xr:uid="{00000000-0005-0000-0000-000023960000}"/>
    <cellStyle name="Normal 7 4 2 2 2 2 2 2 2" xfId="42791" xr:uid="{00000000-0005-0000-0000-000024960000}"/>
    <cellStyle name="Normal 7 4 2 2 2 2 2 3" xfId="32101" xr:uid="{00000000-0005-0000-0000-000025960000}"/>
    <cellStyle name="Normal 7 4 2 2 2 2 3" xfId="16051" xr:uid="{00000000-0005-0000-0000-000026960000}"/>
    <cellStyle name="Normal 7 4 2 2 2 2 3 2" xfId="37446" xr:uid="{00000000-0005-0000-0000-000027960000}"/>
    <cellStyle name="Normal 7 4 2 2 2 2 4" xfId="26753" xr:uid="{00000000-0005-0000-0000-000028960000}"/>
    <cellStyle name="Normal 7 4 2 2 2 3" xfId="8019" xr:uid="{00000000-0005-0000-0000-000029960000}"/>
    <cellStyle name="Normal 7 4 2 2 2 3 2" xfId="18723" xr:uid="{00000000-0005-0000-0000-00002A960000}"/>
    <cellStyle name="Normal 7 4 2 2 2 3 2 2" xfId="40118" xr:uid="{00000000-0005-0000-0000-00002B960000}"/>
    <cellStyle name="Normal 7 4 2 2 2 3 3" xfId="29425" xr:uid="{00000000-0005-0000-0000-00002C960000}"/>
    <cellStyle name="Normal 7 4 2 2 2 4" xfId="13376" xr:uid="{00000000-0005-0000-0000-00002D960000}"/>
    <cellStyle name="Normal 7 4 2 2 2 4 2" xfId="34773" xr:uid="{00000000-0005-0000-0000-00002E960000}"/>
    <cellStyle name="Normal 7 4 2 2 2 5" xfId="24080" xr:uid="{00000000-0005-0000-0000-00002F960000}"/>
    <cellStyle name="Normal 7 4 2 2 3" xfId="4009" xr:uid="{00000000-0005-0000-0000-000030960000}"/>
    <cellStyle name="Normal 7 4 2 2 3 2" xfId="9360" xr:uid="{00000000-0005-0000-0000-000031960000}"/>
    <cellStyle name="Normal 7 4 2 2 3 2 2" xfId="20060" xr:uid="{00000000-0005-0000-0000-000032960000}"/>
    <cellStyle name="Normal 7 4 2 2 3 2 2 2" xfId="41455" xr:uid="{00000000-0005-0000-0000-000033960000}"/>
    <cellStyle name="Normal 7 4 2 2 3 2 3" xfId="30765" xr:uid="{00000000-0005-0000-0000-000034960000}"/>
    <cellStyle name="Normal 7 4 2 2 3 3" xfId="14715" xr:uid="{00000000-0005-0000-0000-000035960000}"/>
    <cellStyle name="Normal 7 4 2 2 3 3 2" xfId="36110" xr:uid="{00000000-0005-0000-0000-000036960000}"/>
    <cellStyle name="Normal 7 4 2 2 3 4" xfId="25417" xr:uid="{00000000-0005-0000-0000-000037960000}"/>
    <cellStyle name="Normal 7 4 2 2 4" xfId="6683" xr:uid="{00000000-0005-0000-0000-000038960000}"/>
    <cellStyle name="Normal 7 4 2 2 4 2" xfId="17387" xr:uid="{00000000-0005-0000-0000-000039960000}"/>
    <cellStyle name="Normal 7 4 2 2 4 2 2" xfId="38782" xr:uid="{00000000-0005-0000-0000-00003A960000}"/>
    <cellStyle name="Normal 7 4 2 2 4 3" xfId="28089" xr:uid="{00000000-0005-0000-0000-00003B960000}"/>
    <cellStyle name="Normal 7 4 2 2 5" xfId="12040" xr:uid="{00000000-0005-0000-0000-00003C960000}"/>
    <cellStyle name="Normal 7 4 2 2 5 2" xfId="33437" xr:uid="{00000000-0005-0000-0000-00003D960000}"/>
    <cellStyle name="Normal 7 4 2 2 6" xfId="22744" xr:uid="{00000000-0005-0000-0000-00003E960000}"/>
    <cellStyle name="Normal 7 4 2 3" xfId="1987" xr:uid="{00000000-0005-0000-0000-00003F960000}"/>
    <cellStyle name="Normal 7 4 2 3 2" xfId="4677" xr:uid="{00000000-0005-0000-0000-000040960000}"/>
    <cellStyle name="Normal 7 4 2 3 2 2" xfId="10028" xr:uid="{00000000-0005-0000-0000-000041960000}"/>
    <cellStyle name="Normal 7 4 2 3 2 2 2" xfId="20728" xr:uid="{00000000-0005-0000-0000-000042960000}"/>
    <cellStyle name="Normal 7 4 2 3 2 2 2 2" xfId="42123" xr:uid="{00000000-0005-0000-0000-000043960000}"/>
    <cellStyle name="Normal 7 4 2 3 2 2 3" xfId="31433" xr:uid="{00000000-0005-0000-0000-000044960000}"/>
    <cellStyle name="Normal 7 4 2 3 2 3" xfId="15383" xr:uid="{00000000-0005-0000-0000-000045960000}"/>
    <cellStyle name="Normal 7 4 2 3 2 3 2" xfId="36778" xr:uid="{00000000-0005-0000-0000-000046960000}"/>
    <cellStyle name="Normal 7 4 2 3 2 4" xfId="26085" xr:uid="{00000000-0005-0000-0000-000047960000}"/>
    <cellStyle name="Normal 7 4 2 3 3" xfId="7351" xr:uid="{00000000-0005-0000-0000-000048960000}"/>
    <cellStyle name="Normal 7 4 2 3 3 2" xfId="18055" xr:uid="{00000000-0005-0000-0000-000049960000}"/>
    <cellStyle name="Normal 7 4 2 3 3 2 2" xfId="39450" xr:uid="{00000000-0005-0000-0000-00004A960000}"/>
    <cellStyle name="Normal 7 4 2 3 3 3" xfId="28757" xr:uid="{00000000-0005-0000-0000-00004B960000}"/>
    <cellStyle name="Normal 7 4 2 3 4" xfId="12708" xr:uid="{00000000-0005-0000-0000-00004C960000}"/>
    <cellStyle name="Normal 7 4 2 3 4 2" xfId="34105" xr:uid="{00000000-0005-0000-0000-00004D960000}"/>
    <cellStyle name="Normal 7 4 2 3 5" xfId="23412" xr:uid="{00000000-0005-0000-0000-00004E960000}"/>
    <cellStyle name="Normal 7 4 2 4" xfId="3341" xr:uid="{00000000-0005-0000-0000-00004F960000}"/>
    <cellStyle name="Normal 7 4 2 4 2" xfId="8692" xr:uid="{00000000-0005-0000-0000-000050960000}"/>
    <cellStyle name="Normal 7 4 2 4 2 2" xfId="19392" xr:uid="{00000000-0005-0000-0000-000051960000}"/>
    <cellStyle name="Normal 7 4 2 4 2 2 2" xfId="40787" xr:uid="{00000000-0005-0000-0000-000052960000}"/>
    <cellStyle name="Normal 7 4 2 4 2 3" xfId="30097" xr:uid="{00000000-0005-0000-0000-000053960000}"/>
    <cellStyle name="Normal 7 4 2 4 3" xfId="14047" xr:uid="{00000000-0005-0000-0000-000054960000}"/>
    <cellStyle name="Normal 7 4 2 4 3 2" xfId="35442" xr:uid="{00000000-0005-0000-0000-000055960000}"/>
    <cellStyle name="Normal 7 4 2 4 4" xfId="24749" xr:uid="{00000000-0005-0000-0000-000056960000}"/>
    <cellStyle name="Normal 7 4 2 5" xfId="6015" xr:uid="{00000000-0005-0000-0000-000057960000}"/>
    <cellStyle name="Normal 7 4 2 5 2" xfId="16719" xr:uid="{00000000-0005-0000-0000-000058960000}"/>
    <cellStyle name="Normal 7 4 2 5 2 2" xfId="38114" xr:uid="{00000000-0005-0000-0000-000059960000}"/>
    <cellStyle name="Normal 7 4 2 5 3" xfId="27421" xr:uid="{00000000-0005-0000-0000-00005A960000}"/>
    <cellStyle name="Normal 7 4 2 6" xfId="11372" xr:uid="{00000000-0005-0000-0000-00005B960000}"/>
    <cellStyle name="Normal 7 4 2 6 2" xfId="32769" xr:uid="{00000000-0005-0000-0000-00005C960000}"/>
    <cellStyle name="Normal 7 4 2 7" xfId="22076" xr:uid="{00000000-0005-0000-0000-00005D960000}"/>
    <cellStyle name="Normal 7 4 3" xfId="998" xr:uid="{00000000-0005-0000-0000-00005E960000}"/>
    <cellStyle name="Normal 7 4 3 2" xfId="2335" xr:uid="{00000000-0005-0000-0000-00005F960000}"/>
    <cellStyle name="Normal 7 4 3 2 2" xfId="5025" xr:uid="{00000000-0005-0000-0000-000060960000}"/>
    <cellStyle name="Normal 7 4 3 2 2 2" xfId="10376" xr:uid="{00000000-0005-0000-0000-000061960000}"/>
    <cellStyle name="Normal 7 4 3 2 2 2 2" xfId="21076" xr:uid="{00000000-0005-0000-0000-000062960000}"/>
    <cellStyle name="Normal 7 4 3 2 2 2 2 2" xfId="42471" xr:uid="{00000000-0005-0000-0000-000063960000}"/>
    <cellStyle name="Normal 7 4 3 2 2 2 3" xfId="31781" xr:uid="{00000000-0005-0000-0000-000064960000}"/>
    <cellStyle name="Normal 7 4 3 2 2 3" xfId="15731" xr:uid="{00000000-0005-0000-0000-000065960000}"/>
    <cellStyle name="Normal 7 4 3 2 2 3 2" xfId="37126" xr:uid="{00000000-0005-0000-0000-000066960000}"/>
    <cellStyle name="Normal 7 4 3 2 2 4" xfId="26433" xr:uid="{00000000-0005-0000-0000-000067960000}"/>
    <cellStyle name="Normal 7 4 3 2 3" xfId="7699" xr:uid="{00000000-0005-0000-0000-000068960000}"/>
    <cellStyle name="Normal 7 4 3 2 3 2" xfId="18403" xr:uid="{00000000-0005-0000-0000-000069960000}"/>
    <cellStyle name="Normal 7 4 3 2 3 2 2" xfId="39798" xr:uid="{00000000-0005-0000-0000-00006A960000}"/>
    <cellStyle name="Normal 7 4 3 2 3 3" xfId="29105" xr:uid="{00000000-0005-0000-0000-00006B960000}"/>
    <cellStyle name="Normal 7 4 3 2 4" xfId="13056" xr:uid="{00000000-0005-0000-0000-00006C960000}"/>
    <cellStyle name="Normal 7 4 3 2 4 2" xfId="34453" xr:uid="{00000000-0005-0000-0000-00006D960000}"/>
    <cellStyle name="Normal 7 4 3 2 5" xfId="23760" xr:uid="{00000000-0005-0000-0000-00006E960000}"/>
    <cellStyle name="Normal 7 4 3 3" xfId="3689" xr:uid="{00000000-0005-0000-0000-00006F960000}"/>
    <cellStyle name="Normal 7 4 3 3 2" xfId="9040" xr:uid="{00000000-0005-0000-0000-000070960000}"/>
    <cellStyle name="Normal 7 4 3 3 2 2" xfId="19740" xr:uid="{00000000-0005-0000-0000-000071960000}"/>
    <cellStyle name="Normal 7 4 3 3 2 2 2" xfId="41135" xr:uid="{00000000-0005-0000-0000-000072960000}"/>
    <cellStyle name="Normal 7 4 3 3 2 3" xfId="30445" xr:uid="{00000000-0005-0000-0000-000073960000}"/>
    <cellStyle name="Normal 7 4 3 3 3" xfId="14395" xr:uid="{00000000-0005-0000-0000-000074960000}"/>
    <cellStyle name="Normal 7 4 3 3 3 2" xfId="35790" xr:uid="{00000000-0005-0000-0000-000075960000}"/>
    <cellStyle name="Normal 7 4 3 3 4" xfId="25097" xr:uid="{00000000-0005-0000-0000-000076960000}"/>
    <cellStyle name="Normal 7 4 3 4" xfId="6363" xr:uid="{00000000-0005-0000-0000-000077960000}"/>
    <cellStyle name="Normal 7 4 3 4 2" xfId="17067" xr:uid="{00000000-0005-0000-0000-000078960000}"/>
    <cellStyle name="Normal 7 4 3 4 2 2" xfId="38462" xr:uid="{00000000-0005-0000-0000-000079960000}"/>
    <cellStyle name="Normal 7 4 3 4 3" xfId="27769" xr:uid="{00000000-0005-0000-0000-00007A960000}"/>
    <cellStyle name="Normal 7 4 3 5" xfId="11720" xr:uid="{00000000-0005-0000-0000-00007B960000}"/>
    <cellStyle name="Normal 7 4 3 5 2" xfId="33117" xr:uid="{00000000-0005-0000-0000-00007C960000}"/>
    <cellStyle name="Normal 7 4 3 6" xfId="22424" xr:uid="{00000000-0005-0000-0000-00007D960000}"/>
    <cellStyle name="Normal 7 4 4" xfId="1667" xr:uid="{00000000-0005-0000-0000-00007E960000}"/>
    <cellStyle name="Normal 7 4 4 2" xfId="4357" xr:uid="{00000000-0005-0000-0000-00007F960000}"/>
    <cellStyle name="Normal 7 4 4 2 2" xfId="9708" xr:uid="{00000000-0005-0000-0000-000080960000}"/>
    <cellStyle name="Normal 7 4 4 2 2 2" xfId="20408" xr:uid="{00000000-0005-0000-0000-000081960000}"/>
    <cellStyle name="Normal 7 4 4 2 2 2 2" xfId="41803" xr:uid="{00000000-0005-0000-0000-000082960000}"/>
    <cellStyle name="Normal 7 4 4 2 2 3" xfId="31113" xr:uid="{00000000-0005-0000-0000-000083960000}"/>
    <cellStyle name="Normal 7 4 4 2 3" xfId="15063" xr:uid="{00000000-0005-0000-0000-000084960000}"/>
    <cellStyle name="Normal 7 4 4 2 3 2" xfId="36458" xr:uid="{00000000-0005-0000-0000-000085960000}"/>
    <cellStyle name="Normal 7 4 4 2 4" xfId="25765" xr:uid="{00000000-0005-0000-0000-000086960000}"/>
    <cellStyle name="Normal 7 4 4 3" xfId="7031" xr:uid="{00000000-0005-0000-0000-000087960000}"/>
    <cellStyle name="Normal 7 4 4 3 2" xfId="17735" xr:uid="{00000000-0005-0000-0000-000088960000}"/>
    <cellStyle name="Normal 7 4 4 3 2 2" xfId="39130" xr:uid="{00000000-0005-0000-0000-000089960000}"/>
    <cellStyle name="Normal 7 4 4 3 3" xfId="28437" xr:uid="{00000000-0005-0000-0000-00008A960000}"/>
    <cellStyle name="Normal 7 4 4 4" xfId="12388" xr:uid="{00000000-0005-0000-0000-00008B960000}"/>
    <cellStyle name="Normal 7 4 4 4 2" xfId="33785" xr:uid="{00000000-0005-0000-0000-00008C960000}"/>
    <cellStyle name="Normal 7 4 4 5" xfId="23092" xr:uid="{00000000-0005-0000-0000-00008D960000}"/>
    <cellStyle name="Normal 7 4 5" xfId="3021" xr:uid="{00000000-0005-0000-0000-00008E960000}"/>
    <cellStyle name="Normal 7 4 5 2" xfId="8372" xr:uid="{00000000-0005-0000-0000-00008F960000}"/>
    <cellStyle name="Normal 7 4 5 2 2" xfId="19072" xr:uid="{00000000-0005-0000-0000-000090960000}"/>
    <cellStyle name="Normal 7 4 5 2 2 2" xfId="40467" xr:uid="{00000000-0005-0000-0000-000091960000}"/>
    <cellStyle name="Normal 7 4 5 2 3" xfId="29777" xr:uid="{00000000-0005-0000-0000-000092960000}"/>
    <cellStyle name="Normal 7 4 5 3" xfId="13727" xr:uid="{00000000-0005-0000-0000-000093960000}"/>
    <cellStyle name="Normal 7 4 5 3 2" xfId="35122" xr:uid="{00000000-0005-0000-0000-000094960000}"/>
    <cellStyle name="Normal 7 4 5 4" xfId="24429" xr:uid="{00000000-0005-0000-0000-000095960000}"/>
    <cellStyle name="Normal 7 4 6" xfId="5695" xr:uid="{00000000-0005-0000-0000-000096960000}"/>
    <cellStyle name="Normal 7 4 6 2" xfId="16399" xr:uid="{00000000-0005-0000-0000-000097960000}"/>
    <cellStyle name="Normal 7 4 6 2 2" xfId="37794" xr:uid="{00000000-0005-0000-0000-000098960000}"/>
    <cellStyle name="Normal 7 4 6 3" xfId="27101" xr:uid="{00000000-0005-0000-0000-000099960000}"/>
    <cellStyle name="Normal 7 4 7" xfId="11052" xr:uid="{00000000-0005-0000-0000-00009A960000}"/>
    <cellStyle name="Normal 7 4 7 2" xfId="32449" xr:uid="{00000000-0005-0000-0000-00009B960000}"/>
    <cellStyle name="Normal 7 4 8" xfId="21756" xr:uid="{00000000-0005-0000-0000-00009C960000}"/>
    <cellStyle name="Normal 7 5" xfId="488" xr:uid="{00000000-0005-0000-0000-00009D960000}"/>
    <cellStyle name="Normal 7 5 2" xfId="1158" xr:uid="{00000000-0005-0000-0000-00009E960000}"/>
    <cellStyle name="Normal 7 5 2 2" xfId="2495" xr:uid="{00000000-0005-0000-0000-00009F960000}"/>
    <cellStyle name="Normal 7 5 2 2 2" xfId="5185" xr:uid="{00000000-0005-0000-0000-0000A0960000}"/>
    <cellStyle name="Normal 7 5 2 2 2 2" xfId="10536" xr:uid="{00000000-0005-0000-0000-0000A1960000}"/>
    <cellStyle name="Normal 7 5 2 2 2 2 2" xfId="21236" xr:uid="{00000000-0005-0000-0000-0000A2960000}"/>
    <cellStyle name="Normal 7 5 2 2 2 2 2 2" xfId="42631" xr:uid="{00000000-0005-0000-0000-0000A3960000}"/>
    <cellStyle name="Normal 7 5 2 2 2 2 3" xfId="31941" xr:uid="{00000000-0005-0000-0000-0000A4960000}"/>
    <cellStyle name="Normal 7 5 2 2 2 3" xfId="15891" xr:uid="{00000000-0005-0000-0000-0000A5960000}"/>
    <cellStyle name="Normal 7 5 2 2 2 3 2" xfId="37286" xr:uid="{00000000-0005-0000-0000-0000A6960000}"/>
    <cellStyle name="Normal 7 5 2 2 2 4" xfId="26593" xr:uid="{00000000-0005-0000-0000-0000A7960000}"/>
    <cellStyle name="Normal 7 5 2 2 3" xfId="7859" xr:uid="{00000000-0005-0000-0000-0000A8960000}"/>
    <cellStyle name="Normal 7 5 2 2 3 2" xfId="18563" xr:uid="{00000000-0005-0000-0000-0000A9960000}"/>
    <cellStyle name="Normal 7 5 2 2 3 2 2" xfId="39958" xr:uid="{00000000-0005-0000-0000-0000AA960000}"/>
    <cellStyle name="Normal 7 5 2 2 3 3" xfId="29265" xr:uid="{00000000-0005-0000-0000-0000AB960000}"/>
    <cellStyle name="Normal 7 5 2 2 4" xfId="13216" xr:uid="{00000000-0005-0000-0000-0000AC960000}"/>
    <cellStyle name="Normal 7 5 2 2 4 2" xfId="34613" xr:uid="{00000000-0005-0000-0000-0000AD960000}"/>
    <cellStyle name="Normal 7 5 2 2 5" xfId="23920" xr:uid="{00000000-0005-0000-0000-0000AE960000}"/>
    <cellStyle name="Normal 7 5 2 3" xfId="3849" xr:uid="{00000000-0005-0000-0000-0000AF960000}"/>
    <cellStyle name="Normal 7 5 2 3 2" xfId="9200" xr:uid="{00000000-0005-0000-0000-0000B0960000}"/>
    <cellStyle name="Normal 7 5 2 3 2 2" xfId="19900" xr:uid="{00000000-0005-0000-0000-0000B1960000}"/>
    <cellStyle name="Normal 7 5 2 3 2 2 2" xfId="41295" xr:uid="{00000000-0005-0000-0000-0000B2960000}"/>
    <cellStyle name="Normal 7 5 2 3 2 3" xfId="30605" xr:uid="{00000000-0005-0000-0000-0000B3960000}"/>
    <cellStyle name="Normal 7 5 2 3 3" xfId="14555" xr:uid="{00000000-0005-0000-0000-0000B4960000}"/>
    <cellStyle name="Normal 7 5 2 3 3 2" xfId="35950" xr:uid="{00000000-0005-0000-0000-0000B5960000}"/>
    <cellStyle name="Normal 7 5 2 3 4" xfId="25257" xr:uid="{00000000-0005-0000-0000-0000B6960000}"/>
    <cellStyle name="Normal 7 5 2 4" xfId="6523" xr:uid="{00000000-0005-0000-0000-0000B7960000}"/>
    <cellStyle name="Normal 7 5 2 4 2" xfId="17227" xr:uid="{00000000-0005-0000-0000-0000B8960000}"/>
    <cellStyle name="Normal 7 5 2 4 2 2" xfId="38622" xr:uid="{00000000-0005-0000-0000-0000B9960000}"/>
    <cellStyle name="Normal 7 5 2 4 3" xfId="27929" xr:uid="{00000000-0005-0000-0000-0000BA960000}"/>
    <cellStyle name="Normal 7 5 2 5" xfId="11880" xr:uid="{00000000-0005-0000-0000-0000BB960000}"/>
    <cellStyle name="Normal 7 5 2 5 2" xfId="33277" xr:uid="{00000000-0005-0000-0000-0000BC960000}"/>
    <cellStyle name="Normal 7 5 2 6" xfId="22584" xr:uid="{00000000-0005-0000-0000-0000BD960000}"/>
    <cellStyle name="Normal 7 5 3" xfId="1827" xr:uid="{00000000-0005-0000-0000-0000BE960000}"/>
    <cellStyle name="Normal 7 5 3 2" xfId="4517" xr:uid="{00000000-0005-0000-0000-0000BF960000}"/>
    <cellStyle name="Normal 7 5 3 2 2" xfId="9868" xr:uid="{00000000-0005-0000-0000-0000C0960000}"/>
    <cellStyle name="Normal 7 5 3 2 2 2" xfId="20568" xr:uid="{00000000-0005-0000-0000-0000C1960000}"/>
    <cellStyle name="Normal 7 5 3 2 2 2 2" xfId="41963" xr:uid="{00000000-0005-0000-0000-0000C2960000}"/>
    <cellStyle name="Normal 7 5 3 2 2 3" xfId="31273" xr:uid="{00000000-0005-0000-0000-0000C3960000}"/>
    <cellStyle name="Normal 7 5 3 2 3" xfId="15223" xr:uid="{00000000-0005-0000-0000-0000C4960000}"/>
    <cellStyle name="Normal 7 5 3 2 3 2" xfId="36618" xr:uid="{00000000-0005-0000-0000-0000C5960000}"/>
    <cellStyle name="Normal 7 5 3 2 4" xfId="25925" xr:uid="{00000000-0005-0000-0000-0000C6960000}"/>
    <cellStyle name="Normal 7 5 3 3" xfId="7191" xr:uid="{00000000-0005-0000-0000-0000C7960000}"/>
    <cellStyle name="Normal 7 5 3 3 2" xfId="17895" xr:uid="{00000000-0005-0000-0000-0000C8960000}"/>
    <cellStyle name="Normal 7 5 3 3 2 2" xfId="39290" xr:uid="{00000000-0005-0000-0000-0000C9960000}"/>
    <cellStyle name="Normal 7 5 3 3 3" xfId="28597" xr:uid="{00000000-0005-0000-0000-0000CA960000}"/>
    <cellStyle name="Normal 7 5 3 4" xfId="12548" xr:uid="{00000000-0005-0000-0000-0000CB960000}"/>
    <cellStyle name="Normal 7 5 3 4 2" xfId="33945" xr:uid="{00000000-0005-0000-0000-0000CC960000}"/>
    <cellStyle name="Normal 7 5 3 5" xfId="23252" xr:uid="{00000000-0005-0000-0000-0000CD960000}"/>
    <cellStyle name="Normal 7 5 4" xfId="3181" xr:uid="{00000000-0005-0000-0000-0000CE960000}"/>
    <cellStyle name="Normal 7 5 4 2" xfId="8532" xr:uid="{00000000-0005-0000-0000-0000CF960000}"/>
    <cellStyle name="Normal 7 5 4 2 2" xfId="19232" xr:uid="{00000000-0005-0000-0000-0000D0960000}"/>
    <cellStyle name="Normal 7 5 4 2 2 2" xfId="40627" xr:uid="{00000000-0005-0000-0000-0000D1960000}"/>
    <cellStyle name="Normal 7 5 4 2 3" xfId="29937" xr:uid="{00000000-0005-0000-0000-0000D2960000}"/>
    <cellStyle name="Normal 7 5 4 3" xfId="13887" xr:uid="{00000000-0005-0000-0000-0000D3960000}"/>
    <cellStyle name="Normal 7 5 4 3 2" xfId="35282" xr:uid="{00000000-0005-0000-0000-0000D4960000}"/>
    <cellStyle name="Normal 7 5 4 4" xfId="24589" xr:uid="{00000000-0005-0000-0000-0000D5960000}"/>
    <cellStyle name="Normal 7 5 5" xfId="5855" xr:uid="{00000000-0005-0000-0000-0000D6960000}"/>
    <cellStyle name="Normal 7 5 5 2" xfId="16559" xr:uid="{00000000-0005-0000-0000-0000D7960000}"/>
    <cellStyle name="Normal 7 5 5 2 2" xfId="37954" xr:uid="{00000000-0005-0000-0000-0000D8960000}"/>
    <cellStyle name="Normal 7 5 5 3" xfId="27261" xr:uid="{00000000-0005-0000-0000-0000D9960000}"/>
    <cellStyle name="Normal 7 5 6" xfId="11212" xr:uid="{00000000-0005-0000-0000-0000DA960000}"/>
    <cellStyle name="Normal 7 5 6 2" xfId="32609" xr:uid="{00000000-0005-0000-0000-0000DB960000}"/>
    <cellStyle name="Normal 7 5 7" xfId="21916" xr:uid="{00000000-0005-0000-0000-0000DC960000}"/>
    <cellStyle name="Normal 7 6" xfId="838" xr:uid="{00000000-0005-0000-0000-0000DD960000}"/>
    <cellStyle name="Normal 7 6 2" xfId="2175" xr:uid="{00000000-0005-0000-0000-0000DE960000}"/>
    <cellStyle name="Normal 7 6 2 2" xfId="4865" xr:uid="{00000000-0005-0000-0000-0000DF960000}"/>
    <cellStyle name="Normal 7 6 2 2 2" xfId="10216" xr:uid="{00000000-0005-0000-0000-0000E0960000}"/>
    <cellStyle name="Normal 7 6 2 2 2 2" xfId="20916" xr:uid="{00000000-0005-0000-0000-0000E1960000}"/>
    <cellStyle name="Normal 7 6 2 2 2 2 2" xfId="42311" xr:uid="{00000000-0005-0000-0000-0000E2960000}"/>
    <cellStyle name="Normal 7 6 2 2 2 3" xfId="31621" xr:uid="{00000000-0005-0000-0000-0000E3960000}"/>
    <cellStyle name="Normal 7 6 2 2 3" xfId="15571" xr:uid="{00000000-0005-0000-0000-0000E4960000}"/>
    <cellStyle name="Normal 7 6 2 2 3 2" xfId="36966" xr:uid="{00000000-0005-0000-0000-0000E5960000}"/>
    <cellStyle name="Normal 7 6 2 2 4" xfId="26273" xr:uid="{00000000-0005-0000-0000-0000E6960000}"/>
    <cellStyle name="Normal 7 6 2 3" xfId="7539" xr:uid="{00000000-0005-0000-0000-0000E7960000}"/>
    <cellStyle name="Normal 7 6 2 3 2" xfId="18243" xr:uid="{00000000-0005-0000-0000-0000E8960000}"/>
    <cellStyle name="Normal 7 6 2 3 2 2" xfId="39638" xr:uid="{00000000-0005-0000-0000-0000E9960000}"/>
    <cellStyle name="Normal 7 6 2 3 3" xfId="28945" xr:uid="{00000000-0005-0000-0000-0000EA960000}"/>
    <cellStyle name="Normal 7 6 2 4" xfId="12896" xr:uid="{00000000-0005-0000-0000-0000EB960000}"/>
    <cellStyle name="Normal 7 6 2 4 2" xfId="34293" xr:uid="{00000000-0005-0000-0000-0000EC960000}"/>
    <cellStyle name="Normal 7 6 2 5" xfId="23600" xr:uid="{00000000-0005-0000-0000-0000ED960000}"/>
    <cellStyle name="Normal 7 6 3" xfId="3529" xr:uid="{00000000-0005-0000-0000-0000EE960000}"/>
    <cellStyle name="Normal 7 6 3 2" xfId="8880" xr:uid="{00000000-0005-0000-0000-0000EF960000}"/>
    <cellStyle name="Normal 7 6 3 2 2" xfId="19580" xr:uid="{00000000-0005-0000-0000-0000F0960000}"/>
    <cellStyle name="Normal 7 6 3 2 2 2" xfId="40975" xr:uid="{00000000-0005-0000-0000-0000F1960000}"/>
    <cellStyle name="Normal 7 6 3 2 3" xfId="30285" xr:uid="{00000000-0005-0000-0000-0000F2960000}"/>
    <cellStyle name="Normal 7 6 3 3" xfId="14235" xr:uid="{00000000-0005-0000-0000-0000F3960000}"/>
    <cellStyle name="Normal 7 6 3 3 2" xfId="35630" xr:uid="{00000000-0005-0000-0000-0000F4960000}"/>
    <cellStyle name="Normal 7 6 3 4" xfId="24937" xr:uid="{00000000-0005-0000-0000-0000F5960000}"/>
    <cellStyle name="Normal 7 6 4" xfId="6203" xr:uid="{00000000-0005-0000-0000-0000F6960000}"/>
    <cellStyle name="Normal 7 6 4 2" xfId="16907" xr:uid="{00000000-0005-0000-0000-0000F7960000}"/>
    <cellStyle name="Normal 7 6 4 2 2" xfId="38302" xr:uid="{00000000-0005-0000-0000-0000F8960000}"/>
    <cellStyle name="Normal 7 6 4 3" xfId="27609" xr:uid="{00000000-0005-0000-0000-0000F9960000}"/>
    <cellStyle name="Normal 7 6 5" xfId="11560" xr:uid="{00000000-0005-0000-0000-0000FA960000}"/>
    <cellStyle name="Normal 7 6 5 2" xfId="32957" xr:uid="{00000000-0005-0000-0000-0000FB960000}"/>
    <cellStyle name="Normal 7 6 6" xfId="22264" xr:uid="{00000000-0005-0000-0000-0000FC960000}"/>
    <cellStyle name="Normal 7 7" xfId="1507" xr:uid="{00000000-0005-0000-0000-0000FD960000}"/>
    <cellStyle name="Normal 7 7 2" xfId="4197" xr:uid="{00000000-0005-0000-0000-0000FE960000}"/>
    <cellStyle name="Normal 7 7 2 2" xfId="9548" xr:uid="{00000000-0005-0000-0000-0000FF960000}"/>
    <cellStyle name="Normal 7 7 2 2 2" xfId="20248" xr:uid="{00000000-0005-0000-0000-000000970000}"/>
    <cellStyle name="Normal 7 7 2 2 2 2" xfId="41643" xr:uid="{00000000-0005-0000-0000-000001970000}"/>
    <cellStyle name="Normal 7 7 2 2 3" xfId="30953" xr:uid="{00000000-0005-0000-0000-000002970000}"/>
    <cellStyle name="Normal 7 7 2 3" xfId="14903" xr:uid="{00000000-0005-0000-0000-000003970000}"/>
    <cellStyle name="Normal 7 7 2 3 2" xfId="36298" xr:uid="{00000000-0005-0000-0000-000004970000}"/>
    <cellStyle name="Normal 7 7 2 4" xfId="25605" xr:uid="{00000000-0005-0000-0000-000005970000}"/>
    <cellStyle name="Normal 7 7 3" xfId="6871" xr:uid="{00000000-0005-0000-0000-000006970000}"/>
    <cellStyle name="Normal 7 7 3 2" xfId="17575" xr:uid="{00000000-0005-0000-0000-000007970000}"/>
    <cellStyle name="Normal 7 7 3 2 2" xfId="38970" xr:uid="{00000000-0005-0000-0000-000008970000}"/>
    <cellStyle name="Normal 7 7 3 3" xfId="28277" xr:uid="{00000000-0005-0000-0000-000009970000}"/>
    <cellStyle name="Normal 7 7 4" xfId="12228" xr:uid="{00000000-0005-0000-0000-00000A970000}"/>
    <cellStyle name="Normal 7 7 4 2" xfId="33625" xr:uid="{00000000-0005-0000-0000-00000B970000}"/>
    <cellStyle name="Normal 7 7 5" xfId="22932" xr:uid="{00000000-0005-0000-0000-00000C970000}"/>
    <cellStyle name="Normal 7 8" xfId="2861" xr:uid="{00000000-0005-0000-0000-00000D970000}"/>
    <cellStyle name="Normal 7 8 2" xfId="8212" xr:uid="{00000000-0005-0000-0000-00000E970000}"/>
    <cellStyle name="Normal 7 8 2 2" xfId="18912" xr:uid="{00000000-0005-0000-0000-00000F970000}"/>
    <cellStyle name="Normal 7 8 2 2 2" xfId="40307" xr:uid="{00000000-0005-0000-0000-000010970000}"/>
    <cellStyle name="Normal 7 8 2 3" xfId="29617" xr:uid="{00000000-0005-0000-0000-000011970000}"/>
    <cellStyle name="Normal 7 8 3" xfId="13567" xr:uid="{00000000-0005-0000-0000-000012970000}"/>
    <cellStyle name="Normal 7 8 3 2" xfId="34962" xr:uid="{00000000-0005-0000-0000-000013970000}"/>
    <cellStyle name="Normal 7 8 4" xfId="24269" xr:uid="{00000000-0005-0000-0000-000014970000}"/>
    <cellStyle name="Normal 7 9" xfId="5535" xr:uid="{00000000-0005-0000-0000-000015970000}"/>
    <cellStyle name="Normal 7 9 2" xfId="16239" xr:uid="{00000000-0005-0000-0000-000016970000}"/>
    <cellStyle name="Normal 7 9 2 2" xfId="37634" xr:uid="{00000000-0005-0000-0000-000017970000}"/>
    <cellStyle name="Normal 7 9 3" xfId="26941" xr:uid="{00000000-0005-0000-0000-000018970000}"/>
    <cellStyle name="Normal 8" xfId="165" xr:uid="{00000000-0005-0000-0000-000019970000}"/>
    <cellStyle name="Normal 8 10" xfId="10894" xr:uid="{00000000-0005-0000-0000-00001A970000}"/>
    <cellStyle name="Normal 8 10 2" xfId="32291" xr:uid="{00000000-0005-0000-0000-00001B970000}"/>
    <cellStyle name="Normal 8 11" xfId="21598" xr:uid="{00000000-0005-0000-0000-00001C970000}"/>
    <cellStyle name="Normal 8 2" xfId="206" xr:uid="{00000000-0005-0000-0000-00001D970000}"/>
    <cellStyle name="Normal 8 2 10" xfId="21638" xr:uid="{00000000-0005-0000-0000-00001E970000}"/>
    <cellStyle name="Normal 8 2 2" xfId="288" xr:uid="{00000000-0005-0000-0000-00001F970000}"/>
    <cellStyle name="Normal 8 2 2 2" xfId="449" xr:uid="{00000000-0005-0000-0000-000020970000}"/>
    <cellStyle name="Normal 8 2 2 2 2" xfId="770" xr:uid="{00000000-0005-0000-0000-000021970000}"/>
    <cellStyle name="Normal 8 2 2 2 2 2" xfId="1440" xr:uid="{00000000-0005-0000-0000-000022970000}"/>
    <cellStyle name="Normal 8 2 2 2 2 2 2" xfId="2777" xr:uid="{00000000-0005-0000-0000-000023970000}"/>
    <cellStyle name="Normal 8 2 2 2 2 2 2 2" xfId="5467" xr:uid="{00000000-0005-0000-0000-000024970000}"/>
    <cellStyle name="Normal 8 2 2 2 2 2 2 2 2" xfId="10818" xr:uid="{00000000-0005-0000-0000-000025970000}"/>
    <cellStyle name="Normal 8 2 2 2 2 2 2 2 2 2" xfId="21518" xr:uid="{00000000-0005-0000-0000-000026970000}"/>
    <cellStyle name="Normal 8 2 2 2 2 2 2 2 2 2 2" xfId="42913" xr:uid="{00000000-0005-0000-0000-000027970000}"/>
    <cellStyle name="Normal 8 2 2 2 2 2 2 2 2 3" xfId="32223" xr:uid="{00000000-0005-0000-0000-000028970000}"/>
    <cellStyle name="Normal 8 2 2 2 2 2 2 2 3" xfId="16173" xr:uid="{00000000-0005-0000-0000-000029970000}"/>
    <cellStyle name="Normal 8 2 2 2 2 2 2 2 3 2" xfId="37568" xr:uid="{00000000-0005-0000-0000-00002A970000}"/>
    <cellStyle name="Normal 8 2 2 2 2 2 2 2 4" xfId="26875" xr:uid="{00000000-0005-0000-0000-00002B970000}"/>
    <cellStyle name="Normal 8 2 2 2 2 2 2 3" xfId="8141" xr:uid="{00000000-0005-0000-0000-00002C970000}"/>
    <cellStyle name="Normal 8 2 2 2 2 2 2 3 2" xfId="18845" xr:uid="{00000000-0005-0000-0000-00002D970000}"/>
    <cellStyle name="Normal 8 2 2 2 2 2 2 3 2 2" xfId="40240" xr:uid="{00000000-0005-0000-0000-00002E970000}"/>
    <cellStyle name="Normal 8 2 2 2 2 2 2 3 3" xfId="29547" xr:uid="{00000000-0005-0000-0000-00002F970000}"/>
    <cellStyle name="Normal 8 2 2 2 2 2 2 4" xfId="13498" xr:uid="{00000000-0005-0000-0000-000030970000}"/>
    <cellStyle name="Normal 8 2 2 2 2 2 2 4 2" xfId="34895" xr:uid="{00000000-0005-0000-0000-000031970000}"/>
    <cellStyle name="Normal 8 2 2 2 2 2 2 5" xfId="24202" xr:uid="{00000000-0005-0000-0000-000032970000}"/>
    <cellStyle name="Normal 8 2 2 2 2 2 3" xfId="4131" xr:uid="{00000000-0005-0000-0000-000033970000}"/>
    <cellStyle name="Normal 8 2 2 2 2 2 3 2" xfId="9482" xr:uid="{00000000-0005-0000-0000-000034970000}"/>
    <cellStyle name="Normal 8 2 2 2 2 2 3 2 2" xfId="20182" xr:uid="{00000000-0005-0000-0000-000035970000}"/>
    <cellStyle name="Normal 8 2 2 2 2 2 3 2 2 2" xfId="41577" xr:uid="{00000000-0005-0000-0000-000036970000}"/>
    <cellStyle name="Normal 8 2 2 2 2 2 3 2 3" xfId="30887" xr:uid="{00000000-0005-0000-0000-000037970000}"/>
    <cellStyle name="Normal 8 2 2 2 2 2 3 3" xfId="14837" xr:uid="{00000000-0005-0000-0000-000038970000}"/>
    <cellStyle name="Normal 8 2 2 2 2 2 3 3 2" xfId="36232" xr:uid="{00000000-0005-0000-0000-000039970000}"/>
    <cellStyle name="Normal 8 2 2 2 2 2 3 4" xfId="25539" xr:uid="{00000000-0005-0000-0000-00003A970000}"/>
    <cellStyle name="Normal 8 2 2 2 2 2 4" xfId="6805" xr:uid="{00000000-0005-0000-0000-00003B970000}"/>
    <cellStyle name="Normal 8 2 2 2 2 2 4 2" xfId="17509" xr:uid="{00000000-0005-0000-0000-00003C970000}"/>
    <cellStyle name="Normal 8 2 2 2 2 2 4 2 2" xfId="38904" xr:uid="{00000000-0005-0000-0000-00003D970000}"/>
    <cellStyle name="Normal 8 2 2 2 2 2 4 3" xfId="28211" xr:uid="{00000000-0005-0000-0000-00003E970000}"/>
    <cellStyle name="Normal 8 2 2 2 2 2 5" xfId="12162" xr:uid="{00000000-0005-0000-0000-00003F970000}"/>
    <cellStyle name="Normal 8 2 2 2 2 2 5 2" xfId="33559" xr:uid="{00000000-0005-0000-0000-000040970000}"/>
    <cellStyle name="Normal 8 2 2 2 2 2 6" xfId="22866" xr:uid="{00000000-0005-0000-0000-000041970000}"/>
    <cellStyle name="Normal 8 2 2 2 2 3" xfId="2109" xr:uid="{00000000-0005-0000-0000-000042970000}"/>
    <cellStyle name="Normal 8 2 2 2 2 3 2" xfId="4799" xr:uid="{00000000-0005-0000-0000-000043970000}"/>
    <cellStyle name="Normal 8 2 2 2 2 3 2 2" xfId="10150" xr:uid="{00000000-0005-0000-0000-000044970000}"/>
    <cellStyle name="Normal 8 2 2 2 2 3 2 2 2" xfId="20850" xr:uid="{00000000-0005-0000-0000-000045970000}"/>
    <cellStyle name="Normal 8 2 2 2 2 3 2 2 2 2" xfId="42245" xr:uid="{00000000-0005-0000-0000-000046970000}"/>
    <cellStyle name="Normal 8 2 2 2 2 3 2 2 3" xfId="31555" xr:uid="{00000000-0005-0000-0000-000047970000}"/>
    <cellStyle name="Normal 8 2 2 2 2 3 2 3" xfId="15505" xr:uid="{00000000-0005-0000-0000-000048970000}"/>
    <cellStyle name="Normal 8 2 2 2 2 3 2 3 2" xfId="36900" xr:uid="{00000000-0005-0000-0000-000049970000}"/>
    <cellStyle name="Normal 8 2 2 2 2 3 2 4" xfId="26207" xr:uid="{00000000-0005-0000-0000-00004A970000}"/>
    <cellStyle name="Normal 8 2 2 2 2 3 3" xfId="7473" xr:uid="{00000000-0005-0000-0000-00004B970000}"/>
    <cellStyle name="Normal 8 2 2 2 2 3 3 2" xfId="18177" xr:uid="{00000000-0005-0000-0000-00004C970000}"/>
    <cellStyle name="Normal 8 2 2 2 2 3 3 2 2" xfId="39572" xr:uid="{00000000-0005-0000-0000-00004D970000}"/>
    <cellStyle name="Normal 8 2 2 2 2 3 3 3" xfId="28879" xr:uid="{00000000-0005-0000-0000-00004E970000}"/>
    <cellStyle name="Normal 8 2 2 2 2 3 4" xfId="12830" xr:uid="{00000000-0005-0000-0000-00004F970000}"/>
    <cellStyle name="Normal 8 2 2 2 2 3 4 2" xfId="34227" xr:uid="{00000000-0005-0000-0000-000050970000}"/>
    <cellStyle name="Normal 8 2 2 2 2 3 5" xfId="23534" xr:uid="{00000000-0005-0000-0000-000051970000}"/>
    <cellStyle name="Normal 8 2 2 2 2 4" xfId="3463" xr:uid="{00000000-0005-0000-0000-000052970000}"/>
    <cellStyle name="Normal 8 2 2 2 2 4 2" xfId="8814" xr:uid="{00000000-0005-0000-0000-000053970000}"/>
    <cellStyle name="Normal 8 2 2 2 2 4 2 2" xfId="19514" xr:uid="{00000000-0005-0000-0000-000054970000}"/>
    <cellStyle name="Normal 8 2 2 2 2 4 2 2 2" xfId="40909" xr:uid="{00000000-0005-0000-0000-000055970000}"/>
    <cellStyle name="Normal 8 2 2 2 2 4 2 3" xfId="30219" xr:uid="{00000000-0005-0000-0000-000056970000}"/>
    <cellStyle name="Normal 8 2 2 2 2 4 3" xfId="14169" xr:uid="{00000000-0005-0000-0000-000057970000}"/>
    <cellStyle name="Normal 8 2 2 2 2 4 3 2" xfId="35564" xr:uid="{00000000-0005-0000-0000-000058970000}"/>
    <cellStyle name="Normal 8 2 2 2 2 4 4" xfId="24871" xr:uid="{00000000-0005-0000-0000-000059970000}"/>
    <cellStyle name="Normal 8 2 2 2 2 5" xfId="6137" xr:uid="{00000000-0005-0000-0000-00005A970000}"/>
    <cellStyle name="Normal 8 2 2 2 2 5 2" xfId="16841" xr:uid="{00000000-0005-0000-0000-00005B970000}"/>
    <cellStyle name="Normal 8 2 2 2 2 5 2 2" xfId="38236" xr:uid="{00000000-0005-0000-0000-00005C970000}"/>
    <cellStyle name="Normal 8 2 2 2 2 5 3" xfId="27543" xr:uid="{00000000-0005-0000-0000-00005D970000}"/>
    <cellStyle name="Normal 8 2 2 2 2 6" xfId="11494" xr:uid="{00000000-0005-0000-0000-00005E970000}"/>
    <cellStyle name="Normal 8 2 2 2 2 6 2" xfId="32891" xr:uid="{00000000-0005-0000-0000-00005F970000}"/>
    <cellStyle name="Normal 8 2 2 2 2 7" xfId="22198" xr:uid="{00000000-0005-0000-0000-000060970000}"/>
    <cellStyle name="Normal 8 2 2 2 3" xfId="1120" xr:uid="{00000000-0005-0000-0000-000061970000}"/>
    <cellStyle name="Normal 8 2 2 2 3 2" xfId="2457" xr:uid="{00000000-0005-0000-0000-000062970000}"/>
    <cellStyle name="Normal 8 2 2 2 3 2 2" xfId="5147" xr:uid="{00000000-0005-0000-0000-000063970000}"/>
    <cellStyle name="Normal 8 2 2 2 3 2 2 2" xfId="10498" xr:uid="{00000000-0005-0000-0000-000064970000}"/>
    <cellStyle name="Normal 8 2 2 2 3 2 2 2 2" xfId="21198" xr:uid="{00000000-0005-0000-0000-000065970000}"/>
    <cellStyle name="Normal 8 2 2 2 3 2 2 2 2 2" xfId="42593" xr:uid="{00000000-0005-0000-0000-000066970000}"/>
    <cellStyle name="Normal 8 2 2 2 3 2 2 2 3" xfId="31903" xr:uid="{00000000-0005-0000-0000-000067970000}"/>
    <cellStyle name="Normal 8 2 2 2 3 2 2 3" xfId="15853" xr:uid="{00000000-0005-0000-0000-000068970000}"/>
    <cellStyle name="Normal 8 2 2 2 3 2 2 3 2" xfId="37248" xr:uid="{00000000-0005-0000-0000-000069970000}"/>
    <cellStyle name="Normal 8 2 2 2 3 2 2 4" xfId="26555" xr:uid="{00000000-0005-0000-0000-00006A970000}"/>
    <cellStyle name="Normal 8 2 2 2 3 2 3" xfId="7821" xr:uid="{00000000-0005-0000-0000-00006B970000}"/>
    <cellStyle name="Normal 8 2 2 2 3 2 3 2" xfId="18525" xr:uid="{00000000-0005-0000-0000-00006C970000}"/>
    <cellStyle name="Normal 8 2 2 2 3 2 3 2 2" xfId="39920" xr:uid="{00000000-0005-0000-0000-00006D970000}"/>
    <cellStyle name="Normal 8 2 2 2 3 2 3 3" xfId="29227" xr:uid="{00000000-0005-0000-0000-00006E970000}"/>
    <cellStyle name="Normal 8 2 2 2 3 2 4" xfId="13178" xr:uid="{00000000-0005-0000-0000-00006F970000}"/>
    <cellStyle name="Normal 8 2 2 2 3 2 4 2" xfId="34575" xr:uid="{00000000-0005-0000-0000-000070970000}"/>
    <cellStyle name="Normal 8 2 2 2 3 2 5" xfId="23882" xr:uid="{00000000-0005-0000-0000-000071970000}"/>
    <cellStyle name="Normal 8 2 2 2 3 3" xfId="3811" xr:uid="{00000000-0005-0000-0000-000072970000}"/>
    <cellStyle name="Normal 8 2 2 2 3 3 2" xfId="9162" xr:uid="{00000000-0005-0000-0000-000073970000}"/>
    <cellStyle name="Normal 8 2 2 2 3 3 2 2" xfId="19862" xr:uid="{00000000-0005-0000-0000-000074970000}"/>
    <cellStyle name="Normal 8 2 2 2 3 3 2 2 2" xfId="41257" xr:uid="{00000000-0005-0000-0000-000075970000}"/>
    <cellStyle name="Normal 8 2 2 2 3 3 2 3" xfId="30567" xr:uid="{00000000-0005-0000-0000-000076970000}"/>
    <cellStyle name="Normal 8 2 2 2 3 3 3" xfId="14517" xr:uid="{00000000-0005-0000-0000-000077970000}"/>
    <cellStyle name="Normal 8 2 2 2 3 3 3 2" xfId="35912" xr:uid="{00000000-0005-0000-0000-000078970000}"/>
    <cellStyle name="Normal 8 2 2 2 3 3 4" xfId="25219" xr:uid="{00000000-0005-0000-0000-000079970000}"/>
    <cellStyle name="Normal 8 2 2 2 3 4" xfId="6485" xr:uid="{00000000-0005-0000-0000-00007A970000}"/>
    <cellStyle name="Normal 8 2 2 2 3 4 2" xfId="17189" xr:uid="{00000000-0005-0000-0000-00007B970000}"/>
    <cellStyle name="Normal 8 2 2 2 3 4 2 2" xfId="38584" xr:uid="{00000000-0005-0000-0000-00007C970000}"/>
    <cellStyle name="Normal 8 2 2 2 3 4 3" xfId="27891" xr:uid="{00000000-0005-0000-0000-00007D970000}"/>
    <cellStyle name="Normal 8 2 2 2 3 5" xfId="11842" xr:uid="{00000000-0005-0000-0000-00007E970000}"/>
    <cellStyle name="Normal 8 2 2 2 3 5 2" xfId="33239" xr:uid="{00000000-0005-0000-0000-00007F970000}"/>
    <cellStyle name="Normal 8 2 2 2 3 6" xfId="22546" xr:uid="{00000000-0005-0000-0000-000080970000}"/>
    <cellStyle name="Normal 8 2 2 2 4" xfId="1789" xr:uid="{00000000-0005-0000-0000-000081970000}"/>
    <cellStyle name="Normal 8 2 2 2 4 2" xfId="4479" xr:uid="{00000000-0005-0000-0000-000082970000}"/>
    <cellStyle name="Normal 8 2 2 2 4 2 2" xfId="9830" xr:uid="{00000000-0005-0000-0000-000083970000}"/>
    <cellStyle name="Normal 8 2 2 2 4 2 2 2" xfId="20530" xr:uid="{00000000-0005-0000-0000-000084970000}"/>
    <cellStyle name="Normal 8 2 2 2 4 2 2 2 2" xfId="41925" xr:uid="{00000000-0005-0000-0000-000085970000}"/>
    <cellStyle name="Normal 8 2 2 2 4 2 2 3" xfId="31235" xr:uid="{00000000-0005-0000-0000-000086970000}"/>
    <cellStyle name="Normal 8 2 2 2 4 2 3" xfId="15185" xr:uid="{00000000-0005-0000-0000-000087970000}"/>
    <cellStyle name="Normal 8 2 2 2 4 2 3 2" xfId="36580" xr:uid="{00000000-0005-0000-0000-000088970000}"/>
    <cellStyle name="Normal 8 2 2 2 4 2 4" xfId="25887" xr:uid="{00000000-0005-0000-0000-000089970000}"/>
    <cellStyle name="Normal 8 2 2 2 4 3" xfId="7153" xr:uid="{00000000-0005-0000-0000-00008A970000}"/>
    <cellStyle name="Normal 8 2 2 2 4 3 2" xfId="17857" xr:uid="{00000000-0005-0000-0000-00008B970000}"/>
    <cellStyle name="Normal 8 2 2 2 4 3 2 2" xfId="39252" xr:uid="{00000000-0005-0000-0000-00008C970000}"/>
    <cellStyle name="Normal 8 2 2 2 4 3 3" xfId="28559" xr:uid="{00000000-0005-0000-0000-00008D970000}"/>
    <cellStyle name="Normal 8 2 2 2 4 4" xfId="12510" xr:uid="{00000000-0005-0000-0000-00008E970000}"/>
    <cellStyle name="Normal 8 2 2 2 4 4 2" xfId="33907" xr:uid="{00000000-0005-0000-0000-00008F970000}"/>
    <cellStyle name="Normal 8 2 2 2 4 5" xfId="23214" xr:uid="{00000000-0005-0000-0000-000090970000}"/>
    <cellStyle name="Normal 8 2 2 2 5" xfId="3143" xr:uid="{00000000-0005-0000-0000-000091970000}"/>
    <cellStyle name="Normal 8 2 2 2 5 2" xfId="8494" xr:uid="{00000000-0005-0000-0000-000092970000}"/>
    <cellStyle name="Normal 8 2 2 2 5 2 2" xfId="19194" xr:uid="{00000000-0005-0000-0000-000093970000}"/>
    <cellStyle name="Normal 8 2 2 2 5 2 2 2" xfId="40589" xr:uid="{00000000-0005-0000-0000-000094970000}"/>
    <cellStyle name="Normal 8 2 2 2 5 2 3" xfId="29899" xr:uid="{00000000-0005-0000-0000-000095970000}"/>
    <cellStyle name="Normal 8 2 2 2 5 3" xfId="13849" xr:uid="{00000000-0005-0000-0000-000096970000}"/>
    <cellStyle name="Normal 8 2 2 2 5 3 2" xfId="35244" xr:uid="{00000000-0005-0000-0000-000097970000}"/>
    <cellStyle name="Normal 8 2 2 2 5 4" xfId="24551" xr:uid="{00000000-0005-0000-0000-000098970000}"/>
    <cellStyle name="Normal 8 2 2 2 6" xfId="5817" xr:uid="{00000000-0005-0000-0000-000099970000}"/>
    <cellStyle name="Normal 8 2 2 2 6 2" xfId="16521" xr:uid="{00000000-0005-0000-0000-00009A970000}"/>
    <cellStyle name="Normal 8 2 2 2 6 2 2" xfId="37916" xr:uid="{00000000-0005-0000-0000-00009B970000}"/>
    <cellStyle name="Normal 8 2 2 2 6 3" xfId="27223" xr:uid="{00000000-0005-0000-0000-00009C970000}"/>
    <cellStyle name="Normal 8 2 2 2 7" xfId="11174" xr:uid="{00000000-0005-0000-0000-00009D970000}"/>
    <cellStyle name="Normal 8 2 2 2 7 2" xfId="32571" xr:uid="{00000000-0005-0000-0000-00009E970000}"/>
    <cellStyle name="Normal 8 2 2 2 8" xfId="21878" xr:uid="{00000000-0005-0000-0000-00009F970000}"/>
    <cellStyle name="Normal 8 2 2 3" xfId="610" xr:uid="{00000000-0005-0000-0000-0000A0970000}"/>
    <cellStyle name="Normal 8 2 2 3 2" xfId="1280" xr:uid="{00000000-0005-0000-0000-0000A1970000}"/>
    <cellStyle name="Normal 8 2 2 3 2 2" xfId="2617" xr:uid="{00000000-0005-0000-0000-0000A2970000}"/>
    <cellStyle name="Normal 8 2 2 3 2 2 2" xfId="5307" xr:uid="{00000000-0005-0000-0000-0000A3970000}"/>
    <cellStyle name="Normal 8 2 2 3 2 2 2 2" xfId="10658" xr:uid="{00000000-0005-0000-0000-0000A4970000}"/>
    <cellStyle name="Normal 8 2 2 3 2 2 2 2 2" xfId="21358" xr:uid="{00000000-0005-0000-0000-0000A5970000}"/>
    <cellStyle name="Normal 8 2 2 3 2 2 2 2 2 2" xfId="42753" xr:uid="{00000000-0005-0000-0000-0000A6970000}"/>
    <cellStyle name="Normal 8 2 2 3 2 2 2 2 3" xfId="32063" xr:uid="{00000000-0005-0000-0000-0000A7970000}"/>
    <cellStyle name="Normal 8 2 2 3 2 2 2 3" xfId="16013" xr:uid="{00000000-0005-0000-0000-0000A8970000}"/>
    <cellStyle name="Normal 8 2 2 3 2 2 2 3 2" xfId="37408" xr:uid="{00000000-0005-0000-0000-0000A9970000}"/>
    <cellStyle name="Normal 8 2 2 3 2 2 2 4" xfId="26715" xr:uid="{00000000-0005-0000-0000-0000AA970000}"/>
    <cellStyle name="Normal 8 2 2 3 2 2 3" xfId="7981" xr:uid="{00000000-0005-0000-0000-0000AB970000}"/>
    <cellStyle name="Normal 8 2 2 3 2 2 3 2" xfId="18685" xr:uid="{00000000-0005-0000-0000-0000AC970000}"/>
    <cellStyle name="Normal 8 2 2 3 2 2 3 2 2" xfId="40080" xr:uid="{00000000-0005-0000-0000-0000AD970000}"/>
    <cellStyle name="Normal 8 2 2 3 2 2 3 3" xfId="29387" xr:uid="{00000000-0005-0000-0000-0000AE970000}"/>
    <cellStyle name="Normal 8 2 2 3 2 2 4" xfId="13338" xr:uid="{00000000-0005-0000-0000-0000AF970000}"/>
    <cellStyle name="Normal 8 2 2 3 2 2 4 2" xfId="34735" xr:uid="{00000000-0005-0000-0000-0000B0970000}"/>
    <cellStyle name="Normal 8 2 2 3 2 2 5" xfId="24042" xr:uid="{00000000-0005-0000-0000-0000B1970000}"/>
    <cellStyle name="Normal 8 2 2 3 2 3" xfId="3971" xr:uid="{00000000-0005-0000-0000-0000B2970000}"/>
    <cellStyle name="Normal 8 2 2 3 2 3 2" xfId="9322" xr:uid="{00000000-0005-0000-0000-0000B3970000}"/>
    <cellStyle name="Normal 8 2 2 3 2 3 2 2" xfId="20022" xr:uid="{00000000-0005-0000-0000-0000B4970000}"/>
    <cellStyle name="Normal 8 2 2 3 2 3 2 2 2" xfId="41417" xr:uid="{00000000-0005-0000-0000-0000B5970000}"/>
    <cellStyle name="Normal 8 2 2 3 2 3 2 3" xfId="30727" xr:uid="{00000000-0005-0000-0000-0000B6970000}"/>
    <cellStyle name="Normal 8 2 2 3 2 3 3" xfId="14677" xr:uid="{00000000-0005-0000-0000-0000B7970000}"/>
    <cellStyle name="Normal 8 2 2 3 2 3 3 2" xfId="36072" xr:uid="{00000000-0005-0000-0000-0000B8970000}"/>
    <cellStyle name="Normal 8 2 2 3 2 3 4" xfId="25379" xr:uid="{00000000-0005-0000-0000-0000B9970000}"/>
    <cellStyle name="Normal 8 2 2 3 2 4" xfId="6645" xr:uid="{00000000-0005-0000-0000-0000BA970000}"/>
    <cellStyle name="Normal 8 2 2 3 2 4 2" xfId="17349" xr:uid="{00000000-0005-0000-0000-0000BB970000}"/>
    <cellStyle name="Normal 8 2 2 3 2 4 2 2" xfId="38744" xr:uid="{00000000-0005-0000-0000-0000BC970000}"/>
    <cellStyle name="Normal 8 2 2 3 2 4 3" xfId="28051" xr:uid="{00000000-0005-0000-0000-0000BD970000}"/>
    <cellStyle name="Normal 8 2 2 3 2 5" xfId="12002" xr:uid="{00000000-0005-0000-0000-0000BE970000}"/>
    <cellStyle name="Normal 8 2 2 3 2 5 2" xfId="33399" xr:uid="{00000000-0005-0000-0000-0000BF970000}"/>
    <cellStyle name="Normal 8 2 2 3 2 6" xfId="22706" xr:uid="{00000000-0005-0000-0000-0000C0970000}"/>
    <cellStyle name="Normal 8 2 2 3 3" xfId="1949" xr:uid="{00000000-0005-0000-0000-0000C1970000}"/>
    <cellStyle name="Normal 8 2 2 3 3 2" xfId="4639" xr:uid="{00000000-0005-0000-0000-0000C2970000}"/>
    <cellStyle name="Normal 8 2 2 3 3 2 2" xfId="9990" xr:uid="{00000000-0005-0000-0000-0000C3970000}"/>
    <cellStyle name="Normal 8 2 2 3 3 2 2 2" xfId="20690" xr:uid="{00000000-0005-0000-0000-0000C4970000}"/>
    <cellStyle name="Normal 8 2 2 3 3 2 2 2 2" xfId="42085" xr:uid="{00000000-0005-0000-0000-0000C5970000}"/>
    <cellStyle name="Normal 8 2 2 3 3 2 2 3" xfId="31395" xr:uid="{00000000-0005-0000-0000-0000C6970000}"/>
    <cellStyle name="Normal 8 2 2 3 3 2 3" xfId="15345" xr:uid="{00000000-0005-0000-0000-0000C7970000}"/>
    <cellStyle name="Normal 8 2 2 3 3 2 3 2" xfId="36740" xr:uid="{00000000-0005-0000-0000-0000C8970000}"/>
    <cellStyle name="Normal 8 2 2 3 3 2 4" xfId="26047" xr:uid="{00000000-0005-0000-0000-0000C9970000}"/>
    <cellStyle name="Normal 8 2 2 3 3 3" xfId="7313" xr:uid="{00000000-0005-0000-0000-0000CA970000}"/>
    <cellStyle name="Normal 8 2 2 3 3 3 2" xfId="18017" xr:uid="{00000000-0005-0000-0000-0000CB970000}"/>
    <cellStyle name="Normal 8 2 2 3 3 3 2 2" xfId="39412" xr:uid="{00000000-0005-0000-0000-0000CC970000}"/>
    <cellStyle name="Normal 8 2 2 3 3 3 3" xfId="28719" xr:uid="{00000000-0005-0000-0000-0000CD970000}"/>
    <cellStyle name="Normal 8 2 2 3 3 4" xfId="12670" xr:uid="{00000000-0005-0000-0000-0000CE970000}"/>
    <cellStyle name="Normal 8 2 2 3 3 4 2" xfId="34067" xr:uid="{00000000-0005-0000-0000-0000CF970000}"/>
    <cellStyle name="Normal 8 2 2 3 3 5" xfId="23374" xr:uid="{00000000-0005-0000-0000-0000D0970000}"/>
    <cellStyle name="Normal 8 2 2 3 4" xfId="3303" xr:uid="{00000000-0005-0000-0000-0000D1970000}"/>
    <cellStyle name="Normal 8 2 2 3 4 2" xfId="8654" xr:uid="{00000000-0005-0000-0000-0000D2970000}"/>
    <cellStyle name="Normal 8 2 2 3 4 2 2" xfId="19354" xr:uid="{00000000-0005-0000-0000-0000D3970000}"/>
    <cellStyle name="Normal 8 2 2 3 4 2 2 2" xfId="40749" xr:uid="{00000000-0005-0000-0000-0000D4970000}"/>
    <cellStyle name="Normal 8 2 2 3 4 2 3" xfId="30059" xr:uid="{00000000-0005-0000-0000-0000D5970000}"/>
    <cellStyle name="Normal 8 2 2 3 4 3" xfId="14009" xr:uid="{00000000-0005-0000-0000-0000D6970000}"/>
    <cellStyle name="Normal 8 2 2 3 4 3 2" xfId="35404" xr:uid="{00000000-0005-0000-0000-0000D7970000}"/>
    <cellStyle name="Normal 8 2 2 3 4 4" xfId="24711" xr:uid="{00000000-0005-0000-0000-0000D8970000}"/>
    <cellStyle name="Normal 8 2 2 3 5" xfId="5977" xr:uid="{00000000-0005-0000-0000-0000D9970000}"/>
    <cellStyle name="Normal 8 2 2 3 5 2" xfId="16681" xr:uid="{00000000-0005-0000-0000-0000DA970000}"/>
    <cellStyle name="Normal 8 2 2 3 5 2 2" xfId="38076" xr:uid="{00000000-0005-0000-0000-0000DB970000}"/>
    <cellStyle name="Normal 8 2 2 3 5 3" xfId="27383" xr:uid="{00000000-0005-0000-0000-0000DC970000}"/>
    <cellStyle name="Normal 8 2 2 3 6" xfId="11334" xr:uid="{00000000-0005-0000-0000-0000DD970000}"/>
    <cellStyle name="Normal 8 2 2 3 6 2" xfId="32731" xr:uid="{00000000-0005-0000-0000-0000DE970000}"/>
    <cellStyle name="Normal 8 2 2 3 7" xfId="22038" xr:uid="{00000000-0005-0000-0000-0000DF970000}"/>
    <cellStyle name="Normal 8 2 2 4" xfId="960" xr:uid="{00000000-0005-0000-0000-0000E0970000}"/>
    <cellStyle name="Normal 8 2 2 4 2" xfId="2297" xr:uid="{00000000-0005-0000-0000-0000E1970000}"/>
    <cellStyle name="Normal 8 2 2 4 2 2" xfId="4987" xr:uid="{00000000-0005-0000-0000-0000E2970000}"/>
    <cellStyle name="Normal 8 2 2 4 2 2 2" xfId="10338" xr:uid="{00000000-0005-0000-0000-0000E3970000}"/>
    <cellStyle name="Normal 8 2 2 4 2 2 2 2" xfId="21038" xr:uid="{00000000-0005-0000-0000-0000E4970000}"/>
    <cellStyle name="Normal 8 2 2 4 2 2 2 2 2" xfId="42433" xr:uid="{00000000-0005-0000-0000-0000E5970000}"/>
    <cellStyle name="Normal 8 2 2 4 2 2 2 3" xfId="31743" xr:uid="{00000000-0005-0000-0000-0000E6970000}"/>
    <cellStyle name="Normal 8 2 2 4 2 2 3" xfId="15693" xr:uid="{00000000-0005-0000-0000-0000E7970000}"/>
    <cellStyle name="Normal 8 2 2 4 2 2 3 2" xfId="37088" xr:uid="{00000000-0005-0000-0000-0000E8970000}"/>
    <cellStyle name="Normal 8 2 2 4 2 2 4" xfId="26395" xr:uid="{00000000-0005-0000-0000-0000E9970000}"/>
    <cellStyle name="Normal 8 2 2 4 2 3" xfId="7661" xr:uid="{00000000-0005-0000-0000-0000EA970000}"/>
    <cellStyle name="Normal 8 2 2 4 2 3 2" xfId="18365" xr:uid="{00000000-0005-0000-0000-0000EB970000}"/>
    <cellStyle name="Normal 8 2 2 4 2 3 2 2" xfId="39760" xr:uid="{00000000-0005-0000-0000-0000EC970000}"/>
    <cellStyle name="Normal 8 2 2 4 2 3 3" xfId="29067" xr:uid="{00000000-0005-0000-0000-0000ED970000}"/>
    <cellStyle name="Normal 8 2 2 4 2 4" xfId="13018" xr:uid="{00000000-0005-0000-0000-0000EE970000}"/>
    <cellStyle name="Normal 8 2 2 4 2 4 2" xfId="34415" xr:uid="{00000000-0005-0000-0000-0000EF970000}"/>
    <cellStyle name="Normal 8 2 2 4 2 5" xfId="23722" xr:uid="{00000000-0005-0000-0000-0000F0970000}"/>
    <cellStyle name="Normal 8 2 2 4 3" xfId="3651" xr:uid="{00000000-0005-0000-0000-0000F1970000}"/>
    <cellStyle name="Normal 8 2 2 4 3 2" xfId="9002" xr:uid="{00000000-0005-0000-0000-0000F2970000}"/>
    <cellStyle name="Normal 8 2 2 4 3 2 2" xfId="19702" xr:uid="{00000000-0005-0000-0000-0000F3970000}"/>
    <cellStyle name="Normal 8 2 2 4 3 2 2 2" xfId="41097" xr:uid="{00000000-0005-0000-0000-0000F4970000}"/>
    <cellStyle name="Normal 8 2 2 4 3 2 3" xfId="30407" xr:uid="{00000000-0005-0000-0000-0000F5970000}"/>
    <cellStyle name="Normal 8 2 2 4 3 3" xfId="14357" xr:uid="{00000000-0005-0000-0000-0000F6970000}"/>
    <cellStyle name="Normal 8 2 2 4 3 3 2" xfId="35752" xr:uid="{00000000-0005-0000-0000-0000F7970000}"/>
    <cellStyle name="Normal 8 2 2 4 3 4" xfId="25059" xr:uid="{00000000-0005-0000-0000-0000F8970000}"/>
    <cellStyle name="Normal 8 2 2 4 4" xfId="6325" xr:uid="{00000000-0005-0000-0000-0000F9970000}"/>
    <cellStyle name="Normal 8 2 2 4 4 2" xfId="17029" xr:uid="{00000000-0005-0000-0000-0000FA970000}"/>
    <cellStyle name="Normal 8 2 2 4 4 2 2" xfId="38424" xr:uid="{00000000-0005-0000-0000-0000FB970000}"/>
    <cellStyle name="Normal 8 2 2 4 4 3" xfId="27731" xr:uid="{00000000-0005-0000-0000-0000FC970000}"/>
    <cellStyle name="Normal 8 2 2 4 5" xfId="11682" xr:uid="{00000000-0005-0000-0000-0000FD970000}"/>
    <cellStyle name="Normal 8 2 2 4 5 2" xfId="33079" xr:uid="{00000000-0005-0000-0000-0000FE970000}"/>
    <cellStyle name="Normal 8 2 2 4 6" xfId="22386" xr:uid="{00000000-0005-0000-0000-0000FF970000}"/>
    <cellStyle name="Normal 8 2 2 5" xfId="1629" xr:uid="{00000000-0005-0000-0000-000000980000}"/>
    <cellStyle name="Normal 8 2 2 5 2" xfId="4319" xr:uid="{00000000-0005-0000-0000-000001980000}"/>
    <cellStyle name="Normal 8 2 2 5 2 2" xfId="9670" xr:uid="{00000000-0005-0000-0000-000002980000}"/>
    <cellStyle name="Normal 8 2 2 5 2 2 2" xfId="20370" xr:uid="{00000000-0005-0000-0000-000003980000}"/>
    <cellStyle name="Normal 8 2 2 5 2 2 2 2" xfId="41765" xr:uid="{00000000-0005-0000-0000-000004980000}"/>
    <cellStyle name="Normal 8 2 2 5 2 2 3" xfId="31075" xr:uid="{00000000-0005-0000-0000-000005980000}"/>
    <cellStyle name="Normal 8 2 2 5 2 3" xfId="15025" xr:uid="{00000000-0005-0000-0000-000006980000}"/>
    <cellStyle name="Normal 8 2 2 5 2 3 2" xfId="36420" xr:uid="{00000000-0005-0000-0000-000007980000}"/>
    <cellStyle name="Normal 8 2 2 5 2 4" xfId="25727" xr:uid="{00000000-0005-0000-0000-000008980000}"/>
    <cellStyle name="Normal 8 2 2 5 3" xfId="6993" xr:uid="{00000000-0005-0000-0000-000009980000}"/>
    <cellStyle name="Normal 8 2 2 5 3 2" xfId="17697" xr:uid="{00000000-0005-0000-0000-00000A980000}"/>
    <cellStyle name="Normal 8 2 2 5 3 2 2" xfId="39092" xr:uid="{00000000-0005-0000-0000-00000B980000}"/>
    <cellStyle name="Normal 8 2 2 5 3 3" xfId="28399" xr:uid="{00000000-0005-0000-0000-00000C980000}"/>
    <cellStyle name="Normal 8 2 2 5 4" xfId="12350" xr:uid="{00000000-0005-0000-0000-00000D980000}"/>
    <cellStyle name="Normal 8 2 2 5 4 2" xfId="33747" xr:uid="{00000000-0005-0000-0000-00000E980000}"/>
    <cellStyle name="Normal 8 2 2 5 5" xfId="23054" xr:uid="{00000000-0005-0000-0000-00000F980000}"/>
    <cellStyle name="Normal 8 2 2 6" xfId="2983" xr:uid="{00000000-0005-0000-0000-000010980000}"/>
    <cellStyle name="Normal 8 2 2 6 2" xfId="8334" xr:uid="{00000000-0005-0000-0000-000011980000}"/>
    <cellStyle name="Normal 8 2 2 6 2 2" xfId="19034" xr:uid="{00000000-0005-0000-0000-000012980000}"/>
    <cellStyle name="Normal 8 2 2 6 2 2 2" xfId="40429" xr:uid="{00000000-0005-0000-0000-000013980000}"/>
    <cellStyle name="Normal 8 2 2 6 2 3" xfId="29739" xr:uid="{00000000-0005-0000-0000-000014980000}"/>
    <cellStyle name="Normal 8 2 2 6 3" xfId="13689" xr:uid="{00000000-0005-0000-0000-000015980000}"/>
    <cellStyle name="Normal 8 2 2 6 3 2" xfId="35084" xr:uid="{00000000-0005-0000-0000-000016980000}"/>
    <cellStyle name="Normal 8 2 2 6 4" xfId="24391" xr:uid="{00000000-0005-0000-0000-000017980000}"/>
    <cellStyle name="Normal 8 2 2 7" xfId="5657" xr:uid="{00000000-0005-0000-0000-000018980000}"/>
    <cellStyle name="Normal 8 2 2 7 2" xfId="16361" xr:uid="{00000000-0005-0000-0000-000019980000}"/>
    <cellStyle name="Normal 8 2 2 7 2 2" xfId="37756" xr:uid="{00000000-0005-0000-0000-00001A980000}"/>
    <cellStyle name="Normal 8 2 2 7 3" xfId="27063" xr:uid="{00000000-0005-0000-0000-00001B980000}"/>
    <cellStyle name="Normal 8 2 2 8" xfId="11014" xr:uid="{00000000-0005-0000-0000-00001C980000}"/>
    <cellStyle name="Normal 8 2 2 8 2" xfId="32411" xr:uid="{00000000-0005-0000-0000-00001D980000}"/>
    <cellStyle name="Normal 8 2 2 9" xfId="21718" xr:uid="{00000000-0005-0000-0000-00001E980000}"/>
    <cellStyle name="Normal 8 2 3" xfId="369" xr:uid="{00000000-0005-0000-0000-00001F980000}"/>
    <cellStyle name="Normal 8 2 3 2" xfId="690" xr:uid="{00000000-0005-0000-0000-000020980000}"/>
    <cellStyle name="Normal 8 2 3 2 2" xfId="1360" xr:uid="{00000000-0005-0000-0000-000021980000}"/>
    <cellStyle name="Normal 8 2 3 2 2 2" xfId="2697" xr:uid="{00000000-0005-0000-0000-000022980000}"/>
    <cellStyle name="Normal 8 2 3 2 2 2 2" xfId="5387" xr:uid="{00000000-0005-0000-0000-000023980000}"/>
    <cellStyle name="Normal 8 2 3 2 2 2 2 2" xfId="10738" xr:uid="{00000000-0005-0000-0000-000024980000}"/>
    <cellStyle name="Normal 8 2 3 2 2 2 2 2 2" xfId="21438" xr:uid="{00000000-0005-0000-0000-000025980000}"/>
    <cellStyle name="Normal 8 2 3 2 2 2 2 2 2 2" xfId="42833" xr:uid="{00000000-0005-0000-0000-000026980000}"/>
    <cellStyle name="Normal 8 2 3 2 2 2 2 2 3" xfId="32143" xr:uid="{00000000-0005-0000-0000-000027980000}"/>
    <cellStyle name="Normal 8 2 3 2 2 2 2 3" xfId="16093" xr:uid="{00000000-0005-0000-0000-000028980000}"/>
    <cellStyle name="Normal 8 2 3 2 2 2 2 3 2" xfId="37488" xr:uid="{00000000-0005-0000-0000-000029980000}"/>
    <cellStyle name="Normal 8 2 3 2 2 2 2 4" xfId="26795" xr:uid="{00000000-0005-0000-0000-00002A980000}"/>
    <cellStyle name="Normal 8 2 3 2 2 2 3" xfId="8061" xr:uid="{00000000-0005-0000-0000-00002B980000}"/>
    <cellStyle name="Normal 8 2 3 2 2 2 3 2" xfId="18765" xr:uid="{00000000-0005-0000-0000-00002C980000}"/>
    <cellStyle name="Normal 8 2 3 2 2 2 3 2 2" xfId="40160" xr:uid="{00000000-0005-0000-0000-00002D980000}"/>
    <cellStyle name="Normal 8 2 3 2 2 2 3 3" xfId="29467" xr:uid="{00000000-0005-0000-0000-00002E980000}"/>
    <cellStyle name="Normal 8 2 3 2 2 2 4" xfId="13418" xr:uid="{00000000-0005-0000-0000-00002F980000}"/>
    <cellStyle name="Normal 8 2 3 2 2 2 4 2" xfId="34815" xr:uid="{00000000-0005-0000-0000-000030980000}"/>
    <cellStyle name="Normal 8 2 3 2 2 2 5" xfId="24122" xr:uid="{00000000-0005-0000-0000-000031980000}"/>
    <cellStyle name="Normal 8 2 3 2 2 3" xfId="4051" xr:uid="{00000000-0005-0000-0000-000032980000}"/>
    <cellStyle name="Normal 8 2 3 2 2 3 2" xfId="9402" xr:uid="{00000000-0005-0000-0000-000033980000}"/>
    <cellStyle name="Normal 8 2 3 2 2 3 2 2" xfId="20102" xr:uid="{00000000-0005-0000-0000-000034980000}"/>
    <cellStyle name="Normal 8 2 3 2 2 3 2 2 2" xfId="41497" xr:uid="{00000000-0005-0000-0000-000035980000}"/>
    <cellStyle name="Normal 8 2 3 2 2 3 2 3" xfId="30807" xr:uid="{00000000-0005-0000-0000-000036980000}"/>
    <cellStyle name="Normal 8 2 3 2 2 3 3" xfId="14757" xr:uid="{00000000-0005-0000-0000-000037980000}"/>
    <cellStyle name="Normal 8 2 3 2 2 3 3 2" xfId="36152" xr:uid="{00000000-0005-0000-0000-000038980000}"/>
    <cellStyle name="Normal 8 2 3 2 2 3 4" xfId="25459" xr:uid="{00000000-0005-0000-0000-000039980000}"/>
    <cellStyle name="Normal 8 2 3 2 2 4" xfId="6725" xr:uid="{00000000-0005-0000-0000-00003A980000}"/>
    <cellStyle name="Normal 8 2 3 2 2 4 2" xfId="17429" xr:uid="{00000000-0005-0000-0000-00003B980000}"/>
    <cellStyle name="Normal 8 2 3 2 2 4 2 2" xfId="38824" xr:uid="{00000000-0005-0000-0000-00003C980000}"/>
    <cellStyle name="Normal 8 2 3 2 2 4 3" xfId="28131" xr:uid="{00000000-0005-0000-0000-00003D980000}"/>
    <cellStyle name="Normal 8 2 3 2 2 5" xfId="12082" xr:uid="{00000000-0005-0000-0000-00003E980000}"/>
    <cellStyle name="Normal 8 2 3 2 2 5 2" xfId="33479" xr:uid="{00000000-0005-0000-0000-00003F980000}"/>
    <cellStyle name="Normal 8 2 3 2 2 6" xfId="22786" xr:uid="{00000000-0005-0000-0000-000040980000}"/>
    <cellStyle name="Normal 8 2 3 2 3" xfId="2029" xr:uid="{00000000-0005-0000-0000-000041980000}"/>
    <cellStyle name="Normal 8 2 3 2 3 2" xfId="4719" xr:uid="{00000000-0005-0000-0000-000042980000}"/>
    <cellStyle name="Normal 8 2 3 2 3 2 2" xfId="10070" xr:uid="{00000000-0005-0000-0000-000043980000}"/>
    <cellStyle name="Normal 8 2 3 2 3 2 2 2" xfId="20770" xr:uid="{00000000-0005-0000-0000-000044980000}"/>
    <cellStyle name="Normal 8 2 3 2 3 2 2 2 2" xfId="42165" xr:uid="{00000000-0005-0000-0000-000045980000}"/>
    <cellStyle name="Normal 8 2 3 2 3 2 2 3" xfId="31475" xr:uid="{00000000-0005-0000-0000-000046980000}"/>
    <cellStyle name="Normal 8 2 3 2 3 2 3" xfId="15425" xr:uid="{00000000-0005-0000-0000-000047980000}"/>
    <cellStyle name="Normal 8 2 3 2 3 2 3 2" xfId="36820" xr:uid="{00000000-0005-0000-0000-000048980000}"/>
    <cellStyle name="Normal 8 2 3 2 3 2 4" xfId="26127" xr:uid="{00000000-0005-0000-0000-000049980000}"/>
    <cellStyle name="Normal 8 2 3 2 3 3" xfId="7393" xr:uid="{00000000-0005-0000-0000-00004A980000}"/>
    <cellStyle name="Normal 8 2 3 2 3 3 2" xfId="18097" xr:uid="{00000000-0005-0000-0000-00004B980000}"/>
    <cellStyle name="Normal 8 2 3 2 3 3 2 2" xfId="39492" xr:uid="{00000000-0005-0000-0000-00004C980000}"/>
    <cellStyle name="Normal 8 2 3 2 3 3 3" xfId="28799" xr:uid="{00000000-0005-0000-0000-00004D980000}"/>
    <cellStyle name="Normal 8 2 3 2 3 4" xfId="12750" xr:uid="{00000000-0005-0000-0000-00004E980000}"/>
    <cellStyle name="Normal 8 2 3 2 3 4 2" xfId="34147" xr:uid="{00000000-0005-0000-0000-00004F980000}"/>
    <cellStyle name="Normal 8 2 3 2 3 5" xfId="23454" xr:uid="{00000000-0005-0000-0000-000050980000}"/>
    <cellStyle name="Normal 8 2 3 2 4" xfId="3383" xr:uid="{00000000-0005-0000-0000-000051980000}"/>
    <cellStyle name="Normal 8 2 3 2 4 2" xfId="8734" xr:uid="{00000000-0005-0000-0000-000052980000}"/>
    <cellStyle name="Normal 8 2 3 2 4 2 2" xfId="19434" xr:uid="{00000000-0005-0000-0000-000053980000}"/>
    <cellStyle name="Normal 8 2 3 2 4 2 2 2" xfId="40829" xr:uid="{00000000-0005-0000-0000-000054980000}"/>
    <cellStyle name="Normal 8 2 3 2 4 2 3" xfId="30139" xr:uid="{00000000-0005-0000-0000-000055980000}"/>
    <cellStyle name="Normal 8 2 3 2 4 3" xfId="14089" xr:uid="{00000000-0005-0000-0000-000056980000}"/>
    <cellStyle name="Normal 8 2 3 2 4 3 2" xfId="35484" xr:uid="{00000000-0005-0000-0000-000057980000}"/>
    <cellStyle name="Normal 8 2 3 2 4 4" xfId="24791" xr:uid="{00000000-0005-0000-0000-000058980000}"/>
    <cellStyle name="Normal 8 2 3 2 5" xfId="6057" xr:uid="{00000000-0005-0000-0000-000059980000}"/>
    <cellStyle name="Normal 8 2 3 2 5 2" xfId="16761" xr:uid="{00000000-0005-0000-0000-00005A980000}"/>
    <cellStyle name="Normal 8 2 3 2 5 2 2" xfId="38156" xr:uid="{00000000-0005-0000-0000-00005B980000}"/>
    <cellStyle name="Normal 8 2 3 2 5 3" xfId="27463" xr:uid="{00000000-0005-0000-0000-00005C980000}"/>
    <cellStyle name="Normal 8 2 3 2 6" xfId="11414" xr:uid="{00000000-0005-0000-0000-00005D980000}"/>
    <cellStyle name="Normal 8 2 3 2 6 2" xfId="32811" xr:uid="{00000000-0005-0000-0000-00005E980000}"/>
    <cellStyle name="Normal 8 2 3 2 7" xfId="22118" xr:uid="{00000000-0005-0000-0000-00005F980000}"/>
    <cellStyle name="Normal 8 2 3 3" xfId="1040" xr:uid="{00000000-0005-0000-0000-000060980000}"/>
    <cellStyle name="Normal 8 2 3 3 2" xfId="2377" xr:uid="{00000000-0005-0000-0000-000061980000}"/>
    <cellStyle name="Normal 8 2 3 3 2 2" xfId="5067" xr:uid="{00000000-0005-0000-0000-000062980000}"/>
    <cellStyle name="Normal 8 2 3 3 2 2 2" xfId="10418" xr:uid="{00000000-0005-0000-0000-000063980000}"/>
    <cellStyle name="Normal 8 2 3 3 2 2 2 2" xfId="21118" xr:uid="{00000000-0005-0000-0000-000064980000}"/>
    <cellStyle name="Normal 8 2 3 3 2 2 2 2 2" xfId="42513" xr:uid="{00000000-0005-0000-0000-000065980000}"/>
    <cellStyle name="Normal 8 2 3 3 2 2 2 3" xfId="31823" xr:uid="{00000000-0005-0000-0000-000066980000}"/>
    <cellStyle name="Normal 8 2 3 3 2 2 3" xfId="15773" xr:uid="{00000000-0005-0000-0000-000067980000}"/>
    <cellStyle name="Normal 8 2 3 3 2 2 3 2" xfId="37168" xr:uid="{00000000-0005-0000-0000-000068980000}"/>
    <cellStyle name="Normal 8 2 3 3 2 2 4" xfId="26475" xr:uid="{00000000-0005-0000-0000-000069980000}"/>
    <cellStyle name="Normal 8 2 3 3 2 3" xfId="7741" xr:uid="{00000000-0005-0000-0000-00006A980000}"/>
    <cellStyle name="Normal 8 2 3 3 2 3 2" xfId="18445" xr:uid="{00000000-0005-0000-0000-00006B980000}"/>
    <cellStyle name="Normal 8 2 3 3 2 3 2 2" xfId="39840" xr:uid="{00000000-0005-0000-0000-00006C980000}"/>
    <cellStyle name="Normal 8 2 3 3 2 3 3" xfId="29147" xr:uid="{00000000-0005-0000-0000-00006D980000}"/>
    <cellStyle name="Normal 8 2 3 3 2 4" xfId="13098" xr:uid="{00000000-0005-0000-0000-00006E980000}"/>
    <cellStyle name="Normal 8 2 3 3 2 4 2" xfId="34495" xr:uid="{00000000-0005-0000-0000-00006F980000}"/>
    <cellStyle name="Normal 8 2 3 3 2 5" xfId="23802" xr:uid="{00000000-0005-0000-0000-000070980000}"/>
    <cellStyle name="Normal 8 2 3 3 3" xfId="3731" xr:uid="{00000000-0005-0000-0000-000071980000}"/>
    <cellStyle name="Normal 8 2 3 3 3 2" xfId="9082" xr:uid="{00000000-0005-0000-0000-000072980000}"/>
    <cellStyle name="Normal 8 2 3 3 3 2 2" xfId="19782" xr:uid="{00000000-0005-0000-0000-000073980000}"/>
    <cellStyle name="Normal 8 2 3 3 3 2 2 2" xfId="41177" xr:uid="{00000000-0005-0000-0000-000074980000}"/>
    <cellStyle name="Normal 8 2 3 3 3 2 3" xfId="30487" xr:uid="{00000000-0005-0000-0000-000075980000}"/>
    <cellStyle name="Normal 8 2 3 3 3 3" xfId="14437" xr:uid="{00000000-0005-0000-0000-000076980000}"/>
    <cellStyle name="Normal 8 2 3 3 3 3 2" xfId="35832" xr:uid="{00000000-0005-0000-0000-000077980000}"/>
    <cellStyle name="Normal 8 2 3 3 3 4" xfId="25139" xr:uid="{00000000-0005-0000-0000-000078980000}"/>
    <cellStyle name="Normal 8 2 3 3 4" xfId="6405" xr:uid="{00000000-0005-0000-0000-000079980000}"/>
    <cellStyle name="Normal 8 2 3 3 4 2" xfId="17109" xr:uid="{00000000-0005-0000-0000-00007A980000}"/>
    <cellStyle name="Normal 8 2 3 3 4 2 2" xfId="38504" xr:uid="{00000000-0005-0000-0000-00007B980000}"/>
    <cellStyle name="Normal 8 2 3 3 4 3" xfId="27811" xr:uid="{00000000-0005-0000-0000-00007C980000}"/>
    <cellStyle name="Normal 8 2 3 3 5" xfId="11762" xr:uid="{00000000-0005-0000-0000-00007D980000}"/>
    <cellStyle name="Normal 8 2 3 3 5 2" xfId="33159" xr:uid="{00000000-0005-0000-0000-00007E980000}"/>
    <cellStyle name="Normal 8 2 3 3 6" xfId="22466" xr:uid="{00000000-0005-0000-0000-00007F980000}"/>
    <cellStyle name="Normal 8 2 3 4" xfId="1709" xr:uid="{00000000-0005-0000-0000-000080980000}"/>
    <cellStyle name="Normal 8 2 3 4 2" xfId="4399" xr:uid="{00000000-0005-0000-0000-000081980000}"/>
    <cellStyle name="Normal 8 2 3 4 2 2" xfId="9750" xr:uid="{00000000-0005-0000-0000-000082980000}"/>
    <cellStyle name="Normal 8 2 3 4 2 2 2" xfId="20450" xr:uid="{00000000-0005-0000-0000-000083980000}"/>
    <cellStyle name="Normal 8 2 3 4 2 2 2 2" xfId="41845" xr:uid="{00000000-0005-0000-0000-000084980000}"/>
    <cellStyle name="Normal 8 2 3 4 2 2 3" xfId="31155" xr:uid="{00000000-0005-0000-0000-000085980000}"/>
    <cellStyle name="Normal 8 2 3 4 2 3" xfId="15105" xr:uid="{00000000-0005-0000-0000-000086980000}"/>
    <cellStyle name="Normal 8 2 3 4 2 3 2" xfId="36500" xr:uid="{00000000-0005-0000-0000-000087980000}"/>
    <cellStyle name="Normal 8 2 3 4 2 4" xfId="25807" xr:uid="{00000000-0005-0000-0000-000088980000}"/>
    <cellStyle name="Normal 8 2 3 4 3" xfId="7073" xr:uid="{00000000-0005-0000-0000-000089980000}"/>
    <cellStyle name="Normal 8 2 3 4 3 2" xfId="17777" xr:uid="{00000000-0005-0000-0000-00008A980000}"/>
    <cellStyle name="Normal 8 2 3 4 3 2 2" xfId="39172" xr:uid="{00000000-0005-0000-0000-00008B980000}"/>
    <cellStyle name="Normal 8 2 3 4 3 3" xfId="28479" xr:uid="{00000000-0005-0000-0000-00008C980000}"/>
    <cellStyle name="Normal 8 2 3 4 4" xfId="12430" xr:uid="{00000000-0005-0000-0000-00008D980000}"/>
    <cellStyle name="Normal 8 2 3 4 4 2" xfId="33827" xr:uid="{00000000-0005-0000-0000-00008E980000}"/>
    <cellStyle name="Normal 8 2 3 4 5" xfId="23134" xr:uid="{00000000-0005-0000-0000-00008F980000}"/>
    <cellStyle name="Normal 8 2 3 5" xfId="3063" xr:uid="{00000000-0005-0000-0000-000090980000}"/>
    <cellStyle name="Normal 8 2 3 5 2" xfId="8414" xr:uid="{00000000-0005-0000-0000-000091980000}"/>
    <cellStyle name="Normal 8 2 3 5 2 2" xfId="19114" xr:uid="{00000000-0005-0000-0000-000092980000}"/>
    <cellStyle name="Normal 8 2 3 5 2 2 2" xfId="40509" xr:uid="{00000000-0005-0000-0000-000093980000}"/>
    <cellStyle name="Normal 8 2 3 5 2 3" xfId="29819" xr:uid="{00000000-0005-0000-0000-000094980000}"/>
    <cellStyle name="Normal 8 2 3 5 3" xfId="13769" xr:uid="{00000000-0005-0000-0000-000095980000}"/>
    <cellStyle name="Normal 8 2 3 5 3 2" xfId="35164" xr:uid="{00000000-0005-0000-0000-000096980000}"/>
    <cellStyle name="Normal 8 2 3 5 4" xfId="24471" xr:uid="{00000000-0005-0000-0000-000097980000}"/>
    <cellStyle name="Normal 8 2 3 6" xfId="5737" xr:uid="{00000000-0005-0000-0000-000098980000}"/>
    <cellStyle name="Normal 8 2 3 6 2" xfId="16441" xr:uid="{00000000-0005-0000-0000-000099980000}"/>
    <cellStyle name="Normal 8 2 3 6 2 2" xfId="37836" xr:uid="{00000000-0005-0000-0000-00009A980000}"/>
    <cellStyle name="Normal 8 2 3 6 3" xfId="27143" xr:uid="{00000000-0005-0000-0000-00009B980000}"/>
    <cellStyle name="Normal 8 2 3 7" xfId="11094" xr:uid="{00000000-0005-0000-0000-00009C980000}"/>
    <cellStyle name="Normal 8 2 3 7 2" xfId="32491" xr:uid="{00000000-0005-0000-0000-00009D980000}"/>
    <cellStyle name="Normal 8 2 3 8" xfId="21798" xr:uid="{00000000-0005-0000-0000-00009E980000}"/>
    <cellStyle name="Normal 8 2 4" xfId="530" xr:uid="{00000000-0005-0000-0000-00009F980000}"/>
    <cellStyle name="Normal 8 2 4 2" xfId="1200" xr:uid="{00000000-0005-0000-0000-0000A0980000}"/>
    <cellStyle name="Normal 8 2 4 2 2" xfId="2537" xr:uid="{00000000-0005-0000-0000-0000A1980000}"/>
    <cellStyle name="Normal 8 2 4 2 2 2" xfId="5227" xr:uid="{00000000-0005-0000-0000-0000A2980000}"/>
    <cellStyle name="Normal 8 2 4 2 2 2 2" xfId="10578" xr:uid="{00000000-0005-0000-0000-0000A3980000}"/>
    <cellStyle name="Normal 8 2 4 2 2 2 2 2" xfId="21278" xr:uid="{00000000-0005-0000-0000-0000A4980000}"/>
    <cellStyle name="Normal 8 2 4 2 2 2 2 2 2" xfId="42673" xr:uid="{00000000-0005-0000-0000-0000A5980000}"/>
    <cellStyle name="Normal 8 2 4 2 2 2 2 3" xfId="31983" xr:uid="{00000000-0005-0000-0000-0000A6980000}"/>
    <cellStyle name="Normal 8 2 4 2 2 2 3" xfId="15933" xr:uid="{00000000-0005-0000-0000-0000A7980000}"/>
    <cellStyle name="Normal 8 2 4 2 2 2 3 2" xfId="37328" xr:uid="{00000000-0005-0000-0000-0000A8980000}"/>
    <cellStyle name="Normal 8 2 4 2 2 2 4" xfId="26635" xr:uid="{00000000-0005-0000-0000-0000A9980000}"/>
    <cellStyle name="Normal 8 2 4 2 2 3" xfId="7901" xr:uid="{00000000-0005-0000-0000-0000AA980000}"/>
    <cellStyle name="Normal 8 2 4 2 2 3 2" xfId="18605" xr:uid="{00000000-0005-0000-0000-0000AB980000}"/>
    <cellStyle name="Normal 8 2 4 2 2 3 2 2" xfId="40000" xr:uid="{00000000-0005-0000-0000-0000AC980000}"/>
    <cellStyle name="Normal 8 2 4 2 2 3 3" xfId="29307" xr:uid="{00000000-0005-0000-0000-0000AD980000}"/>
    <cellStyle name="Normal 8 2 4 2 2 4" xfId="13258" xr:uid="{00000000-0005-0000-0000-0000AE980000}"/>
    <cellStyle name="Normal 8 2 4 2 2 4 2" xfId="34655" xr:uid="{00000000-0005-0000-0000-0000AF980000}"/>
    <cellStyle name="Normal 8 2 4 2 2 5" xfId="23962" xr:uid="{00000000-0005-0000-0000-0000B0980000}"/>
    <cellStyle name="Normal 8 2 4 2 3" xfId="3891" xr:uid="{00000000-0005-0000-0000-0000B1980000}"/>
    <cellStyle name="Normal 8 2 4 2 3 2" xfId="9242" xr:uid="{00000000-0005-0000-0000-0000B2980000}"/>
    <cellStyle name="Normal 8 2 4 2 3 2 2" xfId="19942" xr:uid="{00000000-0005-0000-0000-0000B3980000}"/>
    <cellStyle name="Normal 8 2 4 2 3 2 2 2" xfId="41337" xr:uid="{00000000-0005-0000-0000-0000B4980000}"/>
    <cellStyle name="Normal 8 2 4 2 3 2 3" xfId="30647" xr:uid="{00000000-0005-0000-0000-0000B5980000}"/>
    <cellStyle name="Normal 8 2 4 2 3 3" xfId="14597" xr:uid="{00000000-0005-0000-0000-0000B6980000}"/>
    <cellStyle name="Normal 8 2 4 2 3 3 2" xfId="35992" xr:uid="{00000000-0005-0000-0000-0000B7980000}"/>
    <cellStyle name="Normal 8 2 4 2 3 4" xfId="25299" xr:uid="{00000000-0005-0000-0000-0000B8980000}"/>
    <cellStyle name="Normal 8 2 4 2 4" xfId="6565" xr:uid="{00000000-0005-0000-0000-0000B9980000}"/>
    <cellStyle name="Normal 8 2 4 2 4 2" xfId="17269" xr:uid="{00000000-0005-0000-0000-0000BA980000}"/>
    <cellStyle name="Normal 8 2 4 2 4 2 2" xfId="38664" xr:uid="{00000000-0005-0000-0000-0000BB980000}"/>
    <cellStyle name="Normal 8 2 4 2 4 3" xfId="27971" xr:uid="{00000000-0005-0000-0000-0000BC980000}"/>
    <cellStyle name="Normal 8 2 4 2 5" xfId="11922" xr:uid="{00000000-0005-0000-0000-0000BD980000}"/>
    <cellStyle name="Normal 8 2 4 2 5 2" xfId="33319" xr:uid="{00000000-0005-0000-0000-0000BE980000}"/>
    <cellStyle name="Normal 8 2 4 2 6" xfId="22626" xr:uid="{00000000-0005-0000-0000-0000BF980000}"/>
    <cellStyle name="Normal 8 2 4 3" xfId="1869" xr:uid="{00000000-0005-0000-0000-0000C0980000}"/>
    <cellStyle name="Normal 8 2 4 3 2" xfId="4559" xr:uid="{00000000-0005-0000-0000-0000C1980000}"/>
    <cellStyle name="Normal 8 2 4 3 2 2" xfId="9910" xr:uid="{00000000-0005-0000-0000-0000C2980000}"/>
    <cellStyle name="Normal 8 2 4 3 2 2 2" xfId="20610" xr:uid="{00000000-0005-0000-0000-0000C3980000}"/>
    <cellStyle name="Normal 8 2 4 3 2 2 2 2" xfId="42005" xr:uid="{00000000-0005-0000-0000-0000C4980000}"/>
    <cellStyle name="Normal 8 2 4 3 2 2 3" xfId="31315" xr:uid="{00000000-0005-0000-0000-0000C5980000}"/>
    <cellStyle name="Normal 8 2 4 3 2 3" xfId="15265" xr:uid="{00000000-0005-0000-0000-0000C6980000}"/>
    <cellStyle name="Normal 8 2 4 3 2 3 2" xfId="36660" xr:uid="{00000000-0005-0000-0000-0000C7980000}"/>
    <cellStyle name="Normal 8 2 4 3 2 4" xfId="25967" xr:uid="{00000000-0005-0000-0000-0000C8980000}"/>
    <cellStyle name="Normal 8 2 4 3 3" xfId="7233" xr:uid="{00000000-0005-0000-0000-0000C9980000}"/>
    <cellStyle name="Normal 8 2 4 3 3 2" xfId="17937" xr:uid="{00000000-0005-0000-0000-0000CA980000}"/>
    <cellStyle name="Normal 8 2 4 3 3 2 2" xfId="39332" xr:uid="{00000000-0005-0000-0000-0000CB980000}"/>
    <cellStyle name="Normal 8 2 4 3 3 3" xfId="28639" xr:uid="{00000000-0005-0000-0000-0000CC980000}"/>
    <cellStyle name="Normal 8 2 4 3 4" xfId="12590" xr:uid="{00000000-0005-0000-0000-0000CD980000}"/>
    <cellStyle name="Normal 8 2 4 3 4 2" xfId="33987" xr:uid="{00000000-0005-0000-0000-0000CE980000}"/>
    <cellStyle name="Normal 8 2 4 3 5" xfId="23294" xr:uid="{00000000-0005-0000-0000-0000CF980000}"/>
    <cellStyle name="Normal 8 2 4 4" xfId="3223" xr:uid="{00000000-0005-0000-0000-0000D0980000}"/>
    <cellStyle name="Normal 8 2 4 4 2" xfId="8574" xr:uid="{00000000-0005-0000-0000-0000D1980000}"/>
    <cellStyle name="Normal 8 2 4 4 2 2" xfId="19274" xr:uid="{00000000-0005-0000-0000-0000D2980000}"/>
    <cellStyle name="Normal 8 2 4 4 2 2 2" xfId="40669" xr:uid="{00000000-0005-0000-0000-0000D3980000}"/>
    <cellStyle name="Normal 8 2 4 4 2 3" xfId="29979" xr:uid="{00000000-0005-0000-0000-0000D4980000}"/>
    <cellStyle name="Normal 8 2 4 4 3" xfId="13929" xr:uid="{00000000-0005-0000-0000-0000D5980000}"/>
    <cellStyle name="Normal 8 2 4 4 3 2" xfId="35324" xr:uid="{00000000-0005-0000-0000-0000D6980000}"/>
    <cellStyle name="Normal 8 2 4 4 4" xfId="24631" xr:uid="{00000000-0005-0000-0000-0000D7980000}"/>
    <cellStyle name="Normal 8 2 4 5" xfId="5897" xr:uid="{00000000-0005-0000-0000-0000D8980000}"/>
    <cellStyle name="Normal 8 2 4 5 2" xfId="16601" xr:uid="{00000000-0005-0000-0000-0000D9980000}"/>
    <cellStyle name="Normal 8 2 4 5 2 2" xfId="37996" xr:uid="{00000000-0005-0000-0000-0000DA980000}"/>
    <cellStyle name="Normal 8 2 4 5 3" xfId="27303" xr:uid="{00000000-0005-0000-0000-0000DB980000}"/>
    <cellStyle name="Normal 8 2 4 6" xfId="11254" xr:uid="{00000000-0005-0000-0000-0000DC980000}"/>
    <cellStyle name="Normal 8 2 4 6 2" xfId="32651" xr:uid="{00000000-0005-0000-0000-0000DD980000}"/>
    <cellStyle name="Normal 8 2 4 7" xfId="21958" xr:uid="{00000000-0005-0000-0000-0000DE980000}"/>
    <cellStyle name="Normal 8 2 5" xfId="880" xr:uid="{00000000-0005-0000-0000-0000DF980000}"/>
    <cellStyle name="Normal 8 2 5 2" xfId="2217" xr:uid="{00000000-0005-0000-0000-0000E0980000}"/>
    <cellStyle name="Normal 8 2 5 2 2" xfId="4907" xr:uid="{00000000-0005-0000-0000-0000E1980000}"/>
    <cellStyle name="Normal 8 2 5 2 2 2" xfId="10258" xr:uid="{00000000-0005-0000-0000-0000E2980000}"/>
    <cellStyle name="Normal 8 2 5 2 2 2 2" xfId="20958" xr:uid="{00000000-0005-0000-0000-0000E3980000}"/>
    <cellStyle name="Normal 8 2 5 2 2 2 2 2" xfId="42353" xr:uid="{00000000-0005-0000-0000-0000E4980000}"/>
    <cellStyle name="Normal 8 2 5 2 2 2 3" xfId="31663" xr:uid="{00000000-0005-0000-0000-0000E5980000}"/>
    <cellStyle name="Normal 8 2 5 2 2 3" xfId="15613" xr:uid="{00000000-0005-0000-0000-0000E6980000}"/>
    <cellStyle name="Normal 8 2 5 2 2 3 2" xfId="37008" xr:uid="{00000000-0005-0000-0000-0000E7980000}"/>
    <cellStyle name="Normal 8 2 5 2 2 4" xfId="26315" xr:uid="{00000000-0005-0000-0000-0000E8980000}"/>
    <cellStyle name="Normal 8 2 5 2 3" xfId="7581" xr:uid="{00000000-0005-0000-0000-0000E9980000}"/>
    <cellStyle name="Normal 8 2 5 2 3 2" xfId="18285" xr:uid="{00000000-0005-0000-0000-0000EA980000}"/>
    <cellStyle name="Normal 8 2 5 2 3 2 2" xfId="39680" xr:uid="{00000000-0005-0000-0000-0000EB980000}"/>
    <cellStyle name="Normal 8 2 5 2 3 3" xfId="28987" xr:uid="{00000000-0005-0000-0000-0000EC980000}"/>
    <cellStyle name="Normal 8 2 5 2 4" xfId="12938" xr:uid="{00000000-0005-0000-0000-0000ED980000}"/>
    <cellStyle name="Normal 8 2 5 2 4 2" xfId="34335" xr:uid="{00000000-0005-0000-0000-0000EE980000}"/>
    <cellStyle name="Normal 8 2 5 2 5" xfId="23642" xr:uid="{00000000-0005-0000-0000-0000EF980000}"/>
    <cellStyle name="Normal 8 2 5 3" xfId="3571" xr:uid="{00000000-0005-0000-0000-0000F0980000}"/>
    <cellStyle name="Normal 8 2 5 3 2" xfId="8922" xr:uid="{00000000-0005-0000-0000-0000F1980000}"/>
    <cellStyle name="Normal 8 2 5 3 2 2" xfId="19622" xr:uid="{00000000-0005-0000-0000-0000F2980000}"/>
    <cellStyle name="Normal 8 2 5 3 2 2 2" xfId="41017" xr:uid="{00000000-0005-0000-0000-0000F3980000}"/>
    <cellStyle name="Normal 8 2 5 3 2 3" xfId="30327" xr:uid="{00000000-0005-0000-0000-0000F4980000}"/>
    <cellStyle name="Normal 8 2 5 3 3" xfId="14277" xr:uid="{00000000-0005-0000-0000-0000F5980000}"/>
    <cellStyle name="Normal 8 2 5 3 3 2" xfId="35672" xr:uid="{00000000-0005-0000-0000-0000F6980000}"/>
    <cellStyle name="Normal 8 2 5 3 4" xfId="24979" xr:uid="{00000000-0005-0000-0000-0000F7980000}"/>
    <cellStyle name="Normal 8 2 5 4" xfId="6245" xr:uid="{00000000-0005-0000-0000-0000F8980000}"/>
    <cellStyle name="Normal 8 2 5 4 2" xfId="16949" xr:uid="{00000000-0005-0000-0000-0000F9980000}"/>
    <cellStyle name="Normal 8 2 5 4 2 2" xfId="38344" xr:uid="{00000000-0005-0000-0000-0000FA980000}"/>
    <cellStyle name="Normal 8 2 5 4 3" xfId="27651" xr:uid="{00000000-0005-0000-0000-0000FB980000}"/>
    <cellStyle name="Normal 8 2 5 5" xfId="11602" xr:uid="{00000000-0005-0000-0000-0000FC980000}"/>
    <cellStyle name="Normal 8 2 5 5 2" xfId="32999" xr:uid="{00000000-0005-0000-0000-0000FD980000}"/>
    <cellStyle name="Normal 8 2 5 6" xfId="22306" xr:uid="{00000000-0005-0000-0000-0000FE980000}"/>
    <cellStyle name="Normal 8 2 6" xfId="1549" xr:uid="{00000000-0005-0000-0000-0000FF980000}"/>
    <cellStyle name="Normal 8 2 6 2" xfId="4239" xr:uid="{00000000-0005-0000-0000-000000990000}"/>
    <cellStyle name="Normal 8 2 6 2 2" xfId="9590" xr:uid="{00000000-0005-0000-0000-000001990000}"/>
    <cellStyle name="Normal 8 2 6 2 2 2" xfId="20290" xr:uid="{00000000-0005-0000-0000-000002990000}"/>
    <cellStyle name="Normal 8 2 6 2 2 2 2" xfId="41685" xr:uid="{00000000-0005-0000-0000-000003990000}"/>
    <cellStyle name="Normal 8 2 6 2 2 3" xfId="30995" xr:uid="{00000000-0005-0000-0000-000004990000}"/>
    <cellStyle name="Normal 8 2 6 2 3" xfId="14945" xr:uid="{00000000-0005-0000-0000-000005990000}"/>
    <cellStyle name="Normal 8 2 6 2 3 2" xfId="36340" xr:uid="{00000000-0005-0000-0000-000006990000}"/>
    <cellStyle name="Normal 8 2 6 2 4" xfId="25647" xr:uid="{00000000-0005-0000-0000-000007990000}"/>
    <cellStyle name="Normal 8 2 6 3" xfId="6913" xr:uid="{00000000-0005-0000-0000-000008990000}"/>
    <cellStyle name="Normal 8 2 6 3 2" xfId="17617" xr:uid="{00000000-0005-0000-0000-000009990000}"/>
    <cellStyle name="Normal 8 2 6 3 2 2" xfId="39012" xr:uid="{00000000-0005-0000-0000-00000A990000}"/>
    <cellStyle name="Normal 8 2 6 3 3" xfId="28319" xr:uid="{00000000-0005-0000-0000-00000B990000}"/>
    <cellStyle name="Normal 8 2 6 4" xfId="12270" xr:uid="{00000000-0005-0000-0000-00000C990000}"/>
    <cellStyle name="Normal 8 2 6 4 2" xfId="33667" xr:uid="{00000000-0005-0000-0000-00000D990000}"/>
    <cellStyle name="Normal 8 2 6 5" xfId="22974" xr:uid="{00000000-0005-0000-0000-00000E990000}"/>
    <cellStyle name="Normal 8 2 7" xfId="2903" xr:uid="{00000000-0005-0000-0000-00000F990000}"/>
    <cellStyle name="Normal 8 2 7 2" xfId="8254" xr:uid="{00000000-0005-0000-0000-000010990000}"/>
    <cellStyle name="Normal 8 2 7 2 2" xfId="18954" xr:uid="{00000000-0005-0000-0000-000011990000}"/>
    <cellStyle name="Normal 8 2 7 2 2 2" xfId="40349" xr:uid="{00000000-0005-0000-0000-000012990000}"/>
    <cellStyle name="Normal 8 2 7 2 3" xfId="29659" xr:uid="{00000000-0005-0000-0000-000013990000}"/>
    <cellStyle name="Normal 8 2 7 3" xfId="13609" xr:uid="{00000000-0005-0000-0000-000014990000}"/>
    <cellStyle name="Normal 8 2 7 3 2" xfId="35004" xr:uid="{00000000-0005-0000-0000-000015990000}"/>
    <cellStyle name="Normal 8 2 7 4" xfId="24311" xr:uid="{00000000-0005-0000-0000-000016990000}"/>
    <cellStyle name="Normal 8 2 8" xfId="5577" xr:uid="{00000000-0005-0000-0000-000017990000}"/>
    <cellStyle name="Normal 8 2 8 2" xfId="16281" xr:uid="{00000000-0005-0000-0000-000018990000}"/>
    <cellStyle name="Normal 8 2 8 2 2" xfId="37676" xr:uid="{00000000-0005-0000-0000-000019990000}"/>
    <cellStyle name="Normal 8 2 8 3" xfId="26983" xr:uid="{00000000-0005-0000-0000-00001A990000}"/>
    <cellStyle name="Normal 8 2 9" xfId="10934" xr:uid="{00000000-0005-0000-0000-00001B990000}"/>
    <cellStyle name="Normal 8 2 9 2" xfId="32331" xr:uid="{00000000-0005-0000-0000-00001C990000}"/>
    <cellStyle name="Normal 8 3" xfId="248" xr:uid="{00000000-0005-0000-0000-00001D990000}"/>
    <cellStyle name="Normal 8 3 2" xfId="409" xr:uid="{00000000-0005-0000-0000-00001E990000}"/>
    <cellStyle name="Normal 8 3 2 2" xfId="730" xr:uid="{00000000-0005-0000-0000-00001F990000}"/>
    <cellStyle name="Normal 8 3 2 2 2" xfId="1400" xr:uid="{00000000-0005-0000-0000-000020990000}"/>
    <cellStyle name="Normal 8 3 2 2 2 2" xfId="2737" xr:uid="{00000000-0005-0000-0000-000021990000}"/>
    <cellStyle name="Normal 8 3 2 2 2 2 2" xfId="5427" xr:uid="{00000000-0005-0000-0000-000022990000}"/>
    <cellStyle name="Normal 8 3 2 2 2 2 2 2" xfId="10778" xr:uid="{00000000-0005-0000-0000-000023990000}"/>
    <cellStyle name="Normal 8 3 2 2 2 2 2 2 2" xfId="21478" xr:uid="{00000000-0005-0000-0000-000024990000}"/>
    <cellStyle name="Normal 8 3 2 2 2 2 2 2 2 2" xfId="42873" xr:uid="{00000000-0005-0000-0000-000025990000}"/>
    <cellStyle name="Normal 8 3 2 2 2 2 2 2 3" xfId="32183" xr:uid="{00000000-0005-0000-0000-000026990000}"/>
    <cellStyle name="Normal 8 3 2 2 2 2 2 3" xfId="16133" xr:uid="{00000000-0005-0000-0000-000027990000}"/>
    <cellStyle name="Normal 8 3 2 2 2 2 2 3 2" xfId="37528" xr:uid="{00000000-0005-0000-0000-000028990000}"/>
    <cellStyle name="Normal 8 3 2 2 2 2 2 4" xfId="26835" xr:uid="{00000000-0005-0000-0000-000029990000}"/>
    <cellStyle name="Normal 8 3 2 2 2 2 3" xfId="8101" xr:uid="{00000000-0005-0000-0000-00002A990000}"/>
    <cellStyle name="Normal 8 3 2 2 2 2 3 2" xfId="18805" xr:uid="{00000000-0005-0000-0000-00002B990000}"/>
    <cellStyle name="Normal 8 3 2 2 2 2 3 2 2" xfId="40200" xr:uid="{00000000-0005-0000-0000-00002C990000}"/>
    <cellStyle name="Normal 8 3 2 2 2 2 3 3" xfId="29507" xr:uid="{00000000-0005-0000-0000-00002D990000}"/>
    <cellStyle name="Normal 8 3 2 2 2 2 4" xfId="13458" xr:uid="{00000000-0005-0000-0000-00002E990000}"/>
    <cellStyle name="Normal 8 3 2 2 2 2 4 2" xfId="34855" xr:uid="{00000000-0005-0000-0000-00002F990000}"/>
    <cellStyle name="Normal 8 3 2 2 2 2 5" xfId="24162" xr:uid="{00000000-0005-0000-0000-000030990000}"/>
    <cellStyle name="Normal 8 3 2 2 2 3" xfId="4091" xr:uid="{00000000-0005-0000-0000-000031990000}"/>
    <cellStyle name="Normal 8 3 2 2 2 3 2" xfId="9442" xr:uid="{00000000-0005-0000-0000-000032990000}"/>
    <cellStyle name="Normal 8 3 2 2 2 3 2 2" xfId="20142" xr:uid="{00000000-0005-0000-0000-000033990000}"/>
    <cellStyle name="Normal 8 3 2 2 2 3 2 2 2" xfId="41537" xr:uid="{00000000-0005-0000-0000-000034990000}"/>
    <cellStyle name="Normal 8 3 2 2 2 3 2 3" xfId="30847" xr:uid="{00000000-0005-0000-0000-000035990000}"/>
    <cellStyle name="Normal 8 3 2 2 2 3 3" xfId="14797" xr:uid="{00000000-0005-0000-0000-000036990000}"/>
    <cellStyle name="Normal 8 3 2 2 2 3 3 2" xfId="36192" xr:uid="{00000000-0005-0000-0000-000037990000}"/>
    <cellStyle name="Normal 8 3 2 2 2 3 4" xfId="25499" xr:uid="{00000000-0005-0000-0000-000038990000}"/>
    <cellStyle name="Normal 8 3 2 2 2 4" xfId="6765" xr:uid="{00000000-0005-0000-0000-000039990000}"/>
    <cellStyle name="Normal 8 3 2 2 2 4 2" xfId="17469" xr:uid="{00000000-0005-0000-0000-00003A990000}"/>
    <cellStyle name="Normal 8 3 2 2 2 4 2 2" xfId="38864" xr:uid="{00000000-0005-0000-0000-00003B990000}"/>
    <cellStyle name="Normal 8 3 2 2 2 4 3" xfId="28171" xr:uid="{00000000-0005-0000-0000-00003C990000}"/>
    <cellStyle name="Normal 8 3 2 2 2 5" xfId="12122" xr:uid="{00000000-0005-0000-0000-00003D990000}"/>
    <cellStyle name="Normal 8 3 2 2 2 5 2" xfId="33519" xr:uid="{00000000-0005-0000-0000-00003E990000}"/>
    <cellStyle name="Normal 8 3 2 2 2 6" xfId="22826" xr:uid="{00000000-0005-0000-0000-00003F990000}"/>
    <cellStyle name="Normal 8 3 2 2 3" xfId="2069" xr:uid="{00000000-0005-0000-0000-000040990000}"/>
    <cellStyle name="Normal 8 3 2 2 3 2" xfId="4759" xr:uid="{00000000-0005-0000-0000-000041990000}"/>
    <cellStyle name="Normal 8 3 2 2 3 2 2" xfId="10110" xr:uid="{00000000-0005-0000-0000-000042990000}"/>
    <cellStyle name="Normal 8 3 2 2 3 2 2 2" xfId="20810" xr:uid="{00000000-0005-0000-0000-000043990000}"/>
    <cellStyle name="Normal 8 3 2 2 3 2 2 2 2" xfId="42205" xr:uid="{00000000-0005-0000-0000-000044990000}"/>
    <cellStyle name="Normal 8 3 2 2 3 2 2 3" xfId="31515" xr:uid="{00000000-0005-0000-0000-000045990000}"/>
    <cellStyle name="Normal 8 3 2 2 3 2 3" xfId="15465" xr:uid="{00000000-0005-0000-0000-000046990000}"/>
    <cellStyle name="Normal 8 3 2 2 3 2 3 2" xfId="36860" xr:uid="{00000000-0005-0000-0000-000047990000}"/>
    <cellStyle name="Normal 8 3 2 2 3 2 4" xfId="26167" xr:uid="{00000000-0005-0000-0000-000048990000}"/>
    <cellStyle name="Normal 8 3 2 2 3 3" xfId="7433" xr:uid="{00000000-0005-0000-0000-000049990000}"/>
    <cellStyle name="Normal 8 3 2 2 3 3 2" xfId="18137" xr:uid="{00000000-0005-0000-0000-00004A990000}"/>
    <cellStyle name="Normal 8 3 2 2 3 3 2 2" xfId="39532" xr:uid="{00000000-0005-0000-0000-00004B990000}"/>
    <cellStyle name="Normal 8 3 2 2 3 3 3" xfId="28839" xr:uid="{00000000-0005-0000-0000-00004C990000}"/>
    <cellStyle name="Normal 8 3 2 2 3 4" xfId="12790" xr:uid="{00000000-0005-0000-0000-00004D990000}"/>
    <cellStyle name="Normal 8 3 2 2 3 4 2" xfId="34187" xr:uid="{00000000-0005-0000-0000-00004E990000}"/>
    <cellStyle name="Normal 8 3 2 2 3 5" xfId="23494" xr:uid="{00000000-0005-0000-0000-00004F990000}"/>
    <cellStyle name="Normal 8 3 2 2 4" xfId="3423" xr:uid="{00000000-0005-0000-0000-000050990000}"/>
    <cellStyle name="Normal 8 3 2 2 4 2" xfId="8774" xr:uid="{00000000-0005-0000-0000-000051990000}"/>
    <cellStyle name="Normal 8 3 2 2 4 2 2" xfId="19474" xr:uid="{00000000-0005-0000-0000-000052990000}"/>
    <cellStyle name="Normal 8 3 2 2 4 2 2 2" xfId="40869" xr:uid="{00000000-0005-0000-0000-000053990000}"/>
    <cellStyle name="Normal 8 3 2 2 4 2 3" xfId="30179" xr:uid="{00000000-0005-0000-0000-000054990000}"/>
    <cellStyle name="Normal 8 3 2 2 4 3" xfId="14129" xr:uid="{00000000-0005-0000-0000-000055990000}"/>
    <cellStyle name="Normal 8 3 2 2 4 3 2" xfId="35524" xr:uid="{00000000-0005-0000-0000-000056990000}"/>
    <cellStyle name="Normal 8 3 2 2 4 4" xfId="24831" xr:uid="{00000000-0005-0000-0000-000057990000}"/>
    <cellStyle name="Normal 8 3 2 2 5" xfId="6097" xr:uid="{00000000-0005-0000-0000-000058990000}"/>
    <cellStyle name="Normal 8 3 2 2 5 2" xfId="16801" xr:uid="{00000000-0005-0000-0000-000059990000}"/>
    <cellStyle name="Normal 8 3 2 2 5 2 2" xfId="38196" xr:uid="{00000000-0005-0000-0000-00005A990000}"/>
    <cellStyle name="Normal 8 3 2 2 5 3" xfId="27503" xr:uid="{00000000-0005-0000-0000-00005B990000}"/>
    <cellStyle name="Normal 8 3 2 2 6" xfId="11454" xr:uid="{00000000-0005-0000-0000-00005C990000}"/>
    <cellStyle name="Normal 8 3 2 2 6 2" xfId="32851" xr:uid="{00000000-0005-0000-0000-00005D990000}"/>
    <cellStyle name="Normal 8 3 2 2 7" xfId="22158" xr:uid="{00000000-0005-0000-0000-00005E990000}"/>
    <cellStyle name="Normal 8 3 2 3" xfId="1080" xr:uid="{00000000-0005-0000-0000-00005F990000}"/>
    <cellStyle name="Normal 8 3 2 3 2" xfId="2417" xr:uid="{00000000-0005-0000-0000-000060990000}"/>
    <cellStyle name="Normal 8 3 2 3 2 2" xfId="5107" xr:uid="{00000000-0005-0000-0000-000061990000}"/>
    <cellStyle name="Normal 8 3 2 3 2 2 2" xfId="10458" xr:uid="{00000000-0005-0000-0000-000062990000}"/>
    <cellStyle name="Normal 8 3 2 3 2 2 2 2" xfId="21158" xr:uid="{00000000-0005-0000-0000-000063990000}"/>
    <cellStyle name="Normal 8 3 2 3 2 2 2 2 2" xfId="42553" xr:uid="{00000000-0005-0000-0000-000064990000}"/>
    <cellStyle name="Normal 8 3 2 3 2 2 2 3" xfId="31863" xr:uid="{00000000-0005-0000-0000-000065990000}"/>
    <cellStyle name="Normal 8 3 2 3 2 2 3" xfId="15813" xr:uid="{00000000-0005-0000-0000-000066990000}"/>
    <cellStyle name="Normal 8 3 2 3 2 2 3 2" xfId="37208" xr:uid="{00000000-0005-0000-0000-000067990000}"/>
    <cellStyle name="Normal 8 3 2 3 2 2 4" xfId="26515" xr:uid="{00000000-0005-0000-0000-000068990000}"/>
    <cellStyle name="Normal 8 3 2 3 2 3" xfId="7781" xr:uid="{00000000-0005-0000-0000-000069990000}"/>
    <cellStyle name="Normal 8 3 2 3 2 3 2" xfId="18485" xr:uid="{00000000-0005-0000-0000-00006A990000}"/>
    <cellStyle name="Normal 8 3 2 3 2 3 2 2" xfId="39880" xr:uid="{00000000-0005-0000-0000-00006B990000}"/>
    <cellStyle name="Normal 8 3 2 3 2 3 3" xfId="29187" xr:uid="{00000000-0005-0000-0000-00006C990000}"/>
    <cellStyle name="Normal 8 3 2 3 2 4" xfId="13138" xr:uid="{00000000-0005-0000-0000-00006D990000}"/>
    <cellStyle name="Normal 8 3 2 3 2 4 2" xfId="34535" xr:uid="{00000000-0005-0000-0000-00006E990000}"/>
    <cellStyle name="Normal 8 3 2 3 2 5" xfId="23842" xr:uid="{00000000-0005-0000-0000-00006F990000}"/>
    <cellStyle name="Normal 8 3 2 3 3" xfId="3771" xr:uid="{00000000-0005-0000-0000-000070990000}"/>
    <cellStyle name="Normal 8 3 2 3 3 2" xfId="9122" xr:uid="{00000000-0005-0000-0000-000071990000}"/>
    <cellStyle name="Normal 8 3 2 3 3 2 2" xfId="19822" xr:uid="{00000000-0005-0000-0000-000072990000}"/>
    <cellStyle name="Normal 8 3 2 3 3 2 2 2" xfId="41217" xr:uid="{00000000-0005-0000-0000-000073990000}"/>
    <cellStyle name="Normal 8 3 2 3 3 2 3" xfId="30527" xr:uid="{00000000-0005-0000-0000-000074990000}"/>
    <cellStyle name="Normal 8 3 2 3 3 3" xfId="14477" xr:uid="{00000000-0005-0000-0000-000075990000}"/>
    <cellStyle name="Normal 8 3 2 3 3 3 2" xfId="35872" xr:uid="{00000000-0005-0000-0000-000076990000}"/>
    <cellStyle name="Normal 8 3 2 3 3 4" xfId="25179" xr:uid="{00000000-0005-0000-0000-000077990000}"/>
    <cellStyle name="Normal 8 3 2 3 4" xfId="6445" xr:uid="{00000000-0005-0000-0000-000078990000}"/>
    <cellStyle name="Normal 8 3 2 3 4 2" xfId="17149" xr:uid="{00000000-0005-0000-0000-000079990000}"/>
    <cellStyle name="Normal 8 3 2 3 4 2 2" xfId="38544" xr:uid="{00000000-0005-0000-0000-00007A990000}"/>
    <cellStyle name="Normal 8 3 2 3 4 3" xfId="27851" xr:uid="{00000000-0005-0000-0000-00007B990000}"/>
    <cellStyle name="Normal 8 3 2 3 5" xfId="11802" xr:uid="{00000000-0005-0000-0000-00007C990000}"/>
    <cellStyle name="Normal 8 3 2 3 5 2" xfId="33199" xr:uid="{00000000-0005-0000-0000-00007D990000}"/>
    <cellStyle name="Normal 8 3 2 3 6" xfId="22506" xr:uid="{00000000-0005-0000-0000-00007E990000}"/>
    <cellStyle name="Normal 8 3 2 4" xfId="1749" xr:uid="{00000000-0005-0000-0000-00007F990000}"/>
    <cellStyle name="Normal 8 3 2 4 2" xfId="4439" xr:uid="{00000000-0005-0000-0000-000080990000}"/>
    <cellStyle name="Normal 8 3 2 4 2 2" xfId="9790" xr:uid="{00000000-0005-0000-0000-000081990000}"/>
    <cellStyle name="Normal 8 3 2 4 2 2 2" xfId="20490" xr:uid="{00000000-0005-0000-0000-000082990000}"/>
    <cellStyle name="Normal 8 3 2 4 2 2 2 2" xfId="41885" xr:uid="{00000000-0005-0000-0000-000083990000}"/>
    <cellStyle name="Normal 8 3 2 4 2 2 3" xfId="31195" xr:uid="{00000000-0005-0000-0000-000084990000}"/>
    <cellStyle name="Normal 8 3 2 4 2 3" xfId="15145" xr:uid="{00000000-0005-0000-0000-000085990000}"/>
    <cellStyle name="Normal 8 3 2 4 2 3 2" xfId="36540" xr:uid="{00000000-0005-0000-0000-000086990000}"/>
    <cellStyle name="Normal 8 3 2 4 2 4" xfId="25847" xr:uid="{00000000-0005-0000-0000-000087990000}"/>
    <cellStyle name="Normal 8 3 2 4 3" xfId="7113" xr:uid="{00000000-0005-0000-0000-000088990000}"/>
    <cellStyle name="Normal 8 3 2 4 3 2" xfId="17817" xr:uid="{00000000-0005-0000-0000-000089990000}"/>
    <cellStyle name="Normal 8 3 2 4 3 2 2" xfId="39212" xr:uid="{00000000-0005-0000-0000-00008A990000}"/>
    <cellStyle name="Normal 8 3 2 4 3 3" xfId="28519" xr:uid="{00000000-0005-0000-0000-00008B990000}"/>
    <cellStyle name="Normal 8 3 2 4 4" xfId="12470" xr:uid="{00000000-0005-0000-0000-00008C990000}"/>
    <cellStyle name="Normal 8 3 2 4 4 2" xfId="33867" xr:uid="{00000000-0005-0000-0000-00008D990000}"/>
    <cellStyle name="Normal 8 3 2 4 5" xfId="23174" xr:uid="{00000000-0005-0000-0000-00008E990000}"/>
    <cellStyle name="Normal 8 3 2 5" xfId="3103" xr:uid="{00000000-0005-0000-0000-00008F990000}"/>
    <cellStyle name="Normal 8 3 2 5 2" xfId="8454" xr:uid="{00000000-0005-0000-0000-000090990000}"/>
    <cellStyle name="Normal 8 3 2 5 2 2" xfId="19154" xr:uid="{00000000-0005-0000-0000-000091990000}"/>
    <cellStyle name="Normal 8 3 2 5 2 2 2" xfId="40549" xr:uid="{00000000-0005-0000-0000-000092990000}"/>
    <cellStyle name="Normal 8 3 2 5 2 3" xfId="29859" xr:uid="{00000000-0005-0000-0000-000093990000}"/>
    <cellStyle name="Normal 8 3 2 5 3" xfId="13809" xr:uid="{00000000-0005-0000-0000-000094990000}"/>
    <cellStyle name="Normal 8 3 2 5 3 2" xfId="35204" xr:uid="{00000000-0005-0000-0000-000095990000}"/>
    <cellStyle name="Normal 8 3 2 5 4" xfId="24511" xr:uid="{00000000-0005-0000-0000-000096990000}"/>
    <cellStyle name="Normal 8 3 2 6" xfId="5777" xr:uid="{00000000-0005-0000-0000-000097990000}"/>
    <cellStyle name="Normal 8 3 2 6 2" xfId="16481" xr:uid="{00000000-0005-0000-0000-000098990000}"/>
    <cellStyle name="Normal 8 3 2 6 2 2" xfId="37876" xr:uid="{00000000-0005-0000-0000-000099990000}"/>
    <cellStyle name="Normal 8 3 2 6 3" xfId="27183" xr:uid="{00000000-0005-0000-0000-00009A990000}"/>
    <cellStyle name="Normal 8 3 2 7" xfId="11134" xr:uid="{00000000-0005-0000-0000-00009B990000}"/>
    <cellStyle name="Normal 8 3 2 7 2" xfId="32531" xr:uid="{00000000-0005-0000-0000-00009C990000}"/>
    <cellStyle name="Normal 8 3 2 8" xfId="21838" xr:uid="{00000000-0005-0000-0000-00009D990000}"/>
    <cellStyle name="Normal 8 3 3" xfId="570" xr:uid="{00000000-0005-0000-0000-00009E990000}"/>
    <cellStyle name="Normal 8 3 3 2" xfId="1240" xr:uid="{00000000-0005-0000-0000-00009F990000}"/>
    <cellStyle name="Normal 8 3 3 2 2" xfId="2577" xr:uid="{00000000-0005-0000-0000-0000A0990000}"/>
    <cellStyle name="Normal 8 3 3 2 2 2" xfId="5267" xr:uid="{00000000-0005-0000-0000-0000A1990000}"/>
    <cellStyle name="Normal 8 3 3 2 2 2 2" xfId="10618" xr:uid="{00000000-0005-0000-0000-0000A2990000}"/>
    <cellStyle name="Normal 8 3 3 2 2 2 2 2" xfId="21318" xr:uid="{00000000-0005-0000-0000-0000A3990000}"/>
    <cellStyle name="Normal 8 3 3 2 2 2 2 2 2" xfId="42713" xr:uid="{00000000-0005-0000-0000-0000A4990000}"/>
    <cellStyle name="Normal 8 3 3 2 2 2 2 3" xfId="32023" xr:uid="{00000000-0005-0000-0000-0000A5990000}"/>
    <cellStyle name="Normal 8 3 3 2 2 2 3" xfId="15973" xr:uid="{00000000-0005-0000-0000-0000A6990000}"/>
    <cellStyle name="Normal 8 3 3 2 2 2 3 2" xfId="37368" xr:uid="{00000000-0005-0000-0000-0000A7990000}"/>
    <cellStyle name="Normal 8 3 3 2 2 2 4" xfId="26675" xr:uid="{00000000-0005-0000-0000-0000A8990000}"/>
    <cellStyle name="Normal 8 3 3 2 2 3" xfId="7941" xr:uid="{00000000-0005-0000-0000-0000A9990000}"/>
    <cellStyle name="Normal 8 3 3 2 2 3 2" xfId="18645" xr:uid="{00000000-0005-0000-0000-0000AA990000}"/>
    <cellStyle name="Normal 8 3 3 2 2 3 2 2" xfId="40040" xr:uid="{00000000-0005-0000-0000-0000AB990000}"/>
    <cellStyle name="Normal 8 3 3 2 2 3 3" xfId="29347" xr:uid="{00000000-0005-0000-0000-0000AC990000}"/>
    <cellStyle name="Normal 8 3 3 2 2 4" xfId="13298" xr:uid="{00000000-0005-0000-0000-0000AD990000}"/>
    <cellStyle name="Normal 8 3 3 2 2 4 2" xfId="34695" xr:uid="{00000000-0005-0000-0000-0000AE990000}"/>
    <cellStyle name="Normal 8 3 3 2 2 5" xfId="24002" xr:uid="{00000000-0005-0000-0000-0000AF990000}"/>
    <cellStyle name="Normal 8 3 3 2 3" xfId="3931" xr:uid="{00000000-0005-0000-0000-0000B0990000}"/>
    <cellStyle name="Normal 8 3 3 2 3 2" xfId="9282" xr:uid="{00000000-0005-0000-0000-0000B1990000}"/>
    <cellStyle name="Normal 8 3 3 2 3 2 2" xfId="19982" xr:uid="{00000000-0005-0000-0000-0000B2990000}"/>
    <cellStyle name="Normal 8 3 3 2 3 2 2 2" xfId="41377" xr:uid="{00000000-0005-0000-0000-0000B3990000}"/>
    <cellStyle name="Normal 8 3 3 2 3 2 3" xfId="30687" xr:uid="{00000000-0005-0000-0000-0000B4990000}"/>
    <cellStyle name="Normal 8 3 3 2 3 3" xfId="14637" xr:uid="{00000000-0005-0000-0000-0000B5990000}"/>
    <cellStyle name="Normal 8 3 3 2 3 3 2" xfId="36032" xr:uid="{00000000-0005-0000-0000-0000B6990000}"/>
    <cellStyle name="Normal 8 3 3 2 3 4" xfId="25339" xr:uid="{00000000-0005-0000-0000-0000B7990000}"/>
    <cellStyle name="Normal 8 3 3 2 4" xfId="6605" xr:uid="{00000000-0005-0000-0000-0000B8990000}"/>
    <cellStyle name="Normal 8 3 3 2 4 2" xfId="17309" xr:uid="{00000000-0005-0000-0000-0000B9990000}"/>
    <cellStyle name="Normal 8 3 3 2 4 2 2" xfId="38704" xr:uid="{00000000-0005-0000-0000-0000BA990000}"/>
    <cellStyle name="Normal 8 3 3 2 4 3" xfId="28011" xr:uid="{00000000-0005-0000-0000-0000BB990000}"/>
    <cellStyle name="Normal 8 3 3 2 5" xfId="11962" xr:uid="{00000000-0005-0000-0000-0000BC990000}"/>
    <cellStyle name="Normal 8 3 3 2 5 2" xfId="33359" xr:uid="{00000000-0005-0000-0000-0000BD990000}"/>
    <cellStyle name="Normal 8 3 3 2 6" xfId="22666" xr:uid="{00000000-0005-0000-0000-0000BE990000}"/>
    <cellStyle name="Normal 8 3 3 3" xfId="1909" xr:uid="{00000000-0005-0000-0000-0000BF990000}"/>
    <cellStyle name="Normal 8 3 3 3 2" xfId="4599" xr:uid="{00000000-0005-0000-0000-0000C0990000}"/>
    <cellStyle name="Normal 8 3 3 3 2 2" xfId="9950" xr:uid="{00000000-0005-0000-0000-0000C1990000}"/>
    <cellStyle name="Normal 8 3 3 3 2 2 2" xfId="20650" xr:uid="{00000000-0005-0000-0000-0000C2990000}"/>
    <cellStyle name="Normal 8 3 3 3 2 2 2 2" xfId="42045" xr:uid="{00000000-0005-0000-0000-0000C3990000}"/>
    <cellStyle name="Normal 8 3 3 3 2 2 3" xfId="31355" xr:uid="{00000000-0005-0000-0000-0000C4990000}"/>
    <cellStyle name="Normal 8 3 3 3 2 3" xfId="15305" xr:uid="{00000000-0005-0000-0000-0000C5990000}"/>
    <cellStyle name="Normal 8 3 3 3 2 3 2" xfId="36700" xr:uid="{00000000-0005-0000-0000-0000C6990000}"/>
    <cellStyle name="Normal 8 3 3 3 2 4" xfId="26007" xr:uid="{00000000-0005-0000-0000-0000C7990000}"/>
    <cellStyle name="Normal 8 3 3 3 3" xfId="7273" xr:uid="{00000000-0005-0000-0000-0000C8990000}"/>
    <cellStyle name="Normal 8 3 3 3 3 2" xfId="17977" xr:uid="{00000000-0005-0000-0000-0000C9990000}"/>
    <cellStyle name="Normal 8 3 3 3 3 2 2" xfId="39372" xr:uid="{00000000-0005-0000-0000-0000CA990000}"/>
    <cellStyle name="Normal 8 3 3 3 3 3" xfId="28679" xr:uid="{00000000-0005-0000-0000-0000CB990000}"/>
    <cellStyle name="Normal 8 3 3 3 4" xfId="12630" xr:uid="{00000000-0005-0000-0000-0000CC990000}"/>
    <cellStyle name="Normal 8 3 3 3 4 2" xfId="34027" xr:uid="{00000000-0005-0000-0000-0000CD990000}"/>
    <cellStyle name="Normal 8 3 3 3 5" xfId="23334" xr:uid="{00000000-0005-0000-0000-0000CE990000}"/>
    <cellStyle name="Normal 8 3 3 4" xfId="3263" xr:uid="{00000000-0005-0000-0000-0000CF990000}"/>
    <cellStyle name="Normal 8 3 3 4 2" xfId="8614" xr:uid="{00000000-0005-0000-0000-0000D0990000}"/>
    <cellStyle name="Normal 8 3 3 4 2 2" xfId="19314" xr:uid="{00000000-0005-0000-0000-0000D1990000}"/>
    <cellStyle name="Normal 8 3 3 4 2 2 2" xfId="40709" xr:uid="{00000000-0005-0000-0000-0000D2990000}"/>
    <cellStyle name="Normal 8 3 3 4 2 3" xfId="30019" xr:uid="{00000000-0005-0000-0000-0000D3990000}"/>
    <cellStyle name="Normal 8 3 3 4 3" xfId="13969" xr:uid="{00000000-0005-0000-0000-0000D4990000}"/>
    <cellStyle name="Normal 8 3 3 4 3 2" xfId="35364" xr:uid="{00000000-0005-0000-0000-0000D5990000}"/>
    <cellStyle name="Normal 8 3 3 4 4" xfId="24671" xr:uid="{00000000-0005-0000-0000-0000D6990000}"/>
    <cellStyle name="Normal 8 3 3 5" xfId="5937" xr:uid="{00000000-0005-0000-0000-0000D7990000}"/>
    <cellStyle name="Normal 8 3 3 5 2" xfId="16641" xr:uid="{00000000-0005-0000-0000-0000D8990000}"/>
    <cellStyle name="Normal 8 3 3 5 2 2" xfId="38036" xr:uid="{00000000-0005-0000-0000-0000D9990000}"/>
    <cellStyle name="Normal 8 3 3 5 3" xfId="27343" xr:uid="{00000000-0005-0000-0000-0000DA990000}"/>
    <cellStyle name="Normal 8 3 3 6" xfId="11294" xr:uid="{00000000-0005-0000-0000-0000DB990000}"/>
    <cellStyle name="Normal 8 3 3 6 2" xfId="32691" xr:uid="{00000000-0005-0000-0000-0000DC990000}"/>
    <cellStyle name="Normal 8 3 3 7" xfId="21998" xr:uid="{00000000-0005-0000-0000-0000DD990000}"/>
    <cellStyle name="Normal 8 3 4" xfId="920" xr:uid="{00000000-0005-0000-0000-0000DE990000}"/>
    <cellStyle name="Normal 8 3 4 2" xfId="2257" xr:uid="{00000000-0005-0000-0000-0000DF990000}"/>
    <cellStyle name="Normal 8 3 4 2 2" xfId="4947" xr:uid="{00000000-0005-0000-0000-0000E0990000}"/>
    <cellStyle name="Normal 8 3 4 2 2 2" xfId="10298" xr:uid="{00000000-0005-0000-0000-0000E1990000}"/>
    <cellStyle name="Normal 8 3 4 2 2 2 2" xfId="20998" xr:uid="{00000000-0005-0000-0000-0000E2990000}"/>
    <cellStyle name="Normal 8 3 4 2 2 2 2 2" xfId="42393" xr:uid="{00000000-0005-0000-0000-0000E3990000}"/>
    <cellStyle name="Normal 8 3 4 2 2 2 3" xfId="31703" xr:uid="{00000000-0005-0000-0000-0000E4990000}"/>
    <cellStyle name="Normal 8 3 4 2 2 3" xfId="15653" xr:uid="{00000000-0005-0000-0000-0000E5990000}"/>
    <cellStyle name="Normal 8 3 4 2 2 3 2" xfId="37048" xr:uid="{00000000-0005-0000-0000-0000E6990000}"/>
    <cellStyle name="Normal 8 3 4 2 2 4" xfId="26355" xr:uid="{00000000-0005-0000-0000-0000E7990000}"/>
    <cellStyle name="Normal 8 3 4 2 3" xfId="7621" xr:uid="{00000000-0005-0000-0000-0000E8990000}"/>
    <cellStyle name="Normal 8 3 4 2 3 2" xfId="18325" xr:uid="{00000000-0005-0000-0000-0000E9990000}"/>
    <cellStyle name="Normal 8 3 4 2 3 2 2" xfId="39720" xr:uid="{00000000-0005-0000-0000-0000EA990000}"/>
    <cellStyle name="Normal 8 3 4 2 3 3" xfId="29027" xr:uid="{00000000-0005-0000-0000-0000EB990000}"/>
    <cellStyle name="Normal 8 3 4 2 4" xfId="12978" xr:uid="{00000000-0005-0000-0000-0000EC990000}"/>
    <cellStyle name="Normal 8 3 4 2 4 2" xfId="34375" xr:uid="{00000000-0005-0000-0000-0000ED990000}"/>
    <cellStyle name="Normal 8 3 4 2 5" xfId="23682" xr:uid="{00000000-0005-0000-0000-0000EE990000}"/>
    <cellStyle name="Normal 8 3 4 3" xfId="3611" xr:uid="{00000000-0005-0000-0000-0000EF990000}"/>
    <cellStyle name="Normal 8 3 4 3 2" xfId="8962" xr:uid="{00000000-0005-0000-0000-0000F0990000}"/>
    <cellStyle name="Normal 8 3 4 3 2 2" xfId="19662" xr:uid="{00000000-0005-0000-0000-0000F1990000}"/>
    <cellStyle name="Normal 8 3 4 3 2 2 2" xfId="41057" xr:uid="{00000000-0005-0000-0000-0000F2990000}"/>
    <cellStyle name="Normal 8 3 4 3 2 3" xfId="30367" xr:uid="{00000000-0005-0000-0000-0000F3990000}"/>
    <cellStyle name="Normal 8 3 4 3 3" xfId="14317" xr:uid="{00000000-0005-0000-0000-0000F4990000}"/>
    <cellStyle name="Normal 8 3 4 3 3 2" xfId="35712" xr:uid="{00000000-0005-0000-0000-0000F5990000}"/>
    <cellStyle name="Normal 8 3 4 3 4" xfId="25019" xr:uid="{00000000-0005-0000-0000-0000F6990000}"/>
    <cellStyle name="Normal 8 3 4 4" xfId="6285" xr:uid="{00000000-0005-0000-0000-0000F7990000}"/>
    <cellStyle name="Normal 8 3 4 4 2" xfId="16989" xr:uid="{00000000-0005-0000-0000-0000F8990000}"/>
    <cellStyle name="Normal 8 3 4 4 2 2" xfId="38384" xr:uid="{00000000-0005-0000-0000-0000F9990000}"/>
    <cellStyle name="Normal 8 3 4 4 3" xfId="27691" xr:uid="{00000000-0005-0000-0000-0000FA990000}"/>
    <cellStyle name="Normal 8 3 4 5" xfId="11642" xr:uid="{00000000-0005-0000-0000-0000FB990000}"/>
    <cellStyle name="Normal 8 3 4 5 2" xfId="33039" xr:uid="{00000000-0005-0000-0000-0000FC990000}"/>
    <cellStyle name="Normal 8 3 4 6" xfId="22346" xr:uid="{00000000-0005-0000-0000-0000FD990000}"/>
    <cellStyle name="Normal 8 3 5" xfId="1589" xr:uid="{00000000-0005-0000-0000-0000FE990000}"/>
    <cellStyle name="Normal 8 3 5 2" xfId="4279" xr:uid="{00000000-0005-0000-0000-0000FF990000}"/>
    <cellStyle name="Normal 8 3 5 2 2" xfId="9630" xr:uid="{00000000-0005-0000-0000-0000009A0000}"/>
    <cellStyle name="Normal 8 3 5 2 2 2" xfId="20330" xr:uid="{00000000-0005-0000-0000-0000019A0000}"/>
    <cellStyle name="Normal 8 3 5 2 2 2 2" xfId="41725" xr:uid="{00000000-0005-0000-0000-0000029A0000}"/>
    <cellStyle name="Normal 8 3 5 2 2 3" xfId="31035" xr:uid="{00000000-0005-0000-0000-0000039A0000}"/>
    <cellStyle name="Normal 8 3 5 2 3" xfId="14985" xr:uid="{00000000-0005-0000-0000-0000049A0000}"/>
    <cellStyle name="Normal 8 3 5 2 3 2" xfId="36380" xr:uid="{00000000-0005-0000-0000-0000059A0000}"/>
    <cellStyle name="Normal 8 3 5 2 4" xfId="25687" xr:uid="{00000000-0005-0000-0000-0000069A0000}"/>
    <cellStyle name="Normal 8 3 5 3" xfId="6953" xr:uid="{00000000-0005-0000-0000-0000079A0000}"/>
    <cellStyle name="Normal 8 3 5 3 2" xfId="17657" xr:uid="{00000000-0005-0000-0000-0000089A0000}"/>
    <cellStyle name="Normal 8 3 5 3 2 2" xfId="39052" xr:uid="{00000000-0005-0000-0000-0000099A0000}"/>
    <cellStyle name="Normal 8 3 5 3 3" xfId="28359" xr:uid="{00000000-0005-0000-0000-00000A9A0000}"/>
    <cellStyle name="Normal 8 3 5 4" xfId="12310" xr:uid="{00000000-0005-0000-0000-00000B9A0000}"/>
    <cellStyle name="Normal 8 3 5 4 2" xfId="33707" xr:uid="{00000000-0005-0000-0000-00000C9A0000}"/>
    <cellStyle name="Normal 8 3 5 5" xfId="23014" xr:uid="{00000000-0005-0000-0000-00000D9A0000}"/>
    <cellStyle name="Normal 8 3 6" xfId="2943" xr:uid="{00000000-0005-0000-0000-00000E9A0000}"/>
    <cellStyle name="Normal 8 3 6 2" xfId="8294" xr:uid="{00000000-0005-0000-0000-00000F9A0000}"/>
    <cellStyle name="Normal 8 3 6 2 2" xfId="18994" xr:uid="{00000000-0005-0000-0000-0000109A0000}"/>
    <cellStyle name="Normal 8 3 6 2 2 2" xfId="40389" xr:uid="{00000000-0005-0000-0000-0000119A0000}"/>
    <cellStyle name="Normal 8 3 6 2 3" xfId="29699" xr:uid="{00000000-0005-0000-0000-0000129A0000}"/>
    <cellStyle name="Normal 8 3 6 3" xfId="13649" xr:uid="{00000000-0005-0000-0000-0000139A0000}"/>
    <cellStyle name="Normal 8 3 6 3 2" xfId="35044" xr:uid="{00000000-0005-0000-0000-0000149A0000}"/>
    <cellStyle name="Normal 8 3 6 4" xfId="24351" xr:uid="{00000000-0005-0000-0000-0000159A0000}"/>
    <cellStyle name="Normal 8 3 7" xfId="5617" xr:uid="{00000000-0005-0000-0000-0000169A0000}"/>
    <cellStyle name="Normal 8 3 7 2" xfId="16321" xr:uid="{00000000-0005-0000-0000-0000179A0000}"/>
    <cellStyle name="Normal 8 3 7 2 2" xfId="37716" xr:uid="{00000000-0005-0000-0000-0000189A0000}"/>
    <cellStyle name="Normal 8 3 7 3" xfId="27023" xr:uid="{00000000-0005-0000-0000-0000199A0000}"/>
    <cellStyle name="Normal 8 3 8" xfId="10974" xr:uid="{00000000-0005-0000-0000-00001A9A0000}"/>
    <cellStyle name="Normal 8 3 8 2" xfId="32371" xr:uid="{00000000-0005-0000-0000-00001B9A0000}"/>
    <cellStyle name="Normal 8 3 9" xfId="21678" xr:uid="{00000000-0005-0000-0000-00001C9A0000}"/>
    <cellStyle name="Normal 8 4" xfId="329" xr:uid="{00000000-0005-0000-0000-00001D9A0000}"/>
    <cellStyle name="Normal 8 4 2" xfId="650" xr:uid="{00000000-0005-0000-0000-00001E9A0000}"/>
    <cellStyle name="Normal 8 4 2 2" xfId="1320" xr:uid="{00000000-0005-0000-0000-00001F9A0000}"/>
    <cellStyle name="Normal 8 4 2 2 2" xfId="2657" xr:uid="{00000000-0005-0000-0000-0000209A0000}"/>
    <cellStyle name="Normal 8 4 2 2 2 2" xfId="5347" xr:uid="{00000000-0005-0000-0000-0000219A0000}"/>
    <cellStyle name="Normal 8 4 2 2 2 2 2" xfId="10698" xr:uid="{00000000-0005-0000-0000-0000229A0000}"/>
    <cellStyle name="Normal 8 4 2 2 2 2 2 2" xfId="21398" xr:uid="{00000000-0005-0000-0000-0000239A0000}"/>
    <cellStyle name="Normal 8 4 2 2 2 2 2 2 2" xfId="42793" xr:uid="{00000000-0005-0000-0000-0000249A0000}"/>
    <cellStyle name="Normal 8 4 2 2 2 2 2 3" xfId="32103" xr:uid="{00000000-0005-0000-0000-0000259A0000}"/>
    <cellStyle name="Normal 8 4 2 2 2 2 3" xfId="16053" xr:uid="{00000000-0005-0000-0000-0000269A0000}"/>
    <cellStyle name="Normal 8 4 2 2 2 2 3 2" xfId="37448" xr:uid="{00000000-0005-0000-0000-0000279A0000}"/>
    <cellStyle name="Normal 8 4 2 2 2 2 4" xfId="26755" xr:uid="{00000000-0005-0000-0000-0000289A0000}"/>
    <cellStyle name="Normal 8 4 2 2 2 3" xfId="8021" xr:uid="{00000000-0005-0000-0000-0000299A0000}"/>
    <cellStyle name="Normal 8 4 2 2 2 3 2" xfId="18725" xr:uid="{00000000-0005-0000-0000-00002A9A0000}"/>
    <cellStyle name="Normal 8 4 2 2 2 3 2 2" xfId="40120" xr:uid="{00000000-0005-0000-0000-00002B9A0000}"/>
    <cellStyle name="Normal 8 4 2 2 2 3 3" xfId="29427" xr:uid="{00000000-0005-0000-0000-00002C9A0000}"/>
    <cellStyle name="Normal 8 4 2 2 2 4" xfId="13378" xr:uid="{00000000-0005-0000-0000-00002D9A0000}"/>
    <cellStyle name="Normal 8 4 2 2 2 4 2" xfId="34775" xr:uid="{00000000-0005-0000-0000-00002E9A0000}"/>
    <cellStyle name="Normal 8 4 2 2 2 5" xfId="24082" xr:uid="{00000000-0005-0000-0000-00002F9A0000}"/>
    <cellStyle name="Normal 8 4 2 2 3" xfId="4011" xr:uid="{00000000-0005-0000-0000-0000309A0000}"/>
    <cellStyle name="Normal 8 4 2 2 3 2" xfId="9362" xr:uid="{00000000-0005-0000-0000-0000319A0000}"/>
    <cellStyle name="Normal 8 4 2 2 3 2 2" xfId="20062" xr:uid="{00000000-0005-0000-0000-0000329A0000}"/>
    <cellStyle name="Normal 8 4 2 2 3 2 2 2" xfId="41457" xr:uid="{00000000-0005-0000-0000-0000339A0000}"/>
    <cellStyle name="Normal 8 4 2 2 3 2 3" xfId="30767" xr:uid="{00000000-0005-0000-0000-0000349A0000}"/>
    <cellStyle name="Normal 8 4 2 2 3 3" xfId="14717" xr:uid="{00000000-0005-0000-0000-0000359A0000}"/>
    <cellStyle name="Normal 8 4 2 2 3 3 2" xfId="36112" xr:uid="{00000000-0005-0000-0000-0000369A0000}"/>
    <cellStyle name="Normal 8 4 2 2 3 4" xfId="25419" xr:uid="{00000000-0005-0000-0000-0000379A0000}"/>
    <cellStyle name="Normal 8 4 2 2 4" xfId="6685" xr:uid="{00000000-0005-0000-0000-0000389A0000}"/>
    <cellStyle name="Normal 8 4 2 2 4 2" xfId="17389" xr:uid="{00000000-0005-0000-0000-0000399A0000}"/>
    <cellStyle name="Normal 8 4 2 2 4 2 2" xfId="38784" xr:uid="{00000000-0005-0000-0000-00003A9A0000}"/>
    <cellStyle name="Normal 8 4 2 2 4 3" xfId="28091" xr:uid="{00000000-0005-0000-0000-00003B9A0000}"/>
    <cellStyle name="Normal 8 4 2 2 5" xfId="12042" xr:uid="{00000000-0005-0000-0000-00003C9A0000}"/>
    <cellStyle name="Normal 8 4 2 2 5 2" xfId="33439" xr:uid="{00000000-0005-0000-0000-00003D9A0000}"/>
    <cellStyle name="Normal 8 4 2 2 6" xfId="22746" xr:uid="{00000000-0005-0000-0000-00003E9A0000}"/>
    <cellStyle name="Normal 8 4 2 3" xfId="1989" xr:uid="{00000000-0005-0000-0000-00003F9A0000}"/>
    <cellStyle name="Normal 8 4 2 3 2" xfId="4679" xr:uid="{00000000-0005-0000-0000-0000409A0000}"/>
    <cellStyle name="Normal 8 4 2 3 2 2" xfId="10030" xr:uid="{00000000-0005-0000-0000-0000419A0000}"/>
    <cellStyle name="Normal 8 4 2 3 2 2 2" xfId="20730" xr:uid="{00000000-0005-0000-0000-0000429A0000}"/>
    <cellStyle name="Normal 8 4 2 3 2 2 2 2" xfId="42125" xr:uid="{00000000-0005-0000-0000-0000439A0000}"/>
    <cellStyle name="Normal 8 4 2 3 2 2 3" xfId="31435" xr:uid="{00000000-0005-0000-0000-0000449A0000}"/>
    <cellStyle name="Normal 8 4 2 3 2 3" xfId="15385" xr:uid="{00000000-0005-0000-0000-0000459A0000}"/>
    <cellStyle name="Normal 8 4 2 3 2 3 2" xfId="36780" xr:uid="{00000000-0005-0000-0000-0000469A0000}"/>
    <cellStyle name="Normal 8 4 2 3 2 4" xfId="26087" xr:uid="{00000000-0005-0000-0000-0000479A0000}"/>
    <cellStyle name="Normal 8 4 2 3 3" xfId="7353" xr:uid="{00000000-0005-0000-0000-0000489A0000}"/>
    <cellStyle name="Normal 8 4 2 3 3 2" xfId="18057" xr:uid="{00000000-0005-0000-0000-0000499A0000}"/>
    <cellStyle name="Normal 8 4 2 3 3 2 2" xfId="39452" xr:uid="{00000000-0005-0000-0000-00004A9A0000}"/>
    <cellStyle name="Normal 8 4 2 3 3 3" xfId="28759" xr:uid="{00000000-0005-0000-0000-00004B9A0000}"/>
    <cellStyle name="Normal 8 4 2 3 4" xfId="12710" xr:uid="{00000000-0005-0000-0000-00004C9A0000}"/>
    <cellStyle name="Normal 8 4 2 3 4 2" xfId="34107" xr:uid="{00000000-0005-0000-0000-00004D9A0000}"/>
    <cellStyle name="Normal 8 4 2 3 5" xfId="23414" xr:uid="{00000000-0005-0000-0000-00004E9A0000}"/>
    <cellStyle name="Normal 8 4 2 4" xfId="3343" xr:uid="{00000000-0005-0000-0000-00004F9A0000}"/>
    <cellStyle name="Normal 8 4 2 4 2" xfId="8694" xr:uid="{00000000-0005-0000-0000-0000509A0000}"/>
    <cellStyle name="Normal 8 4 2 4 2 2" xfId="19394" xr:uid="{00000000-0005-0000-0000-0000519A0000}"/>
    <cellStyle name="Normal 8 4 2 4 2 2 2" xfId="40789" xr:uid="{00000000-0005-0000-0000-0000529A0000}"/>
    <cellStyle name="Normal 8 4 2 4 2 3" xfId="30099" xr:uid="{00000000-0005-0000-0000-0000539A0000}"/>
    <cellStyle name="Normal 8 4 2 4 3" xfId="14049" xr:uid="{00000000-0005-0000-0000-0000549A0000}"/>
    <cellStyle name="Normal 8 4 2 4 3 2" xfId="35444" xr:uid="{00000000-0005-0000-0000-0000559A0000}"/>
    <cellStyle name="Normal 8 4 2 4 4" xfId="24751" xr:uid="{00000000-0005-0000-0000-0000569A0000}"/>
    <cellStyle name="Normal 8 4 2 5" xfId="6017" xr:uid="{00000000-0005-0000-0000-0000579A0000}"/>
    <cellStyle name="Normal 8 4 2 5 2" xfId="16721" xr:uid="{00000000-0005-0000-0000-0000589A0000}"/>
    <cellStyle name="Normal 8 4 2 5 2 2" xfId="38116" xr:uid="{00000000-0005-0000-0000-0000599A0000}"/>
    <cellStyle name="Normal 8 4 2 5 3" xfId="27423" xr:uid="{00000000-0005-0000-0000-00005A9A0000}"/>
    <cellStyle name="Normal 8 4 2 6" xfId="11374" xr:uid="{00000000-0005-0000-0000-00005B9A0000}"/>
    <cellStyle name="Normal 8 4 2 6 2" xfId="32771" xr:uid="{00000000-0005-0000-0000-00005C9A0000}"/>
    <cellStyle name="Normal 8 4 2 7" xfId="22078" xr:uid="{00000000-0005-0000-0000-00005D9A0000}"/>
    <cellStyle name="Normal 8 4 3" xfId="1000" xr:uid="{00000000-0005-0000-0000-00005E9A0000}"/>
    <cellStyle name="Normal 8 4 3 2" xfId="2337" xr:uid="{00000000-0005-0000-0000-00005F9A0000}"/>
    <cellStyle name="Normal 8 4 3 2 2" xfId="5027" xr:uid="{00000000-0005-0000-0000-0000609A0000}"/>
    <cellStyle name="Normal 8 4 3 2 2 2" xfId="10378" xr:uid="{00000000-0005-0000-0000-0000619A0000}"/>
    <cellStyle name="Normal 8 4 3 2 2 2 2" xfId="21078" xr:uid="{00000000-0005-0000-0000-0000629A0000}"/>
    <cellStyle name="Normal 8 4 3 2 2 2 2 2" xfId="42473" xr:uid="{00000000-0005-0000-0000-0000639A0000}"/>
    <cellStyle name="Normal 8 4 3 2 2 2 3" xfId="31783" xr:uid="{00000000-0005-0000-0000-0000649A0000}"/>
    <cellStyle name="Normal 8 4 3 2 2 3" xfId="15733" xr:uid="{00000000-0005-0000-0000-0000659A0000}"/>
    <cellStyle name="Normal 8 4 3 2 2 3 2" xfId="37128" xr:uid="{00000000-0005-0000-0000-0000669A0000}"/>
    <cellStyle name="Normal 8 4 3 2 2 4" xfId="26435" xr:uid="{00000000-0005-0000-0000-0000679A0000}"/>
    <cellStyle name="Normal 8 4 3 2 3" xfId="7701" xr:uid="{00000000-0005-0000-0000-0000689A0000}"/>
    <cellStyle name="Normal 8 4 3 2 3 2" xfId="18405" xr:uid="{00000000-0005-0000-0000-0000699A0000}"/>
    <cellStyle name="Normal 8 4 3 2 3 2 2" xfId="39800" xr:uid="{00000000-0005-0000-0000-00006A9A0000}"/>
    <cellStyle name="Normal 8 4 3 2 3 3" xfId="29107" xr:uid="{00000000-0005-0000-0000-00006B9A0000}"/>
    <cellStyle name="Normal 8 4 3 2 4" xfId="13058" xr:uid="{00000000-0005-0000-0000-00006C9A0000}"/>
    <cellStyle name="Normal 8 4 3 2 4 2" xfId="34455" xr:uid="{00000000-0005-0000-0000-00006D9A0000}"/>
    <cellStyle name="Normal 8 4 3 2 5" xfId="23762" xr:uid="{00000000-0005-0000-0000-00006E9A0000}"/>
    <cellStyle name="Normal 8 4 3 3" xfId="3691" xr:uid="{00000000-0005-0000-0000-00006F9A0000}"/>
    <cellStyle name="Normal 8 4 3 3 2" xfId="9042" xr:uid="{00000000-0005-0000-0000-0000709A0000}"/>
    <cellStyle name="Normal 8 4 3 3 2 2" xfId="19742" xr:uid="{00000000-0005-0000-0000-0000719A0000}"/>
    <cellStyle name="Normal 8 4 3 3 2 2 2" xfId="41137" xr:uid="{00000000-0005-0000-0000-0000729A0000}"/>
    <cellStyle name="Normal 8 4 3 3 2 3" xfId="30447" xr:uid="{00000000-0005-0000-0000-0000739A0000}"/>
    <cellStyle name="Normal 8 4 3 3 3" xfId="14397" xr:uid="{00000000-0005-0000-0000-0000749A0000}"/>
    <cellStyle name="Normal 8 4 3 3 3 2" xfId="35792" xr:uid="{00000000-0005-0000-0000-0000759A0000}"/>
    <cellStyle name="Normal 8 4 3 3 4" xfId="25099" xr:uid="{00000000-0005-0000-0000-0000769A0000}"/>
    <cellStyle name="Normal 8 4 3 4" xfId="6365" xr:uid="{00000000-0005-0000-0000-0000779A0000}"/>
    <cellStyle name="Normal 8 4 3 4 2" xfId="17069" xr:uid="{00000000-0005-0000-0000-0000789A0000}"/>
    <cellStyle name="Normal 8 4 3 4 2 2" xfId="38464" xr:uid="{00000000-0005-0000-0000-0000799A0000}"/>
    <cellStyle name="Normal 8 4 3 4 3" xfId="27771" xr:uid="{00000000-0005-0000-0000-00007A9A0000}"/>
    <cellStyle name="Normal 8 4 3 5" xfId="11722" xr:uid="{00000000-0005-0000-0000-00007B9A0000}"/>
    <cellStyle name="Normal 8 4 3 5 2" xfId="33119" xr:uid="{00000000-0005-0000-0000-00007C9A0000}"/>
    <cellStyle name="Normal 8 4 3 6" xfId="22426" xr:uid="{00000000-0005-0000-0000-00007D9A0000}"/>
    <cellStyle name="Normal 8 4 4" xfId="1669" xr:uid="{00000000-0005-0000-0000-00007E9A0000}"/>
    <cellStyle name="Normal 8 4 4 2" xfId="4359" xr:uid="{00000000-0005-0000-0000-00007F9A0000}"/>
    <cellStyle name="Normal 8 4 4 2 2" xfId="9710" xr:uid="{00000000-0005-0000-0000-0000809A0000}"/>
    <cellStyle name="Normal 8 4 4 2 2 2" xfId="20410" xr:uid="{00000000-0005-0000-0000-0000819A0000}"/>
    <cellStyle name="Normal 8 4 4 2 2 2 2" xfId="41805" xr:uid="{00000000-0005-0000-0000-0000829A0000}"/>
    <cellStyle name="Normal 8 4 4 2 2 3" xfId="31115" xr:uid="{00000000-0005-0000-0000-0000839A0000}"/>
    <cellStyle name="Normal 8 4 4 2 3" xfId="15065" xr:uid="{00000000-0005-0000-0000-0000849A0000}"/>
    <cellStyle name="Normal 8 4 4 2 3 2" xfId="36460" xr:uid="{00000000-0005-0000-0000-0000859A0000}"/>
    <cellStyle name="Normal 8 4 4 2 4" xfId="25767" xr:uid="{00000000-0005-0000-0000-0000869A0000}"/>
    <cellStyle name="Normal 8 4 4 3" xfId="7033" xr:uid="{00000000-0005-0000-0000-0000879A0000}"/>
    <cellStyle name="Normal 8 4 4 3 2" xfId="17737" xr:uid="{00000000-0005-0000-0000-0000889A0000}"/>
    <cellStyle name="Normal 8 4 4 3 2 2" xfId="39132" xr:uid="{00000000-0005-0000-0000-0000899A0000}"/>
    <cellStyle name="Normal 8 4 4 3 3" xfId="28439" xr:uid="{00000000-0005-0000-0000-00008A9A0000}"/>
    <cellStyle name="Normal 8 4 4 4" xfId="12390" xr:uid="{00000000-0005-0000-0000-00008B9A0000}"/>
    <cellStyle name="Normal 8 4 4 4 2" xfId="33787" xr:uid="{00000000-0005-0000-0000-00008C9A0000}"/>
    <cellStyle name="Normal 8 4 4 5" xfId="23094" xr:uid="{00000000-0005-0000-0000-00008D9A0000}"/>
    <cellStyle name="Normal 8 4 5" xfId="3023" xr:uid="{00000000-0005-0000-0000-00008E9A0000}"/>
    <cellStyle name="Normal 8 4 5 2" xfId="8374" xr:uid="{00000000-0005-0000-0000-00008F9A0000}"/>
    <cellStyle name="Normal 8 4 5 2 2" xfId="19074" xr:uid="{00000000-0005-0000-0000-0000909A0000}"/>
    <cellStyle name="Normal 8 4 5 2 2 2" xfId="40469" xr:uid="{00000000-0005-0000-0000-0000919A0000}"/>
    <cellStyle name="Normal 8 4 5 2 3" xfId="29779" xr:uid="{00000000-0005-0000-0000-0000929A0000}"/>
    <cellStyle name="Normal 8 4 5 3" xfId="13729" xr:uid="{00000000-0005-0000-0000-0000939A0000}"/>
    <cellStyle name="Normal 8 4 5 3 2" xfId="35124" xr:uid="{00000000-0005-0000-0000-0000949A0000}"/>
    <cellStyle name="Normal 8 4 5 4" xfId="24431" xr:uid="{00000000-0005-0000-0000-0000959A0000}"/>
    <cellStyle name="Normal 8 4 6" xfId="5697" xr:uid="{00000000-0005-0000-0000-0000969A0000}"/>
    <cellStyle name="Normal 8 4 6 2" xfId="16401" xr:uid="{00000000-0005-0000-0000-0000979A0000}"/>
    <cellStyle name="Normal 8 4 6 2 2" xfId="37796" xr:uid="{00000000-0005-0000-0000-0000989A0000}"/>
    <cellStyle name="Normal 8 4 6 3" xfId="27103" xr:uid="{00000000-0005-0000-0000-0000999A0000}"/>
    <cellStyle name="Normal 8 4 7" xfId="11054" xr:uid="{00000000-0005-0000-0000-00009A9A0000}"/>
    <cellStyle name="Normal 8 4 7 2" xfId="32451" xr:uid="{00000000-0005-0000-0000-00009B9A0000}"/>
    <cellStyle name="Normal 8 4 8" xfId="21758" xr:uid="{00000000-0005-0000-0000-00009C9A0000}"/>
    <cellStyle name="Normal 8 5" xfId="490" xr:uid="{00000000-0005-0000-0000-00009D9A0000}"/>
    <cellStyle name="Normal 8 5 2" xfId="1160" xr:uid="{00000000-0005-0000-0000-00009E9A0000}"/>
    <cellStyle name="Normal 8 5 2 2" xfId="2497" xr:uid="{00000000-0005-0000-0000-00009F9A0000}"/>
    <cellStyle name="Normal 8 5 2 2 2" xfId="5187" xr:uid="{00000000-0005-0000-0000-0000A09A0000}"/>
    <cellStyle name="Normal 8 5 2 2 2 2" xfId="10538" xr:uid="{00000000-0005-0000-0000-0000A19A0000}"/>
    <cellStyle name="Normal 8 5 2 2 2 2 2" xfId="21238" xr:uid="{00000000-0005-0000-0000-0000A29A0000}"/>
    <cellStyle name="Normal 8 5 2 2 2 2 2 2" xfId="42633" xr:uid="{00000000-0005-0000-0000-0000A39A0000}"/>
    <cellStyle name="Normal 8 5 2 2 2 2 3" xfId="31943" xr:uid="{00000000-0005-0000-0000-0000A49A0000}"/>
    <cellStyle name="Normal 8 5 2 2 2 3" xfId="15893" xr:uid="{00000000-0005-0000-0000-0000A59A0000}"/>
    <cellStyle name="Normal 8 5 2 2 2 3 2" xfId="37288" xr:uid="{00000000-0005-0000-0000-0000A69A0000}"/>
    <cellStyle name="Normal 8 5 2 2 2 4" xfId="26595" xr:uid="{00000000-0005-0000-0000-0000A79A0000}"/>
    <cellStyle name="Normal 8 5 2 2 3" xfId="7861" xr:uid="{00000000-0005-0000-0000-0000A89A0000}"/>
    <cellStyle name="Normal 8 5 2 2 3 2" xfId="18565" xr:uid="{00000000-0005-0000-0000-0000A99A0000}"/>
    <cellStyle name="Normal 8 5 2 2 3 2 2" xfId="39960" xr:uid="{00000000-0005-0000-0000-0000AA9A0000}"/>
    <cellStyle name="Normal 8 5 2 2 3 3" xfId="29267" xr:uid="{00000000-0005-0000-0000-0000AB9A0000}"/>
    <cellStyle name="Normal 8 5 2 2 4" xfId="13218" xr:uid="{00000000-0005-0000-0000-0000AC9A0000}"/>
    <cellStyle name="Normal 8 5 2 2 4 2" xfId="34615" xr:uid="{00000000-0005-0000-0000-0000AD9A0000}"/>
    <cellStyle name="Normal 8 5 2 2 5" xfId="23922" xr:uid="{00000000-0005-0000-0000-0000AE9A0000}"/>
    <cellStyle name="Normal 8 5 2 3" xfId="3851" xr:uid="{00000000-0005-0000-0000-0000AF9A0000}"/>
    <cellStyle name="Normal 8 5 2 3 2" xfId="9202" xr:uid="{00000000-0005-0000-0000-0000B09A0000}"/>
    <cellStyle name="Normal 8 5 2 3 2 2" xfId="19902" xr:uid="{00000000-0005-0000-0000-0000B19A0000}"/>
    <cellStyle name="Normal 8 5 2 3 2 2 2" xfId="41297" xr:uid="{00000000-0005-0000-0000-0000B29A0000}"/>
    <cellStyle name="Normal 8 5 2 3 2 3" xfId="30607" xr:uid="{00000000-0005-0000-0000-0000B39A0000}"/>
    <cellStyle name="Normal 8 5 2 3 3" xfId="14557" xr:uid="{00000000-0005-0000-0000-0000B49A0000}"/>
    <cellStyle name="Normal 8 5 2 3 3 2" xfId="35952" xr:uid="{00000000-0005-0000-0000-0000B59A0000}"/>
    <cellStyle name="Normal 8 5 2 3 4" xfId="25259" xr:uid="{00000000-0005-0000-0000-0000B69A0000}"/>
    <cellStyle name="Normal 8 5 2 4" xfId="6525" xr:uid="{00000000-0005-0000-0000-0000B79A0000}"/>
    <cellStyle name="Normal 8 5 2 4 2" xfId="17229" xr:uid="{00000000-0005-0000-0000-0000B89A0000}"/>
    <cellStyle name="Normal 8 5 2 4 2 2" xfId="38624" xr:uid="{00000000-0005-0000-0000-0000B99A0000}"/>
    <cellStyle name="Normal 8 5 2 4 3" xfId="27931" xr:uid="{00000000-0005-0000-0000-0000BA9A0000}"/>
    <cellStyle name="Normal 8 5 2 5" xfId="11882" xr:uid="{00000000-0005-0000-0000-0000BB9A0000}"/>
    <cellStyle name="Normal 8 5 2 5 2" xfId="33279" xr:uid="{00000000-0005-0000-0000-0000BC9A0000}"/>
    <cellStyle name="Normal 8 5 2 6" xfId="22586" xr:uid="{00000000-0005-0000-0000-0000BD9A0000}"/>
    <cellStyle name="Normal 8 5 3" xfId="1829" xr:uid="{00000000-0005-0000-0000-0000BE9A0000}"/>
    <cellStyle name="Normal 8 5 3 2" xfId="4519" xr:uid="{00000000-0005-0000-0000-0000BF9A0000}"/>
    <cellStyle name="Normal 8 5 3 2 2" xfId="9870" xr:uid="{00000000-0005-0000-0000-0000C09A0000}"/>
    <cellStyle name="Normal 8 5 3 2 2 2" xfId="20570" xr:uid="{00000000-0005-0000-0000-0000C19A0000}"/>
    <cellStyle name="Normal 8 5 3 2 2 2 2" xfId="41965" xr:uid="{00000000-0005-0000-0000-0000C29A0000}"/>
    <cellStyle name="Normal 8 5 3 2 2 3" xfId="31275" xr:uid="{00000000-0005-0000-0000-0000C39A0000}"/>
    <cellStyle name="Normal 8 5 3 2 3" xfId="15225" xr:uid="{00000000-0005-0000-0000-0000C49A0000}"/>
    <cellStyle name="Normal 8 5 3 2 3 2" xfId="36620" xr:uid="{00000000-0005-0000-0000-0000C59A0000}"/>
    <cellStyle name="Normal 8 5 3 2 4" xfId="25927" xr:uid="{00000000-0005-0000-0000-0000C69A0000}"/>
    <cellStyle name="Normal 8 5 3 3" xfId="7193" xr:uid="{00000000-0005-0000-0000-0000C79A0000}"/>
    <cellStyle name="Normal 8 5 3 3 2" xfId="17897" xr:uid="{00000000-0005-0000-0000-0000C89A0000}"/>
    <cellStyle name="Normal 8 5 3 3 2 2" xfId="39292" xr:uid="{00000000-0005-0000-0000-0000C99A0000}"/>
    <cellStyle name="Normal 8 5 3 3 3" xfId="28599" xr:uid="{00000000-0005-0000-0000-0000CA9A0000}"/>
    <cellStyle name="Normal 8 5 3 4" xfId="12550" xr:uid="{00000000-0005-0000-0000-0000CB9A0000}"/>
    <cellStyle name="Normal 8 5 3 4 2" xfId="33947" xr:uid="{00000000-0005-0000-0000-0000CC9A0000}"/>
    <cellStyle name="Normal 8 5 3 5" xfId="23254" xr:uid="{00000000-0005-0000-0000-0000CD9A0000}"/>
    <cellStyle name="Normal 8 5 4" xfId="3183" xr:uid="{00000000-0005-0000-0000-0000CE9A0000}"/>
    <cellStyle name="Normal 8 5 4 2" xfId="8534" xr:uid="{00000000-0005-0000-0000-0000CF9A0000}"/>
    <cellStyle name="Normal 8 5 4 2 2" xfId="19234" xr:uid="{00000000-0005-0000-0000-0000D09A0000}"/>
    <cellStyle name="Normal 8 5 4 2 2 2" xfId="40629" xr:uid="{00000000-0005-0000-0000-0000D19A0000}"/>
    <cellStyle name="Normal 8 5 4 2 3" xfId="29939" xr:uid="{00000000-0005-0000-0000-0000D29A0000}"/>
    <cellStyle name="Normal 8 5 4 3" xfId="13889" xr:uid="{00000000-0005-0000-0000-0000D39A0000}"/>
    <cellStyle name="Normal 8 5 4 3 2" xfId="35284" xr:uid="{00000000-0005-0000-0000-0000D49A0000}"/>
    <cellStyle name="Normal 8 5 4 4" xfId="24591" xr:uid="{00000000-0005-0000-0000-0000D59A0000}"/>
    <cellStyle name="Normal 8 5 5" xfId="5857" xr:uid="{00000000-0005-0000-0000-0000D69A0000}"/>
    <cellStyle name="Normal 8 5 5 2" xfId="16561" xr:uid="{00000000-0005-0000-0000-0000D79A0000}"/>
    <cellStyle name="Normal 8 5 5 2 2" xfId="37956" xr:uid="{00000000-0005-0000-0000-0000D89A0000}"/>
    <cellStyle name="Normal 8 5 5 3" xfId="27263" xr:uid="{00000000-0005-0000-0000-0000D99A0000}"/>
    <cellStyle name="Normal 8 5 6" xfId="11214" xr:uid="{00000000-0005-0000-0000-0000DA9A0000}"/>
    <cellStyle name="Normal 8 5 6 2" xfId="32611" xr:uid="{00000000-0005-0000-0000-0000DB9A0000}"/>
    <cellStyle name="Normal 8 5 7" xfId="21918" xr:uid="{00000000-0005-0000-0000-0000DC9A0000}"/>
    <cellStyle name="Normal 8 6" xfId="840" xr:uid="{00000000-0005-0000-0000-0000DD9A0000}"/>
    <cellStyle name="Normal 8 6 2" xfId="2177" xr:uid="{00000000-0005-0000-0000-0000DE9A0000}"/>
    <cellStyle name="Normal 8 6 2 2" xfId="4867" xr:uid="{00000000-0005-0000-0000-0000DF9A0000}"/>
    <cellStyle name="Normal 8 6 2 2 2" xfId="10218" xr:uid="{00000000-0005-0000-0000-0000E09A0000}"/>
    <cellStyle name="Normal 8 6 2 2 2 2" xfId="20918" xr:uid="{00000000-0005-0000-0000-0000E19A0000}"/>
    <cellStyle name="Normal 8 6 2 2 2 2 2" xfId="42313" xr:uid="{00000000-0005-0000-0000-0000E29A0000}"/>
    <cellStyle name="Normal 8 6 2 2 2 3" xfId="31623" xr:uid="{00000000-0005-0000-0000-0000E39A0000}"/>
    <cellStyle name="Normal 8 6 2 2 3" xfId="15573" xr:uid="{00000000-0005-0000-0000-0000E49A0000}"/>
    <cellStyle name="Normal 8 6 2 2 3 2" xfId="36968" xr:uid="{00000000-0005-0000-0000-0000E59A0000}"/>
    <cellStyle name="Normal 8 6 2 2 4" xfId="26275" xr:uid="{00000000-0005-0000-0000-0000E69A0000}"/>
    <cellStyle name="Normal 8 6 2 3" xfId="7541" xr:uid="{00000000-0005-0000-0000-0000E79A0000}"/>
    <cellStyle name="Normal 8 6 2 3 2" xfId="18245" xr:uid="{00000000-0005-0000-0000-0000E89A0000}"/>
    <cellStyle name="Normal 8 6 2 3 2 2" xfId="39640" xr:uid="{00000000-0005-0000-0000-0000E99A0000}"/>
    <cellStyle name="Normal 8 6 2 3 3" xfId="28947" xr:uid="{00000000-0005-0000-0000-0000EA9A0000}"/>
    <cellStyle name="Normal 8 6 2 4" xfId="12898" xr:uid="{00000000-0005-0000-0000-0000EB9A0000}"/>
    <cellStyle name="Normal 8 6 2 4 2" xfId="34295" xr:uid="{00000000-0005-0000-0000-0000EC9A0000}"/>
    <cellStyle name="Normal 8 6 2 5" xfId="23602" xr:uid="{00000000-0005-0000-0000-0000ED9A0000}"/>
    <cellStyle name="Normal 8 6 3" xfId="3531" xr:uid="{00000000-0005-0000-0000-0000EE9A0000}"/>
    <cellStyle name="Normal 8 6 3 2" xfId="8882" xr:uid="{00000000-0005-0000-0000-0000EF9A0000}"/>
    <cellStyle name="Normal 8 6 3 2 2" xfId="19582" xr:uid="{00000000-0005-0000-0000-0000F09A0000}"/>
    <cellStyle name="Normal 8 6 3 2 2 2" xfId="40977" xr:uid="{00000000-0005-0000-0000-0000F19A0000}"/>
    <cellStyle name="Normal 8 6 3 2 3" xfId="30287" xr:uid="{00000000-0005-0000-0000-0000F29A0000}"/>
    <cellStyle name="Normal 8 6 3 3" xfId="14237" xr:uid="{00000000-0005-0000-0000-0000F39A0000}"/>
    <cellStyle name="Normal 8 6 3 3 2" xfId="35632" xr:uid="{00000000-0005-0000-0000-0000F49A0000}"/>
    <cellStyle name="Normal 8 6 3 4" xfId="24939" xr:uid="{00000000-0005-0000-0000-0000F59A0000}"/>
    <cellStyle name="Normal 8 6 4" xfId="6205" xr:uid="{00000000-0005-0000-0000-0000F69A0000}"/>
    <cellStyle name="Normal 8 6 4 2" xfId="16909" xr:uid="{00000000-0005-0000-0000-0000F79A0000}"/>
    <cellStyle name="Normal 8 6 4 2 2" xfId="38304" xr:uid="{00000000-0005-0000-0000-0000F89A0000}"/>
    <cellStyle name="Normal 8 6 4 3" xfId="27611" xr:uid="{00000000-0005-0000-0000-0000F99A0000}"/>
    <cellStyle name="Normal 8 6 5" xfId="11562" xr:uid="{00000000-0005-0000-0000-0000FA9A0000}"/>
    <cellStyle name="Normal 8 6 5 2" xfId="32959" xr:uid="{00000000-0005-0000-0000-0000FB9A0000}"/>
    <cellStyle name="Normal 8 6 6" xfId="22266" xr:uid="{00000000-0005-0000-0000-0000FC9A0000}"/>
    <cellStyle name="Normal 8 7" xfId="1509" xr:uid="{00000000-0005-0000-0000-0000FD9A0000}"/>
    <cellStyle name="Normal 8 7 2" xfId="4199" xr:uid="{00000000-0005-0000-0000-0000FE9A0000}"/>
    <cellStyle name="Normal 8 7 2 2" xfId="9550" xr:uid="{00000000-0005-0000-0000-0000FF9A0000}"/>
    <cellStyle name="Normal 8 7 2 2 2" xfId="20250" xr:uid="{00000000-0005-0000-0000-0000009B0000}"/>
    <cellStyle name="Normal 8 7 2 2 2 2" xfId="41645" xr:uid="{00000000-0005-0000-0000-0000019B0000}"/>
    <cellStyle name="Normal 8 7 2 2 3" xfId="30955" xr:uid="{00000000-0005-0000-0000-0000029B0000}"/>
    <cellStyle name="Normal 8 7 2 3" xfId="14905" xr:uid="{00000000-0005-0000-0000-0000039B0000}"/>
    <cellStyle name="Normal 8 7 2 3 2" xfId="36300" xr:uid="{00000000-0005-0000-0000-0000049B0000}"/>
    <cellStyle name="Normal 8 7 2 4" xfId="25607" xr:uid="{00000000-0005-0000-0000-0000059B0000}"/>
    <cellStyle name="Normal 8 7 3" xfId="6873" xr:uid="{00000000-0005-0000-0000-0000069B0000}"/>
    <cellStyle name="Normal 8 7 3 2" xfId="17577" xr:uid="{00000000-0005-0000-0000-0000079B0000}"/>
    <cellStyle name="Normal 8 7 3 2 2" xfId="38972" xr:uid="{00000000-0005-0000-0000-0000089B0000}"/>
    <cellStyle name="Normal 8 7 3 3" xfId="28279" xr:uid="{00000000-0005-0000-0000-0000099B0000}"/>
    <cellStyle name="Normal 8 7 4" xfId="12230" xr:uid="{00000000-0005-0000-0000-00000A9B0000}"/>
    <cellStyle name="Normal 8 7 4 2" xfId="33627" xr:uid="{00000000-0005-0000-0000-00000B9B0000}"/>
    <cellStyle name="Normal 8 7 5" xfId="22934" xr:uid="{00000000-0005-0000-0000-00000C9B0000}"/>
    <cellStyle name="Normal 8 8" xfId="2863" xr:uid="{00000000-0005-0000-0000-00000D9B0000}"/>
    <cellStyle name="Normal 8 8 2" xfId="8214" xr:uid="{00000000-0005-0000-0000-00000E9B0000}"/>
    <cellStyle name="Normal 8 8 2 2" xfId="18914" xr:uid="{00000000-0005-0000-0000-00000F9B0000}"/>
    <cellStyle name="Normal 8 8 2 2 2" xfId="40309" xr:uid="{00000000-0005-0000-0000-0000109B0000}"/>
    <cellStyle name="Normal 8 8 2 3" xfId="29619" xr:uid="{00000000-0005-0000-0000-0000119B0000}"/>
    <cellStyle name="Normal 8 8 3" xfId="13569" xr:uid="{00000000-0005-0000-0000-0000129B0000}"/>
    <cellStyle name="Normal 8 8 3 2" xfId="34964" xr:uid="{00000000-0005-0000-0000-0000139B0000}"/>
    <cellStyle name="Normal 8 8 4" xfId="24271" xr:uid="{00000000-0005-0000-0000-0000149B0000}"/>
    <cellStyle name="Normal 8 9" xfId="5537" xr:uid="{00000000-0005-0000-0000-0000159B0000}"/>
    <cellStyle name="Normal 8 9 2" xfId="16241" xr:uid="{00000000-0005-0000-0000-0000169B0000}"/>
    <cellStyle name="Normal 8 9 2 2" xfId="37636" xr:uid="{00000000-0005-0000-0000-0000179B0000}"/>
    <cellStyle name="Normal 8 9 3" xfId="26943" xr:uid="{00000000-0005-0000-0000-0000189B0000}"/>
    <cellStyle name="Normal 9" xfId="232" xr:uid="{00000000-0005-0000-0000-0000199B0000}"/>
    <cellStyle name="Nota 2" xfId="164" xr:uid="{00000000-0005-0000-0000-00001A9B0000}"/>
    <cellStyle name="Nota 2 10" xfId="10893" xr:uid="{00000000-0005-0000-0000-00001B9B0000}"/>
    <cellStyle name="Nota 2 10 2" xfId="32290" xr:uid="{00000000-0005-0000-0000-00001C9B0000}"/>
    <cellStyle name="Nota 2 11" xfId="21597" xr:uid="{00000000-0005-0000-0000-00001D9B0000}"/>
    <cellStyle name="Nota 2 2" xfId="205" xr:uid="{00000000-0005-0000-0000-00001E9B0000}"/>
    <cellStyle name="Nota 2 2 10" xfId="21637" xr:uid="{00000000-0005-0000-0000-00001F9B0000}"/>
    <cellStyle name="Nota 2 2 2" xfId="287" xr:uid="{00000000-0005-0000-0000-0000209B0000}"/>
    <cellStyle name="Nota 2 2 2 2" xfId="448" xr:uid="{00000000-0005-0000-0000-0000219B0000}"/>
    <cellStyle name="Nota 2 2 2 2 2" xfId="769" xr:uid="{00000000-0005-0000-0000-0000229B0000}"/>
    <cellStyle name="Nota 2 2 2 2 2 2" xfId="1439" xr:uid="{00000000-0005-0000-0000-0000239B0000}"/>
    <cellStyle name="Nota 2 2 2 2 2 2 2" xfId="2776" xr:uid="{00000000-0005-0000-0000-0000249B0000}"/>
    <cellStyle name="Nota 2 2 2 2 2 2 2 2" xfId="5466" xr:uid="{00000000-0005-0000-0000-0000259B0000}"/>
    <cellStyle name="Nota 2 2 2 2 2 2 2 2 2" xfId="10817" xr:uid="{00000000-0005-0000-0000-0000269B0000}"/>
    <cellStyle name="Nota 2 2 2 2 2 2 2 2 2 2" xfId="21517" xr:uid="{00000000-0005-0000-0000-0000279B0000}"/>
    <cellStyle name="Nota 2 2 2 2 2 2 2 2 2 2 2" xfId="42912" xr:uid="{00000000-0005-0000-0000-0000289B0000}"/>
    <cellStyle name="Nota 2 2 2 2 2 2 2 2 2 3" xfId="32222" xr:uid="{00000000-0005-0000-0000-0000299B0000}"/>
    <cellStyle name="Nota 2 2 2 2 2 2 2 2 3" xfId="16172" xr:uid="{00000000-0005-0000-0000-00002A9B0000}"/>
    <cellStyle name="Nota 2 2 2 2 2 2 2 2 3 2" xfId="37567" xr:uid="{00000000-0005-0000-0000-00002B9B0000}"/>
    <cellStyle name="Nota 2 2 2 2 2 2 2 2 4" xfId="26874" xr:uid="{00000000-0005-0000-0000-00002C9B0000}"/>
    <cellStyle name="Nota 2 2 2 2 2 2 2 3" xfId="8140" xr:uid="{00000000-0005-0000-0000-00002D9B0000}"/>
    <cellStyle name="Nota 2 2 2 2 2 2 2 3 2" xfId="18844" xr:uid="{00000000-0005-0000-0000-00002E9B0000}"/>
    <cellStyle name="Nota 2 2 2 2 2 2 2 3 2 2" xfId="40239" xr:uid="{00000000-0005-0000-0000-00002F9B0000}"/>
    <cellStyle name="Nota 2 2 2 2 2 2 2 3 3" xfId="29546" xr:uid="{00000000-0005-0000-0000-0000309B0000}"/>
    <cellStyle name="Nota 2 2 2 2 2 2 2 4" xfId="13497" xr:uid="{00000000-0005-0000-0000-0000319B0000}"/>
    <cellStyle name="Nota 2 2 2 2 2 2 2 4 2" xfId="34894" xr:uid="{00000000-0005-0000-0000-0000329B0000}"/>
    <cellStyle name="Nota 2 2 2 2 2 2 2 5" xfId="24201" xr:uid="{00000000-0005-0000-0000-0000339B0000}"/>
    <cellStyle name="Nota 2 2 2 2 2 2 3" xfId="4130" xr:uid="{00000000-0005-0000-0000-0000349B0000}"/>
    <cellStyle name="Nota 2 2 2 2 2 2 3 2" xfId="9481" xr:uid="{00000000-0005-0000-0000-0000359B0000}"/>
    <cellStyle name="Nota 2 2 2 2 2 2 3 2 2" xfId="20181" xr:uid="{00000000-0005-0000-0000-0000369B0000}"/>
    <cellStyle name="Nota 2 2 2 2 2 2 3 2 2 2" xfId="41576" xr:uid="{00000000-0005-0000-0000-0000379B0000}"/>
    <cellStyle name="Nota 2 2 2 2 2 2 3 2 3" xfId="30886" xr:uid="{00000000-0005-0000-0000-0000389B0000}"/>
    <cellStyle name="Nota 2 2 2 2 2 2 3 3" xfId="14836" xr:uid="{00000000-0005-0000-0000-0000399B0000}"/>
    <cellStyle name="Nota 2 2 2 2 2 2 3 3 2" xfId="36231" xr:uid="{00000000-0005-0000-0000-00003A9B0000}"/>
    <cellStyle name="Nota 2 2 2 2 2 2 3 4" xfId="25538" xr:uid="{00000000-0005-0000-0000-00003B9B0000}"/>
    <cellStyle name="Nota 2 2 2 2 2 2 4" xfId="6804" xr:uid="{00000000-0005-0000-0000-00003C9B0000}"/>
    <cellStyle name="Nota 2 2 2 2 2 2 4 2" xfId="17508" xr:uid="{00000000-0005-0000-0000-00003D9B0000}"/>
    <cellStyle name="Nota 2 2 2 2 2 2 4 2 2" xfId="38903" xr:uid="{00000000-0005-0000-0000-00003E9B0000}"/>
    <cellStyle name="Nota 2 2 2 2 2 2 4 3" xfId="28210" xr:uid="{00000000-0005-0000-0000-00003F9B0000}"/>
    <cellStyle name="Nota 2 2 2 2 2 2 5" xfId="12161" xr:uid="{00000000-0005-0000-0000-0000409B0000}"/>
    <cellStyle name="Nota 2 2 2 2 2 2 5 2" xfId="33558" xr:uid="{00000000-0005-0000-0000-0000419B0000}"/>
    <cellStyle name="Nota 2 2 2 2 2 2 6" xfId="22865" xr:uid="{00000000-0005-0000-0000-0000429B0000}"/>
    <cellStyle name="Nota 2 2 2 2 2 3" xfId="2108" xr:uid="{00000000-0005-0000-0000-0000439B0000}"/>
    <cellStyle name="Nota 2 2 2 2 2 3 2" xfId="4798" xr:uid="{00000000-0005-0000-0000-0000449B0000}"/>
    <cellStyle name="Nota 2 2 2 2 2 3 2 2" xfId="10149" xr:uid="{00000000-0005-0000-0000-0000459B0000}"/>
    <cellStyle name="Nota 2 2 2 2 2 3 2 2 2" xfId="20849" xr:uid="{00000000-0005-0000-0000-0000469B0000}"/>
    <cellStyle name="Nota 2 2 2 2 2 3 2 2 2 2" xfId="42244" xr:uid="{00000000-0005-0000-0000-0000479B0000}"/>
    <cellStyle name="Nota 2 2 2 2 2 3 2 2 3" xfId="31554" xr:uid="{00000000-0005-0000-0000-0000489B0000}"/>
    <cellStyle name="Nota 2 2 2 2 2 3 2 3" xfId="15504" xr:uid="{00000000-0005-0000-0000-0000499B0000}"/>
    <cellStyle name="Nota 2 2 2 2 2 3 2 3 2" xfId="36899" xr:uid="{00000000-0005-0000-0000-00004A9B0000}"/>
    <cellStyle name="Nota 2 2 2 2 2 3 2 4" xfId="26206" xr:uid="{00000000-0005-0000-0000-00004B9B0000}"/>
    <cellStyle name="Nota 2 2 2 2 2 3 3" xfId="7472" xr:uid="{00000000-0005-0000-0000-00004C9B0000}"/>
    <cellStyle name="Nota 2 2 2 2 2 3 3 2" xfId="18176" xr:uid="{00000000-0005-0000-0000-00004D9B0000}"/>
    <cellStyle name="Nota 2 2 2 2 2 3 3 2 2" xfId="39571" xr:uid="{00000000-0005-0000-0000-00004E9B0000}"/>
    <cellStyle name="Nota 2 2 2 2 2 3 3 3" xfId="28878" xr:uid="{00000000-0005-0000-0000-00004F9B0000}"/>
    <cellStyle name="Nota 2 2 2 2 2 3 4" xfId="12829" xr:uid="{00000000-0005-0000-0000-0000509B0000}"/>
    <cellStyle name="Nota 2 2 2 2 2 3 4 2" xfId="34226" xr:uid="{00000000-0005-0000-0000-0000519B0000}"/>
    <cellStyle name="Nota 2 2 2 2 2 3 5" xfId="23533" xr:uid="{00000000-0005-0000-0000-0000529B0000}"/>
    <cellStyle name="Nota 2 2 2 2 2 4" xfId="3462" xr:uid="{00000000-0005-0000-0000-0000539B0000}"/>
    <cellStyle name="Nota 2 2 2 2 2 4 2" xfId="8813" xr:uid="{00000000-0005-0000-0000-0000549B0000}"/>
    <cellStyle name="Nota 2 2 2 2 2 4 2 2" xfId="19513" xr:uid="{00000000-0005-0000-0000-0000559B0000}"/>
    <cellStyle name="Nota 2 2 2 2 2 4 2 2 2" xfId="40908" xr:uid="{00000000-0005-0000-0000-0000569B0000}"/>
    <cellStyle name="Nota 2 2 2 2 2 4 2 3" xfId="30218" xr:uid="{00000000-0005-0000-0000-0000579B0000}"/>
    <cellStyle name="Nota 2 2 2 2 2 4 3" xfId="14168" xr:uid="{00000000-0005-0000-0000-0000589B0000}"/>
    <cellStyle name="Nota 2 2 2 2 2 4 3 2" xfId="35563" xr:uid="{00000000-0005-0000-0000-0000599B0000}"/>
    <cellStyle name="Nota 2 2 2 2 2 4 4" xfId="24870" xr:uid="{00000000-0005-0000-0000-00005A9B0000}"/>
    <cellStyle name="Nota 2 2 2 2 2 5" xfId="6136" xr:uid="{00000000-0005-0000-0000-00005B9B0000}"/>
    <cellStyle name="Nota 2 2 2 2 2 5 2" xfId="16840" xr:uid="{00000000-0005-0000-0000-00005C9B0000}"/>
    <cellStyle name="Nota 2 2 2 2 2 5 2 2" xfId="38235" xr:uid="{00000000-0005-0000-0000-00005D9B0000}"/>
    <cellStyle name="Nota 2 2 2 2 2 5 3" xfId="27542" xr:uid="{00000000-0005-0000-0000-00005E9B0000}"/>
    <cellStyle name="Nota 2 2 2 2 2 6" xfId="11493" xr:uid="{00000000-0005-0000-0000-00005F9B0000}"/>
    <cellStyle name="Nota 2 2 2 2 2 6 2" xfId="32890" xr:uid="{00000000-0005-0000-0000-0000609B0000}"/>
    <cellStyle name="Nota 2 2 2 2 2 7" xfId="22197" xr:uid="{00000000-0005-0000-0000-0000619B0000}"/>
    <cellStyle name="Nota 2 2 2 2 3" xfId="1119" xr:uid="{00000000-0005-0000-0000-0000629B0000}"/>
    <cellStyle name="Nota 2 2 2 2 3 2" xfId="2456" xr:uid="{00000000-0005-0000-0000-0000639B0000}"/>
    <cellStyle name="Nota 2 2 2 2 3 2 2" xfId="5146" xr:uid="{00000000-0005-0000-0000-0000649B0000}"/>
    <cellStyle name="Nota 2 2 2 2 3 2 2 2" xfId="10497" xr:uid="{00000000-0005-0000-0000-0000659B0000}"/>
    <cellStyle name="Nota 2 2 2 2 3 2 2 2 2" xfId="21197" xr:uid="{00000000-0005-0000-0000-0000669B0000}"/>
    <cellStyle name="Nota 2 2 2 2 3 2 2 2 2 2" xfId="42592" xr:uid="{00000000-0005-0000-0000-0000679B0000}"/>
    <cellStyle name="Nota 2 2 2 2 3 2 2 2 3" xfId="31902" xr:uid="{00000000-0005-0000-0000-0000689B0000}"/>
    <cellStyle name="Nota 2 2 2 2 3 2 2 3" xfId="15852" xr:uid="{00000000-0005-0000-0000-0000699B0000}"/>
    <cellStyle name="Nota 2 2 2 2 3 2 2 3 2" xfId="37247" xr:uid="{00000000-0005-0000-0000-00006A9B0000}"/>
    <cellStyle name="Nota 2 2 2 2 3 2 2 4" xfId="26554" xr:uid="{00000000-0005-0000-0000-00006B9B0000}"/>
    <cellStyle name="Nota 2 2 2 2 3 2 3" xfId="7820" xr:uid="{00000000-0005-0000-0000-00006C9B0000}"/>
    <cellStyle name="Nota 2 2 2 2 3 2 3 2" xfId="18524" xr:uid="{00000000-0005-0000-0000-00006D9B0000}"/>
    <cellStyle name="Nota 2 2 2 2 3 2 3 2 2" xfId="39919" xr:uid="{00000000-0005-0000-0000-00006E9B0000}"/>
    <cellStyle name="Nota 2 2 2 2 3 2 3 3" xfId="29226" xr:uid="{00000000-0005-0000-0000-00006F9B0000}"/>
    <cellStyle name="Nota 2 2 2 2 3 2 4" xfId="13177" xr:uid="{00000000-0005-0000-0000-0000709B0000}"/>
    <cellStyle name="Nota 2 2 2 2 3 2 4 2" xfId="34574" xr:uid="{00000000-0005-0000-0000-0000719B0000}"/>
    <cellStyle name="Nota 2 2 2 2 3 2 5" xfId="23881" xr:uid="{00000000-0005-0000-0000-0000729B0000}"/>
    <cellStyle name="Nota 2 2 2 2 3 3" xfId="3810" xr:uid="{00000000-0005-0000-0000-0000739B0000}"/>
    <cellStyle name="Nota 2 2 2 2 3 3 2" xfId="9161" xr:uid="{00000000-0005-0000-0000-0000749B0000}"/>
    <cellStyle name="Nota 2 2 2 2 3 3 2 2" xfId="19861" xr:uid="{00000000-0005-0000-0000-0000759B0000}"/>
    <cellStyle name="Nota 2 2 2 2 3 3 2 2 2" xfId="41256" xr:uid="{00000000-0005-0000-0000-0000769B0000}"/>
    <cellStyle name="Nota 2 2 2 2 3 3 2 3" xfId="30566" xr:uid="{00000000-0005-0000-0000-0000779B0000}"/>
    <cellStyle name="Nota 2 2 2 2 3 3 3" xfId="14516" xr:uid="{00000000-0005-0000-0000-0000789B0000}"/>
    <cellStyle name="Nota 2 2 2 2 3 3 3 2" xfId="35911" xr:uid="{00000000-0005-0000-0000-0000799B0000}"/>
    <cellStyle name="Nota 2 2 2 2 3 3 4" xfId="25218" xr:uid="{00000000-0005-0000-0000-00007A9B0000}"/>
    <cellStyle name="Nota 2 2 2 2 3 4" xfId="6484" xr:uid="{00000000-0005-0000-0000-00007B9B0000}"/>
    <cellStyle name="Nota 2 2 2 2 3 4 2" xfId="17188" xr:uid="{00000000-0005-0000-0000-00007C9B0000}"/>
    <cellStyle name="Nota 2 2 2 2 3 4 2 2" xfId="38583" xr:uid="{00000000-0005-0000-0000-00007D9B0000}"/>
    <cellStyle name="Nota 2 2 2 2 3 4 3" xfId="27890" xr:uid="{00000000-0005-0000-0000-00007E9B0000}"/>
    <cellStyle name="Nota 2 2 2 2 3 5" xfId="11841" xr:uid="{00000000-0005-0000-0000-00007F9B0000}"/>
    <cellStyle name="Nota 2 2 2 2 3 5 2" xfId="33238" xr:uid="{00000000-0005-0000-0000-0000809B0000}"/>
    <cellStyle name="Nota 2 2 2 2 3 6" xfId="22545" xr:uid="{00000000-0005-0000-0000-0000819B0000}"/>
    <cellStyle name="Nota 2 2 2 2 4" xfId="1788" xr:uid="{00000000-0005-0000-0000-0000829B0000}"/>
    <cellStyle name="Nota 2 2 2 2 4 2" xfId="4478" xr:uid="{00000000-0005-0000-0000-0000839B0000}"/>
    <cellStyle name="Nota 2 2 2 2 4 2 2" xfId="9829" xr:uid="{00000000-0005-0000-0000-0000849B0000}"/>
    <cellStyle name="Nota 2 2 2 2 4 2 2 2" xfId="20529" xr:uid="{00000000-0005-0000-0000-0000859B0000}"/>
    <cellStyle name="Nota 2 2 2 2 4 2 2 2 2" xfId="41924" xr:uid="{00000000-0005-0000-0000-0000869B0000}"/>
    <cellStyle name="Nota 2 2 2 2 4 2 2 3" xfId="31234" xr:uid="{00000000-0005-0000-0000-0000879B0000}"/>
    <cellStyle name="Nota 2 2 2 2 4 2 3" xfId="15184" xr:uid="{00000000-0005-0000-0000-0000889B0000}"/>
    <cellStyle name="Nota 2 2 2 2 4 2 3 2" xfId="36579" xr:uid="{00000000-0005-0000-0000-0000899B0000}"/>
    <cellStyle name="Nota 2 2 2 2 4 2 4" xfId="25886" xr:uid="{00000000-0005-0000-0000-00008A9B0000}"/>
    <cellStyle name="Nota 2 2 2 2 4 3" xfId="7152" xr:uid="{00000000-0005-0000-0000-00008B9B0000}"/>
    <cellStyle name="Nota 2 2 2 2 4 3 2" xfId="17856" xr:uid="{00000000-0005-0000-0000-00008C9B0000}"/>
    <cellStyle name="Nota 2 2 2 2 4 3 2 2" xfId="39251" xr:uid="{00000000-0005-0000-0000-00008D9B0000}"/>
    <cellStyle name="Nota 2 2 2 2 4 3 3" xfId="28558" xr:uid="{00000000-0005-0000-0000-00008E9B0000}"/>
    <cellStyle name="Nota 2 2 2 2 4 4" xfId="12509" xr:uid="{00000000-0005-0000-0000-00008F9B0000}"/>
    <cellStyle name="Nota 2 2 2 2 4 4 2" xfId="33906" xr:uid="{00000000-0005-0000-0000-0000909B0000}"/>
    <cellStyle name="Nota 2 2 2 2 4 5" xfId="23213" xr:uid="{00000000-0005-0000-0000-0000919B0000}"/>
    <cellStyle name="Nota 2 2 2 2 5" xfId="3142" xr:uid="{00000000-0005-0000-0000-0000929B0000}"/>
    <cellStyle name="Nota 2 2 2 2 5 2" xfId="8493" xr:uid="{00000000-0005-0000-0000-0000939B0000}"/>
    <cellStyle name="Nota 2 2 2 2 5 2 2" xfId="19193" xr:uid="{00000000-0005-0000-0000-0000949B0000}"/>
    <cellStyle name="Nota 2 2 2 2 5 2 2 2" xfId="40588" xr:uid="{00000000-0005-0000-0000-0000959B0000}"/>
    <cellStyle name="Nota 2 2 2 2 5 2 3" xfId="29898" xr:uid="{00000000-0005-0000-0000-0000969B0000}"/>
    <cellStyle name="Nota 2 2 2 2 5 3" xfId="13848" xr:uid="{00000000-0005-0000-0000-0000979B0000}"/>
    <cellStyle name="Nota 2 2 2 2 5 3 2" xfId="35243" xr:uid="{00000000-0005-0000-0000-0000989B0000}"/>
    <cellStyle name="Nota 2 2 2 2 5 4" xfId="24550" xr:uid="{00000000-0005-0000-0000-0000999B0000}"/>
    <cellStyle name="Nota 2 2 2 2 6" xfId="5816" xr:uid="{00000000-0005-0000-0000-00009A9B0000}"/>
    <cellStyle name="Nota 2 2 2 2 6 2" xfId="16520" xr:uid="{00000000-0005-0000-0000-00009B9B0000}"/>
    <cellStyle name="Nota 2 2 2 2 6 2 2" xfId="37915" xr:uid="{00000000-0005-0000-0000-00009C9B0000}"/>
    <cellStyle name="Nota 2 2 2 2 6 3" xfId="27222" xr:uid="{00000000-0005-0000-0000-00009D9B0000}"/>
    <cellStyle name="Nota 2 2 2 2 7" xfId="11173" xr:uid="{00000000-0005-0000-0000-00009E9B0000}"/>
    <cellStyle name="Nota 2 2 2 2 7 2" xfId="32570" xr:uid="{00000000-0005-0000-0000-00009F9B0000}"/>
    <cellStyle name="Nota 2 2 2 2 8" xfId="21877" xr:uid="{00000000-0005-0000-0000-0000A09B0000}"/>
    <cellStyle name="Nota 2 2 2 3" xfId="609" xr:uid="{00000000-0005-0000-0000-0000A19B0000}"/>
    <cellStyle name="Nota 2 2 2 3 2" xfId="1279" xr:uid="{00000000-0005-0000-0000-0000A29B0000}"/>
    <cellStyle name="Nota 2 2 2 3 2 2" xfId="2616" xr:uid="{00000000-0005-0000-0000-0000A39B0000}"/>
    <cellStyle name="Nota 2 2 2 3 2 2 2" xfId="5306" xr:uid="{00000000-0005-0000-0000-0000A49B0000}"/>
    <cellStyle name="Nota 2 2 2 3 2 2 2 2" xfId="10657" xr:uid="{00000000-0005-0000-0000-0000A59B0000}"/>
    <cellStyle name="Nota 2 2 2 3 2 2 2 2 2" xfId="21357" xr:uid="{00000000-0005-0000-0000-0000A69B0000}"/>
    <cellStyle name="Nota 2 2 2 3 2 2 2 2 2 2" xfId="42752" xr:uid="{00000000-0005-0000-0000-0000A79B0000}"/>
    <cellStyle name="Nota 2 2 2 3 2 2 2 2 3" xfId="32062" xr:uid="{00000000-0005-0000-0000-0000A89B0000}"/>
    <cellStyle name="Nota 2 2 2 3 2 2 2 3" xfId="16012" xr:uid="{00000000-0005-0000-0000-0000A99B0000}"/>
    <cellStyle name="Nota 2 2 2 3 2 2 2 3 2" xfId="37407" xr:uid="{00000000-0005-0000-0000-0000AA9B0000}"/>
    <cellStyle name="Nota 2 2 2 3 2 2 2 4" xfId="26714" xr:uid="{00000000-0005-0000-0000-0000AB9B0000}"/>
    <cellStyle name="Nota 2 2 2 3 2 2 3" xfId="7980" xr:uid="{00000000-0005-0000-0000-0000AC9B0000}"/>
    <cellStyle name="Nota 2 2 2 3 2 2 3 2" xfId="18684" xr:uid="{00000000-0005-0000-0000-0000AD9B0000}"/>
    <cellStyle name="Nota 2 2 2 3 2 2 3 2 2" xfId="40079" xr:uid="{00000000-0005-0000-0000-0000AE9B0000}"/>
    <cellStyle name="Nota 2 2 2 3 2 2 3 3" xfId="29386" xr:uid="{00000000-0005-0000-0000-0000AF9B0000}"/>
    <cellStyle name="Nota 2 2 2 3 2 2 4" xfId="13337" xr:uid="{00000000-0005-0000-0000-0000B09B0000}"/>
    <cellStyle name="Nota 2 2 2 3 2 2 4 2" xfId="34734" xr:uid="{00000000-0005-0000-0000-0000B19B0000}"/>
    <cellStyle name="Nota 2 2 2 3 2 2 5" xfId="24041" xr:uid="{00000000-0005-0000-0000-0000B29B0000}"/>
    <cellStyle name="Nota 2 2 2 3 2 3" xfId="3970" xr:uid="{00000000-0005-0000-0000-0000B39B0000}"/>
    <cellStyle name="Nota 2 2 2 3 2 3 2" xfId="9321" xr:uid="{00000000-0005-0000-0000-0000B49B0000}"/>
    <cellStyle name="Nota 2 2 2 3 2 3 2 2" xfId="20021" xr:uid="{00000000-0005-0000-0000-0000B59B0000}"/>
    <cellStyle name="Nota 2 2 2 3 2 3 2 2 2" xfId="41416" xr:uid="{00000000-0005-0000-0000-0000B69B0000}"/>
    <cellStyle name="Nota 2 2 2 3 2 3 2 3" xfId="30726" xr:uid="{00000000-0005-0000-0000-0000B79B0000}"/>
    <cellStyle name="Nota 2 2 2 3 2 3 3" xfId="14676" xr:uid="{00000000-0005-0000-0000-0000B89B0000}"/>
    <cellStyle name="Nota 2 2 2 3 2 3 3 2" xfId="36071" xr:uid="{00000000-0005-0000-0000-0000B99B0000}"/>
    <cellStyle name="Nota 2 2 2 3 2 3 4" xfId="25378" xr:uid="{00000000-0005-0000-0000-0000BA9B0000}"/>
    <cellStyle name="Nota 2 2 2 3 2 4" xfId="6644" xr:uid="{00000000-0005-0000-0000-0000BB9B0000}"/>
    <cellStyle name="Nota 2 2 2 3 2 4 2" xfId="17348" xr:uid="{00000000-0005-0000-0000-0000BC9B0000}"/>
    <cellStyle name="Nota 2 2 2 3 2 4 2 2" xfId="38743" xr:uid="{00000000-0005-0000-0000-0000BD9B0000}"/>
    <cellStyle name="Nota 2 2 2 3 2 4 3" xfId="28050" xr:uid="{00000000-0005-0000-0000-0000BE9B0000}"/>
    <cellStyle name="Nota 2 2 2 3 2 5" xfId="12001" xr:uid="{00000000-0005-0000-0000-0000BF9B0000}"/>
    <cellStyle name="Nota 2 2 2 3 2 5 2" xfId="33398" xr:uid="{00000000-0005-0000-0000-0000C09B0000}"/>
    <cellStyle name="Nota 2 2 2 3 2 6" xfId="22705" xr:uid="{00000000-0005-0000-0000-0000C19B0000}"/>
    <cellStyle name="Nota 2 2 2 3 3" xfId="1948" xr:uid="{00000000-0005-0000-0000-0000C29B0000}"/>
    <cellStyle name="Nota 2 2 2 3 3 2" xfId="4638" xr:uid="{00000000-0005-0000-0000-0000C39B0000}"/>
    <cellStyle name="Nota 2 2 2 3 3 2 2" xfId="9989" xr:uid="{00000000-0005-0000-0000-0000C49B0000}"/>
    <cellStyle name="Nota 2 2 2 3 3 2 2 2" xfId="20689" xr:uid="{00000000-0005-0000-0000-0000C59B0000}"/>
    <cellStyle name="Nota 2 2 2 3 3 2 2 2 2" xfId="42084" xr:uid="{00000000-0005-0000-0000-0000C69B0000}"/>
    <cellStyle name="Nota 2 2 2 3 3 2 2 3" xfId="31394" xr:uid="{00000000-0005-0000-0000-0000C79B0000}"/>
    <cellStyle name="Nota 2 2 2 3 3 2 3" xfId="15344" xr:uid="{00000000-0005-0000-0000-0000C89B0000}"/>
    <cellStyle name="Nota 2 2 2 3 3 2 3 2" xfId="36739" xr:uid="{00000000-0005-0000-0000-0000C99B0000}"/>
    <cellStyle name="Nota 2 2 2 3 3 2 4" xfId="26046" xr:uid="{00000000-0005-0000-0000-0000CA9B0000}"/>
    <cellStyle name="Nota 2 2 2 3 3 3" xfId="7312" xr:uid="{00000000-0005-0000-0000-0000CB9B0000}"/>
    <cellStyle name="Nota 2 2 2 3 3 3 2" xfId="18016" xr:uid="{00000000-0005-0000-0000-0000CC9B0000}"/>
    <cellStyle name="Nota 2 2 2 3 3 3 2 2" xfId="39411" xr:uid="{00000000-0005-0000-0000-0000CD9B0000}"/>
    <cellStyle name="Nota 2 2 2 3 3 3 3" xfId="28718" xr:uid="{00000000-0005-0000-0000-0000CE9B0000}"/>
    <cellStyle name="Nota 2 2 2 3 3 4" xfId="12669" xr:uid="{00000000-0005-0000-0000-0000CF9B0000}"/>
    <cellStyle name="Nota 2 2 2 3 3 4 2" xfId="34066" xr:uid="{00000000-0005-0000-0000-0000D09B0000}"/>
    <cellStyle name="Nota 2 2 2 3 3 5" xfId="23373" xr:uid="{00000000-0005-0000-0000-0000D19B0000}"/>
    <cellStyle name="Nota 2 2 2 3 4" xfId="3302" xr:uid="{00000000-0005-0000-0000-0000D29B0000}"/>
    <cellStyle name="Nota 2 2 2 3 4 2" xfId="8653" xr:uid="{00000000-0005-0000-0000-0000D39B0000}"/>
    <cellStyle name="Nota 2 2 2 3 4 2 2" xfId="19353" xr:uid="{00000000-0005-0000-0000-0000D49B0000}"/>
    <cellStyle name="Nota 2 2 2 3 4 2 2 2" xfId="40748" xr:uid="{00000000-0005-0000-0000-0000D59B0000}"/>
    <cellStyle name="Nota 2 2 2 3 4 2 3" xfId="30058" xr:uid="{00000000-0005-0000-0000-0000D69B0000}"/>
    <cellStyle name="Nota 2 2 2 3 4 3" xfId="14008" xr:uid="{00000000-0005-0000-0000-0000D79B0000}"/>
    <cellStyle name="Nota 2 2 2 3 4 3 2" xfId="35403" xr:uid="{00000000-0005-0000-0000-0000D89B0000}"/>
    <cellStyle name="Nota 2 2 2 3 4 4" xfId="24710" xr:uid="{00000000-0005-0000-0000-0000D99B0000}"/>
    <cellStyle name="Nota 2 2 2 3 5" xfId="5976" xr:uid="{00000000-0005-0000-0000-0000DA9B0000}"/>
    <cellStyle name="Nota 2 2 2 3 5 2" xfId="16680" xr:uid="{00000000-0005-0000-0000-0000DB9B0000}"/>
    <cellStyle name="Nota 2 2 2 3 5 2 2" xfId="38075" xr:uid="{00000000-0005-0000-0000-0000DC9B0000}"/>
    <cellStyle name="Nota 2 2 2 3 5 3" xfId="27382" xr:uid="{00000000-0005-0000-0000-0000DD9B0000}"/>
    <cellStyle name="Nota 2 2 2 3 6" xfId="11333" xr:uid="{00000000-0005-0000-0000-0000DE9B0000}"/>
    <cellStyle name="Nota 2 2 2 3 6 2" xfId="32730" xr:uid="{00000000-0005-0000-0000-0000DF9B0000}"/>
    <cellStyle name="Nota 2 2 2 3 7" xfId="22037" xr:uid="{00000000-0005-0000-0000-0000E09B0000}"/>
    <cellStyle name="Nota 2 2 2 4" xfId="959" xr:uid="{00000000-0005-0000-0000-0000E19B0000}"/>
    <cellStyle name="Nota 2 2 2 4 2" xfId="2296" xr:uid="{00000000-0005-0000-0000-0000E29B0000}"/>
    <cellStyle name="Nota 2 2 2 4 2 2" xfId="4986" xr:uid="{00000000-0005-0000-0000-0000E39B0000}"/>
    <cellStyle name="Nota 2 2 2 4 2 2 2" xfId="10337" xr:uid="{00000000-0005-0000-0000-0000E49B0000}"/>
    <cellStyle name="Nota 2 2 2 4 2 2 2 2" xfId="21037" xr:uid="{00000000-0005-0000-0000-0000E59B0000}"/>
    <cellStyle name="Nota 2 2 2 4 2 2 2 2 2" xfId="42432" xr:uid="{00000000-0005-0000-0000-0000E69B0000}"/>
    <cellStyle name="Nota 2 2 2 4 2 2 2 3" xfId="31742" xr:uid="{00000000-0005-0000-0000-0000E79B0000}"/>
    <cellStyle name="Nota 2 2 2 4 2 2 3" xfId="15692" xr:uid="{00000000-0005-0000-0000-0000E89B0000}"/>
    <cellStyle name="Nota 2 2 2 4 2 2 3 2" xfId="37087" xr:uid="{00000000-0005-0000-0000-0000E99B0000}"/>
    <cellStyle name="Nota 2 2 2 4 2 2 4" xfId="26394" xr:uid="{00000000-0005-0000-0000-0000EA9B0000}"/>
    <cellStyle name="Nota 2 2 2 4 2 3" xfId="7660" xr:uid="{00000000-0005-0000-0000-0000EB9B0000}"/>
    <cellStyle name="Nota 2 2 2 4 2 3 2" xfId="18364" xr:uid="{00000000-0005-0000-0000-0000EC9B0000}"/>
    <cellStyle name="Nota 2 2 2 4 2 3 2 2" xfId="39759" xr:uid="{00000000-0005-0000-0000-0000ED9B0000}"/>
    <cellStyle name="Nota 2 2 2 4 2 3 3" xfId="29066" xr:uid="{00000000-0005-0000-0000-0000EE9B0000}"/>
    <cellStyle name="Nota 2 2 2 4 2 4" xfId="13017" xr:uid="{00000000-0005-0000-0000-0000EF9B0000}"/>
    <cellStyle name="Nota 2 2 2 4 2 4 2" xfId="34414" xr:uid="{00000000-0005-0000-0000-0000F09B0000}"/>
    <cellStyle name="Nota 2 2 2 4 2 5" xfId="23721" xr:uid="{00000000-0005-0000-0000-0000F19B0000}"/>
    <cellStyle name="Nota 2 2 2 4 3" xfId="3650" xr:uid="{00000000-0005-0000-0000-0000F29B0000}"/>
    <cellStyle name="Nota 2 2 2 4 3 2" xfId="9001" xr:uid="{00000000-0005-0000-0000-0000F39B0000}"/>
    <cellStyle name="Nota 2 2 2 4 3 2 2" xfId="19701" xr:uid="{00000000-0005-0000-0000-0000F49B0000}"/>
    <cellStyle name="Nota 2 2 2 4 3 2 2 2" xfId="41096" xr:uid="{00000000-0005-0000-0000-0000F59B0000}"/>
    <cellStyle name="Nota 2 2 2 4 3 2 3" xfId="30406" xr:uid="{00000000-0005-0000-0000-0000F69B0000}"/>
    <cellStyle name="Nota 2 2 2 4 3 3" xfId="14356" xr:uid="{00000000-0005-0000-0000-0000F79B0000}"/>
    <cellStyle name="Nota 2 2 2 4 3 3 2" xfId="35751" xr:uid="{00000000-0005-0000-0000-0000F89B0000}"/>
    <cellStyle name="Nota 2 2 2 4 3 4" xfId="25058" xr:uid="{00000000-0005-0000-0000-0000F99B0000}"/>
    <cellStyle name="Nota 2 2 2 4 4" xfId="6324" xr:uid="{00000000-0005-0000-0000-0000FA9B0000}"/>
    <cellStyle name="Nota 2 2 2 4 4 2" xfId="17028" xr:uid="{00000000-0005-0000-0000-0000FB9B0000}"/>
    <cellStyle name="Nota 2 2 2 4 4 2 2" xfId="38423" xr:uid="{00000000-0005-0000-0000-0000FC9B0000}"/>
    <cellStyle name="Nota 2 2 2 4 4 3" xfId="27730" xr:uid="{00000000-0005-0000-0000-0000FD9B0000}"/>
    <cellStyle name="Nota 2 2 2 4 5" xfId="11681" xr:uid="{00000000-0005-0000-0000-0000FE9B0000}"/>
    <cellStyle name="Nota 2 2 2 4 5 2" xfId="33078" xr:uid="{00000000-0005-0000-0000-0000FF9B0000}"/>
    <cellStyle name="Nota 2 2 2 4 6" xfId="22385" xr:uid="{00000000-0005-0000-0000-0000009C0000}"/>
    <cellStyle name="Nota 2 2 2 5" xfId="1628" xr:uid="{00000000-0005-0000-0000-0000019C0000}"/>
    <cellStyle name="Nota 2 2 2 5 2" xfId="4318" xr:uid="{00000000-0005-0000-0000-0000029C0000}"/>
    <cellStyle name="Nota 2 2 2 5 2 2" xfId="9669" xr:uid="{00000000-0005-0000-0000-0000039C0000}"/>
    <cellStyle name="Nota 2 2 2 5 2 2 2" xfId="20369" xr:uid="{00000000-0005-0000-0000-0000049C0000}"/>
    <cellStyle name="Nota 2 2 2 5 2 2 2 2" xfId="41764" xr:uid="{00000000-0005-0000-0000-0000059C0000}"/>
    <cellStyle name="Nota 2 2 2 5 2 2 3" xfId="31074" xr:uid="{00000000-0005-0000-0000-0000069C0000}"/>
    <cellStyle name="Nota 2 2 2 5 2 3" xfId="15024" xr:uid="{00000000-0005-0000-0000-0000079C0000}"/>
    <cellStyle name="Nota 2 2 2 5 2 3 2" xfId="36419" xr:uid="{00000000-0005-0000-0000-0000089C0000}"/>
    <cellStyle name="Nota 2 2 2 5 2 4" xfId="25726" xr:uid="{00000000-0005-0000-0000-0000099C0000}"/>
    <cellStyle name="Nota 2 2 2 5 3" xfId="6992" xr:uid="{00000000-0005-0000-0000-00000A9C0000}"/>
    <cellStyle name="Nota 2 2 2 5 3 2" xfId="17696" xr:uid="{00000000-0005-0000-0000-00000B9C0000}"/>
    <cellStyle name="Nota 2 2 2 5 3 2 2" xfId="39091" xr:uid="{00000000-0005-0000-0000-00000C9C0000}"/>
    <cellStyle name="Nota 2 2 2 5 3 3" xfId="28398" xr:uid="{00000000-0005-0000-0000-00000D9C0000}"/>
    <cellStyle name="Nota 2 2 2 5 4" xfId="12349" xr:uid="{00000000-0005-0000-0000-00000E9C0000}"/>
    <cellStyle name="Nota 2 2 2 5 4 2" xfId="33746" xr:uid="{00000000-0005-0000-0000-00000F9C0000}"/>
    <cellStyle name="Nota 2 2 2 5 5" xfId="23053" xr:uid="{00000000-0005-0000-0000-0000109C0000}"/>
    <cellStyle name="Nota 2 2 2 6" xfId="2982" xr:uid="{00000000-0005-0000-0000-0000119C0000}"/>
    <cellStyle name="Nota 2 2 2 6 2" xfId="8333" xr:uid="{00000000-0005-0000-0000-0000129C0000}"/>
    <cellStyle name="Nota 2 2 2 6 2 2" xfId="19033" xr:uid="{00000000-0005-0000-0000-0000139C0000}"/>
    <cellStyle name="Nota 2 2 2 6 2 2 2" xfId="40428" xr:uid="{00000000-0005-0000-0000-0000149C0000}"/>
    <cellStyle name="Nota 2 2 2 6 2 3" xfId="29738" xr:uid="{00000000-0005-0000-0000-0000159C0000}"/>
    <cellStyle name="Nota 2 2 2 6 3" xfId="13688" xr:uid="{00000000-0005-0000-0000-0000169C0000}"/>
    <cellStyle name="Nota 2 2 2 6 3 2" xfId="35083" xr:uid="{00000000-0005-0000-0000-0000179C0000}"/>
    <cellStyle name="Nota 2 2 2 6 4" xfId="24390" xr:uid="{00000000-0005-0000-0000-0000189C0000}"/>
    <cellStyle name="Nota 2 2 2 7" xfId="5656" xr:uid="{00000000-0005-0000-0000-0000199C0000}"/>
    <cellStyle name="Nota 2 2 2 7 2" xfId="16360" xr:uid="{00000000-0005-0000-0000-00001A9C0000}"/>
    <cellStyle name="Nota 2 2 2 7 2 2" xfId="37755" xr:uid="{00000000-0005-0000-0000-00001B9C0000}"/>
    <cellStyle name="Nota 2 2 2 7 3" xfId="27062" xr:uid="{00000000-0005-0000-0000-00001C9C0000}"/>
    <cellStyle name="Nota 2 2 2 8" xfId="11013" xr:uid="{00000000-0005-0000-0000-00001D9C0000}"/>
    <cellStyle name="Nota 2 2 2 8 2" xfId="32410" xr:uid="{00000000-0005-0000-0000-00001E9C0000}"/>
    <cellStyle name="Nota 2 2 2 9" xfId="21717" xr:uid="{00000000-0005-0000-0000-00001F9C0000}"/>
    <cellStyle name="Nota 2 2 3" xfId="368" xr:uid="{00000000-0005-0000-0000-0000209C0000}"/>
    <cellStyle name="Nota 2 2 3 2" xfId="689" xr:uid="{00000000-0005-0000-0000-0000219C0000}"/>
    <cellStyle name="Nota 2 2 3 2 2" xfId="1359" xr:uid="{00000000-0005-0000-0000-0000229C0000}"/>
    <cellStyle name="Nota 2 2 3 2 2 2" xfId="2696" xr:uid="{00000000-0005-0000-0000-0000239C0000}"/>
    <cellStyle name="Nota 2 2 3 2 2 2 2" xfId="5386" xr:uid="{00000000-0005-0000-0000-0000249C0000}"/>
    <cellStyle name="Nota 2 2 3 2 2 2 2 2" xfId="10737" xr:uid="{00000000-0005-0000-0000-0000259C0000}"/>
    <cellStyle name="Nota 2 2 3 2 2 2 2 2 2" xfId="21437" xr:uid="{00000000-0005-0000-0000-0000269C0000}"/>
    <cellStyle name="Nota 2 2 3 2 2 2 2 2 2 2" xfId="42832" xr:uid="{00000000-0005-0000-0000-0000279C0000}"/>
    <cellStyle name="Nota 2 2 3 2 2 2 2 2 3" xfId="32142" xr:uid="{00000000-0005-0000-0000-0000289C0000}"/>
    <cellStyle name="Nota 2 2 3 2 2 2 2 3" xfId="16092" xr:uid="{00000000-0005-0000-0000-0000299C0000}"/>
    <cellStyle name="Nota 2 2 3 2 2 2 2 3 2" xfId="37487" xr:uid="{00000000-0005-0000-0000-00002A9C0000}"/>
    <cellStyle name="Nota 2 2 3 2 2 2 2 4" xfId="26794" xr:uid="{00000000-0005-0000-0000-00002B9C0000}"/>
    <cellStyle name="Nota 2 2 3 2 2 2 3" xfId="8060" xr:uid="{00000000-0005-0000-0000-00002C9C0000}"/>
    <cellStyle name="Nota 2 2 3 2 2 2 3 2" xfId="18764" xr:uid="{00000000-0005-0000-0000-00002D9C0000}"/>
    <cellStyle name="Nota 2 2 3 2 2 2 3 2 2" xfId="40159" xr:uid="{00000000-0005-0000-0000-00002E9C0000}"/>
    <cellStyle name="Nota 2 2 3 2 2 2 3 3" xfId="29466" xr:uid="{00000000-0005-0000-0000-00002F9C0000}"/>
    <cellStyle name="Nota 2 2 3 2 2 2 4" xfId="13417" xr:uid="{00000000-0005-0000-0000-0000309C0000}"/>
    <cellStyle name="Nota 2 2 3 2 2 2 4 2" xfId="34814" xr:uid="{00000000-0005-0000-0000-0000319C0000}"/>
    <cellStyle name="Nota 2 2 3 2 2 2 5" xfId="24121" xr:uid="{00000000-0005-0000-0000-0000329C0000}"/>
    <cellStyle name="Nota 2 2 3 2 2 3" xfId="4050" xr:uid="{00000000-0005-0000-0000-0000339C0000}"/>
    <cellStyle name="Nota 2 2 3 2 2 3 2" xfId="9401" xr:uid="{00000000-0005-0000-0000-0000349C0000}"/>
    <cellStyle name="Nota 2 2 3 2 2 3 2 2" xfId="20101" xr:uid="{00000000-0005-0000-0000-0000359C0000}"/>
    <cellStyle name="Nota 2 2 3 2 2 3 2 2 2" xfId="41496" xr:uid="{00000000-0005-0000-0000-0000369C0000}"/>
    <cellStyle name="Nota 2 2 3 2 2 3 2 3" xfId="30806" xr:uid="{00000000-0005-0000-0000-0000379C0000}"/>
    <cellStyle name="Nota 2 2 3 2 2 3 3" xfId="14756" xr:uid="{00000000-0005-0000-0000-0000389C0000}"/>
    <cellStyle name="Nota 2 2 3 2 2 3 3 2" xfId="36151" xr:uid="{00000000-0005-0000-0000-0000399C0000}"/>
    <cellStyle name="Nota 2 2 3 2 2 3 4" xfId="25458" xr:uid="{00000000-0005-0000-0000-00003A9C0000}"/>
    <cellStyle name="Nota 2 2 3 2 2 4" xfId="6724" xr:uid="{00000000-0005-0000-0000-00003B9C0000}"/>
    <cellStyle name="Nota 2 2 3 2 2 4 2" xfId="17428" xr:uid="{00000000-0005-0000-0000-00003C9C0000}"/>
    <cellStyle name="Nota 2 2 3 2 2 4 2 2" xfId="38823" xr:uid="{00000000-0005-0000-0000-00003D9C0000}"/>
    <cellStyle name="Nota 2 2 3 2 2 4 3" xfId="28130" xr:uid="{00000000-0005-0000-0000-00003E9C0000}"/>
    <cellStyle name="Nota 2 2 3 2 2 5" xfId="12081" xr:uid="{00000000-0005-0000-0000-00003F9C0000}"/>
    <cellStyle name="Nota 2 2 3 2 2 5 2" xfId="33478" xr:uid="{00000000-0005-0000-0000-0000409C0000}"/>
    <cellStyle name="Nota 2 2 3 2 2 6" xfId="22785" xr:uid="{00000000-0005-0000-0000-0000419C0000}"/>
    <cellStyle name="Nota 2 2 3 2 3" xfId="2028" xr:uid="{00000000-0005-0000-0000-0000429C0000}"/>
    <cellStyle name="Nota 2 2 3 2 3 2" xfId="4718" xr:uid="{00000000-0005-0000-0000-0000439C0000}"/>
    <cellStyle name="Nota 2 2 3 2 3 2 2" xfId="10069" xr:uid="{00000000-0005-0000-0000-0000449C0000}"/>
    <cellStyle name="Nota 2 2 3 2 3 2 2 2" xfId="20769" xr:uid="{00000000-0005-0000-0000-0000459C0000}"/>
    <cellStyle name="Nota 2 2 3 2 3 2 2 2 2" xfId="42164" xr:uid="{00000000-0005-0000-0000-0000469C0000}"/>
    <cellStyle name="Nota 2 2 3 2 3 2 2 3" xfId="31474" xr:uid="{00000000-0005-0000-0000-0000479C0000}"/>
    <cellStyle name="Nota 2 2 3 2 3 2 3" xfId="15424" xr:uid="{00000000-0005-0000-0000-0000489C0000}"/>
    <cellStyle name="Nota 2 2 3 2 3 2 3 2" xfId="36819" xr:uid="{00000000-0005-0000-0000-0000499C0000}"/>
    <cellStyle name="Nota 2 2 3 2 3 2 4" xfId="26126" xr:uid="{00000000-0005-0000-0000-00004A9C0000}"/>
    <cellStyle name="Nota 2 2 3 2 3 3" xfId="7392" xr:uid="{00000000-0005-0000-0000-00004B9C0000}"/>
    <cellStyle name="Nota 2 2 3 2 3 3 2" xfId="18096" xr:uid="{00000000-0005-0000-0000-00004C9C0000}"/>
    <cellStyle name="Nota 2 2 3 2 3 3 2 2" xfId="39491" xr:uid="{00000000-0005-0000-0000-00004D9C0000}"/>
    <cellStyle name="Nota 2 2 3 2 3 3 3" xfId="28798" xr:uid="{00000000-0005-0000-0000-00004E9C0000}"/>
    <cellStyle name="Nota 2 2 3 2 3 4" xfId="12749" xr:uid="{00000000-0005-0000-0000-00004F9C0000}"/>
    <cellStyle name="Nota 2 2 3 2 3 4 2" xfId="34146" xr:uid="{00000000-0005-0000-0000-0000509C0000}"/>
    <cellStyle name="Nota 2 2 3 2 3 5" xfId="23453" xr:uid="{00000000-0005-0000-0000-0000519C0000}"/>
    <cellStyle name="Nota 2 2 3 2 4" xfId="3382" xr:uid="{00000000-0005-0000-0000-0000529C0000}"/>
    <cellStyle name="Nota 2 2 3 2 4 2" xfId="8733" xr:uid="{00000000-0005-0000-0000-0000539C0000}"/>
    <cellStyle name="Nota 2 2 3 2 4 2 2" xfId="19433" xr:uid="{00000000-0005-0000-0000-0000549C0000}"/>
    <cellStyle name="Nota 2 2 3 2 4 2 2 2" xfId="40828" xr:uid="{00000000-0005-0000-0000-0000559C0000}"/>
    <cellStyle name="Nota 2 2 3 2 4 2 3" xfId="30138" xr:uid="{00000000-0005-0000-0000-0000569C0000}"/>
    <cellStyle name="Nota 2 2 3 2 4 3" xfId="14088" xr:uid="{00000000-0005-0000-0000-0000579C0000}"/>
    <cellStyle name="Nota 2 2 3 2 4 3 2" xfId="35483" xr:uid="{00000000-0005-0000-0000-0000589C0000}"/>
    <cellStyle name="Nota 2 2 3 2 4 4" xfId="24790" xr:uid="{00000000-0005-0000-0000-0000599C0000}"/>
    <cellStyle name="Nota 2 2 3 2 5" xfId="6056" xr:uid="{00000000-0005-0000-0000-00005A9C0000}"/>
    <cellStyle name="Nota 2 2 3 2 5 2" xfId="16760" xr:uid="{00000000-0005-0000-0000-00005B9C0000}"/>
    <cellStyle name="Nota 2 2 3 2 5 2 2" xfId="38155" xr:uid="{00000000-0005-0000-0000-00005C9C0000}"/>
    <cellStyle name="Nota 2 2 3 2 5 3" xfId="27462" xr:uid="{00000000-0005-0000-0000-00005D9C0000}"/>
    <cellStyle name="Nota 2 2 3 2 6" xfId="11413" xr:uid="{00000000-0005-0000-0000-00005E9C0000}"/>
    <cellStyle name="Nota 2 2 3 2 6 2" xfId="32810" xr:uid="{00000000-0005-0000-0000-00005F9C0000}"/>
    <cellStyle name="Nota 2 2 3 2 7" xfId="22117" xr:uid="{00000000-0005-0000-0000-0000609C0000}"/>
    <cellStyle name="Nota 2 2 3 3" xfId="1039" xr:uid="{00000000-0005-0000-0000-0000619C0000}"/>
    <cellStyle name="Nota 2 2 3 3 2" xfId="2376" xr:uid="{00000000-0005-0000-0000-0000629C0000}"/>
    <cellStyle name="Nota 2 2 3 3 2 2" xfId="5066" xr:uid="{00000000-0005-0000-0000-0000639C0000}"/>
    <cellStyle name="Nota 2 2 3 3 2 2 2" xfId="10417" xr:uid="{00000000-0005-0000-0000-0000649C0000}"/>
    <cellStyle name="Nota 2 2 3 3 2 2 2 2" xfId="21117" xr:uid="{00000000-0005-0000-0000-0000659C0000}"/>
    <cellStyle name="Nota 2 2 3 3 2 2 2 2 2" xfId="42512" xr:uid="{00000000-0005-0000-0000-0000669C0000}"/>
    <cellStyle name="Nota 2 2 3 3 2 2 2 3" xfId="31822" xr:uid="{00000000-0005-0000-0000-0000679C0000}"/>
    <cellStyle name="Nota 2 2 3 3 2 2 3" xfId="15772" xr:uid="{00000000-0005-0000-0000-0000689C0000}"/>
    <cellStyle name="Nota 2 2 3 3 2 2 3 2" xfId="37167" xr:uid="{00000000-0005-0000-0000-0000699C0000}"/>
    <cellStyle name="Nota 2 2 3 3 2 2 4" xfId="26474" xr:uid="{00000000-0005-0000-0000-00006A9C0000}"/>
    <cellStyle name="Nota 2 2 3 3 2 3" xfId="7740" xr:uid="{00000000-0005-0000-0000-00006B9C0000}"/>
    <cellStyle name="Nota 2 2 3 3 2 3 2" xfId="18444" xr:uid="{00000000-0005-0000-0000-00006C9C0000}"/>
    <cellStyle name="Nota 2 2 3 3 2 3 2 2" xfId="39839" xr:uid="{00000000-0005-0000-0000-00006D9C0000}"/>
    <cellStyle name="Nota 2 2 3 3 2 3 3" xfId="29146" xr:uid="{00000000-0005-0000-0000-00006E9C0000}"/>
    <cellStyle name="Nota 2 2 3 3 2 4" xfId="13097" xr:uid="{00000000-0005-0000-0000-00006F9C0000}"/>
    <cellStyle name="Nota 2 2 3 3 2 4 2" xfId="34494" xr:uid="{00000000-0005-0000-0000-0000709C0000}"/>
    <cellStyle name="Nota 2 2 3 3 2 5" xfId="23801" xr:uid="{00000000-0005-0000-0000-0000719C0000}"/>
    <cellStyle name="Nota 2 2 3 3 3" xfId="3730" xr:uid="{00000000-0005-0000-0000-0000729C0000}"/>
    <cellStyle name="Nota 2 2 3 3 3 2" xfId="9081" xr:uid="{00000000-0005-0000-0000-0000739C0000}"/>
    <cellStyle name="Nota 2 2 3 3 3 2 2" xfId="19781" xr:uid="{00000000-0005-0000-0000-0000749C0000}"/>
    <cellStyle name="Nota 2 2 3 3 3 2 2 2" xfId="41176" xr:uid="{00000000-0005-0000-0000-0000759C0000}"/>
    <cellStyle name="Nota 2 2 3 3 3 2 3" xfId="30486" xr:uid="{00000000-0005-0000-0000-0000769C0000}"/>
    <cellStyle name="Nota 2 2 3 3 3 3" xfId="14436" xr:uid="{00000000-0005-0000-0000-0000779C0000}"/>
    <cellStyle name="Nota 2 2 3 3 3 3 2" xfId="35831" xr:uid="{00000000-0005-0000-0000-0000789C0000}"/>
    <cellStyle name="Nota 2 2 3 3 3 4" xfId="25138" xr:uid="{00000000-0005-0000-0000-0000799C0000}"/>
    <cellStyle name="Nota 2 2 3 3 4" xfId="6404" xr:uid="{00000000-0005-0000-0000-00007A9C0000}"/>
    <cellStyle name="Nota 2 2 3 3 4 2" xfId="17108" xr:uid="{00000000-0005-0000-0000-00007B9C0000}"/>
    <cellStyle name="Nota 2 2 3 3 4 2 2" xfId="38503" xr:uid="{00000000-0005-0000-0000-00007C9C0000}"/>
    <cellStyle name="Nota 2 2 3 3 4 3" xfId="27810" xr:uid="{00000000-0005-0000-0000-00007D9C0000}"/>
    <cellStyle name="Nota 2 2 3 3 5" xfId="11761" xr:uid="{00000000-0005-0000-0000-00007E9C0000}"/>
    <cellStyle name="Nota 2 2 3 3 5 2" xfId="33158" xr:uid="{00000000-0005-0000-0000-00007F9C0000}"/>
    <cellStyle name="Nota 2 2 3 3 6" xfId="22465" xr:uid="{00000000-0005-0000-0000-0000809C0000}"/>
    <cellStyle name="Nota 2 2 3 4" xfId="1708" xr:uid="{00000000-0005-0000-0000-0000819C0000}"/>
    <cellStyle name="Nota 2 2 3 4 2" xfId="4398" xr:uid="{00000000-0005-0000-0000-0000829C0000}"/>
    <cellStyle name="Nota 2 2 3 4 2 2" xfId="9749" xr:uid="{00000000-0005-0000-0000-0000839C0000}"/>
    <cellStyle name="Nota 2 2 3 4 2 2 2" xfId="20449" xr:uid="{00000000-0005-0000-0000-0000849C0000}"/>
    <cellStyle name="Nota 2 2 3 4 2 2 2 2" xfId="41844" xr:uid="{00000000-0005-0000-0000-0000859C0000}"/>
    <cellStyle name="Nota 2 2 3 4 2 2 3" xfId="31154" xr:uid="{00000000-0005-0000-0000-0000869C0000}"/>
    <cellStyle name="Nota 2 2 3 4 2 3" xfId="15104" xr:uid="{00000000-0005-0000-0000-0000879C0000}"/>
    <cellStyle name="Nota 2 2 3 4 2 3 2" xfId="36499" xr:uid="{00000000-0005-0000-0000-0000889C0000}"/>
    <cellStyle name="Nota 2 2 3 4 2 4" xfId="25806" xr:uid="{00000000-0005-0000-0000-0000899C0000}"/>
    <cellStyle name="Nota 2 2 3 4 3" xfId="7072" xr:uid="{00000000-0005-0000-0000-00008A9C0000}"/>
    <cellStyle name="Nota 2 2 3 4 3 2" xfId="17776" xr:uid="{00000000-0005-0000-0000-00008B9C0000}"/>
    <cellStyle name="Nota 2 2 3 4 3 2 2" xfId="39171" xr:uid="{00000000-0005-0000-0000-00008C9C0000}"/>
    <cellStyle name="Nota 2 2 3 4 3 3" xfId="28478" xr:uid="{00000000-0005-0000-0000-00008D9C0000}"/>
    <cellStyle name="Nota 2 2 3 4 4" xfId="12429" xr:uid="{00000000-0005-0000-0000-00008E9C0000}"/>
    <cellStyle name="Nota 2 2 3 4 4 2" xfId="33826" xr:uid="{00000000-0005-0000-0000-00008F9C0000}"/>
    <cellStyle name="Nota 2 2 3 4 5" xfId="23133" xr:uid="{00000000-0005-0000-0000-0000909C0000}"/>
    <cellStyle name="Nota 2 2 3 5" xfId="3062" xr:uid="{00000000-0005-0000-0000-0000919C0000}"/>
    <cellStyle name="Nota 2 2 3 5 2" xfId="8413" xr:uid="{00000000-0005-0000-0000-0000929C0000}"/>
    <cellStyle name="Nota 2 2 3 5 2 2" xfId="19113" xr:uid="{00000000-0005-0000-0000-0000939C0000}"/>
    <cellStyle name="Nota 2 2 3 5 2 2 2" xfId="40508" xr:uid="{00000000-0005-0000-0000-0000949C0000}"/>
    <cellStyle name="Nota 2 2 3 5 2 3" xfId="29818" xr:uid="{00000000-0005-0000-0000-0000959C0000}"/>
    <cellStyle name="Nota 2 2 3 5 3" xfId="13768" xr:uid="{00000000-0005-0000-0000-0000969C0000}"/>
    <cellStyle name="Nota 2 2 3 5 3 2" xfId="35163" xr:uid="{00000000-0005-0000-0000-0000979C0000}"/>
    <cellStyle name="Nota 2 2 3 5 4" xfId="24470" xr:uid="{00000000-0005-0000-0000-0000989C0000}"/>
    <cellStyle name="Nota 2 2 3 6" xfId="5736" xr:uid="{00000000-0005-0000-0000-0000999C0000}"/>
    <cellStyle name="Nota 2 2 3 6 2" xfId="16440" xr:uid="{00000000-0005-0000-0000-00009A9C0000}"/>
    <cellStyle name="Nota 2 2 3 6 2 2" xfId="37835" xr:uid="{00000000-0005-0000-0000-00009B9C0000}"/>
    <cellStyle name="Nota 2 2 3 6 3" xfId="27142" xr:uid="{00000000-0005-0000-0000-00009C9C0000}"/>
    <cellStyle name="Nota 2 2 3 7" xfId="11093" xr:uid="{00000000-0005-0000-0000-00009D9C0000}"/>
    <cellStyle name="Nota 2 2 3 7 2" xfId="32490" xr:uid="{00000000-0005-0000-0000-00009E9C0000}"/>
    <cellStyle name="Nota 2 2 3 8" xfId="21797" xr:uid="{00000000-0005-0000-0000-00009F9C0000}"/>
    <cellStyle name="Nota 2 2 4" xfId="529" xr:uid="{00000000-0005-0000-0000-0000A09C0000}"/>
    <cellStyle name="Nota 2 2 4 2" xfId="1199" xr:uid="{00000000-0005-0000-0000-0000A19C0000}"/>
    <cellStyle name="Nota 2 2 4 2 2" xfId="2536" xr:uid="{00000000-0005-0000-0000-0000A29C0000}"/>
    <cellStyle name="Nota 2 2 4 2 2 2" xfId="5226" xr:uid="{00000000-0005-0000-0000-0000A39C0000}"/>
    <cellStyle name="Nota 2 2 4 2 2 2 2" xfId="10577" xr:uid="{00000000-0005-0000-0000-0000A49C0000}"/>
    <cellStyle name="Nota 2 2 4 2 2 2 2 2" xfId="21277" xr:uid="{00000000-0005-0000-0000-0000A59C0000}"/>
    <cellStyle name="Nota 2 2 4 2 2 2 2 2 2" xfId="42672" xr:uid="{00000000-0005-0000-0000-0000A69C0000}"/>
    <cellStyle name="Nota 2 2 4 2 2 2 2 3" xfId="31982" xr:uid="{00000000-0005-0000-0000-0000A79C0000}"/>
    <cellStyle name="Nota 2 2 4 2 2 2 3" xfId="15932" xr:uid="{00000000-0005-0000-0000-0000A89C0000}"/>
    <cellStyle name="Nota 2 2 4 2 2 2 3 2" xfId="37327" xr:uid="{00000000-0005-0000-0000-0000A99C0000}"/>
    <cellStyle name="Nota 2 2 4 2 2 2 4" xfId="26634" xr:uid="{00000000-0005-0000-0000-0000AA9C0000}"/>
    <cellStyle name="Nota 2 2 4 2 2 3" xfId="7900" xr:uid="{00000000-0005-0000-0000-0000AB9C0000}"/>
    <cellStyle name="Nota 2 2 4 2 2 3 2" xfId="18604" xr:uid="{00000000-0005-0000-0000-0000AC9C0000}"/>
    <cellStyle name="Nota 2 2 4 2 2 3 2 2" xfId="39999" xr:uid="{00000000-0005-0000-0000-0000AD9C0000}"/>
    <cellStyle name="Nota 2 2 4 2 2 3 3" xfId="29306" xr:uid="{00000000-0005-0000-0000-0000AE9C0000}"/>
    <cellStyle name="Nota 2 2 4 2 2 4" xfId="13257" xr:uid="{00000000-0005-0000-0000-0000AF9C0000}"/>
    <cellStyle name="Nota 2 2 4 2 2 4 2" xfId="34654" xr:uid="{00000000-0005-0000-0000-0000B09C0000}"/>
    <cellStyle name="Nota 2 2 4 2 2 5" xfId="23961" xr:uid="{00000000-0005-0000-0000-0000B19C0000}"/>
    <cellStyle name="Nota 2 2 4 2 3" xfId="3890" xr:uid="{00000000-0005-0000-0000-0000B29C0000}"/>
    <cellStyle name="Nota 2 2 4 2 3 2" xfId="9241" xr:uid="{00000000-0005-0000-0000-0000B39C0000}"/>
    <cellStyle name="Nota 2 2 4 2 3 2 2" xfId="19941" xr:uid="{00000000-0005-0000-0000-0000B49C0000}"/>
    <cellStyle name="Nota 2 2 4 2 3 2 2 2" xfId="41336" xr:uid="{00000000-0005-0000-0000-0000B59C0000}"/>
    <cellStyle name="Nota 2 2 4 2 3 2 3" xfId="30646" xr:uid="{00000000-0005-0000-0000-0000B69C0000}"/>
    <cellStyle name="Nota 2 2 4 2 3 3" xfId="14596" xr:uid="{00000000-0005-0000-0000-0000B79C0000}"/>
    <cellStyle name="Nota 2 2 4 2 3 3 2" xfId="35991" xr:uid="{00000000-0005-0000-0000-0000B89C0000}"/>
    <cellStyle name="Nota 2 2 4 2 3 4" xfId="25298" xr:uid="{00000000-0005-0000-0000-0000B99C0000}"/>
    <cellStyle name="Nota 2 2 4 2 4" xfId="6564" xr:uid="{00000000-0005-0000-0000-0000BA9C0000}"/>
    <cellStyle name="Nota 2 2 4 2 4 2" xfId="17268" xr:uid="{00000000-0005-0000-0000-0000BB9C0000}"/>
    <cellStyle name="Nota 2 2 4 2 4 2 2" xfId="38663" xr:uid="{00000000-0005-0000-0000-0000BC9C0000}"/>
    <cellStyle name="Nota 2 2 4 2 4 3" xfId="27970" xr:uid="{00000000-0005-0000-0000-0000BD9C0000}"/>
    <cellStyle name="Nota 2 2 4 2 5" xfId="11921" xr:uid="{00000000-0005-0000-0000-0000BE9C0000}"/>
    <cellStyle name="Nota 2 2 4 2 5 2" xfId="33318" xr:uid="{00000000-0005-0000-0000-0000BF9C0000}"/>
    <cellStyle name="Nota 2 2 4 2 6" xfId="22625" xr:uid="{00000000-0005-0000-0000-0000C09C0000}"/>
    <cellStyle name="Nota 2 2 4 3" xfId="1868" xr:uid="{00000000-0005-0000-0000-0000C19C0000}"/>
    <cellStyle name="Nota 2 2 4 3 2" xfId="4558" xr:uid="{00000000-0005-0000-0000-0000C29C0000}"/>
    <cellStyle name="Nota 2 2 4 3 2 2" xfId="9909" xr:uid="{00000000-0005-0000-0000-0000C39C0000}"/>
    <cellStyle name="Nota 2 2 4 3 2 2 2" xfId="20609" xr:uid="{00000000-0005-0000-0000-0000C49C0000}"/>
    <cellStyle name="Nota 2 2 4 3 2 2 2 2" xfId="42004" xr:uid="{00000000-0005-0000-0000-0000C59C0000}"/>
    <cellStyle name="Nota 2 2 4 3 2 2 3" xfId="31314" xr:uid="{00000000-0005-0000-0000-0000C69C0000}"/>
    <cellStyle name="Nota 2 2 4 3 2 3" xfId="15264" xr:uid="{00000000-0005-0000-0000-0000C79C0000}"/>
    <cellStyle name="Nota 2 2 4 3 2 3 2" xfId="36659" xr:uid="{00000000-0005-0000-0000-0000C89C0000}"/>
    <cellStyle name="Nota 2 2 4 3 2 4" xfId="25966" xr:uid="{00000000-0005-0000-0000-0000C99C0000}"/>
    <cellStyle name="Nota 2 2 4 3 3" xfId="7232" xr:uid="{00000000-0005-0000-0000-0000CA9C0000}"/>
    <cellStyle name="Nota 2 2 4 3 3 2" xfId="17936" xr:uid="{00000000-0005-0000-0000-0000CB9C0000}"/>
    <cellStyle name="Nota 2 2 4 3 3 2 2" xfId="39331" xr:uid="{00000000-0005-0000-0000-0000CC9C0000}"/>
    <cellStyle name="Nota 2 2 4 3 3 3" xfId="28638" xr:uid="{00000000-0005-0000-0000-0000CD9C0000}"/>
    <cellStyle name="Nota 2 2 4 3 4" xfId="12589" xr:uid="{00000000-0005-0000-0000-0000CE9C0000}"/>
    <cellStyle name="Nota 2 2 4 3 4 2" xfId="33986" xr:uid="{00000000-0005-0000-0000-0000CF9C0000}"/>
    <cellStyle name="Nota 2 2 4 3 5" xfId="23293" xr:uid="{00000000-0005-0000-0000-0000D09C0000}"/>
    <cellStyle name="Nota 2 2 4 4" xfId="3222" xr:uid="{00000000-0005-0000-0000-0000D19C0000}"/>
    <cellStyle name="Nota 2 2 4 4 2" xfId="8573" xr:uid="{00000000-0005-0000-0000-0000D29C0000}"/>
    <cellStyle name="Nota 2 2 4 4 2 2" xfId="19273" xr:uid="{00000000-0005-0000-0000-0000D39C0000}"/>
    <cellStyle name="Nota 2 2 4 4 2 2 2" xfId="40668" xr:uid="{00000000-0005-0000-0000-0000D49C0000}"/>
    <cellStyle name="Nota 2 2 4 4 2 3" xfId="29978" xr:uid="{00000000-0005-0000-0000-0000D59C0000}"/>
    <cellStyle name="Nota 2 2 4 4 3" xfId="13928" xr:uid="{00000000-0005-0000-0000-0000D69C0000}"/>
    <cellStyle name="Nota 2 2 4 4 3 2" xfId="35323" xr:uid="{00000000-0005-0000-0000-0000D79C0000}"/>
    <cellStyle name="Nota 2 2 4 4 4" xfId="24630" xr:uid="{00000000-0005-0000-0000-0000D89C0000}"/>
    <cellStyle name="Nota 2 2 4 5" xfId="5896" xr:uid="{00000000-0005-0000-0000-0000D99C0000}"/>
    <cellStyle name="Nota 2 2 4 5 2" xfId="16600" xr:uid="{00000000-0005-0000-0000-0000DA9C0000}"/>
    <cellStyle name="Nota 2 2 4 5 2 2" xfId="37995" xr:uid="{00000000-0005-0000-0000-0000DB9C0000}"/>
    <cellStyle name="Nota 2 2 4 5 3" xfId="27302" xr:uid="{00000000-0005-0000-0000-0000DC9C0000}"/>
    <cellStyle name="Nota 2 2 4 6" xfId="11253" xr:uid="{00000000-0005-0000-0000-0000DD9C0000}"/>
    <cellStyle name="Nota 2 2 4 6 2" xfId="32650" xr:uid="{00000000-0005-0000-0000-0000DE9C0000}"/>
    <cellStyle name="Nota 2 2 4 7" xfId="21957" xr:uid="{00000000-0005-0000-0000-0000DF9C0000}"/>
    <cellStyle name="Nota 2 2 5" xfId="879" xr:uid="{00000000-0005-0000-0000-0000E09C0000}"/>
    <cellStyle name="Nota 2 2 5 2" xfId="2216" xr:uid="{00000000-0005-0000-0000-0000E19C0000}"/>
    <cellStyle name="Nota 2 2 5 2 2" xfId="4906" xr:uid="{00000000-0005-0000-0000-0000E29C0000}"/>
    <cellStyle name="Nota 2 2 5 2 2 2" xfId="10257" xr:uid="{00000000-0005-0000-0000-0000E39C0000}"/>
    <cellStyle name="Nota 2 2 5 2 2 2 2" xfId="20957" xr:uid="{00000000-0005-0000-0000-0000E49C0000}"/>
    <cellStyle name="Nota 2 2 5 2 2 2 2 2" xfId="42352" xr:uid="{00000000-0005-0000-0000-0000E59C0000}"/>
    <cellStyle name="Nota 2 2 5 2 2 2 3" xfId="31662" xr:uid="{00000000-0005-0000-0000-0000E69C0000}"/>
    <cellStyle name="Nota 2 2 5 2 2 3" xfId="15612" xr:uid="{00000000-0005-0000-0000-0000E79C0000}"/>
    <cellStyle name="Nota 2 2 5 2 2 3 2" xfId="37007" xr:uid="{00000000-0005-0000-0000-0000E89C0000}"/>
    <cellStyle name="Nota 2 2 5 2 2 4" xfId="26314" xr:uid="{00000000-0005-0000-0000-0000E99C0000}"/>
    <cellStyle name="Nota 2 2 5 2 3" xfId="7580" xr:uid="{00000000-0005-0000-0000-0000EA9C0000}"/>
    <cellStyle name="Nota 2 2 5 2 3 2" xfId="18284" xr:uid="{00000000-0005-0000-0000-0000EB9C0000}"/>
    <cellStyle name="Nota 2 2 5 2 3 2 2" xfId="39679" xr:uid="{00000000-0005-0000-0000-0000EC9C0000}"/>
    <cellStyle name="Nota 2 2 5 2 3 3" xfId="28986" xr:uid="{00000000-0005-0000-0000-0000ED9C0000}"/>
    <cellStyle name="Nota 2 2 5 2 4" xfId="12937" xr:uid="{00000000-0005-0000-0000-0000EE9C0000}"/>
    <cellStyle name="Nota 2 2 5 2 4 2" xfId="34334" xr:uid="{00000000-0005-0000-0000-0000EF9C0000}"/>
    <cellStyle name="Nota 2 2 5 2 5" xfId="23641" xr:uid="{00000000-0005-0000-0000-0000F09C0000}"/>
    <cellStyle name="Nota 2 2 5 3" xfId="3570" xr:uid="{00000000-0005-0000-0000-0000F19C0000}"/>
    <cellStyle name="Nota 2 2 5 3 2" xfId="8921" xr:uid="{00000000-0005-0000-0000-0000F29C0000}"/>
    <cellStyle name="Nota 2 2 5 3 2 2" xfId="19621" xr:uid="{00000000-0005-0000-0000-0000F39C0000}"/>
    <cellStyle name="Nota 2 2 5 3 2 2 2" xfId="41016" xr:uid="{00000000-0005-0000-0000-0000F49C0000}"/>
    <cellStyle name="Nota 2 2 5 3 2 3" xfId="30326" xr:uid="{00000000-0005-0000-0000-0000F59C0000}"/>
    <cellStyle name="Nota 2 2 5 3 3" xfId="14276" xr:uid="{00000000-0005-0000-0000-0000F69C0000}"/>
    <cellStyle name="Nota 2 2 5 3 3 2" xfId="35671" xr:uid="{00000000-0005-0000-0000-0000F79C0000}"/>
    <cellStyle name="Nota 2 2 5 3 4" xfId="24978" xr:uid="{00000000-0005-0000-0000-0000F89C0000}"/>
    <cellStyle name="Nota 2 2 5 4" xfId="6244" xr:uid="{00000000-0005-0000-0000-0000F99C0000}"/>
    <cellStyle name="Nota 2 2 5 4 2" xfId="16948" xr:uid="{00000000-0005-0000-0000-0000FA9C0000}"/>
    <cellStyle name="Nota 2 2 5 4 2 2" xfId="38343" xr:uid="{00000000-0005-0000-0000-0000FB9C0000}"/>
    <cellStyle name="Nota 2 2 5 4 3" xfId="27650" xr:uid="{00000000-0005-0000-0000-0000FC9C0000}"/>
    <cellStyle name="Nota 2 2 5 5" xfId="11601" xr:uid="{00000000-0005-0000-0000-0000FD9C0000}"/>
    <cellStyle name="Nota 2 2 5 5 2" xfId="32998" xr:uid="{00000000-0005-0000-0000-0000FE9C0000}"/>
    <cellStyle name="Nota 2 2 5 6" xfId="22305" xr:uid="{00000000-0005-0000-0000-0000FF9C0000}"/>
    <cellStyle name="Nota 2 2 6" xfId="1548" xr:uid="{00000000-0005-0000-0000-0000009D0000}"/>
    <cellStyle name="Nota 2 2 6 2" xfId="4238" xr:uid="{00000000-0005-0000-0000-0000019D0000}"/>
    <cellStyle name="Nota 2 2 6 2 2" xfId="9589" xr:uid="{00000000-0005-0000-0000-0000029D0000}"/>
    <cellStyle name="Nota 2 2 6 2 2 2" xfId="20289" xr:uid="{00000000-0005-0000-0000-0000039D0000}"/>
    <cellStyle name="Nota 2 2 6 2 2 2 2" xfId="41684" xr:uid="{00000000-0005-0000-0000-0000049D0000}"/>
    <cellStyle name="Nota 2 2 6 2 2 3" xfId="30994" xr:uid="{00000000-0005-0000-0000-0000059D0000}"/>
    <cellStyle name="Nota 2 2 6 2 3" xfId="14944" xr:uid="{00000000-0005-0000-0000-0000069D0000}"/>
    <cellStyle name="Nota 2 2 6 2 3 2" xfId="36339" xr:uid="{00000000-0005-0000-0000-0000079D0000}"/>
    <cellStyle name="Nota 2 2 6 2 4" xfId="25646" xr:uid="{00000000-0005-0000-0000-0000089D0000}"/>
    <cellStyle name="Nota 2 2 6 3" xfId="6912" xr:uid="{00000000-0005-0000-0000-0000099D0000}"/>
    <cellStyle name="Nota 2 2 6 3 2" xfId="17616" xr:uid="{00000000-0005-0000-0000-00000A9D0000}"/>
    <cellStyle name="Nota 2 2 6 3 2 2" xfId="39011" xr:uid="{00000000-0005-0000-0000-00000B9D0000}"/>
    <cellStyle name="Nota 2 2 6 3 3" xfId="28318" xr:uid="{00000000-0005-0000-0000-00000C9D0000}"/>
    <cellStyle name="Nota 2 2 6 4" xfId="12269" xr:uid="{00000000-0005-0000-0000-00000D9D0000}"/>
    <cellStyle name="Nota 2 2 6 4 2" xfId="33666" xr:uid="{00000000-0005-0000-0000-00000E9D0000}"/>
    <cellStyle name="Nota 2 2 6 5" xfId="22973" xr:uid="{00000000-0005-0000-0000-00000F9D0000}"/>
    <cellStyle name="Nota 2 2 7" xfId="2902" xr:uid="{00000000-0005-0000-0000-0000109D0000}"/>
    <cellStyle name="Nota 2 2 7 2" xfId="8253" xr:uid="{00000000-0005-0000-0000-0000119D0000}"/>
    <cellStyle name="Nota 2 2 7 2 2" xfId="18953" xr:uid="{00000000-0005-0000-0000-0000129D0000}"/>
    <cellStyle name="Nota 2 2 7 2 2 2" xfId="40348" xr:uid="{00000000-0005-0000-0000-0000139D0000}"/>
    <cellStyle name="Nota 2 2 7 2 3" xfId="29658" xr:uid="{00000000-0005-0000-0000-0000149D0000}"/>
    <cellStyle name="Nota 2 2 7 3" xfId="13608" xr:uid="{00000000-0005-0000-0000-0000159D0000}"/>
    <cellStyle name="Nota 2 2 7 3 2" xfId="35003" xr:uid="{00000000-0005-0000-0000-0000169D0000}"/>
    <cellStyle name="Nota 2 2 7 4" xfId="24310" xr:uid="{00000000-0005-0000-0000-0000179D0000}"/>
    <cellStyle name="Nota 2 2 8" xfId="5576" xr:uid="{00000000-0005-0000-0000-0000189D0000}"/>
    <cellStyle name="Nota 2 2 8 2" xfId="16280" xr:uid="{00000000-0005-0000-0000-0000199D0000}"/>
    <cellStyle name="Nota 2 2 8 2 2" xfId="37675" xr:uid="{00000000-0005-0000-0000-00001A9D0000}"/>
    <cellStyle name="Nota 2 2 8 3" xfId="26982" xr:uid="{00000000-0005-0000-0000-00001B9D0000}"/>
    <cellStyle name="Nota 2 2 9" xfId="10933" xr:uid="{00000000-0005-0000-0000-00001C9D0000}"/>
    <cellStyle name="Nota 2 2 9 2" xfId="32330" xr:uid="{00000000-0005-0000-0000-00001D9D0000}"/>
    <cellStyle name="Nota 2 3" xfId="247" xr:uid="{00000000-0005-0000-0000-00001E9D0000}"/>
    <cellStyle name="Nota 2 3 2" xfId="408" xr:uid="{00000000-0005-0000-0000-00001F9D0000}"/>
    <cellStyle name="Nota 2 3 2 2" xfId="729" xr:uid="{00000000-0005-0000-0000-0000209D0000}"/>
    <cellStyle name="Nota 2 3 2 2 2" xfId="1399" xr:uid="{00000000-0005-0000-0000-0000219D0000}"/>
    <cellStyle name="Nota 2 3 2 2 2 2" xfId="2736" xr:uid="{00000000-0005-0000-0000-0000229D0000}"/>
    <cellStyle name="Nota 2 3 2 2 2 2 2" xfId="5426" xr:uid="{00000000-0005-0000-0000-0000239D0000}"/>
    <cellStyle name="Nota 2 3 2 2 2 2 2 2" xfId="10777" xr:uid="{00000000-0005-0000-0000-0000249D0000}"/>
    <cellStyle name="Nota 2 3 2 2 2 2 2 2 2" xfId="21477" xr:uid="{00000000-0005-0000-0000-0000259D0000}"/>
    <cellStyle name="Nota 2 3 2 2 2 2 2 2 2 2" xfId="42872" xr:uid="{00000000-0005-0000-0000-0000269D0000}"/>
    <cellStyle name="Nota 2 3 2 2 2 2 2 2 3" xfId="32182" xr:uid="{00000000-0005-0000-0000-0000279D0000}"/>
    <cellStyle name="Nota 2 3 2 2 2 2 2 3" xfId="16132" xr:uid="{00000000-0005-0000-0000-0000289D0000}"/>
    <cellStyle name="Nota 2 3 2 2 2 2 2 3 2" xfId="37527" xr:uid="{00000000-0005-0000-0000-0000299D0000}"/>
    <cellStyle name="Nota 2 3 2 2 2 2 2 4" xfId="26834" xr:uid="{00000000-0005-0000-0000-00002A9D0000}"/>
    <cellStyle name="Nota 2 3 2 2 2 2 3" xfId="8100" xr:uid="{00000000-0005-0000-0000-00002B9D0000}"/>
    <cellStyle name="Nota 2 3 2 2 2 2 3 2" xfId="18804" xr:uid="{00000000-0005-0000-0000-00002C9D0000}"/>
    <cellStyle name="Nota 2 3 2 2 2 2 3 2 2" xfId="40199" xr:uid="{00000000-0005-0000-0000-00002D9D0000}"/>
    <cellStyle name="Nota 2 3 2 2 2 2 3 3" xfId="29506" xr:uid="{00000000-0005-0000-0000-00002E9D0000}"/>
    <cellStyle name="Nota 2 3 2 2 2 2 4" xfId="13457" xr:uid="{00000000-0005-0000-0000-00002F9D0000}"/>
    <cellStyle name="Nota 2 3 2 2 2 2 4 2" xfId="34854" xr:uid="{00000000-0005-0000-0000-0000309D0000}"/>
    <cellStyle name="Nota 2 3 2 2 2 2 5" xfId="24161" xr:uid="{00000000-0005-0000-0000-0000319D0000}"/>
    <cellStyle name="Nota 2 3 2 2 2 3" xfId="4090" xr:uid="{00000000-0005-0000-0000-0000329D0000}"/>
    <cellStyle name="Nota 2 3 2 2 2 3 2" xfId="9441" xr:uid="{00000000-0005-0000-0000-0000339D0000}"/>
    <cellStyle name="Nota 2 3 2 2 2 3 2 2" xfId="20141" xr:uid="{00000000-0005-0000-0000-0000349D0000}"/>
    <cellStyle name="Nota 2 3 2 2 2 3 2 2 2" xfId="41536" xr:uid="{00000000-0005-0000-0000-0000359D0000}"/>
    <cellStyle name="Nota 2 3 2 2 2 3 2 3" xfId="30846" xr:uid="{00000000-0005-0000-0000-0000369D0000}"/>
    <cellStyle name="Nota 2 3 2 2 2 3 3" xfId="14796" xr:uid="{00000000-0005-0000-0000-0000379D0000}"/>
    <cellStyle name="Nota 2 3 2 2 2 3 3 2" xfId="36191" xr:uid="{00000000-0005-0000-0000-0000389D0000}"/>
    <cellStyle name="Nota 2 3 2 2 2 3 4" xfId="25498" xr:uid="{00000000-0005-0000-0000-0000399D0000}"/>
    <cellStyle name="Nota 2 3 2 2 2 4" xfId="6764" xr:uid="{00000000-0005-0000-0000-00003A9D0000}"/>
    <cellStyle name="Nota 2 3 2 2 2 4 2" xfId="17468" xr:uid="{00000000-0005-0000-0000-00003B9D0000}"/>
    <cellStyle name="Nota 2 3 2 2 2 4 2 2" xfId="38863" xr:uid="{00000000-0005-0000-0000-00003C9D0000}"/>
    <cellStyle name="Nota 2 3 2 2 2 4 3" xfId="28170" xr:uid="{00000000-0005-0000-0000-00003D9D0000}"/>
    <cellStyle name="Nota 2 3 2 2 2 5" xfId="12121" xr:uid="{00000000-0005-0000-0000-00003E9D0000}"/>
    <cellStyle name="Nota 2 3 2 2 2 5 2" xfId="33518" xr:uid="{00000000-0005-0000-0000-00003F9D0000}"/>
    <cellStyle name="Nota 2 3 2 2 2 6" xfId="22825" xr:uid="{00000000-0005-0000-0000-0000409D0000}"/>
    <cellStyle name="Nota 2 3 2 2 3" xfId="2068" xr:uid="{00000000-0005-0000-0000-0000419D0000}"/>
    <cellStyle name="Nota 2 3 2 2 3 2" xfId="4758" xr:uid="{00000000-0005-0000-0000-0000429D0000}"/>
    <cellStyle name="Nota 2 3 2 2 3 2 2" xfId="10109" xr:uid="{00000000-0005-0000-0000-0000439D0000}"/>
    <cellStyle name="Nota 2 3 2 2 3 2 2 2" xfId="20809" xr:uid="{00000000-0005-0000-0000-0000449D0000}"/>
    <cellStyle name="Nota 2 3 2 2 3 2 2 2 2" xfId="42204" xr:uid="{00000000-0005-0000-0000-0000459D0000}"/>
    <cellStyle name="Nota 2 3 2 2 3 2 2 3" xfId="31514" xr:uid="{00000000-0005-0000-0000-0000469D0000}"/>
    <cellStyle name="Nota 2 3 2 2 3 2 3" xfId="15464" xr:uid="{00000000-0005-0000-0000-0000479D0000}"/>
    <cellStyle name="Nota 2 3 2 2 3 2 3 2" xfId="36859" xr:uid="{00000000-0005-0000-0000-0000489D0000}"/>
    <cellStyle name="Nota 2 3 2 2 3 2 4" xfId="26166" xr:uid="{00000000-0005-0000-0000-0000499D0000}"/>
    <cellStyle name="Nota 2 3 2 2 3 3" xfId="7432" xr:uid="{00000000-0005-0000-0000-00004A9D0000}"/>
    <cellStyle name="Nota 2 3 2 2 3 3 2" xfId="18136" xr:uid="{00000000-0005-0000-0000-00004B9D0000}"/>
    <cellStyle name="Nota 2 3 2 2 3 3 2 2" xfId="39531" xr:uid="{00000000-0005-0000-0000-00004C9D0000}"/>
    <cellStyle name="Nota 2 3 2 2 3 3 3" xfId="28838" xr:uid="{00000000-0005-0000-0000-00004D9D0000}"/>
    <cellStyle name="Nota 2 3 2 2 3 4" xfId="12789" xr:uid="{00000000-0005-0000-0000-00004E9D0000}"/>
    <cellStyle name="Nota 2 3 2 2 3 4 2" xfId="34186" xr:uid="{00000000-0005-0000-0000-00004F9D0000}"/>
    <cellStyle name="Nota 2 3 2 2 3 5" xfId="23493" xr:uid="{00000000-0005-0000-0000-0000509D0000}"/>
    <cellStyle name="Nota 2 3 2 2 4" xfId="3422" xr:uid="{00000000-0005-0000-0000-0000519D0000}"/>
    <cellStyle name="Nota 2 3 2 2 4 2" xfId="8773" xr:uid="{00000000-0005-0000-0000-0000529D0000}"/>
    <cellStyle name="Nota 2 3 2 2 4 2 2" xfId="19473" xr:uid="{00000000-0005-0000-0000-0000539D0000}"/>
    <cellStyle name="Nota 2 3 2 2 4 2 2 2" xfId="40868" xr:uid="{00000000-0005-0000-0000-0000549D0000}"/>
    <cellStyle name="Nota 2 3 2 2 4 2 3" xfId="30178" xr:uid="{00000000-0005-0000-0000-0000559D0000}"/>
    <cellStyle name="Nota 2 3 2 2 4 3" xfId="14128" xr:uid="{00000000-0005-0000-0000-0000569D0000}"/>
    <cellStyle name="Nota 2 3 2 2 4 3 2" xfId="35523" xr:uid="{00000000-0005-0000-0000-0000579D0000}"/>
    <cellStyle name="Nota 2 3 2 2 4 4" xfId="24830" xr:uid="{00000000-0005-0000-0000-0000589D0000}"/>
    <cellStyle name="Nota 2 3 2 2 5" xfId="6096" xr:uid="{00000000-0005-0000-0000-0000599D0000}"/>
    <cellStyle name="Nota 2 3 2 2 5 2" xfId="16800" xr:uid="{00000000-0005-0000-0000-00005A9D0000}"/>
    <cellStyle name="Nota 2 3 2 2 5 2 2" xfId="38195" xr:uid="{00000000-0005-0000-0000-00005B9D0000}"/>
    <cellStyle name="Nota 2 3 2 2 5 3" xfId="27502" xr:uid="{00000000-0005-0000-0000-00005C9D0000}"/>
    <cellStyle name="Nota 2 3 2 2 6" xfId="11453" xr:uid="{00000000-0005-0000-0000-00005D9D0000}"/>
    <cellStyle name="Nota 2 3 2 2 6 2" xfId="32850" xr:uid="{00000000-0005-0000-0000-00005E9D0000}"/>
    <cellStyle name="Nota 2 3 2 2 7" xfId="22157" xr:uid="{00000000-0005-0000-0000-00005F9D0000}"/>
    <cellStyle name="Nota 2 3 2 3" xfId="1079" xr:uid="{00000000-0005-0000-0000-0000609D0000}"/>
    <cellStyle name="Nota 2 3 2 3 2" xfId="2416" xr:uid="{00000000-0005-0000-0000-0000619D0000}"/>
    <cellStyle name="Nota 2 3 2 3 2 2" xfId="5106" xr:uid="{00000000-0005-0000-0000-0000629D0000}"/>
    <cellStyle name="Nota 2 3 2 3 2 2 2" xfId="10457" xr:uid="{00000000-0005-0000-0000-0000639D0000}"/>
    <cellStyle name="Nota 2 3 2 3 2 2 2 2" xfId="21157" xr:uid="{00000000-0005-0000-0000-0000649D0000}"/>
    <cellStyle name="Nota 2 3 2 3 2 2 2 2 2" xfId="42552" xr:uid="{00000000-0005-0000-0000-0000659D0000}"/>
    <cellStyle name="Nota 2 3 2 3 2 2 2 3" xfId="31862" xr:uid="{00000000-0005-0000-0000-0000669D0000}"/>
    <cellStyle name="Nota 2 3 2 3 2 2 3" xfId="15812" xr:uid="{00000000-0005-0000-0000-0000679D0000}"/>
    <cellStyle name="Nota 2 3 2 3 2 2 3 2" xfId="37207" xr:uid="{00000000-0005-0000-0000-0000689D0000}"/>
    <cellStyle name="Nota 2 3 2 3 2 2 4" xfId="26514" xr:uid="{00000000-0005-0000-0000-0000699D0000}"/>
    <cellStyle name="Nota 2 3 2 3 2 3" xfId="7780" xr:uid="{00000000-0005-0000-0000-00006A9D0000}"/>
    <cellStyle name="Nota 2 3 2 3 2 3 2" xfId="18484" xr:uid="{00000000-0005-0000-0000-00006B9D0000}"/>
    <cellStyle name="Nota 2 3 2 3 2 3 2 2" xfId="39879" xr:uid="{00000000-0005-0000-0000-00006C9D0000}"/>
    <cellStyle name="Nota 2 3 2 3 2 3 3" xfId="29186" xr:uid="{00000000-0005-0000-0000-00006D9D0000}"/>
    <cellStyle name="Nota 2 3 2 3 2 4" xfId="13137" xr:uid="{00000000-0005-0000-0000-00006E9D0000}"/>
    <cellStyle name="Nota 2 3 2 3 2 4 2" xfId="34534" xr:uid="{00000000-0005-0000-0000-00006F9D0000}"/>
    <cellStyle name="Nota 2 3 2 3 2 5" xfId="23841" xr:uid="{00000000-0005-0000-0000-0000709D0000}"/>
    <cellStyle name="Nota 2 3 2 3 3" xfId="3770" xr:uid="{00000000-0005-0000-0000-0000719D0000}"/>
    <cellStyle name="Nota 2 3 2 3 3 2" xfId="9121" xr:uid="{00000000-0005-0000-0000-0000729D0000}"/>
    <cellStyle name="Nota 2 3 2 3 3 2 2" xfId="19821" xr:uid="{00000000-0005-0000-0000-0000739D0000}"/>
    <cellStyle name="Nota 2 3 2 3 3 2 2 2" xfId="41216" xr:uid="{00000000-0005-0000-0000-0000749D0000}"/>
    <cellStyle name="Nota 2 3 2 3 3 2 3" xfId="30526" xr:uid="{00000000-0005-0000-0000-0000759D0000}"/>
    <cellStyle name="Nota 2 3 2 3 3 3" xfId="14476" xr:uid="{00000000-0005-0000-0000-0000769D0000}"/>
    <cellStyle name="Nota 2 3 2 3 3 3 2" xfId="35871" xr:uid="{00000000-0005-0000-0000-0000779D0000}"/>
    <cellStyle name="Nota 2 3 2 3 3 4" xfId="25178" xr:uid="{00000000-0005-0000-0000-0000789D0000}"/>
    <cellStyle name="Nota 2 3 2 3 4" xfId="6444" xr:uid="{00000000-0005-0000-0000-0000799D0000}"/>
    <cellStyle name="Nota 2 3 2 3 4 2" xfId="17148" xr:uid="{00000000-0005-0000-0000-00007A9D0000}"/>
    <cellStyle name="Nota 2 3 2 3 4 2 2" xfId="38543" xr:uid="{00000000-0005-0000-0000-00007B9D0000}"/>
    <cellStyle name="Nota 2 3 2 3 4 3" xfId="27850" xr:uid="{00000000-0005-0000-0000-00007C9D0000}"/>
    <cellStyle name="Nota 2 3 2 3 5" xfId="11801" xr:uid="{00000000-0005-0000-0000-00007D9D0000}"/>
    <cellStyle name="Nota 2 3 2 3 5 2" xfId="33198" xr:uid="{00000000-0005-0000-0000-00007E9D0000}"/>
    <cellStyle name="Nota 2 3 2 3 6" xfId="22505" xr:uid="{00000000-0005-0000-0000-00007F9D0000}"/>
    <cellStyle name="Nota 2 3 2 4" xfId="1748" xr:uid="{00000000-0005-0000-0000-0000809D0000}"/>
    <cellStyle name="Nota 2 3 2 4 2" xfId="4438" xr:uid="{00000000-0005-0000-0000-0000819D0000}"/>
    <cellStyle name="Nota 2 3 2 4 2 2" xfId="9789" xr:uid="{00000000-0005-0000-0000-0000829D0000}"/>
    <cellStyle name="Nota 2 3 2 4 2 2 2" xfId="20489" xr:uid="{00000000-0005-0000-0000-0000839D0000}"/>
    <cellStyle name="Nota 2 3 2 4 2 2 2 2" xfId="41884" xr:uid="{00000000-0005-0000-0000-0000849D0000}"/>
    <cellStyle name="Nota 2 3 2 4 2 2 3" xfId="31194" xr:uid="{00000000-0005-0000-0000-0000859D0000}"/>
    <cellStyle name="Nota 2 3 2 4 2 3" xfId="15144" xr:uid="{00000000-0005-0000-0000-0000869D0000}"/>
    <cellStyle name="Nota 2 3 2 4 2 3 2" xfId="36539" xr:uid="{00000000-0005-0000-0000-0000879D0000}"/>
    <cellStyle name="Nota 2 3 2 4 2 4" xfId="25846" xr:uid="{00000000-0005-0000-0000-0000889D0000}"/>
    <cellStyle name="Nota 2 3 2 4 3" xfId="7112" xr:uid="{00000000-0005-0000-0000-0000899D0000}"/>
    <cellStyle name="Nota 2 3 2 4 3 2" xfId="17816" xr:uid="{00000000-0005-0000-0000-00008A9D0000}"/>
    <cellStyle name="Nota 2 3 2 4 3 2 2" xfId="39211" xr:uid="{00000000-0005-0000-0000-00008B9D0000}"/>
    <cellStyle name="Nota 2 3 2 4 3 3" xfId="28518" xr:uid="{00000000-0005-0000-0000-00008C9D0000}"/>
    <cellStyle name="Nota 2 3 2 4 4" xfId="12469" xr:uid="{00000000-0005-0000-0000-00008D9D0000}"/>
    <cellStyle name="Nota 2 3 2 4 4 2" xfId="33866" xr:uid="{00000000-0005-0000-0000-00008E9D0000}"/>
    <cellStyle name="Nota 2 3 2 4 5" xfId="23173" xr:uid="{00000000-0005-0000-0000-00008F9D0000}"/>
    <cellStyle name="Nota 2 3 2 5" xfId="3102" xr:uid="{00000000-0005-0000-0000-0000909D0000}"/>
    <cellStyle name="Nota 2 3 2 5 2" xfId="8453" xr:uid="{00000000-0005-0000-0000-0000919D0000}"/>
    <cellStyle name="Nota 2 3 2 5 2 2" xfId="19153" xr:uid="{00000000-0005-0000-0000-0000929D0000}"/>
    <cellStyle name="Nota 2 3 2 5 2 2 2" xfId="40548" xr:uid="{00000000-0005-0000-0000-0000939D0000}"/>
    <cellStyle name="Nota 2 3 2 5 2 3" xfId="29858" xr:uid="{00000000-0005-0000-0000-0000949D0000}"/>
    <cellStyle name="Nota 2 3 2 5 3" xfId="13808" xr:uid="{00000000-0005-0000-0000-0000959D0000}"/>
    <cellStyle name="Nota 2 3 2 5 3 2" xfId="35203" xr:uid="{00000000-0005-0000-0000-0000969D0000}"/>
    <cellStyle name="Nota 2 3 2 5 4" xfId="24510" xr:uid="{00000000-0005-0000-0000-0000979D0000}"/>
    <cellStyle name="Nota 2 3 2 6" xfId="5776" xr:uid="{00000000-0005-0000-0000-0000989D0000}"/>
    <cellStyle name="Nota 2 3 2 6 2" xfId="16480" xr:uid="{00000000-0005-0000-0000-0000999D0000}"/>
    <cellStyle name="Nota 2 3 2 6 2 2" xfId="37875" xr:uid="{00000000-0005-0000-0000-00009A9D0000}"/>
    <cellStyle name="Nota 2 3 2 6 3" xfId="27182" xr:uid="{00000000-0005-0000-0000-00009B9D0000}"/>
    <cellStyle name="Nota 2 3 2 7" xfId="11133" xr:uid="{00000000-0005-0000-0000-00009C9D0000}"/>
    <cellStyle name="Nota 2 3 2 7 2" xfId="32530" xr:uid="{00000000-0005-0000-0000-00009D9D0000}"/>
    <cellStyle name="Nota 2 3 2 8" xfId="21837" xr:uid="{00000000-0005-0000-0000-00009E9D0000}"/>
    <cellStyle name="Nota 2 3 3" xfId="569" xr:uid="{00000000-0005-0000-0000-00009F9D0000}"/>
    <cellStyle name="Nota 2 3 3 2" xfId="1239" xr:uid="{00000000-0005-0000-0000-0000A09D0000}"/>
    <cellStyle name="Nota 2 3 3 2 2" xfId="2576" xr:uid="{00000000-0005-0000-0000-0000A19D0000}"/>
    <cellStyle name="Nota 2 3 3 2 2 2" xfId="5266" xr:uid="{00000000-0005-0000-0000-0000A29D0000}"/>
    <cellStyle name="Nota 2 3 3 2 2 2 2" xfId="10617" xr:uid="{00000000-0005-0000-0000-0000A39D0000}"/>
    <cellStyle name="Nota 2 3 3 2 2 2 2 2" xfId="21317" xr:uid="{00000000-0005-0000-0000-0000A49D0000}"/>
    <cellStyle name="Nota 2 3 3 2 2 2 2 2 2" xfId="42712" xr:uid="{00000000-0005-0000-0000-0000A59D0000}"/>
    <cellStyle name="Nota 2 3 3 2 2 2 2 3" xfId="32022" xr:uid="{00000000-0005-0000-0000-0000A69D0000}"/>
    <cellStyle name="Nota 2 3 3 2 2 2 3" xfId="15972" xr:uid="{00000000-0005-0000-0000-0000A79D0000}"/>
    <cellStyle name="Nota 2 3 3 2 2 2 3 2" xfId="37367" xr:uid="{00000000-0005-0000-0000-0000A89D0000}"/>
    <cellStyle name="Nota 2 3 3 2 2 2 4" xfId="26674" xr:uid="{00000000-0005-0000-0000-0000A99D0000}"/>
    <cellStyle name="Nota 2 3 3 2 2 3" xfId="7940" xr:uid="{00000000-0005-0000-0000-0000AA9D0000}"/>
    <cellStyle name="Nota 2 3 3 2 2 3 2" xfId="18644" xr:uid="{00000000-0005-0000-0000-0000AB9D0000}"/>
    <cellStyle name="Nota 2 3 3 2 2 3 2 2" xfId="40039" xr:uid="{00000000-0005-0000-0000-0000AC9D0000}"/>
    <cellStyle name="Nota 2 3 3 2 2 3 3" xfId="29346" xr:uid="{00000000-0005-0000-0000-0000AD9D0000}"/>
    <cellStyle name="Nota 2 3 3 2 2 4" xfId="13297" xr:uid="{00000000-0005-0000-0000-0000AE9D0000}"/>
    <cellStyle name="Nota 2 3 3 2 2 4 2" xfId="34694" xr:uid="{00000000-0005-0000-0000-0000AF9D0000}"/>
    <cellStyle name="Nota 2 3 3 2 2 5" xfId="24001" xr:uid="{00000000-0005-0000-0000-0000B09D0000}"/>
    <cellStyle name="Nota 2 3 3 2 3" xfId="3930" xr:uid="{00000000-0005-0000-0000-0000B19D0000}"/>
    <cellStyle name="Nota 2 3 3 2 3 2" xfId="9281" xr:uid="{00000000-0005-0000-0000-0000B29D0000}"/>
    <cellStyle name="Nota 2 3 3 2 3 2 2" xfId="19981" xr:uid="{00000000-0005-0000-0000-0000B39D0000}"/>
    <cellStyle name="Nota 2 3 3 2 3 2 2 2" xfId="41376" xr:uid="{00000000-0005-0000-0000-0000B49D0000}"/>
    <cellStyle name="Nota 2 3 3 2 3 2 3" xfId="30686" xr:uid="{00000000-0005-0000-0000-0000B59D0000}"/>
    <cellStyle name="Nota 2 3 3 2 3 3" xfId="14636" xr:uid="{00000000-0005-0000-0000-0000B69D0000}"/>
    <cellStyle name="Nota 2 3 3 2 3 3 2" xfId="36031" xr:uid="{00000000-0005-0000-0000-0000B79D0000}"/>
    <cellStyle name="Nota 2 3 3 2 3 4" xfId="25338" xr:uid="{00000000-0005-0000-0000-0000B89D0000}"/>
    <cellStyle name="Nota 2 3 3 2 4" xfId="6604" xr:uid="{00000000-0005-0000-0000-0000B99D0000}"/>
    <cellStyle name="Nota 2 3 3 2 4 2" xfId="17308" xr:uid="{00000000-0005-0000-0000-0000BA9D0000}"/>
    <cellStyle name="Nota 2 3 3 2 4 2 2" xfId="38703" xr:uid="{00000000-0005-0000-0000-0000BB9D0000}"/>
    <cellStyle name="Nota 2 3 3 2 4 3" xfId="28010" xr:uid="{00000000-0005-0000-0000-0000BC9D0000}"/>
    <cellStyle name="Nota 2 3 3 2 5" xfId="11961" xr:uid="{00000000-0005-0000-0000-0000BD9D0000}"/>
    <cellStyle name="Nota 2 3 3 2 5 2" xfId="33358" xr:uid="{00000000-0005-0000-0000-0000BE9D0000}"/>
    <cellStyle name="Nota 2 3 3 2 6" xfId="22665" xr:uid="{00000000-0005-0000-0000-0000BF9D0000}"/>
    <cellStyle name="Nota 2 3 3 3" xfId="1908" xr:uid="{00000000-0005-0000-0000-0000C09D0000}"/>
    <cellStyle name="Nota 2 3 3 3 2" xfId="4598" xr:uid="{00000000-0005-0000-0000-0000C19D0000}"/>
    <cellStyle name="Nota 2 3 3 3 2 2" xfId="9949" xr:uid="{00000000-0005-0000-0000-0000C29D0000}"/>
    <cellStyle name="Nota 2 3 3 3 2 2 2" xfId="20649" xr:uid="{00000000-0005-0000-0000-0000C39D0000}"/>
    <cellStyle name="Nota 2 3 3 3 2 2 2 2" xfId="42044" xr:uid="{00000000-0005-0000-0000-0000C49D0000}"/>
    <cellStyle name="Nota 2 3 3 3 2 2 3" xfId="31354" xr:uid="{00000000-0005-0000-0000-0000C59D0000}"/>
    <cellStyle name="Nota 2 3 3 3 2 3" xfId="15304" xr:uid="{00000000-0005-0000-0000-0000C69D0000}"/>
    <cellStyle name="Nota 2 3 3 3 2 3 2" xfId="36699" xr:uid="{00000000-0005-0000-0000-0000C79D0000}"/>
    <cellStyle name="Nota 2 3 3 3 2 4" xfId="26006" xr:uid="{00000000-0005-0000-0000-0000C89D0000}"/>
    <cellStyle name="Nota 2 3 3 3 3" xfId="7272" xr:uid="{00000000-0005-0000-0000-0000C99D0000}"/>
    <cellStyle name="Nota 2 3 3 3 3 2" xfId="17976" xr:uid="{00000000-0005-0000-0000-0000CA9D0000}"/>
    <cellStyle name="Nota 2 3 3 3 3 2 2" xfId="39371" xr:uid="{00000000-0005-0000-0000-0000CB9D0000}"/>
    <cellStyle name="Nota 2 3 3 3 3 3" xfId="28678" xr:uid="{00000000-0005-0000-0000-0000CC9D0000}"/>
    <cellStyle name="Nota 2 3 3 3 4" xfId="12629" xr:uid="{00000000-0005-0000-0000-0000CD9D0000}"/>
    <cellStyle name="Nota 2 3 3 3 4 2" xfId="34026" xr:uid="{00000000-0005-0000-0000-0000CE9D0000}"/>
    <cellStyle name="Nota 2 3 3 3 5" xfId="23333" xr:uid="{00000000-0005-0000-0000-0000CF9D0000}"/>
    <cellStyle name="Nota 2 3 3 4" xfId="3262" xr:uid="{00000000-0005-0000-0000-0000D09D0000}"/>
    <cellStyle name="Nota 2 3 3 4 2" xfId="8613" xr:uid="{00000000-0005-0000-0000-0000D19D0000}"/>
    <cellStyle name="Nota 2 3 3 4 2 2" xfId="19313" xr:uid="{00000000-0005-0000-0000-0000D29D0000}"/>
    <cellStyle name="Nota 2 3 3 4 2 2 2" xfId="40708" xr:uid="{00000000-0005-0000-0000-0000D39D0000}"/>
    <cellStyle name="Nota 2 3 3 4 2 3" xfId="30018" xr:uid="{00000000-0005-0000-0000-0000D49D0000}"/>
    <cellStyle name="Nota 2 3 3 4 3" xfId="13968" xr:uid="{00000000-0005-0000-0000-0000D59D0000}"/>
    <cellStyle name="Nota 2 3 3 4 3 2" xfId="35363" xr:uid="{00000000-0005-0000-0000-0000D69D0000}"/>
    <cellStyle name="Nota 2 3 3 4 4" xfId="24670" xr:uid="{00000000-0005-0000-0000-0000D79D0000}"/>
    <cellStyle name="Nota 2 3 3 5" xfId="5936" xr:uid="{00000000-0005-0000-0000-0000D89D0000}"/>
    <cellStyle name="Nota 2 3 3 5 2" xfId="16640" xr:uid="{00000000-0005-0000-0000-0000D99D0000}"/>
    <cellStyle name="Nota 2 3 3 5 2 2" xfId="38035" xr:uid="{00000000-0005-0000-0000-0000DA9D0000}"/>
    <cellStyle name="Nota 2 3 3 5 3" xfId="27342" xr:uid="{00000000-0005-0000-0000-0000DB9D0000}"/>
    <cellStyle name="Nota 2 3 3 6" xfId="11293" xr:uid="{00000000-0005-0000-0000-0000DC9D0000}"/>
    <cellStyle name="Nota 2 3 3 6 2" xfId="32690" xr:uid="{00000000-0005-0000-0000-0000DD9D0000}"/>
    <cellStyle name="Nota 2 3 3 7" xfId="21997" xr:uid="{00000000-0005-0000-0000-0000DE9D0000}"/>
    <cellStyle name="Nota 2 3 4" xfId="919" xr:uid="{00000000-0005-0000-0000-0000DF9D0000}"/>
    <cellStyle name="Nota 2 3 4 2" xfId="2256" xr:uid="{00000000-0005-0000-0000-0000E09D0000}"/>
    <cellStyle name="Nota 2 3 4 2 2" xfId="4946" xr:uid="{00000000-0005-0000-0000-0000E19D0000}"/>
    <cellStyle name="Nota 2 3 4 2 2 2" xfId="10297" xr:uid="{00000000-0005-0000-0000-0000E29D0000}"/>
    <cellStyle name="Nota 2 3 4 2 2 2 2" xfId="20997" xr:uid="{00000000-0005-0000-0000-0000E39D0000}"/>
    <cellStyle name="Nota 2 3 4 2 2 2 2 2" xfId="42392" xr:uid="{00000000-0005-0000-0000-0000E49D0000}"/>
    <cellStyle name="Nota 2 3 4 2 2 2 3" xfId="31702" xr:uid="{00000000-0005-0000-0000-0000E59D0000}"/>
    <cellStyle name="Nota 2 3 4 2 2 3" xfId="15652" xr:uid="{00000000-0005-0000-0000-0000E69D0000}"/>
    <cellStyle name="Nota 2 3 4 2 2 3 2" xfId="37047" xr:uid="{00000000-0005-0000-0000-0000E79D0000}"/>
    <cellStyle name="Nota 2 3 4 2 2 4" xfId="26354" xr:uid="{00000000-0005-0000-0000-0000E89D0000}"/>
    <cellStyle name="Nota 2 3 4 2 3" xfId="7620" xr:uid="{00000000-0005-0000-0000-0000E99D0000}"/>
    <cellStyle name="Nota 2 3 4 2 3 2" xfId="18324" xr:uid="{00000000-0005-0000-0000-0000EA9D0000}"/>
    <cellStyle name="Nota 2 3 4 2 3 2 2" xfId="39719" xr:uid="{00000000-0005-0000-0000-0000EB9D0000}"/>
    <cellStyle name="Nota 2 3 4 2 3 3" xfId="29026" xr:uid="{00000000-0005-0000-0000-0000EC9D0000}"/>
    <cellStyle name="Nota 2 3 4 2 4" xfId="12977" xr:uid="{00000000-0005-0000-0000-0000ED9D0000}"/>
    <cellStyle name="Nota 2 3 4 2 4 2" xfId="34374" xr:uid="{00000000-0005-0000-0000-0000EE9D0000}"/>
    <cellStyle name="Nota 2 3 4 2 5" xfId="23681" xr:uid="{00000000-0005-0000-0000-0000EF9D0000}"/>
    <cellStyle name="Nota 2 3 4 3" xfId="3610" xr:uid="{00000000-0005-0000-0000-0000F09D0000}"/>
    <cellStyle name="Nota 2 3 4 3 2" xfId="8961" xr:uid="{00000000-0005-0000-0000-0000F19D0000}"/>
    <cellStyle name="Nota 2 3 4 3 2 2" xfId="19661" xr:uid="{00000000-0005-0000-0000-0000F29D0000}"/>
    <cellStyle name="Nota 2 3 4 3 2 2 2" xfId="41056" xr:uid="{00000000-0005-0000-0000-0000F39D0000}"/>
    <cellStyle name="Nota 2 3 4 3 2 3" xfId="30366" xr:uid="{00000000-0005-0000-0000-0000F49D0000}"/>
    <cellStyle name="Nota 2 3 4 3 3" xfId="14316" xr:uid="{00000000-0005-0000-0000-0000F59D0000}"/>
    <cellStyle name="Nota 2 3 4 3 3 2" xfId="35711" xr:uid="{00000000-0005-0000-0000-0000F69D0000}"/>
    <cellStyle name="Nota 2 3 4 3 4" xfId="25018" xr:uid="{00000000-0005-0000-0000-0000F79D0000}"/>
    <cellStyle name="Nota 2 3 4 4" xfId="6284" xr:uid="{00000000-0005-0000-0000-0000F89D0000}"/>
    <cellStyle name="Nota 2 3 4 4 2" xfId="16988" xr:uid="{00000000-0005-0000-0000-0000F99D0000}"/>
    <cellStyle name="Nota 2 3 4 4 2 2" xfId="38383" xr:uid="{00000000-0005-0000-0000-0000FA9D0000}"/>
    <cellStyle name="Nota 2 3 4 4 3" xfId="27690" xr:uid="{00000000-0005-0000-0000-0000FB9D0000}"/>
    <cellStyle name="Nota 2 3 4 5" xfId="11641" xr:uid="{00000000-0005-0000-0000-0000FC9D0000}"/>
    <cellStyle name="Nota 2 3 4 5 2" xfId="33038" xr:uid="{00000000-0005-0000-0000-0000FD9D0000}"/>
    <cellStyle name="Nota 2 3 4 6" xfId="22345" xr:uid="{00000000-0005-0000-0000-0000FE9D0000}"/>
    <cellStyle name="Nota 2 3 5" xfId="1588" xr:uid="{00000000-0005-0000-0000-0000FF9D0000}"/>
    <cellStyle name="Nota 2 3 5 2" xfId="4278" xr:uid="{00000000-0005-0000-0000-0000009E0000}"/>
    <cellStyle name="Nota 2 3 5 2 2" xfId="9629" xr:uid="{00000000-0005-0000-0000-0000019E0000}"/>
    <cellStyle name="Nota 2 3 5 2 2 2" xfId="20329" xr:uid="{00000000-0005-0000-0000-0000029E0000}"/>
    <cellStyle name="Nota 2 3 5 2 2 2 2" xfId="41724" xr:uid="{00000000-0005-0000-0000-0000039E0000}"/>
    <cellStyle name="Nota 2 3 5 2 2 3" xfId="31034" xr:uid="{00000000-0005-0000-0000-0000049E0000}"/>
    <cellStyle name="Nota 2 3 5 2 3" xfId="14984" xr:uid="{00000000-0005-0000-0000-0000059E0000}"/>
    <cellStyle name="Nota 2 3 5 2 3 2" xfId="36379" xr:uid="{00000000-0005-0000-0000-0000069E0000}"/>
    <cellStyle name="Nota 2 3 5 2 4" xfId="25686" xr:uid="{00000000-0005-0000-0000-0000079E0000}"/>
    <cellStyle name="Nota 2 3 5 3" xfId="6952" xr:uid="{00000000-0005-0000-0000-0000089E0000}"/>
    <cellStyle name="Nota 2 3 5 3 2" xfId="17656" xr:uid="{00000000-0005-0000-0000-0000099E0000}"/>
    <cellStyle name="Nota 2 3 5 3 2 2" xfId="39051" xr:uid="{00000000-0005-0000-0000-00000A9E0000}"/>
    <cellStyle name="Nota 2 3 5 3 3" xfId="28358" xr:uid="{00000000-0005-0000-0000-00000B9E0000}"/>
    <cellStyle name="Nota 2 3 5 4" xfId="12309" xr:uid="{00000000-0005-0000-0000-00000C9E0000}"/>
    <cellStyle name="Nota 2 3 5 4 2" xfId="33706" xr:uid="{00000000-0005-0000-0000-00000D9E0000}"/>
    <cellStyle name="Nota 2 3 5 5" xfId="23013" xr:uid="{00000000-0005-0000-0000-00000E9E0000}"/>
    <cellStyle name="Nota 2 3 6" xfId="2942" xr:uid="{00000000-0005-0000-0000-00000F9E0000}"/>
    <cellStyle name="Nota 2 3 6 2" xfId="8293" xr:uid="{00000000-0005-0000-0000-0000109E0000}"/>
    <cellStyle name="Nota 2 3 6 2 2" xfId="18993" xr:uid="{00000000-0005-0000-0000-0000119E0000}"/>
    <cellStyle name="Nota 2 3 6 2 2 2" xfId="40388" xr:uid="{00000000-0005-0000-0000-0000129E0000}"/>
    <cellStyle name="Nota 2 3 6 2 3" xfId="29698" xr:uid="{00000000-0005-0000-0000-0000139E0000}"/>
    <cellStyle name="Nota 2 3 6 3" xfId="13648" xr:uid="{00000000-0005-0000-0000-0000149E0000}"/>
    <cellStyle name="Nota 2 3 6 3 2" xfId="35043" xr:uid="{00000000-0005-0000-0000-0000159E0000}"/>
    <cellStyle name="Nota 2 3 6 4" xfId="24350" xr:uid="{00000000-0005-0000-0000-0000169E0000}"/>
    <cellStyle name="Nota 2 3 7" xfId="5616" xr:uid="{00000000-0005-0000-0000-0000179E0000}"/>
    <cellStyle name="Nota 2 3 7 2" xfId="16320" xr:uid="{00000000-0005-0000-0000-0000189E0000}"/>
    <cellStyle name="Nota 2 3 7 2 2" xfId="37715" xr:uid="{00000000-0005-0000-0000-0000199E0000}"/>
    <cellStyle name="Nota 2 3 7 3" xfId="27022" xr:uid="{00000000-0005-0000-0000-00001A9E0000}"/>
    <cellStyle name="Nota 2 3 8" xfId="10973" xr:uid="{00000000-0005-0000-0000-00001B9E0000}"/>
    <cellStyle name="Nota 2 3 8 2" xfId="32370" xr:uid="{00000000-0005-0000-0000-00001C9E0000}"/>
    <cellStyle name="Nota 2 3 9" xfId="21677" xr:uid="{00000000-0005-0000-0000-00001D9E0000}"/>
    <cellStyle name="Nota 2 4" xfId="328" xr:uid="{00000000-0005-0000-0000-00001E9E0000}"/>
    <cellStyle name="Nota 2 4 2" xfId="649" xr:uid="{00000000-0005-0000-0000-00001F9E0000}"/>
    <cellStyle name="Nota 2 4 2 2" xfId="1319" xr:uid="{00000000-0005-0000-0000-0000209E0000}"/>
    <cellStyle name="Nota 2 4 2 2 2" xfId="2656" xr:uid="{00000000-0005-0000-0000-0000219E0000}"/>
    <cellStyle name="Nota 2 4 2 2 2 2" xfId="5346" xr:uid="{00000000-0005-0000-0000-0000229E0000}"/>
    <cellStyle name="Nota 2 4 2 2 2 2 2" xfId="10697" xr:uid="{00000000-0005-0000-0000-0000239E0000}"/>
    <cellStyle name="Nota 2 4 2 2 2 2 2 2" xfId="21397" xr:uid="{00000000-0005-0000-0000-0000249E0000}"/>
    <cellStyle name="Nota 2 4 2 2 2 2 2 2 2" xfId="42792" xr:uid="{00000000-0005-0000-0000-0000259E0000}"/>
    <cellStyle name="Nota 2 4 2 2 2 2 2 3" xfId="32102" xr:uid="{00000000-0005-0000-0000-0000269E0000}"/>
    <cellStyle name="Nota 2 4 2 2 2 2 3" xfId="16052" xr:uid="{00000000-0005-0000-0000-0000279E0000}"/>
    <cellStyle name="Nota 2 4 2 2 2 2 3 2" xfId="37447" xr:uid="{00000000-0005-0000-0000-0000289E0000}"/>
    <cellStyle name="Nota 2 4 2 2 2 2 4" xfId="26754" xr:uid="{00000000-0005-0000-0000-0000299E0000}"/>
    <cellStyle name="Nota 2 4 2 2 2 3" xfId="8020" xr:uid="{00000000-0005-0000-0000-00002A9E0000}"/>
    <cellStyle name="Nota 2 4 2 2 2 3 2" xfId="18724" xr:uid="{00000000-0005-0000-0000-00002B9E0000}"/>
    <cellStyle name="Nota 2 4 2 2 2 3 2 2" xfId="40119" xr:uid="{00000000-0005-0000-0000-00002C9E0000}"/>
    <cellStyle name="Nota 2 4 2 2 2 3 3" xfId="29426" xr:uid="{00000000-0005-0000-0000-00002D9E0000}"/>
    <cellStyle name="Nota 2 4 2 2 2 4" xfId="13377" xr:uid="{00000000-0005-0000-0000-00002E9E0000}"/>
    <cellStyle name="Nota 2 4 2 2 2 4 2" xfId="34774" xr:uid="{00000000-0005-0000-0000-00002F9E0000}"/>
    <cellStyle name="Nota 2 4 2 2 2 5" xfId="24081" xr:uid="{00000000-0005-0000-0000-0000309E0000}"/>
    <cellStyle name="Nota 2 4 2 2 3" xfId="4010" xr:uid="{00000000-0005-0000-0000-0000319E0000}"/>
    <cellStyle name="Nota 2 4 2 2 3 2" xfId="9361" xr:uid="{00000000-0005-0000-0000-0000329E0000}"/>
    <cellStyle name="Nota 2 4 2 2 3 2 2" xfId="20061" xr:uid="{00000000-0005-0000-0000-0000339E0000}"/>
    <cellStyle name="Nota 2 4 2 2 3 2 2 2" xfId="41456" xr:uid="{00000000-0005-0000-0000-0000349E0000}"/>
    <cellStyle name="Nota 2 4 2 2 3 2 3" xfId="30766" xr:uid="{00000000-0005-0000-0000-0000359E0000}"/>
    <cellStyle name="Nota 2 4 2 2 3 3" xfId="14716" xr:uid="{00000000-0005-0000-0000-0000369E0000}"/>
    <cellStyle name="Nota 2 4 2 2 3 3 2" xfId="36111" xr:uid="{00000000-0005-0000-0000-0000379E0000}"/>
    <cellStyle name="Nota 2 4 2 2 3 4" xfId="25418" xr:uid="{00000000-0005-0000-0000-0000389E0000}"/>
    <cellStyle name="Nota 2 4 2 2 4" xfId="6684" xr:uid="{00000000-0005-0000-0000-0000399E0000}"/>
    <cellStyle name="Nota 2 4 2 2 4 2" xfId="17388" xr:uid="{00000000-0005-0000-0000-00003A9E0000}"/>
    <cellStyle name="Nota 2 4 2 2 4 2 2" xfId="38783" xr:uid="{00000000-0005-0000-0000-00003B9E0000}"/>
    <cellStyle name="Nota 2 4 2 2 4 3" xfId="28090" xr:uid="{00000000-0005-0000-0000-00003C9E0000}"/>
    <cellStyle name="Nota 2 4 2 2 5" xfId="12041" xr:uid="{00000000-0005-0000-0000-00003D9E0000}"/>
    <cellStyle name="Nota 2 4 2 2 5 2" xfId="33438" xr:uid="{00000000-0005-0000-0000-00003E9E0000}"/>
    <cellStyle name="Nota 2 4 2 2 6" xfId="22745" xr:uid="{00000000-0005-0000-0000-00003F9E0000}"/>
    <cellStyle name="Nota 2 4 2 3" xfId="1988" xr:uid="{00000000-0005-0000-0000-0000409E0000}"/>
    <cellStyle name="Nota 2 4 2 3 2" xfId="4678" xr:uid="{00000000-0005-0000-0000-0000419E0000}"/>
    <cellStyle name="Nota 2 4 2 3 2 2" xfId="10029" xr:uid="{00000000-0005-0000-0000-0000429E0000}"/>
    <cellStyle name="Nota 2 4 2 3 2 2 2" xfId="20729" xr:uid="{00000000-0005-0000-0000-0000439E0000}"/>
    <cellStyle name="Nota 2 4 2 3 2 2 2 2" xfId="42124" xr:uid="{00000000-0005-0000-0000-0000449E0000}"/>
    <cellStyle name="Nota 2 4 2 3 2 2 3" xfId="31434" xr:uid="{00000000-0005-0000-0000-0000459E0000}"/>
    <cellStyle name="Nota 2 4 2 3 2 3" xfId="15384" xr:uid="{00000000-0005-0000-0000-0000469E0000}"/>
    <cellStyle name="Nota 2 4 2 3 2 3 2" xfId="36779" xr:uid="{00000000-0005-0000-0000-0000479E0000}"/>
    <cellStyle name="Nota 2 4 2 3 2 4" xfId="26086" xr:uid="{00000000-0005-0000-0000-0000489E0000}"/>
    <cellStyle name="Nota 2 4 2 3 3" xfId="7352" xr:uid="{00000000-0005-0000-0000-0000499E0000}"/>
    <cellStyle name="Nota 2 4 2 3 3 2" xfId="18056" xr:uid="{00000000-0005-0000-0000-00004A9E0000}"/>
    <cellStyle name="Nota 2 4 2 3 3 2 2" xfId="39451" xr:uid="{00000000-0005-0000-0000-00004B9E0000}"/>
    <cellStyle name="Nota 2 4 2 3 3 3" xfId="28758" xr:uid="{00000000-0005-0000-0000-00004C9E0000}"/>
    <cellStyle name="Nota 2 4 2 3 4" xfId="12709" xr:uid="{00000000-0005-0000-0000-00004D9E0000}"/>
    <cellStyle name="Nota 2 4 2 3 4 2" xfId="34106" xr:uid="{00000000-0005-0000-0000-00004E9E0000}"/>
    <cellStyle name="Nota 2 4 2 3 5" xfId="23413" xr:uid="{00000000-0005-0000-0000-00004F9E0000}"/>
    <cellStyle name="Nota 2 4 2 4" xfId="3342" xr:uid="{00000000-0005-0000-0000-0000509E0000}"/>
    <cellStyle name="Nota 2 4 2 4 2" xfId="8693" xr:uid="{00000000-0005-0000-0000-0000519E0000}"/>
    <cellStyle name="Nota 2 4 2 4 2 2" xfId="19393" xr:uid="{00000000-0005-0000-0000-0000529E0000}"/>
    <cellStyle name="Nota 2 4 2 4 2 2 2" xfId="40788" xr:uid="{00000000-0005-0000-0000-0000539E0000}"/>
    <cellStyle name="Nota 2 4 2 4 2 3" xfId="30098" xr:uid="{00000000-0005-0000-0000-0000549E0000}"/>
    <cellStyle name="Nota 2 4 2 4 3" xfId="14048" xr:uid="{00000000-0005-0000-0000-0000559E0000}"/>
    <cellStyle name="Nota 2 4 2 4 3 2" xfId="35443" xr:uid="{00000000-0005-0000-0000-0000569E0000}"/>
    <cellStyle name="Nota 2 4 2 4 4" xfId="24750" xr:uid="{00000000-0005-0000-0000-0000579E0000}"/>
    <cellStyle name="Nota 2 4 2 5" xfId="6016" xr:uid="{00000000-0005-0000-0000-0000589E0000}"/>
    <cellStyle name="Nota 2 4 2 5 2" xfId="16720" xr:uid="{00000000-0005-0000-0000-0000599E0000}"/>
    <cellStyle name="Nota 2 4 2 5 2 2" xfId="38115" xr:uid="{00000000-0005-0000-0000-00005A9E0000}"/>
    <cellStyle name="Nota 2 4 2 5 3" xfId="27422" xr:uid="{00000000-0005-0000-0000-00005B9E0000}"/>
    <cellStyle name="Nota 2 4 2 6" xfId="11373" xr:uid="{00000000-0005-0000-0000-00005C9E0000}"/>
    <cellStyle name="Nota 2 4 2 6 2" xfId="32770" xr:uid="{00000000-0005-0000-0000-00005D9E0000}"/>
    <cellStyle name="Nota 2 4 2 7" xfId="22077" xr:uid="{00000000-0005-0000-0000-00005E9E0000}"/>
    <cellStyle name="Nota 2 4 3" xfId="999" xr:uid="{00000000-0005-0000-0000-00005F9E0000}"/>
    <cellStyle name="Nota 2 4 3 2" xfId="2336" xr:uid="{00000000-0005-0000-0000-0000609E0000}"/>
    <cellStyle name="Nota 2 4 3 2 2" xfId="5026" xr:uid="{00000000-0005-0000-0000-0000619E0000}"/>
    <cellStyle name="Nota 2 4 3 2 2 2" xfId="10377" xr:uid="{00000000-0005-0000-0000-0000629E0000}"/>
    <cellStyle name="Nota 2 4 3 2 2 2 2" xfId="21077" xr:uid="{00000000-0005-0000-0000-0000639E0000}"/>
    <cellStyle name="Nota 2 4 3 2 2 2 2 2" xfId="42472" xr:uid="{00000000-0005-0000-0000-0000649E0000}"/>
    <cellStyle name="Nota 2 4 3 2 2 2 3" xfId="31782" xr:uid="{00000000-0005-0000-0000-0000659E0000}"/>
    <cellStyle name="Nota 2 4 3 2 2 3" xfId="15732" xr:uid="{00000000-0005-0000-0000-0000669E0000}"/>
    <cellStyle name="Nota 2 4 3 2 2 3 2" xfId="37127" xr:uid="{00000000-0005-0000-0000-0000679E0000}"/>
    <cellStyle name="Nota 2 4 3 2 2 4" xfId="26434" xr:uid="{00000000-0005-0000-0000-0000689E0000}"/>
    <cellStyle name="Nota 2 4 3 2 3" xfId="7700" xr:uid="{00000000-0005-0000-0000-0000699E0000}"/>
    <cellStyle name="Nota 2 4 3 2 3 2" xfId="18404" xr:uid="{00000000-0005-0000-0000-00006A9E0000}"/>
    <cellStyle name="Nota 2 4 3 2 3 2 2" xfId="39799" xr:uid="{00000000-0005-0000-0000-00006B9E0000}"/>
    <cellStyle name="Nota 2 4 3 2 3 3" xfId="29106" xr:uid="{00000000-0005-0000-0000-00006C9E0000}"/>
    <cellStyle name="Nota 2 4 3 2 4" xfId="13057" xr:uid="{00000000-0005-0000-0000-00006D9E0000}"/>
    <cellStyle name="Nota 2 4 3 2 4 2" xfId="34454" xr:uid="{00000000-0005-0000-0000-00006E9E0000}"/>
    <cellStyle name="Nota 2 4 3 2 5" xfId="23761" xr:uid="{00000000-0005-0000-0000-00006F9E0000}"/>
    <cellStyle name="Nota 2 4 3 3" xfId="3690" xr:uid="{00000000-0005-0000-0000-0000709E0000}"/>
    <cellStyle name="Nota 2 4 3 3 2" xfId="9041" xr:uid="{00000000-0005-0000-0000-0000719E0000}"/>
    <cellStyle name="Nota 2 4 3 3 2 2" xfId="19741" xr:uid="{00000000-0005-0000-0000-0000729E0000}"/>
    <cellStyle name="Nota 2 4 3 3 2 2 2" xfId="41136" xr:uid="{00000000-0005-0000-0000-0000739E0000}"/>
    <cellStyle name="Nota 2 4 3 3 2 3" xfId="30446" xr:uid="{00000000-0005-0000-0000-0000749E0000}"/>
    <cellStyle name="Nota 2 4 3 3 3" xfId="14396" xr:uid="{00000000-0005-0000-0000-0000759E0000}"/>
    <cellStyle name="Nota 2 4 3 3 3 2" xfId="35791" xr:uid="{00000000-0005-0000-0000-0000769E0000}"/>
    <cellStyle name="Nota 2 4 3 3 4" xfId="25098" xr:uid="{00000000-0005-0000-0000-0000779E0000}"/>
    <cellStyle name="Nota 2 4 3 4" xfId="6364" xr:uid="{00000000-0005-0000-0000-0000789E0000}"/>
    <cellStyle name="Nota 2 4 3 4 2" xfId="17068" xr:uid="{00000000-0005-0000-0000-0000799E0000}"/>
    <cellStyle name="Nota 2 4 3 4 2 2" xfId="38463" xr:uid="{00000000-0005-0000-0000-00007A9E0000}"/>
    <cellStyle name="Nota 2 4 3 4 3" xfId="27770" xr:uid="{00000000-0005-0000-0000-00007B9E0000}"/>
    <cellStyle name="Nota 2 4 3 5" xfId="11721" xr:uid="{00000000-0005-0000-0000-00007C9E0000}"/>
    <cellStyle name="Nota 2 4 3 5 2" xfId="33118" xr:uid="{00000000-0005-0000-0000-00007D9E0000}"/>
    <cellStyle name="Nota 2 4 3 6" xfId="22425" xr:uid="{00000000-0005-0000-0000-00007E9E0000}"/>
    <cellStyle name="Nota 2 4 4" xfId="1668" xr:uid="{00000000-0005-0000-0000-00007F9E0000}"/>
    <cellStyle name="Nota 2 4 4 2" xfId="4358" xr:uid="{00000000-0005-0000-0000-0000809E0000}"/>
    <cellStyle name="Nota 2 4 4 2 2" xfId="9709" xr:uid="{00000000-0005-0000-0000-0000819E0000}"/>
    <cellStyle name="Nota 2 4 4 2 2 2" xfId="20409" xr:uid="{00000000-0005-0000-0000-0000829E0000}"/>
    <cellStyle name="Nota 2 4 4 2 2 2 2" xfId="41804" xr:uid="{00000000-0005-0000-0000-0000839E0000}"/>
    <cellStyle name="Nota 2 4 4 2 2 3" xfId="31114" xr:uid="{00000000-0005-0000-0000-0000849E0000}"/>
    <cellStyle name="Nota 2 4 4 2 3" xfId="15064" xr:uid="{00000000-0005-0000-0000-0000859E0000}"/>
    <cellStyle name="Nota 2 4 4 2 3 2" xfId="36459" xr:uid="{00000000-0005-0000-0000-0000869E0000}"/>
    <cellStyle name="Nota 2 4 4 2 4" xfId="25766" xr:uid="{00000000-0005-0000-0000-0000879E0000}"/>
    <cellStyle name="Nota 2 4 4 3" xfId="7032" xr:uid="{00000000-0005-0000-0000-0000889E0000}"/>
    <cellStyle name="Nota 2 4 4 3 2" xfId="17736" xr:uid="{00000000-0005-0000-0000-0000899E0000}"/>
    <cellStyle name="Nota 2 4 4 3 2 2" xfId="39131" xr:uid="{00000000-0005-0000-0000-00008A9E0000}"/>
    <cellStyle name="Nota 2 4 4 3 3" xfId="28438" xr:uid="{00000000-0005-0000-0000-00008B9E0000}"/>
    <cellStyle name="Nota 2 4 4 4" xfId="12389" xr:uid="{00000000-0005-0000-0000-00008C9E0000}"/>
    <cellStyle name="Nota 2 4 4 4 2" xfId="33786" xr:uid="{00000000-0005-0000-0000-00008D9E0000}"/>
    <cellStyle name="Nota 2 4 4 5" xfId="23093" xr:uid="{00000000-0005-0000-0000-00008E9E0000}"/>
    <cellStyle name="Nota 2 4 5" xfId="3022" xr:uid="{00000000-0005-0000-0000-00008F9E0000}"/>
    <cellStyle name="Nota 2 4 5 2" xfId="8373" xr:uid="{00000000-0005-0000-0000-0000909E0000}"/>
    <cellStyle name="Nota 2 4 5 2 2" xfId="19073" xr:uid="{00000000-0005-0000-0000-0000919E0000}"/>
    <cellStyle name="Nota 2 4 5 2 2 2" xfId="40468" xr:uid="{00000000-0005-0000-0000-0000929E0000}"/>
    <cellStyle name="Nota 2 4 5 2 3" xfId="29778" xr:uid="{00000000-0005-0000-0000-0000939E0000}"/>
    <cellStyle name="Nota 2 4 5 3" xfId="13728" xr:uid="{00000000-0005-0000-0000-0000949E0000}"/>
    <cellStyle name="Nota 2 4 5 3 2" xfId="35123" xr:uid="{00000000-0005-0000-0000-0000959E0000}"/>
    <cellStyle name="Nota 2 4 5 4" xfId="24430" xr:uid="{00000000-0005-0000-0000-0000969E0000}"/>
    <cellStyle name="Nota 2 4 6" xfId="5696" xr:uid="{00000000-0005-0000-0000-0000979E0000}"/>
    <cellStyle name="Nota 2 4 6 2" xfId="16400" xr:uid="{00000000-0005-0000-0000-0000989E0000}"/>
    <cellStyle name="Nota 2 4 6 2 2" xfId="37795" xr:uid="{00000000-0005-0000-0000-0000999E0000}"/>
    <cellStyle name="Nota 2 4 6 3" xfId="27102" xr:uid="{00000000-0005-0000-0000-00009A9E0000}"/>
    <cellStyle name="Nota 2 4 7" xfId="11053" xr:uid="{00000000-0005-0000-0000-00009B9E0000}"/>
    <cellStyle name="Nota 2 4 7 2" xfId="32450" xr:uid="{00000000-0005-0000-0000-00009C9E0000}"/>
    <cellStyle name="Nota 2 4 8" xfId="21757" xr:uid="{00000000-0005-0000-0000-00009D9E0000}"/>
    <cellStyle name="Nota 2 5" xfId="489" xr:uid="{00000000-0005-0000-0000-00009E9E0000}"/>
    <cellStyle name="Nota 2 5 2" xfId="1159" xr:uid="{00000000-0005-0000-0000-00009F9E0000}"/>
    <cellStyle name="Nota 2 5 2 2" xfId="2496" xr:uid="{00000000-0005-0000-0000-0000A09E0000}"/>
    <cellStyle name="Nota 2 5 2 2 2" xfId="5186" xr:uid="{00000000-0005-0000-0000-0000A19E0000}"/>
    <cellStyle name="Nota 2 5 2 2 2 2" xfId="10537" xr:uid="{00000000-0005-0000-0000-0000A29E0000}"/>
    <cellStyle name="Nota 2 5 2 2 2 2 2" xfId="21237" xr:uid="{00000000-0005-0000-0000-0000A39E0000}"/>
    <cellStyle name="Nota 2 5 2 2 2 2 2 2" xfId="42632" xr:uid="{00000000-0005-0000-0000-0000A49E0000}"/>
    <cellStyle name="Nota 2 5 2 2 2 2 3" xfId="31942" xr:uid="{00000000-0005-0000-0000-0000A59E0000}"/>
    <cellStyle name="Nota 2 5 2 2 2 3" xfId="15892" xr:uid="{00000000-0005-0000-0000-0000A69E0000}"/>
    <cellStyle name="Nota 2 5 2 2 2 3 2" xfId="37287" xr:uid="{00000000-0005-0000-0000-0000A79E0000}"/>
    <cellStyle name="Nota 2 5 2 2 2 4" xfId="26594" xr:uid="{00000000-0005-0000-0000-0000A89E0000}"/>
    <cellStyle name="Nota 2 5 2 2 3" xfId="7860" xr:uid="{00000000-0005-0000-0000-0000A99E0000}"/>
    <cellStyle name="Nota 2 5 2 2 3 2" xfId="18564" xr:uid="{00000000-0005-0000-0000-0000AA9E0000}"/>
    <cellStyle name="Nota 2 5 2 2 3 2 2" xfId="39959" xr:uid="{00000000-0005-0000-0000-0000AB9E0000}"/>
    <cellStyle name="Nota 2 5 2 2 3 3" xfId="29266" xr:uid="{00000000-0005-0000-0000-0000AC9E0000}"/>
    <cellStyle name="Nota 2 5 2 2 4" xfId="13217" xr:uid="{00000000-0005-0000-0000-0000AD9E0000}"/>
    <cellStyle name="Nota 2 5 2 2 4 2" xfId="34614" xr:uid="{00000000-0005-0000-0000-0000AE9E0000}"/>
    <cellStyle name="Nota 2 5 2 2 5" xfId="23921" xr:uid="{00000000-0005-0000-0000-0000AF9E0000}"/>
    <cellStyle name="Nota 2 5 2 3" xfId="3850" xr:uid="{00000000-0005-0000-0000-0000B09E0000}"/>
    <cellStyle name="Nota 2 5 2 3 2" xfId="9201" xr:uid="{00000000-0005-0000-0000-0000B19E0000}"/>
    <cellStyle name="Nota 2 5 2 3 2 2" xfId="19901" xr:uid="{00000000-0005-0000-0000-0000B29E0000}"/>
    <cellStyle name="Nota 2 5 2 3 2 2 2" xfId="41296" xr:uid="{00000000-0005-0000-0000-0000B39E0000}"/>
    <cellStyle name="Nota 2 5 2 3 2 3" xfId="30606" xr:uid="{00000000-0005-0000-0000-0000B49E0000}"/>
    <cellStyle name="Nota 2 5 2 3 3" xfId="14556" xr:uid="{00000000-0005-0000-0000-0000B59E0000}"/>
    <cellStyle name="Nota 2 5 2 3 3 2" xfId="35951" xr:uid="{00000000-0005-0000-0000-0000B69E0000}"/>
    <cellStyle name="Nota 2 5 2 3 4" xfId="25258" xr:uid="{00000000-0005-0000-0000-0000B79E0000}"/>
    <cellStyle name="Nota 2 5 2 4" xfId="6524" xr:uid="{00000000-0005-0000-0000-0000B89E0000}"/>
    <cellStyle name="Nota 2 5 2 4 2" xfId="17228" xr:uid="{00000000-0005-0000-0000-0000B99E0000}"/>
    <cellStyle name="Nota 2 5 2 4 2 2" xfId="38623" xr:uid="{00000000-0005-0000-0000-0000BA9E0000}"/>
    <cellStyle name="Nota 2 5 2 4 3" xfId="27930" xr:uid="{00000000-0005-0000-0000-0000BB9E0000}"/>
    <cellStyle name="Nota 2 5 2 5" xfId="11881" xr:uid="{00000000-0005-0000-0000-0000BC9E0000}"/>
    <cellStyle name="Nota 2 5 2 5 2" xfId="33278" xr:uid="{00000000-0005-0000-0000-0000BD9E0000}"/>
    <cellStyle name="Nota 2 5 2 6" xfId="22585" xr:uid="{00000000-0005-0000-0000-0000BE9E0000}"/>
    <cellStyle name="Nota 2 5 3" xfId="1828" xr:uid="{00000000-0005-0000-0000-0000BF9E0000}"/>
    <cellStyle name="Nota 2 5 3 2" xfId="4518" xr:uid="{00000000-0005-0000-0000-0000C09E0000}"/>
    <cellStyle name="Nota 2 5 3 2 2" xfId="9869" xr:uid="{00000000-0005-0000-0000-0000C19E0000}"/>
    <cellStyle name="Nota 2 5 3 2 2 2" xfId="20569" xr:uid="{00000000-0005-0000-0000-0000C29E0000}"/>
    <cellStyle name="Nota 2 5 3 2 2 2 2" xfId="41964" xr:uid="{00000000-0005-0000-0000-0000C39E0000}"/>
    <cellStyle name="Nota 2 5 3 2 2 3" xfId="31274" xr:uid="{00000000-0005-0000-0000-0000C49E0000}"/>
    <cellStyle name="Nota 2 5 3 2 3" xfId="15224" xr:uid="{00000000-0005-0000-0000-0000C59E0000}"/>
    <cellStyle name="Nota 2 5 3 2 3 2" xfId="36619" xr:uid="{00000000-0005-0000-0000-0000C69E0000}"/>
    <cellStyle name="Nota 2 5 3 2 4" xfId="25926" xr:uid="{00000000-0005-0000-0000-0000C79E0000}"/>
    <cellStyle name="Nota 2 5 3 3" xfId="7192" xr:uid="{00000000-0005-0000-0000-0000C89E0000}"/>
    <cellStyle name="Nota 2 5 3 3 2" xfId="17896" xr:uid="{00000000-0005-0000-0000-0000C99E0000}"/>
    <cellStyle name="Nota 2 5 3 3 2 2" xfId="39291" xr:uid="{00000000-0005-0000-0000-0000CA9E0000}"/>
    <cellStyle name="Nota 2 5 3 3 3" xfId="28598" xr:uid="{00000000-0005-0000-0000-0000CB9E0000}"/>
    <cellStyle name="Nota 2 5 3 4" xfId="12549" xr:uid="{00000000-0005-0000-0000-0000CC9E0000}"/>
    <cellStyle name="Nota 2 5 3 4 2" xfId="33946" xr:uid="{00000000-0005-0000-0000-0000CD9E0000}"/>
    <cellStyle name="Nota 2 5 3 5" xfId="23253" xr:uid="{00000000-0005-0000-0000-0000CE9E0000}"/>
    <cellStyle name="Nota 2 5 4" xfId="3182" xr:uid="{00000000-0005-0000-0000-0000CF9E0000}"/>
    <cellStyle name="Nota 2 5 4 2" xfId="8533" xr:uid="{00000000-0005-0000-0000-0000D09E0000}"/>
    <cellStyle name="Nota 2 5 4 2 2" xfId="19233" xr:uid="{00000000-0005-0000-0000-0000D19E0000}"/>
    <cellStyle name="Nota 2 5 4 2 2 2" xfId="40628" xr:uid="{00000000-0005-0000-0000-0000D29E0000}"/>
    <cellStyle name="Nota 2 5 4 2 3" xfId="29938" xr:uid="{00000000-0005-0000-0000-0000D39E0000}"/>
    <cellStyle name="Nota 2 5 4 3" xfId="13888" xr:uid="{00000000-0005-0000-0000-0000D49E0000}"/>
    <cellStyle name="Nota 2 5 4 3 2" xfId="35283" xr:uid="{00000000-0005-0000-0000-0000D59E0000}"/>
    <cellStyle name="Nota 2 5 4 4" xfId="24590" xr:uid="{00000000-0005-0000-0000-0000D69E0000}"/>
    <cellStyle name="Nota 2 5 5" xfId="5856" xr:uid="{00000000-0005-0000-0000-0000D79E0000}"/>
    <cellStyle name="Nota 2 5 5 2" xfId="16560" xr:uid="{00000000-0005-0000-0000-0000D89E0000}"/>
    <cellStyle name="Nota 2 5 5 2 2" xfId="37955" xr:uid="{00000000-0005-0000-0000-0000D99E0000}"/>
    <cellStyle name="Nota 2 5 5 3" xfId="27262" xr:uid="{00000000-0005-0000-0000-0000DA9E0000}"/>
    <cellStyle name="Nota 2 5 6" xfId="11213" xr:uid="{00000000-0005-0000-0000-0000DB9E0000}"/>
    <cellStyle name="Nota 2 5 6 2" xfId="32610" xr:uid="{00000000-0005-0000-0000-0000DC9E0000}"/>
    <cellStyle name="Nota 2 5 7" xfId="21917" xr:uid="{00000000-0005-0000-0000-0000DD9E0000}"/>
    <cellStyle name="Nota 2 6" xfId="839" xr:uid="{00000000-0005-0000-0000-0000DE9E0000}"/>
    <cellStyle name="Nota 2 6 2" xfId="2176" xr:uid="{00000000-0005-0000-0000-0000DF9E0000}"/>
    <cellStyle name="Nota 2 6 2 2" xfId="4866" xr:uid="{00000000-0005-0000-0000-0000E09E0000}"/>
    <cellStyle name="Nota 2 6 2 2 2" xfId="10217" xr:uid="{00000000-0005-0000-0000-0000E19E0000}"/>
    <cellStyle name="Nota 2 6 2 2 2 2" xfId="20917" xr:uid="{00000000-0005-0000-0000-0000E29E0000}"/>
    <cellStyle name="Nota 2 6 2 2 2 2 2" xfId="42312" xr:uid="{00000000-0005-0000-0000-0000E39E0000}"/>
    <cellStyle name="Nota 2 6 2 2 2 3" xfId="31622" xr:uid="{00000000-0005-0000-0000-0000E49E0000}"/>
    <cellStyle name="Nota 2 6 2 2 3" xfId="15572" xr:uid="{00000000-0005-0000-0000-0000E59E0000}"/>
    <cellStyle name="Nota 2 6 2 2 3 2" xfId="36967" xr:uid="{00000000-0005-0000-0000-0000E69E0000}"/>
    <cellStyle name="Nota 2 6 2 2 4" xfId="26274" xr:uid="{00000000-0005-0000-0000-0000E79E0000}"/>
    <cellStyle name="Nota 2 6 2 3" xfId="7540" xr:uid="{00000000-0005-0000-0000-0000E89E0000}"/>
    <cellStyle name="Nota 2 6 2 3 2" xfId="18244" xr:uid="{00000000-0005-0000-0000-0000E99E0000}"/>
    <cellStyle name="Nota 2 6 2 3 2 2" xfId="39639" xr:uid="{00000000-0005-0000-0000-0000EA9E0000}"/>
    <cellStyle name="Nota 2 6 2 3 3" xfId="28946" xr:uid="{00000000-0005-0000-0000-0000EB9E0000}"/>
    <cellStyle name="Nota 2 6 2 4" xfId="12897" xr:uid="{00000000-0005-0000-0000-0000EC9E0000}"/>
    <cellStyle name="Nota 2 6 2 4 2" xfId="34294" xr:uid="{00000000-0005-0000-0000-0000ED9E0000}"/>
    <cellStyle name="Nota 2 6 2 5" xfId="23601" xr:uid="{00000000-0005-0000-0000-0000EE9E0000}"/>
    <cellStyle name="Nota 2 6 3" xfId="3530" xr:uid="{00000000-0005-0000-0000-0000EF9E0000}"/>
    <cellStyle name="Nota 2 6 3 2" xfId="8881" xr:uid="{00000000-0005-0000-0000-0000F09E0000}"/>
    <cellStyle name="Nota 2 6 3 2 2" xfId="19581" xr:uid="{00000000-0005-0000-0000-0000F19E0000}"/>
    <cellStyle name="Nota 2 6 3 2 2 2" xfId="40976" xr:uid="{00000000-0005-0000-0000-0000F29E0000}"/>
    <cellStyle name="Nota 2 6 3 2 3" xfId="30286" xr:uid="{00000000-0005-0000-0000-0000F39E0000}"/>
    <cellStyle name="Nota 2 6 3 3" xfId="14236" xr:uid="{00000000-0005-0000-0000-0000F49E0000}"/>
    <cellStyle name="Nota 2 6 3 3 2" xfId="35631" xr:uid="{00000000-0005-0000-0000-0000F59E0000}"/>
    <cellStyle name="Nota 2 6 3 4" xfId="24938" xr:uid="{00000000-0005-0000-0000-0000F69E0000}"/>
    <cellStyle name="Nota 2 6 4" xfId="6204" xr:uid="{00000000-0005-0000-0000-0000F79E0000}"/>
    <cellStyle name="Nota 2 6 4 2" xfId="16908" xr:uid="{00000000-0005-0000-0000-0000F89E0000}"/>
    <cellStyle name="Nota 2 6 4 2 2" xfId="38303" xr:uid="{00000000-0005-0000-0000-0000F99E0000}"/>
    <cellStyle name="Nota 2 6 4 3" xfId="27610" xr:uid="{00000000-0005-0000-0000-0000FA9E0000}"/>
    <cellStyle name="Nota 2 6 5" xfId="11561" xr:uid="{00000000-0005-0000-0000-0000FB9E0000}"/>
    <cellStyle name="Nota 2 6 5 2" xfId="32958" xr:uid="{00000000-0005-0000-0000-0000FC9E0000}"/>
    <cellStyle name="Nota 2 6 6" xfId="22265" xr:uid="{00000000-0005-0000-0000-0000FD9E0000}"/>
    <cellStyle name="Nota 2 7" xfId="1508" xr:uid="{00000000-0005-0000-0000-0000FE9E0000}"/>
    <cellStyle name="Nota 2 7 2" xfId="4198" xr:uid="{00000000-0005-0000-0000-0000FF9E0000}"/>
    <cellStyle name="Nota 2 7 2 2" xfId="9549" xr:uid="{00000000-0005-0000-0000-0000009F0000}"/>
    <cellStyle name="Nota 2 7 2 2 2" xfId="20249" xr:uid="{00000000-0005-0000-0000-0000019F0000}"/>
    <cellStyle name="Nota 2 7 2 2 2 2" xfId="41644" xr:uid="{00000000-0005-0000-0000-0000029F0000}"/>
    <cellStyle name="Nota 2 7 2 2 3" xfId="30954" xr:uid="{00000000-0005-0000-0000-0000039F0000}"/>
    <cellStyle name="Nota 2 7 2 3" xfId="14904" xr:uid="{00000000-0005-0000-0000-0000049F0000}"/>
    <cellStyle name="Nota 2 7 2 3 2" xfId="36299" xr:uid="{00000000-0005-0000-0000-0000059F0000}"/>
    <cellStyle name="Nota 2 7 2 4" xfId="25606" xr:uid="{00000000-0005-0000-0000-0000069F0000}"/>
    <cellStyle name="Nota 2 7 3" xfId="6872" xr:uid="{00000000-0005-0000-0000-0000079F0000}"/>
    <cellStyle name="Nota 2 7 3 2" xfId="17576" xr:uid="{00000000-0005-0000-0000-0000089F0000}"/>
    <cellStyle name="Nota 2 7 3 2 2" xfId="38971" xr:uid="{00000000-0005-0000-0000-0000099F0000}"/>
    <cellStyle name="Nota 2 7 3 3" xfId="28278" xr:uid="{00000000-0005-0000-0000-00000A9F0000}"/>
    <cellStyle name="Nota 2 7 4" xfId="12229" xr:uid="{00000000-0005-0000-0000-00000B9F0000}"/>
    <cellStyle name="Nota 2 7 4 2" xfId="33626" xr:uid="{00000000-0005-0000-0000-00000C9F0000}"/>
    <cellStyle name="Nota 2 7 5" xfId="22933" xr:uid="{00000000-0005-0000-0000-00000D9F0000}"/>
    <cellStyle name="Nota 2 8" xfId="2862" xr:uid="{00000000-0005-0000-0000-00000E9F0000}"/>
    <cellStyle name="Nota 2 8 2" xfId="8213" xr:uid="{00000000-0005-0000-0000-00000F9F0000}"/>
    <cellStyle name="Nota 2 8 2 2" xfId="18913" xr:uid="{00000000-0005-0000-0000-0000109F0000}"/>
    <cellStyle name="Nota 2 8 2 2 2" xfId="40308" xr:uid="{00000000-0005-0000-0000-0000119F0000}"/>
    <cellStyle name="Nota 2 8 2 3" xfId="29618" xr:uid="{00000000-0005-0000-0000-0000129F0000}"/>
    <cellStyle name="Nota 2 8 3" xfId="13568" xr:uid="{00000000-0005-0000-0000-0000139F0000}"/>
    <cellStyle name="Nota 2 8 3 2" xfId="34963" xr:uid="{00000000-0005-0000-0000-0000149F0000}"/>
    <cellStyle name="Nota 2 8 4" xfId="24270" xr:uid="{00000000-0005-0000-0000-0000159F0000}"/>
    <cellStyle name="Nota 2 9" xfId="5536" xr:uid="{00000000-0005-0000-0000-0000169F0000}"/>
    <cellStyle name="Nota 2 9 2" xfId="16240" xr:uid="{00000000-0005-0000-0000-0000179F0000}"/>
    <cellStyle name="Nota 2 9 2 2" xfId="37635" xr:uid="{00000000-0005-0000-0000-0000189F0000}"/>
    <cellStyle name="Nota 2 9 3" xfId="26942" xr:uid="{00000000-0005-0000-0000-0000199F0000}"/>
    <cellStyle name="Nota 3" xfId="166" xr:uid="{00000000-0005-0000-0000-00001A9F0000}"/>
    <cellStyle name="Nota 3 10" xfId="10895" xr:uid="{00000000-0005-0000-0000-00001B9F0000}"/>
    <cellStyle name="Nota 3 10 2" xfId="32292" xr:uid="{00000000-0005-0000-0000-00001C9F0000}"/>
    <cellStyle name="Nota 3 11" xfId="21599" xr:uid="{00000000-0005-0000-0000-00001D9F0000}"/>
    <cellStyle name="Nota 3 2" xfId="207" xr:uid="{00000000-0005-0000-0000-00001E9F0000}"/>
    <cellStyle name="Nota 3 2 10" xfId="21639" xr:uid="{00000000-0005-0000-0000-00001F9F0000}"/>
    <cellStyle name="Nota 3 2 2" xfId="289" xr:uid="{00000000-0005-0000-0000-0000209F0000}"/>
    <cellStyle name="Nota 3 2 2 2" xfId="450" xr:uid="{00000000-0005-0000-0000-0000219F0000}"/>
    <cellStyle name="Nota 3 2 2 2 2" xfId="771" xr:uid="{00000000-0005-0000-0000-0000229F0000}"/>
    <cellStyle name="Nota 3 2 2 2 2 2" xfId="1441" xr:uid="{00000000-0005-0000-0000-0000239F0000}"/>
    <cellStyle name="Nota 3 2 2 2 2 2 2" xfId="2778" xr:uid="{00000000-0005-0000-0000-0000249F0000}"/>
    <cellStyle name="Nota 3 2 2 2 2 2 2 2" xfId="5468" xr:uid="{00000000-0005-0000-0000-0000259F0000}"/>
    <cellStyle name="Nota 3 2 2 2 2 2 2 2 2" xfId="10819" xr:uid="{00000000-0005-0000-0000-0000269F0000}"/>
    <cellStyle name="Nota 3 2 2 2 2 2 2 2 2 2" xfId="21519" xr:uid="{00000000-0005-0000-0000-0000279F0000}"/>
    <cellStyle name="Nota 3 2 2 2 2 2 2 2 2 2 2" xfId="42914" xr:uid="{00000000-0005-0000-0000-0000289F0000}"/>
    <cellStyle name="Nota 3 2 2 2 2 2 2 2 2 3" xfId="32224" xr:uid="{00000000-0005-0000-0000-0000299F0000}"/>
    <cellStyle name="Nota 3 2 2 2 2 2 2 2 3" xfId="16174" xr:uid="{00000000-0005-0000-0000-00002A9F0000}"/>
    <cellStyle name="Nota 3 2 2 2 2 2 2 2 3 2" xfId="37569" xr:uid="{00000000-0005-0000-0000-00002B9F0000}"/>
    <cellStyle name="Nota 3 2 2 2 2 2 2 2 4" xfId="26876" xr:uid="{00000000-0005-0000-0000-00002C9F0000}"/>
    <cellStyle name="Nota 3 2 2 2 2 2 2 3" xfId="8142" xr:uid="{00000000-0005-0000-0000-00002D9F0000}"/>
    <cellStyle name="Nota 3 2 2 2 2 2 2 3 2" xfId="18846" xr:uid="{00000000-0005-0000-0000-00002E9F0000}"/>
    <cellStyle name="Nota 3 2 2 2 2 2 2 3 2 2" xfId="40241" xr:uid="{00000000-0005-0000-0000-00002F9F0000}"/>
    <cellStyle name="Nota 3 2 2 2 2 2 2 3 3" xfId="29548" xr:uid="{00000000-0005-0000-0000-0000309F0000}"/>
    <cellStyle name="Nota 3 2 2 2 2 2 2 4" xfId="13499" xr:uid="{00000000-0005-0000-0000-0000319F0000}"/>
    <cellStyle name="Nota 3 2 2 2 2 2 2 4 2" xfId="34896" xr:uid="{00000000-0005-0000-0000-0000329F0000}"/>
    <cellStyle name="Nota 3 2 2 2 2 2 2 5" xfId="24203" xr:uid="{00000000-0005-0000-0000-0000339F0000}"/>
    <cellStyle name="Nota 3 2 2 2 2 2 3" xfId="4132" xr:uid="{00000000-0005-0000-0000-0000349F0000}"/>
    <cellStyle name="Nota 3 2 2 2 2 2 3 2" xfId="9483" xr:uid="{00000000-0005-0000-0000-0000359F0000}"/>
    <cellStyle name="Nota 3 2 2 2 2 2 3 2 2" xfId="20183" xr:uid="{00000000-0005-0000-0000-0000369F0000}"/>
    <cellStyle name="Nota 3 2 2 2 2 2 3 2 2 2" xfId="41578" xr:uid="{00000000-0005-0000-0000-0000379F0000}"/>
    <cellStyle name="Nota 3 2 2 2 2 2 3 2 3" xfId="30888" xr:uid="{00000000-0005-0000-0000-0000389F0000}"/>
    <cellStyle name="Nota 3 2 2 2 2 2 3 3" xfId="14838" xr:uid="{00000000-0005-0000-0000-0000399F0000}"/>
    <cellStyle name="Nota 3 2 2 2 2 2 3 3 2" xfId="36233" xr:uid="{00000000-0005-0000-0000-00003A9F0000}"/>
    <cellStyle name="Nota 3 2 2 2 2 2 3 4" xfId="25540" xr:uid="{00000000-0005-0000-0000-00003B9F0000}"/>
    <cellStyle name="Nota 3 2 2 2 2 2 4" xfId="6806" xr:uid="{00000000-0005-0000-0000-00003C9F0000}"/>
    <cellStyle name="Nota 3 2 2 2 2 2 4 2" xfId="17510" xr:uid="{00000000-0005-0000-0000-00003D9F0000}"/>
    <cellStyle name="Nota 3 2 2 2 2 2 4 2 2" xfId="38905" xr:uid="{00000000-0005-0000-0000-00003E9F0000}"/>
    <cellStyle name="Nota 3 2 2 2 2 2 4 3" xfId="28212" xr:uid="{00000000-0005-0000-0000-00003F9F0000}"/>
    <cellStyle name="Nota 3 2 2 2 2 2 5" xfId="12163" xr:uid="{00000000-0005-0000-0000-0000409F0000}"/>
    <cellStyle name="Nota 3 2 2 2 2 2 5 2" xfId="33560" xr:uid="{00000000-0005-0000-0000-0000419F0000}"/>
    <cellStyle name="Nota 3 2 2 2 2 2 6" xfId="22867" xr:uid="{00000000-0005-0000-0000-0000429F0000}"/>
    <cellStyle name="Nota 3 2 2 2 2 3" xfId="2110" xr:uid="{00000000-0005-0000-0000-0000439F0000}"/>
    <cellStyle name="Nota 3 2 2 2 2 3 2" xfId="4800" xr:uid="{00000000-0005-0000-0000-0000449F0000}"/>
    <cellStyle name="Nota 3 2 2 2 2 3 2 2" xfId="10151" xr:uid="{00000000-0005-0000-0000-0000459F0000}"/>
    <cellStyle name="Nota 3 2 2 2 2 3 2 2 2" xfId="20851" xr:uid="{00000000-0005-0000-0000-0000469F0000}"/>
    <cellStyle name="Nota 3 2 2 2 2 3 2 2 2 2" xfId="42246" xr:uid="{00000000-0005-0000-0000-0000479F0000}"/>
    <cellStyle name="Nota 3 2 2 2 2 3 2 2 3" xfId="31556" xr:uid="{00000000-0005-0000-0000-0000489F0000}"/>
    <cellStyle name="Nota 3 2 2 2 2 3 2 3" xfId="15506" xr:uid="{00000000-0005-0000-0000-0000499F0000}"/>
    <cellStyle name="Nota 3 2 2 2 2 3 2 3 2" xfId="36901" xr:uid="{00000000-0005-0000-0000-00004A9F0000}"/>
    <cellStyle name="Nota 3 2 2 2 2 3 2 4" xfId="26208" xr:uid="{00000000-0005-0000-0000-00004B9F0000}"/>
    <cellStyle name="Nota 3 2 2 2 2 3 3" xfId="7474" xr:uid="{00000000-0005-0000-0000-00004C9F0000}"/>
    <cellStyle name="Nota 3 2 2 2 2 3 3 2" xfId="18178" xr:uid="{00000000-0005-0000-0000-00004D9F0000}"/>
    <cellStyle name="Nota 3 2 2 2 2 3 3 2 2" xfId="39573" xr:uid="{00000000-0005-0000-0000-00004E9F0000}"/>
    <cellStyle name="Nota 3 2 2 2 2 3 3 3" xfId="28880" xr:uid="{00000000-0005-0000-0000-00004F9F0000}"/>
    <cellStyle name="Nota 3 2 2 2 2 3 4" xfId="12831" xr:uid="{00000000-0005-0000-0000-0000509F0000}"/>
    <cellStyle name="Nota 3 2 2 2 2 3 4 2" xfId="34228" xr:uid="{00000000-0005-0000-0000-0000519F0000}"/>
    <cellStyle name="Nota 3 2 2 2 2 3 5" xfId="23535" xr:uid="{00000000-0005-0000-0000-0000529F0000}"/>
    <cellStyle name="Nota 3 2 2 2 2 4" xfId="3464" xr:uid="{00000000-0005-0000-0000-0000539F0000}"/>
    <cellStyle name="Nota 3 2 2 2 2 4 2" xfId="8815" xr:uid="{00000000-0005-0000-0000-0000549F0000}"/>
    <cellStyle name="Nota 3 2 2 2 2 4 2 2" xfId="19515" xr:uid="{00000000-0005-0000-0000-0000559F0000}"/>
    <cellStyle name="Nota 3 2 2 2 2 4 2 2 2" xfId="40910" xr:uid="{00000000-0005-0000-0000-0000569F0000}"/>
    <cellStyle name="Nota 3 2 2 2 2 4 2 3" xfId="30220" xr:uid="{00000000-0005-0000-0000-0000579F0000}"/>
    <cellStyle name="Nota 3 2 2 2 2 4 3" xfId="14170" xr:uid="{00000000-0005-0000-0000-0000589F0000}"/>
    <cellStyle name="Nota 3 2 2 2 2 4 3 2" xfId="35565" xr:uid="{00000000-0005-0000-0000-0000599F0000}"/>
    <cellStyle name="Nota 3 2 2 2 2 4 4" xfId="24872" xr:uid="{00000000-0005-0000-0000-00005A9F0000}"/>
    <cellStyle name="Nota 3 2 2 2 2 5" xfId="6138" xr:uid="{00000000-0005-0000-0000-00005B9F0000}"/>
    <cellStyle name="Nota 3 2 2 2 2 5 2" xfId="16842" xr:uid="{00000000-0005-0000-0000-00005C9F0000}"/>
    <cellStyle name="Nota 3 2 2 2 2 5 2 2" xfId="38237" xr:uid="{00000000-0005-0000-0000-00005D9F0000}"/>
    <cellStyle name="Nota 3 2 2 2 2 5 3" xfId="27544" xr:uid="{00000000-0005-0000-0000-00005E9F0000}"/>
    <cellStyle name="Nota 3 2 2 2 2 6" xfId="11495" xr:uid="{00000000-0005-0000-0000-00005F9F0000}"/>
    <cellStyle name="Nota 3 2 2 2 2 6 2" xfId="32892" xr:uid="{00000000-0005-0000-0000-0000609F0000}"/>
    <cellStyle name="Nota 3 2 2 2 2 7" xfId="22199" xr:uid="{00000000-0005-0000-0000-0000619F0000}"/>
    <cellStyle name="Nota 3 2 2 2 3" xfId="1121" xr:uid="{00000000-0005-0000-0000-0000629F0000}"/>
    <cellStyle name="Nota 3 2 2 2 3 2" xfId="2458" xr:uid="{00000000-0005-0000-0000-0000639F0000}"/>
    <cellStyle name="Nota 3 2 2 2 3 2 2" xfId="5148" xr:uid="{00000000-0005-0000-0000-0000649F0000}"/>
    <cellStyle name="Nota 3 2 2 2 3 2 2 2" xfId="10499" xr:uid="{00000000-0005-0000-0000-0000659F0000}"/>
    <cellStyle name="Nota 3 2 2 2 3 2 2 2 2" xfId="21199" xr:uid="{00000000-0005-0000-0000-0000669F0000}"/>
    <cellStyle name="Nota 3 2 2 2 3 2 2 2 2 2" xfId="42594" xr:uid="{00000000-0005-0000-0000-0000679F0000}"/>
    <cellStyle name="Nota 3 2 2 2 3 2 2 2 3" xfId="31904" xr:uid="{00000000-0005-0000-0000-0000689F0000}"/>
    <cellStyle name="Nota 3 2 2 2 3 2 2 3" xfId="15854" xr:uid="{00000000-0005-0000-0000-0000699F0000}"/>
    <cellStyle name="Nota 3 2 2 2 3 2 2 3 2" xfId="37249" xr:uid="{00000000-0005-0000-0000-00006A9F0000}"/>
    <cellStyle name="Nota 3 2 2 2 3 2 2 4" xfId="26556" xr:uid="{00000000-0005-0000-0000-00006B9F0000}"/>
    <cellStyle name="Nota 3 2 2 2 3 2 3" xfId="7822" xr:uid="{00000000-0005-0000-0000-00006C9F0000}"/>
    <cellStyle name="Nota 3 2 2 2 3 2 3 2" xfId="18526" xr:uid="{00000000-0005-0000-0000-00006D9F0000}"/>
    <cellStyle name="Nota 3 2 2 2 3 2 3 2 2" xfId="39921" xr:uid="{00000000-0005-0000-0000-00006E9F0000}"/>
    <cellStyle name="Nota 3 2 2 2 3 2 3 3" xfId="29228" xr:uid="{00000000-0005-0000-0000-00006F9F0000}"/>
    <cellStyle name="Nota 3 2 2 2 3 2 4" xfId="13179" xr:uid="{00000000-0005-0000-0000-0000709F0000}"/>
    <cellStyle name="Nota 3 2 2 2 3 2 4 2" xfId="34576" xr:uid="{00000000-0005-0000-0000-0000719F0000}"/>
    <cellStyle name="Nota 3 2 2 2 3 2 5" xfId="23883" xr:uid="{00000000-0005-0000-0000-0000729F0000}"/>
    <cellStyle name="Nota 3 2 2 2 3 3" xfId="3812" xr:uid="{00000000-0005-0000-0000-0000739F0000}"/>
    <cellStyle name="Nota 3 2 2 2 3 3 2" xfId="9163" xr:uid="{00000000-0005-0000-0000-0000749F0000}"/>
    <cellStyle name="Nota 3 2 2 2 3 3 2 2" xfId="19863" xr:uid="{00000000-0005-0000-0000-0000759F0000}"/>
    <cellStyle name="Nota 3 2 2 2 3 3 2 2 2" xfId="41258" xr:uid="{00000000-0005-0000-0000-0000769F0000}"/>
    <cellStyle name="Nota 3 2 2 2 3 3 2 3" xfId="30568" xr:uid="{00000000-0005-0000-0000-0000779F0000}"/>
    <cellStyle name="Nota 3 2 2 2 3 3 3" xfId="14518" xr:uid="{00000000-0005-0000-0000-0000789F0000}"/>
    <cellStyle name="Nota 3 2 2 2 3 3 3 2" xfId="35913" xr:uid="{00000000-0005-0000-0000-0000799F0000}"/>
    <cellStyle name="Nota 3 2 2 2 3 3 4" xfId="25220" xr:uid="{00000000-0005-0000-0000-00007A9F0000}"/>
    <cellStyle name="Nota 3 2 2 2 3 4" xfId="6486" xr:uid="{00000000-0005-0000-0000-00007B9F0000}"/>
    <cellStyle name="Nota 3 2 2 2 3 4 2" xfId="17190" xr:uid="{00000000-0005-0000-0000-00007C9F0000}"/>
    <cellStyle name="Nota 3 2 2 2 3 4 2 2" xfId="38585" xr:uid="{00000000-0005-0000-0000-00007D9F0000}"/>
    <cellStyle name="Nota 3 2 2 2 3 4 3" xfId="27892" xr:uid="{00000000-0005-0000-0000-00007E9F0000}"/>
    <cellStyle name="Nota 3 2 2 2 3 5" xfId="11843" xr:uid="{00000000-0005-0000-0000-00007F9F0000}"/>
    <cellStyle name="Nota 3 2 2 2 3 5 2" xfId="33240" xr:uid="{00000000-0005-0000-0000-0000809F0000}"/>
    <cellStyle name="Nota 3 2 2 2 3 6" xfId="22547" xr:uid="{00000000-0005-0000-0000-0000819F0000}"/>
    <cellStyle name="Nota 3 2 2 2 4" xfId="1790" xr:uid="{00000000-0005-0000-0000-0000829F0000}"/>
    <cellStyle name="Nota 3 2 2 2 4 2" xfId="4480" xr:uid="{00000000-0005-0000-0000-0000839F0000}"/>
    <cellStyle name="Nota 3 2 2 2 4 2 2" xfId="9831" xr:uid="{00000000-0005-0000-0000-0000849F0000}"/>
    <cellStyle name="Nota 3 2 2 2 4 2 2 2" xfId="20531" xr:uid="{00000000-0005-0000-0000-0000859F0000}"/>
    <cellStyle name="Nota 3 2 2 2 4 2 2 2 2" xfId="41926" xr:uid="{00000000-0005-0000-0000-0000869F0000}"/>
    <cellStyle name="Nota 3 2 2 2 4 2 2 3" xfId="31236" xr:uid="{00000000-0005-0000-0000-0000879F0000}"/>
    <cellStyle name="Nota 3 2 2 2 4 2 3" xfId="15186" xr:uid="{00000000-0005-0000-0000-0000889F0000}"/>
    <cellStyle name="Nota 3 2 2 2 4 2 3 2" xfId="36581" xr:uid="{00000000-0005-0000-0000-0000899F0000}"/>
    <cellStyle name="Nota 3 2 2 2 4 2 4" xfId="25888" xr:uid="{00000000-0005-0000-0000-00008A9F0000}"/>
    <cellStyle name="Nota 3 2 2 2 4 3" xfId="7154" xr:uid="{00000000-0005-0000-0000-00008B9F0000}"/>
    <cellStyle name="Nota 3 2 2 2 4 3 2" xfId="17858" xr:uid="{00000000-0005-0000-0000-00008C9F0000}"/>
    <cellStyle name="Nota 3 2 2 2 4 3 2 2" xfId="39253" xr:uid="{00000000-0005-0000-0000-00008D9F0000}"/>
    <cellStyle name="Nota 3 2 2 2 4 3 3" xfId="28560" xr:uid="{00000000-0005-0000-0000-00008E9F0000}"/>
    <cellStyle name="Nota 3 2 2 2 4 4" xfId="12511" xr:uid="{00000000-0005-0000-0000-00008F9F0000}"/>
    <cellStyle name="Nota 3 2 2 2 4 4 2" xfId="33908" xr:uid="{00000000-0005-0000-0000-0000909F0000}"/>
    <cellStyle name="Nota 3 2 2 2 4 5" xfId="23215" xr:uid="{00000000-0005-0000-0000-0000919F0000}"/>
    <cellStyle name="Nota 3 2 2 2 5" xfId="3144" xr:uid="{00000000-0005-0000-0000-0000929F0000}"/>
    <cellStyle name="Nota 3 2 2 2 5 2" xfId="8495" xr:uid="{00000000-0005-0000-0000-0000939F0000}"/>
    <cellStyle name="Nota 3 2 2 2 5 2 2" xfId="19195" xr:uid="{00000000-0005-0000-0000-0000949F0000}"/>
    <cellStyle name="Nota 3 2 2 2 5 2 2 2" xfId="40590" xr:uid="{00000000-0005-0000-0000-0000959F0000}"/>
    <cellStyle name="Nota 3 2 2 2 5 2 3" xfId="29900" xr:uid="{00000000-0005-0000-0000-0000969F0000}"/>
    <cellStyle name="Nota 3 2 2 2 5 3" xfId="13850" xr:uid="{00000000-0005-0000-0000-0000979F0000}"/>
    <cellStyle name="Nota 3 2 2 2 5 3 2" xfId="35245" xr:uid="{00000000-0005-0000-0000-0000989F0000}"/>
    <cellStyle name="Nota 3 2 2 2 5 4" xfId="24552" xr:uid="{00000000-0005-0000-0000-0000999F0000}"/>
    <cellStyle name="Nota 3 2 2 2 6" xfId="5818" xr:uid="{00000000-0005-0000-0000-00009A9F0000}"/>
    <cellStyle name="Nota 3 2 2 2 6 2" xfId="16522" xr:uid="{00000000-0005-0000-0000-00009B9F0000}"/>
    <cellStyle name="Nota 3 2 2 2 6 2 2" xfId="37917" xr:uid="{00000000-0005-0000-0000-00009C9F0000}"/>
    <cellStyle name="Nota 3 2 2 2 6 3" xfId="27224" xr:uid="{00000000-0005-0000-0000-00009D9F0000}"/>
    <cellStyle name="Nota 3 2 2 2 7" xfId="11175" xr:uid="{00000000-0005-0000-0000-00009E9F0000}"/>
    <cellStyle name="Nota 3 2 2 2 7 2" xfId="32572" xr:uid="{00000000-0005-0000-0000-00009F9F0000}"/>
    <cellStyle name="Nota 3 2 2 2 8" xfId="21879" xr:uid="{00000000-0005-0000-0000-0000A09F0000}"/>
    <cellStyle name="Nota 3 2 2 3" xfId="611" xr:uid="{00000000-0005-0000-0000-0000A19F0000}"/>
    <cellStyle name="Nota 3 2 2 3 2" xfId="1281" xr:uid="{00000000-0005-0000-0000-0000A29F0000}"/>
    <cellStyle name="Nota 3 2 2 3 2 2" xfId="2618" xr:uid="{00000000-0005-0000-0000-0000A39F0000}"/>
    <cellStyle name="Nota 3 2 2 3 2 2 2" xfId="5308" xr:uid="{00000000-0005-0000-0000-0000A49F0000}"/>
    <cellStyle name="Nota 3 2 2 3 2 2 2 2" xfId="10659" xr:uid="{00000000-0005-0000-0000-0000A59F0000}"/>
    <cellStyle name="Nota 3 2 2 3 2 2 2 2 2" xfId="21359" xr:uid="{00000000-0005-0000-0000-0000A69F0000}"/>
    <cellStyle name="Nota 3 2 2 3 2 2 2 2 2 2" xfId="42754" xr:uid="{00000000-0005-0000-0000-0000A79F0000}"/>
    <cellStyle name="Nota 3 2 2 3 2 2 2 2 3" xfId="32064" xr:uid="{00000000-0005-0000-0000-0000A89F0000}"/>
    <cellStyle name="Nota 3 2 2 3 2 2 2 3" xfId="16014" xr:uid="{00000000-0005-0000-0000-0000A99F0000}"/>
    <cellStyle name="Nota 3 2 2 3 2 2 2 3 2" xfId="37409" xr:uid="{00000000-0005-0000-0000-0000AA9F0000}"/>
    <cellStyle name="Nota 3 2 2 3 2 2 2 4" xfId="26716" xr:uid="{00000000-0005-0000-0000-0000AB9F0000}"/>
    <cellStyle name="Nota 3 2 2 3 2 2 3" xfId="7982" xr:uid="{00000000-0005-0000-0000-0000AC9F0000}"/>
    <cellStyle name="Nota 3 2 2 3 2 2 3 2" xfId="18686" xr:uid="{00000000-0005-0000-0000-0000AD9F0000}"/>
    <cellStyle name="Nota 3 2 2 3 2 2 3 2 2" xfId="40081" xr:uid="{00000000-0005-0000-0000-0000AE9F0000}"/>
    <cellStyle name="Nota 3 2 2 3 2 2 3 3" xfId="29388" xr:uid="{00000000-0005-0000-0000-0000AF9F0000}"/>
    <cellStyle name="Nota 3 2 2 3 2 2 4" xfId="13339" xr:uid="{00000000-0005-0000-0000-0000B09F0000}"/>
    <cellStyle name="Nota 3 2 2 3 2 2 4 2" xfId="34736" xr:uid="{00000000-0005-0000-0000-0000B19F0000}"/>
    <cellStyle name="Nota 3 2 2 3 2 2 5" xfId="24043" xr:uid="{00000000-0005-0000-0000-0000B29F0000}"/>
    <cellStyle name="Nota 3 2 2 3 2 3" xfId="3972" xr:uid="{00000000-0005-0000-0000-0000B39F0000}"/>
    <cellStyle name="Nota 3 2 2 3 2 3 2" xfId="9323" xr:uid="{00000000-0005-0000-0000-0000B49F0000}"/>
    <cellStyle name="Nota 3 2 2 3 2 3 2 2" xfId="20023" xr:uid="{00000000-0005-0000-0000-0000B59F0000}"/>
    <cellStyle name="Nota 3 2 2 3 2 3 2 2 2" xfId="41418" xr:uid="{00000000-0005-0000-0000-0000B69F0000}"/>
    <cellStyle name="Nota 3 2 2 3 2 3 2 3" xfId="30728" xr:uid="{00000000-0005-0000-0000-0000B79F0000}"/>
    <cellStyle name="Nota 3 2 2 3 2 3 3" xfId="14678" xr:uid="{00000000-0005-0000-0000-0000B89F0000}"/>
    <cellStyle name="Nota 3 2 2 3 2 3 3 2" xfId="36073" xr:uid="{00000000-0005-0000-0000-0000B99F0000}"/>
    <cellStyle name="Nota 3 2 2 3 2 3 4" xfId="25380" xr:uid="{00000000-0005-0000-0000-0000BA9F0000}"/>
    <cellStyle name="Nota 3 2 2 3 2 4" xfId="6646" xr:uid="{00000000-0005-0000-0000-0000BB9F0000}"/>
    <cellStyle name="Nota 3 2 2 3 2 4 2" xfId="17350" xr:uid="{00000000-0005-0000-0000-0000BC9F0000}"/>
    <cellStyle name="Nota 3 2 2 3 2 4 2 2" xfId="38745" xr:uid="{00000000-0005-0000-0000-0000BD9F0000}"/>
    <cellStyle name="Nota 3 2 2 3 2 4 3" xfId="28052" xr:uid="{00000000-0005-0000-0000-0000BE9F0000}"/>
    <cellStyle name="Nota 3 2 2 3 2 5" xfId="12003" xr:uid="{00000000-0005-0000-0000-0000BF9F0000}"/>
    <cellStyle name="Nota 3 2 2 3 2 5 2" xfId="33400" xr:uid="{00000000-0005-0000-0000-0000C09F0000}"/>
    <cellStyle name="Nota 3 2 2 3 2 6" xfId="22707" xr:uid="{00000000-0005-0000-0000-0000C19F0000}"/>
    <cellStyle name="Nota 3 2 2 3 3" xfId="1950" xr:uid="{00000000-0005-0000-0000-0000C29F0000}"/>
    <cellStyle name="Nota 3 2 2 3 3 2" xfId="4640" xr:uid="{00000000-0005-0000-0000-0000C39F0000}"/>
    <cellStyle name="Nota 3 2 2 3 3 2 2" xfId="9991" xr:uid="{00000000-0005-0000-0000-0000C49F0000}"/>
    <cellStyle name="Nota 3 2 2 3 3 2 2 2" xfId="20691" xr:uid="{00000000-0005-0000-0000-0000C59F0000}"/>
    <cellStyle name="Nota 3 2 2 3 3 2 2 2 2" xfId="42086" xr:uid="{00000000-0005-0000-0000-0000C69F0000}"/>
    <cellStyle name="Nota 3 2 2 3 3 2 2 3" xfId="31396" xr:uid="{00000000-0005-0000-0000-0000C79F0000}"/>
    <cellStyle name="Nota 3 2 2 3 3 2 3" xfId="15346" xr:uid="{00000000-0005-0000-0000-0000C89F0000}"/>
    <cellStyle name="Nota 3 2 2 3 3 2 3 2" xfId="36741" xr:uid="{00000000-0005-0000-0000-0000C99F0000}"/>
    <cellStyle name="Nota 3 2 2 3 3 2 4" xfId="26048" xr:uid="{00000000-0005-0000-0000-0000CA9F0000}"/>
    <cellStyle name="Nota 3 2 2 3 3 3" xfId="7314" xr:uid="{00000000-0005-0000-0000-0000CB9F0000}"/>
    <cellStyle name="Nota 3 2 2 3 3 3 2" xfId="18018" xr:uid="{00000000-0005-0000-0000-0000CC9F0000}"/>
    <cellStyle name="Nota 3 2 2 3 3 3 2 2" xfId="39413" xr:uid="{00000000-0005-0000-0000-0000CD9F0000}"/>
    <cellStyle name="Nota 3 2 2 3 3 3 3" xfId="28720" xr:uid="{00000000-0005-0000-0000-0000CE9F0000}"/>
    <cellStyle name="Nota 3 2 2 3 3 4" xfId="12671" xr:uid="{00000000-0005-0000-0000-0000CF9F0000}"/>
    <cellStyle name="Nota 3 2 2 3 3 4 2" xfId="34068" xr:uid="{00000000-0005-0000-0000-0000D09F0000}"/>
    <cellStyle name="Nota 3 2 2 3 3 5" xfId="23375" xr:uid="{00000000-0005-0000-0000-0000D19F0000}"/>
    <cellStyle name="Nota 3 2 2 3 4" xfId="3304" xr:uid="{00000000-0005-0000-0000-0000D29F0000}"/>
    <cellStyle name="Nota 3 2 2 3 4 2" xfId="8655" xr:uid="{00000000-0005-0000-0000-0000D39F0000}"/>
    <cellStyle name="Nota 3 2 2 3 4 2 2" xfId="19355" xr:uid="{00000000-0005-0000-0000-0000D49F0000}"/>
    <cellStyle name="Nota 3 2 2 3 4 2 2 2" xfId="40750" xr:uid="{00000000-0005-0000-0000-0000D59F0000}"/>
    <cellStyle name="Nota 3 2 2 3 4 2 3" xfId="30060" xr:uid="{00000000-0005-0000-0000-0000D69F0000}"/>
    <cellStyle name="Nota 3 2 2 3 4 3" xfId="14010" xr:uid="{00000000-0005-0000-0000-0000D79F0000}"/>
    <cellStyle name="Nota 3 2 2 3 4 3 2" xfId="35405" xr:uid="{00000000-0005-0000-0000-0000D89F0000}"/>
    <cellStyle name="Nota 3 2 2 3 4 4" xfId="24712" xr:uid="{00000000-0005-0000-0000-0000D99F0000}"/>
    <cellStyle name="Nota 3 2 2 3 5" xfId="5978" xr:uid="{00000000-0005-0000-0000-0000DA9F0000}"/>
    <cellStyle name="Nota 3 2 2 3 5 2" xfId="16682" xr:uid="{00000000-0005-0000-0000-0000DB9F0000}"/>
    <cellStyle name="Nota 3 2 2 3 5 2 2" xfId="38077" xr:uid="{00000000-0005-0000-0000-0000DC9F0000}"/>
    <cellStyle name="Nota 3 2 2 3 5 3" xfId="27384" xr:uid="{00000000-0005-0000-0000-0000DD9F0000}"/>
    <cellStyle name="Nota 3 2 2 3 6" xfId="11335" xr:uid="{00000000-0005-0000-0000-0000DE9F0000}"/>
    <cellStyle name="Nota 3 2 2 3 6 2" xfId="32732" xr:uid="{00000000-0005-0000-0000-0000DF9F0000}"/>
    <cellStyle name="Nota 3 2 2 3 7" xfId="22039" xr:uid="{00000000-0005-0000-0000-0000E09F0000}"/>
    <cellStyle name="Nota 3 2 2 4" xfId="961" xr:uid="{00000000-0005-0000-0000-0000E19F0000}"/>
    <cellStyle name="Nota 3 2 2 4 2" xfId="2298" xr:uid="{00000000-0005-0000-0000-0000E29F0000}"/>
    <cellStyle name="Nota 3 2 2 4 2 2" xfId="4988" xr:uid="{00000000-0005-0000-0000-0000E39F0000}"/>
    <cellStyle name="Nota 3 2 2 4 2 2 2" xfId="10339" xr:uid="{00000000-0005-0000-0000-0000E49F0000}"/>
    <cellStyle name="Nota 3 2 2 4 2 2 2 2" xfId="21039" xr:uid="{00000000-0005-0000-0000-0000E59F0000}"/>
    <cellStyle name="Nota 3 2 2 4 2 2 2 2 2" xfId="42434" xr:uid="{00000000-0005-0000-0000-0000E69F0000}"/>
    <cellStyle name="Nota 3 2 2 4 2 2 2 3" xfId="31744" xr:uid="{00000000-0005-0000-0000-0000E79F0000}"/>
    <cellStyle name="Nota 3 2 2 4 2 2 3" xfId="15694" xr:uid="{00000000-0005-0000-0000-0000E89F0000}"/>
    <cellStyle name="Nota 3 2 2 4 2 2 3 2" xfId="37089" xr:uid="{00000000-0005-0000-0000-0000E99F0000}"/>
    <cellStyle name="Nota 3 2 2 4 2 2 4" xfId="26396" xr:uid="{00000000-0005-0000-0000-0000EA9F0000}"/>
    <cellStyle name="Nota 3 2 2 4 2 3" xfId="7662" xr:uid="{00000000-0005-0000-0000-0000EB9F0000}"/>
    <cellStyle name="Nota 3 2 2 4 2 3 2" xfId="18366" xr:uid="{00000000-0005-0000-0000-0000EC9F0000}"/>
    <cellStyle name="Nota 3 2 2 4 2 3 2 2" xfId="39761" xr:uid="{00000000-0005-0000-0000-0000ED9F0000}"/>
    <cellStyle name="Nota 3 2 2 4 2 3 3" xfId="29068" xr:uid="{00000000-0005-0000-0000-0000EE9F0000}"/>
    <cellStyle name="Nota 3 2 2 4 2 4" xfId="13019" xr:uid="{00000000-0005-0000-0000-0000EF9F0000}"/>
    <cellStyle name="Nota 3 2 2 4 2 4 2" xfId="34416" xr:uid="{00000000-0005-0000-0000-0000F09F0000}"/>
    <cellStyle name="Nota 3 2 2 4 2 5" xfId="23723" xr:uid="{00000000-0005-0000-0000-0000F19F0000}"/>
    <cellStyle name="Nota 3 2 2 4 3" xfId="3652" xr:uid="{00000000-0005-0000-0000-0000F29F0000}"/>
    <cellStyle name="Nota 3 2 2 4 3 2" xfId="9003" xr:uid="{00000000-0005-0000-0000-0000F39F0000}"/>
    <cellStyle name="Nota 3 2 2 4 3 2 2" xfId="19703" xr:uid="{00000000-0005-0000-0000-0000F49F0000}"/>
    <cellStyle name="Nota 3 2 2 4 3 2 2 2" xfId="41098" xr:uid="{00000000-0005-0000-0000-0000F59F0000}"/>
    <cellStyle name="Nota 3 2 2 4 3 2 3" xfId="30408" xr:uid="{00000000-0005-0000-0000-0000F69F0000}"/>
    <cellStyle name="Nota 3 2 2 4 3 3" xfId="14358" xr:uid="{00000000-0005-0000-0000-0000F79F0000}"/>
    <cellStyle name="Nota 3 2 2 4 3 3 2" xfId="35753" xr:uid="{00000000-0005-0000-0000-0000F89F0000}"/>
    <cellStyle name="Nota 3 2 2 4 3 4" xfId="25060" xr:uid="{00000000-0005-0000-0000-0000F99F0000}"/>
    <cellStyle name="Nota 3 2 2 4 4" xfId="6326" xr:uid="{00000000-0005-0000-0000-0000FA9F0000}"/>
    <cellStyle name="Nota 3 2 2 4 4 2" xfId="17030" xr:uid="{00000000-0005-0000-0000-0000FB9F0000}"/>
    <cellStyle name="Nota 3 2 2 4 4 2 2" xfId="38425" xr:uid="{00000000-0005-0000-0000-0000FC9F0000}"/>
    <cellStyle name="Nota 3 2 2 4 4 3" xfId="27732" xr:uid="{00000000-0005-0000-0000-0000FD9F0000}"/>
    <cellStyle name="Nota 3 2 2 4 5" xfId="11683" xr:uid="{00000000-0005-0000-0000-0000FE9F0000}"/>
    <cellStyle name="Nota 3 2 2 4 5 2" xfId="33080" xr:uid="{00000000-0005-0000-0000-0000FF9F0000}"/>
    <cellStyle name="Nota 3 2 2 4 6" xfId="22387" xr:uid="{00000000-0005-0000-0000-000000A00000}"/>
    <cellStyle name="Nota 3 2 2 5" xfId="1630" xr:uid="{00000000-0005-0000-0000-000001A00000}"/>
    <cellStyle name="Nota 3 2 2 5 2" xfId="4320" xr:uid="{00000000-0005-0000-0000-000002A00000}"/>
    <cellStyle name="Nota 3 2 2 5 2 2" xfId="9671" xr:uid="{00000000-0005-0000-0000-000003A00000}"/>
    <cellStyle name="Nota 3 2 2 5 2 2 2" xfId="20371" xr:uid="{00000000-0005-0000-0000-000004A00000}"/>
    <cellStyle name="Nota 3 2 2 5 2 2 2 2" xfId="41766" xr:uid="{00000000-0005-0000-0000-000005A00000}"/>
    <cellStyle name="Nota 3 2 2 5 2 2 3" xfId="31076" xr:uid="{00000000-0005-0000-0000-000006A00000}"/>
    <cellStyle name="Nota 3 2 2 5 2 3" xfId="15026" xr:uid="{00000000-0005-0000-0000-000007A00000}"/>
    <cellStyle name="Nota 3 2 2 5 2 3 2" xfId="36421" xr:uid="{00000000-0005-0000-0000-000008A00000}"/>
    <cellStyle name="Nota 3 2 2 5 2 4" xfId="25728" xr:uid="{00000000-0005-0000-0000-000009A00000}"/>
    <cellStyle name="Nota 3 2 2 5 3" xfId="6994" xr:uid="{00000000-0005-0000-0000-00000AA00000}"/>
    <cellStyle name="Nota 3 2 2 5 3 2" xfId="17698" xr:uid="{00000000-0005-0000-0000-00000BA00000}"/>
    <cellStyle name="Nota 3 2 2 5 3 2 2" xfId="39093" xr:uid="{00000000-0005-0000-0000-00000CA00000}"/>
    <cellStyle name="Nota 3 2 2 5 3 3" xfId="28400" xr:uid="{00000000-0005-0000-0000-00000DA00000}"/>
    <cellStyle name="Nota 3 2 2 5 4" xfId="12351" xr:uid="{00000000-0005-0000-0000-00000EA00000}"/>
    <cellStyle name="Nota 3 2 2 5 4 2" xfId="33748" xr:uid="{00000000-0005-0000-0000-00000FA00000}"/>
    <cellStyle name="Nota 3 2 2 5 5" xfId="23055" xr:uid="{00000000-0005-0000-0000-000010A00000}"/>
    <cellStyle name="Nota 3 2 2 6" xfId="2984" xr:uid="{00000000-0005-0000-0000-000011A00000}"/>
    <cellStyle name="Nota 3 2 2 6 2" xfId="8335" xr:uid="{00000000-0005-0000-0000-000012A00000}"/>
    <cellStyle name="Nota 3 2 2 6 2 2" xfId="19035" xr:uid="{00000000-0005-0000-0000-000013A00000}"/>
    <cellStyle name="Nota 3 2 2 6 2 2 2" xfId="40430" xr:uid="{00000000-0005-0000-0000-000014A00000}"/>
    <cellStyle name="Nota 3 2 2 6 2 3" xfId="29740" xr:uid="{00000000-0005-0000-0000-000015A00000}"/>
    <cellStyle name="Nota 3 2 2 6 3" xfId="13690" xr:uid="{00000000-0005-0000-0000-000016A00000}"/>
    <cellStyle name="Nota 3 2 2 6 3 2" xfId="35085" xr:uid="{00000000-0005-0000-0000-000017A00000}"/>
    <cellStyle name="Nota 3 2 2 6 4" xfId="24392" xr:uid="{00000000-0005-0000-0000-000018A00000}"/>
    <cellStyle name="Nota 3 2 2 7" xfId="5658" xr:uid="{00000000-0005-0000-0000-000019A00000}"/>
    <cellStyle name="Nota 3 2 2 7 2" xfId="16362" xr:uid="{00000000-0005-0000-0000-00001AA00000}"/>
    <cellStyle name="Nota 3 2 2 7 2 2" xfId="37757" xr:uid="{00000000-0005-0000-0000-00001BA00000}"/>
    <cellStyle name="Nota 3 2 2 7 3" xfId="27064" xr:uid="{00000000-0005-0000-0000-00001CA00000}"/>
    <cellStyle name="Nota 3 2 2 8" xfId="11015" xr:uid="{00000000-0005-0000-0000-00001DA00000}"/>
    <cellStyle name="Nota 3 2 2 8 2" xfId="32412" xr:uid="{00000000-0005-0000-0000-00001EA00000}"/>
    <cellStyle name="Nota 3 2 2 9" xfId="21719" xr:uid="{00000000-0005-0000-0000-00001FA00000}"/>
    <cellStyle name="Nota 3 2 3" xfId="370" xr:uid="{00000000-0005-0000-0000-000020A00000}"/>
    <cellStyle name="Nota 3 2 3 2" xfId="691" xr:uid="{00000000-0005-0000-0000-000021A00000}"/>
    <cellStyle name="Nota 3 2 3 2 2" xfId="1361" xr:uid="{00000000-0005-0000-0000-000022A00000}"/>
    <cellStyle name="Nota 3 2 3 2 2 2" xfId="2698" xr:uid="{00000000-0005-0000-0000-000023A00000}"/>
    <cellStyle name="Nota 3 2 3 2 2 2 2" xfId="5388" xr:uid="{00000000-0005-0000-0000-000024A00000}"/>
    <cellStyle name="Nota 3 2 3 2 2 2 2 2" xfId="10739" xr:uid="{00000000-0005-0000-0000-000025A00000}"/>
    <cellStyle name="Nota 3 2 3 2 2 2 2 2 2" xfId="21439" xr:uid="{00000000-0005-0000-0000-000026A00000}"/>
    <cellStyle name="Nota 3 2 3 2 2 2 2 2 2 2" xfId="42834" xr:uid="{00000000-0005-0000-0000-000027A00000}"/>
    <cellStyle name="Nota 3 2 3 2 2 2 2 2 3" xfId="32144" xr:uid="{00000000-0005-0000-0000-000028A00000}"/>
    <cellStyle name="Nota 3 2 3 2 2 2 2 3" xfId="16094" xr:uid="{00000000-0005-0000-0000-000029A00000}"/>
    <cellStyle name="Nota 3 2 3 2 2 2 2 3 2" xfId="37489" xr:uid="{00000000-0005-0000-0000-00002AA00000}"/>
    <cellStyle name="Nota 3 2 3 2 2 2 2 4" xfId="26796" xr:uid="{00000000-0005-0000-0000-00002BA00000}"/>
    <cellStyle name="Nota 3 2 3 2 2 2 3" xfId="8062" xr:uid="{00000000-0005-0000-0000-00002CA00000}"/>
    <cellStyle name="Nota 3 2 3 2 2 2 3 2" xfId="18766" xr:uid="{00000000-0005-0000-0000-00002DA00000}"/>
    <cellStyle name="Nota 3 2 3 2 2 2 3 2 2" xfId="40161" xr:uid="{00000000-0005-0000-0000-00002EA00000}"/>
    <cellStyle name="Nota 3 2 3 2 2 2 3 3" xfId="29468" xr:uid="{00000000-0005-0000-0000-00002FA00000}"/>
    <cellStyle name="Nota 3 2 3 2 2 2 4" xfId="13419" xr:uid="{00000000-0005-0000-0000-000030A00000}"/>
    <cellStyle name="Nota 3 2 3 2 2 2 4 2" xfId="34816" xr:uid="{00000000-0005-0000-0000-000031A00000}"/>
    <cellStyle name="Nota 3 2 3 2 2 2 5" xfId="24123" xr:uid="{00000000-0005-0000-0000-000032A00000}"/>
    <cellStyle name="Nota 3 2 3 2 2 3" xfId="4052" xr:uid="{00000000-0005-0000-0000-000033A00000}"/>
    <cellStyle name="Nota 3 2 3 2 2 3 2" xfId="9403" xr:uid="{00000000-0005-0000-0000-000034A00000}"/>
    <cellStyle name="Nota 3 2 3 2 2 3 2 2" xfId="20103" xr:uid="{00000000-0005-0000-0000-000035A00000}"/>
    <cellStyle name="Nota 3 2 3 2 2 3 2 2 2" xfId="41498" xr:uid="{00000000-0005-0000-0000-000036A00000}"/>
    <cellStyle name="Nota 3 2 3 2 2 3 2 3" xfId="30808" xr:uid="{00000000-0005-0000-0000-000037A00000}"/>
    <cellStyle name="Nota 3 2 3 2 2 3 3" xfId="14758" xr:uid="{00000000-0005-0000-0000-000038A00000}"/>
    <cellStyle name="Nota 3 2 3 2 2 3 3 2" xfId="36153" xr:uid="{00000000-0005-0000-0000-000039A00000}"/>
    <cellStyle name="Nota 3 2 3 2 2 3 4" xfId="25460" xr:uid="{00000000-0005-0000-0000-00003AA00000}"/>
    <cellStyle name="Nota 3 2 3 2 2 4" xfId="6726" xr:uid="{00000000-0005-0000-0000-00003BA00000}"/>
    <cellStyle name="Nota 3 2 3 2 2 4 2" xfId="17430" xr:uid="{00000000-0005-0000-0000-00003CA00000}"/>
    <cellStyle name="Nota 3 2 3 2 2 4 2 2" xfId="38825" xr:uid="{00000000-0005-0000-0000-00003DA00000}"/>
    <cellStyle name="Nota 3 2 3 2 2 4 3" xfId="28132" xr:uid="{00000000-0005-0000-0000-00003EA00000}"/>
    <cellStyle name="Nota 3 2 3 2 2 5" xfId="12083" xr:uid="{00000000-0005-0000-0000-00003FA00000}"/>
    <cellStyle name="Nota 3 2 3 2 2 5 2" xfId="33480" xr:uid="{00000000-0005-0000-0000-000040A00000}"/>
    <cellStyle name="Nota 3 2 3 2 2 6" xfId="22787" xr:uid="{00000000-0005-0000-0000-000041A00000}"/>
    <cellStyle name="Nota 3 2 3 2 3" xfId="2030" xr:uid="{00000000-0005-0000-0000-000042A00000}"/>
    <cellStyle name="Nota 3 2 3 2 3 2" xfId="4720" xr:uid="{00000000-0005-0000-0000-000043A00000}"/>
    <cellStyle name="Nota 3 2 3 2 3 2 2" xfId="10071" xr:uid="{00000000-0005-0000-0000-000044A00000}"/>
    <cellStyle name="Nota 3 2 3 2 3 2 2 2" xfId="20771" xr:uid="{00000000-0005-0000-0000-000045A00000}"/>
    <cellStyle name="Nota 3 2 3 2 3 2 2 2 2" xfId="42166" xr:uid="{00000000-0005-0000-0000-000046A00000}"/>
    <cellStyle name="Nota 3 2 3 2 3 2 2 3" xfId="31476" xr:uid="{00000000-0005-0000-0000-000047A00000}"/>
    <cellStyle name="Nota 3 2 3 2 3 2 3" xfId="15426" xr:uid="{00000000-0005-0000-0000-000048A00000}"/>
    <cellStyle name="Nota 3 2 3 2 3 2 3 2" xfId="36821" xr:uid="{00000000-0005-0000-0000-000049A00000}"/>
    <cellStyle name="Nota 3 2 3 2 3 2 4" xfId="26128" xr:uid="{00000000-0005-0000-0000-00004AA00000}"/>
    <cellStyle name="Nota 3 2 3 2 3 3" xfId="7394" xr:uid="{00000000-0005-0000-0000-00004BA00000}"/>
    <cellStyle name="Nota 3 2 3 2 3 3 2" xfId="18098" xr:uid="{00000000-0005-0000-0000-00004CA00000}"/>
    <cellStyle name="Nota 3 2 3 2 3 3 2 2" xfId="39493" xr:uid="{00000000-0005-0000-0000-00004DA00000}"/>
    <cellStyle name="Nota 3 2 3 2 3 3 3" xfId="28800" xr:uid="{00000000-0005-0000-0000-00004EA00000}"/>
    <cellStyle name="Nota 3 2 3 2 3 4" xfId="12751" xr:uid="{00000000-0005-0000-0000-00004FA00000}"/>
    <cellStyle name="Nota 3 2 3 2 3 4 2" xfId="34148" xr:uid="{00000000-0005-0000-0000-000050A00000}"/>
    <cellStyle name="Nota 3 2 3 2 3 5" xfId="23455" xr:uid="{00000000-0005-0000-0000-000051A00000}"/>
    <cellStyle name="Nota 3 2 3 2 4" xfId="3384" xr:uid="{00000000-0005-0000-0000-000052A00000}"/>
    <cellStyle name="Nota 3 2 3 2 4 2" xfId="8735" xr:uid="{00000000-0005-0000-0000-000053A00000}"/>
    <cellStyle name="Nota 3 2 3 2 4 2 2" xfId="19435" xr:uid="{00000000-0005-0000-0000-000054A00000}"/>
    <cellStyle name="Nota 3 2 3 2 4 2 2 2" xfId="40830" xr:uid="{00000000-0005-0000-0000-000055A00000}"/>
    <cellStyle name="Nota 3 2 3 2 4 2 3" xfId="30140" xr:uid="{00000000-0005-0000-0000-000056A00000}"/>
    <cellStyle name="Nota 3 2 3 2 4 3" xfId="14090" xr:uid="{00000000-0005-0000-0000-000057A00000}"/>
    <cellStyle name="Nota 3 2 3 2 4 3 2" xfId="35485" xr:uid="{00000000-0005-0000-0000-000058A00000}"/>
    <cellStyle name="Nota 3 2 3 2 4 4" xfId="24792" xr:uid="{00000000-0005-0000-0000-000059A00000}"/>
    <cellStyle name="Nota 3 2 3 2 5" xfId="6058" xr:uid="{00000000-0005-0000-0000-00005AA00000}"/>
    <cellStyle name="Nota 3 2 3 2 5 2" xfId="16762" xr:uid="{00000000-0005-0000-0000-00005BA00000}"/>
    <cellStyle name="Nota 3 2 3 2 5 2 2" xfId="38157" xr:uid="{00000000-0005-0000-0000-00005CA00000}"/>
    <cellStyle name="Nota 3 2 3 2 5 3" xfId="27464" xr:uid="{00000000-0005-0000-0000-00005DA00000}"/>
    <cellStyle name="Nota 3 2 3 2 6" xfId="11415" xr:uid="{00000000-0005-0000-0000-00005EA00000}"/>
    <cellStyle name="Nota 3 2 3 2 6 2" xfId="32812" xr:uid="{00000000-0005-0000-0000-00005FA00000}"/>
    <cellStyle name="Nota 3 2 3 2 7" xfId="22119" xr:uid="{00000000-0005-0000-0000-000060A00000}"/>
    <cellStyle name="Nota 3 2 3 3" xfId="1041" xr:uid="{00000000-0005-0000-0000-000061A00000}"/>
    <cellStyle name="Nota 3 2 3 3 2" xfId="2378" xr:uid="{00000000-0005-0000-0000-000062A00000}"/>
    <cellStyle name="Nota 3 2 3 3 2 2" xfId="5068" xr:uid="{00000000-0005-0000-0000-000063A00000}"/>
    <cellStyle name="Nota 3 2 3 3 2 2 2" xfId="10419" xr:uid="{00000000-0005-0000-0000-000064A00000}"/>
    <cellStyle name="Nota 3 2 3 3 2 2 2 2" xfId="21119" xr:uid="{00000000-0005-0000-0000-000065A00000}"/>
    <cellStyle name="Nota 3 2 3 3 2 2 2 2 2" xfId="42514" xr:uid="{00000000-0005-0000-0000-000066A00000}"/>
    <cellStyle name="Nota 3 2 3 3 2 2 2 3" xfId="31824" xr:uid="{00000000-0005-0000-0000-000067A00000}"/>
    <cellStyle name="Nota 3 2 3 3 2 2 3" xfId="15774" xr:uid="{00000000-0005-0000-0000-000068A00000}"/>
    <cellStyle name="Nota 3 2 3 3 2 2 3 2" xfId="37169" xr:uid="{00000000-0005-0000-0000-000069A00000}"/>
    <cellStyle name="Nota 3 2 3 3 2 2 4" xfId="26476" xr:uid="{00000000-0005-0000-0000-00006AA00000}"/>
    <cellStyle name="Nota 3 2 3 3 2 3" xfId="7742" xr:uid="{00000000-0005-0000-0000-00006BA00000}"/>
    <cellStyle name="Nota 3 2 3 3 2 3 2" xfId="18446" xr:uid="{00000000-0005-0000-0000-00006CA00000}"/>
    <cellStyle name="Nota 3 2 3 3 2 3 2 2" xfId="39841" xr:uid="{00000000-0005-0000-0000-00006DA00000}"/>
    <cellStyle name="Nota 3 2 3 3 2 3 3" xfId="29148" xr:uid="{00000000-0005-0000-0000-00006EA00000}"/>
    <cellStyle name="Nota 3 2 3 3 2 4" xfId="13099" xr:uid="{00000000-0005-0000-0000-00006FA00000}"/>
    <cellStyle name="Nota 3 2 3 3 2 4 2" xfId="34496" xr:uid="{00000000-0005-0000-0000-000070A00000}"/>
    <cellStyle name="Nota 3 2 3 3 2 5" xfId="23803" xr:uid="{00000000-0005-0000-0000-000071A00000}"/>
    <cellStyle name="Nota 3 2 3 3 3" xfId="3732" xr:uid="{00000000-0005-0000-0000-000072A00000}"/>
    <cellStyle name="Nota 3 2 3 3 3 2" xfId="9083" xr:uid="{00000000-0005-0000-0000-000073A00000}"/>
    <cellStyle name="Nota 3 2 3 3 3 2 2" xfId="19783" xr:uid="{00000000-0005-0000-0000-000074A00000}"/>
    <cellStyle name="Nota 3 2 3 3 3 2 2 2" xfId="41178" xr:uid="{00000000-0005-0000-0000-000075A00000}"/>
    <cellStyle name="Nota 3 2 3 3 3 2 3" xfId="30488" xr:uid="{00000000-0005-0000-0000-000076A00000}"/>
    <cellStyle name="Nota 3 2 3 3 3 3" xfId="14438" xr:uid="{00000000-0005-0000-0000-000077A00000}"/>
    <cellStyle name="Nota 3 2 3 3 3 3 2" xfId="35833" xr:uid="{00000000-0005-0000-0000-000078A00000}"/>
    <cellStyle name="Nota 3 2 3 3 3 4" xfId="25140" xr:uid="{00000000-0005-0000-0000-000079A00000}"/>
    <cellStyle name="Nota 3 2 3 3 4" xfId="6406" xr:uid="{00000000-0005-0000-0000-00007AA00000}"/>
    <cellStyle name="Nota 3 2 3 3 4 2" xfId="17110" xr:uid="{00000000-0005-0000-0000-00007BA00000}"/>
    <cellStyle name="Nota 3 2 3 3 4 2 2" xfId="38505" xr:uid="{00000000-0005-0000-0000-00007CA00000}"/>
    <cellStyle name="Nota 3 2 3 3 4 3" xfId="27812" xr:uid="{00000000-0005-0000-0000-00007DA00000}"/>
    <cellStyle name="Nota 3 2 3 3 5" xfId="11763" xr:uid="{00000000-0005-0000-0000-00007EA00000}"/>
    <cellStyle name="Nota 3 2 3 3 5 2" xfId="33160" xr:uid="{00000000-0005-0000-0000-00007FA00000}"/>
    <cellStyle name="Nota 3 2 3 3 6" xfId="22467" xr:uid="{00000000-0005-0000-0000-000080A00000}"/>
    <cellStyle name="Nota 3 2 3 4" xfId="1710" xr:uid="{00000000-0005-0000-0000-000081A00000}"/>
    <cellStyle name="Nota 3 2 3 4 2" xfId="4400" xr:uid="{00000000-0005-0000-0000-000082A00000}"/>
    <cellStyle name="Nota 3 2 3 4 2 2" xfId="9751" xr:uid="{00000000-0005-0000-0000-000083A00000}"/>
    <cellStyle name="Nota 3 2 3 4 2 2 2" xfId="20451" xr:uid="{00000000-0005-0000-0000-000084A00000}"/>
    <cellStyle name="Nota 3 2 3 4 2 2 2 2" xfId="41846" xr:uid="{00000000-0005-0000-0000-000085A00000}"/>
    <cellStyle name="Nota 3 2 3 4 2 2 3" xfId="31156" xr:uid="{00000000-0005-0000-0000-000086A00000}"/>
    <cellStyle name="Nota 3 2 3 4 2 3" xfId="15106" xr:uid="{00000000-0005-0000-0000-000087A00000}"/>
    <cellStyle name="Nota 3 2 3 4 2 3 2" xfId="36501" xr:uid="{00000000-0005-0000-0000-000088A00000}"/>
    <cellStyle name="Nota 3 2 3 4 2 4" xfId="25808" xr:uid="{00000000-0005-0000-0000-000089A00000}"/>
    <cellStyle name="Nota 3 2 3 4 3" xfId="7074" xr:uid="{00000000-0005-0000-0000-00008AA00000}"/>
    <cellStyle name="Nota 3 2 3 4 3 2" xfId="17778" xr:uid="{00000000-0005-0000-0000-00008BA00000}"/>
    <cellStyle name="Nota 3 2 3 4 3 2 2" xfId="39173" xr:uid="{00000000-0005-0000-0000-00008CA00000}"/>
    <cellStyle name="Nota 3 2 3 4 3 3" xfId="28480" xr:uid="{00000000-0005-0000-0000-00008DA00000}"/>
    <cellStyle name="Nota 3 2 3 4 4" xfId="12431" xr:uid="{00000000-0005-0000-0000-00008EA00000}"/>
    <cellStyle name="Nota 3 2 3 4 4 2" xfId="33828" xr:uid="{00000000-0005-0000-0000-00008FA00000}"/>
    <cellStyle name="Nota 3 2 3 4 5" xfId="23135" xr:uid="{00000000-0005-0000-0000-000090A00000}"/>
    <cellStyle name="Nota 3 2 3 5" xfId="3064" xr:uid="{00000000-0005-0000-0000-000091A00000}"/>
    <cellStyle name="Nota 3 2 3 5 2" xfId="8415" xr:uid="{00000000-0005-0000-0000-000092A00000}"/>
    <cellStyle name="Nota 3 2 3 5 2 2" xfId="19115" xr:uid="{00000000-0005-0000-0000-000093A00000}"/>
    <cellStyle name="Nota 3 2 3 5 2 2 2" xfId="40510" xr:uid="{00000000-0005-0000-0000-000094A00000}"/>
    <cellStyle name="Nota 3 2 3 5 2 3" xfId="29820" xr:uid="{00000000-0005-0000-0000-000095A00000}"/>
    <cellStyle name="Nota 3 2 3 5 3" xfId="13770" xr:uid="{00000000-0005-0000-0000-000096A00000}"/>
    <cellStyle name="Nota 3 2 3 5 3 2" xfId="35165" xr:uid="{00000000-0005-0000-0000-000097A00000}"/>
    <cellStyle name="Nota 3 2 3 5 4" xfId="24472" xr:uid="{00000000-0005-0000-0000-000098A00000}"/>
    <cellStyle name="Nota 3 2 3 6" xfId="5738" xr:uid="{00000000-0005-0000-0000-000099A00000}"/>
    <cellStyle name="Nota 3 2 3 6 2" xfId="16442" xr:uid="{00000000-0005-0000-0000-00009AA00000}"/>
    <cellStyle name="Nota 3 2 3 6 2 2" xfId="37837" xr:uid="{00000000-0005-0000-0000-00009BA00000}"/>
    <cellStyle name="Nota 3 2 3 6 3" xfId="27144" xr:uid="{00000000-0005-0000-0000-00009CA00000}"/>
    <cellStyle name="Nota 3 2 3 7" xfId="11095" xr:uid="{00000000-0005-0000-0000-00009DA00000}"/>
    <cellStyle name="Nota 3 2 3 7 2" xfId="32492" xr:uid="{00000000-0005-0000-0000-00009EA00000}"/>
    <cellStyle name="Nota 3 2 3 8" xfId="21799" xr:uid="{00000000-0005-0000-0000-00009FA00000}"/>
    <cellStyle name="Nota 3 2 4" xfId="531" xr:uid="{00000000-0005-0000-0000-0000A0A00000}"/>
    <cellStyle name="Nota 3 2 4 2" xfId="1201" xr:uid="{00000000-0005-0000-0000-0000A1A00000}"/>
    <cellStyle name="Nota 3 2 4 2 2" xfId="2538" xr:uid="{00000000-0005-0000-0000-0000A2A00000}"/>
    <cellStyle name="Nota 3 2 4 2 2 2" xfId="5228" xr:uid="{00000000-0005-0000-0000-0000A3A00000}"/>
    <cellStyle name="Nota 3 2 4 2 2 2 2" xfId="10579" xr:uid="{00000000-0005-0000-0000-0000A4A00000}"/>
    <cellStyle name="Nota 3 2 4 2 2 2 2 2" xfId="21279" xr:uid="{00000000-0005-0000-0000-0000A5A00000}"/>
    <cellStyle name="Nota 3 2 4 2 2 2 2 2 2" xfId="42674" xr:uid="{00000000-0005-0000-0000-0000A6A00000}"/>
    <cellStyle name="Nota 3 2 4 2 2 2 2 3" xfId="31984" xr:uid="{00000000-0005-0000-0000-0000A7A00000}"/>
    <cellStyle name="Nota 3 2 4 2 2 2 3" xfId="15934" xr:uid="{00000000-0005-0000-0000-0000A8A00000}"/>
    <cellStyle name="Nota 3 2 4 2 2 2 3 2" xfId="37329" xr:uid="{00000000-0005-0000-0000-0000A9A00000}"/>
    <cellStyle name="Nota 3 2 4 2 2 2 4" xfId="26636" xr:uid="{00000000-0005-0000-0000-0000AAA00000}"/>
    <cellStyle name="Nota 3 2 4 2 2 3" xfId="7902" xr:uid="{00000000-0005-0000-0000-0000ABA00000}"/>
    <cellStyle name="Nota 3 2 4 2 2 3 2" xfId="18606" xr:uid="{00000000-0005-0000-0000-0000ACA00000}"/>
    <cellStyle name="Nota 3 2 4 2 2 3 2 2" xfId="40001" xr:uid="{00000000-0005-0000-0000-0000ADA00000}"/>
    <cellStyle name="Nota 3 2 4 2 2 3 3" xfId="29308" xr:uid="{00000000-0005-0000-0000-0000AEA00000}"/>
    <cellStyle name="Nota 3 2 4 2 2 4" xfId="13259" xr:uid="{00000000-0005-0000-0000-0000AFA00000}"/>
    <cellStyle name="Nota 3 2 4 2 2 4 2" xfId="34656" xr:uid="{00000000-0005-0000-0000-0000B0A00000}"/>
    <cellStyle name="Nota 3 2 4 2 2 5" xfId="23963" xr:uid="{00000000-0005-0000-0000-0000B1A00000}"/>
    <cellStyle name="Nota 3 2 4 2 3" xfId="3892" xr:uid="{00000000-0005-0000-0000-0000B2A00000}"/>
    <cellStyle name="Nota 3 2 4 2 3 2" xfId="9243" xr:uid="{00000000-0005-0000-0000-0000B3A00000}"/>
    <cellStyle name="Nota 3 2 4 2 3 2 2" xfId="19943" xr:uid="{00000000-0005-0000-0000-0000B4A00000}"/>
    <cellStyle name="Nota 3 2 4 2 3 2 2 2" xfId="41338" xr:uid="{00000000-0005-0000-0000-0000B5A00000}"/>
    <cellStyle name="Nota 3 2 4 2 3 2 3" xfId="30648" xr:uid="{00000000-0005-0000-0000-0000B6A00000}"/>
    <cellStyle name="Nota 3 2 4 2 3 3" xfId="14598" xr:uid="{00000000-0005-0000-0000-0000B7A00000}"/>
    <cellStyle name="Nota 3 2 4 2 3 3 2" xfId="35993" xr:uid="{00000000-0005-0000-0000-0000B8A00000}"/>
    <cellStyle name="Nota 3 2 4 2 3 4" xfId="25300" xr:uid="{00000000-0005-0000-0000-0000B9A00000}"/>
    <cellStyle name="Nota 3 2 4 2 4" xfId="6566" xr:uid="{00000000-0005-0000-0000-0000BAA00000}"/>
    <cellStyle name="Nota 3 2 4 2 4 2" xfId="17270" xr:uid="{00000000-0005-0000-0000-0000BBA00000}"/>
    <cellStyle name="Nota 3 2 4 2 4 2 2" xfId="38665" xr:uid="{00000000-0005-0000-0000-0000BCA00000}"/>
    <cellStyle name="Nota 3 2 4 2 4 3" xfId="27972" xr:uid="{00000000-0005-0000-0000-0000BDA00000}"/>
    <cellStyle name="Nota 3 2 4 2 5" xfId="11923" xr:uid="{00000000-0005-0000-0000-0000BEA00000}"/>
    <cellStyle name="Nota 3 2 4 2 5 2" xfId="33320" xr:uid="{00000000-0005-0000-0000-0000BFA00000}"/>
    <cellStyle name="Nota 3 2 4 2 6" xfId="22627" xr:uid="{00000000-0005-0000-0000-0000C0A00000}"/>
    <cellStyle name="Nota 3 2 4 3" xfId="1870" xr:uid="{00000000-0005-0000-0000-0000C1A00000}"/>
    <cellStyle name="Nota 3 2 4 3 2" xfId="4560" xr:uid="{00000000-0005-0000-0000-0000C2A00000}"/>
    <cellStyle name="Nota 3 2 4 3 2 2" xfId="9911" xr:uid="{00000000-0005-0000-0000-0000C3A00000}"/>
    <cellStyle name="Nota 3 2 4 3 2 2 2" xfId="20611" xr:uid="{00000000-0005-0000-0000-0000C4A00000}"/>
    <cellStyle name="Nota 3 2 4 3 2 2 2 2" xfId="42006" xr:uid="{00000000-0005-0000-0000-0000C5A00000}"/>
    <cellStyle name="Nota 3 2 4 3 2 2 3" xfId="31316" xr:uid="{00000000-0005-0000-0000-0000C6A00000}"/>
    <cellStyle name="Nota 3 2 4 3 2 3" xfId="15266" xr:uid="{00000000-0005-0000-0000-0000C7A00000}"/>
    <cellStyle name="Nota 3 2 4 3 2 3 2" xfId="36661" xr:uid="{00000000-0005-0000-0000-0000C8A00000}"/>
    <cellStyle name="Nota 3 2 4 3 2 4" xfId="25968" xr:uid="{00000000-0005-0000-0000-0000C9A00000}"/>
    <cellStyle name="Nota 3 2 4 3 3" xfId="7234" xr:uid="{00000000-0005-0000-0000-0000CAA00000}"/>
    <cellStyle name="Nota 3 2 4 3 3 2" xfId="17938" xr:uid="{00000000-0005-0000-0000-0000CBA00000}"/>
    <cellStyle name="Nota 3 2 4 3 3 2 2" xfId="39333" xr:uid="{00000000-0005-0000-0000-0000CCA00000}"/>
    <cellStyle name="Nota 3 2 4 3 3 3" xfId="28640" xr:uid="{00000000-0005-0000-0000-0000CDA00000}"/>
    <cellStyle name="Nota 3 2 4 3 4" xfId="12591" xr:uid="{00000000-0005-0000-0000-0000CEA00000}"/>
    <cellStyle name="Nota 3 2 4 3 4 2" xfId="33988" xr:uid="{00000000-0005-0000-0000-0000CFA00000}"/>
    <cellStyle name="Nota 3 2 4 3 5" xfId="23295" xr:uid="{00000000-0005-0000-0000-0000D0A00000}"/>
    <cellStyle name="Nota 3 2 4 4" xfId="3224" xr:uid="{00000000-0005-0000-0000-0000D1A00000}"/>
    <cellStyle name="Nota 3 2 4 4 2" xfId="8575" xr:uid="{00000000-0005-0000-0000-0000D2A00000}"/>
    <cellStyle name="Nota 3 2 4 4 2 2" xfId="19275" xr:uid="{00000000-0005-0000-0000-0000D3A00000}"/>
    <cellStyle name="Nota 3 2 4 4 2 2 2" xfId="40670" xr:uid="{00000000-0005-0000-0000-0000D4A00000}"/>
    <cellStyle name="Nota 3 2 4 4 2 3" xfId="29980" xr:uid="{00000000-0005-0000-0000-0000D5A00000}"/>
    <cellStyle name="Nota 3 2 4 4 3" xfId="13930" xr:uid="{00000000-0005-0000-0000-0000D6A00000}"/>
    <cellStyle name="Nota 3 2 4 4 3 2" xfId="35325" xr:uid="{00000000-0005-0000-0000-0000D7A00000}"/>
    <cellStyle name="Nota 3 2 4 4 4" xfId="24632" xr:uid="{00000000-0005-0000-0000-0000D8A00000}"/>
    <cellStyle name="Nota 3 2 4 5" xfId="5898" xr:uid="{00000000-0005-0000-0000-0000D9A00000}"/>
    <cellStyle name="Nota 3 2 4 5 2" xfId="16602" xr:uid="{00000000-0005-0000-0000-0000DAA00000}"/>
    <cellStyle name="Nota 3 2 4 5 2 2" xfId="37997" xr:uid="{00000000-0005-0000-0000-0000DBA00000}"/>
    <cellStyle name="Nota 3 2 4 5 3" xfId="27304" xr:uid="{00000000-0005-0000-0000-0000DCA00000}"/>
    <cellStyle name="Nota 3 2 4 6" xfId="11255" xr:uid="{00000000-0005-0000-0000-0000DDA00000}"/>
    <cellStyle name="Nota 3 2 4 6 2" xfId="32652" xr:uid="{00000000-0005-0000-0000-0000DEA00000}"/>
    <cellStyle name="Nota 3 2 4 7" xfId="21959" xr:uid="{00000000-0005-0000-0000-0000DFA00000}"/>
    <cellStyle name="Nota 3 2 5" xfId="881" xr:uid="{00000000-0005-0000-0000-0000E0A00000}"/>
    <cellStyle name="Nota 3 2 5 2" xfId="2218" xr:uid="{00000000-0005-0000-0000-0000E1A00000}"/>
    <cellStyle name="Nota 3 2 5 2 2" xfId="4908" xr:uid="{00000000-0005-0000-0000-0000E2A00000}"/>
    <cellStyle name="Nota 3 2 5 2 2 2" xfId="10259" xr:uid="{00000000-0005-0000-0000-0000E3A00000}"/>
    <cellStyle name="Nota 3 2 5 2 2 2 2" xfId="20959" xr:uid="{00000000-0005-0000-0000-0000E4A00000}"/>
    <cellStyle name="Nota 3 2 5 2 2 2 2 2" xfId="42354" xr:uid="{00000000-0005-0000-0000-0000E5A00000}"/>
    <cellStyle name="Nota 3 2 5 2 2 2 3" xfId="31664" xr:uid="{00000000-0005-0000-0000-0000E6A00000}"/>
    <cellStyle name="Nota 3 2 5 2 2 3" xfId="15614" xr:uid="{00000000-0005-0000-0000-0000E7A00000}"/>
    <cellStyle name="Nota 3 2 5 2 2 3 2" xfId="37009" xr:uid="{00000000-0005-0000-0000-0000E8A00000}"/>
    <cellStyle name="Nota 3 2 5 2 2 4" xfId="26316" xr:uid="{00000000-0005-0000-0000-0000E9A00000}"/>
    <cellStyle name="Nota 3 2 5 2 3" xfId="7582" xr:uid="{00000000-0005-0000-0000-0000EAA00000}"/>
    <cellStyle name="Nota 3 2 5 2 3 2" xfId="18286" xr:uid="{00000000-0005-0000-0000-0000EBA00000}"/>
    <cellStyle name="Nota 3 2 5 2 3 2 2" xfId="39681" xr:uid="{00000000-0005-0000-0000-0000ECA00000}"/>
    <cellStyle name="Nota 3 2 5 2 3 3" xfId="28988" xr:uid="{00000000-0005-0000-0000-0000EDA00000}"/>
    <cellStyle name="Nota 3 2 5 2 4" xfId="12939" xr:uid="{00000000-0005-0000-0000-0000EEA00000}"/>
    <cellStyle name="Nota 3 2 5 2 4 2" xfId="34336" xr:uid="{00000000-0005-0000-0000-0000EFA00000}"/>
    <cellStyle name="Nota 3 2 5 2 5" xfId="23643" xr:uid="{00000000-0005-0000-0000-0000F0A00000}"/>
    <cellStyle name="Nota 3 2 5 3" xfId="3572" xr:uid="{00000000-0005-0000-0000-0000F1A00000}"/>
    <cellStyle name="Nota 3 2 5 3 2" xfId="8923" xr:uid="{00000000-0005-0000-0000-0000F2A00000}"/>
    <cellStyle name="Nota 3 2 5 3 2 2" xfId="19623" xr:uid="{00000000-0005-0000-0000-0000F3A00000}"/>
    <cellStyle name="Nota 3 2 5 3 2 2 2" xfId="41018" xr:uid="{00000000-0005-0000-0000-0000F4A00000}"/>
    <cellStyle name="Nota 3 2 5 3 2 3" xfId="30328" xr:uid="{00000000-0005-0000-0000-0000F5A00000}"/>
    <cellStyle name="Nota 3 2 5 3 3" xfId="14278" xr:uid="{00000000-0005-0000-0000-0000F6A00000}"/>
    <cellStyle name="Nota 3 2 5 3 3 2" xfId="35673" xr:uid="{00000000-0005-0000-0000-0000F7A00000}"/>
    <cellStyle name="Nota 3 2 5 3 4" xfId="24980" xr:uid="{00000000-0005-0000-0000-0000F8A00000}"/>
    <cellStyle name="Nota 3 2 5 4" xfId="6246" xr:uid="{00000000-0005-0000-0000-0000F9A00000}"/>
    <cellStyle name="Nota 3 2 5 4 2" xfId="16950" xr:uid="{00000000-0005-0000-0000-0000FAA00000}"/>
    <cellStyle name="Nota 3 2 5 4 2 2" xfId="38345" xr:uid="{00000000-0005-0000-0000-0000FBA00000}"/>
    <cellStyle name="Nota 3 2 5 4 3" xfId="27652" xr:uid="{00000000-0005-0000-0000-0000FCA00000}"/>
    <cellStyle name="Nota 3 2 5 5" xfId="11603" xr:uid="{00000000-0005-0000-0000-0000FDA00000}"/>
    <cellStyle name="Nota 3 2 5 5 2" xfId="33000" xr:uid="{00000000-0005-0000-0000-0000FEA00000}"/>
    <cellStyle name="Nota 3 2 5 6" xfId="22307" xr:uid="{00000000-0005-0000-0000-0000FFA00000}"/>
    <cellStyle name="Nota 3 2 6" xfId="1550" xr:uid="{00000000-0005-0000-0000-000000A10000}"/>
    <cellStyle name="Nota 3 2 6 2" xfId="4240" xr:uid="{00000000-0005-0000-0000-000001A10000}"/>
    <cellStyle name="Nota 3 2 6 2 2" xfId="9591" xr:uid="{00000000-0005-0000-0000-000002A10000}"/>
    <cellStyle name="Nota 3 2 6 2 2 2" xfId="20291" xr:uid="{00000000-0005-0000-0000-000003A10000}"/>
    <cellStyle name="Nota 3 2 6 2 2 2 2" xfId="41686" xr:uid="{00000000-0005-0000-0000-000004A10000}"/>
    <cellStyle name="Nota 3 2 6 2 2 3" xfId="30996" xr:uid="{00000000-0005-0000-0000-000005A10000}"/>
    <cellStyle name="Nota 3 2 6 2 3" xfId="14946" xr:uid="{00000000-0005-0000-0000-000006A10000}"/>
    <cellStyle name="Nota 3 2 6 2 3 2" xfId="36341" xr:uid="{00000000-0005-0000-0000-000007A10000}"/>
    <cellStyle name="Nota 3 2 6 2 4" xfId="25648" xr:uid="{00000000-0005-0000-0000-000008A10000}"/>
    <cellStyle name="Nota 3 2 6 3" xfId="6914" xr:uid="{00000000-0005-0000-0000-000009A10000}"/>
    <cellStyle name="Nota 3 2 6 3 2" xfId="17618" xr:uid="{00000000-0005-0000-0000-00000AA10000}"/>
    <cellStyle name="Nota 3 2 6 3 2 2" xfId="39013" xr:uid="{00000000-0005-0000-0000-00000BA10000}"/>
    <cellStyle name="Nota 3 2 6 3 3" xfId="28320" xr:uid="{00000000-0005-0000-0000-00000CA10000}"/>
    <cellStyle name="Nota 3 2 6 4" xfId="12271" xr:uid="{00000000-0005-0000-0000-00000DA10000}"/>
    <cellStyle name="Nota 3 2 6 4 2" xfId="33668" xr:uid="{00000000-0005-0000-0000-00000EA10000}"/>
    <cellStyle name="Nota 3 2 6 5" xfId="22975" xr:uid="{00000000-0005-0000-0000-00000FA10000}"/>
    <cellStyle name="Nota 3 2 7" xfId="2904" xr:uid="{00000000-0005-0000-0000-000010A10000}"/>
    <cellStyle name="Nota 3 2 7 2" xfId="8255" xr:uid="{00000000-0005-0000-0000-000011A10000}"/>
    <cellStyle name="Nota 3 2 7 2 2" xfId="18955" xr:uid="{00000000-0005-0000-0000-000012A10000}"/>
    <cellStyle name="Nota 3 2 7 2 2 2" xfId="40350" xr:uid="{00000000-0005-0000-0000-000013A10000}"/>
    <cellStyle name="Nota 3 2 7 2 3" xfId="29660" xr:uid="{00000000-0005-0000-0000-000014A10000}"/>
    <cellStyle name="Nota 3 2 7 3" xfId="13610" xr:uid="{00000000-0005-0000-0000-000015A10000}"/>
    <cellStyle name="Nota 3 2 7 3 2" xfId="35005" xr:uid="{00000000-0005-0000-0000-000016A10000}"/>
    <cellStyle name="Nota 3 2 7 4" xfId="24312" xr:uid="{00000000-0005-0000-0000-000017A10000}"/>
    <cellStyle name="Nota 3 2 8" xfId="5578" xr:uid="{00000000-0005-0000-0000-000018A10000}"/>
    <cellStyle name="Nota 3 2 8 2" xfId="16282" xr:uid="{00000000-0005-0000-0000-000019A10000}"/>
    <cellStyle name="Nota 3 2 8 2 2" xfId="37677" xr:uid="{00000000-0005-0000-0000-00001AA10000}"/>
    <cellStyle name="Nota 3 2 8 3" xfId="26984" xr:uid="{00000000-0005-0000-0000-00001BA10000}"/>
    <cellStyle name="Nota 3 2 9" xfId="10935" xr:uid="{00000000-0005-0000-0000-00001CA10000}"/>
    <cellStyle name="Nota 3 2 9 2" xfId="32332" xr:uid="{00000000-0005-0000-0000-00001DA10000}"/>
    <cellStyle name="Nota 3 3" xfId="249" xr:uid="{00000000-0005-0000-0000-00001EA10000}"/>
    <cellStyle name="Nota 3 3 2" xfId="410" xr:uid="{00000000-0005-0000-0000-00001FA10000}"/>
    <cellStyle name="Nota 3 3 2 2" xfId="731" xr:uid="{00000000-0005-0000-0000-000020A10000}"/>
    <cellStyle name="Nota 3 3 2 2 2" xfId="1401" xr:uid="{00000000-0005-0000-0000-000021A10000}"/>
    <cellStyle name="Nota 3 3 2 2 2 2" xfId="2738" xr:uid="{00000000-0005-0000-0000-000022A10000}"/>
    <cellStyle name="Nota 3 3 2 2 2 2 2" xfId="5428" xr:uid="{00000000-0005-0000-0000-000023A10000}"/>
    <cellStyle name="Nota 3 3 2 2 2 2 2 2" xfId="10779" xr:uid="{00000000-0005-0000-0000-000024A10000}"/>
    <cellStyle name="Nota 3 3 2 2 2 2 2 2 2" xfId="21479" xr:uid="{00000000-0005-0000-0000-000025A10000}"/>
    <cellStyle name="Nota 3 3 2 2 2 2 2 2 2 2" xfId="42874" xr:uid="{00000000-0005-0000-0000-000026A10000}"/>
    <cellStyle name="Nota 3 3 2 2 2 2 2 2 3" xfId="32184" xr:uid="{00000000-0005-0000-0000-000027A10000}"/>
    <cellStyle name="Nota 3 3 2 2 2 2 2 3" xfId="16134" xr:uid="{00000000-0005-0000-0000-000028A10000}"/>
    <cellStyle name="Nota 3 3 2 2 2 2 2 3 2" xfId="37529" xr:uid="{00000000-0005-0000-0000-000029A10000}"/>
    <cellStyle name="Nota 3 3 2 2 2 2 2 4" xfId="26836" xr:uid="{00000000-0005-0000-0000-00002AA10000}"/>
    <cellStyle name="Nota 3 3 2 2 2 2 3" xfId="8102" xr:uid="{00000000-0005-0000-0000-00002BA10000}"/>
    <cellStyle name="Nota 3 3 2 2 2 2 3 2" xfId="18806" xr:uid="{00000000-0005-0000-0000-00002CA10000}"/>
    <cellStyle name="Nota 3 3 2 2 2 2 3 2 2" xfId="40201" xr:uid="{00000000-0005-0000-0000-00002DA10000}"/>
    <cellStyle name="Nota 3 3 2 2 2 2 3 3" xfId="29508" xr:uid="{00000000-0005-0000-0000-00002EA10000}"/>
    <cellStyle name="Nota 3 3 2 2 2 2 4" xfId="13459" xr:uid="{00000000-0005-0000-0000-00002FA10000}"/>
    <cellStyle name="Nota 3 3 2 2 2 2 4 2" xfId="34856" xr:uid="{00000000-0005-0000-0000-000030A10000}"/>
    <cellStyle name="Nota 3 3 2 2 2 2 5" xfId="24163" xr:uid="{00000000-0005-0000-0000-000031A10000}"/>
    <cellStyle name="Nota 3 3 2 2 2 3" xfId="4092" xr:uid="{00000000-0005-0000-0000-000032A10000}"/>
    <cellStyle name="Nota 3 3 2 2 2 3 2" xfId="9443" xr:uid="{00000000-0005-0000-0000-000033A10000}"/>
    <cellStyle name="Nota 3 3 2 2 2 3 2 2" xfId="20143" xr:uid="{00000000-0005-0000-0000-000034A10000}"/>
    <cellStyle name="Nota 3 3 2 2 2 3 2 2 2" xfId="41538" xr:uid="{00000000-0005-0000-0000-000035A10000}"/>
    <cellStyle name="Nota 3 3 2 2 2 3 2 3" xfId="30848" xr:uid="{00000000-0005-0000-0000-000036A10000}"/>
    <cellStyle name="Nota 3 3 2 2 2 3 3" xfId="14798" xr:uid="{00000000-0005-0000-0000-000037A10000}"/>
    <cellStyle name="Nota 3 3 2 2 2 3 3 2" xfId="36193" xr:uid="{00000000-0005-0000-0000-000038A10000}"/>
    <cellStyle name="Nota 3 3 2 2 2 3 4" xfId="25500" xr:uid="{00000000-0005-0000-0000-000039A10000}"/>
    <cellStyle name="Nota 3 3 2 2 2 4" xfId="6766" xr:uid="{00000000-0005-0000-0000-00003AA10000}"/>
    <cellStyle name="Nota 3 3 2 2 2 4 2" xfId="17470" xr:uid="{00000000-0005-0000-0000-00003BA10000}"/>
    <cellStyle name="Nota 3 3 2 2 2 4 2 2" xfId="38865" xr:uid="{00000000-0005-0000-0000-00003CA10000}"/>
    <cellStyle name="Nota 3 3 2 2 2 4 3" xfId="28172" xr:uid="{00000000-0005-0000-0000-00003DA10000}"/>
    <cellStyle name="Nota 3 3 2 2 2 5" xfId="12123" xr:uid="{00000000-0005-0000-0000-00003EA10000}"/>
    <cellStyle name="Nota 3 3 2 2 2 5 2" xfId="33520" xr:uid="{00000000-0005-0000-0000-00003FA10000}"/>
    <cellStyle name="Nota 3 3 2 2 2 6" xfId="22827" xr:uid="{00000000-0005-0000-0000-000040A10000}"/>
    <cellStyle name="Nota 3 3 2 2 3" xfId="2070" xr:uid="{00000000-0005-0000-0000-000041A10000}"/>
    <cellStyle name="Nota 3 3 2 2 3 2" xfId="4760" xr:uid="{00000000-0005-0000-0000-000042A10000}"/>
    <cellStyle name="Nota 3 3 2 2 3 2 2" xfId="10111" xr:uid="{00000000-0005-0000-0000-000043A10000}"/>
    <cellStyle name="Nota 3 3 2 2 3 2 2 2" xfId="20811" xr:uid="{00000000-0005-0000-0000-000044A10000}"/>
    <cellStyle name="Nota 3 3 2 2 3 2 2 2 2" xfId="42206" xr:uid="{00000000-0005-0000-0000-000045A10000}"/>
    <cellStyle name="Nota 3 3 2 2 3 2 2 3" xfId="31516" xr:uid="{00000000-0005-0000-0000-000046A10000}"/>
    <cellStyle name="Nota 3 3 2 2 3 2 3" xfId="15466" xr:uid="{00000000-0005-0000-0000-000047A10000}"/>
    <cellStyle name="Nota 3 3 2 2 3 2 3 2" xfId="36861" xr:uid="{00000000-0005-0000-0000-000048A10000}"/>
    <cellStyle name="Nota 3 3 2 2 3 2 4" xfId="26168" xr:uid="{00000000-0005-0000-0000-000049A10000}"/>
    <cellStyle name="Nota 3 3 2 2 3 3" xfId="7434" xr:uid="{00000000-0005-0000-0000-00004AA10000}"/>
    <cellStyle name="Nota 3 3 2 2 3 3 2" xfId="18138" xr:uid="{00000000-0005-0000-0000-00004BA10000}"/>
    <cellStyle name="Nota 3 3 2 2 3 3 2 2" xfId="39533" xr:uid="{00000000-0005-0000-0000-00004CA10000}"/>
    <cellStyle name="Nota 3 3 2 2 3 3 3" xfId="28840" xr:uid="{00000000-0005-0000-0000-00004DA10000}"/>
    <cellStyle name="Nota 3 3 2 2 3 4" xfId="12791" xr:uid="{00000000-0005-0000-0000-00004EA10000}"/>
    <cellStyle name="Nota 3 3 2 2 3 4 2" xfId="34188" xr:uid="{00000000-0005-0000-0000-00004FA10000}"/>
    <cellStyle name="Nota 3 3 2 2 3 5" xfId="23495" xr:uid="{00000000-0005-0000-0000-000050A10000}"/>
    <cellStyle name="Nota 3 3 2 2 4" xfId="3424" xr:uid="{00000000-0005-0000-0000-000051A10000}"/>
    <cellStyle name="Nota 3 3 2 2 4 2" xfId="8775" xr:uid="{00000000-0005-0000-0000-000052A10000}"/>
    <cellStyle name="Nota 3 3 2 2 4 2 2" xfId="19475" xr:uid="{00000000-0005-0000-0000-000053A10000}"/>
    <cellStyle name="Nota 3 3 2 2 4 2 2 2" xfId="40870" xr:uid="{00000000-0005-0000-0000-000054A10000}"/>
    <cellStyle name="Nota 3 3 2 2 4 2 3" xfId="30180" xr:uid="{00000000-0005-0000-0000-000055A10000}"/>
    <cellStyle name="Nota 3 3 2 2 4 3" xfId="14130" xr:uid="{00000000-0005-0000-0000-000056A10000}"/>
    <cellStyle name="Nota 3 3 2 2 4 3 2" xfId="35525" xr:uid="{00000000-0005-0000-0000-000057A10000}"/>
    <cellStyle name="Nota 3 3 2 2 4 4" xfId="24832" xr:uid="{00000000-0005-0000-0000-000058A10000}"/>
    <cellStyle name="Nota 3 3 2 2 5" xfId="6098" xr:uid="{00000000-0005-0000-0000-000059A10000}"/>
    <cellStyle name="Nota 3 3 2 2 5 2" xfId="16802" xr:uid="{00000000-0005-0000-0000-00005AA10000}"/>
    <cellStyle name="Nota 3 3 2 2 5 2 2" xfId="38197" xr:uid="{00000000-0005-0000-0000-00005BA10000}"/>
    <cellStyle name="Nota 3 3 2 2 5 3" xfId="27504" xr:uid="{00000000-0005-0000-0000-00005CA10000}"/>
    <cellStyle name="Nota 3 3 2 2 6" xfId="11455" xr:uid="{00000000-0005-0000-0000-00005DA10000}"/>
    <cellStyle name="Nota 3 3 2 2 6 2" xfId="32852" xr:uid="{00000000-0005-0000-0000-00005EA10000}"/>
    <cellStyle name="Nota 3 3 2 2 7" xfId="22159" xr:uid="{00000000-0005-0000-0000-00005FA10000}"/>
    <cellStyle name="Nota 3 3 2 3" xfId="1081" xr:uid="{00000000-0005-0000-0000-000060A10000}"/>
    <cellStyle name="Nota 3 3 2 3 2" xfId="2418" xr:uid="{00000000-0005-0000-0000-000061A10000}"/>
    <cellStyle name="Nota 3 3 2 3 2 2" xfId="5108" xr:uid="{00000000-0005-0000-0000-000062A10000}"/>
    <cellStyle name="Nota 3 3 2 3 2 2 2" xfId="10459" xr:uid="{00000000-0005-0000-0000-000063A10000}"/>
    <cellStyle name="Nota 3 3 2 3 2 2 2 2" xfId="21159" xr:uid="{00000000-0005-0000-0000-000064A10000}"/>
    <cellStyle name="Nota 3 3 2 3 2 2 2 2 2" xfId="42554" xr:uid="{00000000-0005-0000-0000-000065A10000}"/>
    <cellStyle name="Nota 3 3 2 3 2 2 2 3" xfId="31864" xr:uid="{00000000-0005-0000-0000-000066A10000}"/>
    <cellStyle name="Nota 3 3 2 3 2 2 3" xfId="15814" xr:uid="{00000000-0005-0000-0000-000067A10000}"/>
    <cellStyle name="Nota 3 3 2 3 2 2 3 2" xfId="37209" xr:uid="{00000000-0005-0000-0000-000068A10000}"/>
    <cellStyle name="Nota 3 3 2 3 2 2 4" xfId="26516" xr:uid="{00000000-0005-0000-0000-000069A10000}"/>
    <cellStyle name="Nota 3 3 2 3 2 3" xfId="7782" xr:uid="{00000000-0005-0000-0000-00006AA10000}"/>
    <cellStyle name="Nota 3 3 2 3 2 3 2" xfId="18486" xr:uid="{00000000-0005-0000-0000-00006BA10000}"/>
    <cellStyle name="Nota 3 3 2 3 2 3 2 2" xfId="39881" xr:uid="{00000000-0005-0000-0000-00006CA10000}"/>
    <cellStyle name="Nota 3 3 2 3 2 3 3" xfId="29188" xr:uid="{00000000-0005-0000-0000-00006DA10000}"/>
    <cellStyle name="Nota 3 3 2 3 2 4" xfId="13139" xr:uid="{00000000-0005-0000-0000-00006EA10000}"/>
    <cellStyle name="Nota 3 3 2 3 2 4 2" xfId="34536" xr:uid="{00000000-0005-0000-0000-00006FA10000}"/>
    <cellStyle name="Nota 3 3 2 3 2 5" xfId="23843" xr:uid="{00000000-0005-0000-0000-000070A10000}"/>
    <cellStyle name="Nota 3 3 2 3 3" xfId="3772" xr:uid="{00000000-0005-0000-0000-000071A10000}"/>
    <cellStyle name="Nota 3 3 2 3 3 2" xfId="9123" xr:uid="{00000000-0005-0000-0000-000072A10000}"/>
    <cellStyle name="Nota 3 3 2 3 3 2 2" xfId="19823" xr:uid="{00000000-0005-0000-0000-000073A10000}"/>
    <cellStyle name="Nota 3 3 2 3 3 2 2 2" xfId="41218" xr:uid="{00000000-0005-0000-0000-000074A10000}"/>
    <cellStyle name="Nota 3 3 2 3 3 2 3" xfId="30528" xr:uid="{00000000-0005-0000-0000-000075A10000}"/>
    <cellStyle name="Nota 3 3 2 3 3 3" xfId="14478" xr:uid="{00000000-0005-0000-0000-000076A10000}"/>
    <cellStyle name="Nota 3 3 2 3 3 3 2" xfId="35873" xr:uid="{00000000-0005-0000-0000-000077A10000}"/>
    <cellStyle name="Nota 3 3 2 3 3 4" xfId="25180" xr:uid="{00000000-0005-0000-0000-000078A10000}"/>
    <cellStyle name="Nota 3 3 2 3 4" xfId="6446" xr:uid="{00000000-0005-0000-0000-000079A10000}"/>
    <cellStyle name="Nota 3 3 2 3 4 2" xfId="17150" xr:uid="{00000000-0005-0000-0000-00007AA10000}"/>
    <cellStyle name="Nota 3 3 2 3 4 2 2" xfId="38545" xr:uid="{00000000-0005-0000-0000-00007BA10000}"/>
    <cellStyle name="Nota 3 3 2 3 4 3" xfId="27852" xr:uid="{00000000-0005-0000-0000-00007CA10000}"/>
    <cellStyle name="Nota 3 3 2 3 5" xfId="11803" xr:uid="{00000000-0005-0000-0000-00007DA10000}"/>
    <cellStyle name="Nota 3 3 2 3 5 2" xfId="33200" xr:uid="{00000000-0005-0000-0000-00007EA10000}"/>
    <cellStyle name="Nota 3 3 2 3 6" xfId="22507" xr:uid="{00000000-0005-0000-0000-00007FA10000}"/>
    <cellStyle name="Nota 3 3 2 4" xfId="1750" xr:uid="{00000000-0005-0000-0000-000080A10000}"/>
    <cellStyle name="Nota 3 3 2 4 2" xfId="4440" xr:uid="{00000000-0005-0000-0000-000081A10000}"/>
    <cellStyle name="Nota 3 3 2 4 2 2" xfId="9791" xr:uid="{00000000-0005-0000-0000-000082A10000}"/>
    <cellStyle name="Nota 3 3 2 4 2 2 2" xfId="20491" xr:uid="{00000000-0005-0000-0000-000083A10000}"/>
    <cellStyle name="Nota 3 3 2 4 2 2 2 2" xfId="41886" xr:uid="{00000000-0005-0000-0000-000084A10000}"/>
    <cellStyle name="Nota 3 3 2 4 2 2 3" xfId="31196" xr:uid="{00000000-0005-0000-0000-000085A10000}"/>
    <cellStyle name="Nota 3 3 2 4 2 3" xfId="15146" xr:uid="{00000000-0005-0000-0000-000086A10000}"/>
    <cellStyle name="Nota 3 3 2 4 2 3 2" xfId="36541" xr:uid="{00000000-0005-0000-0000-000087A10000}"/>
    <cellStyle name="Nota 3 3 2 4 2 4" xfId="25848" xr:uid="{00000000-0005-0000-0000-000088A10000}"/>
    <cellStyle name="Nota 3 3 2 4 3" xfId="7114" xr:uid="{00000000-0005-0000-0000-000089A10000}"/>
    <cellStyle name="Nota 3 3 2 4 3 2" xfId="17818" xr:uid="{00000000-0005-0000-0000-00008AA10000}"/>
    <cellStyle name="Nota 3 3 2 4 3 2 2" xfId="39213" xr:uid="{00000000-0005-0000-0000-00008BA10000}"/>
    <cellStyle name="Nota 3 3 2 4 3 3" xfId="28520" xr:uid="{00000000-0005-0000-0000-00008CA10000}"/>
    <cellStyle name="Nota 3 3 2 4 4" xfId="12471" xr:uid="{00000000-0005-0000-0000-00008DA10000}"/>
    <cellStyle name="Nota 3 3 2 4 4 2" xfId="33868" xr:uid="{00000000-0005-0000-0000-00008EA10000}"/>
    <cellStyle name="Nota 3 3 2 4 5" xfId="23175" xr:uid="{00000000-0005-0000-0000-00008FA10000}"/>
    <cellStyle name="Nota 3 3 2 5" xfId="3104" xr:uid="{00000000-0005-0000-0000-000090A10000}"/>
    <cellStyle name="Nota 3 3 2 5 2" xfId="8455" xr:uid="{00000000-0005-0000-0000-000091A10000}"/>
    <cellStyle name="Nota 3 3 2 5 2 2" xfId="19155" xr:uid="{00000000-0005-0000-0000-000092A10000}"/>
    <cellStyle name="Nota 3 3 2 5 2 2 2" xfId="40550" xr:uid="{00000000-0005-0000-0000-000093A10000}"/>
    <cellStyle name="Nota 3 3 2 5 2 3" xfId="29860" xr:uid="{00000000-0005-0000-0000-000094A10000}"/>
    <cellStyle name="Nota 3 3 2 5 3" xfId="13810" xr:uid="{00000000-0005-0000-0000-000095A10000}"/>
    <cellStyle name="Nota 3 3 2 5 3 2" xfId="35205" xr:uid="{00000000-0005-0000-0000-000096A10000}"/>
    <cellStyle name="Nota 3 3 2 5 4" xfId="24512" xr:uid="{00000000-0005-0000-0000-000097A10000}"/>
    <cellStyle name="Nota 3 3 2 6" xfId="5778" xr:uid="{00000000-0005-0000-0000-000098A10000}"/>
    <cellStyle name="Nota 3 3 2 6 2" xfId="16482" xr:uid="{00000000-0005-0000-0000-000099A10000}"/>
    <cellStyle name="Nota 3 3 2 6 2 2" xfId="37877" xr:uid="{00000000-0005-0000-0000-00009AA10000}"/>
    <cellStyle name="Nota 3 3 2 6 3" xfId="27184" xr:uid="{00000000-0005-0000-0000-00009BA10000}"/>
    <cellStyle name="Nota 3 3 2 7" xfId="11135" xr:uid="{00000000-0005-0000-0000-00009CA10000}"/>
    <cellStyle name="Nota 3 3 2 7 2" xfId="32532" xr:uid="{00000000-0005-0000-0000-00009DA10000}"/>
    <cellStyle name="Nota 3 3 2 8" xfId="21839" xr:uid="{00000000-0005-0000-0000-00009EA10000}"/>
    <cellStyle name="Nota 3 3 3" xfId="571" xr:uid="{00000000-0005-0000-0000-00009FA10000}"/>
    <cellStyle name="Nota 3 3 3 2" xfId="1241" xr:uid="{00000000-0005-0000-0000-0000A0A10000}"/>
    <cellStyle name="Nota 3 3 3 2 2" xfId="2578" xr:uid="{00000000-0005-0000-0000-0000A1A10000}"/>
    <cellStyle name="Nota 3 3 3 2 2 2" xfId="5268" xr:uid="{00000000-0005-0000-0000-0000A2A10000}"/>
    <cellStyle name="Nota 3 3 3 2 2 2 2" xfId="10619" xr:uid="{00000000-0005-0000-0000-0000A3A10000}"/>
    <cellStyle name="Nota 3 3 3 2 2 2 2 2" xfId="21319" xr:uid="{00000000-0005-0000-0000-0000A4A10000}"/>
    <cellStyle name="Nota 3 3 3 2 2 2 2 2 2" xfId="42714" xr:uid="{00000000-0005-0000-0000-0000A5A10000}"/>
    <cellStyle name="Nota 3 3 3 2 2 2 2 3" xfId="32024" xr:uid="{00000000-0005-0000-0000-0000A6A10000}"/>
    <cellStyle name="Nota 3 3 3 2 2 2 3" xfId="15974" xr:uid="{00000000-0005-0000-0000-0000A7A10000}"/>
    <cellStyle name="Nota 3 3 3 2 2 2 3 2" xfId="37369" xr:uid="{00000000-0005-0000-0000-0000A8A10000}"/>
    <cellStyle name="Nota 3 3 3 2 2 2 4" xfId="26676" xr:uid="{00000000-0005-0000-0000-0000A9A10000}"/>
    <cellStyle name="Nota 3 3 3 2 2 3" xfId="7942" xr:uid="{00000000-0005-0000-0000-0000AAA10000}"/>
    <cellStyle name="Nota 3 3 3 2 2 3 2" xfId="18646" xr:uid="{00000000-0005-0000-0000-0000ABA10000}"/>
    <cellStyle name="Nota 3 3 3 2 2 3 2 2" xfId="40041" xr:uid="{00000000-0005-0000-0000-0000ACA10000}"/>
    <cellStyle name="Nota 3 3 3 2 2 3 3" xfId="29348" xr:uid="{00000000-0005-0000-0000-0000ADA10000}"/>
    <cellStyle name="Nota 3 3 3 2 2 4" xfId="13299" xr:uid="{00000000-0005-0000-0000-0000AEA10000}"/>
    <cellStyle name="Nota 3 3 3 2 2 4 2" xfId="34696" xr:uid="{00000000-0005-0000-0000-0000AFA10000}"/>
    <cellStyle name="Nota 3 3 3 2 2 5" xfId="24003" xr:uid="{00000000-0005-0000-0000-0000B0A10000}"/>
    <cellStyle name="Nota 3 3 3 2 3" xfId="3932" xr:uid="{00000000-0005-0000-0000-0000B1A10000}"/>
    <cellStyle name="Nota 3 3 3 2 3 2" xfId="9283" xr:uid="{00000000-0005-0000-0000-0000B2A10000}"/>
    <cellStyle name="Nota 3 3 3 2 3 2 2" xfId="19983" xr:uid="{00000000-0005-0000-0000-0000B3A10000}"/>
    <cellStyle name="Nota 3 3 3 2 3 2 2 2" xfId="41378" xr:uid="{00000000-0005-0000-0000-0000B4A10000}"/>
    <cellStyle name="Nota 3 3 3 2 3 2 3" xfId="30688" xr:uid="{00000000-0005-0000-0000-0000B5A10000}"/>
    <cellStyle name="Nota 3 3 3 2 3 3" xfId="14638" xr:uid="{00000000-0005-0000-0000-0000B6A10000}"/>
    <cellStyle name="Nota 3 3 3 2 3 3 2" xfId="36033" xr:uid="{00000000-0005-0000-0000-0000B7A10000}"/>
    <cellStyle name="Nota 3 3 3 2 3 4" xfId="25340" xr:uid="{00000000-0005-0000-0000-0000B8A10000}"/>
    <cellStyle name="Nota 3 3 3 2 4" xfId="6606" xr:uid="{00000000-0005-0000-0000-0000B9A10000}"/>
    <cellStyle name="Nota 3 3 3 2 4 2" xfId="17310" xr:uid="{00000000-0005-0000-0000-0000BAA10000}"/>
    <cellStyle name="Nota 3 3 3 2 4 2 2" xfId="38705" xr:uid="{00000000-0005-0000-0000-0000BBA10000}"/>
    <cellStyle name="Nota 3 3 3 2 4 3" xfId="28012" xr:uid="{00000000-0005-0000-0000-0000BCA10000}"/>
    <cellStyle name="Nota 3 3 3 2 5" xfId="11963" xr:uid="{00000000-0005-0000-0000-0000BDA10000}"/>
    <cellStyle name="Nota 3 3 3 2 5 2" xfId="33360" xr:uid="{00000000-0005-0000-0000-0000BEA10000}"/>
    <cellStyle name="Nota 3 3 3 2 6" xfId="22667" xr:uid="{00000000-0005-0000-0000-0000BFA10000}"/>
    <cellStyle name="Nota 3 3 3 3" xfId="1910" xr:uid="{00000000-0005-0000-0000-0000C0A10000}"/>
    <cellStyle name="Nota 3 3 3 3 2" xfId="4600" xr:uid="{00000000-0005-0000-0000-0000C1A10000}"/>
    <cellStyle name="Nota 3 3 3 3 2 2" xfId="9951" xr:uid="{00000000-0005-0000-0000-0000C2A10000}"/>
    <cellStyle name="Nota 3 3 3 3 2 2 2" xfId="20651" xr:uid="{00000000-0005-0000-0000-0000C3A10000}"/>
    <cellStyle name="Nota 3 3 3 3 2 2 2 2" xfId="42046" xr:uid="{00000000-0005-0000-0000-0000C4A10000}"/>
    <cellStyle name="Nota 3 3 3 3 2 2 3" xfId="31356" xr:uid="{00000000-0005-0000-0000-0000C5A10000}"/>
    <cellStyle name="Nota 3 3 3 3 2 3" xfId="15306" xr:uid="{00000000-0005-0000-0000-0000C6A10000}"/>
    <cellStyle name="Nota 3 3 3 3 2 3 2" xfId="36701" xr:uid="{00000000-0005-0000-0000-0000C7A10000}"/>
    <cellStyle name="Nota 3 3 3 3 2 4" xfId="26008" xr:uid="{00000000-0005-0000-0000-0000C8A10000}"/>
    <cellStyle name="Nota 3 3 3 3 3" xfId="7274" xr:uid="{00000000-0005-0000-0000-0000C9A10000}"/>
    <cellStyle name="Nota 3 3 3 3 3 2" xfId="17978" xr:uid="{00000000-0005-0000-0000-0000CAA10000}"/>
    <cellStyle name="Nota 3 3 3 3 3 2 2" xfId="39373" xr:uid="{00000000-0005-0000-0000-0000CBA10000}"/>
    <cellStyle name="Nota 3 3 3 3 3 3" xfId="28680" xr:uid="{00000000-0005-0000-0000-0000CCA10000}"/>
    <cellStyle name="Nota 3 3 3 3 4" xfId="12631" xr:uid="{00000000-0005-0000-0000-0000CDA10000}"/>
    <cellStyle name="Nota 3 3 3 3 4 2" xfId="34028" xr:uid="{00000000-0005-0000-0000-0000CEA10000}"/>
    <cellStyle name="Nota 3 3 3 3 5" xfId="23335" xr:uid="{00000000-0005-0000-0000-0000CFA10000}"/>
    <cellStyle name="Nota 3 3 3 4" xfId="3264" xr:uid="{00000000-0005-0000-0000-0000D0A10000}"/>
    <cellStyle name="Nota 3 3 3 4 2" xfId="8615" xr:uid="{00000000-0005-0000-0000-0000D1A10000}"/>
    <cellStyle name="Nota 3 3 3 4 2 2" xfId="19315" xr:uid="{00000000-0005-0000-0000-0000D2A10000}"/>
    <cellStyle name="Nota 3 3 3 4 2 2 2" xfId="40710" xr:uid="{00000000-0005-0000-0000-0000D3A10000}"/>
    <cellStyle name="Nota 3 3 3 4 2 3" xfId="30020" xr:uid="{00000000-0005-0000-0000-0000D4A10000}"/>
    <cellStyle name="Nota 3 3 3 4 3" xfId="13970" xr:uid="{00000000-0005-0000-0000-0000D5A10000}"/>
    <cellStyle name="Nota 3 3 3 4 3 2" xfId="35365" xr:uid="{00000000-0005-0000-0000-0000D6A10000}"/>
    <cellStyle name="Nota 3 3 3 4 4" xfId="24672" xr:uid="{00000000-0005-0000-0000-0000D7A10000}"/>
    <cellStyle name="Nota 3 3 3 5" xfId="5938" xr:uid="{00000000-0005-0000-0000-0000D8A10000}"/>
    <cellStyle name="Nota 3 3 3 5 2" xfId="16642" xr:uid="{00000000-0005-0000-0000-0000D9A10000}"/>
    <cellStyle name="Nota 3 3 3 5 2 2" xfId="38037" xr:uid="{00000000-0005-0000-0000-0000DAA10000}"/>
    <cellStyle name="Nota 3 3 3 5 3" xfId="27344" xr:uid="{00000000-0005-0000-0000-0000DBA10000}"/>
    <cellStyle name="Nota 3 3 3 6" xfId="11295" xr:uid="{00000000-0005-0000-0000-0000DCA10000}"/>
    <cellStyle name="Nota 3 3 3 6 2" xfId="32692" xr:uid="{00000000-0005-0000-0000-0000DDA10000}"/>
    <cellStyle name="Nota 3 3 3 7" xfId="21999" xr:uid="{00000000-0005-0000-0000-0000DEA10000}"/>
    <cellStyle name="Nota 3 3 4" xfId="921" xr:uid="{00000000-0005-0000-0000-0000DFA10000}"/>
    <cellStyle name="Nota 3 3 4 2" xfId="2258" xr:uid="{00000000-0005-0000-0000-0000E0A10000}"/>
    <cellStyle name="Nota 3 3 4 2 2" xfId="4948" xr:uid="{00000000-0005-0000-0000-0000E1A10000}"/>
    <cellStyle name="Nota 3 3 4 2 2 2" xfId="10299" xr:uid="{00000000-0005-0000-0000-0000E2A10000}"/>
    <cellStyle name="Nota 3 3 4 2 2 2 2" xfId="20999" xr:uid="{00000000-0005-0000-0000-0000E3A10000}"/>
    <cellStyle name="Nota 3 3 4 2 2 2 2 2" xfId="42394" xr:uid="{00000000-0005-0000-0000-0000E4A10000}"/>
    <cellStyle name="Nota 3 3 4 2 2 2 3" xfId="31704" xr:uid="{00000000-0005-0000-0000-0000E5A10000}"/>
    <cellStyle name="Nota 3 3 4 2 2 3" xfId="15654" xr:uid="{00000000-0005-0000-0000-0000E6A10000}"/>
    <cellStyle name="Nota 3 3 4 2 2 3 2" xfId="37049" xr:uid="{00000000-0005-0000-0000-0000E7A10000}"/>
    <cellStyle name="Nota 3 3 4 2 2 4" xfId="26356" xr:uid="{00000000-0005-0000-0000-0000E8A10000}"/>
    <cellStyle name="Nota 3 3 4 2 3" xfId="7622" xr:uid="{00000000-0005-0000-0000-0000E9A10000}"/>
    <cellStyle name="Nota 3 3 4 2 3 2" xfId="18326" xr:uid="{00000000-0005-0000-0000-0000EAA10000}"/>
    <cellStyle name="Nota 3 3 4 2 3 2 2" xfId="39721" xr:uid="{00000000-0005-0000-0000-0000EBA10000}"/>
    <cellStyle name="Nota 3 3 4 2 3 3" xfId="29028" xr:uid="{00000000-0005-0000-0000-0000ECA10000}"/>
    <cellStyle name="Nota 3 3 4 2 4" xfId="12979" xr:uid="{00000000-0005-0000-0000-0000EDA10000}"/>
    <cellStyle name="Nota 3 3 4 2 4 2" xfId="34376" xr:uid="{00000000-0005-0000-0000-0000EEA10000}"/>
    <cellStyle name="Nota 3 3 4 2 5" xfId="23683" xr:uid="{00000000-0005-0000-0000-0000EFA10000}"/>
    <cellStyle name="Nota 3 3 4 3" xfId="3612" xr:uid="{00000000-0005-0000-0000-0000F0A10000}"/>
    <cellStyle name="Nota 3 3 4 3 2" xfId="8963" xr:uid="{00000000-0005-0000-0000-0000F1A10000}"/>
    <cellStyle name="Nota 3 3 4 3 2 2" xfId="19663" xr:uid="{00000000-0005-0000-0000-0000F2A10000}"/>
    <cellStyle name="Nota 3 3 4 3 2 2 2" xfId="41058" xr:uid="{00000000-0005-0000-0000-0000F3A10000}"/>
    <cellStyle name="Nota 3 3 4 3 2 3" xfId="30368" xr:uid="{00000000-0005-0000-0000-0000F4A10000}"/>
    <cellStyle name="Nota 3 3 4 3 3" xfId="14318" xr:uid="{00000000-0005-0000-0000-0000F5A10000}"/>
    <cellStyle name="Nota 3 3 4 3 3 2" xfId="35713" xr:uid="{00000000-0005-0000-0000-0000F6A10000}"/>
    <cellStyle name="Nota 3 3 4 3 4" xfId="25020" xr:uid="{00000000-0005-0000-0000-0000F7A10000}"/>
    <cellStyle name="Nota 3 3 4 4" xfId="6286" xr:uid="{00000000-0005-0000-0000-0000F8A10000}"/>
    <cellStyle name="Nota 3 3 4 4 2" xfId="16990" xr:uid="{00000000-0005-0000-0000-0000F9A10000}"/>
    <cellStyle name="Nota 3 3 4 4 2 2" xfId="38385" xr:uid="{00000000-0005-0000-0000-0000FAA10000}"/>
    <cellStyle name="Nota 3 3 4 4 3" xfId="27692" xr:uid="{00000000-0005-0000-0000-0000FBA10000}"/>
    <cellStyle name="Nota 3 3 4 5" xfId="11643" xr:uid="{00000000-0005-0000-0000-0000FCA10000}"/>
    <cellStyle name="Nota 3 3 4 5 2" xfId="33040" xr:uid="{00000000-0005-0000-0000-0000FDA10000}"/>
    <cellStyle name="Nota 3 3 4 6" xfId="22347" xr:uid="{00000000-0005-0000-0000-0000FEA10000}"/>
    <cellStyle name="Nota 3 3 5" xfId="1590" xr:uid="{00000000-0005-0000-0000-0000FFA10000}"/>
    <cellStyle name="Nota 3 3 5 2" xfId="4280" xr:uid="{00000000-0005-0000-0000-000000A20000}"/>
    <cellStyle name="Nota 3 3 5 2 2" xfId="9631" xr:uid="{00000000-0005-0000-0000-000001A20000}"/>
    <cellStyle name="Nota 3 3 5 2 2 2" xfId="20331" xr:uid="{00000000-0005-0000-0000-000002A20000}"/>
    <cellStyle name="Nota 3 3 5 2 2 2 2" xfId="41726" xr:uid="{00000000-0005-0000-0000-000003A20000}"/>
    <cellStyle name="Nota 3 3 5 2 2 3" xfId="31036" xr:uid="{00000000-0005-0000-0000-000004A20000}"/>
    <cellStyle name="Nota 3 3 5 2 3" xfId="14986" xr:uid="{00000000-0005-0000-0000-000005A20000}"/>
    <cellStyle name="Nota 3 3 5 2 3 2" xfId="36381" xr:uid="{00000000-0005-0000-0000-000006A20000}"/>
    <cellStyle name="Nota 3 3 5 2 4" xfId="25688" xr:uid="{00000000-0005-0000-0000-000007A20000}"/>
    <cellStyle name="Nota 3 3 5 3" xfId="6954" xr:uid="{00000000-0005-0000-0000-000008A20000}"/>
    <cellStyle name="Nota 3 3 5 3 2" xfId="17658" xr:uid="{00000000-0005-0000-0000-000009A20000}"/>
    <cellStyle name="Nota 3 3 5 3 2 2" xfId="39053" xr:uid="{00000000-0005-0000-0000-00000AA20000}"/>
    <cellStyle name="Nota 3 3 5 3 3" xfId="28360" xr:uid="{00000000-0005-0000-0000-00000BA20000}"/>
    <cellStyle name="Nota 3 3 5 4" xfId="12311" xr:uid="{00000000-0005-0000-0000-00000CA20000}"/>
    <cellStyle name="Nota 3 3 5 4 2" xfId="33708" xr:uid="{00000000-0005-0000-0000-00000DA20000}"/>
    <cellStyle name="Nota 3 3 5 5" xfId="23015" xr:uid="{00000000-0005-0000-0000-00000EA20000}"/>
    <cellStyle name="Nota 3 3 6" xfId="2944" xr:uid="{00000000-0005-0000-0000-00000FA20000}"/>
    <cellStyle name="Nota 3 3 6 2" xfId="8295" xr:uid="{00000000-0005-0000-0000-000010A20000}"/>
    <cellStyle name="Nota 3 3 6 2 2" xfId="18995" xr:uid="{00000000-0005-0000-0000-000011A20000}"/>
    <cellStyle name="Nota 3 3 6 2 2 2" xfId="40390" xr:uid="{00000000-0005-0000-0000-000012A20000}"/>
    <cellStyle name="Nota 3 3 6 2 3" xfId="29700" xr:uid="{00000000-0005-0000-0000-000013A20000}"/>
    <cellStyle name="Nota 3 3 6 3" xfId="13650" xr:uid="{00000000-0005-0000-0000-000014A20000}"/>
    <cellStyle name="Nota 3 3 6 3 2" xfId="35045" xr:uid="{00000000-0005-0000-0000-000015A20000}"/>
    <cellStyle name="Nota 3 3 6 4" xfId="24352" xr:uid="{00000000-0005-0000-0000-000016A20000}"/>
    <cellStyle name="Nota 3 3 7" xfId="5618" xr:uid="{00000000-0005-0000-0000-000017A20000}"/>
    <cellStyle name="Nota 3 3 7 2" xfId="16322" xr:uid="{00000000-0005-0000-0000-000018A20000}"/>
    <cellStyle name="Nota 3 3 7 2 2" xfId="37717" xr:uid="{00000000-0005-0000-0000-000019A20000}"/>
    <cellStyle name="Nota 3 3 7 3" xfId="27024" xr:uid="{00000000-0005-0000-0000-00001AA20000}"/>
    <cellStyle name="Nota 3 3 8" xfId="10975" xr:uid="{00000000-0005-0000-0000-00001BA20000}"/>
    <cellStyle name="Nota 3 3 8 2" xfId="32372" xr:uid="{00000000-0005-0000-0000-00001CA20000}"/>
    <cellStyle name="Nota 3 3 9" xfId="21679" xr:uid="{00000000-0005-0000-0000-00001DA20000}"/>
    <cellStyle name="Nota 3 4" xfId="330" xr:uid="{00000000-0005-0000-0000-00001EA20000}"/>
    <cellStyle name="Nota 3 4 2" xfId="651" xr:uid="{00000000-0005-0000-0000-00001FA20000}"/>
    <cellStyle name="Nota 3 4 2 2" xfId="1321" xr:uid="{00000000-0005-0000-0000-000020A20000}"/>
    <cellStyle name="Nota 3 4 2 2 2" xfId="2658" xr:uid="{00000000-0005-0000-0000-000021A20000}"/>
    <cellStyle name="Nota 3 4 2 2 2 2" xfId="5348" xr:uid="{00000000-0005-0000-0000-000022A20000}"/>
    <cellStyle name="Nota 3 4 2 2 2 2 2" xfId="10699" xr:uid="{00000000-0005-0000-0000-000023A20000}"/>
    <cellStyle name="Nota 3 4 2 2 2 2 2 2" xfId="21399" xr:uid="{00000000-0005-0000-0000-000024A20000}"/>
    <cellStyle name="Nota 3 4 2 2 2 2 2 2 2" xfId="42794" xr:uid="{00000000-0005-0000-0000-000025A20000}"/>
    <cellStyle name="Nota 3 4 2 2 2 2 2 3" xfId="32104" xr:uid="{00000000-0005-0000-0000-000026A20000}"/>
    <cellStyle name="Nota 3 4 2 2 2 2 3" xfId="16054" xr:uid="{00000000-0005-0000-0000-000027A20000}"/>
    <cellStyle name="Nota 3 4 2 2 2 2 3 2" xfId="37449" xr:uid="{00000000-0005-0000-0000-000028A20000}"/>
    <cellStyle name="Nota 3 4 2 2 2 2 4" xfId="26756" xr:uid="{00000000-0005-0000-0000-000029A20000}"/>
    <cellStyle name="Nota 3 4 2 2 2 3" xfId="8022" xr:uid="{00000000-0005-0000-0000-00002AA20000}"/>
    <cellStyle name="Nota 3 4 2 2 2 3 2" xfId="18726" xr:uid="{00000000-0005-0000-0000-00002BA20000}"/>
    <cellStyle name="Nota 3 4 2 2 2 3 2 2" xfId="40121" xr:uid="{00000000-0005-0000-0000-00002CA20000}"/>
    <cellStyle name="Nota 3 4 2 2 2 3 3" xfId="29428" xr:uid="{00000000-0005-0000-0000-00002DA20000}"/>
    <cellStyle name="Nota 3 4 2 2 2 4" xfId="13379" xr:uid="{00000000-0005-0000-0000-00002EA20000}"/>
    <cellStyle name="Nota 3 4 2 2 2 4 2" xfId="34776" xr:uid="{00000000-0005-0000-0000-00002FA20000}"/>
    <cellStyle name="Nota 3 4 2 2 2 5" xfId="24083" xr:uid="{00000000-0005-0000-0000-000030A20000}"/>
    <cellStyle name="Nota 3 4 2 2 3" xfId="4012" xr:uid="{00000000-0005-0000-0000-000031A20000}"/>
    <cellStyle name="Nota 3 4 2 2 3 2" xfId="9363" xr:uid="{00000000-0005-0000-0000-000032A20000}"/>
    <cellStyle name="Nota 3 4 2 2 3 2 2" xfId="20063" xr:uid="{00000000-0005-0000-0000-000033A20000}"/>
    <cellStyle name="Nota 3 4 2 2 3 2 2 2" xfId="41458" xr:uid="{00000000-0005-0000-0000-000034A20000}"/>
    <cellStyle name="Nota 3 4 2 2 3 2 3" xfId="30768" xr:uid="{00000000-0005-0000-0000-000035A20000}"/>
    <cellStyle name="Nota 3 4 2 2 3 3" xfId="14718" xr:uid="{00000000-0005-0000-0000-000036A20000}"/>
    <cellStyle name="Nota 3 4 2 2 3 3 2" xfId="36113" xr:uid="{00000000-0005-0000-0000-000037A20000}"/>
    <cellStyle name="Nota 3 4 2 2 3 4" xfId="25420" xr:uid="{00000000-0005-0000-0000-000038A20000}"/>
    <cellStyle name="Nota 3 4 2 2 4" xfId="6686" xr:uid="{00000000-0005-0000-0000-000039A20000}"/>
    <cellStyle name="Nota 3 4 2 2 4 2" xfId="17390" xr:uid="{00000000-0005-0000-0000-00003AA20000}"/>
    <cellStyle name="Nota 3 4 2 2 4 2 2" xfId="38785" xr:uid="{00000000-0005-0000-0000-00003BA20000}"/>
    <cellStyle name="Nota 3 4 2 2 4 3" xfId="28092" xr:uid="{00000000-0005-0000-0000-00003CA20000}"/>
    <cellStyle name="Nota 3 4 2 2 5" xfId="12043" xr:uid="{00000000-0005-0000-0000-00003DA20000}"/>
    <cellStyle name="Nota 3 4 2 2 5 2" xfId="33440" xr:uid="{00000000-0005-0000-0000-00003EA20000}"/>
    <cellStyle name="Nota 3 4 2 2 6" xfId="22747" xr:uid="{00000000-0005-0000-0000-00003FA20000}"/>
    <cellStyle name="Nota 3 4 2 3" xfId="1990" xr:uid="{00000000-0005-0000-0000-000040A20000}"/>
    <cellStyle name="Nota 3 4 2 3 2" xfId="4680" xr:uid="{00000000-0005-0000-0000-000041A20000}"/>
    <cellStyle name="Nota 3 4 2 3 2 2" xfId="10031" xr:uid="{00000000-0005-0000-0000-000042A20000}"/>
    <cellStyle name="Nota 3 4 2 3 2 2 2" xfId="20731" xr:uid="{00000000-0005-0000-0000-000043A20000}"/>
    <cellStyle name="Nota 3 4 2 3 2 2 2 2" xfId="42126" xr:uid="{00000000-0005-0000-0000-000044A20000}"/>
    <cellStyle name="Nota 3 4 2 3 2 2 3" xfId="31436" xr:uid="{00000000-0005-0000-0000-000045A20000}"/>
    <cellStyle name="Nota 3 4 2 3 2 3" xfId="15386" xr:uid="{00000000-0005-0000-0000-000046A20000}"/>
    <cellStyle name="Nota 3 4 2 3 2 3 2" xfId="36781" xr:uid="{00000000-0005-0000-0000-000047A20000}"/>
    <cellStyle name="Nota 3 4 2 3 2 4" xfId="26088" xr:uid="{00000000-0005-0000-0000-000048A20000}"/>
    <cellStyle name="Nota 3 4 2 3 3" xfId="7354" xr:uid="{00000000-0005-0000-0000-000049A20000}"/>
    <cellStyle name="Nota 3 4 2 3 3 2" xfId="18058" xr:uid="{00000000-0005-0000-0000-00004AA20000}"/>
    <cellStyle name="Nota 3 4 2 3 3 2 2" xfId="39453" xr:uid="{00000000-0005-0000-0000-00004BA20000}"/>
    <cellStyle name="Nota 3 4 2 3 3 3" xfId="28760" xr:uid="{00000000-0005-0000-0000-00004CA20000}"/>
    <cellStyle name="Nota 3 4 2 3 4" xfId="12711" xr:uid="{00000000-0005-0000-0000-00004DA20000}"/>
    <cellStyle name="Nota 3 4 2 3 4 2" xfId="34108" xr:uid="{00000000-0005-0000-0000-00004EA20000}"/>
    <cellStyle name="Nota 3 4 2 3 5" xfId="23415" xr:uid="{00000000-0005-0000-0000-00004FA20000}"/>
    <cellStyle name="Nota 3 4 2 4" xfId="3344" xr:uid="{00000000-0005-0000-0000-000050A20000}"/>
    <cellStyle name="Nota 3 4 2 4 2" xfId="8695" xr:uid="{00000000-0005-0000-0000-000051A20000}"/>
    <cellStyle name="Nota 3 4 2 4 2 2" xfId="19395" xr:uid="{00000000-0005-0000-0000-000052A20000}"/>
    <cellStyle name="Nota 3 4 2 4 2 2 2" xfId="40790" xr:uid="{00000000-0005-0000-0000-000053A20000}"/>
    <cellStyle name="Nota 3 4 2 4 2 3" xfId="30100" xr:uid="{00000000-0005-0000-0000-000054A20000}"/>
    <cellStyle name="Nota 3 4 2 4 3" xfId="14050" xr:uid="{00000000-0005-0000-0000-000055A20000}"/>
    <cellStyle name="Nota 3 4 2 4 3 2" xfId="35445" xr:uid="{00000000-0005-0000-0000-000056A20000}"/>
    <cellStyle name="Nota 3 4 2 4 4" xfId="24752" xr:uid="{00000000-0005-0000-0000-000057A20000}"/>
    <cellStyle name="Nota 3 4 2 5" xfId="6018" xr:uid="{00000000-0005-0000-0000-000058A20000}"/>
    <cellStyle name="Nota 3 4 2 5 2" xfId="16722" xr:uid="{00000000-0005-0000-0000-000059A20000}"/>
    <cellStyle name="Nota 3 4 2 5 2 2" xfId="38117" xr:uid="{00000000-0005-0000-0000-00005AA20000}"/>
    <cellStyle name="Nota 3 4 2 5 3" xfId="27424" xr:uid="{00000000-0005-0000-0000-00005BA20000}"/>
    <cellStyle name="Nota 3 4 2 6" xfId="11375" xr:uid="{00000000-0005-0000-0000-00005CA20000}"/>
    <cellStyle name="Nota 3 4 2 6 2" xfId="32772" xr:uid="{00000000-0005-0000-0000-00005DA20000}"/>
    <cellStyle name="Nota 3 4 2 7" xfId="22079" xr:uid="{00000000-0005-0000-0000-00005EA20000}"/>
    <cellStyle name="Nota 3 4 3" xfId="1001" xr:uid="{00000000-0005-0000-0000-00005FA20000}"/>
    <cellStyle name="Nota 3 4 3 2" xfId="2338" xr:uid="{00000000-0005-0000-0000-000060A20000}"/>
    <cellStyle name="Nota 3 4 3 2 2" xfId="5028" xr:uid="{00000000-0005-0000-0000-000061A20000}"/>
    <cellStyle name="Nota 3 4 3 2 2 2" xfId="10379" xr:uid="{00000000-0005-0000-0000-000062A20000}"/>
    <cellStyle name="Nota 3 4 3 2 2 2 2" xfId="21079" xr:uid="{00000000-0005-0000-0000-000063A20000}"/>
    <cellStyle name="Nota 3 4 3 2 2 2 2 2" xfId="42474" xr:uid="{00000000-0005-0000-0000-000064A20000}"/>
    <cellStyle name="Nota 3 4 3 2 2 2 3" xfId="31784" xr:uid="{00000000-0005-0000-0000-000065A20000}"/>
    <cellStyle name="Nota 3 4 3 2 2 3" xfId="15734" xr:uid="{00000000-0005-0000-0000-000066A20000}"/>
    <cellStyle name="Nota 3 4 3 2 2 3 2" xfId="37129" xr:uid="{00000000-0005-0000-0000-000067A20000}"/>
    <cellStyle name="Nota 3 4 3 2 2 4" xfId="26436" xr:uid="{00000000-0005-0000-0000-000068A20000}"/>
    <cellStyle name="Nota 3 4 3 2 3" xfId="7702" xr:uid="{00000000-0005-0000-0000-000069A20000}"/>
    <cellStyle name="Nota 3 4 3 2 3 2" xfId="18406" xr:uid="{00000000-0005-0000-0000-00006AA20000}"/>
    <cellStyle name="Nota 3 4 3 2 3 2 2" xfId="39801" xr:uid="{00000000-0005-0000-0000-00006BA20000}"/>
    <cellStyle name="Nota 3 4 3 2 3 3" xfId="29108" xr:uid="{00000000-0005-0000-0000-00006CA20000}"/>
    <cellStyle name="Nota 3 4 3 2 4" xfId="13059" xr:uid="{00000000-0005-0000-0000-00006DA20000}"/>
    <cellStyle name="Nota 3 4 3 2 4 2" xfId="34456" xr:uid="{00000000-0005-0000-0000-00006EA20000}"/>
    <cellStyle name="Nota 3 4 3 2 5" xfId="23763" xr:uid="{00000000-0005-0000-0000-00006FA20000}"/>
    <cellStyle name="Nota 3 4 3 3" xfId="3692" xr:uid="{00000000-0005-0000-0000-000070A20000}"/>
    <cellStyle name="Nota 3 4 3 3 2" xfId="9043" xr:uid="{00000000-0005-0000-0000-000071A20000}"/>
    <cellStyle name="Nota 3 4 3 3 2 2" xfId="19743" xr:uid="{00000000-0005-0000-0000-000072A20000}"/>
    <cellStyle name="Nota 3 4 3 3 2 2 2" xfId="41138" xr:uid="{00000000-0005-0000-0000-000073A20000}"/>
    <cellStyle name="Nota 3 4 3 3 2 3" xfId="30448" xr:uid="{00000000-0005-0000-0000-000074A20000}"/>
    <cellStyle name="Nota 3 4 3 3 3" xfId="14398" xr:uid="{00000000-0005-0000-0000-000075A20000}"/>
    <cellStyle name="Nota 3 4 3 3 3 2" xfId="35793" xr:uid="{00000000-0005-0000-0000-000076A20000}"/>
    <cellStyle name="Nota 3 4 3 3 4" xfId="25100" xr:uid="{00000000-0005-0000-0000-000077A20000}"/>
    <cellStyle name="Nota 3 4 3 4" xfId="6366" xr:uid="{00000000-0005-0000-0000-000078A20000}"/>
    <cellStyle name="Nota 3 4 3 4 2" xfId="17070" xr:uid="{00000000-0005-0000-0000-000079A20000}"/>
    <cellStyle name="Nota 3 4 3 4 2 2" xfId="38465" xr:uid="{00000000-0005-0000-0000-00007AA20000}"/>
    <cellStyle name="Nota 3 4 3 4 3" xfId="27772" xr:uid="{00000000-0005-0000-0000-00007BA20000}"/>
    <cellStyle name="Nota 3 4 3 5" xfId="11723" xr:uid="{00000000-0005-0000-0000-00007CA20000}"/>
    <cellStyle name="Nota 3 4 3 5 2" xfId="33120" xr:uid="{00000000-0005-0000-0000-00007DA20000}"/>
    <cellStyle name="Nota 3 4 3 6" xfId="22427" xr:uid="{00000000-0005-0000-0000-00007EA20000}"/>
    <cellStyle name="Nota 3 4 4" xfId="1670" xr:uid="{00000000-0005-0000-0000-00007FA20000}"/>
    <cellStyle name="Nota 3 4 4 2" xfId="4360" xr:uid="{00000000-0005-0000-0000-000080A20000}"/>
    <cellStyle name="Nota 3 4 4 2 2" xfId="9711" xr:uid="{00000000-0005-0000-0000-000081A20000}"/>
    <cellStyle name="Nota 3 4 4 2 2 2" xfId="20411" xr:uid="{00000000-0005-0000-0000-000082A20000}"/>
    <cellStyle name="Nota 3 4 4 2 2 2 2" xfId="41806" xr:uid="{00000000-0005-0000-0000-000083A20000}"/>
    <cellStyle name="Nota 3 4 4 2 2 3" xfId="31116" xr:uid="{00000000-0005-0000-0000-000084A20000}"/>
    <cellStyle name="Nota 3 4 4 2 3" xfId="15066" xr:uid="{00000000-0005-0000-0000-000085A20000}"/>
    <cellStyle name="Nota 3 4 4 2 3 2" xfId="36461" xr:uid="{00000000-0005-0000-0000-000086A20000}"/>
    <cellStyle name="Nota 3 4 4 2 4" xfId="25768" xr:uid="{00000000-0005-0000-0000-000087A20000}"/>
    <cellStyle name="Nota 3 4 4 3" xfId="7034" xr:uid="{00000000-0005-0000-0000-000088A20000}"/>
    <cellStyle name="Nota 3 4 4 3 2" xfId="17738" xr:uid="{00000000-0005-0000-0000-000089A20000}"/>
    <cellStyle name="Nota 3 4 4 3 2 2" xfId="39133" xr:uid="{00000000-0005-0000-0000-00008AA20000}"/>
    <cellStyle name="Nota 3 4 4 3 3" xfId="28440" xr:uid="{00000000-0005-0000-0000-00008BA20000}"/>
    <cellStyle name="Nota 3 4 4 4" xfId="12391" xr:uid="{00000000-0005-0000-0000-00008CA20000}"/>
    <cellStyle name="Nota 3 4 4 4 2" xfId="33788" xr:uid="{00000000-0005-0000-0000-00008DA20000}"/>
    <cellStyle name="Nota 3 4 4 5" xfId="23095" xr:uid="{00000000-0005-0000-0000-00008EA20000}"/>
    <cellStyle name="Nota 3 4 5" xfId="3024" xr:uid="{00000000-0005-0000-0000-00008FA20000}"/>
    <cellStyle name="Nota 3 4 5 2" xfId="8375" xr:uid="{00000000-0005-0000-0000-000090A20000}"/>
    <cellStyle name="Nota 3 4 5 2 2" xfId="19075" xr:uid="{00000000-0005-0000-0000-000091A20000}"/>
    <cellStyle name="Nota 3 4 5 2 2 2" xfId="40470" xr:uid="{00000000-0005-0000-0000-000092A20000}"/>
    <cellStyle name="Nota 3 4 5 2 3" xfId="29780" xr:uid="{00000000-0005-0000-0000-000093A20000}"/>
    <cellStyle name="Nota 3 4 5 3" xfId="13730" xr:uid="{00000000-0005-0000-0000-000094A20000}"/>
    <cellStyle name="Nota 3 4 5 3 2" xfId="35125" xr:uid="{00000000-0005-0000-0000-000095A20000}"/>
    <cellStyle name="Nota 3 4 5 4" xfId="24432" xr:uid="{00000000-0005-0000-0000-000096A20000}"/>
    <cellStyle name="Nota 3 4 6" xfId="5698" xr:uid="{00000000-0005-0000-0000-000097A20000}"/>
    <cellStyle name="Nota 3 4 6 2" xfId="16402" xr:uid="{00000000-0005-0000-0000-000098A20000}"/>
    <cellStyle name="Nota 3 4 6 2 2" xfId="37797" xr:uid="{00000000-0005-0000-0000-000099A20000}"/>
    <cellStyle name="Nota 3 4 6 3" xfId="27104" xr:uid="{00000000-0005-0000-0000-00009AA20000}"/>
    <cellStyle name="Nota 3 4 7" xfId="11055" xr:uid="{00000000-0005-0000-0000-00009BA20000}"/>
    <cellStyle name="Nota 3 4 7 2" xfId="32452" xr:uid="{00000000-0005-0000-0000-00009CA20000}"/>
    <cellStyle name="Nota 3 4 8" xfId="21759" xr:uid="{00000000-0005-0000-0000-00009DA20000}"/>
    <cellStyle name="Nota 3 5" xfId="491" xr:uid="{00000000-0005-0000-0000-00009EA20000}"/>
    <cellStyle name="Nota 3 5 2" xfId="1161" xr:uid="{00000000-0005-0000-0000-00009FA20000}"/>
    <cellStyle name="Nota 3 5 2 2" xfId="2498" xr:uid="{00000000-0005-0000-0000-0000A0A20000}"/>
    <cellStyle name="Nota 3 5 2 2 2" xfId="5188" xr:uid="{00000000-0005-0000-0000-0000A1A20000}"/>
    <cellStyle name="Nota 3 5 2 2 2 2" xfId="10539" xr:uid="{00000000-0005-0000-0000-0000A2A20000}"/>
    <cellStyle name="Nota 3 5 2 2 2 2 2" xfId="21239" xr:uid="{00000000-0005-0000-0000-0000A3A20000}"/>
    <cellStyle name="Nota 3 5 2 2 2 2 2 2" xfId="42634" xr:uid="{00000000-0005-0000-0000-0000A4A20000}"/>
    <cellStyle name="Nota 3 5 2 2 2 2 3" xfId="31944" xr:uid="{00000000-0005-0000-0000-0000A5A20000}"/>
    <cellStyle name="Nota 3 5 2 2 2 3" xfId="15894" xr:uid="{00000000-0005-0000-0000-0000A6A20000}"/>
    <cellStyle name="Nota 3 5 2 2 2 3 2" xfId="37289" xr:uid="{00000000-0005-0000-0000-0000A7A20000}"/>
    <cellStyle name="Nota 3 5 2 2 2 4" xfId="26596" xr:uid="{00000000-0005-0000-0000-0000A8A20000}"/>
    <cellStyle name="Nota 3 5 2 2 3" xfId="7862" xr:uid="{00000000-0005-0000-0000-0000A9A20000}"/>
    <cellStyle name="Nota 3 5 2 2 3 2" xfId="18566" xr:uid="{00000000-0005-0000-0000-0000AAA20000}"/>
    <cellStyle name="Nota 3 5 2 2 3 2 2" xfId="39961" xr:uid="{00000000-0005-0000-0000-0000ABA20000}"/>
    <cellStyle name="Nota 3 5 2 2 3 3" xfId="29268" xr:uid="{00000000-0005-0000-0000-0000ACA20000}"/>
    <cellStyle name="Nota 3 5 2 2 4" xfId="13219" xr:uid="{00000000-0005-0000-0000-0000ADA20000}"/>
    <cellStyle name="Nota 3 5 2 2 4 2" xfId="34616" xr:uid="{00000000-0005-0000-0000-0000AEA20000}"/>
    <cellStyle name="Nota 3 5 2 2 5" xfId="23923" xr:uid="{00000000-0005-0000-0000-0000AFA20000}"/>
    <cellStyle name="Nota 3 5 2 3" xfId="3852" xr:uid="{00000000-0005-0000-0000-0000B0A20000}"/>
    <cellStyle name="Nota 3 5 2 3 2" xfId="9203" xr:uid="{00000000-0005-0000-0000-0000B1A20000}"/>
    <cellStyle name="Nota 3 5 2 3 2 2" xfId="19903" xr:uid="{00000000-0005-0000-0000-0000B2A20000}"/>
    <cellStyle name="Nota 3 5 2 3 2 2 2" xfId="41298" xr:uid="{00000000-0005-0000-0000-0000B3A20000}"/>
    <cellStyle name="Nota 3 5 2 3 2 3" xfId="30608" xr:uid="{00000000-0005-0000-0000-0000B4A20000}"/>
    <cellStyle name="Nota 3 5 2 3 3" xfId="14558" xr:uid="{00000000-0005-0000-0000-0000B5A20000}"/>
    <cellStyle name="Nota 3 5 2 3 3 2" xfId="35953" xr:uid="{00000000-0005-0000-0000-0000B6A20000}"/>
    <cellStyle name="Nota 3 5 2 3 4" xfId="25260" xr:uid="{00000000-0005-0000-0000-0000B7A20000}"/>
    <cellStyle name="Nota 3 5 2 4" xfId="6526" xr:uid="{00000000-0005-0000-0000-0000B8A20000}"/>
    <cellStyle name="Nota 3 5 2 4 2" xfId="17230" xr:uid="{00000000-0005-0000-0000-0000B9A20000}"/>
    <cellStyle name="Nota 3 5 2 4 2 2" xfId="38625" xr:uid="{00000000-0005-0000-0000-0000BAA20000}"/>
    <cellStyle name="Nota 3 5 2 4 3" xfId="27932" xr:uid="{00000000-0005-0000-0000-0000BBA20000}"/>
    <cellStyle name="Nota 3 5 2 5" xfId="11883" xr:uid="{00000000-0005-0000-0000-0000BCA20000}"/>
    <cellStyle name="Nota 3 5 2 5 2" xfId="33280" xr:uid="{00000000-0005-0000-0000-0000BDA20000}"/>
    <cellStyle name="Nota 3 5 2 6" xfId="22587" xr:uid="{00000000-0005-0000-0000-0000BEA20000}"/>
    <cellStyle name="Nota 3 5 3" xfId="1830" xr:uid="{00000000-0005-0000-0000-0000BFA20000}"/>
    <cellStyle name="Nota 3 5 3 2" xfId="4520" xr:uid="{00000000-0005-0000-0000-0000C0A20000}"/>
    <cellStyle name="Nota 3 5 3 2 2" xfId="9871" xr:uid="{00000000-0005-0000-0000-0000C1A20000}"/>
    <cellStyle name="Nota 3 5 3 2 2 2" xfId="20571" xr:uid="{00000000-0005-0000-0000-0000C2A20000}"/>
    <cellStyle name="Nota 3 5 3 2 2 2 2" xfId="41966" xr:uid="{00000000-0005-0000-0000-0000C3A20000}"/>
    <cellStyle name="Nota 3 5 3 2 2 3" xfId="31276" xr:uid="{00000000-0005-0000-0000-0000C4A20000}"/>
    <cellStyle name="Nota 3 5 3 2 3" xfId="15226" xr:uid="{00000000-0005-0000-0000-0000C5A20000}"/>
    <cellStyle name="Nota 3 5 3 2 3 2" xfId="36621" xr:uid="{00000000-0005-0000-0000-0000C6A20000}"/>
    <cellStyle name="Nota 3 5 3 2 4" xfId="25928" xr:uid="{00000000-0005-0000-0000-0000C7A20000}"/>
    <cellStyle name="Nota 3 5 3 3" xfId="7194" xr:uid="{00000000-0005-0000-0000-0000C8A20000}"/>
    <cellStyle name="Nota 3 5 3 3 2" xfId="17898" xr:uid="{00000000-0005-0000-0000-0000C9A20000}"/>
    <cellStyle name="Nota 3 5 3 3 2 2" xfId="39293" xr:uid="{00000000-0005-0000-0000-0000CAA20000}"/>
    <cellStyle name="Nota 3 5 3 3 3" xfId="28600" xr:uid="{00000000-0005-0000-0000-0000CBA20000}"/>
    <cellStyle name="Nota 3 5 3 4" xfId="12551" xr:uid="{00000000-0005-0000-0000-0000CCA20000}"/>
    <cellStyle name="Nota 3 5 3 4 2" xfId="33948" xr:uid="{00000000-0005-0000-0000-0000CDA20000}"/>
    <cellStyle name="Nota 3 5 3 5" xfId="23255" xr:uid="{00000000-0005-0000-0000-0000CEA20000}"/>
    <cellStyle name="Nota 3 5 4" xfId="3184" xr:uid="{00000000-0005-0000-0000-0000CFA20000}"/>
    <cellStyle name="Nota 3 5 4 2" xfId="8535" xr:uid="{00000000-0005-0000-0000-0000D0A20000}"/>
    <cellStyle name="Nota 3 5 4 2 2" xfId="19235" xr:uid="{00000000-0005-0000-0000-0000D1A20000}"/>
    <cellStyle name="Nota 3 5 4 2 2 2" xfId="40630" xr:uid="{00000000-0005-0000-0000-0000D2A20000}"/>
    <cellStyle name="Nota 3 5 4 2 3" xfId="29940" xr:uid="{00000000-0005-0000-0000-0000D3A20000}"/>
    <cellStyle name="Nota 3 5 4 3" xfId="13890" xr:uid="{00000000-0005-0000-0000-0000D4A20000}"/>
    <cellStyle name="Nota 3 5 4 3 2" xfId="35285" xr:uid="{00000000-0005-0000-0000-0000D5A20000}"/>
    <cellStyle name="Nota 3 5 4 4" xfId="24592" xr:uid="{00000000-0005-0000-0000-0000D6A20000}"/>
    <cellStyle name="Nota 3 5 5" xfId="5858" xr:uid="{00000000-0005-0000-0000-0000D7A20000}"/>
    <cellStyle name="Nota 3 5 5 2" xfId="16562" xr:uid="{00000000-0005-0000-0000-0000D8A20000}"/>
    <cellStyle name="Nota 3 5 5 2 2" xfId="37957" xr:uid="{00000000-0005-0000-0000-0000D9A20000}"/>
    <cellStyle name="Nota 3 5 5 3" xfId="27264" xr:uid="{00000000-0005-0000-0000-0000DAA20000}"/>
    <cellStyle name="Nota 3 5 6" xfId="11215" xr:uid="{00000000-0005-0000-0000-0000DBA20000}"/>
    <cellStyle name="Nota 3 5 6 2" xfId="32612" xr:uid="{00000000-0005-0000-0000-0000DCA20000}"/>
    <cellStyle name="Nota 3 5 7" xfId="21919" xr:uid="{00000000-0005-0000-0000-0000DDA20000}"/>
    <cellStyle name="Nota 3 6" xfId="841" xr:uid="{00000000-0005-0000-0000-0000DEA20000}"/>
    <cellStyle name="Nota 3 6 2" xfId="2178" xr:uid="{00000000-0005-0000-0000-0000DFA20000}"/>
    <cellStyle name="Nota 3 6 2 2" xfId="4868" xr:uid="{00000000-0005-0000-0000-0000E0A20000}"/>
    <cellStyle name="Nota 3 6 2 2 2" xfId="10219" xr:uid="{00000000-0005-0000-0000-0000E1A20000}"/>
    <cellStyle name="Nota 3 6 2 2 2 2" xfId="20919" xr:uid="{00000000-0005-0000-0000-0000E2A20000}"/>
    <cellStyle name="Nota 3 6 2 2 2 2 2" xfId="42314" xr:uid="{00000000-0005-0000-0000-0000E3A20000}"/>
    <cellStyle name="Nota 3 6 2 2 2 3" xfId="31624" xr:uid="{00000000-0005-0000-0000-0000E4A20000}"/>
    <cellStyle name="Nota 3 6 2 2 3" xfId="15574" xr:uid="{00000000-0005-0000-0000-0000E5A20000}"/>
    <cellStyle name="Nota 3 6 2 2 3 2" xfId="36969" xr:uid="{00000000-0005-0000-0000-0000E6A20000}"/>
    <cellStyle name="Nota 3 6 2 2 4" xfId="26276" xr:uid="{00000000-0005-0000-0000-0000E7A20000}"/>
    <cellStyle name="Nota 3 6 2 3" xfId="7542" xr:uid="{00000000-0005-0000-0000-0000E8A20000}"/>
    <cellStyle name="Nota 3 6 2 3 2" xfId="18246" xr:uid="{00000000-0005-0000-0000-0000E9A20000}"/>
    <cellStyle name="Nota 3 6 2 3 2 2" xfId="39641" xr:uid="{00000000-0005-0000-0000-0000EAA20000}"/>
    <cellStyle name="Nota 3 6 2 3 3" xfId="28948" xr:uid="{00000000-0005-0000-0000-0000EBA20000}"/>
    <cellStyle name="Nota 3 6 2 4" xfId="12899" xr:uid="{00000000-0005-0000-0000-0000ECA20000}"/>
    <cellStyle name="Nota 3 6 2 4 2" xfId="34296" xr:uid="{00000000-0005-0000-0000-0000EDA20000}"/>
    <cellStyle name="Nota 3 6 2 5" xfId="23603" xr:uid="{00000000-0005-0000-0000-0000EEA20000}"/>
    <cellStyle name="Nota 3 6 3" xfId="3532" xr:uid="{00000000-0005-0000-0000-0000EFA20000}"/>
    <cellStyle name="Nota 3 6 3 2" xfId="8883" xr:uid="{00000000-0005-0000-0000-0000F0A20000}"/>
    <cellStyle name="Nota 3 6 3 2 2" xfId="19583" xr:uid="{00000000-0005-0000-0000-0000F1A20000}"/>
    <cellStyle name="Nota 3 6 3 2 2 2" xfId="40978" xr:uid="{00000000-0005-0000-0000-0000F2A20000}"/>
    <cellStyle name="Nota 3 6 3 2 3" xfId="30288" xr:uid="{00000000-0005-0000-0000-0000F3A20000}"/>
    <cellStyle name="Nota 3 6 3 3" xfId="14238" xr:uid="{00000000-0005-0000-0000-0000F4A20000}"/>
    <cellStyle name="Nota 3 6 3 3 2" xfId="35633" xr:uid="{00000000-0005-0000-0000-0000F5A20000}"/>
    <cellStyle name="Nota 3 6 3 4" xfId="24940" xr:uid="{00000000-0005-0000-0000-0000F6A20000}"/>
    <cellStyle name="Nota 3 6 4" xfId="6206" xr:uid="{00000000-0005-0000-0000-0000F7A20000}"/>
    <cellStyle name="Nota 3 6 4 2" xfId="16910" xr:uid="{00000000-0005-0000-0000-0000F8A20000}"/>
    <cellStyle name="Nota 3 6 4 2 2" xfId="38305" xr:uid="{00000000-0005-0000-0000-0000F9A20000}"/>
    <cellStyle name="Nota 3 6 4 3" xfId="27612" xr:uid="{00000000-0005-0000-0000-0000FAA20000}"/>
    <cellStyle name="Nota 3 6 5" xfId="11563" xr:uid="{00000000-0005-0000-0000-0000FBA20000}"/>
    <cellStyle name="Nota 3 6 5 2" xfId="32960" xr:uid="{00000000-0005-0000-0000-0000FCA20000}"/>
    <cellStyle name="Nota 3 6 6" xfId="22267" xr:uid="{00000000-0005-0000-0000-0000FDA20000}"/>
    <cellStyle name="Nota 3 7" xfId="1510" xr:uid="{00000000-0005-0000-0000-0000FEA20000}"/>
    <cellStyle name="Nota 3 7 2" xfId="4200" xr:uid="{00000000-0005-0000-0000-0000FFA20000}"/>
    <cellStyle name="Nota 3 7 2 2" xfId="9551" xr:uid="{00000000-0005-0000-0000-000000A30000}"/>
    <cellStyle name="Nota 3 7 2 2 2" xfId="20251" xr:uid="{00000000-0005-0000-0000-000001A30000}"/>
    <cellStyle name="Nota 3 7 2 2 2 2" xfId="41646" xr:uid="{00000000-0005-0000-0000-000002A30000}"/>
    <cellStyle name="Nota 3 7 2 2 3" xfId="30956" xr:uid="{00000000-0005-0000-0000-000003A30000}"/>
    <cellStyle name="Nota 3 7 2 3" xfId="14906" xr:uid="{00000000-0005-0000-0000-000004A30000}"/>
    <cellStyle name="Nota 3 7 2 3 2" xfId="36301" xr:uid="{00000000-0005-0000-0000-000005A30000}"/>
    <cellStyle name="Nota 3 7 2 4" xfId="25608" xr:uid="{00000000-0005-0000-0000-000006A30000}"/>
    <cellStyle name="Nota 3 7 3" xfId="6874" xr:uid="{00000000-0005-0000-0000-000007A30000}"/>
    <cellStyle name="Nota 3 7 3 2" xfId="17578" xr:uid="{00000000-0005-0000-0000-000008A30000}"/>
    <cellStyle name="Nota 3 7 3 2 2" xfId="38973" xr:uid="{00000000-0005-0000-0000-000009A30000}"/>
    <cellStyle name="Nota 3 7 3 3" xfId="28280" xr:uid="{00000000-0005-0000-0000-00000AA30000}"/>
    <cellStyle name="Nota 3 7 4" xfId="12231" xr:uid="{00000000-0005-0000-0000-00000BA30000}"/>
    <cellStyle name="Nota 3 7 4 2" xfId="33628" xr:uid="{00000000-0005-0000-0000-00000CA30000}"/>
    <cellStyle name="Nota 3 7 5" xfId="22935" xr:uid="{00000000-0005-0000-0000-00000DA30000}"/>
    <cellStyle name="Nota 3 8" xfId="2864" xr:uid="{00000000-0005-0000-0000-00000EA30000}"/>
    <cellStyle name="Nota 3 8 2" xfId="8215" xr:uid="{00000000-0005-0000-0000-00000FA30000}"/>
    <cellStyle name="Nota 3 8 2 2" xfId="18915" xr:uid="{00000000-0005-0000-0000-000010A30000}"/>
    <cellStyle name="Nota 3 8 2 2 2" xfId="40310" xr:uid="{00000000-0005-0000-0000-000011A30000}"/>
    <cellStyle name="Nota 3 8 2 3" xfId="29620" xr:uid="{00000000-0005-0000-0000-000012A30000}"/>
    <cellStyle name="Nota 3 8 3" xfId="13570" xr:uid="{00000000-0005-0000-0000-000013A30000}"/>
    <cellStyle name="Nota 3 8 3 2" xfId="34965" xr:uid="{00000000-0005-0000-0000-000014A30000}"/>
    <cellStyle name="Nota 3 8 4" xfId="24272" xr:uid="{00000000-0005-0000-0000-000015A30000}"/>
    <cellStyle name="Nota 3 9" xfId="5538" xr:uid="{00000000-0005-0000-0000-000016A30000}"/>
    <cellStyle name="Nota 3 9 2" xfId="16242" xr:uid="{00000000-0005-0000-0000-000017A30000}"/>
    <cellStyle name="Nota 3 9 2 2" xfId="37637" xr:uid="{00000000-0005-0000-0000-000018A30000}"/>
    <cellStyle name="Nota 3 9 3" xfId="26944" xr:uid="{00000000-0005-0000-0000-000019A30000}"/>
    <cellStyle name="Nota 4" xfId="785" xr:uid="{00000000-0005-0000-0000-00001AA30000}"/>
    <cellStyle name="Nota 4 2" xfId="1455" xr:uid="{00000000-0005-0000-0000-00001BA30000}"/>
    <cellStyle name="Nota 4 2 2" xfId="2792" xr:uid="{00000000-0005-0000-0000-00001CA30000}"/>
    <cellStyle name="Nota 4 2 2 2" xfId="5482" xr:uid="{00000000-0005-0000-0000-00001DA30000}"/>
    <cellStyle name="Nota 4 2 2 2 2" xfId="10833" xr:uid="{00000000-0005-0000-0000-00001EA30000}"/>
    <cellStyle name="Nota 4 2 2 2 2 2" xfId="21533" xr:uid="{00000000-0005-0000-0000-00001FA30000}"/>
    <cellStyle name="Nota 4 2 2 2 2 2 2" xfId="42928" xr:uid="{00000000-0005-0000-0000-000020A30000}"/>
    <cellStyle name="Nota 4 2 2 2 2 3" xfId="32238" xr:uid="{00000000-0005-0000-0000-000021A30000}"/>
    <cellStyle name="Nota 4 2 2 2 3" xfId="16188" xr:uid="{00000000-0005-0000-0000-000022A30000}"/>
    <cellStyle name="Nota 4 2 2 2 3 2" xfId="37583" xr:uid="{00000000-0005-0000-0000-000023A30000}"/>
    <cellStyle name="Nota 4 2 2 2 4" xfId="26890" xr:uid="{00000000-0005-0000-0000-000024A30000}"/>
    <cellStyle name="Nota 4 2 2 3" xfId="8156" xr:uid="{00000000-0005-0000-0000-000025A30000}"/>
    <cellStyle name="Nota 4 2 2 3 2" xfId="18860" xr:uid="{00000000-0005-0000-0000-000026A30000}"/>
    <cellStyle name="Nota 4 2 2 3 2 2" xfId="40255" xr:uid="{00000000-0005-0000-0000-000027A30000}"/>
    <cellStyle name="Nota 4 2 2 3 3" xfId="29562" xr:uid="{00000000-0005-0000-0000-000028A30000}"/>
    <cellStyle name="Nota 4 2 2 4" xfId="13513" xr:uid="{00000000-0005-0000-0000-000029A30000}"/>
    <cellStyle name="Nota 4 2 2 4 2" xfId="34910" xr:uid="{00000000-0005-0000-0000-00002AA30000}"/>
    <cellStyle name="Nota 4 2 2 5" xfId="24217" xr:uid="{00000000-0005-0000-0000-00002BA30000}"/>
    <cellStyle name="Nota 4 2 3" xfId="4146" xr:uid="{00000000-0005-0000-0000-00002CA30000}"/>
    <cellStyle name="Nota 4 2 3 2" xfId="9497" xr:uid="{00000000-0005-0000-0000-00002DA30000}"/>
    <cellStyle name="Nota 4 2 3 2 2" xfId="20197" xr:uid="{00000000-0005-0000-0000-00002EA30000}"/>
    <cellStyle name="Nota 4 2 3 2 2 2" xfId="41592" xr:uid="{00000000-0005-0000-0000-00002FA30000}"/>
    <cellStyle name="Nota 4 2 3 2 3" xfId="30902" xr:uid="{00000000-0005-0000-0000-000030A30000}"/>
    <cellStyle name="Nota 4 2 3 3" xfId="14852" xr:uid="{00000000-0005-0000-0000-000031A30000}"/>
    <cellStyle name="Nota 4 2 3 3 2" xfId="36247" xr:uid="{00000000-0005-0000-0000-000032A30000}"/>
    <cellStyle name="Nota 4 2 3 4" xfId="25554" xr:uid="{00000000-0005-0000-0000-000033A30000}"/>
    <cellStyle name="Nota 4 2 4" xfId="6820" xr:uid="{00000000-0005-0000-0000-000034A30000}"/>
    <cellStyle name="Nota 4 2 4 2" xfId="17524" xr:uid="{00000000-0005-0000-0000-000035A30000}"/>
    <cellStyle name="Nota 4 2 4 2 2" xfId="38919" xr:uid="{00000000-0005-0000-0000-000036A30000}"/>
    <cellStyle name="Nota 4 2 4 3" xfId="28226" xr:uid="{00000000-0005-0000-0000-000037A30000}"/>
    <cellStyle name="Nota 4 2 5" xfId="12177" xr:uid="{00000000-0005-0000-0000-000038A30000}"/>
    <cellStyle name="Nota 4 2 5 2" xfId="33574" xr:uid="{00000000-0005-0000-0000-000039A30000}"/>
    <cellStyle name="Nota 4 2 6" xfId="22881" xr:uid="{00000000-0005-0000-0000-00003AA30000}"/>
    <cellStyle name="Nota 4 3" xfId="2124" xr:uid="{00000000-0005-0000-0000-00003BA30000}"/>
    <cellStyle name="Nota 4 3 2" xfId="4814" xr:uid="{00000000-0005-0000-0000-00003CA30000}"/>
    <cellStyle name="Nota 4 3 2 2" xfId="10165" xr:uid="{00000000-0005-0000-0000-00003DA30000}"/>
    <cellStyle name="Nota 4 3 2 2 2" xfId="20865" xr:uid="{00000000-0005-0000-0000-00003EA30000}"/>
    <cellStyle name="Nota 4 3 2 2 2 2" xfId="42260" xr:uid="{00000000-0005-0000-0000-00003FA30000}"/>
    <cellStyle name="Nota 4 3 2 2 3" xfId="31570" xr:uid="{00000000-0005-0000-0000-000040A30000}"/>
    <cellStyle name="Nota 4 3 2 3" xfId="15520" xr:uid="{00000000-0005-0000-0000-000041A30000}"/>
    <cellStyle name="Nota 4 3 2 3 2" xfId="36915" xr:uid="{00000000-0005-0000-0000-000042A30000}"/>
    <cellStyle name="Nota 4 3 2 4" xfId="26222" xr:uid="{00000000-0005-0000-0000-000043A30000}"/>
    <cellStyle name="Nota 4 3 3" xfId="7488" xr:uid="{00000000-0005-0000-0000-000044A30000}"/>
    <cellStyle name="Nota 4 3 3 2" xfId="18192" xr:uid="{00000000-0005-0000-0000-000045A30000}"/>
    <cellStyle name="Nota 4 3 3 2 2" xfId="39587" xr:uid="{00000000-0005-0000-0000-000046A30000}"/>
    <cellStyle name="Nota 4 3 3 3" xfId="28894" xr:uid="{00000000-0005-0000-0000-000047A30000}"/>
    <cellStyle name="Nota 4 3 4" xfId="12845" xr:uid="{00000000-0005-0000-0000-000048A30000}"/>
    <cellStyle name="Nota 4 3 4 2" xfId="34242" xr:uid="{00000000-0005-0000-0000-000049A30000}"/>
    <cellStyle name="Nota 4 3 5" xfId="23549" xr:uid="{00000000-0005-0000-0000-00004AA30000}"/>
    <cellStyle name="Nota 4 4" xfId="3478" xr:uid="{00000000-0005-0000-0000-00004BA30000}"/>
    <cellStyle name="Nota 4 4 2" xfId="8829" xr:uid="{00000000-0005-0000-0000-00004CA30000}"/>
    <cellStyle name="Nota 4 4 2 2" xfId="19529" xr:uid="{00000000-0005-0000-0000-00004DA30000}"/>
    <cellStyle name="Nota 4 4 2 2 2" xfId="40924" xr:uid="{00000000-0005-0000-0000-00004EA30000}"/>
    <cellStyle name="Nota 4 4 2 3" xfId="30234" xr:uid="{00000000-0005-0000-0000-00004FA30000}"/>
    <cellStyle name="Nota 4 4 3" xfId="14184" xr:uid="{00000000-0005-0000-0000-000050A30000}"/>
    <cellStyle name="Nota 4 4 3 2" xfId="35579" xr:uid="{00000000-0005-0000-0000-000051A30000}"/>
    <cellStyle name="Nota 4 4 4" xfId="24886" xr:uid="{00000000-0005-0000-0000-000052A30000}"/>
    <cellStyle name="Nota 4 5" xfId="6152" xr:uid="{00000000-0005-0000-0000-000053A30000}"/>
    <cellStyle name="Nota 4 5 2" xfId="16856" xr:uid="{00000000-0005-0000-0000-000054A30000}"/>
    <cellStyle name="Nota 4 5 2 2" xfId="38251" xr:uid="{00000000-0005-0000-0000-000055A30000}"/>
    <cellStyle name="Nota 4 5 3" xfId="27558" xr:uid="{00000000-0005-0000-0000-000056A30000}"/>
    <cellStyle name="Nota 4 6" xfId="11509" xr:uid="{00000000-0005-0000-0000-000057A30000}"/>
    <cellStyle name="Nota 4 6 2" xfId="32906" xr:uid="{00000000-0005-0000-0000-000058A30000}"/>
    <cellStyle name="Nota 4 7" xfId="22213" xr:uid="{00000000-0005-0000-0000-000059A30000}"/>
    <cellStyle name="Nota 5" xfId="799" xr:uid="{00000000-0005-0000-0000-00005AA30000}"/>
    <cellStyle name="Nota 5 2" xfId="1469" xr:uid="{00000000-0005-0000-0000-00005BA30000}"/>
    <cellStyle name="Nota 5 2 2" xfId="2806" xr:uid="{00000000-0005-0000-0000-00005CA30000}"/>
    <cellStyle name="Nota 5 2 2 2" xfId="5496" xr:uid="{00000000-0005-0000-0000-00005DA30000}"/>
    <cellStyle name="Nota 5 2 2 2 2" xfId="10847" xr:uid="{00000000-0005-0000-0000-00005EA30000}"/>
    <cellStyle name="Nota 5 2 2 2 2 2" xfId="21547" xr:uid="{00000000-0005-0000-0000-00005FA30000}"/>
    <cellStyle name="Nota 5 2 2 2 2 2 2" xfId="42942" xr:uid="{00000000-0005-0000-0000-000060A30000}"/>
    <cellStyle name="Nota 5 2 2 2 2 3" xfId="32252" xr:uid="{00000000-0005-0000-0000-000061A30000}"/>
    <cellStyle name="Nota 5 2 2 2 3" xfId="16202" xr:uid="{00000000-0005-0000-0000-000062A30000}"/>
    <cellStyle name="Nota 5 2 2 2 3 2" xfId="37597" xr:uid="{00000000-0005-0000-0000-000063A30000}"/>
    <cellStyle name="Nota 5 2 2 2 4" xfId="26904" xr:uid="{00000000-0005-0000-0000-000064A30000}"/>
    <cellStyle name="Nota 5 2 2 3" xfId="8170" xr:uid="{00000000-0005-0000-0000-000065A30000}"/>
    <cellStyle name="Nota 5 2 2 3 2" xfId="18874" xr:uid="{00000000-0005-0000-0000-000066A30000}"/>
    <cellStyle name="Nota 5 2 2 3 2 2" xfId="40269" xr:uid="{00000000-0005-0000-0000-000067A30000}"/>
    <cellStyle name="Nota 5 2 2 3 3" xfId="29576" xr:uid="{00000000-0005-0000-0000-000068A30000}"/>
    <cellStyle name="Nota 5 2 2 4" xfId="13527" xr:uid="{00000000-0005-0000-0000-000069A30000}"/>
    <cellStyle name="Nota 5 2 2 4 2" xfId="34924" xr:uid="{00000000-0005-0000-0000-00006AA30000}"/>
    <cellStyle name="Nota 5 2 2 5" xfId="24231" xr:uid="{00000000-0005-0000-0000-00006BA30000}"/>
    <cellStyle name="Nota 5 2 3" xfId="4160" xr:uid="{00000000-0005-0000-0000-00006CA30000}"/>
    <cellStyle name="Nota 5 2 3 2" xfId="9511" xr:uid="{00000000-0005-0000-0000-00006DA30000}"/>
    <cellStyle name="Nota 5 2 3 2 2" xfId="20211" xr:uid="{00000000-0005-0000-0000-00006EA30000}"/>
    <cellStyle name="Nota 5 2 3 2 2 2" xfId="41606" xr:uid="{00000000-0005-0000-0000-00006FA30000}"/>
    <cellStyle name="Nota 5 2 3 2 3" xfId="30916" xr:uid="{00000000-0005-0000-0000-000070A30000}"/>
    <cellStyle name="Nota 5 2 3 3" xfId="14866" xr:uid="{00000000-0005-0000-0000-000071A30000}"/>
    <cellStyle name="Nota 5 2 3 3 2" xfId="36261" xr:uid="{00000000-0005-0000-0000-000072A30000}"/>
    <cellStyle name="Nota 5 2 3 4" xfId="25568" xr:uid="{00000000-0005-0000-0000-000073A30000}"/>
    <cellStyle name="Nota 5 2 4" xfId="6834" xr:uid="{00000000-0005-0000-0000-000074A30000}"/>
    <cellStyle name="Nota 5 2 4 2" xfId="17538" xr:uid="{00000000-0005-0000-0000-000075A30000}"/>
    <cellStyle name="Nota 5 2 4 2 2" xfId="38933" xr:uid="{00000000-0005-0000-0000-000076A30000}"/>
    <cellStyle name="Nota 5 2 4 3" xfId="28240" xr:uid="{00000000-0005-0000-0000-000077A30000}"/>
    <cellStyle name="Nota 5 2 5" xfId="12191" xr:uid="{00000000-0005-0000-0000-000078A30000}"/>
    <cellStyle name="Nota 5 2 5 2" xfId="33588" xr:uid="{00000000-0005-0000-0000-000079A30000}"/>
    <cellStyle name="Nota 5 2 6" xfId="22895" xr:uid="{00000000-0005-0000-0000-00007AA30000}"/>
    <cellStyle name="Nota 5 3" xfId="2138" xr:uid="{00000000-0005-0000-0000-00007BA30000}"/>
    <cellStyle name="Nota 5 3 2" xfId="4828" xr:uid="{00000000-0005-0000-0000-00007CA30000}"/>
    <cellStyle name="Nota 5 3 2 2" xfId="10179" xr:uid="{00000000-0005-0000-0000-00007DA30000}"/>
    <cellStyle name="Nota 5 3 2 2 2" xfId="20879" xr:uid="{00000000-0005-0000-0000-00007EA30000}"/>
    <cellStyle name="Nota 5 3 2 2 2 2" xfId="42274" xr:uid="{00000000-0005-0000-0000-00007FA30000}"/>
    <cellStyle name="Nota 5 3 2 2 3" xfId="31584" xr:uid="{00000000-0005-0000-0000-000080A30000}"/>
    <cellStyle name="Nota 5 3 2 3" xfId="15534" xr:uid="{00000000-0005-0000-0000-000081A30000}"/>
    <cellStyle name="Nota 5 3 2 3 2" xfId="36929" xr:uid="{00000000-0005-0000-0000-000082A30000}"/>
    <cellStyle name="Nota 5 3 2 4" xfId="26236" xr:uid="{00000000-0005-0000-0000-000083A30000}"/>
    <cellStyle name="Nota 5 3 3" xfId="7502" xr:uid="{00000000-0005-0000-0000-000084A30000}"/>
    <cellStyle name="Nota 5 3 3 2" xfId="18206" xr:uid="{00000000-0005-0000-0000-000085A30000}"/>
    <cellStyle name="Nota 5 3 3 2 2" xfId="39601" xr:uid="{00000000-0005-0000-0000-000086A30000}"/>
    <cellStyle name="Nota 5 3 3 3" xfId="28908" xr:uid="{00000000-0005-0000-0000-000087A30000}"/>
    <cellStyle name="Nota 5 3 4" xfId="12859" xr:uid="{00000000-0005-0000-0000-000088A30000}"/>
    <cellStyle name="Nota 5 3 4 2" xfId="34256" xr:uid="{00000000-0005-0000-0000-000089A30000}"/>
    <cellStyle name="Nota 5 3 5" xfId="23563" xr:uid="{00000000-0005-0000-0000-00008AA30000}"/>
    <cellStyle name="Nota 5 4" xfId="3492" xr:uid="{00000000-0005-0000-0000-00008BA30000}"/>
    <cellStyle name="Nota 5 4 2" xfId="8843" xr:uid="{00000000-0005-0000-0000-00008CA30000}"/>
    <cellStyle name="Nota 5 4 2 2" xfId="19543" xr:uid="{00000000-0005-0000-0000-00008DA30000}"/>
    <cellStyle name="Nota 5 4 2 2 2" xfId="40938" xr:uid="{00000000-0005-0000-0000-00008EA30000}"/>
    <cellStyle name="Nota 5 4 2 3" xfId="30248" xr:uid="{00000000-0005-0000-0000-00008FA30000}"/>
    <cellStyle name="Nota 5 4 3" xfId="14198" xr:uid="{00000000-0005-0000-0000-000090A30000}"/>
    <cellStyle name="Nota 5 4 3 2" xfId="35593" xr:uid="{00000000-0005-0000-0000-000091A30000}"/>
    <cellStyle name="Nota 5 4 4" xfId="24900" xr:uid="{00000000-0005-0000-0000-000092A30000}"/>
    <cellStyle name="Nota 5 5" xfId="6166" xr:uid="{00000000-0005-0000-0000-000093A30000}"/>
    <cellStyle name="Nota 5 5 2" xfId="16870" xr:uid="{00000000-0005-0000-0000-000094A30000}"/>
    <cellStyle name="Nota 5 5 2 2" xfId="38265" xr:uid="{00000000-0005-0000-0000-000095A30000}"/>
    <cellStyle name="Nota 5 5 3" xfId="27572" xr:uid="{00000000-0005-0000-0000-000096A30000}"/>
    <cellStyle name="Nota 5 6" xfId="11523" xr:uid="{00000000-0005-0000-0000-000097A30000}"/>
    <cellStyle name="Nota 5 6 2" xfId="32920" xr:uid="{00000000-0005-0000-0000-000098A30000}"/>
    <cellStyle name="Nota 5 7" xfId="22227" xr:uid="{00000000-0005-0000-0000-000099A30000}"/>
    <cellStyle name="Notas" xfId="71" xr:uid="{00000000-0005-0000-0000-00009AA30000}"/>
    <cellStyle name="Porcentagem" xfId="43982" builtinId="5"/>
    <cellStyle name="Porcentagem 2" xfId="28" xr:uid="{00000000-0005-0000-0000-00009BA30000}"/>
    <cellStyle name="Porcentagem 2 2" xfId="29" xr:uid="{00000000-0005-0000-0000-00009CA30000}"/>
    <cellStyle name="Porcentagem 2 2 2" xfId="30" xr:uid="{00000000-0005-0000-0000-00009DA30000}"/>
    <cellStyle name="Porcentagem 2 2 2 2" xfId="112" xr:uid="{00000000-0005-0000-0000-00009EA30000}"/>
    <cellStyle name="Porcentagem 2 2 3" xfId="111" xr:uid="{00000000-0005-0000-0000-00009FA30000}"/>
    <cellStyle name="Porcentagem 2 3" xfId="31" xr:uid="{00000000-0005-0000-0000-0000A0A30000}"/>
    <cellStyle name="Porcentagem 2 3 2" xfId="113" xr:uid="{00000000-0005-0000-0000-0000A1A30000}"/>
    <cellStyle name="Porcentagem 2 4" xfId="32" xr:uid="{00000000-0005-0000-0000-0000A2A30000}"/>
    <cellStyle name="Porcentagem 2 4 2" xfId="33" xr:uid="{00000000-0005-0000-0000-0000A3A30000}"/>
    <cellStyle name="Porcentagem 2 4 2 2" xfId="115" xr:uid="{00000000-0005-0000-0000-0000A4A30000}"/>
    <cellStyle name="Porcentagem 2 4 3" xfId="114" xr:uid="{00000000-0005-0000-0000-0000A5A30000}"/>
    <cellStyle name="Porcentagem 2 5" xfId="34" xr:uid="{00000000-0005-0000-0000-0000A6A30000}"/>
    <cellStyle name="Porcentagem 2 5 2" xfId="35" xr:uid="{00000000-0005-0000-0000-0000A7A30000}"/>
    <cellStyle name="Porcentagem 2 5 2 2" xfId="117" xr:uid="{00000000-0005-0000-0000-0000A8A30000}"/>
    <cellStyle name="Porcentagem 2 5 3" xfId="116" xr:uid="{00000000-0005-0000-0000-0000A9A30000}"/>
    <cellStyle name="Porcentagem 2 6" xfId="36" xr:uid="{00000000-0005-0000-0000-0000AAA30000}"/>
    <cellStyle name="Porcentagem 2 6 2" xfId="118" xr:uid="{00000000-0005-0000-0000-0000ABA30000}"/>
    <cellStyle name="Porcentagem 3" xfId="72" xr:uid="{00000000-0005-0000-0000-0000ACA30000}"/>
    <cellStyle name="Porcentagem 4" xfId="5509" xr:uid="{00000000-0005-0000-0000-0000ADA30000}"/>
    <cellStyle name="Porcentagem 5" xfId="2819" xr:uid="{00000000-0005-0000-0000-0000AEA30000}"/>
    <cellStyle name="Porcentagem 5 2" xfId="8183" xr:uid="{00000000-0005-0000-0000-0000AFA30000}"/>
    <cellStyle name="Porcentagem 5 2 2" xfId="29589" xr:uid="{00000000-0005-0000-0000-0000B0A30000}"/>
    <cellStyle name="Porcentagem 5 3" xfId="13540" xr:uid="{00000000-0005-0000-0000-0000B1A30000}"/>
    <cellStyle name="Porcentagem 6" xfId="43981" xr:uid="{F34E2383-8D63-4B21-B4D5-7E5C1D59D93B}"/>
    <cellStyle name="Ruim" xfId="129" builtinId="27" customBuiltin="1"/>
    <cellStyle name="S3" xfId="2835" xr:uid="{00000000-0005-0000-0000-0000B2A30000}"/>
    <cellStyle name="S3 2" xfId="2838" xr:uid="{00000000-0005-0000-0000-0000B3A30000}"/>
    <cellStyle name="S3 2 2" xfId="8199" xr:uid="{00000000-0005-0000-0000-0000B4A30000}"/>
    <cellStyle name="S3 3" xfId="8197" xr:uid="{00000000-0005-0000-0000-0000B5A30000}"/>
    <cellStyle name="S3 3 2" xfId="29603" xr:uid="{00000000-0005-0000-0000-0000B6A30000}"/>
    <cellStyle name="Saída" xfId="132" builtinId="21" customBuiltin="1"/>
    <cellStyle name="Salida" xfId="73" xr:uid="{00000000-0005-0000-0000-0000B8A30000}"/>
    <cellStyle name="Sample" xfId="43979" xr:uid="{2320DFDE-91E7-466F-8B90-C03D514FE514}"/>
    <cellStyle name="Separador de milhares 2" xfId="84" xr:uid="{00000000-0005-0000-0000-0000B9A30000}"/>
    <cellStyle name="Separador de milhares 2 10" xfId="5515" xr:uid="{00000000-0005-0000-0000-0000BAA30000}"/>
    <cellStyle name="Separador de milhares 2 10 2" xfId="16219" xr:uid="{00000000-0005-0000-0000-0000BBA30000}"/>
    <cellStyle name="Separador de milhares 2 10 2 2" xfId="37614" xr:uid="{00000000-0005-0000-0000-0000BCA30000}"/>
    <cellStyle name="Separador de milhares 2 10 3" xfId="26921" xr:uid="{00000000-0005-0000-0000-0000BDA30000}"/>
    <cellStyle name="Separador de milhares 2 11" xfId="10877" xr:uid="{00000000-0005-0000-0000-0000BEA30000}"/>
    <cellStyle name="Separador de milhares 2 11 2" xfId="32281" xr:uid="{00000000-0005-0000-0000-0000BFA30000}"/>
    <cellStyle name="Separador de milhares 2 12" xfId="21577" xr:uid="{00000000-0005-0000-0000-0000C0A30000}"/>
    <cellStyle name="Separador de milhares 2 2" xfId="121" xr:uid="{00000000-0005-0000-0000-0000C1A30000}"/>
    <cellStyle name="Separador de milhares 2 2 10" xfId="10883" xr:uid="{00000000-0005-0000-0000-0000C2A30000}"/>
    <cellStyle name="Separador de milhares 2 2 10 2" xfId="32287" xr:uid="{00000000-0005-0000-0000-0000C3A30000}"/>
    <cellStyle name="Separador de milhares 2 2 11" xfId="21583" xr:uid="{00000000-0005-0000-0000-0000C4A30000}"/>
    <cellStyle name="Separador de milhares 2 2 2" xfId="202" xr:uid="{00000000-0005-0000-0000-0000C5A30000}"/>
    <cellStyle name="Separador de milhares 2 2 2 10" xfId="21634" xr:uid="{00000000-0005-0000-0000-0000C6A30000}"/>
    <cellStyle name="Separador de milhares 2 2 2 2" xfId="284" xr:uid="{00000000-0005-0000-0000-0000C7A30000}"/>
    <cellStyle name="Separador de milhares 2 2 2 2 2" xfId="445" xr:uid="{00000000-0005-0000-0000-0000C8A30000}"/>
    <cellStyle name="Separador de milhares 2 2 2 2 2 2" xfId="766" xr:uid="{00000000-0005-0000-0000-0000C9A30000}"/>
    <cellStyle name="Separador de milhares 2 2 2 2 2 2 2" xfId="1436" xr:uid="{00000000-0005-0000-0000-0000CAA30000}"/>
    <cellStyle name="Separador de milhares 2 2 2 2 2 2 2 2" xfId="2773" xr:uid="{00000000-0005-0000-0000-0000CBA30000}"/>
    <cellStyle name="Separador de milhares 2 2 2 2 2 2 2 2 2" xfId="5463" xr:uid="{00000000-0005-0000-0000-0000CCA30000}"/>
    <cellStyle name="Separador de milhares 2 2 2 2 2 2 2 2 2 2" xfId="10814" xr:uid="{00000000-0005-0000-0000-0000CDA30000}"/>
    <cellStyle name="Separador de milhares 2 2 2 2 2 2 2 2 2 2 2" xfId="21514" xr:uid="{00000000-0005-0000-0000-0000CEA30000}"/>
    <cellStyle name="Separador de milhares 2 2 2 2 2 2 2 2 2 2 2 2" xfId="42909" xr:uid="{00000000-0005-0000-0000-0000CFA30000}"/>
    <cellStyle name="Separador de milhares 2 2 2 2 2 2 2 2 2 2 3" xfId="32219" xr:uid="{00000000-0005-0000-0000-0000D0A30000}"/>
    <cellStyle name="Separador de milhares 2 2 2 2 2 2 2 2 2 3" xfId="16169" xr:uid="{00000000-0005-0000-0000-0000D1A30000}"/>
    <cellStyle name="Separador de milhares 2 2 2 2 2 2 2 2 2 3 2" xfId="37564" xr:uid="{00000000-0005-0000-0000-0000D2A30000}"/>
    <cellStyle name="Separador de milhares 2 2 2 2 2 2 2 2 2 4" xfId="26871" xr:uid="{00000000-0005-0000-0000-0000D3A30000}"/>
    <cellStyle name="Separador de milhares 2 2 2 2 2 2 2 2 3" xfId="8137" xr:uid="{00000000-0005-0000-0000-0000D4A30000}"/>
    <cellStyle name="Separador de milhares 2 2 2 2 2 2 2 2 3 2" xfId="18841" xr:uid="{00000000-0005-0000-0000-0000D5A30000}"/>
    <cellStyle name="Separador de milhares 2 2 2 2 2 2 2 2 3 2 2" xfId="40236" xr:uid="{00000000-0005-0000-0000-0000D6A30000}"/>
    <cellStyle name="Separador de milhares 2 2 2 2 2 2 2 2 3 3" xfId="29543" xr:uid="{00000000-0005-0000-0000-0000D7A30000}"/>
    <cellStyle name="Separador de milhares 2 2 2 2 2 2 2 2 4" xfId="13494" xr:uid="{00000000-0005-0000-0000-0000D8A30000}"/>
    <cellStyle name="Separador de milhares 2 2 2 2 2 2 2 2 4 2" xfId="34891" xr:uid="{00000000-0005-0000-0000-0000D9A30000}"/>
    <cellStyle name="Separador de milhares 2 2 2 2 2 2 2 2 5" xfId="24198" xr:uid="{00000000-0005-0000-0000-0000DAA30000}"/>
    <cellStyle name="Separador de milhares 2 2 2 2 2 2 2 3" xfId="4127" xr:uid="{00000000-0005-0000-0000-0000DBA30000}"/>
    <cellStyle name="Separador de milhares 2 2 2 2 2 2 2 3 2" xfId="9478" xr:uid="{00000000-0005-0000-0000-0000DCA30000}"/>
    <cellStyle name="Separador de milhares 2 2 2 2 2 2 2 3 2 2" xfId="20178" xr:uid="{00000000-0005-0000-0000-0000DDA30000}"/>
    <cellStyle name="Separador de milhares 2 2 2 2 2 2 2 3 2 2 2" xfId="41573" xr:uid="{00000000-0005-0000-0000-0000DEA30000}"/>
    <cellStyle name="Separador de milhares 2 2 2 2 2 2 2 3 2 3" xfId="30883" xr:uid="{00000000-0005-0000-0000-0000DFA30000}"/>
    <cellStyle name="Separador de milhares 2 2 2 2 2 2 2 3 3" xfId="14833" xr:uid="{00000000-0005-0000-0000-0000E0A30000}"/>
    <cellStyle name="Separador de milhares 2 2 2 2 2 2 2 3 3 2" xfId="36228" xr:uid="{00000000-0005-0000-0000-0000E1A30000}"/>
    <cellStyle name="Separador de milhares 2 2 2 2 2 2 2 3 4" xfId="25535" xr:uid="{00000000-0005-0000-0000-0000E2A30000}"/>
    <cellStyle name="Separador de milhares 2 2 2 2 2 2 2 4" xfId="6801" xr:uid="{00000000-0005-0000-0000-0000E3A30000}"/>
    <cellStyle name="Separador de milhares 2 2 2 2 2 2 2 4 2" xfId="17505" xr:uid="{00000000-0005-0000-0000-0000E4A30000}"/>
    <cellStyle name="Separador de milhares 2 2 2 2 2 2 2 4 2 2" xfId="38900" xr:uid="{00000000-0005-0000-0000-0000E5A30000}"/>
    <cellStyle name="Separador de milhares 2 2 2 2 2 2 2 4 3" xfId="28207" xr:uid="{00000000-0005-0000-0000-0000E6A30000}"/>
    <cellStyle name="Separador de milhares 2 2 2 2 2 2 2 5" xfId="12158" xr:uid="{00000000-0005-0000-0000-0000E7A30000}"/>
    <cellStyle name="Separador de milhares 2 2 2 2 2 2 2 5 2" xfId="33555" xr:uid="{00000000-0005-0000-0000-0000E8A30000}"/>
    <cellStyle name="Separador de milhares 2 2 2 2 2 2 2 6" xfId="22862" xr:uid="{00000000-0005-0000-0000-0000E9A30000}"/>
    <cellStyle name="Separador de milhares 2 2 2 2 2 2 3" xfId="2105" xr:uid="{00000000-0005-0000-0000-0000EAA30000}"/>
    <cellStyle name="Separador de milhares 2 2 2 2 2 2 3 2" xfId="4795" xr:uid="{00000000-0005-0000-0000-0000EBA30000}"/>
    <cellStyle name="Separador de milhares 2 2 2 2 2 2 3 2 2" xfId="10146" xr:uid="{00000000-0005-0000-0000-0000ECA30000}"/>
    <cellStyle name="Separador de milhares 2 2 2 2 2 2 3 2 2 2" xfId="20846" xr:uid="{00000000-0005-0000-0000-0000EDA30000}"/>
    <cellStyle name="Separador de milhares 2 2 2 2 2 2 3 2 2 2 2" xfId="42241" xr:uid="{00000000-0005-0000-0000-0000EEA30000}"/>
    <cellStyle name="Separador de milhares 2 2 2 2 2 2 3 2 2 3" xfId="31551" xr:uid="{00000000-0005-0000-0000-0000EFA30000}"/>
    <cellStyle name="Separador de milhares 2 2 2 2 2 2 3 2 3" xfId="15501" xr:uid="{00000000-0005-0000-0000-0000F0A30000}"/>
    <cellStyle name="Separador de milhares 2 2 2 2 2 2 3 2 3 2" xfId="36896" xr:uid="{00000000-0005-0000-0000-0000F1A30000}"/>
    <cellStyle name="Separador de milhares 2 2 2 2 2 2 3 2 4" xfId="26203" xr:uid="{00000000-0005-0000-0000-0000F2A30000}"/>
    <cellStyle name="Separador de milhares 2 2 2 2 2 2 3 3" xfId="7469" xr:uid="{00000000-0005-0000-0000-0000F3A30000}"/>
    <cellStyle name="Separador de milhares 2 2 2 2 2 2 3 3 2" xfId="18173" xr:uid="{00000000-0005-0000-0000-0000F4A30000}"/>
    <cellStyle name="Separador de milhares 2 2 2 2 2 2 3 3 2 2" xfId="39568" xr:uid="{00000000-0005-0000-0000-0000F5A30000}"/>
    <cellStyle name="Separador de milhares 2 2 2 2 2 2 3 3 3" xfId="28875" xr:uid="{00000000-0005-0000-0000-0000F6A30000}"/>
    <cellStyle name="Separador de milhares 2 2 2 2 2 2 3 4" xfId="12826" xr:uid="{00000000-0005-0000-0000-0000F7A30000}"/>
    <cellStyle name="Separador de milhares 2 2 2 2 2 2 3 4 2" xfId="34223" xr:uid="{00000000-0005-0000-0000-0000F8A30000}"/>
    <cellStyle name="Separador de milhares 2 2 2 2 2 2 3 5" xfId="23530" xr:uid="{00000000-0005-0000-0000-0000F9A30000}"/>
    <cellStyle name="Separador de milhares 2 2 2 2 2 2 4" xfId="3459" xr:uid="{00000000-0005-0000-0000-0000FAA30000}"/>
    <cellStyle name="Separador de milhares 2 2 2 2 2 2 4 2" xfId="8810" xr:uid="{00000000-0005-0000-0000-0000FBA30000}"/>
    <cellStyle name="Separador de milhares 2 2 2 2 2 2 4 2 2" xfId="19510" xr:uid="{00000000-0005-0000-0000-0000FCA30000}"/>
    <cellStyle name="Separador de milhares 2 2 2 2 2 2 4 2 2 2" xfId="40905" xr:uid="{00000000-0005-0000-0000-0000FDA30000}"/>
    <cellStyle name="Separador de milhares 2 2 2 2 2 2 4 2 3" xfId="30215" xr:uid="{00000000-0005-0000-0000-0000FEA30000}"/>
    <cellStyle name="Separador de milhares 2 2 2 2 2 2 4 3" xfId="14165" xr:uid="{00000000-0005-0000-0000-0000FFA30000}"/>
    <cellStyle name="Separador de milhares 2 2 2 2 2 2 4 3 2" xfId="35560" xr:uid="{00000000-0005-0000-0000-000000A40000}"/>
    <cellStyle name="Separador de milhares 2 2 2 2 2 2 4 4" xfId="24867" xr:uid="{00000000-0005-0000-0000-000001A40000}"/>
    <cellStyle name="Separador de milhares 2 2 2 2 2 2 5" xfId="6133" xr:uid="{00000000-0005-0000-0000-000002A40000}"/>
    <cellStyle name="Separador de milhares 2 2 2 2 2 2 5 2" xfId="16837" xr:uid="{00000000-0005-0000-0000-000003A40000}"/>
    <cellStyle name="Separador de milhares 2 2 2 2 2 2 5 2 2" xfId="38232" xr:uid="{00000000-0005-0000-0000-000004A40000}"/>
    <cellStyle name="Separador de milhares 2 2 2 2 2 2 5 3" xfId="27539" xr:uid="{00000000-0005-0000-0000-000005A40000}"/>
    <cellStyle name="Separador de milhares 2 2 2 2 2 2 6" xfId="11490" xr:uid="{00000000-0005-0000-0000-000006A40000}"/>
    <cellStyle name="Separador de milhares 2 2 2 2 2 2 6 2" xfId="32887" xr:uid="{00000000-0005-0000-0000-000007A40000}"/>
    <cellStyle name="Separador de milhares 2 2 2 2 2 2 7" xfId="22194" xr:uid="{00000000-0005-0000-0000-000008A40000}"/>
    <cellStyle name="Separador de milhares 2 2 2 2 2 3" xfId="1116" xr:uid="{00000000-0005-0000-0000-000009A40000}"/>
    <cellStyle name="Separador de milhares 2 2 2 2 2 3 2" xfId="2453" xr:uid="{00000000-0005-0000-0000-00000AA40000}"/>
    <cellStyle name="Separador de milhares 2 2 2 2 2 3 2 2" xfId="5143" xr:uid="{00000000-0005-0000-0000-00000BA40000}"/>
    <cellStyle name="Separador de milhares 2 2 2 2 2 3 2 2 2" xfId="10494" xr:uid="{00000000-0005-0000-0000-00000CA40000}"/>
    <cellStyle name="Separador de milhares 2 2 2 2 2 3 2 2 2 2" xfId="21194" xr:uid="{00000000-0005-0000-0000-00000DA40000}"/>
    <cellStyle name="Separador de milhares 2 2 2 2 2 3 2 2 2 2 2" xfId="42589" xr:uid="{00000000-0005-0000-0000-00000EA40000}"/>
    <cellStyle name="Separador de milhares 2 2 2 2 2 3 2 2 2 3" xfId="31899" xr:uid="{00000000-0005-0000-0000-00000FA40000}"/>
    <cellStyle name="Separador de milhares 2 2 2 2 2 3 2 2 3" xfId="15849" xr:uid="{00000000-0005-0000-0000-000010A40000}"/>
    <cellStyle name="Separador de milhares 2 2 2 2 2 3 2 2 3 2" xfId="37244" xr:uid="{00000000-0005-0000-0000-000011A40000}"/>
    <cellStyle name="Separador de milhares 2 2 2 2 2 3 2 2 4" xfId="26551" xr:uid="{00000000-0005-0000-0000-000012A40000}"/>
    <cellStyle name="Separador de milhares 2 2 2 2 2 3 2 3" xfId="7817" xr:uid="{00000000-0005-0000-0000-000013A40000}"/>
    <cellStyle name="Separador de milhares 2 2 2 2 2 3 2 3 2" xfId="18521" xr:uid="{00000000-0005-0000-0000-000014A40000}"/>
    <cellStyle name="Separador de milhares 2 2 2 2 2 3 2 3 2 2" xfId="39916" xr:uid="{00000000-0005-0000-0000-000015A40000}"/>
    <cellStyle name="Separador de milhares 2 2 2 2 2 3 2 3 3" xfId="29223" xr:uid="{00000000-0005-0000-0000-000016A40000}"/>
    <cellStyle name="Separador de milhares 2 2 2 2 2 3 2 4" xfId="13174" xr:uid="{00000000-0005-0000-0000-000017A40000}"/>
    <cellStyle name="Separador de milhares 2 2 2 2 2 3 2 4 2" xfId="34571" xr:uid="{00000000-0005-0000-0000-000018A40000}"/>
    <cellStyle name="Separador de milhares 2 2 2 2 2 3 2 5" xfId="23878" xr:uid="{00000000-0005-0000-0000-000019A40000}"/>
    <cellStyle name="Separador de milhares 2 2 2 2 2 3 3" xfId="3807" xr:uid="{00000000-0005-0000-0000-00001AA40000}"/>
    <cellStyle name="Separador de milhares 2 2 2 2 2 3 3 2" xfId="9158" xr:uid="{00000000-0005-0000-0000-00001BA40000}"/>
    <cellStyle name="Separador de milhares 2 2 2 2 2 3 3 2 2" xfId="19858" xr:uid="{00000000-0005-0000-0000-00001CA40000}"/>
    <cellStyle name="Separador de milhares 2 2 2 2 2 3 3 2 2 2" xfId="41253" xr:uid="{00000000-0005-0000-0000-00001DA40000}"/>
    <cellStyle name="Separador de milhares 2 2 2 2 2 3 3 2 3" xfId="30563" xr:uid="{00000000-0005-0000-0000-00001EA40000}"/>
    <cellStyle name="Separador de milhares 2 2 2 2 2 3 3 3" xfId="14513" xr:uid="{00000000-0005-0000-0000-00001FA40000}"/>
    <cellStyle name="Separador de milhares 2 2 2 2 2 3 3 3 2" xfId="35908" xr:uid="{00000000-0005-0000-0000-000020A40000}"/>
    <cellStyle name="Separador de milhares 2 2 2 2 2 3 3 4" xfId="25215" xr:uid="{00000000-0005-0000-0000-000021A40000}"/>
    <cellStyle name="Separador de milhares 2 2 2 2 2 3 4" xfId="6481" xr:uid="{00000000-0005-0000-0000-000022A40000}"/>
    <cellStyle name="Separador de milhares 2 2 2 2 2 3 4 2" xfId="17185" xr:uid="{00000000-0005-0000-0000-000023A40000}"/>
    <cellStyle name="Separador de milhares 2 2 2 2 2 3 4 2 2" xfId="38580" xr:uid="{00000000-0005-0000-0000-000024A40000}"/>
    <cellStyle name="Separador de milhares 2 2 2 2 2 3 4 3" xfId="27887" xr:uid="{00000000-0005-0000-0000-000025A40000}"/>
    <cellStyle name="Separador de milhares 2 2 2 2 2 3 5" xfId="11838" xr:uid="{00000000-0005-0000-0000-000026A40000}"/>
    <cellStyle name="Separador de milhares 2 2 2 2 2 3 5 2" xfId="33235" xr:uid="{00000000-0005-0000-0000-000027A40000}"/>
    <cellStyle name="Separador de milhares 2 2 2 2 2 3 6" xfId="22542" xr:uid="{00000000-0005-0000-0000-000028A40000}"/>
    <cellStyle name="Separador de milhares 2 2 2 2 2 4" xfId="1785" xr:uid="{00000000-0005-0000-0000-000029A40000}"/>
    <cellStyle name="Separador de milhares 2 2 2 2 2 4 2" xfId="4475" xr:uid="{00000000-0005-0000-0000-00002AA40000}"/>
    <cellStyle name="Separador de milhares 2 2 2 2 2 4 2 2" xfId="9826" xr:uid="{00000000-0005-0000-0000-00002BA40000}"/>
    <cellStyle name="Separador de milhares 2 2 2 2 2 4 2 2 2" xfId="20526" xr:uid="{00000000-0005-0000-0000-00002CA40000}"/>
    <cellStyle name="Separador de milhares 2 2 2 2 2 4 2 2 2 2" xfId="41921" xr:uid="{00000000-0005-0000-0000-00002DA40000}"/>
    <cellStyle name="Separador de milhares 2 2 2 2 2 4 2 2 3" xfId="31231" xr:uid="{00000000-0005-0000-0000-00002EA40000}"/>
    <cellStyle name="Separador de milhares 2 2 2 2 2 4 2 3" xfId="15181" xr:uid="{00000000-0005-0000-0000-00002FA40000}"/>
    <cellStyle name="Separador de milhares 2 2 2 2 2 4 2 3 2" xfId="36576" xr:uid="{00000000-0005-0000-0000-000030A40000}"/>
    <cellStyle name="Separador de milhares 2 2 2 2 2 4 2 4" xfId="25883" xr:uid="{00000000-0005-0000-0000-000031A40000}"/>
    <cellStyle name="Separador de milhares 2 2 2 2 2 4 3" xfId="7149" xr:uid="{00000000-0005-0000-0000-000032A40000}"/>
    <cellStyle name="Separador de milhares 2 2 2 2 2 4 3 2" xfId="17853" xr:uid="{00000000-0005-0000-0000-000033A40000}"/>
    <cellStyle name="Separador de milhares 2 2 2 2 2 4 3 2 2" xfId="39248" xr:uid="{00000000-0005-0000-0000-000034A40000}"/>
    <cellStyle name="Separador de milhares 2 2 2 2 2 4 3 3" xfId="28555" xr:uid="{00000000-0005-0000-0000-000035A40000}"/>
    <cellStyle name="Separador de milhares 2 2 2 2 2 4 4" xfId="12506" xr:uid="{00000000-0005-0000-0000-000036A40000}"/>
    <cellStyle name="Separador de milhares 2 2 2 2 2 4 4 2" xfId="33903" xr:uid="{00000000-0005-0000-0000-000037A40000}"/>
    <cellStyle name="Separador de milhares 2 2 2 2 2 4 5" xfId="23210" xr:uid="{00000000-0005-0000-0000-000038A40000}"/>
    <cellStyle name="Separador de milhares 2 2 2 2 2 5" xfId="3139" xr:uid="{00000000-0005-0000-0000-000039A40000}"/>
    <cellStyle name="Separador de milhares 2 2 2 2 2 5 2" xfId="8490" xr:uid="{00000000-0005-0000-0000-00003AA40000}"/>
    <cellStyle name="Separador de milhares 2 2 2 2 2 5 2 2" xfId="19190" xr:uid="{00000000-0005-0000-0000-00003BA40000}"/>
    <cellStyle name="Separador de milhares 2 2 2 2 2 5 2 2 2" xfId="40585" xr:uid="{00000000-0005-0000-0000-00003CA40000}"/>
    <cellStyle name="Separador de milhares 2 2 2 2 2 5 2 3" xfId="29895" xr:uid="{00000000-0005-0000-0000-00003DA40000}"/>
    <cellStyle name="Separador de milhares 2 2 2 2 2 5 3" xfId="13845" xr:uid="{00000000-0005-0000-0000-00003EA40000}"/>
    <cellStyle name="Separador de milhares 2 2 2 2 2 5 3 2" xfId="35240" xr:uid="{00000000-0005-0000-0000-00003FA40000}"/>
    <cellStyle name="Separador de milhares 2 2 2 2 2 5 4" xfId="24547" xr:uid="{00000000-0005-0000-0000-000040A40000}"/>
    <cellStyle name="Separador de milhares 2 2 2 2 2 6" xfId="5813" xr:uid="{00000000-0005-0000-0000-000041A40000}"/>
    <cellStyle name="Separador de milhares 2 2 2 2 2 6 2" xfId="16517" xr:uid="{00000000-0005-0000-0000-000042A40000}"/>
    <cellStyle name="Separador de milhares 2 2 2 2 2 6 2 2" xfId="37912" xr:uid="{00000000-0005-0000-0000-000043A40000}"/>
    <cellStyle name="Separador de milhares 2 2 2 2 2 6 3" xfId="27219" xr:uid="{00000000-0005-0000-0000-000044A40000}"/>
    <cellStyle name="Separador de milhares 2 2 2 2 2 7" xfId="11170" xr:uid="{00000000-0005-0000-0000-000045A40000}"/>
    <cellStyle name="Separador de milhares 2 2 2 2 2 7 2" xfId="32567" xr:uid="{00000000-0005-0000-0000-000046A40000}"/>
    <cellStyle name="Separador de milhares 2 2 2 2 2 8" xfId="21874" xr:uid="{00000000-0005-0000-0000-000047A40000}"/>
    <cellStyle name="Separador de milhares 2 2 2 2 3" xfId="606" xr:uid="{00000000-0005-0000-0000-000048A40000}"/>
    <cellStyle name="Separador de milhares 2 2 2 2 3 2" xfId="1276" xr:uid="{00000000-0005-0000-0000-000049A40000}"/>
    <cellStyle name="Separador de milhares 2 2 2 2 3 2 2" xfId="2613" xr:uid="{00000000-0005-0000-0000-00004AA40000}"/>
    <cellStyle name="Separador de milhares 2 2 2 2 3 2 2 2" xfId="5303" xr:uid="{00000000-0005-0000-0000-00004BA40000}"/>
    <cellStyle name="Separador de milhares 2 2 2 2 3 2 2 2 2" xfId="10654" xr:uid="{00000000-0005-0000-0000-00004CA40000}"/>
    <cellStyle name="Separador de milhares 2 2 2 2 3 2 2 2 2 2" xfId="21354" xr:uid="{00000000-0005-0000-0000-00004DA40000}"/>
    <cellStyle name="Separador de milhares 2 2 2 2 3 2 2 2 2 2 2" xfId="42749" xr:uid="{00000000-0005-0000-0000-00004EA40000}"/>
    <cellStyle name="Separador de milhares 2 2 2 2 3 2 2 2 2 3" xfId="32059" xr:uid="{00000000-0005-0000-0000-00004FA40000}"/>
    <cellStyle name="Separador de milhares 2 2 2 2 3 2 2 2 3" xfId="16009" xr:uid="{00000000-0005-0000-0000-000050A40000}"/>
    <cellStyle name="Separador de milhares 2 2 2 2 3 2 2 2 3 2" xfId="37404" xr:uid="{00000000-0005-0000-0000-000051A40000}"/>
    <cellStyle name="Separador de milhares 2 2 2 2 3 2 2 2 4" xfId="26711" xr:uid="{00000000-0005-0000-0000-000052A40000}"/>
    <cellStyle name="Separador de milhares 2 2 2 2 3 2 2 3" xfId="7977" xr:uid="{00000000-0005-0000-0000-000053A40000}"/>
    <cellStyle name="Separador de milhares 2 2 2 2 3 2 2 3 2" xfId="18681" xr:uid="{00000000-0005-0000-0000-000054A40000}"/>
    <cellStyle name="Separador de milhares 2 2 2 2 3 2 2 3 2 2" xfId="40076" xr:uid="{00000000-0005-0000-0000-000055A40000}"/>
    <cellStyle name="Separador de milhares 2 2 2 2 3 2 2 3 3" xfId="29383" xr:uid="{00000000-0005-0000-0000-000056A40000}"/>
    <cellStyle name="Separador de milhares 2 2 2 2 3 2 2 4" xfId="13334" xr:uid="{00000000-0005-0000-0000-000057A40000}"/>
    <cellStyle name="Separador de milhares 2 2 2 2 3 2 2 4 2" xfId="34731" xr:uid="{00000000-0005-0000-0000-000058A40000}"/>
    <cellStyle name="Separador de milhares 2 2 2 2 3 2 2 5" xfId="24038" xr:uid="{00000000-0005-0000-0000-000059A40000}"/>
    <cellStyle name="Separador de milhares 2 2 2 2 3 2 3" xfId="3967" xr:uid="{00000000-0005-0000-0000-00005AA40000}"/>
    <cellStyle name="Separador de milhares 2 2 2 2 3 2 3 2" xfId="9318" xr:uid="{00000000-0005-0000-0000-00005BA40000}"/>
    <cellStyle name="Separador de milhares 2 2 2 2 3 2 3 2 2" xfId="20018" xr:uid="{00000000-0005-0000-0000-00005CA40000}"/>
    <cellStyle name="Separador de milhares 2 2 2 2 3 2 3 2 2 2" xfId="41413" xr:uid="{00000000-0005-0000-0000-00005DA40000}"/>
    <cellStyle name="Separador de milhares 2 2 2 2 3 2 3 2 3" xfId="30723" xr:uid="{00000000-0005-0000-0000-00005EA40000}"/>
    <cellStyle name="Separador de milhares 2 2 2 2 3 2 3 3" xfId="14673" xr:uid="{00000000-0005-0000-0000-00005FA40000}"/>
    <cellStyle name="Separador de milhares 2 2 2 2 3 2 3 3 2" xfId="36068" xr:uid="{00000000-0005-0000-0000-000060A40000}"/>
    <cellStyle name="Separador de milhares 2 2 2 2 3 2 3 4" xfId="25375" xr:uid="{00000000-0005-0000-0000-000061A40000}"/>
    <cellStyle name="Separador de milhares 2 2 2 2 3 2 4" xfId="6641" xr:uid="{00000000-0005-0000-0000-000062A40000}"/>
    <cellStyle name="Separador de milhares 2 2 2 2 3 2 4 2" xfId="17345" xr:uid="{00000000-0005-0000-0000-000063A40000}"/>
    <cellStyle name="Separador de milhares 2 2 2 2 3 2 4 2 2" xfId="38740" xr:uid="{00000000-0005-0000-0000-000064A40000}"/>
    <cellStyle name="Separador de milhares 2 2 2 2 3 2 4 3" xfId="28047" xr:uid="{00000000-0005-0000-0000-000065A40000}"/>
    <cellStyle name="Separador de milhares 2 2 2 2 3 2 5" xfId="11998" xr:uid="{00000000-0005-0000-0000-000066A40000}"/>
    <cellStyle name="Separador de milhares 2 2 2 2 3 2 5 2" xfId="33395" xr:uid="{00000000-0005-0000-0000-000067A40000}"/>
    <cellStyle name="Separador de milhares 2 2 2 2 3 2 6" xfId="22702" xr:uid="{00000000-0005-0000-0000-000068A40000}"/>
    <cellStyle name="Separador de milhares 2 2 2 2 3 3" xfId="1945" xr:uid="{00000000-0005-0000-0000-000069A40000}"/>
    <cellStyle name="Separador de milhares 2 2 2 2 3 3 2" xfId="4635" xr:uid="{00000000-0005-0000-0000-00006AA40000}"/>
    <cellStyle name="Separador de milhares 2 2 2 2 3 3 2 2" xfId="9986" xr:uid="{00000000-0005-0000-0000-00006BA40000}"/>
    <cellStyle name="Separador de milhares 2 2 2 2 3 3 2 2 2" xfId="20686" xr:uid="{00000000-0005-0000-0000-00006CA40000}"/>
    <cellStyle name="Separador de milhares 2 2 2 2 3 3 2 2 2 2" xfId="42081" xr:uid="{00000000-0005-0000-0000-00006DA40000}"/>
    <cellStyle name="Separador de milhares 2 2 2 2 3 3 2 2 3" xfId="31391" xr:uid="{00000000-0005-0000-0000-00006EA40000}"/>
    <cellStyle name="Separador de milhares 2 2 2 2 3 3 2 3" xfId="15341" xr:uid="{00000000-0005-0000-0000-00006FA40000}"/>
    <cellStyle name="Separador de milhares 2 2 2 2 3 3 2 3 2" xfId="36736" xr:uid="{00000000-0005-0000-0000-000070A40000}"/>
    <cellStyle name="Separador de milhares 2 2 2 2 3 3 2 4" xfId="26043" xr:uid="{00000000-0005-0000-0000-000071A40000}"/>
    <cellStyle name="Separador de milhares 2 2 2 2 3 3 3" xfId="7309" xr:uid="{00000000-0005-0000-0000-000072A40000}"/>
    <cellStyle name="Separador de milhares 2 2 2 2 3 3 3 2" xfId="18013" xr:uid="{00000000-0005-0000-0000-000073A40000}"/>
    <cellStyle name="Separador de milhares 2 2 2 2 3 3 3 2 2" xfId="39408" xr:uid="{00000000-0005-0000-0000-000074A40000}"/>
    <cellStyle name="Separador de milhares 2 2 2 2 3 3 3 3" xfId="28715" xr:uid="{00000000-0005-0000-0000-000075A40000}"/>
    <cellStyle name="Separador de milhares 2 2 2 2 3 3 4" xfId="12666" xr:uid="{00000000-0005-0000-0000-000076A40000}"/>
    <cellStyle name="Separador de milhares 2 2 2 2 3 3 4 2" xfId="34063" xr:uid="{00000000-0005-0000-0000-000077A40000}"/>
    <cellStyle name="Separador de milhares 2 2 2 2 3 3 5" xfId="23370" xr:uid="{00000000-0005-0000-0000-000078A40000}"/>
    <cellStyle name="Separador de milhares 2 2 2 2 3 4" xfId="3299" xr:uid="{00000000-0005-0000-0000-000079A40000}"/>
    <cellStyle name="Separador de milhares 2 2 2 2 3 4 2" xfId="8650" xr:uid="{00000000-0005-0000-0000-00007AA40000}"/>
    <cellStyle name="Separador de milhares 2 2 2 2 3 4 2 2" xfId="19350" xr:uid="{00000000-0005-0000-0000-00007BA40000}"/>
    <cellStyle name="Separador de milhares 2 2 2 2 3 4 2 2 2" xfId="40745" xr:uid="{00000000-0005-0000-0000-00007CA40000}"/>
    <cellStyle name="Separador de milhares 2 2 2 2 3 4 2 3" xfId="30055" xr:uid="{00000000-0005-0000-0000-00007DA40000}"/>
    <cellStyle name="Separador de milhares 2 2 2 2 3 4 3" xfId="14005" xr:uid="{00000000-0005-0000-0000-00007EA40000}"/>
    <cellStyle name="Separador de milhares 2 2 2 2 3 4 3 2" xfId="35400" xr:uid="{00000000-0005-0000-0000-00007FA40000}"/>
    <cellStyle name="Separador de milhares 2 2 2 2 3 4 4" xfId="24707" xr:uid="{00000000-0005-0000-0000-000080A40000}"/>
    <cellStyle name="Separador de milhares 2 2 2 2 3 5" xfId="5973" xr:uid="{00000000-0005-0000-0000-000081A40000}"/>
    <cellStyle name="Separador de milhares 2 2 2 2 3 5 2" xfId="16677" xr:uid="{00000000-0005-0000-0000-000082A40000}"/>
    <cellStyle name="Separador de milhares 2 2 2 2 3 5 2 2" xfId="38072" xr:uid="{00000000-0005-0000-0000-000083A40000}"/>
    <cellStyle name="Separador de milhares 2 2 2 2 3 5 3" xfId="27379" xr:uid="{00000000-0005-0000-0000-000084A40000}"/>
    <cellStyle name="Separador de milhares 2 2 2 2 3 6" xfId="11330" xr:uid="{00000000-0005-0000-0000-000085A40000}"/>
    <cellStyle name="Separador de milhares 2 2 2 2 3 6 2" xfId="32727" xr:uid="{00000000-0005-0000-0000-000086A40000}"/>
    <cellStyle name="Separador de milhares 2 2 2 2 3 7" xfId="22034" xr:uid="{00000000-0005-0000-0000-000087A40000}"/>
    <cellStyle name="Separador de milhares 2 2 2 2 4" xfId="956" xr:uid="{00000000-0005-0000-0000-000088A40000}"/>
    <cellStyle name="Separador de milhares 2 2 2 2 4 2" xfId="2293" xr:uid="{00000000-0005-0000-0000-000089A40000}"/>
    <cellStyle name="Separador de milhares 2 2 2 2 4 2 2" xfId="4983" xr:uid="{00000000-0005-0000-0000-00008AA40000}"/>
    <cellStyle name="Separador de milhares 2 2 2 2 4 2 2 2" xfId="10334" xr:uid="{00000000-0005-0000-0000-00008BA40000}"/>
    <cellStyle name="Separador de milhares 2 2 2 2 4 2 2 2 2" xfId="21034" xr:uid="{00000000-0005-0000-0000-00008CA40000}"/>
    <cellStyle name="Separador de milhares 2 2 2 2 4 2 2 2 2 2" xfId="42429" xr:uid="{00000000-0005-0000-0000-00008DA40000}"/>
    <cellStyle name="Separador de milhares 2 2 2 2 4 2 2 2 3" xfId="31739" xr:uid="{00000000-0005-0000-0000-00008EA40000}"/>
    <cellStyle name="Separador de milhares 2 2 2 2 4 2 2 3" xfId="15689" xr:uid="{00000000-0005-0000-0000-00008FA40000}"/>
    <cellStyle name="Separador de milhares 2 2 2 2 4 2 2 3 2" xfId="37084" xr:uid="{00000000-0005-0000-0000-000090A40000}"/>
    <cellStyle name="Separador de milhares 2 2 2 2 4 2 2 4" xfId="26391" xr:uid="{00000000-0005-0000-0000-000091A40000}"/>
    <cellStyle name="Separador de milhares 2 2 2 2 4 2 3" xfId="7657" xr:uid="{00000000-0005-0000-0000-000092A40000}"/>
    <cellStyle name="Separador de milhares 2 2 2 2 4 2 3 2" xfId="18361" xr:uid="{00000000-0005-0000-0000-000093A40000}"/>
    <cellStyle name="Separador de milhares 2 2 2 2 4 2 3 2 2" xfId="39756" xr:uid="{00000000-0005-0000-0000-000094A40000}"/>
    <cellStyle name="Separador de milhares 2 2 2 2 4 2 3 3" xfId="29063" xr:uid="{00000000-0005-0000-0000-000095A40000}"/>
    <cellStyle name="Separador de milhares 2 2 2 2 4 2 4" xfId="13014" xr:uid="{00000000-0005-0000-0000-000096A40000}"/>
    <cellStyle name="Separador de milhares 2 2 2 2 4 2 4 2" xfId="34411" xr:uid="{00000000-0005-0000-0000-000097A40000}"/>
    <cellStyle name="Separador de milhares 2 2 2 2 4 2 5" xfId="23718" xr:uid="{00000000-0005-0000-0000-000098A40000}"/>
    <cellStyle name="Separador de milhares 2 2 2 2 4 3" xfId="3647" xr:uid="{00000000-0005-0000-0000-000099A40000}"/>
    <cellStyle name="Separador de milhares 2 2 2 2 4 3 2" xfId="8998" xr:uid="{00000000-0005-0000-0000-00009AA40000}"/>
    <cellStyle name="Separador de milhares 2 2 2 2 4 3 2 2" xfId="19698" xr:uid="{00000000-0005-0000-0000-00009BA40000}"/>
    <cellStyle name="Separador de milhares 2 2 2 2 4 3 2 2 2" xfId="41093" xr:uid="{00000000-0005-0000-0000-00009CA40000}"/>
    <cellStyle name="Separador de milhares 2 2 2 2 4 3 2 3" xfId="30403" xr:uid="{00000000-0005-0000-0000-00009DA40000}"/>
    <cellStyle name="Separador de milhares 2 2 2 2 4 3 3" xfId="14353" xr:uid="{00000000-0005-0000-0000-00009EA40000}"/>
    <cellStyle name="Separador de milhares 2 2 2 2 4 3 3 2" xfId="35748" xr:uid="{00000000-0005-0000-0000-00009FA40000}"/>
    <cellStyle name="Separador de milhares 2 2 2 2 4 3 4" xfId="25055" xr:uid="{00000000-0005-0000-0000-0000A0A40000}"/>
    <cellStyle name="Separador de milhares 2 2 2 2 4 4" xfId="6321" xr:uid="{00000000-0005-0000-0000-0000A1A40000}"/>
    <cellStyle name="Separador de milhares 2 2 2 2 4 4 2" xfId="17025" xr:uid="{00000000-0005-0000-0000-0000A2A40000}"/>
    <cellStyle name="Separador de milhares 2 2 2 2 4 4 2 2" xfId="38420" xr:uid="{00000000-0005-0000-0000-0000A3A40000}"/>
    <cellStyle name="Separador de milhares 2 2 2 2 4 4 3" xfId="27727" xr:uid="{00000000-0005-0000-0000-0000A4A40000}"/>
    <cellStyle name="Separador de milhares 2 2 2 2 4 5" xfId="11678" xr:uid="{00000000-0005-0000-0000-0000A5A40000}"/>
    <cellStyle name="Separador de milhares 2 2 2 2 4 5 2" xfId="33075" xr:uid="{00000000-0005-0000-0000-0000A6A40000}"/>
    <cellStyle name="Separador de milhares 2 2 2 2 4 6" xfId="22382" xr:uid="{00000000-0005-0000-0000-0000A7A40000}"/>
    <cellStyle name="Separador de milhares 2 2 2 2 5" xfId="1625" xr:uid="{00000000-0005-0000-0000-0000A8A40000}"/>
    <cellStyle name="Separador de milhares 2 2 2 2 5 2" xfId="4315" xr:uid="{00000000-0005-0000-0000-0000A9A40000}"/>
    <cellStyle name="Separador de milhares 2 2 2 2 5 2 2" xfId="9666" xr:uid="{00000000-0005-0000-0000-0000AAA40000}"/>
    <cellStyle name="Separador de milhares 2 2 2 2 5 2 2 2" xfId="20366" xr:uid="{00000000-0005-0000-0000-0000ABA40000}"/>
    <cellStyle name="Separador de milhares 2 2 2 2 5 2 2 2 2" xfId="41761" xr:uid="{00000000-0005-0000-0000-0000ACA40000}"/>
    <cellStyle name="Separador de milhares 2 2 2 2 5 2 2 3" xfId="31071" xr:uid="{00000000-0005-0000-0000-0000ADA40000}"/>
    <cellStyle name="Separador de milhares 2 2 2 2 5 2 3" xfId="15021" xr:uid="{00000000-0005-0000-0000-0000AEA40000}"/>
    <cellStyle name="Separador de milhares 2 2 2 2 5 2 3 2" xfId="36416" xr:uid="{00000000-0005-0000-0000-0000AFA40000}"/>
    <cellStyle name="Separador de milhares 2 2 2 2 5 2 4" xfId="25723" xr:uid="{00000000-0005-0000-0000-0000B0A40000}"/>
    <cellStyle name="Separador de milhares 2 2 2 2 5 3" xfId="6989" xr:uid="{00000000-0005-0000-0000-0000B1A40000}"/>
    <cellStyle name="Separador de milhares 2 2 2 2 5 3 2" xfId="17693" xr:uid="{00000000-0005-0000-0000-0000B2A40000}"/>
    <cellStyle name="Separador de milhares 2 2 2 2 5 3 2 2" xfId="39088" xr:uid="{00000000-0005-0000-0000-0000B3A40000}"/>
    <cellStyle name="Separador de milhares 2 2 2 2 5 3 3" xfId="28395" xr:uid="{00000000-0005-0000-0000-0000B4A40000}"/>
    <cellStyle name="Separador de milhares 2 2 2 2 5 4" xfId="12346" xr:uid="{00000000-0005-0000-0000-0000B5A40000}"/>
    <cellStyle name="Separador de milhares 2 2 2 2 5 4 2" xfId="33743" xr:uid="{00000000-0005-0000-0000-0000B6A40000}"/>
    <cellStyle name="Separador de milhares 2 2 2 2 5 5" xfId="23050" xr:uid="{00000000-0005-0000-0000-0000B7A40000}"/>
    <cellStyle name="Separador de milhares 2 2 2 2 6" xfId="2979" xr:uid="{00000000-0005-0000-0000-0000B8A40000}"/>
    <cellStyle name="Separador de milhares 2 2 2 2 6 2" xfId="8330" xr:uid="{00000000-0005-0000-0000-0000B9A40000}"/>
    <cellStyle name="Separador de milhares 2 2 2 2 6 2 2" xfId="19030" xr:uid="{00000000-0005-0000-0000-0000BAA40000}"/>
    <cellStyle name="Separador de milhares 2 2 2 2 6 2 2 2" xfId="40425" xr:uid="{00000000-0005-0000-0000-0000BBA40000}"/>
    <cellStyle name="Separador de milhares 2 2 2 2 6 2 3" xfId="29735" xr:uid="{00000000-0005-0000-0000-0000BCA40000}"/>
    <cellStyle name="Separador de milhares 2 2 2 2 6 3" xfId="13685" xr:uid="{00000000-0005-0000-0000-0000BDA40000}"/>
    <cellStyle name="Separador de milhares 2 2 2 2 6 3 2" xfId="35080" xr:uid="{00000000-0005-0000-0000-0000BEA40000}"/>
    <cellStyle name="Separador de milhares 2 2 2 2 6 4" xfId="24387" xr:uid="{00000000-0005-0000-0000-0000BFA40000}"/>
    <cellStyle name="Separador de milhares 2 2 2 2 7" xfId="5653" xr:uid="{00000000-0005-0000-0000-0000C0A40000}"/>
    <cellStyle name="Separador de milhares 2 2 2 2 7 2" xfId="16357" xr:uid="{00000000-0005-0000-0000-0000C1A40000}"/>
    <cellStyle name="Separador de milhares 2 2 2 2 7 2 2" xfId="37752" xr:uid="{00000000-0005-0000-0000-0000C2A40000}"/>
    <cellStyle name="Separador de milhares 2 2 2 2 7 3" xfId="27059" xr:uid="{00000000-0005-0000-0000-0000C3A40000}"/>
    <cellStyle name="Separador de milhares 2 2 2 2 8" xfId="11010" xr:uid="{00000000-0005-0000-0000-0000C4A40000}"/>
    <cellStyle name="Separador de milhares 2 2 2 2 8 2" xfId="32407" xr:uid="{00000000-0005-0000-0000-0000C5A40000}"/>
    <cellStyle name="Separador de milhares 2 2 2 2 9" xfId="21714" xr:uid="{00000000-0005-0000-0000-0000C6A40000}"/>
    <cellStyle name="Separador de milhares 2 2 2 3" xfId="365" xr:uid="{00000000-0005-0000-0000-0000C7A40000}"/>
    <cellStyle name="Separador de milhares 2 2 2 3 2" xfId="686" xr:uid="{00000000-0005-0000-0000-0000C8A40000}"/>
    <cellStyle name="Separador de milhares 2 2 2 3 2 2" xfId="1356" xr:uid="{00000000-0005-0000-0000-0000C9A40000}"/>
    <cellStyle name="Separador de milhares 2 2 2 3 2 2 2" xfId="2693" xr:uid="{00000000-0005-0000-0000-0000CAA40000}"/>
    <cellStyle name="Separador de milhares 2 2 2 3 2 2 2 2" xfId="5383" xr:uid="{00000000-0005-0000-0000-0000CBA40000}"/>
    <cellStyle name="Separador de milhares 2 2 2 3 2 2 2 2 2" xfId="10734" xr:uid="{00000000-0005-0000-0000-0000CCA40000}"/>
    <cellStyle name="Separador de milhares 2 2 2 3 2 2 2 2 2 2" xfId="21434" xr:uid="{00000000-0005-0000-0000-0000CDA40000}"/>
    <cellStyle name="Separador de milhares 2 2 2 3 2 2 2 2 2 2 2" xfId="42829" xr:uid="{00000000-0005-0000-0000-0000CEA40000}"/>
    <cellStyle name="Separador de milhares 2 2 2 3 2 2 2 2 2 3" xfId="32139" xr:uid="{00000000-0005-0000-0000-0000CFA40000}"/>
    <cellStyle name="Separador de milhares 2 2 2 3 2 2 2 2 3" xfId="16089" xr:uid="{00000000-0005-0000-0000-0000D0A40000}"/>
    <cellStyle name="Separador de milhares 2 2 2 3 2 2 2 2 3 2" xfId="37484" xr:uid="{00000000-0005-0000-0000-0000D1A40000}"/>
    <cellStyle name="Separador de milhares 2 2 2 3 2 2 2 2 4" xfId="26791" xr:uid="{00000000-0005-0000-0000-0000D2A40000}"/>
    <cellStyle name="Separador de milhares 2 2 2 3 2 2 2 3" xfId="8057" xr:uid="{00000000-0005-0000-0000-0000D3A40000}"/>
    <cellStyle name="Separador de milhares 2 2 2 3 2 2 2 3 2" xfId="18761" xr:uid="{00000000-0005-0000-0000-0000D4A40000}"/>
    <cellStyle name="Separador de milhares 2 2 2 3 2 2 2 3 2 2" xfId="40156" xr:uid="{00000000-0005-0000-0000-0000D5A40000}"/>
    <cellStyle name="Separador de milhares 2 2 2 3 2 2 2 3 3" xfId="29463" xr:uid="{00000000-0005-0000-0000-0000D6A40000}"/>
    <cellStyle name="Separador de milhares 2 2 2 3 2 2 2 4" xfId="13414" xr:uid="{00000000-0005-0000-0000-0000D7A40000}"/>
    <cellStyle name="Separador de milhares 2 2 2 3 2 2 2 4 2" xfId="34811" xr:uid="{00000000-0005-0000-0000-0000D8A40000}"/>
    <cellStyle name="Separador de milhares 2 2 2 3 2 2 2 5" xfId="24118" xr:uid="{00000000-0005-0000-0000-0000D9A40000}"/>
    <cellStyle name="Separador de milhares 2 2 2 3 2 2 3" xfId="4047" xr:uid="{00000000-0005-0000-0000-0000DAA40000}"/>
    <cellStyle name="Separador de milhares 2 2 2 3 2 2 3 2" xfId="9398" xr:uid="{00000000-0005-0000-0000-0000DBA40000}"/>
    <cellStyle name="Separador de milhares 2 2 2 3 2 2 3 2 2" xfId="20098" xr:uid="{00000000-0005-0000-0000-0000DCA40000}"/>
    <cellStyle name="Separador de milhares 2 2 2 3 2 2 3 2 2 2" xfId="41493" xr:uid="{00000000-0005-0000-0000-0000DDA40000}"/>
    <cellStyle name="Separador de milhares 2 2 2 3 2 2 3 2 3" xfId="30803" xr:uid="{00000000-0005-0000-0000-0000DEA40000}"/>
    <cellStyle name="Separador de milhares 2 2 2 3 2 2 3 3" xfId="14753" xr:uid="{00000000-0005-0000-0000-0000DFA40000}"/>
    <cellStyle name="Separador de milhares 2 2 2 3 2 2 3 3 2" xfId="36148" xr:uid="{00000000-0005-0000-0000-0000E0A40000}"/>
    <cellStyle name="Separador de milhares 2 2 2 3 2 2 3 4" xfId="25455" xr:uid="{00000000-0005-0000-0000-0000E1A40000}"/>
    <cellStyle name="Separador de milhares 2 2 2 3 2 2 4" xfId="6721" xr:uid="{00000000-0005-0000-0000-0000E2A40000}"/>
    <cellStyle name="Separador de milhares 2 2 2 3 2 2 4 2" xfId="17425" xr:uid="{00000000-0005-0000-0000-0000E3A40000}"/>
    <cellStyle name="Separador de milhares 2 2 2 3 2 2 4 2 2" xfId="38820" xr:uid="{00000000-0005-0000-0000-0000E4A40000}"/>
    <cellStyle name="Separador de milhares 2 2 2 3 2 2 4 3" xfId="28127" xr:uid="{00000000-0005-0000-0000-0000E5A40000}"/>
    <cellStyle name="Separador de milhares 2 2 2 3 2 2 5" xfId="12078" xr:uid="{00000000-0005-0000-0000-0000E6A40000}"/>
    <cellStyle name="Separador de milhares 2 2 2 3 2 2 5 2" xfId="33475" xr:uid="{00000000-0005-0000-0000-0000E7A40000}"/>
    <cellStyle name="Separador de milhares 2 2 2 3 2 2 6" xfId="22782" xr:uid="{00000000-0005-0000-0000-0000E8A40000}"/>
    <cellStyle name="Separador de milhares 2 2 2 3 2 3" xfId="2025" xr:uid="{00000000-0005-0000-0000-0000E9A40000}"/>
    <cellStyle name="Separador de milhares 2 2 2 3 2 3 2" xfId="4715" xr:uid="{00000000-0005-0000-0000-0000EAA40000}"/>
    <cellStyle name="Separador de milhares 2 2 2 3 2 3 2 2" xfId="10066" xr:uid="{00000000-0005-0000-0000-0000EBA40000}"/>
    <cellStyle name="Separador de milhares 2 2 2 3 2 3 2 2 2" xfId="20766" xr:uid="{00000000-0005-0000-0000-0000ECA40000}"/>
    <cellStyle name="Separador de milhares 2 2 2 3 2 3 2 2 2 2" xfId="42161" xr:uid="{00000000-0005-0000-0000-0000EDA40000}"/>
    <cellStyle name="Separador de milhares 2 2 2 3 2 3 2 2 3" xfId="31471" xr:uid="{00000000-0005-0000-0000-0000EEA40000}"/>
    <cellStyle name="Separador de milhares 2 2 2 3 2 3 2 3" xfId="15421" xr:uid="{00000000-0005-0000-0000-0000EFA40000}"/>
    <cellStyle name="Separador de milhares 2 2 2 3 2 3 2 3 2" xfId="36816" xr:uid="{00000000-0005-0000-0000-0000F0A40000}"/>
    <cellStyle name="Separador de milhares 2 2 2 3 2 3 2 4" xfId="26123" xr:uid="{00000000-0005-0000-0000-0000F1A40000}"/>
    <cellStyle name="Separador de milhares 2 2 2 3 2 3 3" xfId="7389" xr:uid="{00000000-0005-0000-0000-0000F2A40000}"/>
    <cellStyle name="Separador de milhares 2 2 2 3 2 3 3 2" xfId="18093" xr:uid="{00000000-0005-0000-0000-0000F3A40000}"/>
    <cellStyle name="Separador de milhares 2 2 2 3 2 3 3 2 2" xfId="39488" xr:uid="{00000000-0005-0000-0000-0000F4A40000}"/>
    <cellStyle name="Separador de milhares 2 2 2 3 2 3 3 3" xfId="28795" xr:uid="{00000000-0005-0000-0000-0000F5A40000}"/>
    <cellStyle name="Separador de milhares 2 2 2 3 2 3 4" xfId="12746" xr:uid="{00000000-0005-0000-0000-0000F6A40000}"/>
    <cellStyle name="Separador de milhares 2 2 2 3 2 3 4 2" xfId="34143" xr:uid="{00000000-0005-0000-0000-0000F7A40000}"/>
    <cellStyle name="Separador de milhares 2 2 2 3 2 3 5" xfId="23450" xr:uid="{00000000-0005-0000-0000-0000F8A40000}"/>
    <cellStyle name="Separador de milhares 2 2 2 3 2 4" xfId="3379" xr:uid="{00000000-0005-0000-0000-0000F9A40000}"/>
    <cellStyle name="Separador de milhares 2 2 2 3 2 4 2" xfId="8730" xr:uid="{00000000-0005-0000-0000-0000FAA40000}"/>
    <cellStyle name="Separador de milhares 2 2 2 3 2 4 2 2" xfId="19430" xr:uid="{00000000-0005-0000-0000-0000FBA40000}"/>
    <cellStyle name="Separador de milhares 2 2 2 3 2 4 2 2 2" xfId="40825" xr:uid="{00000000-0005-0000-0000-0000FCA40000}"/>
    <cellStyle name="Separador de milhares 2 2 2 3 2 4 2 3" xfId="30135" xr:uid="{00000000-0005-0000-0000-0000FDA40000}"/>
    <cellStyle name="Separador de milhares 2 2 2 3 2 4 3" xfId="14085" xr:uid="{00000000-0005-0000-0000-0000FEA40000}"/>
    <cellStyle name="Separador de milhares 2 2 2 3 2 4 3 2" xfId="35480" xr:uid="{00000000-0005-0000-0000-0000FFA40000}"/>
    <cellStyle name="Separador de milhares 2 2 2 3 2 4 4" xfId="24787" xr:uid="{00000000-0005-0000-0000-000000A50000}"/>
    <cellStyle name="Separador de milhares 2 2 2 3 2 5" xfId="6053" xr:uid="{00000000-0005-0000-0000-000001A50000}"/>
    <cellStyle name="Separador de milhares 2 2 2 3 2 5 2" xfId="16757" xr:uid="{00000000-0005-0000-0000-000002A50000}"/>
    <cellStyle name="Separador de milhares 2 2 2 3 2 5 2 2" xfId="38152" xr:uid="{00000000-0005-0000-0000-000003A50000}"/>
    <cellStyle name="Separador de milhares 2 2 2 3 2 5 3" xfId="27459" xr:uid="{00000000-0005-0000-0000-000004A50000}"/>
    <cellStyle name="Separador de milhares 2 2 2 3 2 6" xfId="11410" xr:uid="{00000000-0005-0000-0000-000005A50000}"/>
    <cellStyle name="Separador de milhares 2 2 2 3 2 6 2" xfId="32807" xr:uid="{00000000-0005-0000-0000-000006A50000}"/>
    <cellStyle name="Separador de milhares 2 2 2 3 2 7" xfId="22114" xr:uid="{00000000-0005-0000-0000-000007A50000}"/>
    <cellStyle name="Separador de milhares 2 2 2 3 3" xfId="1036" xr:uid="{00000000-0005-0000-0000-000008A50000}"/>
    <cellStyle name="Separador de milhares 2 2 2 3 3 2" xfId="2373" xr:uid="{00000000-0005-0000-0000-000009A50000}"/>
    <cellStyle name="Separador de milhares 2 2 2 3 3 2 2" xfId="5063" xr:uid="{00000000-0005-0000-0000-00000AA50000}"/>
    <cellStyle name="Separador de milhares 2 2 2 3 3 2 2 2" xfId="10414" xr:uid="{00000000-0005-0000-0000-00000BA50000}"/>
    <cellStyle name="Separador de milhares 2 2 2 3 3 2 2 2 2" xfId="21114" xr:uid="{00000000-0005-0000-0000-00000CA50000}"/>
    <cellStyle name="Separador de milhares 2 2 2 3 3 2 2 2 2 2" xfId="42509" xr:uid="{00000000-0005-0000-0000-00000DA50000}"/>
    <cellStyle name="Separador de milhares 2 2 2 3 3 2 2 2 3" xfId="31819" xr:uid="{00000000-0005-0000-0000-00000EA50000}"/>
    <cellStyle name="Separador de milhares 2 2 2 3 3 2 2 3" xfId="15769" xr:uid="{00000000-0005-0000-0000-00000FA50000}"/>
    <cellStyle name="Separador de milhares 2 2 2 3 3 2 2 3 2" xfId="37164" xr:uid="{00000000-0005-0000-0000-000010A50000}"/>
    <cellStyle name="Separador de milhares 2 2 2 3 3 2 2 4" xfId="26471" xr:uid="{00000000-0005-0000-0000-000011A50000}"/>
    <cellStyle name="Separador de milhares 2 2 2 3 3 2 3" xfId="7737" xr:uid="{00000000-0005-0000-0000-000012A50000}"/>
    <cellStyle name="Separador de milhares 2 2 2 3 3 2 3 2" xfId="18441" xr:uid="{00000000-0005-0000-0000-000013A50000}"/>
    <cellStyle name="Separador de milhares 2 2 2 3 3 2 3 2 2" xfId="39836" xr:uid="{00000000-0005-0000-0000-000014A50000}"/>
    <cellStyle name="Separador de milhares 2 2 2 3 3 2 3 3" xfId="29143" xr:uid="{00000000-0005-0000-0000-000015A50000}"/>
    <cellStyle name="Separador de milhares 2 2 2 3 3 2 4" xfId="13094" xr:uid="{00000000-0005-0000-0000-000016A50000}"/>
    <cellStyle name="Separador de milhares 2 2 2 3 3 2 4 2" xfId="34491" xr:uid="{00000000-0005-0000-0000-000017A50000}"/>
    <cellStyle name="Separador de milhares 2 2 2 3 3 2 5" xfId="23798" xr:uid="{00000000-0005-0000-0000-000018A50000}"/>
    <cellStyle name="Separador de milhares 2 2 2 3 3 3" xfId="3727" xr:uid="{00000000-0005-0000-0000-000019A50000}"/>
    <cellStyle name="Separador de milhares 2 2 2 3 3 3 2" xfId="9078" xr:uid="{00000000-0005-0000-0000-00001AA50000}"/>
    <cellStyle name="Separador de milhares 2 2 2 3 3 3 2 2" xfId="19778" xr:uid="{00000000-0005-0000-0000-00001BA50000}"/>
    <cellStyle name="Separador de milhares 2 2 2 3 3 3 2 2 2" xfId="41173" xr:uid="{00000000-0005-0000-0000-00001CA50000}"/>
    <cellStyle name="Separador de milhares 2 2 2 3 3 3 2 3" xfId="30483" xr:uid="{00000000-0005-0000-0000-00001DA50000}"/>
    <cellStyle name="Separador de milhares 2 2 2 3 3 3 3" xfId="14433" xr:uid="{00000000-0005-0000-0000-00001EA50000}"/>
    <cellStyle name="Separador de milhares 2 2 2 3 3 3 3 2" xfId="35828" xr:uid="{00000000-0005-0000-0000-00001FA50000}"/>
    <cellStyle name="Separador de milhares 2 2 2 3 3 3 4" xfId="25135" xr:uid="{00000000-0005-0000-0000-000020A50000}"/>
    <cellStyle name="Separador de milhares 2 2 2 3 3 4" xfId="6401" xr:uid="{00000000-0005-0000-0000-000021A50000}"/>
    <cellStyle name="Separador de milhares 2 2 2 3 3 4 2" xfId="17105" xr:uid="{00000000-0005-0000-0000-000022A50000}"/>
    <cellStyle name="Separador de milhares 2 2 2 3 3 4 2 2" xfId="38500" xr:uid="{00000000-0005-0000-0000-000023A50000}"/>
    <cellStyle name="Separador de milhares 2 2 2 3 3 4 3" xfId="27807" xr:uid="{00000000-0005-0000-0000-000024A50000}"/>
    <cellStyle name="Separador de milhares 2 2 2 3 3 5" xfId="11758" xr:uid="{00000000-0005-0000-0000-000025A50000}"/>
    <cellStyle name="Separador de milhares 2 2 2 3 3 5 2" xfId="33155" xr:uid="{00000000-0005-0000-0000-000026A50000}"/>
    <cellStyle name="Separador de milhares 2 2 2 3 3 6" xfId="22462" xr:uid="{00000000-0005-0000-0000-000027A50000}"/>
    <cellStyle name="Separador de milhares 2 2 2 3 4" xfId="1705" xr:uid="{00000000-0005-0000-0000-000028A50000}"/>
    <cellStyle name="Separador de milhares 2 2 2 3 4 2" xfId="4395" xr:uid="{00000000-0005-0000-0000-000029A50000}"/>
    <cellStyle name="Separador de milhares 2 2 2 3 4 2 2" xfId="9746" xr:uid="{00000000-0005-0000-0000-00002AA50000}"/>
    <cellStyle name="Separador de milhares 2 2 2 3 4 2 2 2" xfId="20446" xr:uid="{00000000-0005-0000-0000-00002BA50000}"/>
    <cellStyle name="Separador de milhares 2 2 2 3 4 2 2 2 2" xfId="41841" xr:uid="{00000000-0005-0000-0000-00002CA50000}"/>
    <cellStyle name="Separador de milhares 2 2 2 3 4 2 2 3" xfId="31151" xr:uid="{00000000-0005-0000-0000-00002DA50000}"/>
    <cellStyle name="Separador de milhares 2 2 2 3 4 2 3" xfId="15101" xr:uid="{00000000-0005-0000-0000-00002EA50000}"/>
    <cellStyle name="Separador de milhares 2 2 2 3 4 2 3 2" xfId="36496" xr:uid="{00000000-0005-0000-0000-00002FA50000}"/>
    <cellStyle name="Separador de milhares 2 2 2 3 4 2 4" xfId="25803" xr:uid="{00000000-0005-0000-0000-000030A50000}"/>
    <cellStyle name="Separador de milhares 2 2 2 3 4 3" xfId="7069" xr:uid="{00000000-0005-0000-0000-000031A50000}"/>
    <cellStyle name="Separador de milhares 2 2 2 3 4 3 2" xfId="17773" xr:uid="{00000000-0005-0000-0000-000032A50000}"/>
    <cellStyle name="Separador de milhares 2 2 2 3 4 3 2 2" xfId="39168" xr:uid="{00000000-0005-0000-0000-000033A50000}"/>
    <cellStyle name="Separador de milhares 2 2 2 3 4 3 3" xfId="28475" xr:uid="{00000000-0005-0000-0000-000034A50000}"/>
    <cellStyle name="Separador de milhares 2 2 2 3 4 4" xfId="12426" xr:uid="{00000000-0005-0000-0000-000035A50000}"/>
    <cellStyle name="Separador de milhares 2 2 2 3 4 4 2" xfId="33823" xr:uid="{00000000-0005-0000-0000-000036A50000}"/>
    <cellStyle name="Separador de milhares 2 2 2 3 4 5" xfId="23130" xr:uid="{00000000-0005-0000-0000-000037A50000}"/>
    <cellStyle name="Separador de milhares 2 2 2 3 5" xfId="3059" xr:uid="{00000000-0005-0000-0000-000038A50000}"/>
    <cellStyle name="Separador de milhares 2 2 2 3 5 2" xfId="8410" xr:uid="{00000000-0005-0000-0000-000039A50000}"/>
    <cellStyle name="Separador de milhares 2 2 2 3 5 2 2" xfId="19110" xr:uid="{00000000-0005-0000-0000-00003AA50000}"/>
    <cellStyle name="Separador de milhares 2 2 2 3 5 2 2 2" xfId="40505" xr:uid="{00000000-0005-0000-0000-00003BA50000}"/>
    <cellStyle name="Separador de milhares 2 2 2 3 5 2 3" xfId="29815" xr:uid="{00000000-0005-0000-0000-00003CA50000}"/>
    <cellStyle name="Separador de milhares 2 2 2 3 5 3" xfId="13765" xr:uid="{00000000-0005-0000-0000-00003DA50000}"/>
    <cellStyle name="Separador de milhares 2 2 2 3 5 3 2" xfId="35160" xr:uid="{00000000-0005-0000-0000-00003EA50000}"/>
    <cellStyle name="Separador de milhares 2 2 2 3 5 4" xfId="24467" xr:uid="{00000000-0005-0000-0000-00003FA50000}"/>
    <cellStyle name="Separador de milhares 2 2 2 3 6" xfId="5733" xr:uid="{00000000-0005-0000-0000-000040A50000}"/>
    <cellStyle name="Separador de milhares 2 2 2 3 6 2" xfId="16437" xr:uid="{00000000-0005-0000-0000-000041A50000}"/>
    <cellStyle name="Separador de milhares 2 2 2 3 6 2 2" xfId="37832" xr:uid="{00000000-0005-0000-0000-000042A50000}"/>
    <cellStyle name="Separador de milhares 2 2 2 3 6 3" xfId="27139" xr:uid="{00000000-0005-0000-0000-000043A50000}"/>
    <cellStyle name="Separador de milhares 2 2 2 3 7" xfId="11090" xr:uid="{00000000-0005-0000-0000-000044A50000}"/>
    <cellStyle name="Separador de milhares 2 2 2 3 7 2" xfId="32487" xr:uid="{00000000-0005-0000-0000-000045A50000}"/>
    <cellStyle name="Separador de milhares 2 2 2 3 8" xfId="21794" xr:uid="{00000000-0005-0000-0000-000046A50000}"/>
    <cellStyle name="Separador de milhares 2 2 2 4" xfId="526" xr:uid="{00000000-0005-0000-0000-000047A50000}"/>
    <cellStyle name="Separador de milhares 2 2 2 4 2" xfId="1196" xr:uid="{00000000-0005-0000-0000-000048A50000}"/>
    <cellStyle name="Separador de milhares 2 2 2 4 2 2" xfId="2533" xr:uid="{00000000-0005-0000-0000-000049A50000}"/>
    <cellStyle name="Separador de milhares 2 2 2 4 2 2 2" xfId="5223" xr:uid="{00000000-0005-0000-0000-00004AA50000}"/>
    <cellStyle name="Separador de milhares 2 2 2 4 2 2 2 2" xfId="10574" xr:uid="{00000000-0005-0000-0000-00004BA50000}"/>
    <cellStyle name="Separador de milhares 2 2 2 4 2 2 2 2 2" xfId="21274" xr:uid="{00000000-0005-0000-0000-00004CA50000}"/>
    <cellStyle name="Separador de milhares 2 2 2 4 2 2 2 2 2 2" xfId="42669" xr:uid="{00000000-0005-0000-0000-00004DA50000}"/>
    <cellStyle name="Separador de milhares 2 2 2 4 2 2 2 2 3" xfId="31979" xr:uid="{00000000-0005-0000-0000-00004EA50000}"/>
    <cellStyle name="Separador de milhares 2 2 2 4 2 2 2 3" xfId="15929" xr:uid="{00000000-0005-0000-0000-00004FA50000}"/>
    <cellStyle name="Separador de milhares 2 2 2 4 2 2 2 3 2" xfId="37324" xr:uid="{00000000-0005-0000-0000-000050A50000}"/>
    <cellStyle name="Separador de milhares 2 2 2 4 2 2 2 4" xfId="26631" xr:uid="{00000000-0005-0000-0000-000051A50000}"/>
    <cellStyle name="Separador de milhares 2 2 2 4 2 2 3" xfId="7897" xr:uid="{00000000-0005-0000-0000-000052A50000}"/>
    <cellStyle name="Separador de milhares 2 2 2 4 2 2 3 2" xfId="18601" xr:uid="{00000000-0005-0000-0000-000053A50000}"/>
    <cellStyle name="Separador de milhares 2 2 2 4 2 2 3 2 2" xfId="39996" xr:uid="{00000000-0005-0000-0000-000054A50000}"/>
    <cellStyle name="Separador de milhares 2 2 2 4 2 2 3 3" xfId="29303" xr:uid="{00000000-0005-0000-0000-000055A50000}"/>
    <cellStyle name="Separador de milhares 2 2 2 4 2 2 4" xfId="13254" xr:uid="{00000000-0005-0000-0000-000056A50000}"/>
    <cellStyle name="Separador de milhares 2 2 2 4 2 2 4 2" xfId="34651" xr:uid="{00000000-0005-0000-0000-000057A50000}"/>
    <cellStyle name="Separador de milhares 2 2 2 4 2 2 5" xfId="23958" xr:uid="{00000000-0005-0000-0000-000058A50000}"/>
    <cellStyle name="Separador de milhares 2 2 2 4 2 3" xfId="3887" xr:uid="{00000000-0005-0000-0000-000059A50000}"/>
    <cellStyle name="Separador de milhares 2 2 2 4 2 3 2" xfId="9238" xr:uid="{00000000-0005-0000-0000-00005AA50000}"/>
    <cellStyle name="Separador de milhares 2 2 2 4 2 3 2 2" xfId="19938" xr:uid="{00000000-0005-0000-0000-00005BA50000}"/>
    <cellStyle name="Separador de milhares 2 2 2 4 2 3 2 2 2" xfId="41333" xr:uid="{00000000-0005-0000-0000-00005CA50000}"/>
    <cellStyle name="Separador de milhares 2 2 2 4 2 3 2 3" xfId="30643" xr:uid="{00000000-0005-0000-0000-00005DA50000}"/>
    <cellStyle name="Separador de milhares 2 2 2 4 2 3 3" xfId="14593" xr:uid="{00000000-0005-0000-0000-00005EA50000}"/>
    <cellStyle name="Separador de milhares 2 2 2 4 2 3 3 2" xfId="35988" xr:uid="{00000000-0005-0000-0000-00005FA50000}"/>
    <cellStyle name="Separador de milhares 2 2 2 4 2 3 4" xfId="25295" xr:uid="{00000000-0005-0000-0000-000060A50000}"/>
    <cellStyle name="Separador de milhares 2 2 2 4 2 4" xfId="6561" xr:uid="{00000000-0005-0000-0000-000061A50000}"/>
    <cellStyle name="Separador de milhares 2 2 2 4 2 4 2" xfId="17265" xr:uid="{00000000-0005-0000-0000-000062A50000}"/>
    <cellStyle name="Separador de milhares 2 2 2 4 2 4 2 2" xfId="38660" xr:uid="{00000000-0005-0000-0000-000063A50000}"/>
    <cellStyle name="Separador de milhares 2 2 2 4 2 4 3" xfId="27967" xr:uid="{00000000-0005-0000-0000-000064A50000}"/>
    <cellStyle name="Separador de milhares 2 2 2 4 2 5" xfId="11918" xr:uid="{00000000-0005-0000-0000-000065A50000}"/>
    <cellStyle name="Separador de milhares 2 2 2 4 2 5 2" xfId="33315" xr:uid="{00000000-0005-0000-0000-000066A50000}"/>
    <cellStyle name="Separador de milhares 2 2 2 4 2 6" xfId="22622" xr:uid="{00000000-0005-0000-0000-000067A50000}"/>
    <cellStyle name="Separador de milhares 2 2 2 4 3" xfId="1865" xr:uid="{00000000-0005-0000-0000-000068A50000}"/>
    <cellStyle name="Separador de milhares 2 2 2 4 3 2" xfId="4555" xr:uid="{00000000-0005-0000-0000-000069A50000}"/>
    <cellStyle name="Separador de milhares 2 2 2 4 3 2 2" xfId="9906" xr:uid="{00000000-0005-0000-0000-00006AA50000}"/>
    <cellStyle name="Separador de milhares 2 2 2 4 3 2 2 2" xfId="20606" xr:uid="{00000000-0005-0000-0000-00006BA50000}"/>
    <cellStyle name="Separador de milhares 2 2 2 4 3 2 2 2 2" xfId="42001" xr:uid="{00000000-0005-0000-0000-00006CA50000}"/>
    <cellStyle name="Separador de milhares 2 2 2 4 3 2 2 3" xfId="31311" xr:uid="{00000000-0005-0000-0000-00006DA50000}"/>
    <cellStyle name="Separador de milhares 2 2 2 4 3 2 3" xfId="15261" xr:uid="{00000000-0005-0000-0000-00006EA50000}"/>
    <cellStyle name="Separador de milhares 2 2 2 4 3 2 3 2" xfId="36656" xr:uid="{00000000-0005-0000-0000-00006FA50000}"/>
    <cellStyle name="Separador de milhares 2 2 2 4 3 2 4" xfId="25963" xr:uid="{00000000-0005-0000-0000-000070A50000}"/>
    <cellStyle name="Separador de milhares 2 2 2 4 3 3" xfId="7229" xr:uid="{00000000-0005-0000-0000-000071A50000}"/>
    <cellStyle name="Separador de milhares 2 2 2 4 3 3 2" xfId="17933" xr:uid="{00000000-0005-0000-0000-000072A50000}"/>
    <cellStyle name="Separador de milhares 2 2 2 4 3 3 2 2" xfId="39328" xr:uid="{00000000-0005-0000-0000-000073A50000}"/>
    <cellStyle name="Separador de milhares 2 2 2 4 3 3 3" xfId="28635" xr:uid="{00000000-0005-0000-0000-000074A50000}"/>
    <cellStyle name="Separador de milhares 2 2 2 4 3 4" xfId="12586" xr:uid="{00000000-0005-0000-0000-000075A50000}"/>
    <cellStyle name="Separador de milhares 2 2 2 4 3 4 2" xfId="33983" xr:uid="{00000000-0005-0000-0000-000076A50000}"/>
    <cellStyle name="Separador de milhares 2 2 2 4 3 5" xfId="23290" xr:uid="{00000000-0005-0000-0000-000077A50000}"/>
    <cellStyle name="Separador de milhares 2 2 2 4 4" xfId="3219" xr:uid="{00000000-0005-0000-0000-000078A50000}"/>
    <cellStyle name="Separador de milhares 2 2 2 4 4 2" xfId="8570" xr:uid="{00000000-0005-0000-0000-000079A50000}"/>
    <cellStyle name="Separador de milhares 2 2 2 4 4 2 2" xfId="19270" xr:uid="{00000000-0005-0000-0000-00007AA50000}"/>
    <cellStyle name="Separador de milhares 2 2 2 4 4 2 2 2" xfId="40665" xr:uid="{00000000-0005-0000-0000-00007BA50000}"/>
    <cellStyle name="Separador de milhares 2 2 2 4 4 2 3" xfId="29975" xr:uid="{00000000-0005-0000-0000-00007CA50000}"/>
    <cellStyle name="Separador de milhares 2 2 2 4 4 3" xfId="13925" xr:uid="{00000000-0005-0000-0000-00007DA50000}"/>
    <cellStyle name="Separador de milhares 2 2 2 4 4 3 2" xfId="35320" xr:uid="{00000000-0005-0000-0000-00007EA50000}"/>
    <cellStyle name="Separador de milhares 2 2 2 4 4 4" xfId="24627" xr:uid="{00000000-0005-0000-0000-00007FA50000}"/>
    <cellStyle name="Separador de milhares 2 2 2 4 5" xfId="5893" xr:uid="{00000000-0005-0000-0000-000080A50000}"/>
    <cellStyle name="Separador de milhares 2 2 2 4 5 2" xfId="16597" xr:uid="{00000000-0005-0000-0000-000081A50000}"/>
    <cellStyle name="Separador de milhares 2 2 2 4 5 2 2" xfId="37992" xr:uid="{00000000-0005-0000-0000-000082A50000}"/>
    <cellStyle name="Separador de milhares 2 2 2 4 5 3" xfId="27299" xr:uid="{00000000-0005-0000-0000-000083A50000}"/>
    <cellStyle name="Separador de milhares 2 2 2 4 6" xfId="11250" xr:uid="{00000000-0005-0000-0000-000084A50000}"/>
    <cellStyle name="Separador de milhares 2 2 2 4 6 2" xfId="32647" xr:uid="{00000000-0005-0000-0000-000085A50000}"/>
    <cellStyle name="Separador de milhares 2 2 2 4 7" xfId="21954" xr:uid="{00000000-0005-0000-0000-000086A50000}"/>
    <cellStyle name="Separador de milhares 2 2 2 5" xfId="876" xr:uid="{00000000-0005-0000-0000-000087A50000}"/>
    <cellStyle name="Separador de milhares 2 2 2 5 2" xfId="2213" xr:uid="{00000000-0005-0000-0000-000088A50000}"/>
    <cellStyle name="Separador de milhares 2 2 2 5 2 2" xfId="4903" xr:uid="{00000000-0005-0000-0000-000089A50000}"/>
    <cellStyle name="Separador de milhares 2 2 2 5 2 2 2" xfId="10254" xr:uid="{00000000-0005-0000-0000-00008AA50000}"/>
    <cellStyle name="Separador de milhares 2 2 2 5 2 2 2 2" xfId="20954" xr:uid="{00000000-0005-0000-0000-00008BA50000}"/>
    <cellStyle name="Separador de milhares 2 2 2 5 2 2 2 2 2" xfId="42349" xr:uid="{00000000-0005-0000-0000-00008CA50000}"/>
    <cellStyle name="Separador de milhares 2 2 2 5 2 2 2 3" xfId="31659" xr:uid="{00000000-0005-0000-0000-00008DA50000}"/>
    <cellStyle name="Separador de milhares 2 2 2 5 2 2 3" xfId="15609" xr:uid="{00000000-0005-0000-0000-00008EA50000}"/>
    <cellStyle name="Separador de milhares 2 2 2 5 2 2 3 2" xfId="37004" xr:uid="{00000000-0005-0000-0000-00008FA50000}"/>
    <cellStyle name="Separador de milhares 2 2 2 5 2 2 4" xfId="26311" xr:uid="{00000000-0005-0000-0000-000090A50000}"/>
    <cellStyle name="Separador de milhares 2 2 2 5 2 3" xfId="7577" xr:uid="{00000000-0005-0000-0000-000091A50000}"/>
    <cellStyle name="Separador de milhares 2 2 2 5 2 3 2" xfId="18281" xr:uid="{00000000-0005-0000-0000-000092A50000}"/>
    <cellStyle name="Separador de milhares 2 2 2 5 2 3 2 2" xfId="39676" xr:uid="{00000000-0005-0000-0000-000093A50000}"/>
    <cellStyle name="Separador de milhares 2 2 2 5 2 3 3" xfId="28983" xr:uid="{00000000-0005-0000-0000-000094A50000}"/>
    <cellStyle name="Separador de milhares 2 2 2 5 2 4" xfId="12934" xr:uid="{00000000-0005-0000-0000-000095A50000}"/>
    <cellStyle name="Separador de milhares 2 2 2 5 2 4 2" xfId="34331" xr:uid="{00000000-0005-0000-0000-000096A50000}"/>
    <cellStyle name="Separador de milhares 2 2 2 5 2 5" xfId="23638" xr:uid="{00000000-0005-0000-0000-000097A50000}"/>
    <cellStyle name="Separador de milhares 2 2 2 5 3" xfId="3567" xr:uid="{00000000-0005-0000-0000-000098A50000}"/>
    <cellStyle name="Separador de milhares 2 2 2 5 3 2" xfId="8918" xr:uid="{00000000-0005-0000-0000-000099A50000}"/>
    <cellStyle name="Separador de milhares 2 2 2 5 3 2 2" xfId="19618" xr:uid="{00000000-0005-0000-0000-00009AA50000}"/>
    <cellStyle name="Separador de milhares 2 2 2 5 3 2 2 2" xfId="41013" xr:uid="{00000000-0005-0000-0000-00009BA50000}"/>
    <cellStyle name="Separador de milhares 2 2 2 5 3 2 3" xfId="30323" xr:uid="{00000000-0005-0000-0000-00009CA50000}"/>
    <cellStyle name="Separador de milhares 2 2 2 5 3 3" xfId="14273" xr:uid="{00000000-0005-0000-0000-00009DA50000}"/>
    <cellStyle name="Separador de milhares 2 2 2 5 3 3 2" xfId="35668" xr:uid="{00000000-0005-0000-0000-00009EA50000}"/>
    <cellStyle name="Separador de milhares 2 2 2 5 3 4" xfId="24975" xr:uid="{00000000-0005-0000-0000-00009FA50000}"/>
    <cellStyle name="Separador de milhares 2 2 2 5 4" xfId="6241" xr:uid="{00000000-0005-0000-0000-0000A0A50000}"/>
    <cellStyle name="Separador de milhares 2 2 2 5 4 2" xfId="16945" xr:uid="{00000000-0005-0000-0000-0000A1A50000}"/>
    <cellStyle name="Separador de milhares 2 2 2 5 4 2 2" xfId="38340" xr:uid="{00000000-0005-0000-0000-0000A2A50000}"/>
    <cellStyle name="Separador de milhares 2 2 2 5 4 3" xfId="27647" xr:uid="{00000000-0005-0000-0000-0000A3A50000}"/>
    <cellStyle name="Separador de milhares 2 2 2 5 5" xfId="11598" xr:uid="{00000000-0005-0000-0000-0000A4A50000}"/>
    <cellStyle name="Separador de milhares 2 2 2 5 5 2" xfId="32995" xr:uid="{00000000-0005-0000-0000-0000A5A50000}"/>
    <cellStyle name="Separador de milhares 2 2 2 5 6" xfId="22302" xr:uid="{00000000-0005-0000-0000-0000A6A50000}"/>
    <cellStyle name="Separador de milhares 2 2 2 6" xfId="1545" xr:uid="{00000000-0005-0000-0000-0000A7A50000}"/>
    <cellStyle name="Separador de milhares 2 2 2 6 2" xfId="4235" xr:uid="{00000000-0005-0000-0000-0000A8A50000}"/>
    <cellStyle name="Separador de milhares 2 2 2 6 2 2" xfId="9586" xr:uid="{00000000-0005-0000-0000-0000A9A50000}"/>
    <cellStyle name="Separador de milhares 2 2 2 6 2 2 2" xfId="20286" xr:uid="{00000000-0005-0000-0000-0000AAA50000}"/>
    <cellStyle name="Separador de milhares 2 2 2 6 2 2 2 2" xfId="41681" xr:uid="{00000000-0005-0000-0000-0000ABA50000}"/>
    <cellStyle name="Separador de milhares 2 2 2 6 2 2 3" xfId="30991" xr:uid="{00000000-0005-0000-0000-0000ACA50000}"/>
    <cellStyle name="Separador de milhares 2 2 2 6 2 3" xfId="14941" xr:uid="{00000000-0005-0000-0000-0000ADA50000}"/>
    <cellStyle name="Separador de milhares 2 2 2 6 2 3 2" xfId="36336" xr:uid="{00000000-0005-0000-0000-0000AEA50000}"/>
    <cellStyle name="Separador de milhares 2 2 2 6 2 4" xfId="25643" xr:uid="{00000000-0005-0000-0000-0000AFA50000}"/>
    <cellStyle name="Separador de milhares 2 2 2 6 3" xfId="6909" xr:uid="{00000000-0005-0000-0000-0000B0A50000}"/>
    <cellStyle name="Separador de milhares 2 2 2 6 3 2" xfId="17613" xr:uid="{00000000-0005-0000-0000-0000B1A50000}"/>
    <cellStyle name="Separador de milhares 2 2 2 6 3 2 2" xfId="39008" xr:uid="{00000000-0005-0000-0000-0000B2A50000}"/>
    <cellStyle name="Separador de milhares 2 2 2 6 3 3" xfId="28315" xr:uid="{00000000-0005-0000-0000-0000B3A50000}"/>
    <cellStyle name="Separador de milhares 2 2 2 6 4" xfId="12266" xr:uid="{00000000-0005-0000-0000-0000B4A50000}"/>
    <cellStyle name="Separador de milhares 2 2 2 6 4 2" xfId="33663" xr:uid="{00000000-0005-0000-0000-0000B5A50000}"/>
    <cellStyle name="Separador de milhares 2 2 2 6 5" xfId="22970" xr:uid="{00000000-0005-0000-0000-0000B6A50000}"/>
    <cellStyle name="Separador de milhares 2 2 2 7" xfId="2899" xr:uid="{00000000-0005-0000-0000-0000B7A50000}"/>
    <cellStyle name="Separador de milhares 2 2 2 7 2" xfId="8250" xr:uid="{00000000-0005-0000-0000-0000B8A50000}"/>
    <cellStyle name="Separador de milhares 2 2 2 7 2 2" xfId="18950" xr:uid="{00000000-0005-0000-0000-0000B9A50000}"/>
    <cellStyle name="Separador de milhares 2 2 2 7 2 2 2" xfId="40345" xr:uid="{00000000-0005-0000-0000-0000BAA50000}"/>
    <cellStyle name="Separador de milhares 2 2 2 7 2 3" xfId="29655" xr:uid="{00000000-0005-0000-0000-0000BBA50000}"/>
    <cellStyle name="Separador de milhares 2 2 2 7 3" xfId="13605" xr:uid="{00000000-0005-0000-0000-0000BCA50000}"/>
    <cellStyle name="Separador de milhares 2 2 2 7 3 2" xfId="35000" xr:uid="{00000000-0005-0000-0000-0000BDA50000}"/>
    <cellStyle name="Separador de milhares 2 2 2 7 4" xfId="24307" xr:uid="{00000000-0005-0000-0000-0000BEA50000}"/>
    <cellStyle name="Separador de milhares 2 2 2 8" xfId="5573" xr:uid="{00000000-0005-0000-0000-0000BFA50000}"/>
    <cellStyle name="Separador de milhares 2 2 2 8 2" xfId="16277" xr:uid="{00000000-0005-0000-0000-0000C0A50000}"/>
    <cellStyle name="Separador de milhares 2 2 2 8 2 2" xfId="37672" xr:uid="{00000000-0005-0000-0000-0000C1A50000}"/>
    <cellStyle name="Separador de milhares 2 2 2 8 3" xfId="26979" xr:uid="{00000000-0005-0000-0000-0000C2A50000}"/>
    <cellStyle name="Separador de milhares 2 2 2 9" xfId="10930" xr:uid="{00000000-0005-0000-0000-0000C3A50000}"/>
    <cellStyle name="Separador de milhares 2 2 2 9 2" xfId="32327" xr:uid="{00000000-0005-0000-0000-0000C4A50000}"/>
    <cellStyle name="Separador de milhares 2 2 3" xfId="244" xr:uid="{00000000-0005-0000-0000-0000C5A50000}"/>
    <cellStyle name="Separador de milhares 2 2 3 2" xfId="405" xr:uid="{00000000-0005-0000-0000-0000C6A50000}"/>
    <cellStyle name="Separador de milhares 2 2 3 2 2" xfId="726" xr:uid="{00000000-0005-0000-0000-0000C7A50000}"/>
    <cellStyle name="Separador de milhares 2 2 3 2 2 2" xfId="1396" xr:uid="{00000000-0005-0000-0000-0000C8A50000}"/>
    <cellStyle name="Separador de milhares 2 2 3 2 2 2 2" xfId="2733" xr:uid="{00000000-0005-0000-0000-0000C9A50000}"/>
    <cellStyle name="Separador de milhares 2 2 3 2 2 2 2 2" xfId="5423" xr:uid="{00000000-0005-0000-0000-0000CAA50000}"/>
    <cellStyle name="Separador de milhares 2 2 3 2 2 2 2 2 2" xfId="10774" xr:uid="{00000000-0005-0000-0000-0000CBA50000}"/>
    <cellStyle name="Separador de milhares 2 2 3 2 2 2 2 2 2 2" xfId="21474" xr:uid="{00000000-0005-0000-0000-0000CCA50000}"/>
    <cellStyle name="Separador de milhares 2 2 3 2 2 2 2 2 2 2 2" xfId="42869" xr:uid="{00000000-0005-0000-0000-0000CDA50000}"/>
    <cellStyle name="Separador de milhares 2 2 3 2 2 2 2 2 2 3" xfId="32179" xr:uid="{00000000-0005-0000-0000-0000CEA50000}"/>
    <cellStyle name="Separador de milhares 2 2 3 2 2 2 2 2 3" xfId="16129" xr:uid="{00000000-0005-0000-0000-0000CFA50000}"/>
    <cellStyle name="Separador de milhares 2 2 3 2 2 2 2 2 3 2" xfId="37524" xr:uid="{00000000-0005-0000-0000-0000D0A50000}"/>
    <cellStyle name="Separador de milhares 2 2 3 2 2 2 2 2 4" xfId="26831" xr:uid="{00000000-0005-0000-0000-0000D1A50000}"/>
    <cellStyle name="Separador de milhares 2 2 3 2 2 2 2 3" xfId="8097" xr:uid="{00000000-0005-0000-0000-0000D2A50000}"/>
    <cellStyle name="Separador de milhares 2 2 3 2 2 2 2 3 2" xfId="18801" xr:uid="{00000000-0005-0000-0000-0000D3A50000}"/>
    <cellStyle name="Separador de milhares 2 2 3 2 2 2 2 3 2 2" xfId="40196" xr:uid="{00000000-0005-0000-0000-0000D4A50000}"/>
    <cellStyle name="Separador de milhares 2 2 3 2 2 2 2 3 3" xfId="29503" xr:uid="{00000000-0005-0000-0000-0000D5A50000}"/>
    <cellStyle name="Separador de milhares 2 2 3 2 2 2 2 4" xfId="13454" xr:uid="{00000000-0005-0000-0000-0000D6A50000}"/>
    <cellStyle name="Separador de milhares 2 2 3 2 2 2 2 4 2" xfId="34851" xr:uid="{00000000-0005-0000-0000-0000D7A50000}"/>
    <cellStyle name="Separador de milhares 2 2 3 2 2 2 2 5" xfId="24158" xr:uid="{00000000-0005-0000-0000-0000D8A50000}"/>
    <cellStyle name="Separador de milhares 2 2 3 2 2 2 3" xfId="4087" xr:uid="{00000000-0005-0000-0000-0000D9A50000}"/>
    <cellStyle name="Separador de milhares 2 2 3 2 2 2 3 2" xfId="9438" xr:uid="{00000000-0005-0000-0000-0000DAA50000}"/>
    <cellStyle name="Separador de milhares 2 2 3 2 2 2 3 2 2" xfId="20138" xr:uid="{00000000-0005-0000-0000-0000DBA50000}"/>
    <cellStyle name="Separador de milhares 2 2 3 2 2 2 3 2 2 2" xfId="41533" xr:uid="{00000000-0005-0000-0000-0000DCA50000}"/>
    <cellStyle name="Separador de milhares 2 2 3 2 2 2 3 2 3" xfId="30843" xr:uid="{00000000-0005-0000-0000-0000DDA50000}"/>
    <cellStyle name="Separador de milhares 2 2 3 2 2 2 3 3" xfId="14793" xr:uid="{00000000-0005-0000-0000-0000DEA50000}"/>
    <cellStyle name="Separador de milhares 2 2 3 2 2 2 3 3 2" xfId="36188" xr:uid="{00000000-0005-0000-0000-0000DFA50000}"/>
    <cellStyle name="Separador de milhares 2 2 3 2 2 2 3 4" xfId="25495" xr:uid="{00000000-0005-0000-0000-0000E0A50000}"/>
    <cellStyle name="Separador de milhares 2 2 3 2 2 2 4" xfId="6761" xr:uid="{00000000-0005-0000-0000-0000E1A50000}"/>
    <cellStyle name="Separador de milhares 2 2 3 2 2 2 4 2" xfId="17465" xr:uid="{00000000-0005-0000-0000-0000E2A50000}"/>
    <cellStyle name="Separador de milhares 2 2 3 2 2 2 4 2 2" xfId="38860" xr:uid="{00000000-0005-0000-0000-0000E3A50000}"/>
    <cellStyle name="Separador de milhares 2 2 3 2 2 2 4 3" xfId="28167" xr:uid="{00000000-0005-0000-0000-0000E4A50000}"/>
    <cellStyle name="Separador de milhares 2 2 3 2 2 2 5" xfId="12118" xr:uid="{00000000-0005-0000-0000-0000E5A50000}"/>
    <cellStyle name="Separador de milhares 2 2 3 2 2 2 5 2" xfId="33515" xr:uid="{00000000-0005-0000-0000-0000E6A50000}"/>
    <cellStyle name="Separador de milhares 2 2 3 2 2 2 6" xfId="22822" xr:uid="{00000000-0005-0000-0000-0000E7A50000}"/>
    <cellStyle name="Separador de milhares 2 2 3 2 2 3" xfId="2065" xr:uid="{00000000-0005-0000-0000-0000E8A50000}"/>
    <cellStyle name="Separador de milhares 2 2 3 2 2 3 2" xfId="4755" xr:uid="{00000000-0005-0000-0000-0000E9A50000}"/>
    <cellStyle name="Separador de milhares 2 2 3 2 2 3 2 2" xfId="10106" xr:uid="{00000000-0005-0000-0000-0000EAA50000}"/>
    <cellStyle name="Separador de milhares 2 2 3 2 2 3 2 2 2" xfId="20806" xr:uid="{00000000-0005-0000-0000-0000EBA50000}"/>
    <cellStyle name="Separador de milhares 2 2 3 2 2 3 2 2 2 2" xfId="42201" xr:uid="{00000000-0005-0000-0000-0000ECA50000}"/>
    <cellStyle name="Separador de milhares 2 2 3 2 2 3 2 2 3" xfId="31511" xr:uid="{00000000-0005-0000-0000-0000EDA50000}"/>
    <cellStyle name="Separador de milhares 2 2 3 2 2 3 2 3" xfId="15461" xr:uid="{00000000-0005-0000-0000-0000EEA50000}"/>
    <cellStyle name="Separador de milhares 2 2 3 2 2 3 2 3 2" xfId="36856" xr:uid="{00000000-0005-0000-0000-0000EFA50000}"/>
    <cellStyle name="Separador de milhares 2 2 3 2 2 3 2 4" xfId="26163" xr:uid="{00000000-0005-0000-0000-0000F0A50000}"/>
    <cellStyle name="Separador de milhares 2 2 3 2 2 3 3" xfId="7429" xr:uid="{00000000-0005-0000-0000-0000F1A50000}"/>
    <cellStyle name="Separador de milhares 2 2 3 2 2 3 3 2" xfId="18133" xr:uid="{00000000-0005-0000-0000-0000F2A50000}"/>
    <cellStyle name="Separador de milhares 2 2 3 2 2 3 3 2 2" xfId="39528" xr:uid="{00000000-0005-0000-0000-0000F3A50000}"/>
    <cellStyle name="Separador de milhares 2 2 3 2 2 3 3 3" xfId="28835" xr:uid="{00000000-0005-0000-0000-0000F4A50000}"/>
    <cellStyle name="Separador de milhares 2 2 3 2 2 3 4" xfId="12786" xr:uid="{00000000-0005-0000-0000-0000F5A50000}"/>
    <cellStyle name="Separador de milhares 2 2 3 2 2 3 4 2" xfId="34183" xr:uid="{00000000-0005-0000-0000-0000F6A50000}"/>
    <cellStyle name="Separador de milhares 2 2 3 2 2 3 5" xfId="23490" xr:uid="{00000000-0005-0000-0000-0000F7A50000}"/>
    <cellStyle name="Separador de milhares 2 2 3 2 2 4" xfId="3419" xr:uid="{00000000-0005-0000-0000-0000F8A50000}"/>
    <cellStyle name="Separador de milhares 2 2 3 2 2 4 2" xfId="8770" xr:uid="{00000000-0005-0000-0000-0000F9A50000}"/>
    <cellStyle name="Separador de milhares 2 2 3 2 2 4 2 2" xfId="19470" xr:uid="{00000000-0005-0000-0000-0000FAA50000}"/>
    <cellStyle name="Separador de milhares 2 2 3 2 2 4 2 2 2" xfId="40865" xr:uid="{00000000-0005-0000-0000-0000FBA50000}"/>
    <cellStyle name="Separador de milhares 2 2 3 2 2 4 2 3" xfId="30175" xr:uid="{00000000-0005-0000-0000-0000FCA50000}"/>
    <cellStyle name="Separador de milhares 2 2 3 2 2 4 3" xfId="14125" xr:uid="{00000000-0005-0000-0000-0000FDA50000}"/>
    <cellStyle name="Separador de milhares 2 2 3 2 2 4 3 2" xfId="35520" xr:uid="{00000000-0005-0000-0000-0000FEA50000}"/>
    <cellStyle name="Separador de milhares 2 2 3 2 2 4 4" xfId="24827" xr:uid="{00000000-0005-0000-0000-0000FFA50000}"/>
    <cellStyle name="Separador de milhares 2 2 3 2 2 5" xfId="6093" xr:uid="{00000000-0005-0000-0000-000000A60000}"/>
    <cellStyle name="Separador de milhares 2 2 3 2 2 5 2" xfId="16797" xr:uid="{00000000-0005-0000-0000-000001A60000}"/>
    <cellStyle name="Separador de milhares 2 2 3 2 2 5 2 2" xfId="38192" xr:uid="{00000000-0005-0000-0000-000002A60000}"/>
    <cellStyle name="Separador de milhares 2 2 3 2 2 5 3" xfId="27499" xr:uid="{00000000-0005-0000-0000-000003A60000}"/>
    <cellStyle name="Separador de milhares 2 2 3 2 2 6" xfId="11450" xr:uid="{00000000-0005-0000-0000-000004A60000}"/>
    <cellStyle name="Separador de milhares 2 2 3 2 2 6 2" xfId="32847" xr:uid="{00000000-0005-0000-0000-000005A60000}"/>
    <cellStyle name="Separador de milhares 2 2 3 2 2 7" xfId="22154" xr:uid="{00000000-0005-0000-0000-000006A60000}"/>
    <cellStyle name="Separador de milhares 2 2 3 2 3" xfId="1076" xr:uid="{00000000-0005-0000-0000-000007A60000}"/>
    <cellStyle name="Separador de milhares 2 2 3 2 3 2" xfId="2413" xr:uid="{00000000-0005-0000-0000-000008A60000}"/>
    <cellStyle name="Separador de milhares 2 2 3 2 3 2 2" xfId="5103" xr:uid="{00000000-0005-0000-0000-000009A60000}"/>
    <cellStyle name="Separador de milhares 2 2 3 2 3 2 2 2" xfId="10454" xr:uid="{00000000-0005-0000-0000-00000AA60000}"/>
    <cellStyle name="Separador de milhares 2 2 3 2 3 2 2 2 2" xfId="21154" xr:uid="{00000000-0005-0000-0000-00000BA60000}"/>
    <cellStyle name="Separador de milhares 2 2 3 2 3 2 2 2 2 2" xfId="42549" xr:uid="{00000000-0005-0000-0000-00000CA60000}"/>
    <cellStyle name="Separador de milhares 2 2 3 2 3 2 2 2 3" xfId="31859" xr:uid="{00000000-0005-0000-0000-00000DA60000}"/>
    <cellStyle name="Separador de milhares 2 2 3 2 3 2 2 3" xfId="15809" xr:uid="{00000000-0005-0000-0000-00000EA60000}"/>
    <cellStyle name="Separador de milhares 2 2 3 2 3 2 2 3 2" xfId="37204" xr:uid="{00000000-0005-0000-0000-00000FA60000}"/>
    <cellStyle name="Separador de milhares 2 2 3 2 3 2 2 4" xfId="26511" xr:uid="{00000000-0005-0000-0000-000010A60000}"/>
    <cellStyle name="Separador de milhares 2 2 3 2 3 2 3" xfId="7777" xr:uid="{00000000-0005-0000-0000-000011A60000}"/>
    <cellStyle name="Separador de milhares 2 2 3 2 3 2 3 2" xfId="18481" xr:uid="{00000000-0005-0000-0000-000012A60000}"/>
    <cellStyle name="Separador de milhares 2 2 3 2 3 2 3 2 2" xfId="39876" xr:uid="{00000000-0005-0000-0000-000013A60000}"/>
    <cellStyle name="Separador de milhares 2 2 3 2 3 2 3 3" xfId="29183" xr:uid="{00000000-0005-0000-0000-000014A60000}"/>
    <cellStyle name="Separador de milhares 2 2 3 2 3 2 4" xfId="13134" xr:uid="{00000000-0005-0000-0000-000015A60000}"/>
    <cellStyle name="Separador de milhares 2 2 3 2 3 2 4 2" xfId="34531" xr:uid="{00000000-0005-0000-0000-000016A60000}"/>
    <cellStyle name="Separador de milhares 2 2 3 2 3 2 5" xfId="23838" xr:uid="{00000000-0005-0000-0000-000017A60000}"/>
    <cellStyle name="Separador de milhares 2 2 3 2 3 3" xfId="3767" xr:uid="{00000000-0005-0000-0000-000018A60000}"/>
    <cellStyle name="Separador de milhares 2 2 3 2 3 3 2" xfId="9118" xr:uid="{00000000-0005-0000-0000-000019A60000}"/>
    <cellStyle name="Separador de milhares 2 2 3 2 3 3 2 2" xfId="19818" xr:uid="{00000000-0005-0000-0000-00001AA60000}"/>
    <cellStyle name="Separador de milhares 2 2 3 2 3 3 2 2 2" xfId="41213" xr:uid="{00000000-0005-0000-0000-00001BA60000}"/>
    <cellStyle name="Separador de milhares 2 2 3 2 3 3 2 3" xfId="30523" xr:uid="{00000000-0005-0000-0000-00001CA60000}"/>
    <cellStyle name="Separador de milhares 2 2 3 2 3 3 3" xfId="14473" xr:uid="{00000000-0005-0000-0000-00001DA60000}"/>
    <cellStyle name="Separador de milhares 2 2 3 2 3 3 3 2" xfId="35868" xr:uid="{00000000-0005-0000-0000-00001EA60000}"/>
    <cellStyle name="Separador de milhares 2 2 3 2 3 3 4" xfId="25175" xr:uid="{00000000-0005-0000-0000-00001FA60000}"/>
    <cellStyle name="Separador de milhares 2 2 3 2 3 4" xfId="6441" xr:uid="{00000000-0005-0000-0000-000020A60000}"/>
    <cellStyle name="Separador de milhares 2 2 3 2 3 4 2" xfId="17145" xr:uid="{00000000-0005-0000-0000-000021A60000}"/>
    <cellStyle name="Separador de milhares 2 2 3 2 3 4 2 2" xfId="38540" xr:uid="{00000000-0005-0000-0000-000022A60000}"/>
    <cellStyle name="Separador de milhares 2 2 3 2 3 4 3" xfId="27847" xr:uid="{00000000-0005-0000-0000-000023A60000}"/>
    <cellStyle name="Separador de milhares 2 2 3 2 3 5" xfId="11798" xr:uid="{00000000-0005-0000-0000-000024A60000}"/>
    <cellStyle name="Separador de milhares 2 2 3 2 3 5 2" xfId="33195" xr:uid="{00000000-0005-0000-0000-000025A60000}"/>
    <cellStyle name="Separador de milhares 2 2 3 2 3 6" xfId="22502" xr:uid="{00000000-0005-0000-0000-000026A60000}"/>
    <cellStyle name="Separador de milhares 2 2 3 2 4" xfId="1745" xr:uid="{00000000-0005-0000-0000-000027A60000}"/>
    <cellStyle name="Separador de milhares 2 2 3 2 4 2" xfId="4435" xr:uid="{00000000-0005-0000-0000-000028A60000}"/>
    <cellStyle name="Separador de milhares 2 2 3 2 4 2 2" xfId="9786" xr:uid="{00000000-0005-0000-0000-000029A60000}"/>
    <cellStyle name="Separador de milhares 2 2 3 2 4 2 2 2" xfId="20486" xr:uid="{00000000-0005-0000-0000-00002AA60000}"/>
    <cellStyle name="Separador de milhares 2 2 3 2 4 2 2 2 2" xfId="41881" xr:uid="{00000000-0005-0000-0000-00002BA60000}"/>
    <cellStyle name="Separador de milhares 2 2 3 2 4 2 2 3" xfId="31191" xr:uid="{00000000-0005-0000-0000-00002CA60000}"/>
    <cellStyle name="Separador de milhares 2 2 3 2 4 2 3" xfId="15141" xr:uid="{00000000-0005-0000-0000-00002DA60000}"/>
    <cellStyle name="Separador de milhares 2 2 3 2 4 2 3 2" xfId="36536" xr:uid="{00000000-0005-0000-0000-00002EA60000}"/>
    <cellStyle name="Separador de milhares 2 2 3 2 4 2 4" xfId="25843" xr:uid="{00000000-0005-0000-0000-00002FA60000}"/>
    <cellStyle name="Separador de milhares 2 2 3 2 4 3" xfId="7109" xr:uid="{00000000-0005-0000-0000-000030A60000}"/>
    <cellStyle name="Separador de milhares 2 2 3 2 4 3 2" xfId="17813" xr:uid="{00000000-0005-0000-0000-000031A60000}"/>
    <cellStyle name="Separador de milhares 2 2 3 2 4 3 2 2" xfId="39208" xr:uid="{00000000-0005-0000-0000-000032A60000}"/>
    <cellStyle name="Separador de milhares 2 2 3 2 4 3 3" xfId="28515" xr:uid="{00000000-0005-0000-0000-000033A60000}"/>
    <cellStyle name="Separador de milhares 2 2 3 2 4 4" xfId="12466" xr:uid="{00000000-0005-0000-0000-000034A60000}"/>
    <cellStyle name="Separador de milhares 2 2 3 2 4 4 2" xfId="33863" xr:uid="{00000000-0005-0000-0000-000035A60000}"/>
    <cellStyle name="Separador de milhares 2 2 3 2 4 5" xfId="23170" xr:uid="{00000000-0005-0000-0000-000036A60000}"/>
    <cellStyle name="Separador de milhares 2 2 3 2 5" xfId="3099" xr:uid="{00000000-0005-0000-0000-000037A60000}"/>
    <cellStyle name="Separador de milhares 2 2 3 2 5 2" xfId="8450" xr:uid="{00000000-0005-0000-0000-000038A60000}"/>
    <cellStyle name="Separador de milhares 2 2 3 2 5 2 2" xfId="19150" xr:uid="{00000000-0005-0000-0000-000039A60000}"/>
    <cellStyle name="Separador de milhares 2 2 3 2 5 2 2 2" xfId="40545" xr:uid="{00000000-0005-0000-0000-00003AA60000}"/>
    <cellStyle name="Separador de milhares 2 2 3 2 5 2 3" xfId="29855" xr:uid="{00000000-0005-0000-0000-00003BA60000}"/>
    <cellStyle name="Separador de milhares 2 2 3 2 5 3" xfId="13805" xr:uid="{00000000-0005-0000-0000-00003CA60000}"/>
    <cellStyle name="Separador de milhares 2 2 3 2 5 3 2" xfId="35200" xr:uid="{00000000-0005-0000-0000-00003DA60000}"/>
    <cellStyle name="Separador de milhares 2 2 3 2 5 4" xfId="24507" xr:uid="{00000000-0005-0000-0000-00003EA60000}"/>
    <cellStyle name="Separador de milhares 2 2 3 2 6" xfId="5773" xr:uid="{00000000-0005-0000-0000-00003FA60000}"/>
    <cellStyle name="Separador de milhares 2 2 3 2 6 2" xfId="16477" xr:uid="{00000000-0005-0000-0000-000040A60000}"/>
    <cellStyle name="Separador de milhares 2 2 3 2 6 2 2" xfId="37872" xr:uid="{00000000-0005-0000-0000-000041A60000}"/>
    <cellStyle name="Separador de milhares 2 2 3 2 6 3" xfId="27179" xr:uid="{00000000-0005-0000-0000-000042A60000}"/>
    <cellStyle name="Separador de milhares 2 2 3 2 7" xfId="11130" xr:uid="{00000000-0005-0000-0000-000043A60000}"/>
    <cellStyle name="Separador de milhares 2 2 3 2 7 2" xfId="32527" xr:uid="{00000000-0005-0000-0000-000044A60000}"/>
    <cellStyle name="Separador de milhares 2 2 3 2 8" xfId="21834" xr:uid="{00000000-0005-0000-0000-000045A60000}"/>
    <cellStyle name="Separador de milhares 2 2 3 3" xfId="566" xr:uid="{00000000-0005-0000-0000-000046A60000}"/>
    <cellStyle name="Separador de milhares 2 2 3 3 2" xfId="1236" xr:uid="{00000000-0005-0000-0000-000047A60000}"/>
    <cellStyle name="Separador de milhares 2 2 3 3 2 2" xfId="2573" xr:uid="{00000000-0005-0000-0000-000048A60000}"/>
    <cellStyle name="Separador de milhares 2 2 3 3 2 2 2" xfId="5263" xr:uid="{00000000-0005-0000-0000-000049A60000}"/>
    <cellStyle name="Separador de milhares 2 2 3 3 2 2 2 2" xfId="10614" xr:uid="{00000000-0005-0000-0000-00004AA60000}"/>
    <cellStyle name="Separador de milhares 2 2 3 3 2 2 2 2 2" xfId="21314" xr:uid="{00000000-0005-0000-0000-00004BA60000}"/>
    <cellStyle name="Separador de milhares 2 2 3 3 2 2 2 2 2 2" xfId="42709" xr:uid="{00000000-0005-0000-0000-00004CA60000}"/>
    <cellStyle name="Separador de milhares 2 2 3 3 2 2 2 2 3" xfId="32019" xr:uid="{00000000-0005-0000-0000-00004DA60000}"/>
    <cellStyle name="Separador de milhares 2 2 3 3 2 2 2 3" xfId="15969" xr:uid="{00000000-0005-0000-0000-00004EA60000}"/>
    <cellStyle name="Separador de milhares 2 2 3 3 2 2 2 3 2" xfId="37364" xr:uid="{00000000-0005-0000-0000-00004FA60000}"/>
    <cellStyle name="Separador de milhares 2 2 3 3 2 2 2 4" xfId="26671" xr:uid="{00000000-0005-0000-0000-000050A60000}"/>
    <cellStyle name="Separador de milhares 2 2 3 3 2 2 3" xfId="7937" xr:uid="{00000000-0005-0000-0000-000051A60000}"/>
    <cellStyle name="Separador de milhares 2 2 3 3 2 2 3 2" xfId="18641" xr:uid="{00000000-0005-0000-0000-000052A60000}"/>
    <cellStyle name="Separador de milhares 2 2 3 3 2 2 3 2 2" xfId="40036" xr:uid="{00000000-0005-0000-0000-000053A60000}"/>
    <cellStyle name="Separador de milhares 2 2 3 3 2 2 3 3" xfId="29343" xr:uid="{00000000-0005-0000-0000-000054A60000}"/>
    <cellStyle name="Separador de milhares 2 2 3 3 2 2 4" xfId="13294" xr:uid="{00000000-0005-0000-0000-000055A60000}"/>
    <cellStyle name="Separador de milhares 2 2 3 3 2 2 4 2" xfId="34691" xr:uid="{00000000-0005-0000-0000-000056A60000}"/>
    <cellStyle name="Separador de milhares 2 2 3 3 2 2 5" xfId="23998" xr:uid="{00000000-0005-0000-0000-000057A60000}"/>
    <cellStyle name="Separador de milhares 2 2 3 3 2 3" xfId="3927" xr:uid="{00000000-0005-0000-0000-000058A60000}"/>
    <cellStyle name="Separador de milhares 2 2 3 3 2 3 2" xfId="9278" xr:uid="{00000000-0005-0000-0000-000059A60000}"/>
    <cellStyle name="Separador de milhares 2 2 3 3 2 3 2 2" xfId="19978" xr:uid="{00000000-0005-0000-0000-00005AA60000}"/>
    <cellStyle name="Separador de milhares 2 2 3 3 2 3 2 2 2" xfId="41373" xr:uid="{00000000-0005-0000-0000-00005BA60000}"/>
    <cellStyle name="Separador de milhares 2 2 3 3 2 3 2 3" xfId="30683" xr:uid="{00000000-0005-0000-0000-00005CA60000}"/>
    <cellStyle name="Separador de milhares 2 2 3 3 2 3 3" xfId="14633" xr:uid="{00000000-0005-0000-0000-00005DA60000}"/>
    <cellStyle name="Separador de milhares 2 2 3 3 2 3 3 2" xfId="36028" xr:uid="{00000000-0005-0000-0000-00005EA60000}"/>
    <cellStyle name="Separador de milhares 2 2 3 3 2 3 4" xfId="25335" xr:uid="{00000000-0005-0000-0000-00005FA60000}"/>
    <cellStyle name="Separador de milhares 2 2 3 3 2 4" xfId="6601" xr:uid="{00000000-0005-0000-0000-000060A60000}"/>
    <cellStyle name="Separador de milhares 2 2 3 3 2 4 2" xfId="17305" xr:uid="{00000000-0005-0000-0000-000061A60000}"/>
    <cellStyle name="Separador de milhares 2 2 3 3 2 4 2 2" xfId="38700" xr:uid="{00000000-0005-0000-0000-000062A60000}"/>
    <cellStyle name="Separador de milhares 2 2 3 3 2 4 3" xfId="28007" xr:uid="{00000000-0005-0000-0000-000063A60000}"/>
    <cellStyle name="Separador de milhares 2 2 3 3 2 5" xfId="11958" xr:uid="{00000000-0005-0000-0000-000064A60000}"/>
    <cellStyle name="Separador de milhares 2 2 3 3 2 5 2" xfId="33355" xr:uid="{00000000-0005-0000-0000-000065A60000}"/>
    <cellStyle name="Separador de milhares 2 2 3 3 2 6" xfId="22662" xr:uid="{00000000-0005-0000-0000-000066A60000}"/>
    <cellStyle name="Separador de milhares 2 2 3 3 3" xfId="1905" xr:uid="{00000000-0005-0000-0000-000067A60000}"/>
    <cellStyle name="Separador de milhares 2 2 3 3 3 2" xfId="4595" xr:uid="{00000000-0005-0000-0000-000068A60000}"/>
    <cellStyle name="Separador de milhares 2 2 3 3 3 2 2" xfId="9946" xr:uid="{00000000-0005-0000-0000-000069A60000}"/>
    <cellStyle name="Separador de milhares 2 2 3 3 3 2 2 2" xfId="20646" xr:uid="{00000000-0005-0000-0000-00006AA60000}"/>
    <cellStyle name="Separador de milhares 2 2 3 3 3 2 2 2 2" xfId="42041" xr:uid="{00000000-0005-0000-0000-00006BA60000}"/>
    <cellStyle name="Separador de milhares 2 2 3 3 3 2 2 3" xfId="31351" xr:uid="{00000000-0005-0000-0000-00006CA60000}"/>
    <cellStyle name="Separador de milhares 2 2 3 3 3 2 3" xfId="15301" xr:uid="{00000000-0005-0000-0000-00006DA60000}"/>
    <cellStyle name="Separador de milhares 2 2 3 3 3 2 3 2" xfId="36696" xr:uid="{00000000-0005-0000-0000-00006EA60000}"/>
    <cellStyle name="Separador de milhares 2 2 3 3 3 2 4" xfId="26003" xr:uid="{00000000-0005-0000-0000-00006FA60000}"/>
    <cellStyle name="Separador de milhares 2 2 3 3 3 3" xfId="7269" xr:uid="{00000000-0005-0000-0000-000070A60000}"/>
    <cellStyle name="Separador de milhares 2 2 3 3 3 3 2" xfId="17973" xr:uid="{00000000-0005-0000-0000-000071A60000}"/>
    <cellStyle name="Separador de milhares 2 2 3 3 3 3 2 2" xfId="39368" xr:uid="{00000000-0005-0000-0000-000072A60000}"/>
    <cellStyle name="Separador de milhares 2 2 3 3 3 3 3" xfId="28675" xr:uid="{00000000-0005-0000-0000-000073A60000}"/>
    <cellStyle name="Separador de milhares 2 2 3 3 3 4" xfId="12626" xr:uid="{00000000-0005-0000-0000-000074A60000}"/>
    <cellStyle name="Separador de milhares 2 2 3 3 3 4 2" xfId="34023" xr:uid="{00000000-0005-0000-0000-000075A60000}"/>
    <cellStyle name="Separador de milhares 2 2 3 3 3 5" xfId="23330" xr:uid="{00000000-0005-0000-0000-000076A60000}"/>
    <cellStyle name="Separador de milhares 2 2 3 3 4" xfId="3259" xr:uid="{00000000-0005-0000-0000-000077A60000}"/>
    <cellStyle name="Separador de milhares 2 2 3 3 4 2" xfId="8610" xr:uid="{00000000-0005-0000-0000-000078A60000}"/>
    <cellStyle name="Separador de milhares 2 2 3 3 4 2 2" xfId="19310" xr:uid="{00000000-0005-0000-0000-000079A60000}"/>
    <cellStyle name="Separador de milhares 2 2 3 3 4 2 2 2" xfId="40705" xr:uid="{00000000-0005-0000-0000-00007AA60000}"/>
    <cellStyle name="Separador de milhares 2 2 3 3 4 2 3" xfId="30015" xr:uid="{00000000-0005-0000-0000-00007BA60000}"/>
    <cellStyle name="Separador de milhares 2 2 3 3 4 3" xfId="13965" xr:uid="{00000000-0005-0000-0000-00007CA60000}"/>
    <cellStyle name="Separador de milhares 2 2 3 3 4 3 2" xfId="35360" xr:uid="{00000000-0005-0000-0000-00007DA60000}"/>
    <cellStyle name="Separador de milhares 2 2 3 3 4 4" xfId="24667" xr:uid="{00000000-0005-0000-0000-00007EA60000}"/>
    <cellStyle name="Separador de milhares 2 2 3 3 5" xfId="5933" xr:uid="{00000000-0005-0000-0000-00007FA60000}"/>
    <cellStyle name="Separador de milhares 2 2 3 3 5 2" xfId="16637" xr:uid="{00000000-0005-0000-0000-000080A60000}"/>
    <cellStyle name="Separador de milhares 2 2 3 3 5 2 2" xfId="38032" xr:uid="{00000000-0005-0000-0000-000081A60000}"/>
    <cellStyle name="Separador de milhares 2 2 3 3 5 3" xfId="27339" xr:uid="{00000000-0005-0000-0000-000082A60000}"/>
    <cellStyle name="Separador de milhares 2 2 3 3 6" xfId="11290" xr:uid="{00000000-0005-0000-0000-000083A60000}"/>
    <cellStyle name="Separador de milhares 2 2 3 3 6 2" xfId="32687" xr:uid="{00000000-0005-0000-0000-000084A60000}"/>
    <cellStyle name="Separador de milhares 2 2 3 3 7" xfId="21994" xr:uid="{00000000-0005-0000-0000-000085A60000}"/>
    <cellStyle name="Separador de milhares 2 2 3 4" xfId="916" xr:uid="{00000000-0005-0000-0000-000086A60000}"/>
    <cellStyle name="Separador de milhares 2 2 3 4 2" xfId="2253" xr:uid="{00000000-0005-0000-0000-000087A60000}"/>
    <cellStyle name="Separador de milhares 2 2 3 4 2 2" xfId="4943" xr:uid="{00000000-0005-0000-0000-000088A60000}"/>
    <cellStyle name="Separador de milhares 2 2 3 4 2 2 2" xfId="10294" xr:uid="{00000000-0005-0000-0000-000089A60000}"/>
    <cellStyle name="Separador de milhares 2 2 3 4 2 2 2 2" xfId="20994" xr:uid="{00000000-0005-0000-0000-00008AA60000}"/>
    <cellStyle name="Separador de milhares 2 2 3 4 2 2 2 2 2" xfId="42389" xr:uid="{00000000-0005-0000-0000-00008BA60000}"/>
    <cellStyle name="Separador de milhares 2 2 3 4 2 2 2 3" xfId="31699" xr:uid="{00000000-0005-0000-0000-00008CA60000}"/>
    <cellStyle name="Separador de milhares 2 2 3 4 2 2 3" xfId="15649" xr:uid="{00000000-0005-0000-0000-00008DA60000}"/>
    <cellStyle name="Separador de milhares 2 2 3 4 2 2 3 2" xfId="37044" xr:uid="{00000000-0005-0000-0000-00008EA60000}"/>
    <cellStyle name="Separador de milhares 2 2 3 4 2 2 4" xfId="26351" xr:uid="{00000000-0005-0000-0000-00008FA60000}"/>
    <cellStyle name="Separador de milhares 2 2 3 4 2 3" xfId="7617" xr:uid="{00000000-0005-0000-0000-000090A60000}"/>
    <cellStyle name="Separador de milhares 2 2 3 4 2 3 2" xfId="18321" xr:uid="{00000000-0005-0000-0000-000091A60000}"/>
    <cellStyle name="Separador de milhares 2 2 3 4 2 3 2 2" xfId="39716" xr:uid="{00000000-0005-0000-0000-000092A60000}"/>
    <cellStyle name="Separador de milhares 2 2 3 4 2 3 3" xfId="29023" xr:uid="{00000000-0005-0000-0000-000093A60000}"/>
    <cellStyle name="Separador de milhares 2 2 3 4 2 4" xfId="12974" xr:uid="{00000000-0005-0000-0000-000094A60000}"/>
    <cellStyle name="Separador de milhares 2 2 3 4 2 4 2" xfId="34371" xr:uid="{00000000-0005-0000-0000-000095A60000}"/>
    <cellStyle name="Separador de milhares 2 2 3 4 2 5" xfId="23678" xr:uid="{00000000-0005-0000-0000-000096A60000}"/>
    <cellStyle name="Separador de milhares 2 2 3 4 3" xfId="3607" xr:uid="{00000000-0005-0000-0000-000097A60000}"/>
    <cellStyle name="Separador de milhares 2 2 3 4 3 2" xfId="8958" xr:uid="{00000000-0005-0000-0000-000098A60000}"/>
    <cellStyle name="Separador de milhares 2 2 3 4 3 2 2" xfId="19658" xr:uid="{00000000-0005-0000-0000-000099A60000}"/>
    <cellStyle name="Separador de milhares 2 2 3 4 3 2 2 2" xfId="41053" xr:uid="{00000000-0005-0000-0000-00009AA60000}"/>
    <cellStyle name="Separador de milhares 2 2 3 4 3 2 3" xfId="30363" xr:uid="{00000000-0005-0000-0000-00009BA60000}"/>
    <cellStyle name="Separador de milhares 2 2 3 4 3 3" xfId="14313" xr:uid="{00000000-0005-0000-0000-00009CA60000}"/>
    <cellStyle name="Separador de milhares 2 2 3 4 3 3 2" xfId="35708" xr:uid="{00000000-0005-0000-0000-00009DA60000}"/>
    <cellStyle name="Separador de milhares 2 2 3 4 3 4" xfId="25015" xr:uid="{00000000-0005-0000-0000-00009EA60000}"/>
    <cellStyle name="Separador de milhares 2 2 3 4 4" xfId="6281" xr:uid="{00000000-0005-0000-0000-00009FA60000}"/>
    <cellStyle name="Separador de milhares 2 2 3 4 4 2" xfId="16985" xr:uid="{00000000-0005-0000-0000-0000A0A60000}"/>
    <cellStyle name="Separador de milhares 2 2 3 4 4 2 2" xfId="38380" xr:uid="{00000000-0005-0000-0000-0000A1A60000}"/>
    <cellStyle name="Separador de milhares 2 2 3 4 4 3" xfId="27687" xr:uid="{00000000-0005-0000-0000-0000A2A60000}"/>
    <cellStyle name="Separador de milhares 2 2 3 4 5" xfId="11638" xr:uid="{00000000-0005-0000-0000-0000A3A60000}"/>
    <cellStyle name="Separador de milhares 2 2 3 4 5 2" xfId="33035" xr:uid="{00000000-0005-0000-0000-0000A4A60000}"/>
    <cellStyle name="Separador de milhares 2 2 3 4 6" xfId="22342" xr:uid="{00000000-0005-0000-0000-0000A5A60000}"/>
    <cellStyle name="Separador de milhares 2 2 3 5" xfId="1585" xr:uid="{00000000-0005-0000-0000-0000A6A60000}"/>
    <cellStyle name="Separador de milhares 2 2 3 5 2" xfId="4275" xr:uid="{00000000-0005-0000-0000-0000A7A60000}"/>
    <cellStyle name="Separador de milhares 2 2 3 5 2 2" xfId="9626" xr:uid="{00000000-0005-0000-0000-0000A8A60000}"/>
    <cellStyle name="Separador de milhares 2 2 3 5 2 2 2" xfId="20326" xr:uid="{00000000-0005-0000-0000-0000A9A60000}"/>
    <cellStyle name="Separador de milhares 2 2 3 5 2 2 2 2" xfId="41721" xr:uid="{00000000-0005-0000-0000-0000AAA60000}"/>
    <cellStyle name="Separador de milhares 2 2 3 5 2 2 3" xfId="31031" xr:uid="{00000000-0005-0000-0000-0000ABA60000}"/>
    <cellStyle name="Separador de milhares 2 2 3 5 2 3" xfId="14981" xr:uid="{00000000-0005-0000-0000-0000ACA60000}"/>
    <cellStyle name="Separador de milhares 2 2 3 5 2 3 2" xfId="36376" xr:uid="{00000000-0005-0000-0000-0000ADA60000}"/>
    <cellStyle name="Separador de milhares 2 2 3 5 2 4" xfId="25683" xr:uid="{00000000-0005-0000-0000-0000AEA60000}"/>
    <cellStyle name="Separador de milhares 2 2 3 5 3" xfId="6949" xr:uid="{00000000-0005-0000-0000-0000AFA60000}"/>
    <cellStyle name="Separador de milhares 2 2 3 5 3 2" xfId="17653" xr:uid="{00000000-0005-0000-0000-0000B0A60000}"/>
    <cellStyle name="Separador de milhares 2 2 3 5 3 2 2" xfId="39048" xr:uid="{00000000-0005-0000-0000-0000B1A60000}"/>
    <cellStyle name="Separador de milhares 2 2 3 5 3 3" xfId="28355" xr:uid="{00000000-0005-0000-0000-0000B2A60000}"/>
    <cellStyle name="Separador de milhares 2 2 3 5 4" xfId="12306" xr:uid="{00000000-0005-0000-0000-0000B3A60000}"/>
    <cellStyle name="Separador de milhares 2 2 3 5 4 2" xfId="33703" xr:uid="{00000000-0005-0000-0000-0000B4A60000}"/>
    <cellStyle name="Separador de milhares 2 2 3 5 5" xfId="23010" xr:uid="{00000000-0005-0000-0000-0000B5A60000}"/>
    <cellStyle name="Separador de milhares 2 2 3 6" xfId="2939" xr:uid="{00000000-0005-0000-0000-0000B6A60000}"/>
    <cellStyle name="Separador de milhares 2 2 3 6 2" xfId="8290" xr:uid="{00000000-0005-0000-0000-0000B7A60000}"/>
    <cellStyle name="Separador de milhares 2 2 3 6 2 2" xfId="18990" xr:uid="{00000000-0005-0000-0000-0000B8A60000}"/>
    <cellStyle name="Separador de milhares 2 2 3 6 2 2 2" xfId="40385" xr:uid="{00000000-0005-0000-0000-0000B9A60000}"/>
    <cellStyle name="Separador de milhares 2 2 3 6 2 3" xfId="29695" xr:uid="{00000000-0005-0000-0000-0000BAA60000}"/>
    <cellStyle name="Separador de milhares 2 2 3 6 3" xfId="13645" xr:uid="{00000000-0005-0000-0000-0000BBA60000}"/>
    <cellStyle name="Separador de milhares 2 2 3 6 3 2" xfId="35040" xr:uid="{00000000-0005-0000-0000-0000BCA60000}"/>
    <cellStyle name="Separador de milhares 2 2 3 6 4" xfId="24347" xr:uid="{00000000-0005-0000-0000-0000BDA60000}"/>
    <cellStyle name="Separador de milhares 2 2 3 7" xfId="5613" xr:uid="{00000000-0005-0000-0000-0000BEA60000}"/>
    <cellStyle name="Separador de milhares 2 2 3 7 2" xfId="16317" xr:uid="{00000000-0005-0000-0000-0000BFA60000}"/>
    <cellStyle name="Separador de milhares 2 2 3 7 2 2" xfId="37712" xr:uid="{00000000-0005-0000-0000-0000C0A60000}"/>
    <cellStyle name="Separador de milhares 2 2 3 7 3" xfId="27019" xr:uid="{00000000-0005-0000-0000-0000C1A60000}"/>
    <cellStyle name="Separador de milhares 2 2 3 8" xfId="10970" xr:uid="{00000000-0005-0000-0000-0000C2A60000}"/>
    <cellStyle name="Separador de milhares 2 2 3 8 2" xfId="32367" xr:uid="{00000000-0005-0000-0000-0000C3A60000}"/>
    <cellStyle name="Separador de milhares 2 2 3 9" xfId="21674" xr:uid="{00000000-0005-0000-0000-0000C4A60000}"/>
    <cellStyle name="Separador de milhares 2 2 4" xfId="325" xr:uid="{00000000-0005-0000-0000-0000C5A60000}"/>
    <cellStyle name="Separador de milhares 2 2 4 2" xfId="646" xr:uid="{00000000-0005-0000-0000-0000C6A60000}"/>
    <cellStyle name="Separador de milhares 2 2 4 2 2" xfId="1316" xr:uid="{00000000-0005-0000-0000-0000C7A60000}"/>
    <cellStyle name="Separador de milhares 2 2 4 2 2 2" xfId="2653" xr:uid="{00000000-0005-0000-0000-0000C8A60000}"/>
    <cellStyle name="Separador de milhares 2 2 4 2 2 2 2" xfId="5343" xr:uid="{00000000-0005-0000-0000-0000C9A60000}"/>
    <cellStyle name="Separador de milhares 2 2 4 2 2 2 2 2" xfId="10694" xr:uid="{00000000-0005-0000-0000-0000CAA60000}"/>
    <cellStyle name="Separador de milhares 2 2 4 2 2 2 2 2 2" xfId="21394" xr:uid="{00000000-0005-0000-0000-0000CBA60000}"/>
    <cellStyle name="Separador de milhares 2 2 4 2 2 2 2 2 2 2" xfId="42789" xr:uid="{00000000-0005-0000-0000-0000CCA60000}"/>
    <cellStyle name="Separador de milhares 2 2 4 2 2 2 2 2 3" xfId="32099" xr:uid="{00000000-0005-0000-0000-0000CDA60000}"/>
    <cellStyle name="Separador de milhares 2 2 4 2 2 2 2 3" xfId="16049" xr:uid="{00000000-0005-0000-0000-0000CEA60000}"/>
    <cellStyle name="Separador de milhares 2 2 4 2 2 2 2 3 2" xfId="37444" xr:uid="{00000000-0005-0000-0000-0000CFA60000}"/>
    <cellStyle name="Separador de milhares 2 2 4 2 2 2 2 4" xfId="26751" xr:uid="{00000000-0005-0000-0000-0000D0A60000}"/>
    <cellStyle name="Separador de milhares 2 2 4 2 2 2 3" xfId="8017" xr:uid="{00000000-0005-0000-0000-0000D1A60000}"/>
    <cellStyle name="Separador de milhares 2 2 4 2 2 2 3 2" xfId="18721" xr:uid="{00000000-0005-0000-0000-0000D2A60000}"/>
    <cellStyle name="Separador de milhares 2 2 4 2 2 2 3 2 2" xfId="40116" xr:uid="{00000000-0005-0000-0000-0000D3A60000}"/>
    <cellStyle name="Separador de milhares 2 2 4 2 2 2 3 3" xfId="29423" xr:uid="{00000000-0005-0000-0000-0000D4A60000}"/>
    <cellStyle name="Separador de milhares 2 2 4 2 2 2 4" xfId="13374" xr:uid="{00000000-0005-0000-0000-0000D5A60000}"/>
    <cellStyle name="Separador de milhares 2 2 4 2 2 2 4 2" xfId="34771" xr:uid="{00000000-0005-0000-0000-0000D6A60000}"/>
    <cellStyle name="Separador de milhares 2 2 4 2 2 2 5" xfId="24078" xr:uid="{00000000-0005-0000-0000-0000D7A60000}"/>
    <cellStyle name="Separador de milhares 2 2 4 2 2 3" xfId="4007" xr:uid="{00000000-0005-0000-0000-0000D8A60000}"/>
    <cellStyle name="Separador de milhares 2 2 4 2 2 3 2" xfId="9358" xr:uid="{00000000-0005-0000-0000-0000D9A60000}"/>
    <cellStyle name="Separador de milhares 2 2 4 2 2 3 2 2" xfId="20058" xr:uid="{00000000-0005-0000-0000-0000DAA60000}"/>
    <cellStyle name="Separador de milhares 2 2 4 2 2 3 2 2 2" xfId="41453" xr:uid="{00000000-0005-0000-0000-0000DBA60000}"/>
    <cellStyle name="Separador de milhares 2 2 4 2 2 3 2 3" xfId="30763" xr:uid="{00000000-0005-0000-0000-0000DCA60000}"/>
    <cellStyle name="Separador de milhares 2 2 4 2 2 3 3" xfId="14713" xr:uid="{00000000-0005-0000-0000-0000DDA60000}"/>
    <cellStyle name="Separador de milhares 2 2 4 2 2 3 3 2" xfId="36108" xr:uid="{00000000-0005-0000-0000-0000DEA60000}"/>
    <cellStyle name="Separador de milhares 2 2 4 2 2 3 4" xfId="25415" xr:uid="{00000000-0005-0000-0000-0000DFA60000}"/>
    <cellStyle name="Separador de milhares 2 2 4 2 2 4" xfId="6681" xr:uid="{00000000-0005-0000-0000-0000E0A60000}"/>
    <cellStyle name="Separador de milhares 2 2 4 2 2 4 2" xfId="17385" xr:uid="{00000000-0005-0000-0000-0000E1A60000}"/>
    <cellStyle name="Separador de milhares 2 2 4 2 2 4 2 2" xfId="38780" xr:uid="{00000000-0005-0000-0000-0000E2A60000}"/>
    <cellStyle name="Separador de milhares 2 2 4 2 2 4 3" xfId="28087" xr:uid="{00000000-0005-0000-0000-0000E3A60000}"/>
    <cellStyle name="Separador de milhares 2 2 4 2 2 5" xfId="12038" xr:uid="{00000000-0005-0000-0000-0000E4A60000}"/>
    <cellStyle name="Separador de milhares 2 2 4 2 2 5 2" xfId="33435" xr:uid="{00000000-0005-0000-0000-0000E5A60000}"/>
    <cellStyle name="Separador de milhares 2 2 4 2 2 6" xfId="22742" xr:uid="{00000000-0005-0000-0000-0000E6A60000}"/>
    <cellStyle name="Separador de milhares 2 2 4 2 3" xfId="1985" xr:uid="{00000000-0005-0000-0000-0000E7A60000}"/>
    <cellStyle name="Separador de milhares 2 2 4 2 3 2" xfId="4675" xr:uid="{00000000-0005-0000-0000-0000E8A60000}"/>
    <cellStyle name="Separador de milhares 2 2 4 2 3 2 2" xfId="10026" xr:uid="{00000000-0005-0000-0000-0000E9A60000}"/>
    <cellStyle name="Separador de milhares 2 2 4 2 3 2 2 2" xfId="20726" xr:uid="{00000000-0005-0000-0000-0000EAA60000}"/>
    <cellStyle name="Separador de milhares 2 2 4 2 3 2 2 2 2" xfId="42121" xr:uid="{00000000-0005-0000-0000-0000EBA60000}"/>
    <cellStyle name="Separador de milhares 2 2 4 2 3 2 2 3" xfId="31431" xr:uid="{00000000-0005-0000-0000-0000ECA60000}"/>
    <cellStyle name="Separador de milhares 2 2 4 2 3 2 3" xfId="15381" xr:uid="{00000000-0005-0000-0000-0000EDA60000}"/>
    <cellStyle name="Separador de milhares 2 2 4 2 3 2 3 2" xfId="36776" xr:uid="{00000000-0005-0000-0000-0000EEA60000}"/>
    <cellStyle name="Separador de milhares 2 2 4 2 3 2 4" xfId="26083" xr:uid="{00000000-0005-0000-0000-0000EFA60000}"/>
    <cellStyle name="Separador de milhares 2 2 4 2 3 3" xfId="7349" xr:uid="{00000000-0005-0000-0000-0000F0A60000}"/>
    <cellStyle name="Separador de milhares 2 2 4 2 3 3 2" xfId="18053" xr:uid="{00000000-0005-0000-0000-0000F1A60000}"/>
    <cellStyle name="Separador de milhares 2 2 4 2 3 3 2 2" xfId="39448" xr:uid="{00000000-0005-0000-0000-0000F2A60000}"/>
    <cellStyle name="Separador de milhares 2 2 4 2 3 3 3" xfId="28755" xr:uid="{00000000-0005-0000-0000-0000F3A60000}"/>
    <cellStyle name="Separador de milhares 2 2 4 2 3 4" xfId="12706" xr:uid="{00000000-0005-0000-0000-0000F4A60000}"/>
    <cellStyle name="Separador de milhares 2 2 4 2 3 4 2" xfId="34103" xr:uid="{00000000-0005-0000-0000-0000F5A60000}"/>
    <cellStyle name="Separador de milhares 2 2 4 2 3 5" xfId="23410" xr:uid="{00000000-0005-0000-0000-0000F6A60000}"/>
    <cellStyle name="Separador de milhares 2 2 4 2 4" xfId="3339" xr:uid="{00000000-0005-0000-0000-0000F7A60000}"/>
    <cellStyle name="Separador de milhares 2 2 4 2 4 2" xfId="8690" xr:uid="{00000000-0005-0000-0000-0000F8A60000}"/>
    <cellStyle name="Separador de milhares 2 2 4 2 4 2 2" xfId="19390" xr:uid="{00000000-0005-0000-0000-0000F9A60000}"/>
    <cellStyle name="Separador de milhares 2 2 4 2 4 2 2 2" xfId="40785" xr:uid="{00000000-0005-0000-0000-0000FAA60000}"/>
    <cellStyle name="Separador de milhares 2 2 4 2 4 2 3" xfId="30095" xr:uid="{00000000-0005-0000-0000-0000FBA60000}"/>
    <cellStyle name="Separador de milhares 2 2 4 2 4 3" xfId="14045" xr:uid="{00000000-0005-0000-0000-0000FCA60000}"/>
    <cellStyle name="Separador de milhares 2 2 4 2 4 3 2" xfId="35440" xr:uid="{00000000-0005-0000-0000-0000FDA60000}"/>
    <cellStyle name="Separador de milhares 2 2 4 2 4 4" xfId="24747" xr:uid="{00000000-0005-0000-0000-0000FEA60000}"/>
    <cellStyle name="Separador de milhares 2 2 4 2 5" xfId="6013" xr:uid="{00000000-0005-0000-0000-0000FFA60000}"/>
    <cellStyle name="Separador de milhares 2 2 4 2 5 2" xfId="16717" xr:uid="{00000000-0005-0000-0000-000000A70000}"/>
    <cellStyle name="Separador de milhares 2 2 4 2 5 2 2" xfId="38112" xr:uid="{00000000-0005-0000-0000-000001A70000}"/>
    <cellStyle name="Separador de milhares 2 2 4 2 5 3" xfId="27419" xr:uid="{00000000-0005-0000-0000-000002A70000}"/>
    <cellStyle name="Separador de milhares 2 2 4 2 6" xfId="11370" xr:uid="{00000000-0005-0000-0000-000003A70000}"/>
    <cellStyle name="Separador de milhares 2 2 4 2 6 2" xfId="32767" xr:uid="{00000000-0005-0000-0000-000004A70000}"/>
    <cellStyle name="Separador de milhares 2 2 4 2 7" xfId="22074" xr:uid="{00000000-0005-0000-0000-000005A70000}"/>
    <cellStyle name="Separador de milhares 2 2 4 3" xfId="996" xr:uid="{00000000-0005-0000-0000-000006A70000}"/>
    <cellStyle name="Separador de milhares 2 2 4 3 2" xfId="2333" xr:uid="{00000000-0005-0000-0000-000007A70000}"/>
    <cellStyle name="Separador de milhares 2 2 4 3 2 2" xfId="5023" xr:uid="{00000000-0005-0000-0000-000008A70000}"/>
    <cellStyle name="Separador de milhares 2 2 4 3 2 2 2" xfId="10374" xr:uid="{00000000-0005-0000-0000-000009A70000}"/>
    <cellStyle name="Separador de milhares 2 2 4 3 2 2 2 2" xfId="21074" xr:uid="{00000000-0005-0000-0000-00000AA70000}"/>
    <cellStyle name="Separador de milhares 2 2 4 3 2 2 2 2 2" xfId="42469" xr:uid="{00000000-0005-0000-0000-00000BA70000}"/>
    <cellStyle name="Separador de milhares 2 2 4 3 2 2 2 3" xfId="31779" xr:uid="{00000000-0005-0000-0000-00000CA70000}"/>
    <cellStyle name="Separador de milhares 2 2 4 3 2 2 3" xfId="15729" xr:uid="{00000000-0005-0000-0000-00000DA70000}"/>
    <cellStyle name="Separador de milhares 2 2 4 3 2 2 3 2" xfId="37124" xr:uid="{00000000-0005-0000-0000-00000EA70000}"/>
    <cellStyle name="Separador de milhares 2 2 4 3 2 2 4" xfId="26431" xr:uid="{00000000-0005-0000-0000-00000FA70000}"/>
    <cellStyle name="Separador de milhares 2 2 4 3 2 3" xfId="7697" xr:uid="{00000000-0005-0000-0000-000010A70000}"/>
    <cellStyle name="Separador de milhares 2 2 4 3 2 3 2" xfId="18401" xr:uid="{00000000-0005-0000-0000-000011A70000}"/>
    <cellStyle name="Separador de milhares 2 2 4 3 2 3 2 2" xfId="39796" xr:uid="{00000000-0005-0000-0000-000012A70000}"/>
    <cellStyle name="Separador de milhares 2 2 4 3 2 3 3" xfId="29103" xr:uid="{00000000-0005-0000-0000-000013A70000}"/>
    <cellStyle name="Separador de milhares 2 2 4 3 2 4" xfId="13054" xr:uid="{00000000-0005-0000-0000-000014A70000}"/>
    <cellStyle name="Separador de milhares 2 2 4 3 2 4 2" xfId="34451" xr:uid="{00000000-0005-0000-0000-000015A70000}"/>
    <cellStyle name="Separador de milhares 2 2 4 3 2 5" xfId="23758" xr:uid="{00000000-0005-0000-0000-000016A70000}"/>
    <cellStyle name="Separador de milhares 2 2 4 3 3" xfId="3687" xr:uid="{00000000-0005-0000-0000-000017A70000}"/>
    <cellStyle name="Separador de milhares 2 2 4 3 3 2" xfId="9038" xr:uid="{00000000-0005-0000-0000-000018A70000}"/>
    <cellStyle name="Separador de milhares 2 2 4 3 3 2 2" xfId="19738" xr:uid="{00000000-0005-0000-0000-000019A70000}"/>
    <cellStyle name="Separador de milhares 2 2 4 3 3 2 2 2" xfId="41133" xr:uid="{00000000-0005-0000-0000-00001AA70000}"/>
    <cellStyle name="Separador de milhares 2 2 4 3 3 2 3" xfId="30443" xr:uid="{00000000-0005-0000-0000-00001BA70000}"/>
    <cellStyle name="Separador de milhares 2 2 4 3 3 3" xfId="14393" xr:uid="{00000000-0005-0000-0000-00001CA70000}"/>
    <cellStyle name="Separador de milhares 2 2 4 3 3 3 2" xfId="35788" xr:uid="{00000000-0005-0000-0000-00001DA70000}"/>
    <cellStyle name="Separador de milhares 2 2 4 3 3 4" xfId="25095" xr:uid="{00000000-0005-0000-0000-00001EA70000}"/>
    <cellStyle name="Separador de milhares 2 2 4 3 4" xfId="6361" xr:uid="{00000000-0005-0000-0000-00001FA70000}"/>
    <cellStyle name="Separador de milhares 2 2 4 3 4 2" xfId="17065" xr:uid="{00000000-0005-0000-0000-000020A70000}"/>
    <cellStyle name="Separador de milhares 2 2 4 3 4 2 2" xfId="38460" xr:uid="{00000000-0005-0000-0000-000021A70000}"/>
    <cellStyle name="Separador de milhares 2 2 4 3 4 3" xfId="27767" xr:uid="{00000000-0005-0000-0000-000022A70000}"/>
    <cellStyle name="Separador de milhares 2 2 4 3 5" xfId="11718" xr:uid="{00000000-0005-0000-0000-000023A70000}"/>
    <cellStyle name="Separador de milhares 2 2 4 3 5 2" xfId="33115" xr:uid="{00000000-0005-0000-0000-000024A70000}"/>
    <cellStyle name="Separador de milhares 2 2 4 3 6" xfId="22422" xr:uid="{00000000-0005-0000-0000-000025A70000}"/>
    <cellStyle name="Separador de milhares 2 2 4 4" xfId="1665" xr:uid="{00000000-0005-0000-0000-000026A70000}"/>
    <cellStyle name="Separador de milhares 2 2 4 4 2" xfId="4355" xr:uid="{00000000-0005-0000-0000-000027A70000}"/>
    <cellStyle name="Separador de milhares 2 2 4 4 2 2" xfId="9706" xr:uid="{00000000-0005-0000-0000-000028A70000}"/>
    <cellStyle name="Separador de milhares 2 2 4 4 2 2 2" xfId="20406" xr:uid="{00000000-0005-0000-0000-000029A70000}"/>
    <cellStyle name="Separador de milhares 2 2 4 4 2 2 2 2" xfId="41801" xr:uid="{00000000-0005-0000-0000-00002AA70000}"/>
    <cellStyle name="Separador de milhares 2 2 4 4 2 2 3" xfId="31111" xr:uid="{00000000-0005-0000-0000-00002BA70000}"/>
    <cellStyle name="Separador de milhares 2 2 4 4 2 3" xfId="15061" xr:uid="{00000000-0005-0000-0000-00002CA70000}"/>
    <cellStyle name="Separador de milhares 2 2 4 4 2 3 2" xfId="36456" xr:uid="{00000000-0005-0000-0000-00002DA70000}"/>
    <cellStyle name="Separador de milhares 2 2 4 4 2 4" xfId="25763" xr:uid="{00000000-0005-0000-0000-00002EA70000}"/>
    <cellStyle name="Separador de milhares 2 2 4 4 3" xfId="7029" xr:uid="{00000000-0005-0000-0000-00002FA70000}"/>
    <cellStyle name="Separador de milhares 2 2 4 4 3 2" xfId="17733" xr:uid="{00000000-0005-0000-0000-000030A70000}"/>
    <cellStyle name="Separador de milhares 2 2 4 4 3 2 2" xfId="39128" xr:uid="{00000000-0005-0000-0000-000031A70000}"/>
    <cellStyle name="Separador de milhares 2 2 4 4 3 3" xfId="28435" xr:uid="{00000000-0005-0000-0000-000032A70000}"/>
    <cellStyle name="Separador de milhares 2 2 4 4 4" xfId="12386" xr:uid="{00000000-0005-0000-0000-000033A70000}"/>
    <cellStyle name="Separador de milhares 2 2 4 4 4 2" xfId="33783" xr:uid="{00000000-0005-0000-0000-000034A70000}"/>
    <cellStyle name="Separador de milhares 2 2 4 4 5" xfId="23090" xr:uid="{00000000-0005-0000-0000-000035A70000}"/>
    <cellStyle name="Separador de milhares 2 2 4 5" xfId="3019" xr:uid="{00000000-0005-0000-0000-000036A70000}"/>
    <cellStyle name="Separador de milhares 2 2 4 5 2" xfId="8370" xr:uid="{00000000-0005-0000-0000-000037A70000}"/>
    <cellStyle name="Separador de milhares 2 2 4 5 2 2" xfId="19070" xr:uid="{00000000-0005-0000-0000-000038A70000}"/>
    <cellStyle name="Separador de milhares 2 2 4 5 2 2 2" xfId="40465" xr:uid="{00000000-0005-0000-0000-000039A70000}"/>
    <cellStyle name="Separador de milhares 2 2 4 5 2 3" xfId="29775" xr:uid="{00000000-0005-0000-0000-00003AA70000}"/>
    <cellStyle name="Separador de milhares 2 2 4 5 3" xfId="13725" xr:uid="{00000000-0005-0000-0000-00003BA70000}"/>
    <cellStyle name="Separador de milhares 2 2 4 5 3 2" xfId="35120" xr:uid="{00000000-0005-0000-0000-00003CA70000}"/>
    <cellStyle name="Separador de milhares 2 2 4 5 4" xfId="24427" xr:uid="{00000000-0005-0000-0000-00003DA70000}"/>
    <cellStyle name="Separador de milhares 2 2 4 6" xfId="5693" xr:uid="{00000000-0005-0000-0000-00003EA70000}"/>
    <cellStyle name="Separador de milhares 2 2 4 6 2" xfId="16397" xr:uid="{00000000-0005-0000-0000-00003FA70000}"/>
    <cellStyle name="Separador de milhares 2 2 4 6 2 2" xfId="37792" xr:uid="{00000000-0005-0000-0000-000040A70000}"/>
    <cellStyle name="Separador de milhares 2 2 4 6 3" xfId="27099" xr:uid="{00000000-0005-0000-0000-000041A70000}"/>
    <cellStyle name="Separador de milhares 2 2 4 7" xfId="11050" xr:uid="{00000000-0005-0000-0000-000042A70000}"/>
    <cellStyle name="Separador de milhares 2 2 4 7 2" xfId="32447" xr:uid="{00000000-0005-0000-0000-000043A70000}"/>
    <cellStyle name="Separador de milhares 2 2 4 8" xfId="21754" xr:uid="{00000000-0005-0000-0000-000044A70000}"/>
    <cellStyle name="Separador de milhares 2 2 5" xfId="486" xr:uid="{00000000-0005-0000-0000-000045A70000}"/>
    <cellStyle name="Separador de milhares 2 2 5 2" xfId="1156" xr:uid="{00000000-0005-0000-0000-000046A70000}"/>
    <cellStyle name="Separador de milhares 2 2 5 2 2" xfId="2493" xr:uid="{00000000-0005-0000-0000-000047A70000}"/>
    <cellStyle name="Separador de milhares 2 2 5 2 2 2" xfId="5183" xr:uid="{00000000-0005-0000-0000-000048A70000}"/>
    <cellStyle name="Separador de milhares 2 2 5 2 2 2 2" xfId="10534" xr:uid="{00000000-0005-0000-0000-000049A70000}"/>
    <cellStyle name="Separador de milhares 2 2 5 2 2 2 2 2" xfId="21234" xr:uid="{00000000-0005-0000-0000-00004AA70000}"/>
    <cellStyle name="Separador de milhares 2 2 5 2 2 2 2 2 2" xfId="42629" xr:uid="{00000000-0005-0000-0000-00004BA70000}"/>
    <cellStyle name="Separador de milhares 2 2 5 2 2 2 2 3" xfId="31939" xr:uid="{00000000-0005-0000-0000-00004CA70000}"/>
    <cellStyle name="Separador de milhares 2 2 5 2 2 2 3" xfId="15889" xr:uid="{00000000-0005-0000-0000-00004DA70000}"/>
    <cellStyle name="Separador de milhares 2 2 5 2 2 2 3 2" xfId="37284" xr:uid="{00000000-0005-0000-0000-00004EA70000}"/>
    <cellStyle name="Separador de milhares 2 2 5 2 2 2 4" xfId="26591" xr:uid="{00000000-0005-0000-0000-00004FA70000}"/>
    <cellStyle name="Separador de milhares 2 2 5 2 2 3" xfId="7857" xr:uid="{00000000-0005-0000-0000-000050A70000}"/>
    <cellStyle name="Separador de milhares 2 2 5 2 2 3 2" xfId="18561" xr:uid="{00000000-0005-0000-0000-000051A70000}"/>
    <cellStyle name="Separador de milhares 2 2 5 2 2 3 2 2" xfId="39956" xr:uid="{00000000-0005-0000-0000-000052A70000}"/>
    <cellStyle name="Separador de milhares 2 2 5 2 2 3 3" xfId="29263" xr:uid="{00000000-0005-0000-0000-000053A70000}"/>
    <cellStyle name="Separador de milhares 2 2 5 2 2 4" xfId="13214" xr:uid="{00000000-0005-0000-0000-000054A70000}"/>
    <cellStyle name="Separador de milhares 2 2 5 2 2 4 2" xfId="34611" xr:uid="{00000000-0005-0000-0000-000055A70000}"/>
    <cellStyle name="Separador de milhares 2 2 5 2 2 5" xfId="23918" xr:uid="{00000000-0005-0000-0000-000056A70000}"/>
    <cellStyle name="Separador de milhares 2 2 5 2 3" xfId="3847" xr:uid="{00000000-0005-0000-0000-000057A70000}"/>
    <cellStyle name="Separador de milhares 2 2 5 2 3 2" xfId="9198" xr:uid="{00000000-0005-0000-0000-000058A70000}"/>
    <cellStyle name="Separador de milhares 2 2 5 2 3 2 2" xfId="19898" xr:uid="{00000000-0005-0000-0000-000059A70000}"/>
    <cellStyle name="Separador de milhares 2 2 5 2 3 2 2 2" xfId="41293" xr:uid="{00000000-0005-0000-0000-00005AA70000}"/>
    <cellStyle name="Separador de milhares 2 2 5 2 3 2 3" xfId="30603" xr:uid="{00000000-0005-0000-0000-00005BA70000}"/>
    <cellStyle name="Separador de milhares 2 2 5 2 3 3" xfId="14553" xr:uid="{00000000-0005-0000-0000-00005CA70000}"/>
    <cellStyle name="Separador de milhares 2 2 5 2 3 3 2" xfId="35948" xr:uid="{00000000-0005-0000-0000-00005DA70000}"/>
    <cellStyle name="Separador de milhares 2 2 5 2 3 4" xfId="25255" xr:uid="{00000000-0005-0000-0000-00005EA70000}"/>
    <cellStyle name="Separador de milhares 2 2 5 2 4" xfId="6521" xr:uid="{00000000-0005-0000-0000-00005FA70000}"/>
    <cellStyle name="Separador de milhares 2 2 5 2 4 2" xfId="17225" xr:uid="{00000000-0005-0000-0000-000060A70000}"/>
    <cellStyle name="Separador de milhares 2 2 5 2 4 2 2" xfId="38620" xr:uid="{00000000-0005-0000-0000-000061A70000}"/>
    <cellStyle name="Separador de milhares 2 2 5 2 4 3" xfId="27927" xr:uid="{00000000-0005-0000-0000-000062A70000}"/>
    <cellStyle name="Separador de milhares 2 2 5 2 5" xfId="11878" xr:uid="{00000000-0005-0000-0000-000063A70000}"/>
    <cellStyle name="Separador de milhares 2 2 5 2 5 2" xfId="33275" xr:uid="{00000000-0005-0000-0000-000064A70000}"/>
    <cellStyle name="Separador de milhares 2 2 5 2 6" xfId="22582" xr:uid="{00000000-0005-0000-0000-000065A70000}"/>
    <cellStyle name="Separador de milhares 2 2 5 3" xfId="1825" xr:uid="{00000000-0005-0000-0000-000066A70000}"/>
    <cellStyle name="Separador de milhares 2 2 5 3 2" xfId="4515" xr:uid="{00000000-0005-0000-0000-000067A70000}"/>
    <cellStyle name="Separador de milhares 2 2 5 3 2 2" xfId="9866" xr:uid="{00000000-0005-0000-0000-000068A70000}"/>
    <cellStyle name="Separador de milhares 2 2 5 3 2 2 2" xfId="20566" xr:uid="{00000000-0005-0000-0000-000069A70000}"/>
    <cellStyle name="Separador de milhares 2 2 5 3 2 2 2 2" xfId="41961" xr:uid="{00000000-0005-0000-0000-00006AA70000}"/>
    <cellStyle name="Separador de milhares 2 2 5 3 2 2 3" xfId="31271" xr:uid="{00000000-0005-0000-0000-00006BA70000}"/>
    <cellStyle name="Separador de milhares 2 2 5 3 2 3" xfId="15221" xr:uid="{00000000-0005-0000-0000-00006CA70000}"/>
    <cellStyle name="Separador de milhares 2 2 5 3 2 3 2" xfId="36616" xr:uid="{00000000-0005-0000-0000-00006DA70000}"/>
    <cellStyle name="Separador de milhares 2 2 5 3 2 4" xfId="25923" xr:uid="{00000000-0005-0000-0000-00006EA70000}"/>
    <cellStyle name="Separador de milhares 2 2 5 3 3" xfId="7189" xr:uid="{00000000-0005-0000-0000-00006FA70000}"/>
    <cellStyle name="Separador de milhares 2 2 5 3 3 2" xfId="17893" xr:uid="{00000000-0005-0000-0000-000070A70000}"/>
    <cellStyle name="Separador de milhares 2 2 5 3 3 2 2" xfId="39288" xr:uid="{00000000-0005-0000-0000-000071A70000}"/>
    <cellStyle name="Separador de milhares 2 2 5 3 3 3" xfId="28595" xr:uid="{00000000-0005-0000-0000-000072A70000}"/>
    <cellStyle name="Separador de milhares 2 2 5 3 4" xfId="12546" xr:uid="{00000000-0005-0000-0000-000073A70000}"/>
    <cellStyle name="Separador de milhares 2 2 5 3 4 2" xfId="33943" xr:uid="{00000000-0005-0000-0000-000074A70000}"/>
    <cellStyle name="Separador de milhares 2 2 5 3 5" xfId="23250" xr:uid="{00000000-0005-0000-0000-000075A70000}"/>
    <cellStyle name="Separador de milhares 2 2 5 4" xfId="3179" xr:uid="{00000000-0005-0000-0000-000076A70000}"/>
    <cellStyle name="Separador de milhares 2 2 5 4 2" xfId="8530" xr:uid="{00000000-0005-0000-0000-000077A70000}"/>
    <cellStyle name="Separador de milhares 2 2 5 4 2 2" xfId="19230" xr:uid="{00000000-0005-0000-0000-000078A70000}"/>
    <cellStyle name="Separador de milhares 2 2 5 4 2 2 2" xfId="40625" xr:uid="{00000000-0005-0000-0000-000079A70000}"/>
    <cellStyle name="Separador de milhares 2 2 5 4 2 3" xfId="29935" xr:uid="{00000000-0005-0000-0000-00007AA70000}"/>
    <cellStyle name="Separador de milhares 2 2 5 4 3" xfId="13885" xr:uid="{00000000-0005-0000-0000-00007BA70000}"/>
    <cellStyle name="Separador de milhares 2 2 5 4 3 2" xfId="35280" xr:uid="{00000000-0005-0000-0000-00007CA70000}"/>
    <cellStyle name="Separador de milhares 2 2 5 4 4" xfId="24587" xr:uid="{00000000-0005-0000-0000-00007DA70000}"/>
    <cellStyle name="Separador de milhares 2 2 5 5" xfId="5853" xr:uid="{00000000-0005-0000-0000-00007EA70000}"/>
    <cellStyle name="Separador de milhares 2 2 5 5 2" xfId="16557" xr:uid="{00000000-0005-0000-0000-00007FA70000}"/>
    <cellStyle name="Separador de milhares 2 2 5 5 2 2" xfId="37952" xr:uid="{00000000-0005-0000-0000-000080A70000}"/>
    <cellStyle name="Separador de milhares 2 2 5 5 3" xfId="27259" xr:uid="{00000000-0005-0000-0000-000081A70000}"/>
    <cellStyle name="Separador de milhares 2 2 5 6" xfId="11210" xr:uid="{00000000-0005-0000-0000-000082A70000}"/>
    <cellStyle name="Separador de milhares 2 2 5 6 2" xfId="32607" xr:uid="{00000000-0005-0000-0000-000083A70000}"/>
    <cellStyle name="Separador de milhares 2 2 5 7" xfId="21914" xr:uid="{00000000-0005-0000-0000-000084A70000}"/>
    <cellStyle name="Separador de milhares 2 2 6" xfId="836" xr:uid="{00000000-0005-0000-0000-000085A70000}"/>
    <cellStyle name="Separador de milhares 2 2 6 2" xfId="2173" xr:uid="{00000000-0005-0000-0000-000086A70000}"/>
    <cellStyle name="Separador de milhares 2 2 6 2 2" xfId="4863" xr:uid="{00000000-0005-0000-0000-000087A70000}"/>
    <cellStyle name="Separador de milhares 2 2 6 2 2 2" xfId="10214" xr:uid="{00000000-0005-0000-0000-000088A70000}"/>
    <cellStyle name="Separador de milhares 2 2 6 2 2 2 2" xfId="20914" xr:uid="{00000000-0005-0000-0000-000089A70000}"/>
    <cellStyle name="Separador de milhares 2 2 6 2 2 2 2 2" xfId="42309" xr:uid="{00000000-0005-0000-0000-00008AA70000}"/>
    <cellStyle name="Separador de milhares 2 2 6 2 2 2 3" xfId="31619" xr:uid="{00000000-0005-0000-0000-00008BA70000}"/>
    <cellStyle name="Separador de milhares 2 2 6 2 2 3" xfId="15569" xr:uid="{00000000-0005-0000-0000-00008CA70000}"/>
    <cellStyle name="Separador de milhares 2 2 6 2 2 3 2" xfId="36964" xr:uid="{00000000-0005-0000-0000-00008DA70000}"/>
    <cellStyle name="Separador de milhares 2 2 6 2 2 4" xfId="26271" xr:uid="{00000000-0005-0000-0000-00008EA70000}"/>
    <cellStyle name="Separador de milhares 2 2 6 2 3" xfId="7537" xr:uid="{00000000-0005-0000-0000-00008FA70000}"/>
    <cellStyle name="Separador de milhares 2 2 6 2 3 2" xfId="18241" xr:uid="{00000000-0005-0000-0000-000090A70000}"/>
    <cellStyle name="Separador de milhares 2 2 6 2 3 2 2" xfId="39636" xr:uid="{00000000-0005-0000-0000-000091A70000}"/>
    <cellStyle name="Separador de milhares 2 2 6 2 3 3" xfId="28943" xr:uid="{00000000-0005-0000-0000-000092A70000}"/>
    <cellStyle name="Separador de milhares 2 2 6 2 4" xfId="12894" xr:uid="{00000000-0005-0000-0000-000093A70000}"/>
    <cellStyle name="Separador de milhares 2 2 6 2 4 2" xfId="34291" xr:uid="{00000000-0005-0000-0000-000094A70000}"/>
    <cellStyle name="Separador de milhares 2 2 6 2 5" xfId="23598" xr:uid="{00000000-0005-0000-0000-000095A70000}"/>
    <cellStyle name="Separador de milhares 2 2 6 3" xfId="3527" xr:uid="{00000000-0005-0000-0000-000096A70000}"/>
    <cellStyle name="Separador de milhares 2 2 6 3 2" xfId="8878" xr:uid="{00000000-0005-0000-0000-000097A70000}"/>
    <cellStyle name="Separador de milhares 2 2 6 3 2 2" xfId="19578" xr:uid="{00000000-0005-0000-0000-000098A70000}"/>
    <cellStyle name="Separador de milhares 2 2 6 3 2 2 2" xfId="40973" xr:uid="{00000000-0005-0000-0000-000099A70000}"/>
    <cellStyle name="Separador de milhares 2 2 6 3 2 3" xfId="30283" xr:uid="{00000000-0005-0000-0000-00009AA70000}"/>
    <cellStyle name="Separador de milhares 2 2 6 3 3" xfId="14233" xr:uid="{00000000-0005-0000-0000-00009BA70000}"/>
    <cellStyle name="Separador de milhares 2 2 6 3 3 2" xfId="35628" xr:uid="{00000000-0005-0000-0000-00009CA70000}"/>
    <cellStyle name="Separador de milhares 2 2 6 3 4" xfId="24935" xr:uid="{00000000-0005-0000-0000-00009DA70000}"/>
    <cellStyle name="Separador de milhares 2 2 6 4" xfId="6201" xr:uid="{00000000-0005-0000-0000-00009EA70000}"/>
    <cellStyle name="Separador de milhares 2 2 6 4 2" xfId="16905" xr:uid="{00000000-0005-0000-0000-00009FA70000}"/>
    <cellStyle name="Separador de milhares 2 2 6 4 2 2" xfId="38300" xr:uid="{00000000-0005-0000-0000-0000A0A70000}"/>
    <cellStyle name="Separador de milhares 2 2 6 4 3" xfId="27607" xr:uid="{00000000-0005-0000-0000-0000A1A70000}"/>
    <cellStyle name="Separador de milhares 2 2 6 5" xfId="11558" xr:uid="{00000000-0005-0000-0000-0000A2A70000}"/>
    <cellStyle name="Separador de milhares 2 2 6 5 2" xfId="32955" xr:uid="{00000000-0005-0000-0000-0000A3A70000}"/>
    <cellStyle name="Separador de milhares 2 2 6 6" xfId="22262" xr:uid="{00000000-0005-0000-0000-0000A4A70000}"/>
    <cellStyle name="Separador de milhares 2 2 7" xfId="1505" xr:uid="{00000000-0005-0000-0000-0000A5A70000}"/>
    <cellStyle name="Separador de milhares 2 2 7 2" xfId="4195" xr:uid="{00000000-0005-0000-0000-0000A6A70000}"/>
    <cellStyle name="Separador de milhares 2 2 7 2 2" xfId="9546" xr:uid="{00000000-0005-0000-0000-0000A7A70000}"/>
    <cellStyle name="Separador de milhares 2 2 7 2 2 2" xfId="20246" xr:uid="{00000000-0005-0000-0000-0000A8A70000}"/>
    <cellStyle name="Separador de milhares 2 2 7 2 2 2 2" xfId="41641" xr:uid="{00000000-0005-0000-0000-0000A9A70000}"/>
    <cellStyle name="Separador de milhares 2 2 7 2 2 3" xfId="30951" xr:uid="{00000000-0005-0000-0000-0000AAA70000}"/>
    <cellStyle name="Separador de milhares 2 2 7 2 3" xfId="14901" xr:uid="{00000000-0005-0000-0000-0000ABA70000}"/>
    <cellStyle name="Separador de milhares 2 2 7 2 3 2" xfId="36296" xr:uid="{00000000-0005-0000-0000-0000ACA70000}"/>
    <cellStyle name="Separador de milhares 2 2 7 2 4" xfId="25603" xr:uid="{00000000-0005-0000-0000-0000ADA70000}"/>
    <cellStyle name="Separador de milhares 2 2 7 3" xfId="6869" xr:uid="{00000000-0005-0000-0000-0000AEA70000}"/>
    <cellStyle name="Separador de milhares 2 2 7 3 2" xfId="17573" xr:uid="{00000000-0005-0000-0000-0000AFA70000}"/>
    <cellStyle name="Separador de milhares 2 2 7 3 2 2" xfId="38968" xr:uid="{00000000-0005-0000-0000-0000B0A70000}"/>
    <cellStyle name="Separador de milhares 2 2 7 3 3" xfId="28275" xr:uid="{00000000-0005-0000-0000-0000B1A70000}"/>
    <cellStyle name="Separador de milhares 2 2 7 4" xfId="12226" xr:uid="{00000000-0005-0000-0000-0000B2A70000}"/>
    <cellStyle name="Separador de milhares 2 2 7 4 2" xfId="33623" xr:uid="{00000000-0005-0000-0000-0000B3A70000}"/>
    <cellStyle name="Separador de milhares 2 2 7 5" xfId="22930" xr:uid="{00000000-0005-0000-0000-0000B4A70000}"/>
    <cellStyle name="Separador de milhares 2 2 8" xfId="2852" xr:uid="{00000000-0005-0000-0000-0000B5A70000}"/>
    <cellStyle name="Separador de milhares 2 2 8 2" xfId="8210" xr:uid="{00000000-0005-0000-0000-0000B6A70000}"/>
    <cellStyle name="Separador de milhares 2 2 8 2 2" xfId="18910" xr:uid="{00000000-0005-0000-0000-0000B7A70000}"/>
    <cellStyle name="Separador de milhares 2 2 8 2 2 2" xfId="40305" xr:uid="{00000000-0005-0000-0000-0000B8A70000}"/>
    <cellStyle name="Separador de milhares 2 2 8 2 3" xfId="29615" xr:uid="{00000000-0005-0000-0000-0000B9A70000}"/>
    <cellStyle name="Separador de milhares 2 2 8 3" xfId="13565" xr:uid="{00000000-0005-0000-0000-0000BAA70000}"/>
    <cellStyle name="Separador de milhares 2 2 8 3 2" xfId="34960" xr:uid="{00000000-0005-0000-0000-0000BBA70000}"/>
    <cellStyle name="Separador de milhares 2 2 8 4" xfId="24267" xr:uid="{00000000-0005-0000-0000-0000BCA70000}"/>
    <cellStyle name="Separador de milhares 2 2 9" xfId="5521" xr:uid="{00000000-0005-0000-0000-0000BDA70000}"/>
    <cellStyle name="Separador de milhares 2 2 9 2" xfId="16225" xr:uid="{00000000-0005-0000-0000-0000BEA70000}"/>
    <cellStyle name="Separador de milhares 2 2 9 2 2" xfId="37620" xr:uid="{00000000-0005-0000-0000-0000BFA70000}"/>
    <cellStyle name="Separador de milhares 2 2 9 3" xfId="26927" xr:uid="{00000000-0005-0000-0000-0000C0A70000}"/>
    <cellStyle name="Separador de milhares 2 3" xfId="196" xr:uid="{00000000-0005-0000-0000-0000C1A70000}"/>
    <cellStyle name="Separador de milhares 2 3 10" xfId="21628" xr:uid="{00000000-0005-0000-0000-0000C2A70000}"/>
    <cellStyle name="Separador de milhares 2 3 2" xfId="278" xr:uid="{00000000-0005-0000-0000-0000C3A70000}"/>
    <cellStyle name="Separador de milhares 2 3 2 2" xfId="439" xr:uid="{00000000-0005-0000-0000-0000C4A70000}"/>
    <cellStyle name="Separador de milhares 2 3 2 2 2" xfId="760" xr:uid="{00000000-0005-0000-0000-0000C5A70000}"/>
    <cellStyle name="Separador de milhares 2 3 2 2 2 2" xfId="1430" xr:uid="{00000000-0005-0000-0000-0000C6A70000}"/>
    <cellStyle name="Separador de milhares 2 3 2 2 2 2 2" xfId="2767" xr:uid="{00000000-0005-0000-0000-0000C7A70000}"/>
    <cellStyle name="Separador de milhares 2 3 2 2 2 2 2 2" xfId="5457" xr:uid="{00000000-0005-0000-0000-0000C8A70000}"/>
    <cellStyle name="Separador de milhares 2 3 2 2 2 2 2 2 2" xfId="10808" xr:uid="{00000000-0005-0000-0000-0000C9A70000}"/>
    <cellStyle name="Separador de milhares 2 3 2 2 2 2 2 2 2 2" xfId="21508" xr:uid="{00000000-0005-0000-0000-0000CAA70000}"/>
    <cellStyle name="Separador de milhares 2 3 2 2 2 2 2 2 2 2 2" xfId="42903" xr:uid="{00000000-0005-0000-0000-0000CBA70000}"/>
    <cellStyle name="Separador de milhares 2 3 2 2 2 2 2 2 2 3" xfId="32213" xr:uid="{00000000-0005-0000-0000-0000CCA70000}"/>
    <cellStyle name="Separador de milhares 2 3 2 2 2 2 2 2 3" xfId="16163" xr:uid="{00000000-0005-0000-0000-0000CDA70000}"/>
    <cellStyle name="Separador de milhares 2 3 2 2 2 2 2 2 3 2" xfId="37558" xr:uid="{00000000-0005-0000-0000-0000CEA70000}"/>
    <cellStyle name="Separador de milhares 2 3 2 2 2 2 2 2 4" xfId="26865" xr:uid="{00000000-0005-0000-0000-0000CFA70000}"/>
    <cellStyle name="Separador de milhares 2 3 2 2 2 2 2 3" xfId="8131" xr:uid="{00000000-0005-0000-0000-0000D0A70000}"/>
    <cellStyle name="Separador de milhares 2 3 2 2 2 2 2 3 2" xfId="18835" xr:uid="{00000000-0005-0000-0000-0000D1A70000}"/>
    <cellStyle name="Separador de milhares 2 3 2 2 2 2 2 3 2 2" xfId="40230" xr:uid="{00000000-0005-0000-0000-0000D2A70000}"/>
    <cellStyle name="Separador de milhares 2 3 2 2 2 2 2 3 3" xfId="29537" xr:uid="{00000000-0005-0000-0000-0000D3A70000}"/>
    <cellStyle name="Separador de milhares 2 3 2 2 2 2 2 4" xfId="13488" xr:uid="{00000000-0005-0000-0000-0000D4A70000}"/>
    <cellStyle name="Separador de milhares 2 3 2 2 2 2 2 4 2" xfId="34885" xr:uid="{00000000-0005-0000-0000-0000D5A70000}"/>
    <cellStyle name="Separador de milhares 2 3 2 2 2 2 2 5" xfId="24192" xr:uid="{00000000-0005-0000-0000-0000D6A70000}"/>
    <cellStyle name="Separador de milhares 2 3 2 2 2 2 3" xfId="4121" xr:uid="{00000000-0005-0000-0000-0000D7A70000}"/>
    <cellStyle name="Separador de milhares 2 3 2 2 2 2 3 2" xfId="9472" xr:uid="{00000000-0005-0000-0000-0000D8A70000}"/>
    <cellStyle name="Separador de milhares 2 3 2 2 2 2 3 2 2" xfId="20172" xr:uid="{00000000-0005-0000-0000-0000D9A70000}"/>
    <cellStyle name="Separador de milhares 2 3 2 2 2 2 3 2 2 2" xfId="41567" xr:uid="{00000000-0005-0000-0000-0000DAA70000}"/>
    <cellStyle name="Separador de milhares 2 3 2 2 2 2 3 2 3" xfId="30877" xr:uid="{00000000-0005-0000-0000-0000DBA70000}"/>
    <cellStyle name="Separador de milhares 2 3 2 2 2 2 3 3" xfId="14827" xr:uid="{00000000-0005-0000-0000-0000DCA70000}"/>
    <cellStyle name="Separador de milhares 2 3 2 2 2 2 3 3 2" xfId="36222" xr:uid="{00000000-0005-0000-0000-0000DDA70000}"/>
    <cellStyle name="Separador de milhares 2 3 2 2 2 2 3 4" xfId="25529" xr:uid="{00000000-0005-0000-0000-0000DEA70000}"/>
    <cellStyle name="Separador de milhares 2 3 2 2 2 2 4" xfId="6795" xr:uid="{00000000-0005-0000-0000-0000DFA70000}"/>
    <cellStyle name="Separador de milhares 2 3 2 2 2 2 4 2" xfId="17499" xr:uid="{00000000-0005-0000-0000-0000E0A70000}"/>
    <cellStyle name="Separador de milhares 2 3 2 2 2 2 4 2 2" xfId="38894" xr:uid="{00000000-0005-0000-0000-0000E1A70000}"/>
    <cellStyle name="Separador de milhares 2 3 2 2 2 2 4 3" xfId="28201" xr:uid="{00000000-0005-0000-0000-0000E2A70000}"/>
    <cellStyle name="Separador de milhares 2 3 2 2 2 2 5" xfId="12152" xr:uid="{00000000-0005-0000-0000-0000E3A70000}"/>
    <cellStyle name="Separador de milhares 2 3 2 2 2 2 5 2" xfId="33549" xr:uid="{00000000-0005-0000-0000-0000E4A70000}"/>
    <cellStyle name="Separador de milhares 2 3 2 2 2 2 6" xfId="22856" xr:uid="{00000000-0005-0000-0000-0000E5A70000}"/>
    <cellStyle name="Separador de milhares 2 3 2 2 2 3" xfId="2099" xr:uid="{00000000-0005-0000-0000-0000E6A70000}"/>
    <cellStyle name="Separador de milhares 2 3 2 2 2 3 2" xfId="4789" xr:uid="{00000000-0005-0000-0000-0000E7A70000}"/>
    <cellStyle name="Separador de milhares 2 3 2 2 2 3 2 2" xfId="10140" xr:uid="{00000000-0005-0000-0000-0000E8A70000}"/>
    <cellStyle name="Separador de milhares 2 3 2 2 2 3 2 2 2" xfId="20840" xr:uid="{00000000-0005-0000-0000-0000E9A70000}"/>
    <cellStyle name="Separador de milhares 2 3 2 2 2 3 2 2 2 2" xfId="42235" xr:uid="{00000000-0005-0000-0000-0000EAA70000}"/>
    <cellStyle name="Separador de milhares 2 3 2 2 2 3 2 2 3" xfId="31545" xr:uid="{00000000-0005-0000-0000-0000EBA70000}"/>
    <cellStyle name="Separador de milhares 2 3 2 2 2 3 2 3" xfId="15495" xr:uid="{00000000-0005-0000-0000-0000ECA70000}"/>
    <cellStyle name="Separador de milhares 2 3 2 2 2 3 2 3 2" xfId="36890" xr:uid="{00000000-0005-0000-0000-0000EDA70000}"/>
    <cellStyle name="Separador de milhares 2 3 2 2 2 3 2 4" xfId="26197" xr:uid="{00000000-0005-0000-0000-0000EEA70000}"/>
    <cellStyle name="Separador de milhares 2 3 2 2 2 3 3" xfId="7463" xr:uid="{00000000-0005-0000-0000-0000EFA70000}"/>
    <cellStyle name="Separador de milhares 2 3 2 2 2 3 3 2" xfId="18167" xr:uid="{00000000-0005-0000-0000-0000F0A70000}"/>
    <cellStyle name="Separador de milhares 2 3 2 2 2 3 3 2 2" xfId="39562" xr:uid="{00000000-0005-0000-0000-0000F1A70000}"/>
    <cellStyle name="Separador de milhares 2 3 2 2 2 3 3 3" xfId="28869" xr:uid="{00000000-0005-0000-0000-0000F2A70000}"/>
    <cellStyle name="Separador de milhares 2 3 2 2 2 3 4" xfId="12820" xr:uid="{00000000-0005-0000-0000-0000F3A70000}"/>
    <cellStyle name="Separador de milhares 2 3 2 2 2 3 4 2" xfId="34217" xr:uid="{00000000-0005-0000-0000-0000F4A70000}"/>
    <cellStyle name="Separador de milhares 2 3 2 2 2 3 5" xfId="23524" xr:uid="{00000000-0005-0000-0000-0000F5A70000}"/>
    <cellStyle name="Separador de milhares 2 3 2 2 2 4" xfId="3453" xr:uid="{00000000-0005-0000-0000-0000F6A70000}"/>
    <cellStyle name="Separador de milhares 2 3 2 2 2 4 2" xfId="8804" xr:uid="{00000000-0005-0000-0000-0000F7A70000}"/>
    <cellStyle name="Separador de milhares 2 3 2 2 2 4 2 2" xfId="19504" xr:uid="{00000000-0005-0000-0000-0000F8A70000}"/>
    <cellStyle name="Separador de milhares 2 3 2 2 2 4 2 2 2" xfId="40899" xr:uid="{00000000-0005-0000-0000-0000F9A70000}"/>
    <cellStyle name="Separador de milhares 2 3 2 2 2 4 2 3" xfId="30209" xr:uid="{00000000-0005-0000-0000-0000FAA70000}"/>
    <cellStyle name="Separador de milhares 2 3 2 2 2 4 3" xfId="14159" xr:uid="{00000000-0005-0000-0000-0000FBA70000}"/>
    <cellStyle name="Separador de milhares 2 3 2 2 2 4 3 2" xfId="35554" xr:uid="{00000000-0005-0000-0000-0000FCA70000}"/>
    <cellStyle name="Separador de milhares 2 3 2 2 2 4 4" xfId="24861" xr:uid="{00000000-0005-0000-0000-0000FDA70000}"/>
    <cellStyle name="Separador de milhares 2 3 2 2 2 5" xfId="6127" xr:uid="{00000000-0005-0000-0000-0000FEA70000}"/>
    <cellStyle name="Separador de milhares 2 3 2 2 2 5 2" xfId="16831" xr:uid="{00000000-0005-0000-0000-0000FFA70000}"/>
    <cellStyle name="Separador de milhares 2 3 2 2 2 5 2 2" xfId="38226" xr:uid="{00000000-0005-0000-0000-000000A80000}"/>
    <cellStyle name="Separador de milhares 2 3 2 2 2 5 3" xfId="27533" xr:uid="{00000000-0005-0000-0000-000001A80000}"/>
    <cellStyle name="Separador de milhares 2 3 2 2 2 6" xfId="11484" xr:uid="{00000000-0005-0000-0000-000002A80000}"/>
    <cellStyle name="Separador de milhares 2 3 2 2 2 6 2" xfId="32881" xr:uid="{00000000-0005-0000-0000-000003A80000}"/>
    <cellStyle name="Separador de milhares 2 3 2 2 2 7" xfId="22188" xr:uid="{00000000-0005-0000-0000-000004A80000}"/>
    <cellStyle name="Separador de milhares 2 3 2 2 3" xfId="1110" xr:uid="{00000000-0005-0000-0000-000005A80000}"/>
    <cellStyle name="Separador de milhares 2 3 2 2 3 2" xfId="2447" xr:uid="{00000000-0005-0000-0000-000006A80000}"/>
    <cellStyle name="Separador de milhares 2 3 2 2 3 2 2" xfId="5137" xr:uid="{00000000-0005-0000-0000-000007A80000}"/>
    <cellStyle name="Separador de milhares 2 3 2 2 3 2 2 2" xfId="10488" xr:uid="{00000000-0005-0000-0000-000008A80000}"/>
    <cellStyle name="Separador de milhares 2 3 2 2 3 2 2 2 2" xfId="21188" xr:uid="{00000000-0005-0000-0000-000009A80000}"/>
    <cellStyle name="Separador de milhares 2 3 2 2 3 2 2 2 2 2" xfId="42583" xr:uid="{00000000-0005-0000-0000-00000AA80000}"/>
    <cellStyle name="Separador de milhares 2 3 2 2 3 2 2 2 3" xfId="31893" xr:uid="{00000000-0005-0000-0000-00000BA80000}"/>
    <cellStyle name="Separador de milhares 2 3 2 2 3 2 2 3" xfId="15843" xr:uid="{00000000-0005-0000-0000-00000CA80000}"/>
    <cellStyle name="Separador de milhares 2 3 2 2 3 2 2 3 2" xfId="37238" xr:uid="{00000000-0005-0000-0000-00000DA80000}"/>
    <cellStyle name="Separador de milhares 2 3 2 2 3 2 2 4" xfId="26545" xr:uid="{00000000-0005-0000-0000-00000EA80000}"/>
    <cellStyle name="Separador de milhares 2 3 2 2 3 2 3" xfId="7811" xr:uid="{00000000-0005-0000-0000-00000FA80000}"/>
    <cellStyle name="Separador de milhares 2 3 2 2 3 2 3 2" xfId="18515" xr:uid="{00000000-0005-0000-0000-000010A80000}"/>
    <cellStyle name="Separador de milhares 2 3 2 2 3 2 3 2 2" xfId="39910" xr:uid="{00000000-0005-0000-0000-000011A80000}"/>
    <cellStyle name="Separador de milhares 2 3 2 2 3 2 3 3" xfId="29217" xr:uid="{00000000-0005-0000-0000-000012A80000}"/>
    <cellStyle name="Separador de milhares 2 3 2 2 3 2 4" xfId="13168" xr:uid="{00000000-0005-0000-0000-000013A80000}"/>
    <cellStyle name="Separador de milhares 2 3 2 2 3 2 4 2" xfId="34565" xr:uid="{00000000-0005-0000-0000-000014A80000}"/>
    <cellStyle name="Separador de milhares 2 3 2 2 3 2 5" xfId="23872" xr:uid="{00000000-0005-0000-0000-000015A80000}"/>
    <cellStyle name="Separador de milhares 2 3 2 2 3 3" xfId="3801" xr:uid="{00000000-0005-0000-0000-000016A80000}"/>
    <cellStyle name="Separador de milhares 2 3 2 2 3 3 2" xfId="9152" xr:uid="{00000000-0005-0000-0000-000017A80000}"/>
    <cellStyle name="Separador de milhares 2 3 2 2 3 3 2 2" xfId="19852" xr:uid="{00000000-0005-0000-0000-000018A80000}"/>
    <cellStyle name="Separador de milhares 2 3 2 2 3 3 2 2 2" xfId="41247" xr:uid="{00000000-0005-0000-0000-000019A80000}"/>
    <cellStyle name="Separador de milhares 2 3 2 2 3 3 2 3" xfId="30557" xr:uid="{00000000-0005-0000-0000-00001AA80000}"/>
    <cellStyle name="Separador de milhares 2 3 2 2 3 3 3" xfId="14507" xr:uid="{00000000-0005-0000-0000-00001BA80000}"/>
    <cellStyle name="Separador de milhares 2 3 2 2 3 3 3 2" xfId="35902" xr:uid="{00000000-0005-0000-0000-00001CA80000}"/>
    <cellStyle name="Separador de milhares 2 3 2 2 3 3 4" xfId="25209" xr:uid="{00000000-0005-0000-0000-00001DA80000}"/>
    <cellStyle name="Separador de milhares 2 3 2 2 3 4" xfId="6475" xr:uid="{00000000-0005-0000-0000-00001EA80000}"/>
    <cellStyle name="Separador de milhares 2 3 2 2 3 4 2" xfId="17179" xr:uid="{00000000-0005-0000-0000-00001FA80000}"/>
    <cellStyle name="Separador de milhares 2 3 2 2 3 4 2 2" xfId="38574" xr:uid="{00000000-0005-0000-0000-000020A80000}"/>
    <cellStyle name="Separador de milhares 2 3 2 2 3 4 3" xfId="27881" xr:uid="{00000000-0005-0000-0000-000021A80000}"/>
    <cellStyle name="Separador de milhares 2 3 2 2 3 5" xfId="11832" xr:uid="{00000000-0005-0000-0000-000022A80000}"/>
    <cellStyle name="Separador de milhares 2 3 2 2 3 5 2" xfId="33229" xr:uid="{00000000-0005-0000-0000-000023A80000}"/>
    <cellStyle name="Separador de milhares 2 3 2 2 3 6" xfId="22536" xr:uid="{00000000-0005-0000-0000-000024A80000}"/>
    <cellStyle name="Separador de milhares 2 3 2 2 4" xfId="1779" xr:uid="{00000000-0005-0000-0000-000025A80000}"/>
    <cellStyle name="Separador de milhares 2 3 2 2 4 2" xfId="4469" xr:uid="{00000000-0005-0000-0000-000026A80000}"/>
    <cellStyle name="Separador de milhares 2 3 2 2 4 2 2" xfId="9820" xr:uid="{00000000-0005-0000-0000-000027A80000}"/>
    <cellStyle name="Separador de milhares 2 3 2 2 4 2 2 2" xfId="20520" xr:uid="{00000000-0005-0000-0000-000028A80000}"/>
    <cellStyle name="Separador de milhares 2 3 2 2 4 2 2 2 2" xfId="41915" xr:uid="{00000000-0005-0000-0000-000029A80000}"/>
    <cellStyle name="Separador de milhares 2 3 2 2 4 2 2 3" xfId="31225" xr:uid="{00000000-0005-0000-0000-00002AA80000}"/>
    <cellStyle name="Separador de milhares 2 3 2 2 4 2 3" xfId="15175" xr:uid="{00000000-0005-0000-0000-00002BA80000}"/>
    <cellStyle name="Separador de milhares 2 3 2 2 4 2 3 2" xfId="36570" xr:uid="{00000000-0005-0000-0000-00002CA80000}"/>
    <cellStyle name="Separador de milhares 2 3 2 2 4 2 4" xfId="25877" xr:uid="{00000000-0005-0000-0000-00002DA80000}"/>
    <cellStyle name="Separador de milhares 2 3 2 2 4 3" xfId="7143" xr:uid="{00000000-0005-0000-0000-00002EA80000}"/>
    <cellStyle name="Separador de milhares 2 3 2 2 4 3 2" xfId="17847" xr:uid="{00000000-0005-0000-0000-00002FA80000}"/>
    <cellStyle name="Separador de milhares 2 3 2 2 4 3 2 2" xfId="39242" xr:uid="{00000000-0005-0000-0000-000030A80000}"/>
    <cellStyle name="Separador de milhares 2 3 2 2 4 3 3" xfId="28549" xr:uid="{00000000-0005-0000-0000-000031A80000}"/>
    <cellStyle name="Separador de milhares 2 3 2 2 4 4" xfId="12500" xr:uid="{00000000-0005-0000-0000-000032A80000}"/>
    <cellStyle name="Separador de milhares 2 3 2 2 4 4 2" xfId="33897" xr:uid="{00000000-0005-0000-0000-000033A80000}"/>
    <cellStyle name="Separador de milhares 2 3 2 2 4 5" xfId="23204" xr:uid="{00000000-0005-0000-0000-000034A80000}"/>
    <cellStyle name="Separador de milhares 2 3 2 2 5" xfId="3133" xr:uid="{00000000-0005-0000-0000-000035A80000}"/>
    <cellStyle name="Separador de milhares 2 3 2 2 5 2" xfId="8484" xr:uid="{00000000-0005-0000-0000-000036A80000}"/>
    <cellStyle name="Separador de milhares 2 3 2 2 5 2 2" xfId="19184" xr:uid="{00000000-0005-0000-0000-000037A80000}"/>
    <cellStyle name="Separador de milhares 2 3 2 2 5 2 2 2" xfId="40579" xr:uid="{00000000-0005-0000-0000-000038A80000}"/>
    <cellStyle name="Separador de milhares 2 3 2 2 5 2 3" xfId="29889" xr:uid="{00000000-0005-0000-0000-000039A80000}"/>
    <cellStyle name="Separador de milhares 2 3 2 2 5 3" xfId="13839" xr:uid="{00000000-0005-0000-0000-00003AA80000}"/>
    <cellStyle name="Separador de milhares 2 3 2 2 5 3 2" xfId="35234" xr:uid="{00000000-0005-0000-0000-00003BA80000}"/>
    <cellStyle name="Separador de milhares 2 3 2 2 5 4" xfId="24541" xr:uid="{00000000-0005-0000-0000-00003CA80000}"/>
    <cellStyle name="Separador de milhares 2 3 2 2 6" xfId="5807" xr:uid="{00000000-0005-0000-0000-00003DA80000}"/>
    <cellStyle name="Separador de milhares 2 3 2 2 6 2" xfId="16511" xr:uid="{00000000-0005-0000-0000-00003EA80000}"/>
    <cellStyle name="Separador de milhares 2 3 2 2 6 2 2" xfId="37906" xr:uid="{00000000-0005-0000-0000-00003FA80000}"/>
    <cellStyle name="Separador de milhares 2 3 2 2 6 3" xfId="27213" xr:uid="{00000000-0005-0000-0000-000040A80000}"/>
    <cellStyle name="Separador de milhares 2 3 2 2 7" xfId="11164" xr:uid="{00000000-0005-0000-0000-000041A80000}"/>
    <cellStyle name="Separador de milhares 2 3 2 2 7 2" xfId="32561" xr:uid="{00000000-0005-0000-0000-000042A80000}"/>
    <cellStyle name="Separador de milhares 2 3 2 2 8" xfId="21868" xr:uid="{00000000-0005-0000-0000-000043A80000}"/>
    <cellStyle name="Separador de milhares 2 3 2 3" xfId="600" xr:uid="{00000000-0005-0000-0000-000044A80000}"/>
    <cellStyle name="Separador de milhares 2 3 2 3 2" xfId="1270" xr:uid="{00000000-0005-0000-0000-000045A80000}"/>
    <cellStyle name="Separador de milhares 2 3 2 3 2 2" xfId="2607" xr:uid="{00000000-0005-0000-0000-000046A80000}"/>
    <cellStyle name="Separador de milhares 2 3 2 3 2 2 2" xfId="5297" xr:uid="{00000000-0005-0000-0000-000047A80000}"/>
    <cellStyle name="Separador de milhares 2 3 2 3 2 2 2 2" xfId="10648" xr:uid="{00000000-0005-0000-0000-000048A80000}"/>
    <cellStyle name="Separador de milhares 2 3 2 3 2 2 2 2 2" xfId="21348" xr:uid="{00000000-0005-0000-0000-000049A80000}"/>
    <cellStyle name="Separador de milhares 2 3 2 3 2 2 2 2 2 2" xfId="42743" xr:uid="{00000000-0005-0000-0000-00004AA80000}"/>
    <cellStyle name="Separador de milhares 2 3 2 3 2 2 2 2 3" xfId="32053" xr:uid="{00000000-0005-0000-0000-00004BA80000}"/>
    <cellStyle name="Separador de milhares 2 3 2 3 2 2 2 3" xfId="16003" xr:uid="{00000000-0005-0000-0000-00004CA80000}"/>
    <cellStyle name="Separador de milhares 2 3 2 3 2 2 2 3 2" xfId="37398" xr:uid="{00000000-0005-0000-0000-00004DA80000}"/>
    <cellStyle name="Separador de milhares 2 3 2 3 2 2 2 4" xfId="26705" xr:uid="{00000000-0005-0000-0000-00004EA80000}"/>
    <cellStyle name="Separador de milhares 2 3 2 3 2 2 3" xfId="7971" xr:uid="{00000000-0005-0000-0000-00004FA80000}"/>
    <cellStyle name="Separador de milhares 2 3 2 3 2 2 3 2" xfId="18675" xr:uid="{00000000-0005-0000-0000-000050A80000}"/>
    <cellStyle name="Separador de milhares 2 3 2 3 2 2 3 2 2" xfId="40070" xr:uid="{00000000-0005-0000-0000-000051A80000}"/>
    <cellStyle name="Separador de milhares 2 3 2 3 2 2 3 3" xfId="29377" xr:uid="{00000000-0005-0000-0000-000052A80000}"/>
    <cellStyle name="Separador de milhares 2 3 2 3 2 2 4" xfId="13328" xr:uid="{00000000-0005-0000-0000-000053A80000}"/>
    <cellStyle name="Separador de milhares 2 3 2 3 2 2 4 2" xfId="34725" xr:uid="{00000000-0005-0000-0000-000054A80000}"/>
    <cellStyle name="Separador de milhares 2 3 2 3 2 2 5" xfId="24032" xr:uid="{00000000-0005-0000-0000-000055A80000}"/>
    <cellStyle name="Separador de milhares 2 3 2 3 2 3" xfId="3961" xr:uid="{00000000-0005-0000-0000-000056A80000}"/>
    <cellStyle name="Separador de milhares 2 3 2 3 2 3 2" xfId="9312" xr:uid="{00000000-0005-0000-0000-000057A80000}"/>
    <cellStyle name="Separador de milhares 2 3 2 3 2 3 2 2" xfId="20012" xr:uid="{00000000-0005-0000-0000-000058A80000}"/>
    <cellStyle name="Separador de milhares 2 3 2 3 2 3 2 2 2" xfId="41407" xr:uid="{00000000-0005-0000-0000-000059A80000}"/>
    <cellStyle name="Separador de milhares 2 3 2 3 2 3 2 3" xfId="30717" xr:uid="{00000000-0005-0000-0000-00005AA80000}"/>
    <cellStyle name="Separador de milhares 2 3 2 3 2 3 3" xfId="14667" xr:uid="{00000000-0005-0000-0000-00005BA80000}"/>
    <cellStyle name="Separador de milhares 2 3 2 3 2 3 3 2" xfId="36062" xr:uid="{00000000-0005-0000-0000-00005CA80000}"/>
    <cellStyle name="Separador de milhares 2 3 2 3 2 3 4" xfId="25369" xr:uid="{00000000-0005-0000-0000-00005DA80000}"/>
    <cellStyle name="Separador de milhares 2 3 2 3 2 4" xfId="6635" xr:uid="{00000000-0005-0000-0000-00005EA80000}"/>
    <cellStyle name="Separador de milhares 2 3 2 3 2 4 2" xfId="17339" xr:uid="{00000000-0005-0000-0000-00005FA80000}"/>
    <cellStyle name="Separador de milhares 2 3 2 3 2 4 2 2" xfId="38734" xr:uid="{00000000-0005-0000-0000-000060A80000}"/>
    <cellStyle name="Separador de milhares 2 3 2 3 2 4 3" xfId="28041" xr:uid="{00000000-0005-0000-0000-000061A80000}"/>
    <cellStyle name="Separador de milhares 2 3 2 3 2 5" xfId="11992" xr:uid="{00000000-0005-0000-0000-000062A80000}"/>
    <cellStyle name="Separador de milhares 2 3 2 3 2 5 2" xfId="33389" xr:uid="{00000000-0005-0000-0000-000063A80000}"/>
    <cellStyle name="Separador de milhares 2 3 2 3 2 6" xfId="22696" xr:uid="{00000000-0005-0000-0000-000064A80000}"/>
    <cellStyle name="Separador de milhares 2 3 2 3 3" xfId="1939" xr:uid="{00000000-0005-0000-0000-000065A80000}"/>
    <cellStyle name="Separador de milhares 2 3 2 3 3 2" xfId="4629" xr:uid="{00000000-0005-0000-0000-000066A80000}"/>
    <cellStyle name="Separador de milhares 2 3 2 3 3 2 2" xfId="9980" xr:uid="{00000000-0005-0000-0000-000067A80000}"/>
    <cellStyle name="Separador de milhares 2 3 2 3 3 2 2 2" xfId="20680" xr:uid="{00000000-0005-0000-0000-000068A80000}"/>
    <cellStyle name="Separador de milhares 2 3 2 3 3 2 2 2 2" xfId="42075" xr:uid="{00000000-0005-0000-0000-000069A80000}"/>
    <cellStyle name="Separador de milhares 2 3 2 3 3 2 2 3" xfId="31385" xr:uid="{00000000-0005-0000-0000-00006AA80000}"/>
    <cellStyle name="Separador de milhares 2 3 2 3 3 2 3" xfId="15335" xr:uid="{00000000-0005-0000-0000-00006BA80000}"/>
    <cellStyle name="Separador de milhares 2 3 2 3 3 2 3 2" xfId="36730" xr:uid="{00000000-0005-0000-0000-00006CA80000}"/>
    <cellStyle name="Separador de milhares 2 3 2 3 3 2 4" xfId="26037" xr:uid="{00000000-0005-0000-0000-00006DA80000}"/>
    <cellStyle name="Separador de milhares 2 3 2 3 3 3" xfId="7303" xr:uid="{00000000-0005-0000-0000-00006EA80000}"/>
    <cellStyle name="Separador de milhares 2 3 2 3 3 3 2" xfId="18007" xr:uid="{00000000-0005-0000-0000-00006FA80000}"/>
    <cellStyle name="Separador de milhares 2 3 2 3 3 3 2 2" xfId="39402" xr:uid="{00000000-0005-0000-0000-000070A80000}"/>
    <cellStyle name="Separador de milhares 2 3 2 3 3 3 3" xfId="28709" xr:uid="{00000000-0005-0000-0000-000071A80000}"/>
    <cellStyle name="Separador de milhares 2 3 2 3 3 4" xfId="12660" xr:uid="{00000000-0005-0000-0000-000072A80000}"/>
    <cellStyle name="Separador de milhares 2 3 2 3 3 4 2" xfId="34057" xr:uid="{00000000-0005-0000-0000-000073A80000}"/>
    <cellStyle name="Separador de milhares 2 3 2 3 3 5" xfId="23364" xr:uid="{00000000-0005-0000-0000-000074A80000}"/>
    <cellStyle name="Separador de milhares 2 3 2 3 4" xfId="3293" xr:uid="{00000000-0005-0000-0000-000075A80000}"/>
    <cellStyle name="Separador de milhares 2 3 2 3 4 2" xfId="8644" xr:uid="{00000000-0005-0000-0000-000076A80000}"/>
    <cellStyle name="Separador de milhares 2 3 2 3 4 2 2" xfId="19344" xr:uid="{00000000-0005-0000-0000-000077A80000}"/>
    <cellStyle name="Separador de milhares 2 3 2 3 4 2 2 2" xfId="40739" xr:uid="{00000000-0005-0000-0000-000078A80000}"/>
    <cellStyle name="Separador de milhares 2 3 2 3 4 2 3" xfId="30049" xr:uid="{00000000-0005-0000-0000-000079A80000}"/>
    <cellStyle name="Separador de milhares 2 3 2 3 4 3" xfId="13999" xr:uid="{00000000-0005-0000-0000-00007AA80000}"/>
    <cellStyle name="Separador de milhares 2 3 2 3 4 3 2" xfId="35394" xr:uid="{00000000-0005-0000-0000-00007BA80000}"/>
    <cellStyle name="Separador de milhares 2 3 2 3 4 4" xfId="24701" xr:uid="{00000000-0005-0000-0000-00007CA80000}"/>
    <cellStyle name="Separador de milhares 2 3 2 3 5" xfId="5967" xr:uid="{00000000-0005-0000-0000-00007DA80000}"/>
    <cellStyle name="Separador de milhares 2 3 2 3 5 2" xfId="16671" xr:uid="{00000000-0005-0000-0000-00007EA80000}"/>
    <cellStyle name="Separador de milhares 2 3 2 3 5 2 2" xfId="38066" xr:uid="{00000000-0005-0000-0000-00007FA80000}"/>
    <cellStyle name="Separador de milhares 2 3 2 3 5 3" xfId="27373" xr:uid="{00000000-0005-0000-0000-000080A80000}"/>
    <cellStyle name="Separador de milhares 2 3 2 3 6" xfId="11324" xr:uid="{00000000-0005-0000-0000-000081A80000}"/>
    <cellStyle name="Separador de milhares 2 3 2 3 6 2" xfId="32721" xr:uid="{00000000-0005-0000-0000-000082A80000}"/>
    <cellStyle name="Separador de milhares 2 3 2 3 7" xfId="22028" xr:uid="{00000000-0005-0000-0000-000083A80000}"/>
    <cellStyle name="Separador de milhares 2 3 2 4" xfId="950" xr:uid="{00000000-0005-0000-0000-000084A80000}"/>
    <cellStyle name="Separador de milhares 2 3 2 4 2" xfId="2287" xr:uid="{00000000-0005-0000-0000-000085A80000}"/>
    <cellStyle name="Separador de milhares 2 3 2 4 2 2" xfId="4977" xr:uid="{00000000-0005-0000-0000-000086A80000}"/>
    <cellStyle name="Separador de milhares 2 3 2 4 2 2 2" xfId="10328" xr:uid="{00000000-0005-0000-0000-000087A80000}"/>
    <cellStyle name="Separador de milhares 2 3 2 4 2 2 2 2" xfId="21028" xr:uid="{00000000-0005-0000-0000-000088A80000}"/>
    <cellStyle name="Separador de milhares 2 3 2 4 2 2 2 2 2" xfId="42423" xr:uid="{00000000-0005-0000-0000-000089A80000}"/>
    <cellStyle name="Separador de milhares 2 3 2 4 2 2 2 3" xfId="31733" xr:uid="{00000000-0005-0000-0000-00008AA80000}"/>
    <cellStyle name="Separador de milhares 2 3 2 4 2 2 3" xfId="15683" xr:uid="{00000000-0005-0000-0000-00008BA80000}"/>
    <cellStyle name="Separador de milhares 2 3 2 4 2 2 3 2" xfId="37078" xr:uid="{00000000-0005-0000-0000-00008CA80000}"/>
    <cellStyle name="Separador de milhares 2 3 2 4 2 2 4" xfId="26385" xr:uid="{00000000-0005-0000-0000-00008DA80000}"/>
    <cellStyle name="Separador de milhares 2 3 2 4 2 3" xfId="7651" xr:uid="{00000000-0005-0000-0000-00008EA80000}"/>
    <cellStyle name="Separador de milhares 2 3 2 4 2 3 2" xfId="18355" xr:uid="{00000000-0005-0000-0000-00008FA80000}"/>
    <cellStyle name="Separador de milhares 2 3 2 4 2 3 2 2" xfId="39750" xr:uid="{00000000-0005-0000-0000-000090A80000}"/>
    <cellStyle name="Separador de milhares 2 3 2 4 2 3 3" xfId="29057" xr:uid="{00000000-0005-0000-0000-000091A80000}"/>
    <cellStyle name="Separador de milhares 2 3 2 4 2 4" xfId="13008" xr:uid="{00000000-0005-0000-0000-000092A80000}"/>
    <cellStyle name="Separador de milhares 2 3 2 4 2 4 2" xfId="34405" xr:uid="{00000000-0005-0000-0000-000093A80000}"/>
    <cellStyle name="Separador de milhares 2 3 2 4 2 5" xfId="23712" xr:uid="{00000000-0005-0000-0000-000094A80000}"/>
    <cellStyle name="Separador de milhares 2 3 2 4 3" xfId="3641" xr:uid="{00000000-0005-0000-0000-000095A80000}"/>
    <cellStyle name="Separador de milhares 2 3 2 4 3 2" xfId="8992" xr:uid="{00000000-0005-0000-0000-000096A80000}"/>
    <cellStyle name="Separador de milhares 2 3 2 4 3 2 2" xfId="19692" xr:uid="{00000000-0005-0000-0000-000097A80000}"/>
    <cellStyle name="Separador de milhares 2 3 2 4 3 2 2 2" xfId="41087" xr:uid="{00000000-0005-0000-0000-000098A80000}"/>
    <cellStyle name="Separador de milhares 2 3 2 4 3 2 3" xfId="30397" xr:uid="{00000000-0005-0000-0000-000099A80000}"/>
    <cellStyle name="Separador de milhares 2 3 2 4 3 3" xfId="14347" xr:uid="{00000000-0005-0000-0000-00009AA80000}"/>
    <cellStyle name="Separador de milhares 2 3 2 4 3 3 2" xfId="35742" xr:uid="{00000000-0005-0000-0000-00009BA80000}"/>
    <cellStyle name="Separador de milhares 2 3 2 4 3 4" xfId="25049" xr:uid="{00000000-0005-0000-0000-00009CA80000}"/>
    <cellStyle name="Separador de milhares 2 3 2 4 4" xfId="6315" xr:uid="{00000000-0005-0000-0000-00009DA80000}"/>
    <cellStyle name="Separador de milhares 2 3 2 4 4 2" xfId="17019" xr:uid="{00000000-0005-0000-0000-00009EA80000}"/>
    <cellStyle name="Separador de milhares 2 3 2 4 4 2 2" xfId="38414" xr:uid="{00000000-0005-0000-0000-00009FA80000}"/>
    <cellStyle name="Separador de milhares 2 3 2 4 4 3" xfId="27721" xr:uid="{00000000-0005-0000-0000-0000A0A80000}"/>
    <cellStyle name="Separador de milhares 2 3 2 4 5" xfId="11672" xr:uid="{00000000-0005-0000-0000-0000A1A80000}"/>
    <cellStyle name="Separador de milhares 2 3 2 4 5 2" xfId="33069" xr:uid="{00000000-0005-0000-0000-0000A2A80000}"/>
    <cellStyle name="Separador de milhares 2 3 2 4 6" xfId="22376" xr:uid="{00000000-0005-0000-0000-0000A3A80000}"/>
    <cellStyle name="Separador de milhares 2 3 2 5" xfId="1619" xr:uid="{00000000-0005-0000-0000-0000A4A80000}"/>
    <cellStyle name="Separador de milhares 2 3 2 5 2" xfId="4309" xr:uid="{00000000-0005-0000-0000-0000A5A80000}"/>
    <cellStyle name="Separador de milhares 2 3 2 5 2 2" xfId="9660" xr:uid="{00000000-0005-0000-0000-0000A6A80000}"/>
    <cellStyle name="Separador de milhares 2 3 2 5 2 2 2" xfId="20360" xr:uid="{00000000-0005-0000-0000-0000A7A80000}"/>
    <cellStyle name="Separador de milhares 2 3 2 5 2 2 2 2" xfId="41755" xr:uid="{00000000-0005-0000-0000-0000A8A80000}"/>
    <cellStyle name="Separador de milhares 2 3 2 5 2 2 3" xfId="31065" xr:uid="{00000000-0005-0000-0000-0000A9A80000}"/>
    <cellStyle name="Separador de milhares 2 3 2 5 2 3" xfId="15015" xr:uid="{00000000-0005-0000-0000-0000AAA80000}"/>
    <cellStyle name="Separador de milhares 2 3 2 5 2 3 2" xfId="36410" xr:uid="{00000000-0005-0000-0000-0000ABA80000}"/>
    <cellStyle name="Separador de milhares 2 3 2 5 2 4" xfId="25717" xr:uid="{00000000-0005-0000-0000-0000ACA80000}"/>
    <cellStyle name="Separador de milhares 2 3 2 5 3" xfId="6983" xr:uid="{00000000-0005-0000-0000-0000ADA80000}"/>
    <cellStyle name="Separador de milhares 2 3 2 5 3 2" xfId="17687" xr:uid="{00000000-0005-0000-0000-0000AEA80000}"/>
    <cellStyle name="Separador de milhares 2 3 2 5 3 2 2" xfId="39082" xr:uid="{00000000-0005-0000-0000-0000AFA80000}"/>
    <cellStyle name="Separador de milhares 2 3 2 5 3 3" xfId="28389" xr:uid="{00000000-0005-0000-0000-0000B0A80000}"/>
    <cellStyle name="Separador de milhares 2 3 2 5 4" xfId="12340" xr:uid="{00000000-0005-0000-0000-0000B1A80000}"/>
    <cellStyle name="Separador de milhares 2 3 2 5 4 2" xfId="33737" xr:uid="{00000000-0005-0000-0000-0000B2A80000}"/>
    <cellStyle name="Separador de milhares 2 3 2 5 5" xfId="23044" xr:uid="{00000000-0005-0000-0000-0000B3A80000}"/>
    <cellStyle name="Separador de milhares 2 3 2 6" xfId="2973" xr:uid="{00000000-0005-0000-0000-0000B4A80000}"/>
    <cellStyle name="Separador de milhares 2 3 2 6 2" xfId="8324" xr:uid="{00000000-0005-0000-0000-0000B5A80000}"/>
    <cellStyle name="Separador de milhares 2 3 2 6 2 2" xfId="19024" xr:uid="{00000000-0005-0000-0000-0000B6A80000}"/>
    <cellStyle name="Separador de milhares 2 3 2 6 2 2 2" xfId="40419" xr:uid="{00000000-0005-0000-0000-0000B7A80000}"/>
    <cellStyle name="Separador de milhares 2 3 2 6 2 3" xfId="29729" xr:uid="{00000000-0005-0000-0000-0000B8A80000}"/>
    <cellStyle name="Separador de milhares 2 3 2 6 3" xfId="13679" xr:uid="{00000000-0005-0000-0000-0000B9A80000}"/>
    <cellStyle name="Separador de milhares 2 3 2 6 3 2" xfId="35074" xr:uid="{00000000-0005-0000-0000-0000BAA80000}"/>
    <cellStyle name="Separador de milhares 2 3 2 6 4" xfId="24381" xr:uid="{00000000-0005-0000-0000-0000BBA80000}"/>
    <cellStyle name="Separador de milhares 2 3 2 7" xfId="5647" xr:uid="{00000000-0005-0000-0000-0000BCA80000}"/>
    <cellStyle name="Separador de milhares 2 3 2 7 2" xfId="16351" xr:uid="{00000000-0005-0000-0000-0000BDA80000}"/>
    <cellStyle name="Separador de milhares 2 3 2 7 2 2" xfId="37746" xr:uid="{00000000-0005-0000-0000-0000BEA80000}"/>
    <cellStyle name="Separador de milhares 2 3 2 7 3" xfId="27053" xr:uid="{00000000-0005-0000-0000-0000BFA80000}"/>
    <cellStyle name="Separador de milhares 2 3 2 8" xfId="11004" xr:uid="{00000000-0005-0000-0000-0000C0A80000}"/>
    <cellStyle name="Separador de milhares 2 3 2 8 2" xfId="32401" xr:uid="{00000000-0005-0000-0000-0000C1A80000}"/>
    <cellStyle name="Separador de milhares 2 3 2 9" xfId="21708" xr:uid="{00000000-0005-0000-0000-0000C2A80000}"/>
    <cellStyle name="Separador de milhares 2 3 3" xfId="359" xr:uid="{00000000-0005-0000-0000-0000C3A80000}"/>
    <cellStyle name="Separador de milhares 2 3 3 2" xfId="680" xr:uid="{00000000-0005-0000-0000-0000C4A80000}"/>
    <cellStyle name="Separador de milhares 2 3 3 2 2" xfId="1350" xr:uid="{00000000-0005-0000-0000-0000C5A80000}"/>
    <cellStyle name="Separador de milhares 2 3 3 2 2 2" xfId="2687" xr:uid="{00000000-0005-0000-0000-0000C6A80000}"/>
    <cellStyle name="Separador de milhares 2 3 3 2 2 2 2" xfId="5377" xr:uid="{00000000-0005-0000-0000-0000C7A80000}"/>
    <cellStyle name="Separador de milhares 2 3 3 2 2 2 2 2" xfId="10728" xr:uid="{00000000-0005-0000-0000-0000C8A80000}"/>
    <cellStyle name="Separador de milhares 2 3 3 2 2 2 2 2 2" xfId="21428" xr:uid="{00000000-0005-0000-0000-0000C9A80000}"/>
    <cellStyle name="Separador de milhares 2 3 3 2 2 2 2 2 2 2" xfId="42823" xr:uid="{00000000-0005-0000-0000-0000CAA80000}"/>
    <cellStyle name="Separador de milhares 2 3 3 2 2 2 2 2 3" xfId="32133" xr:uid="{00000000-0005-0000-0000-0000CBA80000}"/>
    <cellStyle name="Separador de milhares 2 3 3 2 2 2 2 3" xfId="16083" xr:uid="{00000000-0005-0000-0000-0000CCA80000}"/>
    <cellStyle name="Separador de milhares 2 3 3 2 2 2 2 3 2" xfId="37478" xr:uid="{00000000-0005-0000-0000-0000CDA80000}"/>
    <cellStyle name="Separador de milhares 2 3 3 2 2 2 2 4" xfId="26785" xr:uid="{00000000-0005-0000-0000-0000CEA80000}"/>
    <cellStyle name="Separador de milhares 2 3 3 2 2 2 3" xfId="8051" xr:uid="{00000000-0005-0000-0000-0000CFA80000}"/>
    <cellStyle name="Separador de milhares 2 3 3 2 2 2 3 2" xfId="18755" xr:uid="{00000000-0005-0000-0000-0000D0A80000}"/>
    <cellStyle name="Separador de milhares 2 3 3 2 2 2 3 2 2" xfId="40150" xr:uid="{00000000-0005-0000-0000-0000D1A80000}"/>
    <cellStyle name="Separador de milhares 2 3 3 2 2 2 3 3" xfId="29457" xr:uid="{00000000-0005-0000-0000-0000D2A80000}"/>
    <cellStyle name="Separador de milhares 2 3 3 2 2 2 4" xfId="13408" xr:uid="{00000000-0005-0000-0000-0000D3A80000}"/>
    <cellStyle name="Separador de milhares 2 3 3 2 2 2 4 2" xfId="34805" xr:uid="{00000000-0005-0000-0000-0000D4A80000}"/>
    <cellStyle name="Separador de milhares 2 3 3 2 2 2 5" xfId="24112" xr:uid="{00000000-0005-0000-0000-0000D5A80000}"/>
    <cellStyle name="Separador de milhares 2 3 3 2 2 3" xfId="4041" xr:uid="{00000000-0005-0000-0000-0000D6A80000}"/>
    <cellStyle name="Separador de milhares 2 3 3 2 2 3 2" xfId="9392" xr:uid="{00000000-0005-0000-0000-0000D7A80000}"/>
    <cellStyle name="Separador de milhares 2 3 3 2 2 3 2 2" xfId="20092" xr:uid="{00000000-0005-0000-0000-0000D8A80000}"/>
    <cellStyle name="Separador de milhares 2 3 3 2 2 3 2 2 2" xfId="41487" xr:uid="{00000000-0005-0000-0000-0000D9A80000}"/>
    <cellStyle name="Separador de milhares 2 3 3 2 2 3 2 3" xfId="30797" xr:uid="{00000000-0005-0000-0000-0000DAA80000}"/>
    <cellStyle name="Separador de milhares 2 3 3 2 2 3 3" xfId="14747" xr:uid="{00000000-0005-0000-0000-0000DBA80000}"/>
    <cellStyle name="Separador de milhares 2 3 3 2 2 3 3 2" xfId="36142" xr:uid="{00000000-0005-0000-0000-0000DCA80000}"/>
    <cellStyle name="Separador de milhares 2 3 3 2 2 3 4" xfId="25449" xr:uid="{00000000-0005-0000-0000-0000DDA80000}"/>
    <cellStyle name="Separador de milhares 2 3 3 2 2 4" xfId="6715" xr:uid="{00000000-0005-0000-0000-0000DEA80000}"/>
    <cellStyle name="Separador de milhares 2 3 3 2 2 4 2" xfId="17419" xr:uid="{00000000-0005-0000-0000-0000DFA80000}"/>
    <cellStyle name="Separador de milhares 2 3 3 2 2 4 2 2" xfId="38814" xr:uid="{00000000-0005-0000-0000-0000E0A80000}"/>
    <cellStyle name="Separador de milhares 2 3 3 2 2 4 3" xfId="28121" xr:uid="{00000000-0005-0000-0000-0000E1A80000}"/>
    <cellStyle name="Separador de milhares 2 3 3 2 2 5" xfId="12072" xr:uid="{00000000-0005-0000-0000-0000E2A80000}"/>
    <cellStyle name="Separador de milhares 2 3 3 2 2 5 2" xfId="33469" xr:uid="{00000000-0005-0000-0000-0000E3A80000}"/>
    <cellStyle name="Separador de milhares 2 3 3 2 2 6" xfId="22776" xr:uid="{00000000-0005-0000-0000-0000E4A80000}"/>
    <cellStyle name="Separador de milhares 2 3 3 2 3" xfId="2019" xr:uid="{00000000-0005-0000-0000-0000E5A80000}"/>
    <cellStyle name="Separador de milhares 2 3 3 2 3 2" xfId="4709" xr:uid="{00000000-0005-0000-0000-0000E6A80000}"/>
    <cellStyle name="Separador de milhares 2 3 3 2 3 2 2" xfId="10060" xr:uid="{00000000-0005-0000-0000-0000E7A80000}"/>
    <cellStyle name="Separador de milhares 2 3 3 2 3 2 2 2" xfId="20760" xr:uid="{00000000-0005-0000-0000-0000E8A80000}"/>
    <cellStyle name="Separador de milhares 2 3 3 2 3 2 2 2 2" xfId="42155" xr:uid="{00000000-0005-0000-0000-0000E9A80000}"/>
    <cellStyle name="Separador de milhares 2 3 3 2 3 2 2 3" xfId="31465" xr:uid="{00000000-0005-0000-0000-0000EAA80000}"/>
    <cellStyle name="Separador de milhares 2 3 3 2 3 2 3" xfId="15415" xr:uid="{00000000-0005-0000-0000-0000EBA80000}"/>
    <cellStyle name="Separador de milhares 2 3 3 2 3 2 3 2" xfId="36810" xr:uid="{00000000-0005-0000-0000-0000ECA80000}"/>
    <cellStyle name="Separador de milhares 2 3 3 2 3 2 4" xfId="26117" xr:uid="{00000000-0005-0000-0000-0000EDA80000}"/>
    <cellStyle name="Separador de milhares 2 3 3 2 3 3" xfId="7383" xr:uid="{00000000-0005-0000-0000-0000EEA80000}"/>
    <cellStyle name="Separador de milhares 2 3 3 2 3 3 2" xfId="18087" xr:uid="{00000000-0005-0000-0000-0000EFA80000}"/>
    <cellStyle name="Separador de milhares 2 3 3 2 3 3 2 2" xfId="39482" xr:uid="{00000000-0005-0000-0000-0000F0A80000}"/>
    <cellStyle name="Separador de milhares 2 3 3 2 3 3 3" xfId="28789" xr:uid="{00000000-0005-0000-0000-0000F1A80000}"/>
    <cellStyle name="Separador de milhares 2 3 3 2 3 4" xfId="12740" xr:uid="{00000000-0005-0000-0000-0000F2A80000}"/>
    <cellStyle name="Separador de milhares 2 3 3 2 3 4 2" xfId="34137" xr:uid="{00000000-0005-0000-0000-0000F3A80000}"/>
    <cellStyle name="Separador de milhares 2 3 3 2 3 5" xfId="23444" xr:uid="{00000000-0005-0000-0000-0000F4A80000}"/>
    <cellStyle name="Separador de milhares 2 3 3 2 4" xfId="3373" xr:uid="{00000000-0005-0000-0000-0000F5A80000}"/>
    <cellStyle name="Separador de milhares 2 3 3 2 4 2" xfId="8724" xr:uid="{00000000-0005-0000-0000-0000F6A80000}"/>
    <cellStyle name="Separador de milhares 2 3 3 2 4 2 2" xfId="19424" xr:uid="{00000000-0005-0000-0000-0000F7A80000}"/>
    <cellStyle name="Separador de milhares 2 3 3 2 4 2 2 2" xfId="40819" xr:uid="{00000000-0005-0000-0000-0000F8A80000}"/>
    <cellStyle name="Separador de milhares 2 3 3 2 4 2 3" xfId="30129" xr:uid="{00000000-0005-0000-0000-0000F9A80000}"/>
    <cellStyle name="Separador de milhares 2 3 3 2 4 3" xfId="14079" xr:uid="{00000000-0005-0000-0000-0000FAA80000}"/>
    <cellStyle name="Separador de milhares 2 3 3 2 4 3 2" xfId="35474" xr:uid="{00000000-0005-0000-0000-0000FBA80000}"/>
    <cellStyle name="Separador de milhares 2 3 3 2 4 4" xfId="24781" xr:uid="{00000000-0005-0000-0000-0000FCA80000}"/>
    <cellStyle name="Separador de milhares 2 3 3 2 5" xfId="6047" xr:uid="{00000000-0005-0000-0000-0000FDA80000}"/>
    <cellStyle name="Separador de milhares 2 3 3 2 5 2" xfId="16751" xr:uid="{00000000-0005-0000-0000-0000FEA80000}"/>
    <cellStyle name="Separador de milhares 2 3 3 2 5 2 2" xfId="38146" xr:uid="{00000000-0005-0000-0000-0000FFA80000}"/>
    <cellStyle name="Separador de milhares 2 3 3 2 5 3" xfId="27453" xr:uid="{00000000-0005-0000-0000-000000A90000}"/>
    <cellStyle name="Separador de milhares 2 3 3 2 6" xfId="11404" xr:uid="{00000000-0005-0000-0000-000001A90000}"/>
    <cellStyle name="Separador de milhares 2 3 3 2 6 2" xfId="32801" xr:uid="{00000000-0005-0000-0000-000002A90000}"/>
    <cellStyle name="Separador de milhares 2 3 3 2 7" xfId="22108" xr:uid="{00000000-0005-0000-0000-000003A90000}"/>
    <cellStyle name="Separador de milhares 2 3 3 3" xfId="1030" xr:uid="{00000000-0005-0000-0000-000004A90000}"/>
    <cellStyle name="Separador de milhares 2 3 3 3 2" xfId="2367" xr:uid="{00000000-0005-0000-0000-000005A90000}"/>
    <cellStyle name="Separador de milhares 2 3 3 3 2 2" xfId="5057" xr:uid="{00000000-0005-0000-0000-000006A90000}"/>
    <cellStyle name="Separador de milhares 2 3 3 3 2 2 2" xfId="10408" xr:uid="{00000000-0005-0000-0000-000007A90000}"/>
    <cellStyle name="Separador de milhares 2 3 3 3 2 2 2 2" xfId="21108" xr:uid="{00000000-0005-0000-0000-000008A90000}"/>
    <cellStyle name="Separador de milhares 2 3 3 3 2 2 2 2 2" xfId="42503" xr:uid="{00000000-0005-0000-0000-000009A90000}"/>
    <cellStyle name="Separador de milhares 2 3 3 3 2 2 2 3" xfId="31813" xr:uid="{00000000-0005-0000-0000-00000AA90000}"/>
    <cellStyle name="Separador de milhares 2 3 3 3 2 2 3" xfId="15763" xr:uid="{00000000-0005-0000-0000-00000BA90000}"/>
    <cellStyle name="Separador de milhares 2 3 3 3 2 2 3 2" xfId="37158" xr:uid="{00000000-0005-0000-0000-00000CA90000}"/>
    <cellStyle name="Separador de milhares 2 3 3 3 2 2 4" xfId="26465" xr:uid="{00000000-0005-0000-0000-00000DA90000}"/>
    <cellStyle name="Separador de milhares 2 3 3 3 2 3" xfId="7731" xr:uid="{00000000-0005-0000-0000-00000EA90000}"/>
    <cellStyle name="Separador de milhares 2 3 3 3 2 3 2" xfId="18435" xr:uid="{00000000-0005-0000-0000-00000FA90000}"/>
    <cellStyle name="Separador de milhares 2 3 3 3 2 3 2 2" xfId="39830" xr:uid="{00000000-0005-0000-0000-000010A90000}"/>
    <cellStyle name="Separador de milhares 2 3 3 3 2 3 3" xfId="29137" xr:uid="{00000000-0005-0000-0000-000011A90000}"/>
    <cellStyle name="Separador de milhares 2 3 3 3 2 4" xfId="13088" xr:uid="{00000000-0005-0000-0000-000012A90000}"/>
    <cellStyle name="Separador de milhares 2 3 3 3 2 4 2" xfId="34485" xr:uid="{00000000-0005-0000-0000-000013A90000}"/>
    <cellStyle name="Separador de milhares 2 3 3 3 2 5" xfId="23792" xr:uid="{00000000-0005-0000-0000-000014A90000}"/>
    <cellStyle name="Separador de milhares 2 3 3 3 3" xfId="3721" xr:uid="{00000000-0005-0000-0000-000015A90000}"/>
    <cellStyle name="Separador de milhares 2 3 3 3 3 2" xfId="9072" xr:uid="{00000000-0005-0000-0000-000016A90000}"/>
    <cellStyle name="Separador de milhares 2 3 3 3 3 2 2" xfId="19772" xr:uid="{00000000-0005-0000-0000-000017A90000}"/>
    <cellStyle name="Separador de milhares 2 3 3 3 3 2 2 2" xfId="41167" xr:uid="{00000000-0005-0000-0000-000018A90000}"/>
    <cellStyle name="Separador de milhares 2 3 3 3 3 2 3" xfId="30477" xr:uid="{00000000-0005-0000-0000-000019A90000}"/>
    <cellStyle name="Separador de milhares 2 3 3 3 3 3" xfId="14427" xr:uid="{00000000-0005-0000-0000-00001AA90000}"/>
    <cellStyle name="Separador de milhares 2 3 3 3 3 3 2" xfId="35822" xr:uid="{00000000-0005-0000-0000-00001BA90000}"/>
    <cellStyle name="Separador de milhares 2 3 3 3 3 4" xfId="25129" xr:uid="{00000000-0005-0000-0000-00001CA90000}"/>
    <cellStyle name="Separador de milhares 2 3 3 3 4" xfId="6395" xr:uid="{00000000-0005-0000-0000-00001DA90000}"/>
    <cellStyle name="Separador de milhares 2 3 3 3 4 2" xfId="17099" xr:uid="{00000000-0005-0000-0000-00001EA90000}"/>
    <cellStyle name="Separador de milhares 2 3 3 3 4 2 2" xfId="38494" xr:uid="{00000000-0005-0000-0000-00001FA90000}"/>
    <cellStyle name="Separador de milhares 2 3 3 3 4 3" xfId="27801" xr:uid="{00000000-0005-0000-0000-000020A90000}"/>
    <cellStyle name="Separador de milhares 2 3 3 3 5" xfId="11752" xr:uid="{00000000-0005-0000-0000-000021A90000}"/>
    <cellStyle name="Separador de milhares 2 3 3 3 5 2" xfId="33149" xr:uid="{00000000-0005-0000-0000-000022A90000}"/>
    <cellStyle name="Separador de milhares 2 3 3 3 6" xfId="22456" xr:uid="{00000000-0005-0000-0000-000023A90000}"/>
    <cellStyle name="Separador de milhares 2 3 3 4" xfId="1699" xr:uid="{00000000-0005-0000-0000-000024A90000}"/>
    <cellStyle name="Separador de milhares 2 3 3 4 2" xfId="4389" xr:uid="{00000000-0005-0000-0000-000025A90000}"/>
    <cellStyle name="Separador de milhares 2 3 3 4 2 2" xfId="9740" xr:uid="{00000000-0005-0000-0000-000026A90000}"/>
    <cellStyle name="Separador de milhares 2 3 3 4 2 2 2" xfId="20440" xr:uid="{00000000-0005-0000-0000-000027A90000}"/>
    <cellStyle name="Separador de milhares 2 3 3 4 2 2 2 2" xfId="41835" xr:uid="{00000000-0005-0000-0000-000028A90000}"/>
    <cellStyle name="Separador de milhares 2 3 3 4 2 2 3" xfId="31145" xr:uid="{00000000-0005-0000-0000-000029A90000}"/>
    <cellStyle name="Separador de milhares 2 3 3 4 2 3" xfId="15095" xr:uid="{00000000-0005-0000-0000-00002AA90000}"/>
    <cellStyle name="Separador de milhares 2 3 3 4 2 3 2" xfId="36490" xr:uid="{00000000-0005-0000-0000-00002BA90000}"/>
    <cellStyle name="Separador de milhares 2 3 3 4 2 4" xfId="25797" xr:uid="{00000000-0005-0000-0000-00002CA90000}"/>
    <cellStyle name="Separador de milhares 2 3 3 4 3" xfId="7063" xr:uid="{00000000-0005-0000-0000-00002DA90000}"/>
    <cellStyle name="Separador de milhares 2 3 3 4 3 2" xfId="17767" xr:uid="{00000000-0005-0000-0000-00002EA90000}"/>
    <cellStyle name="Separador de milhares 2 3 3 4 3 2 2" xfId="39162" xr:uid="{00000000-0005-0000-0000-00002FA90000}"/>
    <cellStyle name="Separador de milhares 2 3 3 4 3 3" xfId="28469" xr:uid="{00000000-0005-0000-0000-000030A90000}"/>
    <cellStyle name="Separador de milhares 2 3 3 4 4" xfId="12420" xr:uid="{00000000-0005-0000-0000-000031A90000}"/>
    <cellStyle name="Separador de milhares 2 3 3 4 4 2" xfId="33817" xr:uid="{00000000-0005-0000-0000-000032A90000}"/>
    <cellStyle name="Separador de milhares 2 3 3 4 5" xfId="23124" xr:uid="{00000000-0005-0000-0000-000033A90000}"/>
    <cellStyle name="Separador de milhares 2 3 3 5" xfId="3053" xr:uid="{00000000-0005-0000-0000-000034A90000}"/>
    <cellStyle name="Separador de milhares 2 3 3 5 2" xfId="8404" xr:uid="{00000000-0005-0000-0000-000035A90000}"/>
    <cellStyle name="Separador de milhares 2 3 3 5 2 2" xfId="19104" xr:uid="{00000000-0005-0000-0000-000036A90000}"/>
    <cellStyle name="Separador de milhares 2 3 3 5 2 2 2" xfId="40499" xr:uid="{00000000-0005-0000-0000-000037A90000}"/>
    <cellStyle name="Separador de milhares 2 3 3 5 2 3" xfId="29809" xr:uid="{00000000-0005-0000-0000-000038A90000}"/>
    <cellStyle name="Separador de milhares 2 3 3 5 3" xfId="13759" xr:uid="{00000000-0005-0000-0000-000039A90000}"/>
    <cellStyle name="Separador de milhares 2 3 3 5 3 2" xfId="35154" xr:uid="{00000000-0005-0000-0000-00003AA90000}"/>
    <cellStyle name="Separador de milhares 2 3 3 5 4" xfId="24461" xr:uid="{00000000-0005-0000-0000-00003BA90000}"/>
    <cellStyle name="Separador de milhares 2 3 3 6" xfId="5727" xr:uid="{00000000-0005-0000-0000-00003CA90000}"/>
    <cellStyle name="Separador de milhares 2 3 3 6 2" xfId="16431" xr:uid="{00000000-0005-0000-0000-00003DA90000}"/>
    <cellStyle name="Separador de milhares 2 3 3 6 2 2" xfId="37826" xr:uid="{00000000-0005-0000-0000-00003EA90000}"/>
    <cellStyle name="Separador de milhares 2 3 3 6 3" xfId="27133" xr:uid="{00000000-0005-0000-0000-00003FA90000}"/>
    <cellStyle name="Separador de milhares 2 3 3 7" xfId="11084" xr:uid="{00000000-0005-0000-0000-000040A90000}"/>
    <cellStyle name="Separador de milhares 2 3 3 7 2" xfId="32481" xr:uid="{00000000-0005-0000-0000-000041A90000}"/>
    <cellStyle name="Separador de milhares 2 3 3 8" xfId="21788" xr:uid="{00000000-0005-0000-0000-000042A90000}"/>
    <cellStyle name="Separador de milhares 2 3 4" xfId="520" xr:uid="{00000000-0005-0000-0000-000043A90000}"/>
    <cellStyle name="Separador de milhares 2 3 4 2" xfId="1190" xr:uid="{00000000-0005-0000-0000-000044A90000}"/>
    <cellStyle name="Separador de milhares 2 3 4 2 2" xfId="2527" xr:uid="{00000000-0005-0000-0000-000045A90000}"/>
    <cellStyle name="Separador de milhares 2 3 4 2 2 2" xfId="5217" xr:uid="{00000000-0005-0000-0000-000046A90000}"/>
    <cellStyle name="Separador de milhares 2 3 4 2 2 2 2" xfId="10568" xr:uid="{00000000-0005-0000-0000-000047A90000}"/>
    <cellStyle name="Separador de milhares 2 3 4 2 2 2 2 2" xfId="21268" xr:uid="{00000000-0005-0000-0000-000048A90000}"/>
    <cellStyle name="Separador de milhares 2 3 4 2 2 2 2 2 2" xfId="42663" xr:uid="{00000000-0005-0000-0000-000049A90000}"/>
    <cellStyle name="Separador de milhares 2 3 4 2 2 2 2 3" xfId="31973" xr:uid="{00000000-0005-0000-0000-00004AA90000}"/>
    <cellStyle name="Separador de milhares 2 3 4 2 2 2 3" xfId="15923" xr:uid="{00000000-0005-0000-0000-00004BA90000}"/>
    <cellStyle name="Separador de milhares 2 3 4 2 2 2 3 2" xfId="37318" xr:uid="{00000000-0005-0000-0000-00004CA90000}"/>
    <cellStyle name="Separador de milhares 2 3 4 2 2 2 4" xfId="26625" xr:uid="{00000000-0005-0000-0000-00004DA90000}"/>
    <cellStyle name="Separador de milhares 2 3 4 2 2 3" xfId="7891" xr:uid="{00000000-0005-0000-0000-00004EA90000}"/>
    <cellStyle name="Separador de milhares 2 3 4 2 2 3 2" xfId="18595" xr:uid="{00000000-0005-0000-0000-00004FA90000}"/>
    <cellStyle name="Separador de milhares 2 3 4 2 2 3 2 2" xfId="39990" xr:uid="{00000000-0005-0000-0000-000050A90000}"/>
    <cellStyle name="Separador de milhares 2 3 4 2 2 3 3" xfId="29297" xr:uid="{00000000-0005-0000-0000-000051A90000}"/>
    <cellStyle name="Separador de milhares 2 3 4 2 2 4" xfId="13248" xr:uid="{00000000-0005-0000-0000-000052A90000}"/>
    <cellStyle name="Separador de milhares 2 3 4 2 2 4 2" xfId="34645" xr:uid="{00000000-0005-0000-0000-000053A90000}"/>
    <cellStyle name="Separador de milhares 2 3 4 2 2 5" xfId="23952" xr:uid="{00000000-0005-0000-0000-000054A90000}"/>
    <cellStyle name="Separador de milhares 2 3 4 2 3" xfId="3881" xr:uid="{00000000-0005-0000-0000-000055A90000}"/>
    <cellStyle name="Separador de milhares 2 3 4 2 3 2" xfId="9232" xr:uid="{00000000-0005-0000-0000-000056A90000}"/>
    <cellStyle name="Separador de milhares 2 3 4 2 3 2 2" xfId="19932" xr:uid="{00000000-0005-0000-0000-000057A90000}"/>
    <cellStyle name="Separador de milhares 2 3 4 2 3 2 2 2" xfId="41327" xr:uid="{00000000-0005-0000-0000-000058A90000}"/>
    <cellStyle name="Separador de milhares 2 3 4 2 3 2 3" xfId="30637" xr:uid="{00000000-0005-0000-0000-000059A90000}"/>
    <cellStyle name="Separador de milhares 2 3 4 2 3 3" xfId="14587" xr:uid="{00000000-0005-0000-0000-00005AA90000}"/>
    <cellStyle name="Separador de milhares 2 3 4 2 3 3 2" xfId="35982" xr:uid="{00000000-0005-0000-0000-00005BA90000}"/>
    <cellStyle name="Separador de milhares 2 3 4 2 3 4" xfId="25289" xr:uid="{00000000-0005-0000-0000-00005CA90000}"/>
    <cellStyle name="Separador de milhares 2 3 4 2 4" xfId="6555" xr:uid="{00000000-0005-0000-0000-00005DA90000}"/>
    <cellStyle name="Separador de milhares 2 3 4 2 4 2" xfId="17259" xr:uid="{00000000-0005-0000-0000-00005EA90000}"/>
    <cellStyle name="Separador de milhares 2 3 4 2 4 2 2" xfId="38654" xr:uid="{00000000-0005-0000-0000-00005FA90000}"/>
    <cellStyle name="Separador de milhares 2 3 4 2 4 3" xfId="27961" xr:uid="{00000000-0005-0000-0000-000060A90000}"/>
    <cellStyle name="Separador de milhares 2 3 4 2 5" xfId="11912" xr:uid="{00000000-0005-0000-0000-000061A90000}"/>
    <cellStyle name="Separador de milhares 2 3 4 2 5 2" xfId="33309" xr:uid="{00000000-0005-0000-0000-000062A90000}"/>
    <cellStyle name="Separador de milhares 2 3 4 2 6" xfId="22616" xr:uid="{00000000-0005-0000-0000-000063A90000}"/>
    <cellStyle name="Separador de milhares 2 3 4 3" xfId="1859" xr:uid="{00000000-0005-0000-0000-000064A90000}"/>
    <cellStyle name="Separador de milhares 2 3 4 3 2" xfId="4549" xr:uid="{00000000-0005-0000-0000-000065A90000}"/>
    <cellStyle name="Separador de milhares 2 3 4 3 2 2" xfId="9900" xr:uid="{00000000-0005-0000-0000-000066A90000}"/>
    <cellStyle name="Separador de milhares 2 3 4 3 2 2 2" xfId="20600" xr:uid="{00000000-0005-0000-0000-000067A90000}"/>
    <cellStyle name="Separador de milhares 2 3 4 3 2 2 2 2" xfId="41995" xr:uid="{00000000-0005-0000-0000-000068A90000}"/>
    <cellStyle name="Separador de milhares 2 3 4 3 2 2 3" xfId="31305" xr:uid="{00000000-0005-0000-0000-000069A90000}"/>
    <cellStyle name="Separador de milhares 2 3 4 3 2 3" xfId="15255" xr:uid="{00000000-0005-0000-0000-00006AA90000}"/>
    <cellStyle name="Separador de milhares 2 3 4 3 2 3 2" xfId="36650" xr:uid="{00000000-0005-0000-0000-00006BA90000}"/>
    <cellStyle name="Separador de milhares 2 3 4 3 2 4" xfId="25957" xr:uid="{00000000-0005-0000-0000-00006CA90000}"/>
    <cellStyle name="Separador de milhares 2 3 4 3 3" xfId="7223" xr:uid="{00000000-0005-0000-0000-00006DA90000}"/>
    <cellStyle name="Separador de milhares 2 3 4 3 3 2" xfId="17927" xr:uid="{00000000-0005-0000-0000-00006EA90000}"/>
    <cellStyle name="Separador de milhares 2 3 4 3 3 2 2" xfId="39322" xr:uid="{00000000-0005-0000-0000-00006FA90000}"/>
    <cellStyle name="Separador de milhares 2 3 4 3 3 3" xfId="28629" xr:uid="{00000000-0005-0000-0000-000070A90000}"/>
    <cellStyle name="Separador de milhares 2 3 4 3 4" xfId="12580" xr:uid="{00000000-0005-0000-0000-000071A90000}"/>
    <cellStyle name="Separador de milhares 2 3 4 3 4 2" xfId="33977" xr:uid="{00000000-0005-0000-0000-000072A90000}"/>
    <cellStyle name="Separador de milhares 2 3 4 3 5" xfId="23284" xr:uid="{00000000-0005-0000-0000-000073A90000}"/>
    <cellStyle name="Separador de milhares 2 3 4 4" xfId="3213" xr:uid="{00000000-0005-0000-0000-000074A90000}"/>
    <cellStyle name="Separador de milhares 2 3 4 4 2" xfId="8564" xr:uid="{00000000-0005-0000-0000-000075A90000}"/>
    <cellStyle name="Separador de milhares 2 3 4 4 2 2" xfId="19264" xr:uid="{00000000-0005-0000-0000-000076A90000}"/>
    <cellStyle name="Separador de milhares 2 3 4 4 2 2 2" xfId="40659" xr:uid="{00000000-0005-0000-0000-000077A90000}"/>
    <cellStyle name="Separador de milhares 2 3 4 4 2 3" xfId="29969" xr:uid="{00000000-0005-0000-0000-000078A90000}"/>
    <cellStyle name="Separador de milhares 2 3 4 4 3" xfId="13919" xr:uid="{00000000-0005-0000-0000-000079A90000}"/>
    <cellStyle name="Separador de milhares 2 3 4 4 3 2" xfId="35314" xr:uid="{00000000-0005-0000-0000-00007AA90000}"/>
    <cellStyle name="Separador de milhares 2 3 4 4 4" xfId="24621" xr:uid="{00000000-0005-0000-0000-00007BA90000}"/>
    <cellStyle name="Separador de milhares 2 3 4 5" xfId="5887" xr:uid="{00000000-0005-0000-0000-00007CA90000}"/>
    <cellStyle name="Separador de milhares 2 3 4 5 2" xfId="16591" xr:uid="{00000000-0005-0000-0000-00007DA90000}"/>
    <cellStyle name="Separador de milhares 2 3 4 5 2 2" xfId="37986" xr:uid="{00000000-0005-0000-0000-00007EA90000}"/>
    <cellStyle name="Separador de milhares 2 3 4 5 3" xfId="27293" xr:uid="{00000000-0005-0000-0000-00007FA90000}"/>
    <cellStyle name="Separador de milhares 2 3 4 6" xfId="11244" xr:uid="{00000000-0005-0000-0000-000080A90000}"/>
    <cellStyle name="Separador de milhares 2 3 4 6 2" xfId="32641" xr:uid="{00000000-0005-0000-0000-000081A90000}"/>
    <cellStyle name="Separador de milhares 2 3 4 7" xfId="21948" xr:uid="{00000000-0005-0000-0000-000082A90000}"/>
    <cellStyle name="Separador de milhares 2 3 5" xfId="870" xr:uid="{00000000-0005-0000-0000-000083A90000}"/>
    <cellStyle name="Separador de milhares 2 3 5 2" xfId="2207" xr:uid="{00000000-0005-0000-0000-000084A90000}"/>
    <cellStyle name="Separador de milhares 2 3 5 2 2" xfId="4897" xr:uid="{00000000-0005-0000-0000-000085A90000}"/>
    <cellStyle name="Separador de milhares 2 3 5 2 2 2" xfId="10248" xr:uid="{00000000-0005-0000-0000-000086A90000}"/>
    <cellStyle name="Separador de milhares 2 3 5 2 2 2 2" xfId="20948" xr:uid="{00000000-0005-0000-0000-000087A90000}"/>
    <cellStyle name="Separador de milhares 2 3 5 2 2 2 2 2" xfId="42343" xr:uid="{00000000-0005-0000-0000-000088A90000}"/>
    <cellStyle name="Separador de milhares 2 3 5 2 2 2 3" xfId="31653" xr:uid="{00000000-0005-0000-0000-000089A90000}"/>
    <cellStyle name="Separador de milhares 2 3 5 2 2 3" xfId="15603" xr:uid="{00000000-0005-0000-0000-00008AA90000}"/>
    <cellStyle name="Separador de milhares 2 3 5 2 2 3 2" xfId="36998" xr:uid="{00000000-0005-0000-0000-00008BA90000}"/>
    <cellStyle name="Separador de milhares 2 3 5 2 2 4" xfId="26305" xr:uid="{00000000-0005-0000-0000-00008CA90000}"/>
    <cellStyle name="Separador de milhares 2 3 5 2 3" xfId="7571" xr:uid="{00000000-0005-0000-0000-00008DA90000}"/>
    <cellStyle name="Separador de milhares 2 3 5 2 3 2" xfId="18275" xr:uid="{00000000-0005-0000-0000-00008EA90000}"/>
    <cellStyle name="Separador de milhares 2 3 5 2 3 2 2" xfId="39670" xr:uid="{00000000-0005-0000-0000-00008FA90000}"/>
    <cellStyle name="Separador de milhares 2 3 5 2 3 3" xfId="28977" xr:uid="{00000000-0005-0000-0000-000090A90000}"/>
    <cellStyle name="Separador de milhares 2 3 5 2 4" xfId="12928" xr:uid="{00000000-0005-0000-0000-000091A90000}"/>
    <cellStyle name="Separador de milhares 2 3 5 2 4 2" xfId="34325" xr:uid="{00000000-0005-0000-0000-000092A90000}"/>
    <cellStyle name="Separador de milhares 2 3 5 2 5" xfId="23632" xr:uid="{00000000-0005-0000-0000-000093A90000}"/>
    <cellStyle name="Separador de milhares 2 3 5 3" xfId="3561" xr:uid="{00000000-0005-0000-0000-000094A90000}"/>
    <cellStyle name="Separador de milhares 2 3 5 3 2" xfId="8912" xr:uid="{00000000-0005-0000-0000-000095A90000}"/>
    <cellStyle name="Separador de milhares 2 3 5 3 2 2" xfId="19612" xr:uid="{00000000-0005-0000-0000-000096A90000}"/>
    <cellStyle name="Separador de milhares 2 3 5 3 2 2 2" xfId="41007" xr:uid="{00000000-0005-0000-0000-000097A90000}"/>
    <cellStyle name="Separador de milhares 2 3 5 3 2 3" xfId="30317" xr:uid="{00000000-0005-0000-0000-000098A90000}"/>
    <cellStyle name="Separador de milhares 2 3 5 3 3" xfId="14267" xr:uid="{00000000-0005-0000-0000-000099A90000}"/>
    <cellStyle name="Separador de milhares 2 3 5 3 3 2" xfId="35662" xr:uid="{00000000-0005-0000-0000-00009AA90000}"/>
    <cellStyle name="Separador de milhares 2 3 5 3 4" xfId="24969" xr:uid="{00000000-0005-0000-0000-00009BA90000}"/>
    <cellStyle name="Separador de milhares 2 3 5 4" xfId="6235" xr:uid="{00000000-0005-0000-0000-00009CA90000}"/>
    <cellStyle name="Separador de milhares 2 3 5 4 2" xfId="16939" xr:uid="{00000000-0005-0000-0000-00009DA90000}"/>
    <cellStyle name="Separador de milhares 2 3 5 4 2 2" xfId="38334" xr:uid="{00000000-0005-0000-0000-00009EA90000}"/>
    <cellStyle name="Separador de milhares 2 3 5 4 3" xfId="27641" xr:uid="{00000000-0005-0000-0000-00009FA90000}"/>
    <cellStyle name="Separador de milhares 2 3 5 5" xfId="11592" xr:uid="{00000000-0005-0000-0000-0000A0A90000}"/>
    <cellStyle name="Separador de milhares 2 3 5 5 2" xfId="32989" xr:uid="{00000000-0005-0000-0000-0000A1A90000}"/>
    <cellStyle name="Separador de milhares 2 3 5 6" xfId="22296" xr:uid="{00000000-0005-0000-0000-0000A2A90000}"/>
    <cellStyle name="Separador de milhares 2 3 6" xfId="1539" xr:uid="{00000000-0005-0000-0000-0000A3A90000}"/>
    <cellStyle name="Separador de milhares 2 3 6 2" xfId="4229" xr:uid="{00000000-0005-0000-0000-0000A4A90000}"/>
    <cellStyle name="Separador de milhares 2 3 6 2 2" xfId="9580" xr:uid="{00000000-0005-0000-0000-0000A5A90000}"/>
    <cellStyle name="Separador de milhares 2 3 6 2 2 2" xfId="20280" xr:uid="{00000000-0005-0000-0000-0000A6A90000}"/>
    <cellStyle name="Separador de milhares 2 3 6 2 2 2 2" xfId="41675" xr:uid="{00000000-0005-0000-0000-0000A7A90000}"/>
    <cellStyle name="Separador de milhares 2 3 6 2 2 3" xfId="30985" xr:uid="{00000000-0005-0000-0000-0000A8A90000}"/>
    <cellStyle name="Separador de milhares 2 3 6 2 3" xfId="14935" xr:uid="{00000000-0005-0000-0000-0000A9A90000}"/>
    <cellStyle name="Separador de milhares 2 3 6 2 3 2" xfId="36330" xr:uid="{00000000-0005-0000-0000-0000AAA90000}"/>
    <cellStyle name="Separador de milhares 2 3 6 2 4" xfId="25637" xr:uid="{00000000-0005-0000-0000-0000ABA90000}"/>
    <cellStyle name="Separador de milhares 2 3 6 3" xfId="6903" xr:uid="{00000000-0005-0000-0000-0000ACA90000}"/>
    <cellStyle name="Separador de milhares 2 3 6 3 2" xfId="17607" xr:uid="{00000000-0005-0000-0000-0000ADA90000}"/>
    <cellStyle name="Separador de milhares 2 3 6 3 2 2" xfId="39002" xr:uid="{00000000-0005-0000-0000-0000AEA90000}"/>
    <cellStyle name="Separador de milhares 2 3 6 3 3" xfId="28309" xr:uid="{00000000-0005-0000-0000-0000AFA90000}"/>
    <cellStyle name="Separador de milhares 2 3 6 4" xfId="12260" xr:uid="{00000000-0005-0000-0000-0000B0A90000}"/>
    <cellStyle name="Separador de milhares 2 3 6 4 2" xfId="33657" xr:uid="{00000000-0005-0000-0000-0000B1A90000}"/>
    <cellStyle name="Separador de milhares 2 3 6 5" xfId="22964" xr:uid="{00000000-0005-0000-0000-0000B2A90000}"/>
    <cellStyle name="Separador de milhares 2 3 7" xfId="2893" xr:uid="{00000000-0005-0000-0000-0000B3A90000}"/>
    <cellStyle name="Separador de milhares 2 3 7 2" xfId="8244" xr:uid="{00000000-0005-0000-0000-0000B4A90000}"/>
    <cellStyle name="Separador de milhares 2 3 7 2 2" xfId="18944" xr:uid="{00000000-0005-0000-0000-0000B5A90000}"/>
    <cellStyle name="Separador de milhares 2 3 7 2 2 2" xfId="40339" xr:uid="{00000000-0005-0000-0000-0000B6A90000}"/>
    <cellStyle name="Separador de milhares 2 3 7 2 3" xfId="29649" xr:uid="{00000000-0005-0000-0000-0000B7A90000}"/>
    <cellStyle name="Separador de milhares 2 3 7 3" xfId="13599" xr:uid="{00000000-0005-0000-0000-0000B8A90000}"/>
    <cellStyle name="Separador de milhares 2 3 7 3 2" xfId="34994" xr:uid="{00000000-0005-0000-0000-0000B9A90000}"/>
    <cellStyle name="Separador de milhares 2 3 7 4" xfId="24301" xr:uid="{00000000-0005-0000-0000-0000BAA90000}"/>
    <cellStyle name="Separador de milhares 2 3 8" xfId="5567" xr:uid="{00000000-0005-0000-0000-0000BBA90000}"/>
    <cellStyle name="Separador de milhares 2 3 8 2" xfId="16271" xr:uid="{00000000-0005-0000-0000-0000BCA90000}"/>
    <cellStyle name="Separador de milhares 2 3 8 2 2" xfId="37666" xr:uid="{00000000-0005-0000-0000-0000BDA90000}"/>
    <cellStyle name="Separador de milhares 2 3 8 3" xfId="26973" xr:uid="{00000000-0005-0000-0000-0000BEA90000}"/>
    <cellStyle name="Separador de milhares 2 3 9" xfId="10924" xr:uid="{00000000-0005-0000-0000-0000BFA90000}"/>
    <cellStyle name="Separador de milhares 2 3 9 2" xfId="32321" xr:uid="{00000000-0005-0000-0000-0000C0A90000}"/>
    <cellStyle name="Separador de milhares 2 4" xfId="238" xr:uid="{00000000-0005-0000-0000-0000C1A90000}"/>
    <cellStyle name="Separador de milhares 2 4 2" xfId="399" xr:uid="{00000000-0005-0000-0000-0000C2A90000}"/>
    <cellStyle name="Separador de milhares 2 4 2 2" xfId="720" xr:uid="{00000000-0005-0000-0000-0000C3A90000}"/>
    <cellStyle name="Separador de milhares 2 4 2 2 2" xfId="1390" xr:uid="{00000000-0005-0000-0000-0000C4A90000}"/>
    <cellStyle name="Separador de milhares 2 4 2 2 2 2" xfId="2727" xr:uid="{00000000-0005-0000-0000-0000C5A90000}"/>
    <cellStyle name="Separador de milhares 2 4 2 2 2 2 2" xfId="5417" xr:uid="{00000000-0005-0000-0000-0000C6A90000}"/>
    <cellStyle name="Separador de milhares 2 4 2 2 2 2 2 2" xfId="10768" xr:uid="{00000000-0005-0000-0000-0000C7A90000}"/>
    <cellStyle name="Separador de milhares 2 4 2 2 2 2 2 2 2" xfId="21468" xr:uid="{00000000-0005-0000-0000-0000C8A90000}"/>
    <cellStyle name="Separador de milhares 2 4 2 2 2 2 2 2 2 2" xfId="42863" xr:uid="{00000000-0005-0000-0000-0000C9A90000}"/>
    <cellStyle name="Separador de milhares 2 4 2 2 2 2 2 2 3" xfId="32173" xr:uid="{00000000-0005-0000-0000-0000CAA90000}"/>
    <cellStyle name="Separador de milhares 2 4 2 2 2 2 2 3" xfId="16123" xr:uid="{00000000-0005-0000-0000-0000CBA90000}"/>
    <cellStyle name="Separador de milhares 2 4 2 2 2 2 2 3 2" xfId="37518" xr:uid="{00000000-0005-0000-0000-0000CCA90000}"/>
    <cellStyle name="Separador de milhares 2 4 2 2 2 2 2 4" xfId="26825" xr:uid="{00000000-0005-0000-0000-0000CDA90000}"/>
    <cellStyle name="Separador de milhares 2 4 2 2 2 2 3" xfId="8091" xr:uid="{00000000-0005-0000-0000-0000CEA90000}"/>
    <cellStyle name="Separador de milhares 2 4 2 2 2 2 3 2" xfId="18795" xr:uid="{00000000-0005-0000-0000-0000CFA90000}"/>
    <cellStyle name="Separador de milhares 2 4 2 2 2 2 3 2 2" xfId="40190" xr:uid="{00000000-0005-0000-0000-0000D0A90000}"/>
    <cellStyle name="Separador de milhares 2 4 2 2 2 2 3 3" xfId="29497" xr:uid="{00000000-0005-0000-0000-0000D1A90000}"/>
    <cellStyle name="Separador de milhares 2 4 2 2 2 2 4" xfId="13448" xr:uid="{00000000-0005-0000-0000-0000D2A90000}"/>
    <cellStyle name="Separador de milhares 2 4 2 2 2 2 4 2" xfId="34845" xr:uid="{00000000-0005-0000-0000-0000D3A90000}"/>
    <cellStyle name="Separador de milhares 2 4 2 2 2 2 5" xfId="24152" xr:uid="{00000000-0005-0000-0000-0000D4A90000}"/>
    <cellStyle name="Separador de milhares 2 4 2 2 2 3" xfId="4081" xr:uid="{00000000-0005-0000-0000-0000D5A90000}"/>
    <cellStyle name="Separador de milhares 2 4 2 2 2 3 2" xfId="9432" xr:uid="{00000000-0005-0000-0000-0000D6A90000}"/>
    <cellStyle name="Separador de milhares 2 4 2 2 2 3 2 2" xfId="20132" xr:uid="{00000000-0005-0000-0000-0000D7A90000}"/>
    <cellStyle name="Separador de milhares 2 4 2 2 2 3 2 2 2" xfId="41527" xr:uid="{00000000-0005-0000-0000-0000D8A90000}"/>
    <cellStyle name="Separador de milhares 2 4 2 2 2 3 2 3" xfId="30837" xr:uid="{00000000-0005-0000-0000-0000D9A90000}"/>
    <cellStyle name="Separador de milhares 2 4 2 2 2 3 3" xfId="14787" xr:uid="{00000000-0005-0000-0000-0000DAA90000}"/>
    <cellStyle name="Separador de milhares 2 4 2 2 2 3 3 2" xfId="36182" xr:uid="{00000000-0005-0000-0000-0000DBA90000}"/>
    <cellStyle name="Separador de milhares 2 4 2 2 2 3 4" xfId="25489" xr:uid="{00000000-0005-0000-0000-0000DCA90000}"/>
    <cellStyle name="Separador de milhares 2 4 2 2 2 4" xfId="6755" xr:uid="{00000000-0005-0000-0000-0000DDA90000}"/>
    <cellStyle name="Separador de milhares 2 4 2 2 2 4 2" xfId="17459" xr:uid="{00000000-0005-0000-0000-0000DEA90000}"/>
    <cellStyle name="Separador de milhares 2 4 2 2 2 4 2 2" xfId="38854" xr:uid="{00000000-0005-0000-0000-0000DFA90000}"/>
    <cellStyle name="Separador de milhares 2 4 2 2 2 4 3" xfId="28161" xr:uid="{00000000-0005-0000-0000-0000E0A90000}"/>
    <cellStyle name="Separador de milhares 2 4 2 2 2 5" xfId="12112" xr:uid="{00000000-0005-0000-0000-0000E1A90000}"/>
    <cellStyle name="Separador de milhares 2 4 2 2 2 5 2" xfId="33509" xr:uid="{00000000-0005-0000-0000-0000E2A90000}"/>
    <cellStyle name="Separador de milhares 2 4 2 2 2 6" xfId="22816" xr:uid="{00000000-0005-0000-0000-0000E3A90000}"/>
    <cellStyle name="Separador de milhares 2 4 2 2 3" xfId="2059" xr:uid="{00000000-0005-0000-0000-0000E4A90000}"/>
    <cellStyle name="Separador de milhares 2 4 2 2 3 2" xfId="4749" xr:uid="{00000000-0005-0000-0000-0000E5A90000}"/>
    <cellStyle name="Separador de milhares 2 4 2 2 3 2 2" xfId="10100" xr:uid="{00000000-0005-0000-0000-0000E6A90000}"/>
    <cellStyle name="Separador de milhares 2 4 2 2 3 2 2 2" xfId="20800" xr:uid="{00000000-0005-0000-0000-0000E7A90000}"/>
    <cellStyle name="Separador de milhares 2 4 2 2 3 2 2 2 2" xfId="42195" xr:uid="{00000000-0005-0000-0000-0000E8A90000}"/>
    <cellStyle name="Separador de milhares 2 4 2 2 3 2 2 3" xfId="31505" xr:uid="{00000000-0005-0000-0000-0000E9A90000}"/>
    <cellStyle name="Separador de milhares 2 4 2 2 3 2 3" xfId="15455" xr:uid="{00000000-0005-0000-0000-0000EAA90000}"/>
    <cellStyle name="Separador de milhares 2 4 2 2 3 2 3 2" xfId="36850" xr:uid="{00000000-0005-0000-0000-0000EBA90000}"/>
    <cellStyle name="Separador de milhares 2 4 2 2 3 2 4" xfId="26157" xr:uid="{00000000-0005-0000-0000-0000ECA90000}"/>
    <cellStyle name="Separador de milhares 2 4 2 2 3 3" xfId="7423" xr:uid="{00000000-0005-0000-0000-0000EDA90000}"/>
    <cellStyle name="Separador de milhares 2 4 2 2 3 3 2" xfId="18127" xr:uid="{00000000-0005-0000-0000-0000EEA90000}"/>
    <cellStyle name="Separador de milhares 2 4 2 2 3 3 2 2" xfId="39522" xr:uid="{00000000-0005-0000-0000-0000EFA90000}"/>
    <cellStyle name="Separador de milhares 2 4 2 2 3 3 3" xfId="28829" xr:uid="{00000000-0005-0000-0000-0000F0A90000}"/>
    <cellStyle name="Separador de milhares 2 4 2 2 3 4" xfId="12780" xr:uid="{00000000-0005-0000-0000-0000F1A90000}"/>
    <cellStyle name="Separador de milhares 2 4 2 2 3 4 2" xfId="34177" xr:uid="{00000000-0005-0000-0000-0000F2A90000}"/>
    <cellStyle name="Separador de milhares 2 4 2 2 3 5" xfId="23484" xr:uid="{00000000-0005-0000-0000-0000F3A90000}"/>
    <cellStyle name="Separador de milhares 2 4 2 2 4" xfId="3413" xr:uid="{00000000-0005-0000-0000-0000F4A90000}"/>
    <cellStyle name="Separador de milhares 2 4 2 2 4 2" xfId="8764" xr:uid="{00000000-0005-0000-0000-0000F5A90000}"/>
    <cellStyle name="Separador de milhares 2 4 2 2 4 2 2" xfId="19464" xr:uid="{00000000-0005-0000-0000-0000F6A90000}"/>
    <cellStyle name="Separador de milhares 2 4 2 2 4 2 2 2" xfId="40859" xr:uid="{00000000-0005-0000-0000-0000F7A90000}"/>
    <cellStyle name="Separador de milhares 2 4 2 2 4 2 3" xfId="30169" xr:uid="{00000000-0005-0000-0000-0000F8A90000}"/>
    <cellStyle name="Separador de milhares 2 4 2 2 4 3" xfId="14119" xr:uid="{00000000-0005-0000-0000-0000F9A90000}"/>
    <cellStyle name="Separador de milhares 2 4 2 2 4 3 2" xfId="35514" xr:uid="{00000000-0005-0000-0000-0000FAA90000}"/>
    <cellStyle name="Separador de milhares 2 4 2 2 4 4" xfId="24821" xr:uid="{00000000-0005-0000-0000-0000FBA90000}"/>
    <cellStyle name="Separador de milhares 2 4 2 2 5" xfId="6087" xr:uid="{00000000-0005-0000-0000-0000FCA90000}"/>
    <cellStyle name="Separador de milhares 2 4 2 2 5 2" xfId="16791" xr:uid="{00000000-0005-0000-0000-0000FDA90000}"/>
    <cellStyle name="Separador de milhares 2 4 2 2 5 2 2" xfId="38186" xr:uid="{00000000-0005-0000-0000-0000FEA90000}"/>
    <cellStyle name="Separador de milhares 2 4 2 2 5 3" xfId="27493" xr:uid="{00000000-0005-0000-0000-0000FFA90000}"/>
    <cellStyle name="Separador de milhares 2 4 2 2 6" xfId="11444" xr:uid="{00000000-0005-0000-0000-000000AA0000}"/>
    <cellStyle name="Separador de milhares 2 4 2 2 6 2" xfId="32841" xr:uid="{00000000-0005-0000-0000-000001AA0000}"/>
    <cellStyle name="Separador de milhares 2 4 2 2 7" xfId="22148" xr:uid="{00000000-0005-0000-0000-000002AA0000}"/>
    <cellStyle name="Separador de milhares 2 4 2 3" xfId="1070" xr:uid="{00000000-0005-0000-0000-000003AA0000}"/>
    <cellStyle name="Separador de milhares 2 4 2 3 2" xfId="2407" xr:uid="{00000000-0005-0000-0000-000004AA0000}"/>
    <cellStyle name="Separador de milhares 2 4 2 3 2 2" xfId="5097" xr:uid="{00000000-0005-0000-0000-000005AA0000}"/>
    <cellStyle name="Separador de milhares 2 4 2 3 2 2 2" xfId="10448" xr:uid="{00000000-0005-0000-0000-000006AA0000}"/>
    <cellStyle name="Separador de milhares 2 4 2 3 2 2 2 2" xfId="21148" xr:uid="{00000000-0005-0000-0000-000007AA0000}"/>
    <cellStyle name="Separador de milhares 2 4 2 3 2 2 2 2 2" xfId="42543" xr:uid="{00000000-0005-0000-0000-000008AA0000}"/>
    <cellStyle name="Separador de milhares 2 4 2 3 2 2 2 3" xfId="31853" xr:uid="{00000000-0005-0000-0000-000009AA0000}"/>
    <cellStyle name="Separador de milhares 2 4 2 3 2 2 3" xfId="15803" xr:uid="{00000000-0005-0000-0000-00000AAA0000}"/>
    <cellStyle name="Separador de milhares 2 4 2 3 2 2 3 2" xfId="37198" xr:uid="{00000000-0005-0000-0000-00000BAA0000}"/>
    <cellStyle name="Separador de milhares 2 4 2 3 2 2 4" xfId="26505" xr:uid="{00000000-0005-0000-0000-00000CAA0000}"/>
    <cellStyle name="Separador de milhares 2 4 2 3 2 3" xfId="7771" xr:uid="{00000000-0005-0000-0000-00000DAA0000}"/>
    <cellStyle name="Separador de milhares 2 4 2 3 2 3 2" xfId="18475" xr:uid="{00000000-0005-0000-0000-00000EAA0000}"/>
    <cellStyle name="Separador de milhares 2 4 2 3 2 3 2 2" xfId="39870" xr:uid="{00000000-0005-0000-0000-00000FAA0000}"/>
    <cellStyle name="Separador de milhares 2 4 2 3 2 3 3" xfId="29177" xr:uid="{00000000-0005-0000-0000-000010AA0000}"/>
    <cellStyle name="Separador de milhares 2 4 2 3 2 4" xfId="13128" xr:uid="{00000000-0005-0000-0000-000011AA0000}"/>
    <cellStyle name="Separador de milhares 2 4 2 3 2 4 2" xfId="34525" xr:uid="{00000000-0005-0000-0000-000012AA0000}"/>
    <cellStyle name="Separador de milhares 2 4 2 3 2 5" xfId="23832" xr:uid="{00000000-0005-0000-0000-000013AA0000}"/>
    <cellStyle name="Separador de milhares 2 4 2 3 3" xfId="3761" xr:uid="{00000000-0005-0000-0000-000014AA0000}"/>
    <cellStyle name="Separador de milhares 2 4 2 3 3 2" xfId="9112" xr:uid="{00000000-0005-0000-0000-000015AA0000}"/>
    <cellStyle name="Separador de milhares 2 4 2 3 3 2 2" xfId="19812" xr:uid="{00000000-0005-0000-0000-000016AA0000}"/>
    <cellStyle name="Separador de milhares 2 4 2 3 3 2 2 2" xfId="41207" xr:uid="{00000000-0005-0000-0000-000017AA0000}"/>
    <cellStyle name="Separador de milhares 2 4 2 3 3 2 3" xfId="30517" xr:uid="{00000000-0005-0000-0000-000018AA0000}"/>
    <cellStyle name="Separador de milhares 2 4 2 3 3 3" xfId="14467" xr:uid="{00000000-0005-0000-0000-000019AA0000}"/>
    <cellStyle name="Separador de milhares 2 4 2 3 3 3 2" xfId="35862" xr:uid="{00000000-0005-0000-0000-00001AAA0000}"/>
    <cellStyle name="Separador de milhares 2 4 2 3 3 4" xfId="25169" xr:uid="{00000000-0005-0000-0000-00001BAA0000}"/>
    <cellStyle name="Separador de milhares 2 4 2 3 4" xfId="6435" xr:uid="{00000000-0005-0000-0000-00001CAA0000}"/>
    <cellStyle name="Separador de milhares 2 4 2 3 4 2" xfId="17139" xr:uid="{00000000-0005-0000-0000-00001DAA0000}"/>
    <cellStyle name="Separador de milhares 2 4 2 3 4 2 2" xfId="38534" xr:uid="{00000000-0005-0000-0000-00001EAA0000}"/>
    <cellStyle name="Separador de milhares 2 4 2 3 4 3" xfId="27841" xr:uid="{00000000-0005-0000-0000-00001FAA0000}"/>
    <cellStyle name="Separador de milhares 2 4 2 3 5" xfId="11792" xr:uid="{00000000-0005-0000-0000-000020AA0000}"/>
    <cellStyle name="Separador de milhares 2 4 2 3 5 2" xfId="33189" xr:uid="{00000000-0005-0000-0000-000021AA0000}"/>
    <cellStyle name="Separador de milhares 2 4 2 3 6" xfId="22496" xr:uid="{00000000-0005-0000-0000-000022AA0000}"/>
    <cellStyle name="Separador de milhares 2 4 2 4" xfId="1739" xr:uid="{00000000-0005-0000-0000-000023AA0000}"/>
    <cellStyle name="Separador de milhares 2 4 2 4 2" xfId="4429" xr:uid="{00000000-0005-0000-0000-000024AA0000}"/>
    <cellStyle name="Separador de milhares 2 4 2 4 2 2" xfId="9780" xr:uid="{00000000-0005-0000-0000-000025AA0000}"/>
    <cellStyle name="Separador de milhares 2 4 2 4 2 2 2" xfId="20480" xr:uid="{00000000-0005-0000-0000-000026AA0000}"/>
    <cellStyle name="Separador de milhares 2 4 2 4 2 2 2 2" xfId="41875" xr:uid="{00000000-0005-0000-0000-000027AA0000}"/>
    <cellStyle name="Separador de milhares 2 4 2 4 2 2 3" xfId="31185" xr:uid="{00000000-0005-0000-0000-000028AA0000}"/>
    <cellStyle name="Separador de milhares 2 4 2 4 2 3" xfId="15135" xr:uid="{00000000-0005-0000-0000-000029AA0000}"/>
    <cellStyle name="Separador de milhares 2 4 2 4 2 3 2" xfId="36530" xr:uid="{00000000-0005-0000-0000-00002AAA0000}"/>
    <cellStyle name="Separador de milhares 2 4 2 4 2 4" xfId="25837" xr:uid="{00000000-0005-0000-0000-00002BAA0000}"/>
    <cellStyle name="Separador de milhares 2 4 2 4 3" xfId="7103" xr:uid="{00000000-0005-0000-0000-00002CAA0000}"/>
    <cellStyle name="Separador de milhares 2 4 2 4 3 2" xfId="17807" xr:uid="{00000000-0005-0000-0000-00002DAA0000}"/>
    <cellStyle name="Separador de milhares 2 4 2 4 3 2 2" xfId="39202" xr:uid="{00000000-0005-0000-0000-00002EAA0000}"/>
    <cellStyle name="Separador de milhares 2 4 2 4 3 3" xfId="28509" xr:uid="{00000000-0005-0000-0000-00002FAA0000}"/>
    <cellStyle name="Separador de milhares 2 4 2 4 4" xfId="12460" xr:uid="{00000000-0005-0000-0000-000030AA0000}"/>
    <cellStyle name="Separador de milhares 2 4 2 4 4 2" xfId="33857" xr:uid="{00000000-0005-0000-0000-000031AA0000}"/>
    <cellStyle name="Separador de milhares 2 4 2 4 5" xfId="23164" xr:uid="{00000000-0005-0000-0000-000032AA0000}"/>
    <cellStyle name="Separador de milhares 2 4 2 5" xfId="3093" xr:uid="{00000000-0005-0000-0000-000033AA0000}"/>
    <cellStyle name="Separador de milhares 2 4 2 5 2" xfId="8444" xr:uid="{00000000-0005-0000-0000-000034AA0000}"/>
    <cellStyle name="Separador de milhares 2 4 2 5 2 2" xfId="19144" xr:uid="{00000000-0005-0000-0000-000035AA0000}"/>
    <cellStyle name="Separador de milhares 2 4 2 5 2 2 2" xfId="40539" xr:uid="{00000000-0005-0000-0000-000036AA0000}"/>
    <cellStyle name="Separador de milhares 2 4 2 5 2 3" xfId="29849" xr:uid="{00000000-0005-0000-0000-000037AA0000}"/>
    <cellStyle name="Separador de milhares 2 4 2 5 3" xfId="13799" xr:uid="{00000000-0005-0000-0000-000038AA0000}"/>
    <cellStyle name="Separador de milhares 2 4 2 5 3 2" xfId="35194" xr:uid="{00000000-0005-0000-0000-000039AA0000}"/>
    <cellStyle name="Separador de milhares 2 4 2 5 4" xfId="24501" xr:uid="{00000000-0005-0000-0000-00003AAA0000}"/>
    <cellStyle name="Separador de milhares 2 4 2 6" xfId="5767" xr:uid="{00000000-0005-0000-0000-00003BAA0000}"/>
    <cellStyle name="Separador de milhares 2 4 2 6 2" xfId="16471" xr:uid="{00000000-0005-0000-0000-00003CAA0000}"/>
    <cellStyle name="Separador de milhares 2 4 2 6 2 2" xfId="37866" xr:uid="{00000000-0005-0000-0000-00003DAA0000}"/>
    <cellStyle name="Separador de milhares 2 4 2 6 3" xfId="27173" xr:uid="{00000000-0005-0000-0000-00003EAA0000}"/>
    <cellStyle name="Separador de milhares 2 4 2 7" xfId="11124" xr:uid="{00000000-0005-0000-0000-00003FAA0000}"/>
    <cellStyle name="Separador de milhares 2 4 2 7 2" xfId="32521" xr:uid="{00000000-0005-0000-0000-000040AA0000}"/>
    <cellStyle name="Separador de milhares 2 4 2 8" xfId="21828" xr:uid="{00000000-0005-0000-0000-000041AA0000}"/>
    <cellStyle name="Separador de milhares 2 4 3" xfId="560" xr:uid="{00000000-0005-0000-0000-000042AA0000}"/>
    <cellStyle name="Separador de milhares 2 4 3 2" xfId="1230" xr:uid="{00000000-0005-0000-0000-000043AA0000}"/>
    <cellStyle name="Separador de milhares 2 4 3 2 2" xfId="2567" xr:uid="{00000000-0005-0000-0000-000044AA0000}"/>
    <cellStyle name="Separador de milhares 2 4 3 2 2 2" xfId="5257" xr:uid="{00000000-0005-0000-0000-000045AA0000}"/>
    <cellStyle name="Separador de milhares 2 4 3 2 2 2 2" xfId="10608" xr:uid="{00000000-0005-0000-0000-000046AA0000}"/>
    <cellStyle name="Separador de milhares 2 4 3 2 2 2 2 2" xfId="21308" xr:uid="{00000000-0005-0000-0000-000047AA0000}"/>
    <cellStyle name="Separador de milhares 2 4 3 2 2 2 2 2 2" xfId="42703" xr:uid="{00000000-0005-0000-0000-000048AA0000}"/>
    <cellStyle name="Separador de milhares 2 4 3 2 2 2 2 3" xfId="32013" xr:uid="{00000000-0005-0000-0000-000049AA0000}"/>
    <cellStyle name="Separador de milhares 2 4 3 2 2 2 3" xfId="15963" xr:uid="{00000000-0005-0000-0000-00004AAA0000}"/>
    <cellStyle name="Separador de milhares 2 4 3 2 2 2 3 2" xfId="37358" xr:uid="{00000000-0005-0000-0000-00004BAA0000}"/>
    <cellStyle name="Separador de milhares 2 4 3 2 2 2 4" xfId="26665" xr:uid="{00000000-0005-0000-0000-00004CAA0000}"/>
    <cellStyle name="Separador de milhares 2 4 3 2 2 3" xfId="7931" xr:uid="{00000000-0005-0000-0000-00004DAA0000}"/>
    <cellStyle name="Separador de milhares 2 4 3 2 2 3 2" xfId="18635" xr:uid="{00000000-0005-0000-0000-00004EAA0000}"/>
    <cellStyle name="Separador de milhares 2 4 3 2 2 3 2 2" xfId="40030" xr:uid="{00000000-0005-0000-0000-00004FAA0000}"/>
    <cellStyle name="Separador de milhares 2 4 3 2 2 3 3" xfId="29337" xr:uid="{00000000-0005-0000-0000-000050AA0000}"/>
    <cellStyle name="Separador de milhares 2 4 3 2 2 4" xfId="13288" xr:uid="{00000000-0005-0000-0000-000051AA0000}"/>
    <cellStyle name="Separador de milhares 2 4 3 2 2 4 2" xfId="34685" xr:uid="{00000000-0005-0000-0000-000052AA0000}"/>
    <cellStyle name="Separador de milhares 2 4 3 2 2 5" xfId="23992" xr:uid="{00000000-0005-0000-0000-000053AA0000}"/>
    <cellStyle name="Separador de milhares 2 4 3 2 3" xfId="3921" xr:uid="{00000000-0005-0000-0000-000054AA0000}"/>
    <cellStyle name="Separador de milhares 2 4 3 2 3 2" xfId="9272" xr:uid="{00000000-0005-0000-0000-000055AA0000}"/>
    <cellStyle name="Separador de milhares 2 4 3 2 3 2 2" xfId="19972" xr:uid="{00000000-0005-0000-0000-000056AA0000}"/>
    <cellStyle name="Separador de milhares 2 4 3 2 3 2 2 2" xfId="41367" xr:uid="{00000000-0005-0000-0000-000057AA0000}"/>
    <cellStyle name="Separador de milhares 2 4 3 2 3 2 3" xfId="30677" xr:uid="{00000000-0005-0000-0000-000058AA0000}"/>
    <cellStyle name="Separador de milhares 2 4 3 2 3 3" xfId="14627" xr:uid="{00000000-0005-0000-0000-000059AA0000}"/>
    <cellStyle name="Separador de milhares 2 4 3 2 3 3 2" xfId="36022" xr:uid="{00000000-0005-0000-0000-00005AAA0000}"/>
    <cellStyle name="Separador de milhares 2 4 3 2 3 4" xfId="25329" xr:uid="{00000000-0005-0000-0000-00005BAA0000}"/>
    <cellStyle name="Separador de milhares 2 4 3 2 4" xfId="6595" xr:uid="{00000000-0005-0000-0000-00005CAA0000}"/>
    <cellStyle name="Separador de milhares 2 4 3 2 4 2" xfId="17299" xr:uid="{00000000-0005-0000-0000-00005DAA0000}"/>
    <cellStyle name="Separador de milhares 2 4 3 2 4 2 2" xfId="38694" xr:uid="{00000000-0005-0000-0000-00005EAA0000}"/>
    <cellStyle name="Separador de milhares 2 4 3 2 4 3" xfId="28001" xr:uid="{00000000-0005-0000-0000-00005FAA0000}"/>
    <cellStyle name="Separador de milhares 2 4 3 2 5" xfId="11952" xr:uid="{00000000-0005-0000-0000-000060AA0000}"/>
    <cellStyle name="Separador de milhares 2 4 3 2 5 2" xfId="33349" xr:uid="{00000000-0005-0000-0000-000061AA0000}"/>
    <cellStyle name="Separador de milhares 2 4 3 2 6" xfId="22656" xr:uid="{00000000-0005-0000-0000-000062AA0000}"/>
    <cellStyle name="Separador de milhares 2 4 3 3" xfId="1899" xr:uid="{00000000-0005-0000-0000-000063AA0000}"/>
    <cellStyle name="Separador de milhares 2 4 3 3 2" xfId="4589" xr:uid="{00000000-0005-0000-0000-000064AA0000}"/>
    <cellStyle name="Separador de milhares 2 4 3 3 2 2" xfId="9940" xr:uid="{00000000-0005-0000-0000-000065AA0000}"/>
    <cellStyle name="Separador de milhares 2 4 3 3 2 2 2" xfId="20640" xr:uid="{00000000-0005-0000-0000-000066AA0000}"/>
    <cellStyle name="Separador de milhares 2 4 3 3 2 2 2 2" xfId="42035" xr:uid="{00000000-0005-0000-0000-000067AA0000}"/>
    <cellStyle name="Separador de milhares 2 4 3 3 2 2 3" xfId="31345" xr:uid="{00000000-0005-0000-0000-000068AA0000}"/>
    <cellStyle name="Separador de milhares 2 4 3 3 2 3" xfId="15295" xr:uid="{00000000-0005-0000-0000-000069AA0000}"/>
    <cellStyle name="Separador de milhares 2 4 3 3 2 3 2" xfId="36690" xr:uid="{00000000-0005-0000-0000-00006AAA0000}"/>
    <cellStyle name="Separador de milhares 2 4 3 3 2 4" xfId="25997" xr:uid="{00000000-0005-0000-0000-00006BAA0000}"/>
    <cellStyle name="Separador de milhares 2 4 3 3 3" xfId="7263" xr:uid="{00000000-0005-0000-0000-00006CAA0000}"/>
    <cellStyle name="Separador de milhares 2 4 3 3 3 2" xfId="17967" xr:uid="{00000000-0005-0000-0000-00006DAA0000}"/>
    <cellStyle name="Separador de milhares 2 4 3 3 3 2 2" xfId="39362" xr:uid="{00000000-0005-0000-0000-00006EAA0000}"/>
    <cellStyle name="Separador de milhares 2 4 3 3 3 3" xfId="28669" xr:uid="{00000000-0005-0000-0000-00006FAA0000}"/>
    <cellStyle name="Separador de milhares 2 4 3 3 4" xfId="12620" xr:uid="{00000000-0005-0000-0000-000070AA0000}"/>
    <cellStyle name="Separador de milhares 2 4 3 3 4 2" xfId="34017" xr:uid="{00000000-0005-0000-0000-000071AA0000}"/>
    <cellStyle name="Separador de milhares 2 4 3 3 5" xfId="23324" xr:uid="{00000000-0005-0000-0000-000072AA0000}"/>
    <cellStyle name="Separador de milhares 2 4 3 4" xfId="3253" xr:uid="{00000000-0005-0000-0000-000073AA0000}"/>
    <cellStyle name="Separador de milhares 2 4 3 4 2" xfId="8604" xr:uid="{00000000-0005-0000-0000-000074AA0000}"/>
    <cellStyle name="Separador de milhares 2 4 3 4 2 2" xfId="19304" xr:uid="{00000000-0005-0000-0000-000075AA0000}"/>
    <cellStyle name="Separador de milhares 2 4 3 4 2 2 2" xfId="40699" xr:uid="{00000000-0005-0000-0000-000076AA0000}"/>
    <cellStyle name="Separador de milhares 2 4 3 4 2 3" xfId="30009" xr:uid="{00000000-0005-0000-0000-000077AA0000}"/>
    <cellStyle name="Separador de milhares 2 4 3 4 3" xfId="13959" xr:uid="{00000000-0005-0000-0000-000078AA0000}"/>
    <cellStyle name="Separador de milhares 2 4 3 4 3 2" xfId="35354" xr:uid="{00000000-0005-0000-0000-000079AA0000}"/>
    <cellStyle name="Separador de milhares 2 4 3 4 4" xfId="24661" xr:uid="{00000000-0005-0000-0000-00007AAA0000}"/>
    <cellStyle name="Separador de milhares 2 4 3 5" xfId="5927" xr:uid="{00000000-0005-0000-0000-00007BAA0000}"/>
    <cellStyle name="Separador de milhares 2 4 3 5 2" xfId="16631" xr:uid="{00000000-0005-0000-0000-00007CAA0000}"/>
    <cellStyle name="Separador de milhares 2 4 3 5 2 2" xfId="38026" xr:uid="{00000000-0005-0000-0000-00007DAA0000}"/>
    <cellStyle name="Separador de milhares 2 4 3 5 3" xfId="27333" xr:uid="{00000000-0005-0000-0000-00007EAA0000}"/>
    <cellStyle name="Separador de milhares 2 4 3 6" xfId="11284" xr:uid="{00000000-0005-0000-0000-00007FAA0000}"/>
    <cellStyle name="Separador de milhares 2 4 3 6 2" xfId="32681" xr:uid="{00000000-0005-0000-0000-000080AA0000}"/>
    <cellStyle name="Separador de milhares 2 4 3 7" xfId="21988" xr:uid="{00000000-0005-0000-0000-000081AA0000}"/>
    <cellStyle name="Separador de milhares 2 4 4" xfId="910" xr:uid="{00000000-0005-0000-0000-000082AA0000}"/>
    <cellStyle name="Separador de milhares 2 4 4 2" xfId="2247" xr:uid="{00000000-0005-0000-0000-000083AA0000}"/>
    <cellStyle name="Separador de milhares 2 4 4 2 2" xfId="4937" xr:uid="{00000000-0005-0000-0000-000084AA0000}"/>
    <cellStyle name="Separador de milhares 2 4 4 2 2 2" xfId="10288" xr:uid="{00000000-0005-0000-0000-000085AA0000}"/>
    <cellStyle name="Separador de milhares 2 4 4 2 2 2 2" xfId="20988" xr:uid="{00000000-0005-0000-0000-000086AA0000}"/>
    <cellStyle name="Separador de milhares 2 4 4 2 2 2 2 2" xfId="42383" xr:uid="{00000000-0005-0000-0000-000087AA0000}"/>
    <cellStyle name="Separador de milhares 2 4 4 2 2 2 3" xfId="31693" xr:uid="{00000000-0005-0000-0000-000088AA0000}"/>
    <cellStyle name="Separador de milhares 2 4 4 2 2 3" xfId="15643" xr:uid="{00000000-0005-0000-0000-000089AA0000}"/>
    <cellStyle name="Separador de milhares 2 4 4 2 2 3 2" xfId="37038" xr:uid="{00000000-0005-0000-0000-00008AAA0000}"/>
    <cellStyle name="Separador de milhares 2 4 4 2 2 4" xfId="26345" xr:uid="{00000000-0005-0000-0000-00008BAA0000}"/>
    <cellStyle name="Separador de milhares 2 4 4 2 3" xfId="7611" xr:uid="{00000000-0005-0000-0000-00008CAA0000}"/>
    <cellStyle name="Separador de milhares 2 4 4 2 3 2" xfId="18315" xr:uid="{00000000-0005-0000-0000-00008DAA0000}"/>
    <cellStyle name="Separador de milhares 2 4 4 2 3 2 2" xfId="39710" xr:uid="{00000000-0005-0000-0000-00008EAA0000}"/>
    <cellStyle name="Separador de milhares 2 4 4 2 3 3" xfId="29017" xr:uid="{00000000-0005-0000-0000-00008FAA0000}"/>
    <cellStyle name="Separador de milhares 2 4 4 2 4" xfId="12968" xr:uid="{00000000-0005-0000-0000-000090AA0000}"/>
    <cellStyle name="Separador de milhares 2 4 4 2 4 2" xfId="34365" xr:uid="{00000000-0005-0000-0000-000091AA0000}"/>
    <cellStyle name="Separador de milhares 2 4 4 2 5" xfId="23672" xr:uid="{00000000-0005-0000-0000-000092AA0000}"/>
    <cellStyle name="Separador de milhares 2 4 4 3" xfId="3601" xr:uid="{00000000-0005-0000-0000-000093AA0000}"/>
    <cellStyle name="Separador de milhares 2 4 4 3 2" xfId="8952" xr:uid="{00000000-0005-0000-0000-000094AA0000}"/>
    <cellStyle name="Separador de milhares 2 4 4 3 2 2" xfId="19652" xr:uid="{00000000-0005-0000-0000-000095AA0000}"/>
    <cellStyle name="Separador de milhares 2 4 4 3 2 2 2" xfId="41047" xr:uid="{00000000-0005-0000-0000-000096AA0000}"/>
    <cellStyle name="Separador de milhares 2 4 4 3 2 3" xfId="30357" xr:uid="{00000000-0005-0000-0000-000097AA0000}"/>
    <cellStyle name="Separador de milhares 2 4 4 3 3" xfId="14307" xr:uid="{00000000-0005-0000-0000-000098AA0000}"/>
    <cellStyle name="Separador de milhares 2 4 4 3 3 2" xfId="35702" xr:uid="{00000000-0005-0000-0000-000099AA0000}"/>
    <cellStyle name="Separador de milhares 2 4 4 3 4" xfId="25009" xr:uid="{00000000-0005-0000-0000-00009AAA0000}"/>
    <cellStyle name="Separador de milhares 2 4 4 4" xfId="6275" xr:uid="{00000000-0005-0000-0000-00009BAA0000}"/>
    <cellStyle name="Separador de milhares 2 4 4 4 2" xfId="16979" xr:uid="{00000000-0005-0000-0000-00009CAA0000}"/>
    <cellStyle name="Separador de milhares 2 4 4 4 2 2" xfId="38374" xr:uid="{00000000-0005-0000-0000-00009DAA0000}"/>
    <cellStyle name="Separador de milhares 2 4 4 4 3" xfId="27681" xr:uid="{00000000-0005-0000-0000-00009EAA0000}"/>
    <cellStyle name="Separador de milhares 2 4 4 5" xfId="11632" xr:uid="{00000000-0005-0000-0000-00009FAA0000}"/>
    <cellStyle name="Separador de milhares 2 4 4 5 2" xfId="33029" xr:uid="{00000000-0005-0000-0000-0000A0AA0000}"/>
    <cellStyle name="Separador de milhares 2 4 4 6" xfId="22336" xr:uid="{00000000-0005-0000-0000-0000A1AA0000}"/>
    <cellStyle name="Separador de milhares 2 4 5" xfId="1579" xr:uid="{00000000-0005-0000-0000-0000A2AA0000}"/>
    <cellStyle name="Separador de milhares 2 4 5 2" xfId="4269" xr:uid="{00000000-0005-0000-0000-0000A3AA0000}"/>
    <cellStyle name="Separador de milhares 2 4 5 2 2" xfId="9620" xr:uid="{00000000-0005-0000-0000-0000A4AA0000}"/>
    <cellStyle name="Separador de milhares 2 4 5 2 2 2" xfId="20320" xr:uid="{00000000-0005-0000-0000-0000A5AA0000}"/>
    <cellStyle name="Separador de milhares 2 4 5 2 2 2 2" xfId="41715" xr:uid="{00000000-0005-0000-0000-0000A6AA0000}"/>
    <cellStyle name="Separador de milhares 2 4 5 2 2 3" xfId="31025" xr:uid="{00000000-0005-0000-0000-0000A7AA0000}"/>
    <cellStyle name="Separador de milhares 2 4 5 2 3" xfId="14975" xr:uid="{00000000-0005-0000-0000-0000A8AA0000}"/>
    <cellStyle name="Separador de milhares 2 4 5 2 3 2" xfId="36370" xr:uid="{00000000-0005-0000-0000-0000A9AA0000}"/>
    <cellStyle name="Separador de milhares 2 4 5 2 4" xfId="25677" xr:uid="{00000000-0005-0000-0000-0000AAAA0000}"/>
    <cellStyle name="Separador de milhares 2 4 5 3" xfId="6943" xr:uid="{00000000-0005-0000-0000-0000ABAA0000}"/>
    <cellStyle name="Separador de milhares 2 4 5 3 2" xfId="17647" xr:uid="{00000000-0005-0000-0000-0000ACAA0000}"/>
    <cellStyle name="Separador de milhares 2 4 5 3 2 2" xfId="39042" xr:uid="{00000000-0005-0000-0000-0000ADAA0000}"/>
    <cellStyle name="Separador de milhares 2 4 5 3 3" xfId="28349" xr:uid="{00000000-0005-0000-0000-0000AEAA0000}"/>
    <cellStyle name="Separador de milhares 2 4 5 4" xfId="12300" xr:uid="{00000000-0005-0000-0000-0000AFAA0000}"/>
    <cellStyle name="Separador de milhares 2 4 5 4 2" xfId="33697" xr:uid="{00000000-0005-0000-0000-0000B0AA0000}"/>
    <cellStyle name="Separador de milhares 2 4 5 5" xfId="23004" xr:uid="{00000000-0005-0000-0000-0000B1AA0000}"/>
    <cellStyle name="Separador de milhares 2 4 6" xfId="2933" xr:uid="{00000000-0005-0000-0000-0000B2AA0000}"/>
    <cellStyle name="Separador de milhares 2 4 6 2" xfId="8284" xr:uid="{00000000-0005-0000-0000-0000B3AA0000}"/>
    <cellStyle name="Separador de milhares 2 4 6 2 2" xfId="18984" xr:uid="{00000000-0005-0000-0000-0000B4AA0000}"/>
    <cellStyle name="Separador de milhares 2 4 6 2 2 2" xfId="40379" xr:uid="{00000000-0005-0000-0000-0000B5AA0000}"/>
    <cellStyle name="Separador de milhares 2 4 6 2 3" xfId="29689" xr:uid="{00000000-0005-0000-0000-0000B6AA0000}"/>
    <cellStyle name="Separador de milhares 2 4 6 3" xfId="13639" xr:uid="{00000000-0005-0000-0000-0000B7AA0000}"/>
    <cellStyle name="Separador de milhares 2 4 6 3 2" xfId="35034" xr:uid="{00000000-0005-0000-0000-0000B8AA0000}"/>
    <cellStyle name="Separador de milhares 2 4 6 4" xfId="24341" xr:uid="{00000000-0005-0000-0000-0000B9AA0000}"/>
    <cellStyle name="Separador de milhares 2 4 7" xfId="5607" xr:uid="{00000000-0005-0000-0000-0000BAAA0000}"/>
    <cellStyle name="Separador de milhares 2 4 7 2" xfId="16311" xr:uid="{00000000-0005-0000-0000-0000BBAA0000}"/>
    <cellStyle name="Separador de milhares 2 4 7 2 2" xfId="37706" xr:uid="{00000000-0005-0000-0000-0000BCAA0000}"/>
    <cellStyle name="Separador de milhares 2 4 7 3" xfId="27013" xr:uid="{00000000-0005-0000-0000-0000BDAA0000}"/>
    <cellStyle name="Separador de milhares 2 4 8" xfId="10964" xr:uid="{00000000-0005-0000-0000-0000BEAA0000}"/>
    <cellStyle name="Separador de milhares 2 4 8 2" xfId="32361" xr:uid="{00000000-0005-0000-0000-0000BFAA0000}"/>
    <cellStyle name="Separador de milhares 2 4 9" xfId="21668" xr:uid="{00000000-0005-0000-0000-0000C0AA0000}"/>
    <cellStyle name="Separador de milhares 2 5" xfId="319" xr:uid="{00000000-0005-0000-0000-0000C1AA0000}"/>
    <cellStyle name="Separador de milhares 2 5 2" xfId="640" xr:uid="{00000000-0005-0000-0000-0000C2AA0000}"/>
    <cellStyle name="Separador de milhares 2 5 2 2" xfId="1310" xr:uid="{00000000-0005-0000-0000-0000C3AA0000}"/>
    <cellStyle name="Separador de milhares 2 5 2 2 2" xfId="2647" xr:uid="{00000000-0005-0000-0000-0000C4AA0000}"/>
    <cellStyle name="Separador de milhares 2 5 2 2 2 2" xfId="5337" xr:uid="{00000000-0005-0000-0000-0000C5AA0000}"/>
    <cellStyle name="Separador de milhares 2 5 2 2 2 2 2" xfId="10688" xr:uid="{00000000-0005-0000-0000-0000C6AA0000}"/>
    <cellStyle name="Separador de milhares 2 5 2 2 2 2 2 2" xfId="21388" xr:uid="{00000000-0005-0000-0000-0000C7AA0000}"/>
    <cellStyle name="Separador de milhares 2 5 2 2 2 2 2 2 2" xfId="42783" xr:uid="{00000000-0005-0000-0000-0000C8AA0000}"/>
    <cellStyle name="Separador de milhares 2 5 2 2 2 2 2 3" xfId="32093" xr:uid="{00000000-0005-0000-0000-0000C9AA0000}"/>
    <cellStyle name="Separador de milhares 2 5 2 2 2 2 3" xfId="16043" xr:uid="{00000000-0005-0000-0000-0000CAAA0000}"/>
    <cellStyle name="Separador de milhares 2 5 2 2 2 2 3 2" xfId="37438" xr:uid="{00000000-0005-0000-0000-0000CBAA0000}"/>
    <cellStyle name="Separador de milhares 2 5 2 2 2 2 4" xfId="26745" xr:uid="{00000000-0005-0000-0000-0000CCAA0000}"/>
    <cellStyle name="Separador de milhares 2 5 2 2 2 3" xfId="8011" xr:uid="{00000000-0005-0000-0000-0000CDAA0000}"/>
    <cellStyle name="Separador de milhares 2 5 2 2 2 3 2" xfId="18715" xr:uid="{00000000-0005-0000-0000-0000CEAA0000}"/>
    <cellStyle name="Separador de milhares 2 5 2 2 2 3 2 2" xfId="40110" xr:uid="{00000000-0005-0000-0000-0000CFAA0000}"/>
    <cellStyle name="Separador de milhares 2 5 2 2 2 3 3" xfId="29417" xr:uid="{00000000-0005-0000-0000-0000D0AA0000}"/>
    <cellStyle name="Separador de milhares 2 5 2 2 2 4" xfId="13368" xr:uid="{00000000-0005-0000-0000-0000D1AA0000}"/>
    <cellStyle name="Separador de milhares 2 5 2 2 2 4 2" xfId="34765" xr:uid="{00000000-0005-0000-0000-0000D2AA0000}"/>
    <cellStyle name="Separador de milhares 2 5 2 2 2 5" xfId="24072" xr:uid="{00000000-0005-0000-0000-0000D3AA0000}"/>
    <cellStyle name="Separador de milhares 2 5 2 2 3" xfId="4001" xr:uid="{00000000-0005-0000-0000-0000D4AA0000}"/>
    <cellStyle name="Separador de milhares 2 5 2 2 3 2" xfId="9352" xr:uid="{00000000-0005-0000-0000-0000D5AA0000}"/>
    <cellStyle name="Separador de milhares 2 5 2 2 3 2 2" xfId="20052" xr:uid="{00000000-0005-0000-0000-0000D6AA0000}"/>
    <cellStyle name="Separador de milhares 2 5 2 2 3 2 2 2" xfId="41447" xr:uid="{00000000-0005-0000-0000-0000D7AA0000}"/>
    <cellStyle name="Separador de milhares 2 5 2 2 3 2 3" xfId="30757" xr:uid="{00000000-0005-0000-0000-0000D8AA0000}"/>
    <cellStyle name="Separador de milhares 2 5 2 2 3 3" xfId="14707" xr:uid="{00000000-0005-0000-0000-0000D9AA0000}"/>
    <cellStyle name="Separador de milhares 2 5 2 2 3 3 2" xfId="36102" xr:uid="{00000000-0005-0000-0000-0000DAAA0000}"/>
    <cellStyle name="Separador de milhares 2 5 2 2 3 4" xfId="25409" xr:uid="{00000000-0005-0000-0000-0000DBAA0000}"/>
    <cellStyle name="Separador de milhares 2 5 2 2 4" xfId="6675" xr:uid="{00000000-0005-0000-0000-0000DCAA0000}"/>
    <cellStyle name="Separador de milhares 2 5 2 2 4 2" xfId="17379" xr:uid="{00000000-0005-0000-0000-0000DDAA0000}"/>
    <cellStyle name="Separador de milhares 2 5 2 2 4 2 2" xfId="38774" xr:uid="{00000000-0005-0000-0000-0000DEAA0000}"/>
    <cellStyle name="Separador de milhares 2 5 2 2 4 3" xfId="28081" xr:uid="{00000000-0005-0000-0000-0000DFAA0000}"/>
    <cellStyle name="Separador de milhares 2 5 2 2 5" xfId="12032" xr:uid="{00000000-0005-0000-0000-0000E0AA0000}"/>
    <cellStyle name="Separador de milhares 2 5 2 2 5 2" xfId="33429" xr:uid="{00000000-0005-0000-0000-0000E1AA0000}"/>
    <cellStyle name="Separador de milhares 2 5 2 2 6" xfId="22736" xr:uid="{00000000-0005-0000-0000-0000E2AA0000}"/>
    <cellStyle name="Separador de milhares 2 5 2 3" xfId="1979" xr:uid="{00000000-0005-0000-0000-0000E3AA0000}"/>
    <cellStyle name="Separador de milhares 2 5 2 3 2" xfId="4669" xr:uid="{00000000-0005-0000-0000-0000E4AA0000}"/>
    <cellStyle name="Separador de milhares 2 5 2 3 2 2" xfId="10020" xr:uid="{00000000-0005-0000-0000-0000E5AA0000}"/>
    <cellStyle name="Separador de milhares 2 5 2 3 2 2 2" xfId="20720" xr:uid="{00000000-0005-0000-0000-0000E6AA0000}"/>
    <cellStyle name="Separador de milhares 2 5 2 3 2 2 2 2" xfId="42115" xr:uid="{00000000-0005-0000-0000-0000E7AA0000}"/>
    <cellStyle name="Separador de milhares 2 5 2 3 2 2 3" xfId="31425" xr:uid="{00000000-0005-0000-0000-0000E8AA0000}"/>
    <cellStyle name="Separador de milhares 2 5 2 3 2 3" xfId="15375" xr:uid="{00000000-0005-0000-0000-0000E9AA0000}"/>
    <cellStyle name="Separador de milhares 2 5 2 3 2 3 2" xfId="36770" xr:uid="{00000000-0005-0000-0000-0000EAAA0000}"/>
    <cellStyle name="Separador de milhares 2 5 2 3 2 4" xfId="26077" xr:uid="{00000000-0005-0000-0000-0000EBAA0000}"/>
    <cellStyle name="Separador de milhares 2 5 2 3 3" xfId="7343" xr:uid="{00000000-0005-0000-0000-0000ECAA0000}"/>
    <cellStyle name="Separador de milhares 2 5 2 3 3 2" xfId="18047" xr:uid="{00000000-0005-0000-0000-0000EDAA0000}"/>
    <cellStyle name="Separador de milhares 2 5 2 3 3 2 2" xfId="39442" xr:uid="{00000000-0005-0000-0000-0000EEAA0000}"/>
    <cellStyle name="Separador de milhares 2 5 2 3 3 3" xfId="28749" xr:uid="{00000000-0005-0000-0000-0000EFAA0000}"/>
    <cellStyle name="Separador de milhares 2 5 2 3 4" xfId="12700" xr:uid="{00000000-0005-0000-0000-0000F0AA0000}"/>
    <cellStyle name="Separador de milhares 2 5 2 3 4 2" xfId="34097" xr:uid="{00000000-0005-0000-0000-0000F1AA0000}"/>
    <cellStyle name="Separador de milhares 2 5 2 3 5" xfId="23404" xr:uid="{00000000-0005-0000-0000-0000F2AA0000}"/>
    <cellStyle name="Separador de milhares 2 5 2 4" xfId="3333" xr:uid="{00000000-0005-0000-0000-0000F3AA0000}"/>
    <cellStyle name="Separador de milhares 2 5 2 4 2" xfId="8684" xr:uid="{00000000-0005-0000-0000-0000F4AA0000}"/>
    <cellStyle name="Separador de milhares 2 5 2 4 2 2" xfId="19384" xr:uid="{00000000-0005-0000-0000-0000F5AA0000}"/>
    <cellStyle name="Separador de milhares 2 5 2 4 2 2 2" xfId="40779" xr:uid="{00000000-0005-0000-0000-0000F6AA0000}"/>
    <cellStyle name="Separador de milhares 2 5 2 4 2 3" xfId="30089" xr:uid="{00000000-0005-0000-0000-0000F7AA0000}"/>
    <cellStyle name="Separador de milhares 2 5 2 4 3" xfId="14039" xr:uid="{00000000-0005-0000-0000-0000F8AA0000}"/>
    <cellStyle name="Separador de milhares 2 5 2 4 3 2" xfId="35434" xr:uid="{00000000-0005-0000-0000-0000F9AA0000}"/>
    <cellStyle name="Separador de milhares 2 5 2 4 4" xfId="24741" xr:uid="{00000000-0005-0000-0000-0000FAAA0000}"/>
    <cellStyle name="Separador de milhares 2 5 2 5" xfId="6007" xr:uid="{00000000-0005-0000-0000-0000FBAA0000}"/>
    <cellStyle name="Separador de milhares 2 5 2 5 2" xfId="16711" xr:uid="{00000000-0005-0000-0000-0000FCAA0000}"/>
    <cellStyle name="Separador de milhares 2 5 2 5 2 2" xfId="38106" xr:uid="{00000000-0005-0000-0000-0000FDAA0000}"/>
    <cellStyle name="Separador de milhares 2 5 2 5 3" xfId="27413" xr:uid="{00000000-0005-0000-0000-0000FEAA0000}"/>
    <cellStyle name="Separador de milhares 2 5 2 6" xfId="11364" xr:uid="{00000000-0005-0000-0000-0000FFAA0000}"/>
    <cellStyle name="Separador de milhares 2 5 2 6 2" xfId="32761" xr:uid="{00000000-0005-0000-0000-000000AB0000}"/>
    <cellStyle name="Separador de milhares 2 5 2 7" xfId="22068" xr:uid="{00000000-0005-0000-0000-000001AB0000}"/>
    <cellStyle name="Separador de milhares 2 5 3" xfId="990" xr:uid="{00000000-0005-0000-0000-000002AB0000}"/>
    <cellStyle name="Separador de milhares 2 5 3 2" xfId="2327" xr:uid="{00000000-0005-0000-0000-000003AB0000}"/>
    <cellStyle name="Separador de milhares 2 5 3 2 2" xfId="5017" xr:uid="{00000000-0005-0000-0000-000004AB0000}"/>
    <cellStyle name="Separador de milhares 2 5 3 2 2 2" xfId="10368" xr:uid="{00000000-0005-0000-0000-000005AB0000}"/>
    <cellStyle name="Separador de milhares 2 5 3 2 2 2 2" xfId="21068" xr:uid="{00000000-0005-0000-0000-000006AB0000}"/>
    <cellStyle name="Separador de milhares 2 5 3 2 2 2 2 2" xfId="42463" xr:uid="{00000000-0005-0000-0000-000007AB0000}"/>
    <cellStyle name="Separador de milhares 2 5 3 2 2 2 3" xfId="31773" xr:uid="{00000000-0005-0000-0000-000008AB0000}"/>
    <cellStyle name="Separador de milhares 2 5 3 2 2 3" xfId="15723" xr:uid="{00000000-0005-0000-0000-000009AB0000}"/>
    <cellStyle name="Separador de milhares 2 5 3 2 2 3 2" xfId="37118" xr:uid="{00000000-0005-0000-0000-00000AAB0000}"/>
    <cellStyle name="Separador de milhares 2 5 3 2 2 4" xfId="26425" xr:uid="{00000000-0005-0000-0000-00000BAB0000}"/>
    <cellStyle name="Separador de milhares 2 5 3 2 3" xfId="7691" xr:uid="{00000000-0005-0000-0000-00000CAB0000}"/>
    <cellStyle name="Separador de milhares 2 5 3 2 3 2" xfId="18395" xr:uid="{00000000-0005-0000-0000-00000DAB0000}"/>
    <cellStyle name="Separador de milhares 2 5 3 2 3 2 2" xfId="39790" xr:uid="{00000000-0005-0000-0000-00000EAB0000}"/>
    <cellStyle name="Separador de milhares 2 5 3 2 3 3" xfId="29097" xr:uid="{00000000-0005-0000-0000-00000FAB0000}"/>
    <cellStyle name="Separador de milhares 2 5 3 2 4" xfId="13048" xr:uid="{00000000-0005-0000-0000-000010AB0000}"/>
    <cellStyle name="Separador de milhares 2 5 3 2 4 2" xfId="34445" xr:uid="{00000000-0005-0000-0000-000011AB0000}"/>
    <cellStyle name="Separador de milhares 2 5 3 2 5" xfId="23752" xr:uid="{00000000-0005-0000-0000-000012AB0000}"/>
    <cellStyle name="Separador de milhares 2 5 3 3" xfId="3681" xr:uid="{00000000-0005-0000-0000-000013AB0000}"/>
    <cellStyle name="Separador de milhares 2 5 3 3 2" xfId="9032" xr:uid="{00000000-0005-0000-0000-000014AB0000}"/>
    <cellStyle name="Separador de milhares 2 5 3 3 2 2" xfId="19732" xr:uid="{00000000-0005-0000-0000-000015AB0000}"/>
    <cellStyle name="Separador de milhares 2 5 3 3 2 2 2" xfId="41127" xr:uid="{00000000-0005-0000-0000-000016AB0000}"/>
    <cellStyle name="Separador de milhares 2 5 3 3 2 3" xfId="30437" xr:uid="{00000000-0005-0000-0000-000017AB0000}"/>
    <cellStyle name="Separador de milhares 2 5 3 3 3" xfId="14387" xr:uid="{00000000-0005-0000-0000-000018AB0000}"/>
    <cellStyle name="Separador de milhares 2 5 3 3 3 2" xfId="35782" xr:uid="{00000000-0005-0000-0000-000019AB0000}"/>
    <cellStyle name="Separador de milhares 2 5 3 3 4" xfId="25089" xr:uid="{00000000-0005-0000-0000-00001AAB0000}"/>
    <cellStyle name="Separador de milhares 2 5 3 4" xfId="6355" xr:uid="{00000000-0005-0000-0000-00001BAB0000}"/>
    <cellStyle name="Separador de milhares 2 5 3 4 2" xfId="17059" xr:uid="{00000000-0005-0000-0000-00001CAB0000}"/>
    <cellStyle name="Separador de milhares 2 5 3 4 2 2" xfId="38454" xr:uid="{00000000-0005-0000-0000-00001DAB0000}"/>
    <cellStyle name="Separador de milhares 2 5 3 4 3" xfId="27761" xr:uid="{00000000-0005-0000-0000-00001EAB0000}"/>
    <cellStyle name="Separador de milhares 2 5 3 5" xfId="11712" xr:uid="{00000000-0005-0000-0000-00001FAB0000}"/>
    <cellStyle name="Separador de milhares 2 5 3 5 2" xfId="33109" xr:uid="{00000000-0005-0000-0000-000020AB0000}"/>
    <cellStyle name="Separador de milhares 2 5 3 6" xfId="22416" xr:uid="{00000000-0005-0000-0000-000021AB0000}"/>
    <cellStyle name="Separador de milhares 2 5 4" xfId="1659" xr:uid="{00000000-0005-0000-0000-000022AB0000}"/>
    <cellStyle name="Separador de milhares 2 5 4 2" xfId="4349" xr:uid="{00000000-0005-0000-0000-000023AB0000}"/>
    <cellStyle name="Separador de milhares 2 5 4 2 2" xfId="9700" xr:uid="{00000000-0005-0000-0000-000024AB0000}"/>
    <cellStyle name="Separador de milhares 2 5 4 2 2 2" xfId="20400" xr:uid="{00000000-0005-0000-0000-000025AB0000}"/>
    <cellStyle name="Separador de milhares 2 5 4 2 2 2 2" xfId="41795" xr:uid="{00000000-0005-0000-0000-000026AB0000}"/>
    <cellStyle name="Separador de milhares 2 5 4 2 2 3" xfId="31105" xr:uid="{00000000-0005-0000-0000-000027AB0000}"/>
    <cellStyle name="Separador de milhares 2 5 4 2 3" xfId="15055" xr:uid="{00000000-0005-0000-0000-000028AB0000}"/>
    <cellStyle name="Separador de milhares 2 5 4 2 3 2" xfId="36450" xr:uid="{00000000-0005-0000-0000-000029AB0000}"/>
    <cellStyle name="Separador de milhares 2 5 4 2 4" xfId="25757" xr:uid="{00000000-0005-0000-0000-00002AAB0000}"/>
    <cellStyle name="Separador de milhares 2 5 4 3" xfId="7023" xr:uid="{00000000-0005-0000-0000-00002BAB0000}"/>
    <cellStyle name="Separador de milhares 2 5 4 3 2" xfId="17727" xr:uid="{00000000-0005-0000-0000-00002CAB0000}"/>
    <cellStyle name="Separador de milhares 2 5 4 3 2 2" xfId="39122" xr:uid="{00000000-0005-0000-0000-00002DAB0000}"/>
    <cellStyle name="Separador de milhares 2 5 4 3 3" xfId="28429" xr:uid="{00000000-0005-0000-0000-00002EAB0000}"/>
    <cellStyle name="Separador de milhares 2 5 4 4" xfId="12380" xr:uid="{00000000-0005-0000-0000-00002FAB0000}"/>
    <cellStyle name="Separador de milhares 2 5 4 4 2" xfId="33777" xr:uid="{00000000-0005-0000-0000-000030AB0000}"/>
    <cellStyle name="Separador de milhares 2 5 4 5" xfId="23084" xr:uid="{00000000-0005-0000-0000-000031AB0000}"/>
    <cellStyle name="Separador de milhares 2 5 5" xfId="3013" xr:uid="{00000000-0005-0000-0000-000032AB0000}"/>
    <cellStyle name="Separador de milhares 2 5 5 2" xfId="8364" xr:uid="{00000000-0005-0000-0000-000033AB0000}"/>
    <cellStyle name="Separador de milhares 2 5 5 2 2" xfId="19064" xr:uid="{00000000-0005-0000-0000-000034AB0000}"/>
    <cellStyle name="Separador de milhares 2 5 5 2 2 2" xfId="40459" xr:uid="{00000000-0005-0000-0000-000035AB0000}"/>
    <cellStyle name="Separador de milhares 2 5 5 2 3" xfId="29769" xr:uid="{00000000-0005-0000-0000-000036AB0000}"/>
    <cellStyle name="Separador de milhares 2 5 5 3" xfId="13719" xr:uid="{00000000-0005-0000-0000-000037AB0000}"/>
    <cellStyle name="Separador de milhares 2 5 5 3 2" xfId="35114" xr:uid="{00000000-0005-0000-0000-000038AB0000}"/>
    <cellStyle name="Separador de milhares 2 5 5 4" xfId="24421" xr:uid="{00000000-0005-0000-0000-000039AB0000}"/>
    <cellStyle name="Separador de milhares 2 5 6" xfId="5687" xr:uid="{00000000-0005-0000-0000-00003AAB0000}"/>
    <cellStyle name="Separador de milhares 2 5 6 2" xfId="16391" xr:uid="{00000000-0005-0000-0000-00003BAB0000}"/>
    <cellStyle name="Separador de milhares 2 5 6 2 2" xfId="37786" xr:uid="{00000000-0005-0000-0000-00003CAB0000}"/>
    <cellStyle name="Separador de milhares 2 5 6 3" xfId="27093" xr:uid="{00000000-0005-0000-0000-00003DAB0000}"/>
    <cellStyle name="Separador de milhares 2 5 7" xfId="11044" xr:uid="{00000000-0005-0000-0000-00003EAB0000}"/>
    <cellStyle name="Separador de milhares 2 5 7 2" xfId="32441" xr:uid="{00000000-0005-0000-0000-00003FAB0000}"/>
    <cellStyle name="Separador de milhares 2 5 8" xfId="21748" xr:uid="{00000000-0005-0000-0000-000040AB0000}"/>
    <cellStyle name="Separador de milhares 2 6" xfId="480" xr:uid="{00000000-0005-0000-0000-000041AB0000}"/>
    <cellStyle name="Separador de milhares 2 6 2" xfId="1150" xr:uid="{00000000-0005-0000-0000-000042AB0000}"/>
    <cellStyle name="Separador de milhares 2 6 2 2" xfId="2487" xr:uid="{00000000-0005-0000-0000-000043AB0000}"/>
    <cellStyle name="Separador de milhares 2 6 2 2 2" xfId="5177" xr:uid="{00000000-0005-0000-0000-000044AB0000}"/>
    <cellStyle name="Separador de milhares 2 6 2 2 2 2" xfId="10528" xr:uid="{00000000-0005-0000-0000-000045AB0000}"/>
    <cellStyle name="Separador de milhares 2 6 2 2 2 2 2" xfId="21228" xr:uid="{00000000-0005-0000-0000-000046AB0000}"/>
    <cellStyle name="Separador de milhares 2 6 2 2 2 2 2 2" xfId="42623" xr:uid="{00000000-0005-0000-0000-000047AB0000}"/>
    <cellStyle name="Separador de milhares 2 6 2 2 2 2 3" xfId="31933" xr:uid="{00000000-0005-0000-0000-000048AB0000}"/>
    <cellStyle name="Separador de milhares 2 6 2 2 2 3" xfId="15883" xr:uid="{00000000-0005-0000-0000-000049AB0000}"/>
    <cellStyle name="Separador de milhares 2 6 2 2 2 3 2" xfId="37278" xr:uid="{00000000-0005-0000-0000-00004AAB0000}"/>
    <cellStyle name="Separador de milhares 2 6 2 2 2 4" xfId="26585" xr:uid="{00000000-0005-0000-0000-00004BAB0000}"/>
    <cellStyle name="Separador de milhares 2 6 2 2 3" xfId="7851" xr:uid="{00000000-0005-0000-0000-00004CAB0000}"/>
    <cellStyle name="Separador de milhares 2 6 2 2 3 2" xfId="18555" xr:uid="{00000000-0005-0000-0000-00004DAB0000}"/>
    <cellStyle name="Separador de milhares 2 6 2 2 3 2 2" xfId="39950" xr:uid="{00000000-0005-0000-0000-00004EAB0000}"/>
    <cellStyle name="Separador de milhares 2 6 2 2 3 3" xfId="29257" xr:uid="{00000000-0005-0000-0000-00004FAB0000}"/>
    <cellStyle name="Separador de milhares 2 6 2 2 4" xfId="13208" xr:uid="{00000000-0005-0000-0000-000050AB0000}"/>
    <cellStyle name="Separador de milhares 2 6 2 2 4 2" xfId="34605" xr:uid="{00000000-0005-0000-0000-000051AB0000}"/>
    <cellStyle name="Separador de milhares 2 6 2 2 5" xfId="23912" xr:uid="{00000000-0005-0000-0000-000052AB0000}"/>
    <cellStyle name="Separador de milhares 2 6 2 3" xfId="3841" xr:uid="{00000000-0005-0000-0000-000053AB0000}"/>
    <cellStyle name="Separador de milhares 2 6 2 3 2" xfId="9192" xr:uid="{00000000-0005-0000-0000-000054AB0000}"/>
    <cellStyle name="Separador de milhares 2 6 2 3 2 2" xfId="19892" xr:uid="{00000000-0005-0000-0000-000055AB0000}"/>
    <cellStyle name="Separador de milhares 2 6 2 3 2 2 2" xfId="41287" xr:uid="{00000000-0005-0000-0000-000056AB0000}"/>
    <cellStyle name="Separador de milhares 2 6 2 3 2 3" xfId="30597" xr:uid="{00000000-0005-0000-0000-000057AB0000}"/>
    <cellStyle name="Separador de milhares 2 6 2 3 3" xfId="14547" xr:uid="{00000000-0005-0000-0000-000058AB0000}"/>
    <cellStyle name="Separador de milhares 2 6 2 3 3 2" xfId="35942" xr:uid="{00000000-0005-0000-0000-000059AB0000}"/>
    <cellStyle name="Separador de milhares 2 6 2 3 4" xfId="25249" xr:uid="{00000000-0005-0000-0000-00005AAB0000}"/>
    <cellStyle name="Separador de milhares 2 6 2 4" xfId="6515" xr:uid="{00000000-0005-0000-0000-00005BAB0000}"/>
    <cellStyle name="Separador de milhares 2 6 2 4 2" xfId="17219" xr:uid="{00000000-0005-0000-0000-00005CAB0000}"/>
    <cellStyle name="Separador de milhares 2 6 2 4 2 2" xfId="38614" xr:uid="{00000000-0005-0000-0000-00005DAB0000}"/>
    <cellStyle name="Separador de milhares 2 6 2 4 3" xfId="27921" xr:uid="{00000000-0005-0000-0000-00005EAB0000}"/>
    <cellStyle name="Separador de milhares 2 6 2 5" xfId="11872" xr:uid="{00000000-0005-0000-0000-00005FAB0000}"/>
    <cellStyle name="Separador de milhares 2 6 2 5 2" xfId="33269" xr:uid="{00000000-0005-0000-0000-000060AB0000}"/>
    <cellStyle name="Separador de milhares 2 6 2 6" xfId="22576" xr:uid="{00000000-0005-0000-0000-000061AB0000}"/>
    <cellStyle name="Separador de milhares 2 6 3" xfId="1819" xr:uid="{00000000-0005-0000-0000-000062AB0000}"/>
    <cellStyle name="Separador de milhares 2 6 3 2" xfId="4509" xr:uid="{00000000-0005-0000-0000-000063AB0000}"/>
    <cellStyle name="Separador de milhares 2 6 3 2 2" xfId="9860" xr:uid="{00000000-0005-0000-0000-000064AB0000}"/>
    <cellStyle name="Separador de milhares 2 6 3 2 2 2" xfId="20560" xr:uid="{00000000-0005-0000-0000-000065AB0000}"/>
    <cellStyle name="Separador de milhares 2 6 3 2 2 2 2" xfId="41955" xr:uid="{00000000-0005-0000-0000-000066AB0000}"/>
    <cellStyle name="Separador de milhares 2 6 3 2 2 3" xfId="31265" xr:uid="{00000000-0005-0000-0000-000067AB0000}"/>
    <cellStyle name="Separador de milhares 2 6 3 2 3" xfId="15215" xr:uid="{00000000-0005-0000-0000-000068AB0000}"/>
    <cellStyle name="Separador de milhares 2 6 3 2 3 2" xfId="36610" xr:uid="{00000000-0005-0000-0000-000069AB0000}"/>
    <cellStyle name="Separador de milhares 2 6 3 2 4" xfId="25917" xr:uid="{00000000-0005-0000-0000-00006AAB0000}"/>
    <cellStyle name="Separador de milhares 2 6 3 3" xfId="7183" xr:uid="{00000000-0005-0000-0000-00006BAB0000}"/>
    <cellStyle name="Separador de milhares 2 6 3 3 2" xfId="17887" xr:uid="{00000000-0005-0000-0000-00006CAB0000}"/>
    <cellStyle name="Separador de milhares 2 6 3 3 2 2" xfId="39282" xr:uid="{00000000-0005-0000-0000-00006DAB0000}"/>
    <cellStyle name="Separador de milhares 2 6 3 3 3" xfId="28589" xr:uid="{00000000-0005-0000-0000-00006EAB0000}"/>
    <cellStyle name="Separador de milhares 2 6 3 4" xfId="12540" xr:uid="{00000000-0005-0000-0000-00006FAB0000}"/>
    <cellStyle name="Separador de milhares 2 6 3 4 2" xfId="33937" xr:uid="{00000000-0005-0000-0000-000070AB0000}"/>
    <cellStyle name="Separador de milhares 2 6 3 5" xfId="23244" xr:uid="{00000000-0005-0000-0000-000071AB0000}"/>
    <cellStyle name="Separador de milhares 2 6 4" xfId="3173" xr:uid="{00000000-0005-0000-0000-000072AB0000}"/>
    <cellStyle name="Separador de milhares 2 6 4 2" xfId="8524" xr:uid="{00000000-0005-0000-0000-000073AB0000}"/>
    <cellStyle name="Separador de milhares 2 6 4 2 2" xfId="19224" xr:uid="{00000000-0005-0000-0000-000074AB0000}"/>
    <cellStyle name="Separador de milhares 2 6 4 2 2 2" xfId="40619" xr:uid="{00000000-0005-0000-0000-000075AB0000}"/>
    <cellStyle name="Separador de milhares 2 6 4 2 3" xfId="29929" xr:uid="{00000000-0005-0000-0000-000076AB0000}"/>
    <cellStyle name="Separador de milhares 2 6 4 3" xfId="13879" xr:uid="{00000000-0005-0000-0000-000077AB0000}"/>
    <cellStyle name="Separador de milhares 2 6 4 3 2" xfId="35274" xr:uid="{00000000-0005-0000-0000-000078AB0000}"/>
    <cellStyle name="Separador de milhares 2 6 4 4" xfId="24581" xr:uid="{00000000-0005-0000-0000-000079AB0000}"/>
    <cellStyle name="Separador de milhares 2 6 5" xfId="5847" xr:uid="{00000000-0005-0000-0000-00007AAB0000}"/>
    <cellStyle name="Separador de milhares 2 6 5 2" xfId="16551" xr:uid="{00000000-0005-0000-0000-00007BAB0000}"/>
    <cellStyle name="Separador de milhares 2 6 5 2 2" xfId="37946" xr:uid="{00000000-0005-0000-0000-00007CAB0000}"/>
    <cellStyle name="Separador de milhares 2 6 5 3" xfId="27253" xr:uid="{00000000-0005-0000-0000-00007DAB0000}"/>
    <cellStyle name="Separador de milhares 2 6 6" xfId="11204" xr:uid="{00000000-0005-0000-0000-00007EAB0000}"/>
    <cellStyle name="Separador de milhares 2 6 6 2" xfId="32601" xr:uid="{00000000-0005-0000-0000-00007FAB0000}"/>
    <cellStyle name="Separador de milhares 2 6 7" xfId="21908" xr:uid="{00000000-0005-0000-0000-000080AB0000}"/>
    <cellStyle name="Separador de milhares 2 7" xfId="830" xr:uid="{00000000-0005-0000-0000-000081AB0000}"/>
    <cellStyle name="Separador de milhares 2 7 2" xfId="2167" xr:uid="{00000000-0005-0000-0000-000082AB0000}"/>
    <cellStyle name="Separador de milhares 2 7 2 2" xfId="4857" xr:uid="{00000000-0005-0000-0000-000083AB0000}"/>
    <cellStyle name="Separador de milhares 2 7 2 2 2" xfId="10208" xr:uid="{00000000-0005-0000-0000-000084AB0000}"/>
    <cellStyle name="Separador de milhares 2 7 2 2 2 2" xfId="20908" xr:uid="{00000000-0005-0000-0000-000085AB0000}"/>
    <cellStyle name="Separador de milhares 2 7 2 2 2 2 2" xfId="42303" xr:uid="{00000000-0005-0000-0000-000086AB0000}"/>
    <cellStyle name="Separador de milhares 2 7 2 2 2 3" xfId="31613" xr:uid="{00000000-0005-0000-0000-000087AB0000}"/>
    <cellStyle name="Separador de milhares 2 7 2 2 3" xfId="15563" xr:uid="{00000000-0005-0000-0000-000088AB0000}"/>
    <cellStyle name="Separador de milhares 2 7 2 2 3 2" xfId="36958" xr:uid="{00000000-0005-0000-0000-000089AB0000}"/>
    <cellStyle name="Separador de milhares 2 7 2 2 4" xfId="26265" xr:uid="{00000000-0005-0000-0000-00008AAB0000}"/>
    <cellStyle name="Separador de milhares 2 7 2 3" xfId="7531" xr:uid="{00000000-0005-0000-0000-00008BAB0000}"/>
    <cellStyle name="Separador de milhares 2 7 2 3 2" xfId="18235" xr:uid="{00000000-0005-0000-0000-00008CAB0000}"/>
    <cellStyle name="Separador de milhares 2 7 2 3 2 2" xfId="39630" xr:uid="{00000000-0005-0000-0000-00008DAB0000}"/>
    <cellStyle name="Separador de milhares 2 7 2 3 3" xfId="28937" xr:uid="{00000000-0005-0000-0000-00008EAB0000}"/>
    <cellStyle name="Separador de milhares 2 7 2 4" xfId="12888" xr:uid="{00000000-0005-0000-0000-00008FAB0000}"/>
    <cellStyle name="Separador de milhares 2 7 2 4 2" xfId="34285" xr:uid="{00000000-0005-0000-0000-000090AB0000}"/>
    <cellStyle name="Separador de milhares 2 7 2 5" xfId="23592" xr:uid="{00000000-0005-0000-0000-000091AB0000}"/>
    <cellStyle name="Separador de milhares 2 7 3" xfId="3521" xr:uid="{00000000-0005-0000-0000-000092AB0000}"/>
    <cellStyle name="Separador de milhares 2 7 3 2" xfId="8872" xr:uid="{00000000-0005-0000-0000-000093AB0000}"/>
    <cellStyle name="Separador de milhares 2 7 3 2 2" xfId="19572" xr:uid="{00000000-0005-0000-0000-000094AB0000}"/>
    <cellStyle name="Separador de milhares 2 7 3 2 2 2" xfId="40967" xr:uid="{00000000-0005-0000-0000-000095AB0000}"/>
    <cellStyle name="Separador de milhares 2 7 3 2 3" xfId="30277" xr:uid="{00000000-0005-0000-0000-000096AB0000}"/>
    <cellStyle name="Separador de milhares 2 7 3 3" xfId="14227" xr:uid="{00000000-0005-0000-0000-000097AB0000}"/>
    <cellStyle name="Separador de milhares 2 7 3 3 2" xfId="35622" xr:uid="{00000000-0005-0000-0000-000098AB0000}"/>
    <cellStyle name="Separador de milhares 2 7 3 4" xfId="24929" xr:uid="{00000000-0005-0000-0000-000099AB0000}"/>
    <cellStyle name="Separador de milhares 2 7 4" xfId="6195" xr:uid="{00000000-0005-0000-0000-00009AAB0000}"/>
    <cellStyle name="Separador de milhares 2 7 4 2" xfId="16899" xr:uid="{00000000-0005-0000-0000-00009BAB0000}"/>
    <cellStyle name="Separador de milhares 2 7 4 2 2" xfId="38294" xr:uid="{00000000-0005-0000-0000-00009CAB0000}"/>
    <cellStyle name="Separador de milhares 2 7 4 3" xfId="27601" xr:uid="{00000000-0005-0000-0000-00009DAB0000}"/>
    <cellStyle name="Separador de milhares 2 7 5" xfId="11552" xr:uid="{00000000-0005-0000-0000-00009EAB0000}"/>
    <cellStyle name="Separador de milhares 2 7 5 2" xfId="32949" xr:uid="{00000000-0005-0000-0000-00009FAB0000}"/>
    <cellStyle name="Separador de milhares 2 7 6" xfId="22256" xr:uid="{00000000-0005-0000-0000-0000A0AB0000}"/>
    <cellStyle name="Separador de milhares 2 8" xfId="1499" xr:uid="{00000000-0005-0000-0000-0000A1AB0000}"/>
    <cellStyle name="Separador de milhares 2 8 2" xfId="4189" xr:uid="{00000000-0005-0000-0000-0000A2AB0000}"/>
    <cellStyle name="Separador de milhares 2 8 2 2" xfId="9540" xr:uid="{00000000-0005-0000-0000-0000A3AB0000}"/>
    <cellStyle name="Separador de milhares 2 8 2 2 2" xfId="20240" xr:uid="{00000000-0005-0000-0000-0000A4AB0000}"/>
    <cellStyle name="Separador de milhares 2 8 2 2 2 2" xfId="41635" xr:uid="{00000000-0005-0000-0000-0000A5AB0000}"/>
    <cellStyle name="Separador de milhares 2 8 2 2 3" xfId="30945" xr:uid="{00000000-0005-0000-0000-0000A6AB0000}"/>
    <cellStyle name="Separador de milhares 2 8 2 3" xfId="14895" xr:uid="{00000000-0005-0000-0000-0000A7AB0000}"/>
    <cellStyle name="Separador de milhares 2 8 2 3 2" xfId="36290" xr:uid="{00000000-0005-0000-0000-0000A8AB0000}"/>
    <cellStyle name="Separador de milhares 2 8 2 4" xfId="25597" xr:uid="{00000000-0005-0000-0000-0000A9AB0000}"/>
    <cellStyle name="Separador de milhares 2 8 3" xfId="6863" xr:uid="{00000000-0005-0000-0000-0000AAAB0000}"/>
    <cellStyle name="Separador de milhares 2 8 3 2" xfId="17567" xr:uid="{00000000-0005-0000-0000-0000ABAB0000}"/>
    <cellStyle name="Separador de milhares 2 8 3 2 2" xfId="38962" xr:uid="{00000000-0005-0000-0000-0000ACAB0000}"/>
    <cellStyle name="Separador de milhares 2 8 3 3" xfId="28269" xr:uid="{00000000-0005-0000-0000-0000ADAB0000}"/>
    <cellStyle name="Separador de milhares 2 8 4" xfId="12220" xr:uid="{00000000-0005-0000-0000-0000AEAB0000}"/>
    <cellStyle name="Separador de milhares 2 8 4 2" xfId="33617" xr:uid="{00000000-0005-0000-0000-0000AFAB0000}"/>
    <cellStyle name="Separador de milhares 2 8 5" xfId="22924" xr:uid="{00000000-0005-0000-0000-0000B0AB0000}"/>
    <cellStyle name="Separador de milhares 2 9" xfId="2846" xr:uid="{00000000-0005-0000-0000-0000B1AB0000}"/>
    <cellStyle name="Separador de milhares 2 9 2" xfId="8204" xr:uid="{00000000-0005-0000-0000-0000B2AB0000}"/>
    <cellStyle name="Separador de milhares 2 9 2 2" xfId="18904" xr:uid="{00000000-0005-0000-0000-0000B3AB0000}"/>
    <cellStyle name="Separador de milhares 2 9 2 2 2" xfId="40299" xr:uid="{00000000-0005-0000-0000-0000B4AB0000}"/>
    <cellStyle name="Separador de milhares 2 9 2 3" xfId="29609" xr:uid="{00000000-0005-0000-0000-0000B5AB0000}"/>
    <cellStyle name="Separador de milhares 2 9 3" xfId="13559" xr:uid="{00000000-0005-0000-0000-0000B6AB0000}"/>
    <cellStyle name="Separador de milhares 2 9 3 2" xfId="34954" xr:uid="{00000000-0005-0000-0000-0000B7AB0000}"/>
    <cellStyle name="Separador de milhares 2 9 4" xfId="24261" xr:uid="{00000000-0005-0000-0000-0000B8AB0000}"/>
    <cellStyle name="Texto de advertencia" xfId="74" xr:uid="{00000000-0005-0000-0000-0000B9AB0000}"/>
    <cellStyle name="Texto de Aviso" xfId="136" builtinId="11" customBuiltin="1"/>
    <cellStyle name="Texto Explicativo" xfId="137" builtinId="53" customBuiltin="1"/>
    <cellStyle name="Texto explicativo 2" xfId="75" xr:uid="{00000000-0005-0000-0000-0000BCAB0000}"/>
    <cellStyle name="Título" xfId="123" builtinId="15" customBuiltin="1"/>
    <cellStyle name="Título 1" xfId="124" builtinId="16" customBuiltin="1"/>
    <cellStyle name="Título 1 1" xfId="77" xr:uid="{00000000-0005-0000-0000-0000BFAB0000}"/>
    <cellStyle name="Título 1 2" xfId="76" xr:uid="{00000000-0005-0000-0000-0000C0AB0000}"/>
    <cellStyle name="Título 2" xfId="125" builtinId="17" customBuiltin="1"/>
    <cellStyle name="Título 2 2" xfId="78" xr:uid="{00000000-0005-0000-0000-0000C2AB0000}"/>
    <cellStyle name="Título 3" xfId="126" builtinId="18" customBuiltin="1"/>
    <cellStyle name="Título 3 2" xfId="79" xr:uid="{00000000-0005-0000-0000-0000C4AB0000}"/>
    <cellStyle name="Título 4" xfId="127" builtinId="19" customBuiltin="1"/>
    <cellStyle name="Total" xfId="138" builtinId="25" customBuiltin="1"/>
    <cellStyle name="Total 2" xfId="80" xr:uid="{00000000-0005-0000-0000-0000C7AB0000}"/>
    <cellStyle name="常规_Sheet1" xfId="43838" xr:uid="{00000000-0005-0000-0000-0000C8AB0000}"/>
  </cellStyles>
  <dxfs count="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C00000"/>
      </font>
      <fill>
        <gradientFill degree="90">
          <stop position="0">
            <color theme="0"/>
          </stop>
          <stop position="1">
            <color rgb="FFF3DC35"/>
          </stop>
        </gradientFill>
      </fill>
    </dxf>
    <dxf>
      <font>
        <color auto="1"/>
      </font>
      <fill>
        <gradientFill degree="90">
          <stop position="0">
            <color theme="0"/>
          </stop>
          <stop position="1">
            <color theme="5" tint="0.59999389629810485"/>
          </stop>
        </gradientFill>
      </fill>
    </dxf>
    <dxf>
      <font>
        <color rgb="FFFF0000"/>
      </font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ont>
        <color auto="1"/>
      </font>
      <fill>
        <gradientFill degree="90">
          <stop position="0">
            <color theme="0"/>
          </stop>
          <stop position="1">
            <color theme="5" tint="0.59999389629810485"/>
          </stop>
        </gradientFill>
      </fill>
    </dxf>
    <dxf>
      <font>
        <color rgb="FFFF0000"/>
      </font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ont>
        <color auto="1"/>
      </font>
      <fill>
        <gradientFill degree="90">
          <stop position="0">
            <color theme="0"/>
          </stop>
          <stop position="1">
            <color theme="5" tint="0.59999389629810485"/>
          </stop>
        </gradientFill>
      </fill>
    </dxf>
    <dxf>
      <font>
        <color rgb="FFFF0000"/>
      </font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ont>
        <b/>
        <i val="0"/>
        <color rgb="FFC00000"/>
      </font>
      <fill>
        <gradientFill degree="90">
          <stop position="0">
            <color theme="0"/>
          </stop>
          <stop position="1">
            <color rgb="FFF3DC35"/>
          </stop>
        </gradientFill>
      </fill>
    </dxf>
    <dxf>
      <font>
        <color auto="1"/>
      </font>
      <fill>
        <gradientFill degree="90">
          <stop position="0">
            <color theme="0"/>
          </stop>
          <stop position="1">
            <color theme="5" tint="0.59999389629810485"/>
          </stop>
        </gradientFill>
      </fill>
    </dxf>
    <dxf>
      <font>
        <color rgb="FFFF0000"/>
      </font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ont>
        <color auto="1"/>
      </font>
      <fill>
        <gradientFill degree="90">
          <stop position="0">
            <color theme="0"/>
          </stop>
          <stop position="1">
            <color theme="5" tint="0.59999389629810485"/>
          </stop>
        </gradientFill>
      </fill>
    </dxf>
    <dxf>
      <font>
        <color rgb="FFFF0000"/>
      </font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ont>
        <color auto="1"/>
      </font>
      <fill>
        <gradientFill degree="90">
          <stop position="0">
            <color theme="0"/>
          </stop>
          <stop position="1">
            <color theme="5" tint="0.59999389629810485"/>
          </stop>
        </gradientFill>
      </fill>
    </dxf>
    <dxf>
      <font>
        <color rgb="FFFF0000"/>
      </font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C00000"/>
      </font>
      <fill>
        <gradientFill degree="90">
          <stop position="0">
            <color theme="0"/>
          </stop>
          <stop position="1">
            <color rgb="FFF3DC35"/>
          </stop>
        </gradientFill>
      </fill>
    </dxf>
    <dxf>
      <font>
        <color auto="1"/>
      </font>
      <fill>
        <gradientFill degree="90">
          <stop position="0">
            <color theme="0"/>
          </stop>
          <stop position="1">
            <color theme="5" tint="0.59999389629810485"/>
          </stop>
        </gradientFill>
      </fill>
    </dxf>
    <dxf>
      <font>
        <color rgb="FFFF0000"/>
      </font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ont>
        <color auto="1"/>
      </font>
      <fill>
        <gradientFill degree="90">
          <stop position="0">
            <color theme="0"/>
          </stop>
          <stop position="1">
            <color theme="5" tint="0.59999389629810485"/>
          </stop>
        </gradientFill>
      </fill>
    </dxf>
    <dxf>
      <font>
        <color rgb="FFFF0000"/>
      </font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ont>
        <color auto="1"/>
      </font>
      <fill>
        <gradientFill degree="90">
          <stop position="0">
            <color theme="0"/>
          </stop>
          <stop position="1">
            <color theme="5" tint="0.59999389629810485"/>
          </stop>
        </gradientFill>
      </fill>
    </dxf>
    <dxf>
      <font>
        <color rgb="FFFF0000"/>
      </font>
      <fill>
        <gradientFill degree="90">
          <stop position="0">
            <color theme="0"/>
          </stop>
          <stop position="1">
            <color rgb="FFFFFF00"/>
          </stop>
        </gradientFill>
      </fill>
    </dxf>
  </dxfs>
  <tableStyles count="0" defaultTableStyle="TableStyleMedium9" defaultPivotStyle="PivotStyleLight16"/>
  <colors>
    <mruColors>
      <color rgb="FFD2ECFE"/>
      <color rgb="FF88CDFC"/>
      <color rgb="FFE8F9FE"/>
      <color rgb="FFBFBFBF"/>
      <color rgb="FFABE9C4"/>
      <color rgb="FFCADBA5"/>
      <color rgb="FFFABA86"/>
      <color rgb="FFFBC69B"/>
      <color rgb="FFC0BC00"/>
      <color rgb="FFCDC8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5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microsoft.com/office/2007/relationships/hdphoto" Target="../media/hdphoto2.wdp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492216</xdr:colOff>
      <xdr:row>1</xdr:row>
      <xdr:rowOff>50786</xdr:rowOff>
    </xdr:from>
    <xdr:to>
      <xdr:col>13</xdr:col>
      <xdr:colOff>243961</xdr:colOff>
      <xdr:row>2</xdr:row>
      <xdr:rowOff>316718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D9ACFC02-849A-4310-B391-08EB34F21D91}"/>
            </a:ext>
          </a:extLst>
        </xdr:cNvPr>
        <xdr:cNvGrpSpPr/>
      </xdr:nvGrpSpPr>
      <xdr:grpSpPr>
        <a:xfrm>
          <a:off x="16316006" y="122480"/>
          <a:ext cx="1861584" cy="644883"/>
          <a:chOff x="10833198" y="119950"/>
          <a:chExt cx="792929" cy="646932"/>
        </a:xfrm>
      </xdr:grpSpPr>
      <xdr:pic>
        <xdr:nvPicPr>
          <xdr:cNvPr id="8" name="Imagem 7">
            <a:extLst>
              <a:ext uri="{FF2B5EF4-FFF2-40B4-BE49-F238E27FC236}">
                <a16:creationId xmlns:a16="http://schemas.microsoft.com/office/drawing/2014/main" id="{578A77CD-B5AE-402E-952D-4AC4E3AEE9D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ackgroundRemoval t="6101" b="100000" l="0" r="100000">
                        <a14:foregroundMark x1="24460" y1="92042" x2="30396" y2="88594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20952099">
            <a:off x="10833198" y="119950"/>
            <a:ext cx="706271" cy="64693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9" name="Retângulo 8">
            <a:extLst>
              <a:ext uri="{FF2B5EF4-FFF2-40B4-BE49-F238E27FC236}">
                <a16:creationId xmlns:a16="http://schemas.microsoft.com/office/drawing/2014/main" id="{C1F2FD79-C2C1-42BC-B15E-4E6309BDA9B2}"/>
              </a:ext>
            </a:extLst>
          </xdr:cNvPr>
          <xdr:cNvSpPr/>
        </xdr:nvSpPr>
        <xdr:spPr>
          <a:xfrm rot="20918857">
            <a:off x="11134446" y="604724"/>
            <a:ext cx="491681" cy="150207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ctr"/>
            <a:r>
              <a:rPr lang="pt-BR" sz="7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Comic Sans MS" panose="030F0702030302020204" pitchFamily="66" charset="0"/>
              </a:rPr>
              <a:t>1981 - 2021</a:t>
            </a:r>
          </a:p>
        </xdr:txBody>
      </xdr:sp>
    </xdr:grpSp>
    <xdr:clientData/>
  </xdr:twoCellAnchor>
  <xdr:twoCellAnchor editAs="oneCell">
    <xdr:from>
      <xdr:col>1</xdr:col>
      <xdr:colOff>33617</xdr:colOff>
      <xdr:row>1</xdr:row>
      <xdr:rowOff>42611</xdr:rowOff>
    </xdr:from>
    <xdr:to>
      <xdr:col>2</xdr:col>
      <xdr:colOff>131189</xdr:colOff>
      <xdr:row>2</xdr:row>
      <xdr:rowOff>51210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464472E-78C3-40E0-94BA-460F7364D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069" y="114305"/>
          <a:ext cx="1060314" cy="387550"/>
        </a:xfrm>
        <a:prstGeom prst="rect">
          <a:avLst/>
        </a:prstGeom>
      </xdr:spPr>
    </xdr:pic>
    <xdr:clientData/>
  </xdr:twoCellAnchor>
  <xdr:twoCellAnchor editAs="oneCell">
    <xdr:from>
      <xdr:col>3</xdr:col>
      <xdr:colOff>692585</xdr:colOff>
      <xdr:row>1</xdr:row>
      <xdr:rowOff>66272</xdr:rowOff>
    </xdr:from>
    <xdr:to>
      <xdr:col>5</xdr:col>
      <xdr:colOff>228225</xdr:colOff>
      <xdr:row>2</xdr:row>
      <xdr:rowOff>204839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37ED959F-DEBD-41CF-B973-09CB68F7F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5246" y="137966"/>
          <a:ext cx="1164108" cy="517518"/>
        </a:xfrm>
        <a:prstGeom prst="rect">
          <a:avLst/>
        </a:prstGeom>
      </xdr:spPr>
    </xdr:pic>
    <xdr:clientData/>
  </xdr:twoCellAnchor>
  <xdr:twoCellAnchor editAs="oneCell">
    <xdr:from>
      <xdr:col>1</xdr:col>
      <xdr:colOff>842128</xdr:colOff>
      <xdr:row>1</xdr:row>
      <xdr:rowOff>310874</xdr:rowOff>
    </xdr:from>
    <xdr:to>
      <xdr:col>3</xdr:col>
      <xdr:colOff>686211</xdr:colOff>
      <xdr:row>2</xdr:row>
      <xdr:rowOff>364317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742E37AE-E868-4D92-816F-2B673291C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hq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584" r="100000">
                      <a14:foregroundMark x1="23491" y1="40688" x2="51525" y2="41946"/>
                      <a14:foregroundMark x1="59280" y1="41611" x2="58436" y2="50000"/>
                      <a14:foregroundMark x1="67878" y1="34815" x2="68819" y2="45050"/>
                      <a14:foregroundMark x1="77417" y1="38255" x2="78358" y2="47819"/>
                      <a14:foregroundMark x1="96755" y1="31795" x2="97112" y2="35151"/>
                      <a14:foregroundMark x1="97112" y1="36074" x2="98280" y2="36997"/>
                      <a14:foregroundMark x1="98540" y1="36074" x2="99481" y2="33893"/>
                      <a14:foregroundMark x1="99254" y1="32718" x2="98897" y2="32718"/>
                      <a14:foregroundMark x1="81603" y1="40688" x2="85172" y2="38255"/>
                      <a14:foregroundMark x1="90299" y1="41946" x2="94225" y2="50000"/>
                      <a14:backgroundMark x1="61551" y1="10487" x2="91856" y2="10487"/>
                      <a14:backgroundMark x1="54023" y1="86074" x2="85886" y2="82634"/>
                      <a14:backgroundMark x1="20506" y1="98406" x2="21577" y2="9991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3580" y="382568"/>
          <a:ext cx="1165292" cy="432394"/>
        </a:xfrm>
        <a:prstGeom prst="rect">
          <a:avLst/>
        </a:prstGeom>
      </xdr:spPr>
    </xdr:pic>
    <xdr:clientData/>
  </xdr:twoCellAnchor>
  <xdr:twoCellAnchor>
    <xdr:from>
      <xdr:col>3</xdr:col>
      <xdr:colOff>798872</xdr:colOff>
      <xdr:row>0</xdr:row>
      <xdr:rowOff>0</xdr:rowOff>
    </xdr:from>
    <xdr:to>
      <xdr:col>11</xdr:col>
      <xdr:colOff>1365981</xdr:colOff>
      <xdr:row>2</xdr:row>
      <xdr:rowOff>57355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30A9924E-34B5-4E9B-B5E4-F43E4F5B8507}"/>
            </a:ext>
          </a:extLst>
        </xdr:cNvPr>
        <xdr:cNvSpPr/>
      </xdr:nvSpPr>
      <xdr:spPr>
        <a:xfrm>
          <a:off x="2181533" y="0"/>
          <a:ext cx="12908642" cy="508000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pt-BR" sz="2000" b="1" cap="none" spc="0">
              <a:ln w="0"/>
              <a:solidFill>
                <a:srgbClr val="002060"/>
              </a:solidFill>
              <a:effectLst/>
              <a:latin typeface="Calibri Light" panose="020F0302020204030204" pitchFamily="34" charset="0"/>
              <a:cs typeface="Aparajita" panose="020B0604020202020204" pitchFamily="34" charset="0"/>
            </a:rPr>
            <a:t>DECOR GLASS INDUSTRIA E COMERCIO LTDA             </a:t>
          </a:r>
          <a:r>
            <a:rPr lang="pt-BR" sz="2000" b="1" cap="none" spc="0">
              <a:ln w="0"/>
              <a:solidFill>
                <a:srgbClr val="1F4D38"/>
              </a:solidFill>
              <a:effectLst/>
              <a:latin typeface="Calibri Light" panose="020F0302020204030204" pitchFamily="34" charset="0"/>
              <a:cs typeface="Aparajita" panose="020B0604020202020204" pitchFamily="34" charset="0"/>
            </a:rPr>
            <a:t>SERGIO'S</a:t>
          </a:r>
          <a:r>
            <a:rPr lang="pt-BR" sz="2000" b="1" cap="none" spc="0" baseline="0">
              <a:ln w="0"/>
              <a:solidFill>
                <a:srgbClr val="1F4D38"/>
              </a:solidFill>
              <a:effectLst/>
              <a:latin typeface="Calibri Light" panose="020F0302020204030204" pitchFamily="34" charset="0"/>
              <a:cs typeface="Aparajita" panose="020B0604020202020204" pitchFamily="34" charset="0"/>
            </a:rPr>
            <a:t> LIMA REPRESENTAÇÕES</a:t>
          </a:r>
          <a:endParaRPr lang="pt-BR" sz="2000" b="1" cap="none" spc="0">
            <a:ln w="0"/>
            <a:solidFill>
              <a:srgbClr val="1F4D38"/>
            </a:solidFill>
            <a:effectLst/>
            <a:latin typeface="Calibri Light" panose="020F0302020204030204" pitchFamily="34" charset="0"/>
            <a:cs typeface="Aparajita" panose="020B0604020202020204" pitchFamily="34" charset="0"/>
          </a:endParaRPr>
        </a:p>
      </xdr:txBody>
    </xdr:sp>
    <xdr:clientData/>
  </xdr:twoCellAnchor>
  <xdr:twoCellAnchor editAs="oneCell">
    <xdr:from>
      <xdr:col>11</xdr:col>
      <xdr:colOff>409677</xdr:colOff>
      <xdr:row>1</xdr:row>
      <xdr:rowOff>51209</xdr:rowOff>
    </xdr:from>
    <xdr:to>
      <xdr:col>11</xdr:col>
      <xdr:colOff>1565519</xdr:colOff>
      <xdr:row>2</xdr:row>
      <xdr:rowOff>354347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259F341-BE99-43CC-BEEA-81108CD01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3871" y="122903"/>
          <a:ext cx="1155842" cy="682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>
    <pageSetUpPr fitToPage="1"/>
  </sheetPr>
  <dimension ref="A1:P676"/>
  <sheetViews>
    <sheetView tabSelected="1" zoomScale="62" zoomScaleNormal="62" zoomScalePageLayoutView="83" workbookViewId="0">
      <selection activeCell="B14" sqref="B14"/>
    </sheetView>
  </sheetViews>
  <sheetFormatPr defaultColWidth="9.1796875" defaultRowHeight="13"/>
  <cols>
    <col min="1" max="1" width="0.81640625" style="3" customWidth="1"/>
    <col min="2" max="2" width="13.7265625" style="33" customWidth="1"/>
    <col min="3" max="3" width="5.1796875" style="2" customWidth="1"/>
    <col min="4" max="4" width="12.26953125" style="33" customWidth="1"/>
    <col min="5" max="5" width="11" style="41" customWidth="1"/>
    <col min="6" max="6" width="54" style="33" customWidth="1"/>
    <col min="7" max="7" width="18.453125" style="2" customWidth="1"/>
    <col min="8" max="8" width="20.7265625" style="33" bestFit="1" customWidth="1"/>
    <col min="9" max="9" width="29" style="2" bestFit="1" customWidth="1"/>
    <col min="10" max="10" width="11.7265625" style="45" customWidth="1"/>
    <col min="11" max="11" width="19.54296875" style="2" customWidth="1"/>
    <col min="12" max="12" width="30" style="2" bestFit="1" customWidth="1"/>
    <col min="13" max="13" width="30.26953125" style="2" bestFit="1" customWidth="1"/>
    <col min="14" max="14" width="5.81640625" style="2" bestFit="1" customWidth="1"/>
    <col min="15" max="15" width="8.453125" style="2" customWidth="1"/>
    <col min="16" max="16" width="22" style="2" bestFit="1" customWidth="1"/>
    <col min="17" max="16384" width="9.1796875" style="2"/>
  </cols>
  <sheetData>
    <row r="1" spans="1:16" s="27" customFormat="1" ht="6" customHeight="1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</row>
    <row r="2" spans="1:16" s="27" customFormat="1" ht="30" customHeight="1">
      <c r="A2" s="28"/>
      <c r="B2" s="114" t="s">
        <v>12114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 t="s">
        <v>20</v>
      </c>
      <c r="O2" s="114"/>
      <c r="P2" s="16"/>
    </row>
    <row r="3" spans="1:16" s="5" customFormat="1" ht="30" customHeight="1">
      <c r="A3" s="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 t="s">
        <v>19</v>
      </c>
      <c r="O3" s="114"/>
      <c r="P3" s="17">
        <v>296</v>
      </c>
    </row>
    <row r="4" spans="1:16" s="29" customFormat="1" ht="4.5" customHeight="1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</row>
    <row r="5" spans="1:16" s="5" customFormat="1" ht="35.25" customHeight="1">
      <c r="A5" s="4"/>
      <c r="B5" s="128" t="s">
        <v>3279</v>
      </c>
      <c r="C5" s="129"/>
      <c r="D5" s="130"/>
      <c r="E5" s="137"/>
      <c r="F5" s="138"/>
      <c r="G5" s="138"/>
      <c r="H5" s="139"/>
      <c r="I5" s="19" t="s">
        <v>3284</v>
      </c>
      <c r="J5" s="131"/>
      <c r="K5" s="131"/>
      <c r="L5" s="131"/>
      <c r="M5" s="26" t="s">
        <v>21</v>
      </c>
      <c r="N5" s="131"/>
      <c r="O5" s="131"/>
      <c r="P5" s="131"/>
    </row>
    <row r="6" spans="1:16" s="5" customFormat="1" ht="35.25" customHeight="1">
      <c r="A6" s="4"/>
      <c r="B6" s="128" t="s">
        <v>3280</v>
      </c>
      <c r="C6" s="129"/>
      <c r="D6" s="130"/>
      <c r="E6" s="115"/>
      <c r="F6" s="116"/>
      <c r="G6" s="116"/>
      <c r="H6" s="117"/>
      <c r="I6" s="19" t="s">
        <v>25</v>
      </c>
      <c r="J6" s="133"/>
      <c r="K6" s="133"/>
      <c r="L6" s="133"/>
      <c r="M6" s="20" t="s">
        <v>13</v>
      </c>
      <c r="N6" s="140"/>
      <c r="O6" s="140"/>
      <c r="P6" s="140"/>
    </row>
    <row r="7" spans="1:16" s="5" customFormat="1" ht="35.25" customHeight="1">
      <c r="A7" s="4"/>
      <c r="B7" s="128" t="s">
        <v>3281</v>
      </c>
      <c r="C7" s="129"/>
      <c r="D7" s="130"/>
      <c r="E7" s="134"/>
      <c r="F7" s="135"/>
      <c r="G7" s="135"/>
      <c r="H7" s="136"/>
      <c r="I7" s="19" t="s">
        <v>3283</v>
      </c>
      <c r="J7" s="131"/>
      <c r="K7" s="131"/>
      <c r="L7" s="131"/>
      <c r="M7" s="131"/>
      <c r="N7" s="131"/>
      <c r="O7" s="131"/>
      <c r="P7" s="131"/>
    </row>
    <row r="8" spans="1:16" s="5" customFormat="1" ht="35.25" customHeight="1">
      <c r="A8" s="4"/>
      <c r="B8" s="118" t="s">
        <v>3282</v>
      </c>
      <c r="C8" s="118"/>
      <c r="D8" s="118"/>
      <c r="E8" s="115"/>
      <c r="F8" s="116"/>
      <c r="G8" s="117"/>
      <c r="H8" s="118" t="s">
        <v>3285</v>
      </c>
      <c r="I8" s="118"/>
      <c r="J8" s="132"/>
      <c r="K8" s="132"/>
      <c r="L8" s="132"/>
      <c r="M8" s="132"/>
      <c r="N8" s="132"/>
      <c r="O8" s="132"/>
      <c r="P8" s="132"/>
    </row>
    <row r="9" spans="1:16" s="30" customFormat="1" ht="4.5" customHeight="1">
      <c r="A9" s="127"/>
      <c r="B9" s="127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</row>
    <row r="10" spans="1:16" s="5" customFormat="1" ht="35.25" customHeight="1">
      <c r="A10" s="4"/>
      <c r="B10" s="118" t="s">
        <v>23</v>
      </c>
      <c r="C10" s="118"/>
      <c r="D10" s="118"/>
      <c r="E10" s="141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3"/>
    </row>
    <row r="11" spans="1:16" s="27" customFormat="1" ht="4.5" customHeight="1">
      <c r="A11" s="127"/>
      <c r="B11" s="1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</row>
    <row r="12" spans="1:16" s="32" customFormat="1" ht="15.5">
      <c r="A12" s="31"/>
      <c r="B12" s="123" t="s">
        <v>18</v>
      </c>
      <c r="C12" s="123" t="s">
        <v>0</v>
      </c>
      <c r="D12" s="123" t="s">
        <v>10</v>
      </c>
      <c r="E12" s="125" t="s">
        <v>22</v>
      </c>
      <c r="F12" s="123" t="s">
        <v>2</v>
      </c>
      <c r="G12" s="123" t="s">
        <v>1</v>
      </c>
      <c r="H12" s="123" t="s">
        <v>12</v>
      </c>
      <c r="I12" s="119" t="s">
        <v>14</v>
      </c>
      <c r="J12" s="121" t="s">
        <v>3</v>
      </c>
      <c r="K12" s="119" t="s">
        <v>4</v>
      </c>
      <c r="L12" s="119" t="s">
        <v>16</v>
      </c>
      <c r="M12" s="119" t="s">
        <v>17</v>
      </c>
      <c r="N12" s="119" t="s">
        <v>11</v>
      </c>
      <c r="O12" s="119" t="s">
        <v>554</v>
      </c>
      <c r="P12" s="25" t="s">
        <v>8</v>
      </c>
    </row>
    <row r="13" spans="1:16" s="32" customFormat="1" ht="21" customHeight="1">
      <c r="A13" s="31"/>
      <c r="B13" s="124"/>
      <c r="C13" s="124"/>
      <c r="D13" s="124"/>
      <c r="E13" s="126"/>
      <c r="F13" s="124"/>
      <c r="G13" s="124"/>
      <c r="H13" s="124"/>
      <c r="I13" s="120"/>
      <c r="J13" s="122"/>
      <c r="K13" s="120"/>
      <c r="L13" s="120"/>
      <c r="M13" s="120"/>
      <c r="N13" s="120"/>
      <c r="O13" s="120"/>
      <c r="P13" s="89">
        <v>44791</v>
      </c>
    </row>
    <row r="14" spans="1:16" s="14" customFormat="1" ht="26.25" customHeight="1">
      <c r="A14" s="6" t="str">
        <f t="shared" ref="A14" si="0">CONCATENATE(B14,C14,D14)</f>
        <v>-</v>
      </c>
      <c r="B14" s="24"/>
      <c r="C14" s="7" t="s">
        <v>0</v>
      </c>
      <c r="D14" s="8"/>
      <c r="E14" s="39"/>
      <c r="F14" s="47" t="str">
        <f>IF($A14&lt;&gt;"",VLOOKUP($A14,'BD PROD'!A:E,5,FALSE),"")</f>
        <v>-</v>
      </c>
      <c r="G14" s="15" t="str">
        <f>IF($A14&lt;&gt;"",VLOOKUP($A14,'BD PROD'!A:O,14,FALSE),"")</f>
        <v>-</v>
      </c>
      <c r="H14" s="15" t="str">
        <f>IF($A14&lt;&gt;"",VLOOKUP($A14,'BD PROD'!A:P,7,FALSE),"")</f>
        <v>-</v>
      </c>
      <c r="I14" s="10">
        <f>IF($A14&lt;&gt;"",VLOOKUP($A14,'BD PROD'!A:H,8,FALSE),"")</f>
        <v>0</v>
      </c>
      <c r="J14" s="43">
        <f>IF($A14&lt;&gt;"",VLOOKUP($A14,'BD PROD'!A:I,9,FALSE),"")</f>
        <v>0</v>
      </c>
      <c r="K14" s="23">
        <f t="shared" ref="K14" si="1">I14+I14*J14</f>
        <v>0</v>
      </c>
      <c r="L14" s="11">
        <f t="shared" ref="L14" si="2">E14*I14</f>
        <v>0</v>
      </c>
      <c r="M14" s="12">
        <f t="shared" ref="M14" si="3">K14*E14</f>
        <v>0</v>
      </c>
      <c r="N14" s="13" t="str">
        <f>VLOOKUP(A14,'BD PROD'!A:P,15,FALSE)</f>
        <v>-</v>
      </c>
      <c r="O14" s="9" t="str">
        <f>IF($A14&lt;&gt;"",VLOOKUP($A14,'BD PROD'!A:P,13,FALSE),"")</f>
        <v>-</v>
      </c>
      <c r="P14" s="63" t="str">
        <f>IF($A14&lt;&gt;"",VLOOKUP($A14,'BD PROD'!A:L,12,FALSE),"")</f>
        <v>-</v>
      </c>
    </row>
    <row r="15" spans="1:16" s="14" customFormat="1" ht="26.25" customHeight="1">
      <c r="A15" s="6" t="str">
        <f t="shared" ref="A15:A50" si="4">CONCATENATE(B15,C15,D15)</f>
        <v>-</v>
      </c>
      <c r="B15" s="24"/>
      <c r="C15" s="7" t="s">
        <v>0</v>
      </c>
      <c r="D15" s="8"/>
      <c r="E15" s="39"/>
      <c r="F15" s="47" t="str">
        <f>IF($A15&lt;&gt;"",VLOOKUP($A15,'BD PROD'!A:E,5,FALSE),"")</f>
        <v>-</v>
      </c>
      <c r="G15" s="15" t="str">
        <f>IF($A15&lt;&gt;"",VLOOKUP($A15,'BD PROD'!A:O,14,FALSE),"")</f>
        <v>-</v>
      </c>
      <c r="H15" s="15" t="str">
        <f>IF($A15&lt;&gt;"",VLOOKUP($A15,'BD PROD'!A:P,7,FALSE),"")</f>
        <v>-</v>
      </c>
      <c r="I15" s="10">
        <f>IF($A15&lt;&gt;"",VLOOKUP($A15,'BD PROD'!A:H,8,FALSE),"")</f>
        <v>0</v>
      </c>
      <c r="J15" s="43">
        <f>IF($A15&lt;&gt;"",VLOOKUP($A15,'BD PROD'!A:I,9,FALSE),"")</f>
        <v>0</v>
      </c>
      <c r="K15" s="23">
        <f t="shared" ref="K15:K50" si="5">I15+I15*J15</f>
        <v>0</v>
      </c>
      <c r="L15" s="11">
        <f t="shared" ref="L15:L50" si="6">E15*I15</f>
        <v>0</v>
      </c>
      <c r="M15" s="12">
        <f t="shared" ref="M15:M50" si="7">K15*E15</f>
        <v>0</v>
      </c>
      <c r="N15" s="13" t="str">
        <f>VLOOKUP(A15,'BD PROD'!A:P,15,FALSE)</f>
        <v>-</v>
      </c>
      <c r="O15" s="9" t="str">
        <f>IF($A15&lt;&gt;"",VLOOKUP($A15,'BD PROD'!A:P,13,FALSE),"")</f>
        <v>-</v>
      </c>
      <c r="P15" s="63" t="str">
        <f>IF($A15&lt;&gt;"",VLOOKUP($A15,'BD PROD'!A:L,12,FALSE),"")</f>
        <v>-</v>
      </c>
    </row>
    <row r="16" spans="1:16" s="14" customFormat="1" ht="26.25" customHeight="1">
      <c r="A16" s="6" t="str">
        <f t="shared" si="4"/>
        <v>-</v>
      </c>
      <c r="B16" s="24"/>
      <c r="C16" s="7" t="s">
        <v>0</v>
      </c>
      <c r="D16" s="8"/>
      <c r="E16" s="39"/>
      <c r="F16" s="47" t="str">
        <f>IF($A16&lt;&gt;"",VLOOKUP($A16,'BD PROD'!A:E,5,FALSE),"")</f>
        <v>-</v>
      </c>
      <c r="G16" s="15" t="str">
        <f>IF($A16&lt;&gt;"",VLOOKUP($A16,'BD PROD'!A:O,14,FALSE),"")</f>
        <v>-</v>
      </c>
      <c r="H16" s="15" t="str">
        <f>IF($A16&lt;&gt;"",VLOOKUP($A16,'BD PROD'!A:P,7,FALSE),"")</f>
        <v>-</v>
      </c>
      <c r="I16" s="10">
        <f>IF($A16&lt;&gt;"",VLOOKUP($A16,'BD PROD'!A:H,8,FALSE),"")</f>
        <v>0</v>
      </c>
      <c r="J16" s="43">
        <f>IF($A16&lt;&gt;"",VLOOKUP($A16,'BD PROD'!A:I,9,FALSE),"")</f>
        <v>0</v>
      </c>
      <c r="K16" s="23">
        <f t="shared" si="5"/>
        <v>0</v>
      </c>
      <c r="L16" s="11">
        <f t="shared" si="6"/>
        <v>0</v>
      </c>
      <c r="M16" s="12">
        <f t="shared" si="7"/>
        <v>0</v>
      </c>
      <c r="N16" s="13" t="str">
        <f>VLOOKUP(A16,'BD PROD'!A:P,15,FALSE)</f>
        <v>-</v>
      </c>
      <c r="O16" s="9" t="str">
        <f>IF($A16&lt;&gt;"",VLOOKUP($A16,'BD PROD'!A:P,13,FALSE),"")</f>
        <v>-</v>
      </c>
      <c r="P16" s="63" t="str">
        <f>IF($A16&lt;&gt;"",VLOOKUP($A16,'BD PROD'!A:L,12,FALSE),"")</f>
        <v>-</v>
      </c>
    </row>
    <row r="17" spans="1:16" s="14" customFormat="1" ht="26.25" customHeight="1">
      <c r="A17" s="6" t="str">
        <f t="shared" si="4"/>
        <v>-</v>
      </c>
      <c r="B17" s="24"/>
      <c r="C17" s="7" t="s">
        <v>0</v>
      </c>
      <c r="D17" s="8"/>
      <c r="E17" s="39"/>
      <c r="F17" s="47" t="str">
        <f>IF($A17&lt;&gt;"",VLOOKUP($A17,'BD PROD'!A:E,5,FALSE),"")</f>
        <v>-</v>
      </c>
      <c r="G17" s="15" t="str">
        <f>IF($A17&lt;&gt;"",VLOOKUP($A17,'BD PROD'!A:O,14,FALSE),"")</f>
        <v>-</v>
      </c>
      <c r="H17" s="15" t="str">
        <f>IF($A17&lt;&gt;"",VLOOKUP($A17,'BD PROD'!A:P,7,FALSE),"")</f>
        <v>-</v>
      </c>
      <c r="I17" s="10">
        <f>IF($A17&lt;&gt;"",VLOOKUP($A17,'BD PROD'!A:H,8,FALSE),"")</f>
        <v>0</v>
      </c>
      <c r="J17" s="43">
        <f>IF($A17&lt;&gt;"",VLOOKUP($A17,'BD PROD'!A:I,9,FALSE),"")</f>
        <v>0</v>
      </c>
      <c r="K17" s="23">
        <f t="shared" si="5"/>
        <v>0</v>
      </c>
      <c r="L17" s="11">
        <f t="shared" si="6"/>
        <v>0</v>
      </c>
      <c r="M17" s="12">
        <f t="shared" si="7"/>
        <v>0</v>
      </c>
      <c r="N17" s="13" t="str">
        <f>VLOOKUP(A17,'BD PROD'!A:P,15,FALSE)</f>
        <v>-</v>
      </c>
      <c r="O17" s="9" t="str">
        <f>IF($A17&lt;&gt;"",VLOOKUP($A17,'BD PROD'!A:P,13,FALSE),"")</f>
        <v>-</v>
      </c>
      <c r="P17" s="63" t="str">
        <f>IF($A17&lt;&gt;"",VLOOKUP($A17,'BD PROD'!A:L,12,FALSE),"")</f>
        <v>-</v>
      </c>
    </row>
    <row r="18" spans="1:16" s="14" customFormat="1" ht="26.25" customHeight="1">
      <c r="A18" s="6" t="str">
        <f t="shared" si="4"/>
        <v>-</v>
      </c>
      <c r="B18" s="24"/>
      <c r="C18" s="7" t="s">
        <v>0</v>
      </c>
      <c r="D18" s="8"/>
      <c r="E18" s="39"/>
      <c r="F18" s="47" t="str">
        <f>IF($A18&lt;&gt;"",VLOOKUP($A18,'BD PROD'!A:E,5,FALSE),"")</f>
        <v>-</v>
      </c>
      <c r="G18" s="15" t="str">
        <f>IF($A18&lt;&gt;"",VLOOKUP($A18,'BD PROD'!A:O,14,FALSE),"")</f>
        <v>-</v>
      </c>
      <c r="H18" s="15" t="str">
        <f>IF($A18&lt;&gt;"",VLOOKUP($A18,'BD PROD'!A:P,7,FALSE),"")</f>
        <v>-</v>
      </c>
      <c r="I18" s="10">
        <f>IF($A18&lt;&gt;"",VLOOKUP($A18,'BD PROD'!A:H,8,FALSE),"")</f>
        <v>0</v>
      </c>
      <c r="J18" s="43">
        <f>IF($A18&lt;&gt;"",VLOOKUP($A18,'BD PROD'!A:I,9,FALSE),"")</f>
        <v>0</v>
      </c>
      <c r="K18" s="23">
        <f t="shared" si="5"/>
        <v>0</v>
      </c>
      <c r="L18" s="11">
        <f t="shared" si="6"/>
        <v>0</v>
      </c>
      <c r="M18" s="12">
        <f t="shared" si="7"/>
        <v>0</v>
      </c>
      <c r="N18" s="13" t="str">
        <f>VLOOKUP(A18,'BD PROD'!A:P,15,FALSE)</f>
        <v>-</v>
      </c>
      <c r="O18" s="9" t="str">
        <f>IF($A18&lt;&gt;"",VLOOKUP($A18,'BD PROD'!A:P,13,FALSE),"")</f>
        <v>-</v>
      </c>
      <c r="P18" s="63" t="str">
        <f>IF($A18&lt;&gt;"",VLOOKUP($A18,'BD PROD'!A:L,12,FALSE),"")</f>
        <v>-</v>
      </c>
    </row>
    <row r="19" spans="1:16" s="14" customFormat="1" ht="26.25" customHeight="1">
      <c r="A19" s="6" t="str">
        <f t="shared" si="4"/>
        <v>-</v>
      </c>
      <c r="B19" s="24"/>
      <c r="C19" s="7" t="s">
        <v>0</v>
      </c>
      <c r="D19" s="8"/>
      <c r="E19" s="39"/>
      <c r="F19" s="47" t="str">
        <f>IF($A19&lt;&gt;"",VLOOKUP($A19,'BD PROD'!A:E,5,FALSE),"")</f>
        <v>-</v>
      </c>
      <c r="G19" s="15" t="str">
        <f>IF($A19&lt;&gt;"",VLOOKUP($A19,'BD PROD'!A:O,14,FALSE),"")</f>
        <v>-</v>
      </c>
      <c r="H19" s="15" t="str">
        <f>IF($A19&lt;&gt;"",VLOOKUP($A19,'BD PROD'!A:P,7,FALSE),"")</f>
        <v>-</v>
      </c>
      <c r="I19" s="10">
        <f>IF($A19&lt;&gt;"",VLOOKUP($A19,'BD PROD'!A:H,8,FALSE),"")</f>
        <v>0</v>
      </c>
      <c r="J19" s="43">
        <f>IF($A19&lt;&gt;"",VLOOKUP($A19,'BD PROD'!A:I,9,FALSE),"")</f>
        <v>0</v>
      </c>
      <c r="K19" s="23">
        <f t="shared" si="5"/>
        <v>0</v>
      </c>
      <c r="L19" s="11">
        <f t="shared" si="6"/>
        <v>0</v>
      </c>
      <c r="M19" s="12">
        <f t="shared" si="7"/>
        <v>0</v>
      </c>
      <c r="N19" s="13" t="str">
        <f>VLOOKUP(A19,'BD PROD'!A:P,15,FALSE)</f>
        <v>-</v>
      </c>
      <c r="O19" s="9" t="str">
        <f>IF($A19&lt;&gt;"",VLOOKUP($A19,'BD PROD'!A:P,13,FALSE),"")</f>
        <v>-</v>
      </c>
      <c r="P19" s="63" t="str">
        <f>IF($A19&lt;&gt;"",VLOOKUP($A19,'BD PROD'!A:L,12,FALSE),"")</f>
        <v>-</v>
      </c>
    </row>
    <row r="20" spans="1:16" s="14" customFormat="1" ht="26.25" customHeight="1">
      <c r="A20" s="6" t="str">
        <f t="shared" si="4"/>
        <v>-</v>
      </c>
      <c r="B20" s="24"/>
      <c r="C20" s="7" t="s">
        <v>0</v>
      </c>
      <c r="D20" s="8"/>
      <c r="E20" s="39"/>
      <c r="F20" s="47" t="str">
        <f>IF($A20&lt;&gt;"",VLOOKUP($A20,'BD PROD'!A:E,5,FALSE),"")</f>
        <v>-</v>
      </c>
      <c r="G20" s="15" t="str">
        <f>IF($A20&lt;&gt;"",VLOOKUP($A20,'BD PROD'!A:O,14,FALSE),"")</f>
        <v>-</v>
      </c>
      <c r="H20" s="15" t="str">
        <f>IF($A20&lt;&gt;"",VLOOKUP($A20,'BD PROD'!A:P,7,FALSE),"")</f>
        <v>-</v>
      </c>
      <c r="I20" s="10">
        <f>IF($A20&lt;&gt;"",VLOOKUP($A20,'BD PROD'!A:H,8,FALSE),"")</f>
        <v>0</v>
      </c>
      <c r="J20" s="43">
        <f>IF($A20&lt;&gt;"",VLOOKUP($A20,'BD PROD'!A:I,9,FALSE),"")</f>
        <v>0</v>
      </c>
      <c r="K20" s="23">
        <f t="shared" si="5"/>
        <v>0</v>
      </c>
      <c r="L20" s="11">
        <f t="shared" si="6"/>
        <v>0</v>
      </c>
      <c r="M20" s="12">
        <f t="shared" si="7"/>
        <v>0</v>
      </c>
      <c r="N20" s="13" t="str">
        <f>VLOOKUP(A20,'BD PROD'!A:P,15,FALSE)</f>
        <v>-</v>
      </c>
      <c r="O20" s="9" t="str">
        <f>IF($A20&lt;&gt;"",VLOOKUP($A20,'BD PROD'!A:P,13,FALSE),"")</f>
        <v>-</v>
      </c>
      <c r="P20" s="63" t="str">
        <f>IF($A20&lt;&gt;"",VLOOKUP($A20,'BD PROD'!A:L,12,FALSE),"")</f>
        <v>-</v>
      </c>
    </row>
    <row r="21" spans="1:16" s="14" customFormat="1" ht="26.25" customHeight="1">
      <c r="A21" s="6" t="str">
        <f t="shared" si="4"/>
        <v>-</v>
      </c>
      <c r="B21" s="24"/>
      <c r="C21" s="7" t="s">
        <v>0</v>
      </c>
      <c r="D21" s="8"/>
      <c r="E21" s="39"/>
      <c r="F21" s="47" t="str">
        <f>IF($A21&lt;&gt;"",VLOOKUP($A21,'BD PROD'!A:E,5,FALSE),"")</f>
        <v>-</v>
      </c>
      <c r="G21" s="15" t="str">
        <f>IF($A21&lt;&gt;"",VLOOKUP($A21,'BD PROD'!A:O,14,FALSE),"")</f>
        <v>-</v>
      </c>
      <c r="H21" s="15" t="str">
        <f>IF($A21&lt;&gt;"",VLOOKUP($A21,'BD PROD'!A:P,7,FALSE),"")</f>
        <v>-</v>
      </c>
      <c r="I21" s="49">
        <f>IF($A21&lt;&gt;"",VLOOKUP($A21,'BD PROD'!A:H,8,FALSE),"")</f>
        <v>0</v>
      </c>
      <c r="J21" s="43">
        <f>IF($A21&lt;&gt;"",VLOOKUP($A21,'BD PROD'!A:I,9,FALSE),"")</f>
        <v>0</v>
      </c>
      <c r="K21" s="23">
        <f t="shared" si="5"/>
        <v>0</v>
      </c>
      <c r="L21" s="11">
        <f t="shared" si="6"/>
        <v>0</v>
      </c>
      <c r="M21" s="12">
        <f t="shared" si="7"/>
        <v>0</v>
      </c>
      <c r="N21" s="13" t="str">
        <f>VLOOKUP(A21,'BD PROD'!A:P,15,FALSE)</f>
        <v>-</v>
      </c>
      <c r="O21" s="9" t="str">
        <f>IF($A21&lt;&gt;"",VLOOKUP($A21,'BD PROD'!A:P,13,FALSE),"")</f>
        <v>-</v>
      </c>
      <c r="P21" s="63" t="str">
        <f>IF($A21&lt;&gt;"",VLOOKUP($A21,'BD PROD'!A:L,12,FALSE),"")</f>
        <v>-</v>
      </c>
    </row>
    <row r="22" spans="1:16" s="14" customFormat="1" ht="26.25" customHeight="1">
      <c r="A22" s="6" t="str">
        <f t="shared" si="4"/>
        <v>-</v>
      </c>
      <c r="B22" s="24"/>
      <c r="C22" s="7" t="s">
        <v>0</v>
      </c>
      <c r="D22" s="8"/>
      <c r="E22" s="39"/>
      <c r="F22" s="47" t="str">
        <f>IF($A22&lt;&gt;"",VLOOKUP($A22,'BD PROD'!A:E,5,FALSE),"")</f>
        <v>-</v>
      </c>
      <c r="G22" s="15" t="str">
        <f>IF($A22&lt;&gt;"",VLOOKUP($A22,'BD PROD'!A:O,14,FALSE),"")</f>
        <v>-</v>
      </c>
      <c r="H22" s="15" t="str">
        <f>IF($A22&lt;&gt;"",VLOOKUP($A22,'BD PROD'!A:P,7,FALSE),"")</f>
        <v>-</v>
      </c>
      <c r="I22" s="10">
        <f>IF($A22&lt;&gt;"",VLOOKUP($A22,'BD PROD'!A:H,8,FALSE),"")</f>
        <v>0</v>
      </c>
      <c r="J22" s="43">
        <f>IF($A22&lt;&gt;"",VLOOKUP($A22,'BD PROD'!A:I,9,FALSE),"")</f>
        <v>0</v>
      </c>
      <c r="K22" s="23">
        <f t="shared" si="5"/>
        <v>0</v>
      </c>
      <c r="L22" s="11">
        <f t="shared" si="6"/>
        <v>0</v>
      </c>
      <c r="M22" s="12">
        <f t="shared" si="7"/>
        <v>0</v>
      </c>
      <c r="N22" s="13" t="str">
        <f>VLOOKUP(A22,'BD PROD'!A:P,15,FALSE)</f>
        <v>-</v>
      </c>
      <c r="O22" s="9" t="str">
        <f>IF($A22&lt;&gt;"",VLOOKUP($A22,'BD PROD'!A:P,13,FALSE),"")</f>
        <v>-</v>
      </c>
      <c r="P22" s="63" t="str">
        <f>IF($A22&lt;&gt;"",VLOOKUP($A22,'BD PROD'!A:L,12,FALSE),"")</f>
        <v>-</v>
      </c>
    </row>
    <row r="23" spans="1:16" s="14" customFormat="1" ht="26.25" customHeight="1">
      <c r="A23" s="6" t="str">
        <f t="shared" si="4"/>
        <v>-</v>
      </c>
      <c r="B23" s="24"/>
      <c r="C23" s="7" t="s">
        <v>0</v>
      </c>
      <c r="D23" s="8"/>
      <c r="E23" s="39"/>
      <c r="F23" s="47" t="str">
        <f>IF($A23&lt;&gt;"",VLOOKUP($A23,'BD PROD'!A:E,5,FALSE),"")</f>
        <v>-</v>
      </c>
      <c r="G23" s="15" t="str">
        <f>IF($A23&lt;&gt;"",VLOOKUP($A23,'BD PROD'!A:O,14,FALSE),"")</f>
        <v>-</v>
      </c>
      <c r="H23" s="15" t="str">
        <f>IF($A23&lt;&gt;"",VLOOKUP($A23,'BD PROD'!A:P,7,FALSE),"")</f>
        <v>-</v>
      </c>
      <c r="I23" s="10">
        <f>IF($A23&lt;&gt;"",VLOOKUP($A23,'BD PROD'!A:H,8,FALSE),"")</f>
        <v>0</v>
      </c>
      <c r="J23" s="43">
        <f>IF($A23&lt;&gt;"",VLOOKUP($A23,'BD PROD'!A:I,9,FALSE),"")</f>
        <v>0</v>
      </c>
      <c r="K23" s="23">
        <f t="shared" si="5"/>
        <v>0</v>
      </c>
      <c r="L23" s="11">
        <f t="shared" si="6"/>
        <v>0</v>
      </c>
      <c r="M23" s="12">
        <f t="shared" si="7"/>
        <v>0</v>
      </c>
      <c r="N23" s="13" t="str">
        <f>VLOOKUP(A23,'BD PROD'!A:P,15,FALSE)</f>
        <v>-</v>
      </c>
      <c r="O23" s="9" t="str">
        <f>IF($A23&lt;&gt;"",VLOOKUP($A23,'BD PROD'!A:P,13,FALSE),"")</f>
        <v>-</v>
      </c>
      <c r="P23" s="63" t="str">
        <f>IF($A23&lt;&gt;"",VLOOKUP($A23,'BD PROD'!A:L,12,FALSE),"")</f>
        <v>-</v>
      </c>
    </row>
    <row r="24" spans="1:16" s="14" customFormat="1" ht="26.25" customHeight="1">
      <c r="A24" s="6" t="str">
        <f t="shared" si="4"/>
        <v>-</v>
      </c>
      <c r="B24" s="24"/>
      <c r="C24" s="7" t="s">
        <v>0</v>
      </c>
      <c r="D24" s="8"/>
      <c r="E24" s="39"/>
      <c r="F24" s="47" t="str">
        <f>IF($A24&lt;&gt;"",VLOOKUP($A24,'BD PROD'!A:E,5,FALSE),"")</f>
        <v>-</v>
      </c>
      <c r="G24" s="15" t="str">
        <f>IF($A24&lt;&gt;"",VLOOKUP($A24,'BD PROD'!A:O,14,FALSE),"")</f>
        <v>-</v>
      </c>
      <c r="H24" s="15" t="str">
        <f>IF($A24&lt;&gt;"",VLOOKUP($A24,'BD PROD'!A:P,7,FALSE),"")</f>
        <v>-</v>
      </c>
      <c r="I24" s="10">
        <f>IF($A24&lt;&gt;"",VLOOKUP($A24,'BD PROD'!A:H,8,FALSE),"")</f>
        <v>0</v>
      </c>
      <c r="J24" s="43">
        <f>IF($A24&lt;&gt;"",VLOOKUP($A24,'BD PROD'!A:I,9,FALSE),"")</f>
        <v>0</v>
      </c>
      <c r="K24" s="23">
        <f t="shared" si="5"/>
        <v>0</v>
      </c>
      <c r="L24" s="11">
        <f t="shared" si="6"/>
        <v>0</v>
      </c>
      <c r="M24" s="12">
        <f t="shared" si="7"/>
        <v>0</v>
      </c>
      <c r="N24" s="13" t="str">
        <f>VLOOKUP(A24,'BD PROD'!A:P,15,FALSE)</f>
        <v>-</v>
      </c>
      <c r="O24" s="9" t="str">
        <f>IF($A24&lt;&gt;"",VLOOKUP($A24,'BD PROD'!A:P,13,FALSE),"")</f>
        <v>-</v>
      </c>
      <c r="P24" s="63" t="str">
        <f>IF($A24&lt;&gt;"",VLOOKUP($A24,'BD PROD'!A:L,12,FALSE),"")</f>
        <v>-</v>
      </c>
    </row>
    <row r="25" spans="1:16" s="14" customFormat="1" ht="26.25" customHeight="1">
      <c r="A25" s="6" t="str">
        <f t="shared" si="4"/>
        <v>-</v>
      </c>
      <c r="B25" s="24"/>
      <c r="C25" s="7" t="s">
        <v>0</v>
      </c>
      <c r="D25" s="8"/>
      <c r="E25" s="39"/>
      <c r="F25" s="47" t="str">
        <f>IF($A25&lt;&gt;"",VLOOKUP($A25,'BD PROD'!A:E,5,FALSE),"")</f>
        <v>-</v>
      </c>
      <c r="G25" s="15" t="str">
        <f>IF($A25&lt;&gt;"",VLOOKUP($A25,'BD PROD'!A:O,14,FALSE),"")</f>
        <v>-</v>
      </c>
      <c r="H25" s="15" t="str">
        <f>IF($A25&lt;&gt;"",VLOOKUP($A25,'BD PROD'!A:P,7,FALSE),"")</f>
        <v>-</v>
      </c>
      <c r="I25" s="10">
        <f>IF($A25&lt;&gt;"",VLOOKUP($A25,'BD PROD'!A:H,8,FALSE),"")</f>
        <v>0</v>
      </c>
      <c r="J25" s="43">
        <f>IF($A25&lt;&gt;"",VLOOKUP($A25,'BD PROD'!A:I,9,FALSE),"")</f>
        <v>0</v>
      </c>
      <c r="K25" s="23">
        <f t="shared" si="5"/>
        <v>0</v>
      </c>
      <c r="L25" s="11">
        <f t="shared" si="6"/>
        <v>0</v>
      </c>
      <c r="M25" s="12">
        <f t="shared" si="7"/>
        <v>0</v>
      </c>
      <c r="N25" s="13" t="str">
        <f>VLOOKUP(A25,'BD PROD'!A:P,15,FALSE)</f>
        <v>-</v>
      </c>
      <c r="O25" s="9" t="str">
        <f>IF($A25&lt;&gt;"",VLOOKUP($A25,'BD PROD'!A:P,13,FALSE),"")</f>
        <v>-</v>
      </c>
      <c r="P25" s="63" t="str">
        <f>IF($A25&lt;&gt;"",VLOOKUP($A25,'BD PROD'!A:L,12,FALSE),"")</f>
        <v>-</v>
      </c>
    </row>
    <row r="26" spans="1:16" s="14" customFormat="1" ht="26.25" customHeight="1">
      <c r="A26" s="6" t="str">
        <f t="shared" si="4"/>
        <v>-</v>
      </c>
      <c r="B26" s="24"/>
      <c r="C26" s="7" t="s">
        <v>0</v>
      </c>
      <c r="D26" s="8"/>
      <c r="E26" s="39"/>
      <c r="F26" s="47" t="str">
        <f>IF($A26&lt;&gt;"",VLOOKUP($A26,'BD PROD'!A:E,5,FALSE),"")</f>
        <v>-</v>
      </c>
      <c r="G26" s="15" t="str">
        <f>IF($A26&lt;&gt;"",VLOOKUP($A26,'BD PROD'!A:O,14,FALSE),"")</f>
        <v>-</v>
      </c>
      <c r="H26" s="15" t="str">
        <f>IF($A26&lt;&gt;"",VLOOKUP($A26,'BD PROD'!A:P,7,FALSE),"")</f>
        <v>-</v>
      </c>
      <c r="I26" s="10">
        <f>IF($A26&lt;&gt;"",VLOOKUP($A26,'BD PROD'!A:H,8,FALSE),"")</f>
        <v>0</v>
      </c>
      <c r="J26" s="43">
        <f>IF($A26&lt;&gt;"",VLOOKUP($A26,'BD PROD'!A:I,9,FALSE),"")</f>
        <v>0</v>
      </c>
      <c r="K26" s="23">
        <f t="shared" si="5"/>
        <v>0</v>
      </c>
      <c r="L26" s="11">
        <f t="shared" si="6"/>
        <v>0</v>
      </c>
      <c r="M26" s="12">
        <f t="shared" si="7"/>
        <v>0</v>
      </c>
      <c r="N26" s="13" t="str">
        <f>VLOOKUP(A26,'BD PROD'!A:P,15,FALSE)</f>
        <v>-</v>
      </c>
      <c r="O26" s="9" t="str">
        <f>IF($A26&lt;&gt;"",VLOOKUP($A26,'BD PROD'!A:P,13,FALSE),"")</f>
        <v>-</v>
      </c>
      <c r="P26" s="63" t="str">
        <f>IF($A26&lt;&gt;"",VLOOKUP($A26,'BD PROD'!A:L,12,FALSE),"")</f>
        <v>-</v>
      </c>
    </row>
    <row r="27" spans="1:16" s="14" customFormat="1" ht="26.25" customHeight="1">
      <c r="A27" s="6" t="str">
        <f t="shared" si="4"/>
        <v>-</v>
      </c>
      <c r="B27" s="24"/>
      <c r="C27" s="7" t="s">
        <v>0</v>
      </c>
      <c r="D27" s="8"/>
      <c r="E27" s="39"/>
      <c r="F27" s="47" t="str">
        <f>IF($A27&lt;&gt;"",VLOOKUP($A27,'BD PROD'!A:E,5,FALSE),"")</f>
        <v>-</v>
      </c>
      <c r="G27" s="15" t="str">
        <f>IF($A27&lt;&gt;"",VLOOKUP($A27,'BD PROD'!A:O,14,FALSE),"")</f>
        <v>-</v>
      </c>
      <c r="H27" s="15" t="str">
        <f>IF($A27&lt;&gt;"",VLOOKUP($A27,'BD PROD'!A:P,7,FALSE),"")</f>
        <v>-</v>
      </c>
      <c r="I27" s="10">
        <f>IF($A27&lt;&gt;"",VLOOKUP($A27,'BD PROD'!A:H,8,FALSE),"")</f>
        <v>0</v>
      </c>
      <c r="J27" s="43">
        <f>IF($A27&lt;&gt;"",VLOOKUP($A27,'BD PROD'!A:I,9,FALSE),"")</f>
        <v>0</v>
      </c>
      <c r="K27" s="23">
        <f t="shared" si="5"/>
        <v>0</v>
      </c>
      <c r="L27" s="11">
        <f t="shared" si="6"/>
        <v>0</v>
      </c>
      <c r="M27" s="12">
        <f t="shared" si="7"/>
        <v>0</v>
      </c>
      <c r="N27" s="13" t="str">
        <f>VLOOKUP(A27,'BD PROD'!A:P,15,FALSE)</f>
        <v>-</v>
      </c>
      <c r="O27" s="9" t="str">
        <f>IF($A27&lt;&gt;"",VLOOKUP($A27,'BD PROD'!A:P,13,FALSE),"")</f>
        <v>-</v>
      </c>
      <c r="P27" s="63" t="str">
        <f>IF($A27&lt;&gt;"",VLOOKUP($A27,'BD PROD'!A:L,12,FALSE),"")</f>
        <v>-</v>
      </c>
    </row>
    <row r="28" spans="1:16" s="14" customFormat="1" ht="26.25" customHeight="1">
      <c r="A28" s="6" t="str">
        <f t="shared" si="4"/>
        <v>-</v>
      </c>
      <c r="B28" s="24"/>
      <c r="C28" s="7" t="s">
        <v>0</v>
      </c>
      <c r="D28" s="8"/>
      <c r="E28" s="39"/>
      <c r="F28" s="47" t="str">
        <f>IF($A28&lt;&gt;"",VLOOKUP($A28,'BD PROD'!A:E,5,FALSE),"")</f>
        <v>-</v>
      </c>
      <c r="G28" s="15" t="str">
        <f>IF($A28&lt;&gt;"",VLOOKUP($A28,'BD PROD'!A:O,14,FALSE),"")</f>
        <v>-</v>
      </c>
      <c r="H28" s="15" t="str">
        <f>IF($A28&lt;&gt;"",VLOOKUP($A28,'BD PROD'!A:P,7,FALSE),"")</f>
        <v>-</v>
      </c>
      <c r="I28" s="10">
        <f>IF($A28&lt;&gt;"",VLOOKUP($A28,'BD PROD'!A:H,8,FALSE),"")</f>
        <v>0</v>
      </c>
      <c r="J28" s="43">
        <f>IF($A28&lt;&gt;"",VLOOKUP($A28,'BD PROD'!A:I,9,FALSE),"")</f>
        <v>0</v>
      </c>
      <c r="K28" s="23">
        <f t="shared" si="5"/>
        <v>0</v>
      </c>
      <c r="L28" s="11">
        <f t="shared" si="6"/>
        <v>0</v>
      </c>
      <c r="M28" s="12">
        <f t="shared" si="7"/>
        <v>0</v>
      </c>
      <c r="N28" s="13" t="str">
        <f>VLOOKUP(A28,'BD PROD'!A:P,15,FALSE)</f>
        <v>-</v>
      </c>
      <c r="O28" s="9" t="str">
        <f>IF($A28&lt;&gt;"",VLOOKUP($A28,'BD PROD'!A:P,13,FALSE),"")</f>
        <v>-</v>
      </c>
      <c r="P28" s="63" t="str">
        <f>IF($A28&lt;&gt;"",VLOOKUP($A28,'BD PROD'!A:L,12,FALSE),"")</f>
        <v>-</v>
      </c>
    </row>
    <row r="29" spans="1:16" s="14" customFormat="1" ht="26.25" customHeight="1">
      <c r="A29" s="6" t="str">
        <f t="shared" si="4"/>
        <v>-</v>
      </c>
      <c r="B29" s="24"/>
      <c r="C29" s="7" t="s">
        <v>0</v>
      </c>
      <c r="D29" s="8"/>
      <c r="E29" s="39"/>
      <c r="F29" s="47" t="str">
        <f>IF($A29&lt;&gt;"",VLOOKUP($A29,'BD PROD'!A:E,5,FALSE),"")</f>
        <v>-</v>
      </c>
      <c r="G29" s="15" t="str">
        <f>IF($A29&lt;&gt;"",VLOOKUP($A29,'BD PROD'!A:O,14,FALSE),"")</f>
        <v>-</v>
      </c>
      <c r="H29" s="15" t="str">
        <f>IF($A29&lt;&gt;"",VLOOKUP($A29,'BD PROD'!A:P,7,FALSE),"")</f>
        <v>-</v>
      </c>
      <c r="I29" s="10">
        <f>IF($A29&lt;&gt;"",VLOOKUP($A29,'BD PROD'!A:H,8,FALSE),"")</f>
        <v>0</v>
      </c>
      <c r="J29" s="43">
        <f>IF($A29&lt;&gt;"",VLOOKUP($A29,'BD PROD'!A:I,9,FALSE),"")</f>
        <v>0</v>
      </c>
      <c r="K29" s="23">
        <f t="shared" si="5"/>
        <v>0</v>
      </c>
      <c r="L29" s="11">
        <f t="shared" si="6"/>
        <v>0</v>
      </c>
      <c r="M29" s="12">
        <f t="shared" si="7"/>
        <v>0</v>
      </c>
      <c r="N29" s="13" t="str">
        <f>VLOOKUP(A29,'BD PROD'!A:P,15,FALSE)</f>
        <v>-</v>
      </c>
      <c r="O29" s="9" t="str">
        <f>IF($A29&lt;&gt;"",VLOOKUP($A29,'BD PROD'!A:P,13,FALSE),"")</f>
        <v>-</v>
      </c>
      <c r="P29" s="63" t="str">
        <f>IF($A29&lt;&gt;"",VLOOKUP($A29,'BD PROD'!A:L,12,FALSE),"")</f>
        <v>-</v>
      </c>
    </row>
    <row r="30" spans="1:16" s="14" customFormat="1" ht="26.25" customHeight="1">
      <c r="A30" s="6" t="str">
        <f t="shared" si="4"/>
        <v>-</v>
      </c>
      <c r="B30" s="24"/>
      <c r="C30" s="7" t="s">
        <v>0</v>
      </c>
      <c r="D30" s="8"/>
      <c r="E30" s="39"/>
      <c r="F30" s="47" t="str">
        <f>IF($A30&lt;&gt;"",VLOOKUP($A30,'BD PROD'!A:E,5,FALSE),"")</f>
        <v>-</v>
      </c>
      <c r="G30" s="15" t="str">
        <f>IF($A30&lt;&gt;"",VLOOKUP($A30,'BD PROD'!A:O,14,FALSE),"")</f>
        <v>-</v>
      </c>
      <c r="H30" s="15" t="str">
        <f>IF($A30&lt;&gt;"",VLOOKUP($A30,'BD PROD'!A:P,7,FALSE),"")</f>
        <v>-</v>
      </c>
      <c r="I30" s="10">
        <f>IF($A30&lt;&gt;"",VLOOKUP($A30,'BD PROD'!A:H,8,FALSE),"")</f>
        <v>0</v>
      </c>
      <c r="J30" s="43">
        <f>IF($A30&lt;&gt;"",VLOOKUP($A30,'BD PROD'!A:I,9,FALSE),"")</f>
        <v>0</v>
      </c>
      <c r="K30" s="23">
        <f t="shared" si="5"/>
        <v>0</v>
      </c>
      <c r="L30" s="11">
        <f t="shared" si="6"/>
        <v>0</v>
      </c>
      <c r="M30" s="12">
        <f t="shared" si="7"/>
        <v>0</v>
      </c>
      <c r="N30" s="13" t="str">
        <f>VLOOKUP(A30,'BD PROD'!A:P,15,FALSE)</f>
        <v>-</v>
      </c>
      <c r="O30" s="9" t="str">
        <f>IF($A30&lt;&gt;"",VLOOKUP($A30,'BD PROD'!A:P,13,FALSE),"")</f>
        <v>-</v>
      </c>
      <c r="P30" s="63" t="str">
        <f>IF($A30&lt;&gt;"",VLOOKUP($A30,'BD PROD'!A:L,12,FALSE),"")</f>
        <v>-</v>
      </c>
    </row>
    <row r="31" spans="1:16" s="14" customFormat="1" ht="26.25" customHeight="1">
      <c r="A31" s="6" t="str">
        <f t="shared" si="4"/>
        <v>-</v>
      </c>
      <c r="B31" s="24"/>
      <c r="C31" s="7" t="s">
        <v>0</v>
      </c>
      <c r="D31" s="8"/>
      <c r="E31" s="39"/>
      <c r="F31" s="47" t="str">
        <f>IF($A31&lt;&gt;"",VLOOKUP($A31,'BD PROD'!A:E,5,FALSE),"")</f>
        <v>-</v>
      </c>
      <c r="G31" s="15" t="str">
        <f>IF($A31&lt;&gt;"",VLOOKUP($A31,'BD PROD'!A:O,14,FALSE),"")</f>
        <v>-</v>
      </c>
      <c r="H31" s="15" t="str">
        <f>IF($A31&lt;&gt;"",VLOOKUP($A31,'BD PROD'!A:P,7,FALSE),"")</f>
        <v>-</v>
      </c>
      <c r="I31" s="10">
        <f>IF($A31&lt;&gt;"",VLOOKUP($A31,'BD PROD'!A:H,8,FALSE),"")</f>
        <v>0</v>
      </c>
      <c r="J31" s="43">
        <f>IF($A31&lt;&gt;"",VLOOKUP($A31,'BD PROD'!A:I,9,FALSE),"")</f>
        <v>0</v>
      </c>
      <c r="K31" s="23">
        <f t="shared" si="5"/>
        <v>0</v>
      </c>
      <c r="L31" s="11">
        <f t="shared" si="6"/>
        <v>0</v>
      </c>
      <c r="M31" s="12">
        <f t="shared" si="7"/>
        <v>0</v>
      </c>
      <c r="N31" s="13" t="str">
        <f>VLOOKUP(A31,'BD PROD'!A:P,15,FALSE)</f>
        <v>-</v>
      </c>
      <c r="O31" s="9" t="str">
        <f>IF($A31&lt;&gt;"",VLOOKUP($A31,'BD PROD'!A:P,13,FALSE),"")</f>
        <v>-</v>
      </c>
      <c r="P31" s="63" t="str">
        <f>IF($A31&lt;&gt;"",VLOOKUP($A31,'BD PROD'!A:L,12,FALSE),"")</f>
        <v>-</v>
      </c>
    </row>
    <row r="32" spans="1:16" s="14" customFormat="1" ht="26.25" customHeight="1">
      <c r="A32" s="6" t="str">
        <f t="shared" si="4"/>
        <v>-</v>
      </c>
      <c r="B32" s="24"/>
      <c r="C32" s="7" t="s">
        <v>0</v>
      </c>
      <c r="D32" s="8"/>
      <c r="E32" s="39"/>
      <c r="F32" s="47" t="str">
        <f>IF($A32&lt;&gt;"",VLOOKUP($A32,'BD PROD'!A:E,5,FALSE),"")</f>
        <v>-</v>
      </c>
      <c r="G32" s="15" t="str">
        <f>IF($A32&lt;&gt;"",VLOOKUP($A32,'BD PROD'!A:O,14,FALSE),"")</f>
        <v>-</v>
      </c>
      <c r="H32" s="15" t="str">
        <f>IF($A32&lt;&gt;"",VLOOKUP($A32,'BD PROD'!A:P,7,FALSE),"")</f>
        <v>-</v>
      </c>
      <c r="I32" s="10">
        <f>IF($A32&lt;&gt;"",VLOOKUP($A32,'BD PROD'!A:H,8,FALSE),"")</f>
        <v>0</v>
      </c>
      <c r="J32" s="43">
        <f>IF($A32&lt;&gt;"",VLOOKUP($A32,'BD PROD'!A:I,9,FALSE),"")</f>
        <v>0</v>
      </c>
      <c r="K32" s="23">
        <f t="shared" si="5"/>
        <v>0</v>
      </c>
      <c r="L32" s="11">
        <f t="shared" si="6"/>
        <v>0</v>
      </c>
      <c r="M32" s="12">
        <f t="shared" si="7"/>
        <v>0</v>
      </c>
      <c r="N32" s="13" t="str">
        <f>VLOOKUP(A32,'BD PROD'!A:P,15,FALSE)</f>
        <v>-</v>
      </c>
      <c r="O32" s="9" t="str">
        <f>IF($A32&lt;&gt;"",VLOOKUP($A32,'BD PROD'!A:P,13,FALSE),"")</f>
        <v>-</v>
      </c>
      <c r="P32" s="63" t="str">
        <f>IF($A32&lt;&gt;"",VLOOKUP($A32,'BD PROD'!A:L,12,FALSE),"")</f>
        <v>-</v>
      </c>
    </row>
    <row r="33" spans="1:16" s="14" customFormat="1" ht="26.25" customHeight="1">
      <c r="A33" s="6" t="str">
        <f t="shared" si="4"/>
        <v>-</v>
      </c>
      <c r="B33" s="24"/>
      <c r="C33" s="7" t="s">
        <v>0</v>
      </c>
      <c r="D33" s="8"/>
      <c r="E33" s="39"/>
      <c r="F33" s="47" t="str">
        <f>IF($A33&lt;&gt;"",VLOOKUP($A33,'BD PROD'!A:E,5,FALSE),"")</f>
        <v>-</v>
      </c>
      <c r="G33" s="15" t="str">
        <f>IF($A33&lt;&gt;"",VLOOKUP($A33,'BD PROD'!A:O,14,FALSE),"")</f>
        <v>-</v>
      </c>
      <c r="H33" s="15" t="str">
        <f>IF($A33&lt;&gt;"",VLOOKUP($A33,'BD PROD'!A:P,7,FALSE),"")</f>
        <v>-</v>
      </c>
      <c r="I33" s="10">
        <f>IF($A33&lt;&gt;"",VLOOKUP($A33,'BD PROD'!A:H,8,FALSE),"")</f>
        <v>0</v>
      </c>
      <c r="J33" s="43">
        <f>IF($A33&lt;&gt;"",VLOOKUP($A33,'BD PROD'!A:I,9,FALSE),"")</f>
        <v>0</v>
      </c>
      <c r="K33" s="23">
        <f t="shared" si="5"/>
        <v>0</v>
      </c>
      <c r="L33" s="11">
        <f t="shared" si="6"/>
        <v>0</v>
      </c>
      <c r="M33" s="12">
        <f t="shared" si="7"/>
        <v>0</v>
      </c>
      <c r="N33" s="13" t="str">
        <f>VLOOKUP(A33,'BD PROD'!A:P,15,FALSE)</f>
        <v>-</v>
      </c>
      <c r="O33" s="9" t="str">
        <f>IF($A33&lt;&gt;"",VLOOKUP($A33,'BD PROD'!A:P,13,FALSE),"")</f>
        <v>-</v>
      </c>
      <c r="P33" s="63" t="str">
        <f>IF($A33&lt;&gt;"",VLOOKUP($A33,'BD PROD'!A:L,12,FALSE),"")</f>
        <v>-</v>
      </c>
    </row>
    <row r="34" spans="1:16" s="14" customFormat="1" ht="26.25" customHeight="1">
      <c r="A34" s="6" t="str">
        <f t="shared" si="4"/>
        <v>-</v>
      </c>
      <c r="B34" s="24"/>
      <c r="C34" s="7" t="s">
        <v>0</v>
      </c>
      <c r="D34" s="8"/>
      <c r="E34" s="39"/>
      <c r="F34" s="47" t="str">
        <f>IF($A34&lt;&gt;"",VLOOKUP($A34,'BD PROD'!A:E,5,FALSE),"")</f>
        <v>-</v>
      </c>
      <c r="G34" s="15" t="str">
        <f>IF($A34&lt;&gt;"",VLOOKUP($A34,'BD PROD'!A:O,14,FALSE),"")</f>
        <v>-</v>
      </c>
      <c r="H34" s="15" t="str">
        <f>IF($A34&lt;&gt;"",VLOOKUP($A34,'BD PROD'!A:P,7,FALSE),"")</f>
        <v>-</v>
      </c>
      <c r="I34" s="10">
        <f>IF($A34&lt;&gt;"",VLOOKUP($A34,'BD PROD'!A:H,8,FALSE),"")</f>
        <v>0</v>
      </c>
      <c r="J34" s="43">
        <f>IF($A34&lt;&gt;"",VLOOKUP($A34,'BD PROD'!A:I,9,FALSE),"")</f>
        <v>0</v>
      </c>
      <c r="K34" s="23">
        <f t="shared" si="5"/>
        <v>0</v>
      </c>
      <c r="L34" s="11">
        <f t="shared" si="6"/>
        <v>0</v>
      </c>
      <c r="M34" s="12">
        <f t="shared" si="7"/>
        <v>0</v>
      </c>
      <c r="N34" s="13" t="str">
        <f>VLOOKUP(A34,'BD PROD'!A:P,15,FALSE)</f>
        <v>-</v>
      </c>
      <c r="O34" s="9" t="str">
        <f>IF($A34&lt;&gt;"",VLOOKUP($A34,'BD PROD'!A:P,13,FALSE),"")</f>
        <v>-</v>
      </c>
      <c r="P34" s="63" t="str">
        <f>IF($A34&lt;&gt;"",VLOOKUP($A34,'BD PROD'!A:L,12,FALSE),"")</f>
        <v>-</v>
      </c>
    </row>
    <row r="35" spans="1:16" s="14" customFormat="1" ht="26.25" customHeight="1">
      <c r="A35" s="6" t="str">
        <f t="shared" si="4"/>
        <v>-</v>
      </c>
      <c r="B35" s="24"/>
      <c r="C35" s="7" t="s">
        <v>0</v>
      </c>
      <c r="D35" s="8"/>
      <c r="E35" s="39"/>
      <c r="F35" s="47" t="str">
        <f>IF($A35&lt;&gt;"",VLOOKUP($A35,'BD PROD'!A:E,5,FALSE),"")</f>
        <v>-</v>
      </c>
      <c r="G35" s="15" t="str">
        <f>IF($A35&lt;&gt;"",VLOOKUP($A35,'BD PROD'!A:O,14,FALSE),"")</f>
        <v>-</v>
      </c>
      <c r="H35" s="15" t="str">
        <f>IF($A35&lt;&gt;"",VLOOKUP($A35,'BD PROD'!A:P,7,FALSE),"")</f>
        <v>-</v>
      </c>
      <c r="I35" s="10">
        <f>IF($A35&lt;&gt;"",VLOOKUP($A35,'BD PROD'!A:H,8,FALSE),"")</f>
        <v>0</v>
      </c>
      <c r="J35" s="43">
        <f>IF($A35&lt;&gt;"",VLOOKUP($A35,'BD PROD'!A:I,9,FALSE),"")</f>
        <v>0</v>
      </c>
      <c r="K35" s="23">
        <f t="shared" si="5"/>
        <v>0</v>
      </c>
      <c r="L35" s="11">
        <f t="shared" si="6"/>
        <v>0</v>
      </c>
      <c r="M35" s="12">
        <f t="shared" si="7"/>
        <v>0</v>
      </c>
      <c r="N35" s="13" t="str">
        <f>VLOOKUP(A35,'BD PROD'!A:P,15,FALSE)</f>
        <v>-</v>
      </c>
      <c r="O35" s="9" t="str">
        <f>IF($A35&lt;&gt;"",VLOOKUP($A35,'BD PROD'!A:P,13,FALSE),"")</f>
        <v>-</v>
      </c>
      <c r="P35" s="63" t="str">
        <f>IF($A35&lt;&gt;"",VLOOKUP($A35,'BD PROD'!A:L,12,FALSE),"")</f>
        <v>-</v>
      </c>
    </row>
    <row r="36" spans="1:16" s="14" customFormat="1" ht="26.25" customHeight="1">
      <c r="A36" s="6" t="str">
        <f t="shared" si="4"/>
        <v>-</v>
      </c>
      <c r="B36" s="24"/>
      <c r="C36" s="7" t="s">
        <v>0</v>
      </c>
      <c r="D36" s="8"/>
      <c r="E36" s="39"/>
      <c r="F36" s="47" t="str">
        <f>IF($A36&lt;&gt;"",VLOOKUP($A36,'BD PROD'!A:E,5,FALSE),"")</f>
        <v>-</v>
      </c>
      <c r="G36" s="15" t="str">
        <f>IF($A36&lt;&gt;"",VLOOKUP($A36,'BD PROD'!A:O,14,FALSE),"")</f>
        <v>-</v>
      </c>
      <c r="H36" s="15" t="str">
        <f>IF($A36&lt;&gt;"",VLOOKUP($A36,'BD PROD'!A:P,7,FALSE),"")</f>
        <v>-</v>
      </c>
      <c r="I36" s="10">
        <f>IF($A36&lt;&gt;"",VLOOKUP($A36,'BD PROD'!A:H,8,FALSE),"")</f>
        <v>0</v>
      </c>
      <c r="J36" s="43">
        <f>IF($A36&lt;&gt;"",VLOOKUP($A36,'BD PROD'!A:I,9,FALSE),"")</f>
        <v>0</v>
      </c>
      <c r="K36" s="23">
        <f t="shared" si="5"/>
        <v>0</v>
      </c>
      <c r="L36" s="11">
        <f t="shared" si="6"/>
        <v>0</v>
      </c>
      <c r="M36" s="12">
        <f t="shared" si="7"/>
        <v>0</v>
      </c>
      <c r="N36" s="13" t="str">
        <f>VLOOKUP(A36,'BD PROD'!A:P,15,FALSE)</f>
        <v>-</v>
      </c>
      <c r="O36" s="9" t="str">
        <f>IF($A36&lt;&gt;"",VLOOKUP($A36,'BD PROD'!A:P,13,FALSE),"")</f>
        <v>-</v>
      </c>
      <c r="P36" s="63" t="str">
        <f>IF($A36&lt;&gt;"",VLOOKUP($A36,'BD PROD'!A:L,12,FALSE),"")</f>
        <v>-</v>
      </c>
    </row>
    <row r="37" spans="1:16" s="14" customFormat="1" ht="26.25" customHeight="1">
      <c r="A37" s="6" t="str">
        <f t="shared" si="4"/>
        <v>-</v>
      </c>
      <c r="B37" s="24"/>
      <c r="C37" s="7" t="s">
        <v>0</v>
      </c>
      <c r="D37" s="8"/>
      <c r="E37" s="39"/>
      <c r="F37" s="47" t="str">
        <f>IF($A37&lt;&gt;"",VLOOKUP($A37,'BD PROD'!A:E,5,FALSE),"")</f>
        <v>-</v>
      </c>
      <c r="G37" s="15" t="str">
        <f>IF($A37&lt;&gt;"",VLOOKUP($A37,'BD PROD'!A:O,14,FALSE),"")</f>
        <v>-</v>
      </c>
      <c r="H37" s="15" t="str">
        <f>IF($A37&lt;&gt;"",VLOOKUP($A37,'BD PROD'!A:P,7,FALSE),"")</f>
        <v>-</v>
      </c>
      <c r="I37" s="10">
        <f>IF($A37&lt;&gt;"",VLOOKUP($A37,'BD PROD'!A:H,8,FALSE),"")</f>
        <v>0</v>
      </c>
      <c r="J37" s="43">
        <f>IF($A37&lt;&gt;"",VLOOKUP($A37,'BD PROD'!A:I,9,FALSE),"")</f>
        <v>0</v>
      </c>
      <c r="K37" s="23">
        <f t="shared" si="5"/>
        <v>0</v>
      </c>
      <c r="L37" s="11">
        <f t="shared" si="6"/>
        <v>0</v>
      </c>
      <c r="M37" s="12">
        <f t="shared" si="7"/>
        <v>0</v>
      </c>
      <c r="N37" s="13" t="str">
        <f>VLOOKUP(A37,'BD PROD'!A:P,15,FALSE)</f>
        <v>-</v>
      </c>
      <c r="O37" s="9" t="str">
        <f>IF($A37&lt;&gt;"",VLOOKUP($A37,'BD PROD'!A:P,13,FALSE),"")</f>
        <v>-</v>
      </c>
      <c r="P37" s="63" t="str">
        <f>IF($A37&lt;&gt;"",VLOOKUP($A37,'BD PROD'!A:L,12,FALSE),"")</f>
        <v>-</v>
      </c>
    </row>
    <row r="38" spans="1:16" s="14" customFormat="1" ht="26.25" customHeight="1">
      <c r="A38" s="6" t="str">
        <f t="shared" si="4"/>
        <v>-</v>
      </c>
      <c r="B38" s="24"/>
      <c r="C38" s="7" t="s">
        <v>0</v>
      </c>
      <c r="D38" s="8"/>
      <c r="E38" s="39"/>
      <c r="F38" s="47" t="str">
        <f>IF($A38&lt;&gt;"",VLOOKUP($A38,'BD PROD'!A:E,5,FALSE),"")</f>
        <v>-</v>
      </c>
      <c r="G38" s="15" t="str">
        <f>IF($A38&lt;&gt;"",VLOOKUP($A38,'BD PROD'!A:O,14,FALSE),"")</f>
        <v>-</v>
      </c>
      <c r="H38" s="15" t="str">
        <f>IF($A38&lt;&gt;"",VLOOKUP($A38,'BD PROD'!A:P,7,FALSE),"")</f>
        <v>-</v>
      </c>
      <c r="I38" s="10">
        <f>IF($A38&lt;&gt;"",VLOOKUP($A38,'BD PROD'!A:H,8,FALSE),"")</f>
        <v>0</v>
      </c>
      <c r="J38" s="43">
        <f>IF($A38&lt;&gt;"",VLOOKUP($A38,'BD PROD'!A:I,9,FALSE),"")</f>
        <v>0</v>
      </c>
      <c r="K38" s="23">
        <f t="shared" si="5"/>
        <v>0</v>
      </c>
      <c r="L38" s="11">
        <f t="shared" si="6"/>
        <v>0</v>
      </c>
      <c r="M38" s="12">
        <f t="shared" si="7"/>
        <v>0</v>
      </c>
      <c r="N38" s="13" t="str">
        <f>VLOOKUP(A38,'BD PROD'!A:P,15,FALSE)</f>
        <v>-</v>
      </c>
      <c r="O38" s="9" t="str">
        <f>IF($A38&lt;&gt;"",VLOOKUP($A38,'BD PROD'!A:P,13,FALSE),"")</f>
        <v>-</v>
      </c>
      <c r="P38" s="63" t="str">
        <f>IF($A38&lt;&gt;"",VLOOKUP($A38,'BD PROD'!A:L,12,FALSE),"")</f>
        <v>-</v>
      </c>
    </row>
    <row r="39" spans="1:16" s="14" customFormat="1" ht="26.25" customHeight="1">
      <c r="A39" s="6" t="str">
        <f t="shared" si="4"/>
        <v>-</v>
      </c>
      <c r="B39" s="24"/>
      <c r="C39" s="7" t="s">
        <v>0</v>
      </c>
      <c r="D39" s="8"/>
      <c r="E39" s="39"/>
      <c r="F39" s="47" t="str">
        <f>IF($A39&lt;&gt;"",VLOOKUP($A39,'BD PROD'!A:E,5,FALSE),"")</f>
        <v>-</v>
      </c>
      <c r="G39" s="15" t="str">
        <f>IF($A39&lt;&gt;"",VLOOKUP($A39,'BD PROD'!A:O,14,FALSE),"")</f>
        <v>-</v>
      </c>
      <c r="H39" s="15" t="str">
        <f>IF($A39&lt;&gt;"",VLOOKUP($A39,'BD PROD'!A:P,7,FALSE),"")</f>
        <v>-</v>
      </c>
      <c r="I39" s="10">
        <f>IF($A39&lt;&gt;"",VLOOKUP($A39,'BD PROD'!A:H,8,FALSE),"")</f>
        <v>0</v>
      </c>
      <c r="J39" s="43">
        <f>IF($A39&lt;&gt;"",VLOOKUP($A39,'BD PROD'!A:I,9,FALSE),"")</f>
        <v>0</v>
      </c>
      <c r="K39" s="23">
        <f t="shared" si="5"/>
        <v>0</v>
      </c>
      <c r="L39" s="11">
        <f t="shared" si="6"/>
        <v>0</v>
      </c>
      <c r="M39" s="12">
        <f t="shared" si="7"/>
        <v>0</v>
      </c>
      <c r="N39" s="13" t="str">
        <f>VLOOKUP(A39,'BD PROD'!A:P,15,FALSE)</f>
        <v>-</v>
      </c>
      <c r="O39" s="9" t="str">
        <f>IF($A39&lt;&gt;"",VLOOKUP($A39,'BD PROD'!A:P,13,FALSE),"")</f>
        <v>-</v>
      </c>
      <c r="P39" s="63" t="str">
        <f>IF($A39&lt;&gt;"",VLOOKUP($A39,'BD PROD'!A:L,12,FALSE),"")</f>
        <v>-</v>
      </c>
    </row>
    <row r="40" spans="1:16" s="14" customFormat="1" ht="26.25" customHeight="1">
      <c r="A40" s="6" t="str">
        <f t="shared" si="4"/>
        <v>-</v>
      </c>
      <c r="B40" s="24"/>
      <c r="C40" s="7" t="s">
        <v>0</v>
      </c>
      <c r="D40" s="8"/>
      <c r="E40" s="39"/>
      <c r="F40" s="47" t="str">
        <f>IF($A40&lt;&gt;"",VLOOKUP($A40,'BD PROD'!A:E,5,FALSE),"")</f>
        <v>-</v>
      </c>
      <c r="G40" s="15" t="str">
        <f>IF($A40&lt;&gt;"",VLOOKUP($A40,'BD PROD'!A:O,14,FALSE),"")</f>
        <v>-</v>
      </c>
      <c r="H40" s="15" t="str">
        <f>IF($A40&lt;&gt;"",VLOOKUP($A40,'BD PROD'!A:P,7,FALSE),"")</f>
        <v>-</v>
      </c>
      <c r="I40" s="10">
        <f>IF($A40&lt;&gt;"",VLOOKUP($A40,'BD PROD'!A:H,8,FALSE),"")</f>
        <v>0</v>
      </c>
      <c r="J40" s="43">
        <f>IF($A40&lt;&gt;"",VLOOKUP($A40,'BD PROD'!A:I,9,FALSE),"")</f>
        <v>0</v>
      </c>
      <c r="K40" s="23">
        <f t="shared" si="5"/>
        <v>0</v>
      </c>
      <c r="L40" s="11">
        <f t="shared" si="6"/>
        <v>0</v>
      </c>
      <c r="M40" s="12">
        <f t="shared" si="7"/>
        <v>0</v>
      </c>
      <c r="N40" s="13" t="str">
        <f>VLOOKUP(A40,'BD PROD'!A:P,15,FALSE)</f>
        <v>-</v>
      </c>
      <c r="O40" s="9" t="str">
        <f>IF($A40&lt;&gt;"",VLOOKUP($A40,'BD PROD'!A:P,13,FALSE),"")</f>
        <v>-</v>
      </c>
      <c r="P40" s="63" t="str">
        <f>IF($A40&lt;&gt;"",VLOOKUP($A40,'BD PROD'!A:L,12,FALSE),"")</f>
        <v>-</v>
      </c>
    </row>
    <row r="41" spans="1:16" s="14" customFormat="1" ht="26.25" customHeight="1">
      <c r="A41" s="6" t="str">
        <f t="shared" si="4"/>
        <v>-</v>
      </c>
      <c r="B41" s="24"/>
      <c r="C41" s="7" t="s">
        <v>0</v>
      </c>
      <c r="D41" s="8"/>
      <c r="E41" s="39"/>
      <c r="F41" s="47" t="str">
        <f>IF($A41&lt;&gt;"",VLOOKUP($A41,'BD PROD'!A:E,5,FALSE),"")</f>
        <v>-</v>
      </c>
      <c r="G41" s="15" t="str">
        <f>IF($A41&lt;&gt;"",VLOOKUP($A41,'BD PROD'!A:O,14,FALSE),"")</f>
        <v>-</v>
      </c>
      <c r="H41" s="15" t="str">
        <f>IF($A41&lt;&gt;"",VLOOKUP($A41,'BD PROD'!A:P,7,FALSE),"")</f>
        <v>-</v>
      </c>
      <c r="I41" s="10">
        <f>IF($A41&lt;&gt;"",VLOOKUP($A41,'BD PROD'!A:H,8,FALSE),"")</f>
        <v>0</v>
      </c>
      <c r="J41" s="43">
        <f>IF($A41&lt;&gt;"",VLOOKUP($A41,'BD PROD'!A:I,9,FALSE),"")</f>
        <v>0</v>
      </c>
      <c r="K41" s="23">
        <f t="shared" si="5"/>
        <v>0</v>
      </c>
      <c r="L41" s="11">
        <f t="shared" si="6"/>
        <v>0</v>
      </c>
      <c r="M41" s="12">
        <f t="shared" si="7"/>
        <v>0</v>
      </c>
      <c r="N41" s="13" t="str">
        <f>VLOOKUP(A41,'BD PROD'!A:P,15,FALSE)</f>
        <v>-</v>
      </c>
      <c r="O41" s="9" t="str">
        <f>IF($A41&lt;&gt;"",VLOOKUP($A41,'BD PROD'!A:P,13,FALSE),"")</f>
        <v>-</v>
      </c>
      <c r="P41" s="63" t="str">
        <f>IF($A41&lt;&gt;"",VLOOKUP($A41,'BD PROD'!A:L,12,FALSE),"")</f>
        <v>-</v>
      </c>
    </row>
    <row r="42" spans="1:16" s="14" customFormat="1" ht="26.25" customHeight="1">
      <c r="A42" s="6" t="str">
        <f t="shared" si="4"/>
        <v>-</v>
      </c>
      <c r="B42" s="24"/>
      <c r="C42" s="7" t="s">
        <v>0</v>
      </c>
      <c r="D42" s="8"/>
      <c r="E42" s="39"/>
      <c r="F42" s="47" t="str">
        <f>IF($A42&lt;&gt;"",VLOOKUP($A42,'BD PROD'!A:E,5,FALSE),"")</f>
        <v>-</v>
      </c>
      <c r="G42" s="15" t="str">
        <f>IF($A42&lt;&gt;"",VLOOKUP($A42,'BD PROD'!A:O,14,FALSE),"")</f>
        <v>-</v>
      </c>
      <c r="H42" s="15" t="str">
        <f>IF($A42&lt;&gt;"",VLOOKUP($A42,'BD PROD'!A:P,7,FALSE),"")</f>
        <v>-</v>
      </c>
      <c r="I42" s="10">
        <f>IF($A42&lt;&gt;"",VLOOKUP($A42,'BD PROD'!A:H,8,FALSE),"")</f>
        <v>0</v>
      </c>
      <c r="J42" s="43">
        <f>IF($A42&lt;&gt;"",VLOOKUP($A42,'BD PROD'!A:I,9,FALSE),"")</f>
        <v>0</v>
      </c>
      <c r="K42" s="23">
        <f t="shared" si="5"/>
        <v>0</v>
      </c>
      <c r="L42" s="11">
        <f t="shared" si="6"/>
        <v>0</v>
      </c>
      <c r="M42" s="12">
        <f t="shared" si="7"/>
        <v>0</v>
      </c>
      <c r="N42" s="13" t="str">
        <f>VLOOKUP(A42,'BD PROD'!A:P,15,FALSE)</f>
        <v>-</v>
      </c>
      <c r="O42" s="9" t="str">
        <f>IF($A42&lt;&gt;"",VLOOKUP($A42,'BD PROD'!A:P,13,FALSE),"")</f>
        <v>-</v>
      </c>
      <c r="P42" s="63" t="str">
        <f>IF($A42&lt;&gt;"",VLOOKUP($A42,'BD PROD'!A:L,12,FALSE),"")</f>
        <v>-</v>
      </c>
    </row>
    <row r="43" spans="1:16" s="14" customFormat="1" ht="26.25" customHeight="1">
      <c r="A43" s="6" t="str">
        <f t="shared" si="4"/>
        <v>-</v>
      </c>
      <c r="B43" s="24"/>
      <c r="C43" s="7" t="s">
        <v>0</v>
      </c>
      <c r="D43" s="8"/>
      <c r="E43" s="39"/>
      <c r="F43" s="47" t="str">
        <f>IF($A43&lt;&gt;"",VLOOKUP($A43,'BD PROD'!A:E,5,FALSE),"")</f>
        <v>-</v>
      </c>
      <c r="G43" s="15" t="str">
        <f>IF($A43&lt;&gt;"",VLOOKUP($A43,'BD PROD'!A:O,14,FALSE),"")</f>
        <v>-</v>
      </c>
      <c r="H43" s="15" t="str">
        <f>IF($A43&lt;&gt;"",VLOOKUP($A43,'BD PROD'!A:P,7,FALSE),"")</f>
        <v>-</v>
      </c>
      <c r="I43" s="10">
        <f>IF($A43&lt;&gt;"",VLOOKUP($A43,'BD PROD'!A:H,8,FALSE),"")</f>
        <v>0</v>
      </c>
      <c r="J43" s="43">
        <f>IF($A43&lt;&gt;"",VLOOKUP($A43,'BD PROD'!A:I,9,FALSE),"")</f>
        <v>0</v>
      </c>
      <c r="K43" s="23">
        <f t="shared" si="5"/>
        <v>0</v>
      </c>
      <c r="L43" s="11">
        <f t="shared" si="6"/>
        <v>0</v>
      </c>
      <c r="M43" s="12">
        <f t="shared" si="7"/>
        <v>0</v>
      </c>
      <c r="N43" s="13" t="str">
        <f>VLOOKUP(A43,'BD PROD'!A:P,15,FALSE)</f>
        <v>-</v>
      </c>
      <c r="O43" s="9" t="str">
        <f>IF($A43&lt;&gt;"",VLOOKUP($A43,'BD PROD'!A:P,13,FALSE),"")</f>
        <v>-</v>
      </c>
      <c r="P43" s="63" t="str">
        <f>IF($A43&lt;&gt;"",VLOOKUP($A43,'BD PROD'!A:L,12,FALSE),"")</f>
        <v>-</v>
      </c>
    </row>
    <row r="44" spans="1:16" s="14" customFormat="1" ht="26.25" customHeight="1">
      <c r="A44" s="6" t="str">
        <f t="shared" si="4"/>
        <v>-</v>
      </c>
      <c r="B44" s="24"/>
      <c r="C44" s="7" t="s">
        <v>0</v>
      </c>
      <c r="D44" s="8"/>
      <c r="E44" s="39"/>
      <c r="F44" s="47" t="str">
        <f>IF($A44&lt;&gt;"",VLOOKUP($A44,'BD PROD'!A:E,5,FALSE),"")</f>
        <v>-</v>
      </c>
      <c r="G44" s="15" t="str">
        <f>IF($A44&lt;&gt;"",VLOOKUP($A44,'BD PROD'!A:O,14,FALSE),"")</f>
        <v>-</v>
      </c>
      <c r="H44" s="15" t="str">
        <f>IF($A44&lt;&gt;"",VLOOKUP($A44,'BD PROD'!A:P,7,FALSE),"")</f>
        <v>-</v>
      </c>
      <c r="I44" s="10">
        <f>IF($A44&lt;&gt;"",VLOOKUP($A44,'BD PROD'!A:H,8,FALSE),"")</f>
        <v>0</v>
      </c>
      <c r="J44" s="43">
        <f>IF($A44&lt;&gt;"",VLOOKUP($A44,'BD PROD'!A:I,9,FALSE),"")</f>
        <v>0</v>
      </c>
      <c r="K44" s="23">
        <f t="shared" si="5"/>
        <v>0</v>
      </c>
      <c r="L44" s="11">
        <f t="shared" si="6"/>
        <v>0</v>
      </c>
      <c r="M44" s="12">
        <f t="shared" si="7"/>
        <v>0</v>
      </c>
      <c r="N44" s="13" t="str">
        <f>VLOOKUP(A44,'BD PROD'!A:P,15,FALSE)</f>
        <v>-</v>
      </c>
      <c r="O44" s="9" t="str">
        <f>IF($A44&lt;&gt;"",VLOOKUP($A44,'BD PROD'!A:P,13,FALSE),"")</f>
        <v>-</v>
      </c>
      <c r="P44" s="63" t="str">
        <f>IF($A44&lt;&gt;"",VLOOKUP($A44,'BD PROD'!A:L,12,FALSE),"")</f>
        <v>-</v>
      </c>
    </row>
    <row r="45" spans="1:16" s="14" customFormat="1" ht="26.25" customHeight="1">
      <c r="A45" s="6" t="str">
        <f t="shared" si="4"/>
        <v>-</v>
      </c>
      <c r="B45" s="24"/>
      <c r="C45" s="7" t="s">
        <v>0</v>
      </c>
      <c r="D45" s="8"/>
      <c r="E45" s="39"/>
      <c r="F45" s="47" t="str">
        <f>IF($A45&lt;&gt;"",VLOOKUP($A45,'BD PROD'!A:E,5,FALSE),"")</f>
        <v>-</v>
      </c>
      <c r="G45" s="15" t="str">
        <f>IF($A45&lt;&gt;"",VLOOKUP($A45,'BD PROD'!A:O,14,FALSE),"")</f>
        <v>-</v>
      </c>
      <c r="H45" s="15" t="str">
        <f>IF($A45&lt;&gt;"",VLOOKUP($A45,'BD PROD'!A:P,7,FALSE),"")</f>
        <v>-</v>
      </c>
      <c r="I45" s="10">
        <f>IF($A45&lt;&gt;"",VLOOKUP($A45,'BD PROD'!A:H,8,FALSE),"")</f>
        <v>0</v>
      </c>
      <c r="J45" s="43">
        <f>IF($A45&lt;&gt;"",VLOOKUP($A45,'BD PROD'!A:I,9,FALSE),"")</f>
        <v>0</v>
      </c>
      <c r="K45" s="23">
        <f t="shared" si="5"/>
        <v>0</v>
      </c>
      <c r="L45" s="11">
        <f t="shared" si="6"/>
        <v>0</v>
      </c>
      <c r="M45" s="12">
        <f t="shared" si="7"/>
        <v>0</v>
      </c>
      <c r="N45" s="13" t="str">
        <f>VLOOKUP(A45,'BD PROD'!A:P,15,FALSE)</f>
        <v>-</v>
      </c>
      <c r="O45" s="9" t="str">
        <f>IF($A45&lt;&gt;"",VLOOKUP($A45,'BD PROD'!A:P,13,FALSE),"")</f>
        <v>-</v>
      </c>
      <c r="P45" s="63" t="str">
        <f>IF($A45&lt;&gt;"",VLOOKUP($A45,'BD PROD'!A:L,12,FALSE),"")</f>
        <v>-</v>
      </c>
    </row>
    <row r="46" spans="1:16" s="14" customFormat="1" ht="26.25" customHeight="1">
      <c r="A46" s="6" t="str">
        <f t="shared" si="4"/>
        <v>-</v>
      </c>
      <c r="B46" s="24"/>
      <c r="C46" s="7" t="s">
        <v>0</v>
      </c>
      <c r="D46" s="8"/>
      <c r="E46" s="39"/>
      <c r="F46" s="47" t="str">
        <f>IF($A46&lt;&gt;"",VLOOKUP($A46,'BD PROD'!A:E,5,FALSE),"")</f>
        <v>-</v>
      </c>
      <c r="G46" s="15" t="str">
        <f>IF($A46&lt;&gt;"",VLOOKUP($A46,'BD PROD'!A:O,14,FALSE),"")</f>
        <v>-</v>
      </c>
      <c r="H46" s="15" t="str">
        <f>IF($A46&lt;&gt;"",VLOOKUP($A46,'BD PROD'!A:P,7,FALSE),"")</f>
        <v>-</v>
      </c>
      <c r="I46" s="10">
        <f>IF($A46&lt;&gt;"",VLOOKUP($A46,'BD PROD'!A:H,8,FALSE),"")</f>
        <v>0</v>
      </c>
      <c r="J46" s="43">
        <f>IF($A46&lt;&gt;"",VLOOKUP($A46,'BD PROD'!A:I,9,FALSE),"")</f>
        <v>0</v>
      </c>
      <c r="K46" s="23">
        <f t="shared" si="5"/>
        <v>0</v>
      </c>
      <c r="L46" s="11">
        <f t="shared" si="6"/>
        <v>0</v>
      </c>
      <c r="M46" s="12">
        <f t="shared" si="7"/>
        <v>0</v>
      </c>
      <c r="N46" s="13" t="str">
        <f>VLOOKUP(A46,'BD PROD'!A:P,15,FALSE)</f>
        <v>-</v>
      </c>
      <c r="O46" s="9" t="str">
        <f>IF($A46&lt;&gt;"",VLOOKUP($A46,'BD PROD'!A:P,13,FALSE),"")</f>
        <v>-</v>
      </c>
      <c r="P46" s="63" t="str">
        <f>IF($A46&lt;&gt;"",VLOOKUP($A46,'BD PROD'!A:L,12,FALSE),"")</f>
        <v>-</v>
      </c>
    </row>
    <row r="47" spans="1:16" s="14" customFormat="1" ht="26.25" customHeight="1">
      <c r="A47" s="6" t="str">
        <f t="shared" si="4"/>
        <v>-</v>
      </c>
      <c r="B47" s="48"/>
      <c r="C47" s="7" t="s">
        <v>0</v>
      </c>
      <c r="D47" s="8"/>
      <c r="E47" s="39"/>
      <c r="F47" s="47" t="str">
        <f>IF($A47&lt;&gt;"",VLOOKUP($A47,'BD PROD'!A:E,5,FALSE),"")</f>
        <v>-</v>
      </c>
      <c r="G47" s="15" t="str">
        <f>IF($A47&lt;&gt;"",VLOOKUP($A47,'BD PROD'!A:O,14,FALSE),"")</f>
        <v>-</v>
      </c>
      <c r="H47" s="15" t="str">
        <f>IF($A47&lt;&gt;"",VLOOKUP($A47,'BD PROD'!A:P,7,FALSE),"")</f>
        <v>-</v>
      </c>
      <c r="I47" s="10">
        <f>IF($A47&lt;&gt;"",VLOOKUP($A47,'BD PROD'!A:H,8,FALSE),"")</f>
        <v>0</v>
      </c>
      <c r="J47" s="43">
        <f>IF($A47&lt;&gt;"",VLOOKUP($A47,'BD PROD'!A:I,9,FALSE),"")</f>
        <v>0</v>
      </c>
      <c r="K47" s="23">
        <f t="shared" si="5"/>
        <v>0</v>
      </c>
      <c r="L47" s="11">
        <f t="shared" si="6"/>
        <v>0</v>
      </c>
      <c r="M47" s="12">
        <f t="shared" si="7"/>
        <v>0</v>
      </c>
      <c r="N47" s="13" t="str">
        <f>VLOOKUP(A47,'BD PROD'!A:P,15,FALSE)</f>
        <v>-</v>
      </c>
      <c r="O47" s="9" t="str">
        <f>IF($A47&lt;&gt;"",VLOOKUP($A47,'BD PROD'!A:P,13,FALSE),"")</f>
        <v>-</v>
      </c>
      <c r="P47" s="63" t="str">
        <f>IF($A47&lt;&gt;"",VLOOKUP($A47,'BD PROD'!A:L,12,FALSE),"")</f>
        <v>-</v>
      </c>
    </row>
    <row r="48" spans="1:16" s="14" customFormat="1" ht="26.25" customHeight="1">
      <c r="A48" s="6" t="str">
        <f t="shared" si="4"/>
        <v>-</v>
      </c>
      <c r="B48" s="48"/>
      <c r="C48" s="7" t="s">
        <v>0</v>
      </c>
      <c r="D48" s="8"/>
      <c r="E48" s="39"/>
      <c r="F48" s="47" t="str">
        <f>IF($A48&lt;&gt;"",VLOOKUP($A48,'BD PROD'!A:E,5,FALSE),"")</f>
        <v>-</v>
      </c>
      <c r="G48" s="15" t="str">
        <f>IF($A48&lt;&gt;"",VLOOKUP($A48,'BD PROD'!A:O,14,FALSE),"")</f>
        <v>-</v>
      </c>
      <c r="H48" s="15" t="str">
        <f>IF($A48&lt;&gt;"",VLOOKUP($A48,'BD PROD'!A:P,7,FALSE),"")</f>
        <v>-</v>
      </c>
      <c r="I48" s="10">
        <f>IF($A48&lt;&gt;"",VLOOKUP($A48,'BD PROD'!A:H,8,FALSE),"")</f>
        <v>0</v>
      </c>
      <c r="J48" s="43">
        <f>IF($A48&lt;&gt;"",VLOOKUP($A48,'BD PROD'!A:I,9,FALSE),"")</f>
        <v>0</v>
      </c>
      <c r="K48" s="23">
        <f t="shared" si="5"/>
        <v>0</v>
      </c>
      <c r="L48" s="11">
        <f t="shared" si="6"/>
        <v>0</v>
      </c>
      <c r="M48" s="12">
        <f t="shared" si="7"/>
        <v>0</v>
      </c>
      <c r="N48" s="13" t="str">
        <f>VLOOKUP(A48,'BD PROD'!A:P,15,FALSE)</f>
        <v>-</v>
      </c>
      <c r="O48" s="9" t="str">
        <f>IF($A48&lt;&gt;"",VLOOKUP($A48,'BD PROD'!A:P,13,FALSE),"")</f>
        <v>-</v>
      </c>
      <c r="P48" s="63" t="str">
        <f>IF($A48&lt;&gt;"",VLOOKUP($A48,'BD PROD'!A:L,12,FALSE),"")</f>
        <v>-</v>
      </c>
    </row>
    <row r="49" spans="1:16" s="14" customFormat="1" ht="26.25" customHeight="1">
      <c r="A49" s="6" t="str">
        <f t="shared" si="4"/>
        <v>-</v>
      </c>
      <c r="B49" s="24"/>
      <c r="C49" s="7" t="s">
        <v>0</v>
      </c>
      <c r="D49" s="8"/>
      <c r="E49" s="39"/>
      <c r="F49" s="47" t="str">
        <f>IF($A49&lt;&gt;"",VLOOKUP($A49,'BD PROD'!A:E,5,FALSE),"")</f>
        <v>-</v>
      </c>
      <c r="G49" s="15" t="str">
        <f>IF($A49&lt;&gt;"",VLOOKUP($A49,'BD PROD'!A:O,14,FALSE),"")</f>
        <v>-</v>
      </c>
      <c r="H49" s="15" t="str">
        <f>IF($A49&lt;&gt;"",VLOOKUP($A49,'BD PROD'!A:P,7,FALSE),"")</f>
        <v>-</v>
      </c>
      <c r="I49" s="49">
        <f>IF($A49&lt;&gt;"",VLOOKUP($A49,'BD PROD'!A:H,8,FALSE),"")</f>
        <v>0</v>
      </c>
      <c r="J49" s="43">
        <f>IF($A49&lt;&gt;"",VLOOKUP($A49,'BD PROD'!A:I,9,FALSE),"")</f>
        <v>0</v>
      </c>
      <c r="K49" s="23">
        <f t="shared" si="5"/>
        <v>0</v>
      </c>
      <c r="L49" s="11">
        <f t="shared" si="6"/>
        <v>0</v>
      </c>
      <c r="M49" s="12">
        <f t="shared" si="7"/>
        <v>0</v>
      </c>
      <c r="N49" s="13" t="str">
        <f>VLOOKUP(A49,'BD PROD'!A:P,15,FALSE)</f>
        <v>-</v>
      </c>
      <c r="O49" s="9" t="str">
        <f>IF($A49&lt;&gt;"",VLOOKUP($A49,'BD PROD'!A:P,13,FALSE),"")</f>
        <v>-</v>
      </c>
      <c r="P49" s="63" t="str">
        <f>IF($A49&lt;&gt;"",VLOOKUP($A49,'BD PROD'!A:L,12,FALSE),"")</f>
        <v>-</v>
      </c>
    </row>
    <row r="50" spans="1:16" s="14" customFormat="1" ht="26.25" customHeight="1">
      <c r="A50" s="6" t="str">
        <f t="shared" si="4"/>
        <v>-</v>
      </c>
      <c r="B50" s="24"/>
      <c r="C50" s="7" t="s">
        <v>0</v>
      </c>
      <c r="D50" s="8"/>
      <c r="E50" s="39"/>
      <c r="F50" s="47" t="str">
        <f>IF($A50&lt;&gt;"",VLOOKUP($A50,'BD PROD'!A:E,5,FALSE),"")</f>
        <v>-</v>
      </c>
      <c r="G50" s="15" t="str">
        <f>IF($A50&lt;&gt;"",VLOOKUP($A50,'BD PROD'!A:O,14,FALSE),"")</f>
        <v>-</v>
      </c>
      <c r="H50" s="15" t="str">
        <f>IF($A50&lt;&gt;"",VLOOKUP($A50,'BD PROD'!A:P,7,FALSE),"")</f>
        <v>-</v>
      </c>
      <c r="I50" s="10">
        <f>IF($A50&lt;&gt;"",VLOOKUP($A50,'BD PROD'!A:H,8,FALSE),"")</f>
        <v>0</v>
      </c>
      <c r="J50" s="43">
        <f>IF($A50&lt;&gt;"",VLOOKUP($A50,'BD PROD'!A:I,9,FALSE),"")</f>
        <v>0</v>
      </c>
      <c r="K50" s="23">
        <f t="shared" si="5"/>
        <v>0</v>
      </c>
      <c r="L50" s="11">
        <f t="shared" si="6"/>
        <v>0</v>
      </c>
      <c r="M50" s="12">
        <f t="shared" si="7"/>
        <v>0</v>
      </c>
      <c r="N50" s="13" t="str">
        <f>VLOOKUP(A50,'BD PROD'!A:P,15,FALSE)</f>
        <v>-</v>
      </c>
      <c r="O50" s="9" t="str">
        <f>IF($A50&lt;&gt;"",VLOOKUP($A50,'BD PROD'!A:P,13,FALSE),"")</f>
        <v>-</v>
      </c>
      <c r="P50" s="63" t="str">
        <f>IF($A50&lt;&gt;"",VLOOKUP($A50,'BD PROD'!A:L,12,FALSE),"")</f>
        <v>-</v>
      </c>
    </row>
    <row r="51" spans="1:16" ht="24" customHeight="1">
      <c r="B51" s="101" t="s">
        <v>15</v>
      </c>
      <c r="C51" s="102"/>
      <c r="D51" s="103"/>
      <c r="E51" s="40">
        <f>SUM(E14:E50)</f>
        <v>0</v>
      </c>
      <c r="F51" s="101" t="s">
        <v>5</v>
      </c>
      <c r="G51" s="102"/>
      <c r="H51" s="102"/>
      <c r="I51" s="102"/>
      <c r="J51" s="102"/>
      <c r="K51" s="103"/>
      <c r="L51" s="21">
        <f>SUM(L14:L50)</f>
        <v>0</v>
      </c>
      <c r="M51" s="22">
        <f>SUM(M14:M50)</f>
        <v>0</v>
      </c>
      <c r="N51" s="111" t="s">
        <v>9</v>
      </c>
      <c r="O51" s="112"/>
      <c r="P51" s="113"/>
    </row>
    <row r="52" spans="1:16" ht="24" customHeight="1">
      <c r="B52" s="101" t="s">
        <v>6</v>
      </c>
      <c r="C52" s="102"/>
      <c r="D52" s="102"/>
      <c r="E52" s="102"/>
      <c r="F52" s="102"/>
      <c r="G52" s="102"/>
      <c r="H52" s="102"/>
      <c r="I52" s="102"/>
      <c r="J52" s="102"/>
      <c r="K52" s="103"/>
      <c r="L52" s="109"/>
      <c r="M52" s="110"/>
      <c r="N52" s="104" t="s">
        <v>24</v>
      </c>
      <c r="O52" s="105"/>
      <c r="P52" s="106"/>
    </row>
    <row r="53" spans="1:16" ht="24" customHeight="1">
      <c r="B53" s="101" t="s">
        <v>7</v>
      </c>
      <c r="C53" s="102"/>
      <c r="D53" s="102"/>
      <c r="E53" s="102"/>
      <c r="F53" s="102"/>
      <c r="G53" s="102"/>
      <c r="H53" s="102"/>
      <c r="I53" s="102"/>
      <c r="J53" s="102"/>
      <c r="K53" s="103"/>
      <c r="L53" s="107">
        <f>M51-M51*L52</f>
        <v>0</v>
      </c>
      <c r="M53" s="108"/>
      <c r="N53" s="104" t="s">
        <v>560</v>
      </c>
      <c r="O53" s="105"/>
      <c r="P53" s="106"/>
    </row>
    <row r="54" spans="1:16" ht="28.5" customHeight="1">
      <c r="D54" s="1"/>
      <c r="J54" s="44"/>
      <c r="N54" s="34"/>
      <c r="O54" s="34"/>
      <c r="P54" s="34"/>
    </row>
    <row r="55" spans="1:16" ht="28.5" customHeight="1">
      <c r="D55" s="1"/>
    </row>
    <row r="56" spans="1:16" ht="28.5" customHeight="1">
      <c r="D56" s="1"/>
    </row>
    <row r="57" spans="1:16" s="37" customFormat="1" ht="28.5" customHeight="1">
      <c r="A57" s="35"/>
      <c r="B57" s="36"/>
      <c r="D57" s="18"/>
      <c r="E57" s="42"/>
      <c r="F57" s="36"/>
      <c r="H57" s="36"/>
      <c r="J57" s="46"/>
    </row>
    <row r="58" spans="1:16" ht="28.5" customHeight="1">
      <c r="D58" s="1"/>
      <c r="L58" s="33"/>
      <c r="M58" s="38"/>
      <c r="N58" s="38"/>
      <c r="O58" s="38"/>
      <c r="P58" s="38"/>
    </row>
    <row r="59" spans="1:16" ht="28.5" customHeight="1">
      <c r="D59" s="1"/>
    </row>
    <row r="60" spans="1:16" ht="28.5" customHeight="1">
      <c r="D60" s="1"/>
    </row>
    <row r="61" spans="1:16" ht="28.5" customHeight="1"/>
    <row r="62" spans="1:16" ht="28.5" customHeight="1"/>
    <row r="63" spans="1:16" ht="28.5" customHeight="1"/>
    <row r="64" spans="1:16" ht="28.5" customHeight="1"/>
    <row r="65" ht="28.5" customHeight="1"/>
    <row r="66" ht="28.5" customHeight="1"/>
    <row r="67" ht="28.5" customHeight="1"/>
    <row r="68" ht="28.5" customHeight="1"/>
    <row r="69" ht="28.5" customHeight="1"/>
    <row r="70" ht="28.5" customHeight="1"/>
    <row r="71" ht="28.5" customHeight="1"/>
    <row r="72" ht="28.5" customHeight="1"/>
    <row r="73" ht="28.5" customHeight="1"/>
    <row r="74" ht="28.5" customHeight="1"/>
    <row r="75" ht="28.5" customHeight="1"/>
    <row r="76" ht="28.5" customHeight="1"/>
    <row r="77" ht="28.5" customHeight="1"/>
    <row r="78" ht="28.5" customHeight="1"/>
    <row r="79" ht="28.5" customHeight="1"/>
    <row r="80" ht="28.5" customHeight="1"/>
    <row r="81" ht="28.5" customHeight="1"/>
    <row r="82" ht="28.5" customHeight="1"/>
    <row r="83" ht="28.5" customHeight="1"/>
    <row r="84" ht="28.5" customHeight="1"/>
    <row r="85" ht="28.5" customHeight="1"/>
    <row r="86" ht="28.5" customHeight="1"/>
    <row r="87" ht="28.5" customHeight="1"/>
    <row r="88" ht="28.5" customHeight="1"/>
    <row r="89" ht="28.5" customHeight="1"/>
    <row r="90" ht="28.5" customHeight="1"/>
    <row r="91" ht="28.5" customHeight="1"/>
    <row r="92" ht="28.5" customHeight="1"/>
    <row r="93" ht="28.5" customHeight="1"/>
    <row r="94" ht="28.5" customHeight="1"/>
    <row r="95" ht="28.5" customHeight="1"/>
    <row r="96" ht="28.5" customHeight="1"/>
    <row r="97" ht="28.5" customHeight="1"/>
    <row r="98" ht="28.5" customHeight="1"/>
    <row r="99" ht="28.5" customHeight="1"/>
    <row r="100" ht="28.5" customHeight="1"/>
    <row r="101" ht="28.5" customHeight="1"/>
    <row r="102" ht="28.5" customHeight="1"/>
    <row r="103" ht="28.5" customHeight="1"/>
    <row r="104" ht="28.5" customHeight="1"/>
    <row r="105" ht="28.5" customHeight="1"/>
    <row r="106" ht="28.5" customHeight="1"/>
    <row r="107" ht="28.5" customHeight="1"/>
    <row r="108" ht="28.5" customHeight="1"/>
    <row r="109" ht="28.5" customHeight="1"/>
    <row r="110" ht="28.5" customHeight="1"/>
    <row r="111" ht="28.5" customHeight="1"/>
    <row r="112" ht="28.5" customHeight="1"/>
    <row r="113" ht="28.5" customHeight="1"/>
    <row r="114" ht="28.5" customHeight="1"/>
    <row r="115" ht="28.5" customHeight="1"/>
    <row r="116" ht="28.5" customHeight="1"/>
    <row r="117" ht="28.5" customHeight="1"/>
    <row r="118" ht="28.5" customHeight="1"/>
    <row r="119" ht="28.5" customHeight="1"/>
    <row r="120" ht="28.5" customHeight="1"/>
    <row r="121" ht="28.5" customHeight="1"/>
    <row r="122" ht="28.5" customHeight="1"/>
    <row r="123" ht="28.5" customHeight="1"/>
    <row r="124" ht="28.5" customHeight="1"/>
    <row r="125" ht="28.5" customHeight="1"/>
    <row r="126" ht="28.5" customHeight="1"/>
    <row r="127" ht="28.5" customHeight="1"/>
    <row r="128" ht="28.5" customHeight="1"/>
    <row r="129" ht="28.5" customHeight="1"/>
    <row r="130" ht="28.5" customHeight="1"/>
    <row r="131" ht="28.5" customHeight="1"/>
    <row r="132" ht="28.5" customHeight="1"/>
    <row r="133" ht="28.5" customHeight="1"/>
    <row r="134" ht="28.5" customHeight="1"/>
    <row r="135" ht="28.5" customHeight="1"/>
    <row r="136" ht="28.5" customHeight="1"/>
    <row r="137" ht="28.5" customHeight="1"/>
    <row r="138" ht="28.5" customHeight="1"/>
    <row r="139" ht="28.5" customHeight="1"/>
    <row r="140" ht="28.5" customHeight="1"/>
    <row r="141" ht="28.5" customHeight="1"/>
    <row r="142" ht="28.5" customHeight="1"/>
    <row r="143" ht="28.5" customHeight="1"/>
    <row r="144" ht="28.5" customHeight="1"/>
    <row r="145" ht="28.5" customHeight="1"/>
    <row r="146" ht="28.5" customHeight="1"/>
    <row r="147" ht="28.5" customHeight="1"/>
    <row r="148" ht="28.5" customHeight="1"/>
    <row r="149" ht="28.5" customHeight="1"/>
    <row r="150" ht="28.5" customHeight="1"/>
    <row r="151" ht="28.5" customHeight="1"/>
    <row r="152" ht="28.5" customHeight="1"/>
    <row r="153" ht="28.5" customHeight="1"/>
    <row r="154" ht="28.5" customHeight="1"/>
    <row r="155" ht="28.5" customHeight="1"/>
    <row r="156" ht="28.5" customHeight="1"/>
    <row r="157" ht="28.5" customHeight="1"/>
    <row r="158" ht="28.5" customHeight="1"/>
    <row r="159" ht="28.5" customHeight="1"/>
    <row r="160" ht="28.5" customHeight="1"/>
    <row r="161" ht="28.5" customHeight="1"/>
    <row r="162" ht="28.5" customHeight="1"/>
    <row r="163" ht="28.5" customHeight="1"/>
    <row r="164" ht="28.5" customHeight="1"/>
    <row r="165" ht="28.5" customHeight="1"/>
    <row r="166" ht="28.5" customHeight="1"/>
    <row r="167" ht="28.5" customHeight="1"/>
    <row r="168" ht="28.5" customHeight="1"/>
    <row r="169" ht="28.5" customHeight="1"/>
    <row r="170" ht="28.5" customHeight="1"/>
    <row r="171" ht="28.5" customHeight="1"/>
    <row r="172" ht="28.5" customHeight="1"/>
    <row r="173" ht="28.5" customHeight="1"/>
    <row r="174" ht="28.5" customHeight="1"/>
    <row r="175" ht="28.5" customHeight="1"/>
    <row r="176" ht="28.5" customHeight="1"/>
    <row r="177" ht="28.5" customHeight="1"/>
    <row r="178" ht="28.5" customHeight="1"/>
    <row r="179" ht="28.5" customHeight="1"/>
    <row r="180" ht="28.5" customHeight="1"/>
    <row r="181" ht="28.5" customHeight="1"/>
    <row r="182" ht="28.5" customHeight="1"/>
    <row r="183" ht="28.5" customHeight="1"/>
    <row r="184" ht="28.5" customHeight="1"/>
    <row r="185" ht="28.5" customHeight="1"/>
    <row r="186" ht="28.5" customHeight="1"/>
    <row r="187" ht="28.5" customHeight="1"/>
    <row r="188" ht="28.5" customHeight="1"/>
    <row r="189" ht="28.5" customHeight="1"/>
    <row r="190" ht="28.5" customHeight="1"/>
    <row r="191" ht="28.5" customHeight="1"/>
    <row r="192" ht="28.5" customHeight="1"/>
    <row r="193" ht="28.5" customHeight="1"/>
    <row r="194" ht="28.5" customHeight="1"/>
    <row r="195" ht="28.5" customHeight="1"/>
    <row r="196" ht="28.5" customHeight="1"/>
    <row r="197" ht="28.5" customHeight="1"/>
    <row r="198" ht="28.5" customHeight="1"/>
    <row r="199" ht="28.5" customHeight="1"/>
    <row r="200" ht="28.5" customHeight="1"/>
    <row r="201" ht="28.5" customHeight="1"/>
    <row r="202" ht="28.5" customHeight="1"/>
    <row r="203" ht="28.5" customHeight="1"/>
    <row r="204" ht="28.5" customHeight="1"/>
    <row r="205" ht="28.5" customHeight="1"/>
    <row r="206" ht="28.5" customHeight="1"/>
    <row r="207" ht="28.5" customHeight="1"/>
    <row r="208" ht="28.5" customHeight="1"/>
    <row r="209" ht="28.5" customHeight="1"/>
    <row r="210" ht="28.5" customHeight="1"/>
    <row r="211" ht="28.5" customHeight="1"/>
    <row r="212" ht="28.5" customHeight="1"/>
    <row r="213" ht="28.5" customHeight="1"/>
    <row r="214" ht="28.5" customHeight="1"/>
    <row r="215" ht="28.5" customHeight="1"/>
    <row r="216" ht="28.5" customHeight="1"/>
    <row r="217" ht="28.5" customHeight="1"/>
    <row r="218" ht="28.5" customHeight="1"/>
    <row r="219" ht="28.5" customHeight="1"/>
    <row r="220" ht="28.5" customHeight="1"/>
    <row r="221" ht="28.5" customHeight="1"/>
    <row r="222" ht="28.5" customHeight="1"/>
    <row r="223" ht="28.5" customHeight="1"/>
    <row r="224" ht="28.5" customHeight="1"/>
    <row r="225" ht="28.5" customHeight="1"/>
    <row r="226" ht="28.5" customHeight="1"/>
    <row r="227" ht="28.5" customHeight="1"/>
    <row r="228" ht="28.5" customHeight="1"/>
    <row r="229" ht="28.5" customHeight="1"/>
    <row r="230" ht="28.5" customHeight="1"/>
    <row r="231" ht="28.5" customHeight="1"/>
    <row r="232" ht="28.5" customHeight="1"/>
    <row r="233" ht="28.5" customHeight="1"/>
    <row r="234" ht="28.5" customHeight="1"/>
    <row r="235" ht="28.5" customHeight="1"/>
    <row r="236" ht="28.5" customHeight="1"/>
    <row r="237" ht="28.5" customHeight="1"/>
    <row r="238" ht="28.5" customHeight="1"/>
    <row r="239" ht="28.5" customHeight="1"/>
    <row r="240" ht="28.5" customHeight="1"/>
    <row r="241" ht="28.5" customHeight="1"/>
    <row r="242" ht="28.5" customHeight="1"/>
    <row r="243" ht="28.5" customHeight="1"/>
    <row r="244" ht="28.5" customHeight="1"/>
    <row r="245" ht="28.5" customHeight="1"/>
    <row r="246" ht="28.5" customHeight="1"/>
    <row r="247" ht="28.5" customHeight="1"/>
    <row r="248" ht="28.5" customHeight="1"/>
    <row r="249" ht="28.5" customHeight="1"/>
    <row r="250" ht="28.5" customHeight="1"/>
    <row r="251" ht="28.5" customHeight="1"/>
    <row r="252" ht="28.5" customHeight="1"/>
    <row r="253" ht="28.5" customHeight="1"/>
    <row r="254" ht="28.5" customHeight="1"/>
    <row r="255" ht="28.5" customHeight="1"/>
    <row r="256" ht="28.5" customHeight="1"/>
    <row r="257" ht="28.5" customHeight="1"/>
    <row r="258" ht="28.5" customHeight="1"/>
    <row r="259" ht="28.5" customHeight="1"/>
    <row r="260" ht="28.5" customHeight="1"/>
    <row r="261" ht="28.5" customHeight="1"/>
    <row r="262" ht="28.5" customHeight="1"/>
    <row r="263" ht="28.5" customHeight="1"/>
    <row r="264" ht="28.5" customHeight="1"/>
    <row r="265" ht="28.5" customHeight="1"/>
    <row r="266" ht="28.5" customHeight="1"/>
    <row r="267" ht="28.5" customHeight="1"/>
    <row r="268" ht="28.5" customHeight="1"/>
    <row r="269" ht="28.5" customHeight="1"/>
    <row r="270" ht="28.5" customHeight="1"/>
    <row r="271" ht="28.5" customHeight="1"/>
    <row r="272" ht="28.5" customHeight="1"/>
    <row r="273" ht="28.5" customHeight="1"/>
    <row r="274" ht="28.5" customHeight="1"/>
    <row r="275" ht="28.5" customHeight="1"/>
    <row r="276" ht="28.5" customHeight="1"/>
    <row r="277" ht="28.5" customHeight="1"/>
    <row r="278" ht="28.5" customHeight="1"/>
    <row r="279" ht="28.5" customHeight="1"/>
    <row r="280" ht="28.5" customHeight="1"/>
    <row r="281" ht="28.5" customHeight="1"/>
    <row r="282" ht="28.5" customHeight="1"/>
    <row r="283" ht="28.5" customHeight="1"/>
    <row r="284" ht="28.5" customHeight="1"/>
    <row r="285" ht="28.5" customHeight="1"/>
    <row r="286" ht="28.5" customHeight="1"/>
    <row r="287" ht="28.5" customHeight="1"/>
    <row r="288" ht="28.5" customHeight="1"/>
    <row r="289" ht="28.5" customHeight="1"/>
    <row r="290" ht="28.5" customHeight="1"/>
    <row r="291" ht="28.5" customHeight="1"/>
    <row r="292" ht="28.5" customHeight="1"/>
    <row r="293" ht="28.5" customHeight="1"/>
    <row r="294" ht="28.5" customHeight="1"/>
    <row r="295" ht="28.5" customHeight="1"/>
    <row r="296" ht="28.5" customHeight="1"/>
    <row r="297" ht="28.5" customHeight="1"/>
    <row r="298" ht="28.5" customHeight="1"/>
    <row r="299" ht="28.5" customHeight="1"/>
    <row r="300" ht="28.5" customHeight="1"/>
    <row r="301" ht="28.5" customHeight="1"/>
    <row r="302" ht="28.5" customHeight="1"/>
    <row r="303" ht="28.5" customHeight="1"/>
    <row r="304" ht="28.5" customHeight="1"/>
    <row r="305" ht="28.5" customHeight="1"/>
    <row r="306" ht="28.5" customHeight="1"/>
    <row r="307" ht="28.5" customHeight="1"/>
    <row r="308" ht="28.5" customHeight="1"/>
    <row r="309" ht="28.5" customHeight="1"/>
    <row r="310" ht="28.5" customHeight="1"/>
    <row r="311" ht="28.5" customHeight="1"/>
    <row r="312" ht="28.5" customHeight="1"/>
    <row r="313" ht="28.5" customHeight="1"/>
    <row r="314" ht="28.5" customHeight="1"/>
    <row r="315" ht="28.5" customHeight="1"/>
    <row r="316" ht="28.5" customHeight="1"/>
    <row r="317" ht="28.5" customHeight="1"/>
    <row r="318" ht="28.5" customHeight="1"/>
    <row r="319" ht="28.5" customHeight="1"/>
    <row r="320" ht="28.5" customHeight="1"/>
    <row r="321" ht="28.5" customHeight="1"/>
    <row r="322" ht="28.5" customHeight="1"/>
    <row r="323" ht="28.5" customHeight="1"/>
    <row r="324" ht="28.5" customHeight="1"/>
    <row r="325" ht="28.5" customHeight="1"/>
    <row r="326" ht="28.5" customHeight="1"/>
    <row r="327" ht="28.5" customHeight="1"/>
    <row r="328" ht="28.5" customHeight="1"/>
    <row r="329" ht="28.5" customHeight="1"/>
    <row r="330" ht="28.5" customHeight="1"/>
    <row r="331" ht="28.5" customHeight="1"/>
    <row r="332" ht="28.5" customHeight="1"/>
    <row r="333" ht="28.5" customHeight="1"/>
    <row r="334" ht="28.5" customHeight="1"/>
    <row r="335" ht="28.5" customHeight="1"/>
    <row r="336" ht="28.5" customHeight="1"/>
    <row r="337" ht="28.5" customHeight="1"/>
    <row r="338" ht="28.5" customHeight="1"/>
    <row r="339" ht="28.5" customHeight="1"/>
    <row r="340" ht="28.5" customHeight="1"/>
    <row r="341" ht="28.5" customHeight="1"/>
    <row r="342" ht="28.5" customHeight="1"/>
    <row r="343" ht="28.5" customHeight="1"/>
    <row r="344" ht="28.5" customHeight="1"/>
    <row r="345" ht="28.5" customHeight="1"/>
    <row r="346" ht="28.5" customHeight="1"/>
    <row r="347" ht="28.5" customHeight="1"/>
    <row r="348" ht="28.5" customHeight="1"/>
    <row r="349" ht="28.5" customHeight="1"/>
    <row r="350" ht="28.5" customHeight="1"/>
    <row r="351" ht="28.5" customHeight="1"/>
    <row r="352" ht="28.5" customHeight="1"/>
    <row r="353" ht="28.5" customHeight="1"/>
    <row r="354" ht="28.5" customHeight="1"/>
    <row r="355" ht="28.5" customHeight="1"/>
    <row r="356" ht="28.5" customHeight="1"/>
    <row r="357" ht="28.5" customHeight="1"/>
    <row r="358" ht="28.5" customHeight="1"/>
    <row r="359" ht="28.5" customHeight="1"/>
    <row r="360" ht="28.5" customHeight="1"/>
    <row r="361" ht="28.5" customHeight="1"/>
    <row r="362" ht="28.5" customHeight="1"/>
    <row r="363" ht="28.5" customHeight="1"/>
    <row r="364" ht="28.5" customHeight="1"/>
    <row r="365" ht="28.5" customHeight="1"/>
    <row r="366" ht="28.5" customHeight="1"/>
    <row r="367" ht="28.5" customHeight="1"/>
    <row r="368" ht="28.5" customHeight="1"/>
    <row r="369" ht="28.5" customHeight="1"/>
    <row r="370" ht="28.5" customHeight="1"/>
    <row r="371" ht="28.5" customHeight="1"/>
    <row r="372" ht="28.5" customHeight="1"/>
    <row r="373" ht="28.5" customHeight="1"/>
    <row r="374" ht="28.5" customHeight="1"/>
    <row r="375" ht="28.5" customHeight="1"/>
    <row r="376" ht="28.5" customHeight="1"/>
    <row r="377" ht="28.5" customHeight="1"/>
    <row r="378" ht="28.5" customHeight="1"/>
    <row r="379" ht="28.5" customHeight="1"/>
    <row r="380" ht="28.5" customHeight="1"/>
    <row r="381" ht="28.5" customHeight="1"/>
    <row r="382" ht="28.5" customHeight="1"/>
    <row r="383" ht="28.5" customHeight="1"/>
    <row r="384" ht="28.5" customHeight="1"/>
    <row r="385" ht="28.5" customHeight="1"/>
    <row r="386" ht="28.5" customHeight="1"/>
    <row r="387" ht="28.5" customHeight="1"/>
    <row r="388" ht="28.5" customHeight="1"/>
    <row r="389" ht="28.5" customHeight="1"/>
    <row r="390" ht="28.5" customHeight="1"/>
    <row r="391" ht="28.5" customHeight="1"/>
    <row r="392" ht="28.5" customHeight="1"/>
    <row r="393" ht="28.5" customHeight="1"/>
    <row r="394" ht="28.5" customHeight="1"/>
    <row r="395" ht="28.5" customHeight="1"/>
    <row r="396" ht="28.5" customHeight="1"/>
    <row r="397" ht="28.5" customHeight="1"/>
    <row r="398" ht="28.5" customHeight="1"/>
    <row r="399" ht="28.5" customHeight="1"/>
    <row r="400" ht="28.5" customHeight="1"/>
    <row r="401" ht="28.5" customHeight="1"/>
    <row r="402" ht="28.5" customHeight="1"/>
    <row r="403" ht="28.5" customHeight="1"/>
    <row r="404" ht="28.5" customHeight="1"/>
    <row r="405" ht="28.5" customHeight="1"/>
    <row r="406" ht="28.5" customHeight="1"/>
    <row r="407" ht="28.5" customHeight="1"/>
    <row r="408" ht="28.5" customHeight="1"/>
    <row r="409" ht="28.5" customHeight="1"/>
    <row r="410" ht="28.5" customHeight="1"/>
    <row r="411" ht="28.5" customHeight="1"/>
    <row r="412" ht="28.5" customHeight="1"/>
    <row r="413" ht="28.5" customHeight="1"/>
    <row r="414" ht="28.5" customHeight="1"/>
    <row r="415" ht="28.5" customHeight="1"/>
    <row r="416" ht="28.5" customHeight="1"/>
    <row r="417" ht="28.5" customHeight="1"/>
    <row r="418" ht="28.5" customHeight="1"/>
    <row r="419" ht="28.5" customHeight="1"/>
    <row r="420" ht="28.5" customHeight="1"/>
    <row r="421" ht="28.5" customHeight="1"/>
    <row r="422" ht="28.5" customHeight="1"/>
    <row r="423" ht="28.5" customHeight="1"/>
    <row r="424" ht="28.5" customHeight="1"/>
    <row r="425" ht="28.5" customHeight="1"/>
    <row r="426" ht="28.5" customHeight="1"/>
    <row r="427" ht="28.5" customHeight="1"/>
    <row r="428" ht="28.5" customHeight="1"/>
    <row r="429" ht="28.5" customHeight="1"/>
    <row r="430" ht="28.5" customHeight="1"/>
    <row r="431" ht="28.5" customHeight="1"/>
    <row r="432" ht="28.5" customHeight="1"/>
    <row r="433" ht="28.5" customHeight="1"/>
    <row r="434" ht="28.5" customHeight="1"/>
    <row r="435" ht="28.5" customHeight="1"/>
    <row r="436" ht="28.5" customHeight="1"/>
    <row r="437" ht="28.5" customHeight="1"/>
    <row r="438" ht="28.5" customHeight="1"/>
    <row r="439" ht="28.5" customHeight="1"/>
    <row r="440" ht="28.5" customHeight="1"/>
    <row r="441" ht="28.5" customHeight="1"/>
    <row r="442" ht="28.5" customHeight="1"/>
    <row r="443" ht="28.5" customHeight="1"/>
    <row r="444" ht="28.5" customHeight="1"/>
    <row r="445" ht="28.5" customHeight="1"/>
    <row r="446" ht="28.5" customHeight="1"/>
    <row r="447" ht="28.5" customHeight="1"/>
    <row r="448" ht="28.5" customHeight="1"/>
    <row r="449" ht="28.5" customHeight="1"/>
    <row r="450" ht="28.5" customHeight="1"/>
    <row r="451" ht="28.5" customHeight="1"/>
    <row r="452" ht="28.5" customHeight="1"/>
    <row r="453" ht="28.5" customHeight="1"/>
    <row r="454" ht="28.5" customHeight="1"/>
    <row r="455" ht="28.5" customHeight="1"/>
    <row r="456" ht="28.5" customHeight="1"/>
    <row r="457" ht="28.5" customHeight="1"/>
    <row r="458" ht="28.5" customHeight="1"/>
    <row r="459" ht="28.5" customHeight="1"/>
    <row r="460" ht="28.5" customHeight="1"/>
    <row r="461" ht="28.5" customHeight="1"/>
    <row r="462" ht="28.5" customHeight="1"/>
    <row r="463" ht="28.5" customHeight="1"/>
    <row r="464" ht="28.5" customHeight="1"/>
    <row r="465" ht="28.5" customHeight="1"/>
    <row r="466" ht="28.5" customHeight="1"/>
    <row r="467" ht="28.5" customHeight="1"/>
    <row r="468" ht="28.5" customHeight="1"/>
    <row r="469" ht="28.5" customHeight="1"/>
    <row r="470" ht="28.5" customHeight="1"/>
    <row r="471" ht="28.5" customHeight="1"/>
    <row r="472" ht="28.5" customHeight="1"/>
    <row r="473" ht="28.5" customHeight="1"/>
    <row r="474" ht="28.5" customHeight="1"/>
    <row r="475" ht="28.5" customHeight="1"/>
    <row r="476" ht="28.5" customHeight="1"/>
    <row r="477" ht="28.5" customHeight="1"/>
    <row r="478" ht="28.5" customHeight="1"/>
    <row r="479" ht="28.5" customHeight="1"/>
    <row r="480" ht="28.5" customHeight="1"/>
    <row r="481" ht="28.5" customHeight="1"/>
    <row r="482" ht="28.5" customHeight="1"/>
    <row r="483" ht="28.5" customHeight="1"/>
    <row r="484" ht="28.5" customHeight="1"/>
    <row r="485" ht="28.5" customHeight="1"/>
    <row r="486" ht="28.5" customHeight="1"/>
    <row r="487" ht="28.5" customHeight="1"/>
    <row r="488" ht="28.5" customHeight="1"/>
    <row r="489" ht="28.5" customHeight="1"/>
    <row r="490" ht="28.5" customHeight="1"/>
    <row r="491" ht="28.5" customHeight="1"/>
    <row r="492" ht="28.5" customHeight="1"/>
    <row r="493" ht="28.5" customHeight="1"/>
    <row r="494" ht="28.5" customHeight="1"/>
    <row r="495" ht="28.5" customHeight="1"/>
    <row r="496" ht="28.5" customHeight="1"/>
    <row r="497" ht="28.5" customHeight="1"/>
    <row r="498" ht="28.5" customHeight="1"/>
    <row r="499" ht="28.5" customHeight="1"/>
    <row r="500" ht="28.5" customHeight="1"/>
    <row r="501" ht="28.5" customHeight="1"/>
    <row r="502" ht="28.5" customHeight="1"/>
    <row r="503" ht="28.5" customHeight="1"/>
    <row r="504" ht="28.5" customHeight="1"/>
    <row r="505" ht="28.5" customHeight="1"/>
    <row r="506" ht="28.5" customHeight="1"/>
    <row r="507" ht="28.5" customHeight="1"/>
    <row r="508" ht="28.5" customHeight="1"/>
    <row r="509" ht="28.5" customHeight="1"/>
    <row r="510" ht="28.5" customHeight="1"/>
    <row r="511" ht="28.5" customHeight="1"/>
    <row r="512" ht="28.5" customHeight="1"/>
    <row r="513" ht="28.5" customHeight="1"/>
    <row r="514" ht="28.5" customHeight="1"/>
    <row r="515" ht="28.5" customHeight="1"/>
    <row r="516" ht="28.5" customHeight="1"/>
    <row r="517" ht="28.5" customHeight="1"/>
    <row r="518" ht="28.5" customHeight="1"/>
    <row r="519" ht="28.5" customHeight="1"/>
    <row r="520" ht="28.5" customHeight="1"/>
    <row r="521" ht="28.5" customHeight="1"/>
    <row r="522" ht="28.5" customHeight="1"/>
    <row r="523" ht="28.5" customHeight="1"/>
    <row r="524" ht="28.5" customHeight="1"/>
    <row r="525" ht="28.5" customHeight="1"/>
    <row r="526" ht="28.5" customHeight="1"/>
    <row r="527" ht="28.5" customHeight="1"/>
    <row r="528" ht="28.5" customHeight="1"/>
    <row r="529" ht="28.5" customHeight="1"/>
    <row r="530" ht="28.5" customHeight="1"/>
    <row r="531" ht="28.5" customHeight="1"/>
    <row r="532" ht="28.5" customHeight="1"/>
    <row r="533" ht="28.5" customHeight="1"/>
    <row r="534" ht="28.5" customHeight="1"/>
    <row r="535" ht="28.5" customHeight="1"/>
    <row r="536" ht="28.5" customHeight="1"/>
    <row r="537" ht="28.5" customHeight="1"/>
    <row r="538" ht="28.5" customHeight="1"/>
    <row r="539" ht="28.5" customHeight="1"/>
    <row r="540" ht="28.5" customHeight="1"/>
    <row r="541" ht="28.5" customHeight="1"/>
    <row r="542" ht="28.5" customHeight="1"/>
    <row r="543" ht="28.5" customHeight="1"/>
    <row r="544" ht="28.5" customHeight="1"/>
    <row r="545" ht="28.5" customHeight="1"/>
    <row r="546" ht="28.5" customHeight="1"/>
    <row r="547" ht="28.5" customHeight="1"/>
    <row r="548" ht="28.5" customHeight="1"/>
    <row r="549" ht="28.5" customHeight="1"/>
    <row r="550" ht="28.5" customHeight="1"/>
    <row r="551" ht="28.5" customHeight="1"/>
    <row r="552" ht="28.5" customHeight="1"/>
    <row r="553" ht="28.5" customHeight="1"/>
    <row r="554" ht="28.5" customHeight="1"/>
    <row r="555" ht="28.5" customHeight="1"/>
    <row r="556" ht="28.5" customHeight="1"/>
    <row r="557" ht="28.5" customHeight="1"/>
    <row r="558" ht="28.5" customHeight="1"/>
    <row r="559" ht="28.5" customHeight="1"/>
    <row r="560" ht="28.5" customHeight="1"/>
    <row r="561" ht="28.5" customHeight="1"/>
    <row r="562" ht="28.5" customHeight="1"/>
    <row r="563" ht="28.5" customHeight="1"/>
    <row r="564" ht="28.5" customHeight="1"/>
    <row r="565" ht="28.5" customHeight="1"/>
    <row r="566" ht="28.5" customHeight="1"/>
    <row r="567" ht="28.5" customHeight="1"/>
    <row r="568" ht="28.5" customHeight="1"/>
    <row r="569" ht="28.5" customHeight="1"/>
    <row r="570" ht="28.5" customHeight="1"/>
    <row r="571" ht="28.5" customHeight="1"/>
    <row r="572" ht="28.5" customHeight="1"/>
    <row r="573" ht="28.5" customHeight="1"/>
    <row r="574" ht="28.5" customHeight="1"/>
    <row r="575" ht="28.5" customHeight="1"/>
    <row r="576" ht="28.5" customHeight="1"/>
    <row r="577" ht="28.5" customHeight="1"/>
    <row r="578" ht="28.5" customHeight="1"/>
    <row r="579" ht="28.5" customHeight="1"/>
    <row r="580" ht="28.5" customHeight="1"/>
    <row r="581" ht="28.5" customHeight="1"/>
    <row r="582" ht="28.5" customHeight="1"/>
    <row r="583" ht="28.5" customHeight="1"/>
    <row r="584" ht="28.5" customHeight="1"/>
    <row r="585" ht="28.5" customHeight="1"/>
    <row r="586" ht="28.5" customHeight="1"/>
    <row r="587" ht="28.5" customHeight="1"/>
    <row r="588" ht="28.5" customHeight="1"/>
    <row r="589" ht="28.5" customHeight="1"/>
    <row r="590" ht="28.5" customHeight="1"/>
    <row r="591" ht="28.5" customHeight="1"/>
    <row r="592" ht="28.5" customHeight="1"/>
    <row r="593" ht="28.5" customHeight="1"/>
    <row r="594" ht="28.5" customHeight="1"/>
    <row r="595" ht="28.5" customHeight="1"/>
    <row r="596" ht="28.5" customHeight="1"/>
    <row r="597" ht="28.5" customHeight="1"/>
    <row r="598" ht="28.5" customHeight="1"/>
    <row r="599" ht="28.5" customHeight="1"/>
    <row r="600" ht="28.5" customHeight="1"/>
    <row r="601" ht="28.5" customHeight="1"/>
    <row r="602" ht="28.5" customHeight="1"/>
    <row r="603" ht="28.5" customHeight="1"/>
    <row r="604" ht="28.5" customHeight="1"/>
    <row r="605" ht="28.5" customHeight="1"/>
    <row r="606" ht="28.5" customHeight="1"/>
    <row r="607" ht="28.5" customHeight="1"/>
    <row r="608" ht="28.5" customHeight="1"/>
    <row r="609" ht="28.5" customHeight="1"/>
    <row r="610" ht="28.5" customHeight="1"/>
    <row r="611" ht="28.5" customHeight="1"/>
    <row r="612" ht="28.5" customHeight="1"/>
    <row r="613" ht="28.5" customHeight="1"/>
    <row r="614" ht="28.5" customHeight="1"/>
    <row r="615" ht="28.5" customHeight="1"/>
    <row r="616" ht="28.5" customHeight="1"/>
    <row r="617" ht="28.5" customHeight="1"/>
    <row r="618" ht="28.5" customHeight="1"/>
    <row r="619" ht="28.5" customHeight="1"/>
    <row r="620" ht="28.5" customHeight="1"/>
    <row r="621" ht="28.5" customHeight="1"/>
    <row r="622" ht="28.5" customHeight="1"/>
    <row r="623" ht="28.5" customHeight="1"/>
    <row r="624" ht="28.5" customHeight="1"/>
    <row r="625" ht="28.5" customHeight="1"/>
    <row r="626" ht="28.5" customHeight="1"/>
    <row r="627" ht="28.5" customHeight="1"/>
    <row r="628" ht="28.5" customHeight="1"/>
    <row r="629" ht="28.5" customHeight="1"/>
    <row r="630" ht="28.5" customHeight="1"/>
    <row r="631" ht="28.5" customHeight="1"/>
    <row r="632" ht="28.5" customHeight="1"/>
    <row r="633" ht="28.5" customHeight="1"/>
    <row r="634" ht="28.5" customHeight="1"/>
    <row r="635" ht="28.5" customHeight="1"/>
    <row r="636" ht="28.5" customHeight="1"/>
    <row r="637" ht="28.5" customHeight="1"/>
    <row r="638" ht="28.5" customHeight="1"/>
    <row r="639" ht="28.5" customHeight="1"/>
    <row r="640" ht="28.5" customHeight="1"/>
    <row r="641" ht="28.5" customHeight="1"/>
    <row r="642" ht="28.5" customHeight="1"/>
    <row r="643" ht="28.5" customHeight="1"/>
    <row r="644" ht="28.5" customHeight="1"/>
    <row r="645" ht="28.5" customHeight="1"/>
    <row r="646" ht="28.5" customHeight="1"/>
    <row r="647" ht="28.5" customHeight="1"/>
    <row r="648" ht="28.5" customHeight="1"/>
    <row r="649" ht="28.5" customHeight="1"/>
    <row r="650" ht="28.5" customHeight="1"/>
    <row r="651" ht="28.5" customHeight="1"/>
    <row r="652" ht="28.5" customHeight="1"/>
    <row r="653" ht="28.5" customHeight="1"/>
    <row r="654" ht="28.5" customHeight="1"/>
    <row r="655" ht="28.5" customHeight="1"/>
    <row r="656" ht="28.5" customHeight="1"/>
    <row r="657" ht="28.5" customHeight="1"/>
    <row r="658" ht="28.5" customHeight="1"/>
    <row r="659" ht="28.5" customHeight="1"/>
    <row r="660" ht="28.5" customHeight="1"/>
    <row r="661" ht="28.5" customHeight="1"/>
    <row r="662" ht="28.5" customHeight="1"/>
    <row r="663" ht="28.5" customHeight="1"/>
    <row r="664" ht="28.5" customHeight="1"/>
    <row r="665" ht="28.5" customHeight="1"/>
    <row r="666" ht="28.5" customHeight="1"/>
    <row r="667" ht="28.5" customHeight="1"/>
    <row r="668" ht="28.5" customHeight="1"/>
    <row r="669" ht="28.5" customHeight="1"/>
    <row r="670" ht="28.5" customHeight="1"/>
    <row r="671" ht="28.5" customHeight="1"/>
    <row r="672" ht="28.5" customHeight="1"/>
    <row r="673" ht="28.5" customHeight="1"/>
    <row r="674" ht="28.5" customHeight="1"/>
    <row r="675" ht="28.5" customHeight="1"/>
    <row r="676" ht="28.5" customHeight="1"/>
  </sheetData>
  <sheetProtection selectLockedCells="1" selectUnlockedCells="1"/>
  <dataConsolidate/>
  <mergeCells count="47">
    <mergeCell ref="A9:P9"/>
    <mergeCell ref="B10:D10"/>
    <mergeCell ref="E10:P10"/>
    <mergeCell ref="A4:P4"/>
    <mergeCell ref="L12:L13"/>
    <mergeCell ref="C12:C13"/>
    <mergeCell ref="A1:P1"/>
    <mergeCell ref="B6:D6"/>
    <mergeCell ref="N5:P5"/>
    <mergeCell ref="B7:D7"/>
    <mergeCell ref="A11:P11"/>
    <mergeCell ref="B2:M3"/>
    <mergeCell ref="H8:I8"/>
    <mergeCell ref="J8:P8"/>
    <mergeCell ref="J5:L5"/>
    <mergeCell ref="J6:L6"/>
    <mergeCell ref="J7:P7"/>
    <mergeCell ref="E7:H7"/>
    <mergeCell ref="E6:H6"/>
    <mergeCell ref="E5:H5"/>
    <mergeCell ref="N6:P6"/>
    <mergeCell ref="B5:D5"/>
    <mergeCell ref="N3:O3"/>
    <mergeCell ref="N2:O2"/>
    <mergeCell ref="E8:G8"/>
    <mergeCell ref="B8:D8"/>
    <mergeCell ref="O12:O13"/>
    <mergeCell ref="M12:M13"/>
    <mergeCell ref="I12:I13"/>
    <mergeCell ref="J12:J13"/>
    <mergeCell ref="K12:K13"/>
    <mergeCell ref="B12:B13"/>
    <mergeCell ref="D12:D13"/>
    <mergeCell ref="E12:E13"/>
    <mergeCell ref="F12:F13"/>
    <mergeCell ref="N12:N13"/>
    <mergeCell ref="H12:H13"/>
    <mergeCell ref="G12:G13"/>
    <mergeCell ref="B53:K53"/>
    <mergeCell ref="N53:P53"/>
    <mergeCell ref="L53:M53"/>
    <mergeCell ref="L52:M52"/>
    <mergeCell ref="N51:P51"/>
    <mergeCell ref="B52:K52"/>
    <mergeCell ref="N52:P52"/>
    <mergeCell ref="F51:K51"/>
    <mergeCell ref="B51:D51"/>
  </mergeCells>
  <conditionalFormatting sqref="P14">
    <cfRule type="containsText" dxfId="26" priority="970" operator="containsText" text="ESGOTADO">
      <formula>NOT(ISERROR(SEARCH("ESGOTADO",P14)))</formula>
    </cfRule>
  </conditionalFormatting>
  <conditionalFormatting sqref="P14">
    <cfRule type="containsText" dxfId="25" priority="969" operator="containsText" text="AGUARDAR">
      <formula>NOT(ISERROR(SEARCH("AGUARDAR",P14)))</formula>
    </cfRule>
  </conditionalFormatting>
  <conditionalFormatting sqref="P14">
    <cfRule type="containsText" dxfId="24" priority="828" operator="containsText" text="ESGOTADO">
      <formula>NOT(ISERROR(SEARCH("ESGOTADO",P14)))</formula>
    </cfRule>
  </conditionalFormatting>
  <conditionalFormatting sqref="P14">
    <cfRule type="containsText" dxfId="23" priority="827" operator="containsText" text="AGUARDAR">
      <formula>NOT(ISERROR(SEARCH("AGUARDAR",P14)))</formula>
    </cfRule>
  </conditionalFormatting>
  <conditionalFormatting sqref="P14">
    <cfRule type="containsText" dxfId="22" priority="826" operator="containsText" text="ESGOTADO">
      <formula>NOT(ISERROR(SEARCH("ESGOTADO",P14)))</formula>
    </cfRule>
  </conditionalFormatting>
  <conditionalFormatting sqref="P14">
    <cfRule type="containsText" dxfId="21" priority="825" operator="containsText" text="AGUARDAR">
      <formula>NOT(ISERROR(SEARCH("AGUARDAR",P14)))</formula>
    </cfRule>
  </conditionalFormatting>
  <conditionalFormatting sqref="G14">
    <cfRule type="containsText" dxfId="20" priority="737" operator="containsText" text="outlet">
      <formula>NOT(ISERROR(SEARCH("outlet",G14)))</formula>
    </cfRule>
  </conditionalFormatting>
  <conditionalFormatting sqref="B51:B1048576 B1:B13">
    <cfRule type="duplicateValues" dxfId="19" priority="1181"/>
  </conditionalFormatting>
  <conditionalFormatting sqref="P15:P16 P44:P50">
    <cfRule type="containsText" dxfId="18" priority="666" operator="containsText" text="ESGOTADO">
      <formula>NOT(ISERROR(SEARCH("ESGOTADO",P15)))</formula>
    </cfRule>
  </conditionalFormatting>
  <conditionalFormatting sqref="P15:P16 P44:P50">
    <cfRule type="containsText" dxfId="17" priority="665" operator="containsText" text="AGUARDAR">
      <formula>NOT(ISERROR(SEARCH("AGUARDAR",P15)))</formula>
    </cfRule>
  </conditionalFormatting>
  <conditionalFormatting sqref="P15:P16 P44:P50">
    <cfRule type="containsText" dxfId="16" priority="664" operator="containsText" text="ESGOTADO">
      <formula>NOT(ISERROR(SEARCH("ESGOTADO",P15)))</formula>
    </cfRule>
  </conditionalFormatting>
  <conditionalFormatting sqref="P15:P16 P44:P50">
    <cfRule type="containsText" dxfId="15" priority="663" operator="containsText" text="AGUARDAR">
      <formula>NOT(ISERROR(SEARCH("AGUARDAR",P15)))</formula>
    </cfRule>
  </conditionalFormatting>
  <conditionalFormatting sqref="P15:P16 P44:P50">
    <cfRule type="containsText" dxfId="14" priority="662" operator="containsText" text="ESGOTADO">
      <formula>NOT(ISERROR(SEARCH("ESGOTADO",P15)))</formula>
    </cfRule>
  </conditionalFormatting>
  <conditionalFormatting sqref="P15:P16 P44:P50">
    <cfRule type="containsText" dxfId="13" priority="661" operator="containsText" text="AGUARDAR">
      <formula>NOT(ISERROR(SEARCH("AGUARDAR",P15)))</formula>
    </cfRule>
  </conditionalFormatting>
  <conditionalFormatting sqref="G15:G16 G44:G50">
    <cfRule type="containsText" dxfId="12" priority="660" operator="containsText" text="outlet">
      <formula>NOT(ISERROR(SEARCH("outlet",G15)))</formula>
    </cfRule>
  </conditionalFormatting>
  <conditionalFormatting sqref="P17:P43">
    <cfRule type="containsText" dxfId="11" priority="648" operator="containsText" text="ESGOTADO">
      <formula>NOT(ISERROR(SEARCH("ESGOTADO",P17)))</formula>
    </cfRule>
  </conditionalFormatting>
  <conditionalFormatting sqref="P17:P43">
    <cfRule type="containsText" dxfId="10" priority="647" operator="containsText" text="AGUARDAR">
      <formula>NOT(ISERROR(SEARCH("AGUARDAR",P17)))</formula>
    </cfRule>
  </conditionalFormatting>
  <conditionalFormatting sqref="P17:P43">
    <cfRule type="containsText" dxfId="9" priority="646" operator="containsText" text="ESGOTADO">
      <formula>NOT(ISERROR(SEARCH("ESGOTADO",P17)))</formula>
    </cfRule>
  </conditionalFormatting>
  <conditionalFormatting sqref="P17:P43">
    <cfRule type="containsText" dxfId="8" priority="645" operator="containsText" text="AGUARDAR">
      <formula>NOT(ISERROR(SEARCH("AGUARDAR",P17)))</formula>
    </cfRule>
  </conditionalFormatting>
  <conditionalFormatting sqref="P17:P43">
    <cfRule type="containsText" dxfId="7" priority="644" operator="containsText" text="ESGOTADO">
      <formula>NOT(ISERROR(SEARCH("ESGOTADO",P17)))</formula>
    </cfRule>
  </conditionalFormatting>
  <conditionalFormatting sqref="P17:P43">
    <cfRule type="containsText" dxfId="6" priority="643" operator="containsText" text="AGUARDAR">
      <formula>NOT(ISERROR(SEARCH("AGUARDAR",P17)))</formula>
    </cfRule>
  </conditionalFormatting>
  <conditionalFormatting sqref="G17:G43">
    <cfRule type="containsText" dxfId="5" priority="642" operator="containsText" text="outlet">
      <formula>NOT(ISERROR(SEARCH("outlet",G17)))</formula>
    </cfRule>
  </conditionalFormatting>
  <conditionalFormatting sqref="B17:B43">
    <cfRule type="duplicateValues" dxfId="4" priority="649"/>
  </conditionalFormatting>
  <conditionalFormatting sqref="B14">
    <cfRule type="duplicateValues" dxfId="3" priority="1212"/>
  </conditionalFormatting>
  <conditionalFormatting sqref="B15:B16 B44:B50">
    <cfRule type="duplicateValues" dxfId="2" priority="1217"/>
  </conditionalFormatting>
  <pageMargins left="0" right="0" top="0" bottom="0" header="0" footer="0"/>
  <pageSetup paperSize="9" scale="57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23099"/>
  <sheetViews>
    <sheetView topLeftCell="F4221" zoomScale="70" zoomScaleNormal="70" workbookViewId="0">
      <selection activeCell="E4218" sqref="E4218"/>
    </sheetView>
  </sheetViews>
  <sheetFormatPr defaultColWidth="12.1796875" defaultRowHeight="12.5"/>
  <cols>
    <col min="1" max="1" width="15.453125" style="55" bestFit="1" customWidth="1"/>
    <col min="2" max="2" width="10.453125" style="55" bestFit="1" customWidth="1"/>
    <col min="3" max="3" width="6.26953125" style="51" bestFit="1" customWidth="1"/>
    <col min="4" max="4" width="9.81640625" style="51" bestFit="1" customWidth="1"/>
    <col min="5" max="5" width="93.26953125" style="54" bestFit="1" customWidth="1"/>
    <col min="6" max="6" width="10.81640625" style="51" bestFit="1" customWidth="1"/>
    <col min="7" max="7" width="35.26953125" style="55" bestFit="1" customWidth="1"/>
    <col min="8" max="8" width="16.81640625" style="57" bestFit="1" customWidth="1"/>
    <col min="9" max="9" width="8.1796875" style="58" bestFit="1" customWidth="1"/>
    <col min="10" max="10" width="10.54296875" style="59" bestFit="1" customWidth="1"/>
    <col min="11" max="11" width="14.1796875" style="59" bestFit="1" customWidth="1"/>
    <col min="12" max="12" width="12.81640625" style="51" bestFit="1" customWidth="1"/>
    <col min="13" max="13" width="12" style="55" bestFit="1" customWidth="1"/>
    <col min="14" max="14" width="57.54296875" style="51" bestFit="1" customWidth="1"/>
    <col min="15" max="15" width="8.453125" style="51" bestFit="1" customWidth="1"/>
    <col min="16" max="16" width="24.54296875" style="51" bestFit="1" customWidth="1"/>
    <col min="17" max="17" width="12" style="53" bestFit="1" customWidth="1"/>
    <col min="18" max="18" width="10.1796875" style="53" bestFit="1" customWidth="1"/>
    <col min="19" max="19" width="14.26953125" style="53" bestFit="1" customWidth="1"/>
    <col min="20" max="20" width="16.26953125" style="53" bestFit="1" customWidth="1"/>
    <col min="21" max="16384" width="12.1796875" style="52"/>
  </cols>
  <sheetData>
    <row r="1" spans="1:20" s="62" customFormat="1" ht="14">
      <c r="A1" s="91" t="s">
        <v>7072</v>
      </c>
      <c r="B1" s="92" t="s">
        <v>7073</v>
      </c>
      <c r="C1" s="91" t="s">
        <v>0</v>
      </c>
      <c r="D1" s="91" t="s">
        <v>664</v>
      </c>
      <c r="E1" s="91" t="s">
        <v>26</v>
      </c>
      <c r="F1" s="91" t="s">
        <v>1071</v>
      </c>
      <c r="G1" s="91" t="s">
        <v>10</v>
      </c>
      <c r="H1" s="93" t="s">
        <v>7074</v>
      </c>
      <c r="I1" s="94" t="s">
        <v>27</v>
      </c>
      <c r="J1" s="91" t="s">
        <v>28</v>
      </c>
      <c r="K1" s="95" t="s">
        <v>561</v>
      </c>
      <c r="L1" s="95" t="s">
        <v>29</v>
      </c>
      <c r="M1" s="91" t="s">
        <v>554</v>
      </c>
      <c r="N1" s="91" t="s">
        <v>645</v>
      </c>
      <c r="O1" s="91" t="s">
        <v>11</v>
      </c>
      <c r="P1" s="91" t="s">
        <v>7075</v>
      </c>
      <c r="Q1" s="90" t="s">
        <v>7076</v>
      </c>
      <c r="R1" s="90" t="s">
        <v>7077</v>
      </c>
      <c r="S1" s="90" t="s">
        <v>7078</v>
      </c>
      <c r="T1" s="90" t="s">
        <v>6658</v>
      </c>
    </row>
    <row r="2" spans="1:20" s="54" customFormat="1" ht="15" customHeight="1">
      <c r="A2" s="64" t="s">
        <v>0</v>
      </c>
      <c r="B2" s="64" t="s">
        <v>0</v>
      </c>
      <c r="C2" s="64" t="s">
        <v>0</v>
      </c>
      <c r="D2" s="64" t="s">
        <v>0</v>
      </c>
      <c r="E2" s="64" t="s">
        <v>0</v>
      </c>
      <c r="F2" s="64" t="s">
        <v>0</v>
      </c>
      <c r="G2" s="64" t="s">
        <v>0</v>
      </c>
      <c r="H2" s="65">
        <v>0</v>
      </c>
      <c r="I2" s="66">
        <v>0</v>
      </c>
      <c r="J2" s="64" t="s">
        <v>0</v>
      </c>
      <c r="K2" s="67" t="s">
        <v>0</v>
      </c>
      <c r="L2" s="67" t="s">
        <v>0</v>
      </c>
      <c r="M2" s="64" t="s">
        <v>0</v>
      </c>
      <c r="N2" s="64" t="s">
        <v>0</v>
      </c>
      <c r="O2" s="64" t="s">
        <v>0</v>
      </c>
      <c r="P2" s="64" t="s">
        <v>0</v>
      </c>
      <c r="Q2" s="64" t="s">
        <v>0</v>
      </c>
      <c r="R2" s="64" t="s">
        <v>0</v>
      </c>
      <c r="S2" s="64" t="s">
        <v>0</v>
      </c>
      <c r="T2" s="64" t="s">
        <v>0</v>
      </c>
    </row>
    <row r="3" spans="1:20" s="60" customFormat="1" ht="15" customHeight="1">
      <c r="A3" s="68" t="s">
        <v>3388</v>
      </c>
      <c r="B3" s="68">
        <v>387</v>
      </c>
      <c r="C3" s="68" t="s">
        <v>0</v>
      </c>
      <c r="D3" s="69" t="s">
        <v>1147</v>
      </c>
      <c r="E3" s="69" t="s">
        <v>1148</v>
      </c>
      <c r="F3" s="68" t="s">
        <v>1149</v>
      </c>
      <c r="G3" s="64" t="s">
        <v>0</v>
      </c>
      <c r="H3" s="70">
        <v>84.9</v>
      </c>
      <c r="I3" s="71">
        <v>6.5000000000000002E-2</v>
      </c>
      <c r="J3" s="64" t="s">
        <v>7086</v>
      </c>
      <c r="K3" s="67" t="s">
        <v>7087</v>
      </c>
      <c r="L3" s="67">
        <v>6</v>
      </c>
      <c r="M3" s="64" t="s">
        <v>7066</v>
      </c>
      <c r="N3" s="64" t="s">
        <v>1150</v>
      </c>
      <c r="O3" s="64" t="s">
        <v>11</v>
      </c>
      <c r="P3" s="64" t="s">
        <v>36</v>
      </c>
      <c r="Q3" s="72">
        <v>0</v>
      </c>
      <c r="R3" s="72">
        <v>0</v>
      </c>
      <c r="S3" s="72">
        <v>0</v>
      </c>
      <c r="T3" s="72">
        <v>0</v>
      </c>
    </row>
    <row r="4" spans="1:20" s="60" customFormat="1" ht="15" customHeight="1">
      <c r="A4" s="68" t="s">
        <v>3389</v>
      </c>
      <c r="B4" s="68">
        <v>388</v>
      </c>
      <c r="C4" s="68" t="s">
        <v>0</v>
      </c>
      <c r="D4" s="69" t="s">
        <v>1147</v>
      </c>
      <c r="E4" s="69" t="s">
        <v>1151</v>
      </c>
      <c r="F4" s="68" t="s">
        <v>1149</v>
      </c>
      <c r="G4" s="64" t="s">
        <v>0</v>
      </c>
      <c r="H4" s="70">
        <v>36.9</v>
      </c>
      <c r="I4" s="71">
        <v>6.5000000000000002E-2</v>
      </c>
      <c r="J4" s="64" t="s">
        <v>7086</v>
      </c>
      <c r="K4" s="67" t="s">
        <v>7088</v>
      </c>
      <c r="L4" s="67">
        <v>6</v>
      </c>
      <c r="M4" s="64" t="s">
        <v>7066</v>
      </c>
      <c r="N4" s="64" t="s">
        <v>1150</v>
      </c>
      <c r="O4" s="64" t="s">
        <v>11</v>
      </c>
      <c r="P4" s="64" t="s">
        <v>36</v>
      </c>
      <c r="Q4" s="72">
        <v>0</v>
      </c>
      <c r="R4" s="72">
        <v>0</v>
      </c>
      <c r="S4" s="72">
        <v>0</v>
      </c>
      <c r="T4" s="72">
        <v>0</v>
      </c>
    </row>
    <row r="5" spans="1:20" s="60" customFormat="1" ht="15" customHeight="1">
      <c r="A5" s="68" t="s">
        <v>3390</v>
      </c>
      <c r="B5" s="68">
        <v>389</v>
      </c>
      <c r="C5" s="68" t="s">
        <v>0</v>
      </c>
      <c r="D5" s="69" t="s">
        <v>1147</v>
      </c>
      <c r="E5" s="69" t="s">
        <v>1152</v>
      </c>
      <c r="F5" s="68" t="s">
        <v>1149</v>
      </c>
      <c r="G5" s="64" t="s">
        <v>0</v>
      </c>
      <c r="H5" s="70">
        <v>25.9</v>
      </c>
      <c r="I5" s="71">
        <v>6.5000000000000002E-2</v>
      </c>
      <c r="J5" s="64" t="s">
        <v>7086</v>
      </c>
      <c r="K5" s="67" t="s">
        <v>7089</v>
      </c>
      <c r="L5" s="67">
        <v>13</v>
      </c>
      <c r="M5" s="64" t="s">
        <v>7066</v>
      </c>
      <c r="N5" s="64" t="s">
        <v>1153</v>
      </c>
      <c r="O5" s="64" t="s">
        <v>11</v>
      </c>
      <c r="P5" s="64" t="s">
        <v>36</v>
      </c>
      <c r="Q5" s="72">
        <v>0</v>
      </c>
      <c r="R5" s="72">
        <v>0</v>
      </c>
      <c r="S5" s="72">
        <v>0</v>
      </c>
      <c r="T5" s="72">
        <v>0</v>
      </c>
    </row>
    <row r="6" spans="1:20" s="60" customFormat="1" ht="15" customHeight="1">
      <c r="A6" s="68" t="s">
        <v>3391</v>
      </c>
      <c r="B6" s="68">
        <v>431</v>
      </c>
      <c r="C6" s="68" t="s">
        <v>0</v>
      </c>
      <c r="D6" s="69" t="s">
        <v>1147</v>
      </c>
      <c r="E6" s="69" t="s">
        <v>1154</v>
      </c>
      <c r="F6" s="68" t="s">
        <v>1149</v>
      </c>
      <c r="G6" s="64" t="s">
        <v>0</v>
      </c>
      <c r="H6" s="70">
        <v>44.9</v>
      </c>
      <c r="I6" s="71">
        <v>6.5000000000000002E-2</v>
      </c>
      <c r="J6" s="64" t="s">
        <v>7086</v>
      </c>
      <c r="K6" s="67" t="s">
        <v>7090</v>
      </c>
      <c r="L6" s="67">
        <v>4</v>
      </c>
      <c r="M6" s="64" t="s">
        <v>7066</v>
      </c>
      <c r="N6" s="64" t="s">
        <v>1150</v>
      </c>
      <c r="O6" s="64" t="s">
        <v>11</v>
      </c>
      <c r="P6" s="64" t="s">
        <v>36</v>
      </c>
      <c r="Q6" s="72">
        <v>33.5</v>
      </c>
      <c r="R6" s="72">
        <v>3</v>
      </c>
      <c r="S6" s="72">
        <v>49.5</v>
      </c>
      <c r="T6" s="72">
        <v>2.93</v>
      </c>
    </row>
    <row r="7" spans="1:20" s="60" customFormat="1" ht="15" customHeight="1">
      <c r="A7" s="68" t="s">
        <v>3392</v>
      </c>
      <c r="B7" s="68">
        <v>432</v>
      </c>
      <c r="C7" s="68" t="s">
        <v>0</v>
      </c>
      <c r="D7" s="69" t="s">
        <v>1147</v>
      </c>
      <c r="E7" s="69" t="s">
        <v>1155</v>
      </c>
      <c r="F7" s="68" t="s">
        <v>1149</v>
      </c>
      <c r="G7" s="64" t="s">
        <v>0</v>
      </c>
      <c r="H7" s="70">
        <v>55.9</v>
      </c>
      <c r="I7" s="71">
        <v>6.5000000000000002E-2</v>
      </c>
      <c r="J7" s="64" t="s">
        <v>7086</v>
      </c>
      <c r="K7" s="67" t="s">
        <v>7091</v>
      </c>
      <c r="L7" s="67">
        <v>9</v>
      </c>
      <c r="M7" s="64" t="s">
        <v>7066</v>
      </c>
      <c r="N7" s="64" t="s">
        <v>1150</v>
      </c>
      <c r="O7" s="64" t="s">
        <v>11</v>
      </c>
      <c r="P7" s="64" t="s">
        <v>36</v>
      </c>
      <c r="Q7" s="72">
        <v>29.5</v>
      </c>
      <c r="R7" s="72">
        <v>3</v>
      </c>
      <c r="S7" s="72">
        <v>44</v>
      </c>
      <c r="T7" s="72">
        <v>2.37</v>
      </c>
    </row>
    <row r="8" spans="1:20" s="60" customFormat="1" ht="15" customHeight="1">
      <c r="A8" s="68" t="s">
        <v>3393</v>
      </c>
      <c r="B8" s="68">
        <v>433</v>
      </c>
      <c r="C8" s="68" t="s">
        <v>0</v>
      </c>
      <c r="D8" s="69" t="s">
        <v>1147</v>
      </c>
      <c r="E8" s="69" t="s">
        <v>1156</v>
      </c>
      <c r="F8" s="68" t="s">
        <v>1149</v>
      </c>
      <c r="G8" s="64" t="s">
        <v>0</v>
      </c>
      <c r="H8" s="70">
        <v>30.9</v>
      </c>
      <c r="I8" s="71">
        <v>6.5000000000000002E-2</v>
      </c>
      <c r="J8" s="64" t="s">
        <v>7086</v>
      </c>
      <c r="K8" s="67" t="s">
        <v>7092</v>
      </c>
      <c r="L8" s="67">
        <v>4</v>
      </c>
      <c r="M8" s="64" t="s">
        <v>7066</v>
      </c>
      <c r="N8" s="64" t="s">
        <v>1150</v>
      </c>
      <c r="O8" s="64" t="s">
        <v>11</v>
      </c>
      <c r="P8" s="64" t="s">
        <v>36</v>
      </c>
      <c r="Q8" s="72">
        <v>23</v>
      </c>
      <c r="R8" s="72">
        <v>2.5</v>
      </c>
      <c r="S8" s="72">
        <v>37</v>
      </c>
      <c r="T8" s="72">
        <v>1.37</v>
      </c>
    </row>
    <row r="9" spans="1:20" s="60" customFormat="1" ht="15" customHeight="1">
      <c r="A9" s="68" t="s">
        <v>3394</v>
      </c>
      <c r="B9" s="68">
        <v>444</v>
      </c>
      <c r="C9" s="68" t="s">
        <v>0</v>
      </c>
      <c r="D9" s="69" t="s">
        <v>1147</v>
      </c>
      <c r="E9" s="69" t="s">
        <v>1157</v>
      </c>
      <c r="F9" s="68" t="s">
        <v>1149</v>
      </c>
      <c r="G9" s="64" t="s">
        <v>0</v>
      </c>
      <c r="H9" s="70">
        <v>44</v>
      </c>
      <c r="I9" s="71">
        <v>6.5000000000000002E-2</v>
      </c>
      <c r="J9" s="64" t="s">
        <v>7086</v>
      </c>
      <c r="K9" s="67" t="s">
        <v>7093</v>
      </c>
      <c r="L9" s="67">
        <v>23</v>
      </c>
      <c r="M9" s="64" t="s">
        <v>7066</v>
      </c>
      <c r="N9" s="64" t="s">
        <v>1150</v>
      </c>
      <c r="O9" s="64" t="s">
        <v>11</v>
      </c>
      <c r="P9" s="64" t="s">
        <v>34</v>
      </c>
      <c r="Q9" s="72">
        <v>39.5</v>
      </c>
      <c r="R9" s="72">
        <v>2.2999999999999998</v>
      </c>
      <c r="S9" s="72">
        <v>39.5</v>
      </c>
      <c r="T9" s="72">
        <v>1925</v>
      </c>
    </row>
    <row r="10" spans="1:20" s="60" customFormat="1" ht="15" customHeight="1">
      <c r="A10" s="68" t="s">
        <v>3395</v>
      </c>
      <c r="B10" s="68">
        <v>445</v>
      </c>
      <c r="C10" s="68" t="s">
        <v>0</v>
      </c>
      <c r="D10" s="69" t="s">
        <v>1147</v>
      </c>
      <c r="E10" s="69" t="s">
        <v>1158</v>
      </c>
      <c r="F10" s="68" t="s">
        <v>1149</v>
      </c>
      <c r="G10" s="64" t="s">
        <v>0</v>
      </c>
      <c r="H10" s="70">
        <v>31.9</v>
      </c>
      <c r="I10" s="71">
        <v>6.5000000000000002E-2</v>
      </c>
      <c r="J10" s="64" t="s">
        <v>7086</v>
      </c>
      <c r="K10" s="67" t="s">
        <v>7094</v>
      </c>
      <c r="L10" s="67" t="s">
        <v>31</v>
      </c>
      <c r="M10" s="64" t="s">
        <v>7066</v>
      </c>
      <c r="N10" s="64" t="s">
        <v>1150</v>
      </c>
      <c r="O10" s="64" t="s">
        <v>11</v>
      </c>
      <c r="P10" s="64" t="s">
        <v>36</v>
      </c>
      <c r="Q10" s="72">
        <v>34</v>
      </c>
      <c r="R10" s="72">
        <v>3.5</v>
      </c>
      <c r="S10" s="72">
        <v>34</v>
      </c>
      <c r="T10" s="72">
        <v>1.61</v>
      </c>
    </row>
    <row r="11" spans="1:20" s="60" customFormat="1" ht="15" customHeight="1">
      <c r="A11" s="68" t="s">
        <v>3396</v>
      </c>
      <c r="B11" s="68">
        <v>461</v>
      </c>
      <c r="C11" s="68" t="s">
        <v>0</v>
      </c>
      <c r="D11" s="69" t="s">
        <v>1147</v>
      </c>
      <c r="E11" s="69" t="s">
        <v>1159</v>
      </c>
      <c r="F11" s="68" t="s">
        <v>1149</v>
      </c>
      <c r="G11" s="64" t="s">
        <v>0</v>
      </c>
      <c r="H11" s="70">
        <v>29.9</v>
      </c>
      <c r="I11" s="71">
        <v>6.5000000000000002E-2</v>
      </c>
      <c r="J11" s="64" t="s">
        <v>7086</v>
      </c>
      <c r="K11" s="67" t="s">
        <v>7095</v>
      </c>
      <c r="L11" s="67">
        <v>2</v>
      </c>
      <c r="M11" s="64" t="s">
        <v>7066</v>
      </c>
      <c r="N11" s="64" t="s">
        <v>1150</v>
      </c>
      <c r="O11" s="64" t="s">
        <v>11</v>
      </c>
      <c r="P11" s="64" t="s">
        <v>36</v>
      </c>
      <c r="Q11" s="72">
        <v>26</v>
      </c>
      <c r="R11" s="72">
        <v>3.6</v>
      </c>
      <c r="S11" s="72">
        <v>41</v>
      </c>
      <c r="T11" s="72">
        <v>0.88</v>
      </c>
    </row>
    <row r="12" spans="1:20" s="60" customFormat="1" ht="15" customHeight="1">
      <c r="A12" s="68" t="s">
        <v>3397</v>
      </c>
      <c r="B12" s="68">
        <v>462</v>
      </c>
      <c r="C12" s="68" t="s">
        <v>0</v>
      </c>
      <c r="D12" s="69" t="s">
        <v>1147</v>
      </c>
      <c r="E12" s="69" t="s">
        <v>1160</v>
      </c>
      <c r="F12" s="68" t="s">
        <v>1149</v>
      </c>
      <c r="G12" s="64" t="s">
        <v>0</v>
      </c>
      <c r="H12" s="70">
        <v>29.9</v>
      </c>
      <c r="I12" s="71">
        <v>6.5000000000000002E-2</v>
      </c>
      <c r="J12" s="64" t="s">
        <v>7086</v>
      </c>
      <c r="K12" s="67" t="s">
        <v>7096</v>
      </c>
      <c r="L12" s="67">
        <v>2</v>
      </c>
      <c r="M12" s="64" t="s">
        <v>7066</v>
      </c>
      <c r="N12" s="64" t="s">
        <v>1150</v>
      </c>
      <c r="O12" s="64" t="s">
        <v>11</v>
      </c>
      <c r="P12" s="64" t="s">
        <v>36</v>
      </c>
      <c r="Q12" s="72">
        <v>26</v>
      </c>
      <c r="R12" s="72">
        <v>3.5</v>
      </c>
      <c r="S12" s="72">
        <v>41</v>
      </c>
      <c r="T12" s="72">
        <v>1.49</v>
      </c>
    </row>
    <row r="13" spans="1:20" s="60" customFormat="1" ht="15" customHeight="1">
      <c r="A13" s="68" t="s">
        <v>3398</v>
      </c>
      <c r="B13" s="68">
        <v>467</v>
      </c>
      <c r="C13" s="68" t="s">
        <v>0</v>
      </c>
      <c r="D13" s="69" t="s">
        <v>1147</v>
      </c>
      <c r="E13" s="69" t="s">
        <v>1161</v>
      </c>
      <c r="F13" s="68" t="s">
        <v>1162</v>
      </c>
      <c r="G13" s="64" t="s">
        <v>0</v>
      </c>
      <c r="H13" s="70">
        <v>46.2</v>
      </c>
      <c r="I13" s="71">
        <v>9.7500000000000003E-2</v>
      </c>
      <c r="J13" s="64" t="s">
        <v>7097</v>
      </c>
      <c r="K13" s="67" t="s">
        <v>7098</v>
      </c>
      <c r="L13" s="67">
        <v>336</v>
      </c>
      <c r="M13" s="64" t="s">
        <v>7067</v>
      </c>
      <c r="N13" s="64" t="s">
        <v>1163</v>
      </c>
      <c r="O13" s="64" t="s">
        <v>0</v>
      </c>
      <c r="P13" s="64" t="s">
        <v>35</v>
      </c>
      <c r="Q13" s="72">
        <v>0</v>
      </c>
      <c r="R13" s="72">
        <v>0</v>
      </c>
      <c r="S13" s="72">
        <v>0</v>
      </c>
      <c r="T13" s="72">
        <v>2.5489999999999999</v>
      </c>
    </row>
    <row r="14" spans="1:20" s="60" customFormat="1" ht="15" customHeight="1">
      <c r="A14" s="68" t="s">
        <v>3399</v>
      </c>
      <c r="B14" s="68">
        <v>468</v>
      </c>
      <c r="C14" s="68" t="s">
        <v>0</v>
      </c>
      <c r="D14" s="69" t="s">
        <v>1147</v>
      </c>
      <c r="E14" s="69" t="s">
        <v>1164</v>
      </c>
      <c r="F14" s="68" t="s">
        <v>1162</v>
      </c>
      <c r="G14" s="64" t="s">
        <v>0</v>
      </c>
      <c r="H14" s="70">
        <v>46.59</v>
      </c>
      <c r="I14" s="71">
        <v>9.7500000000000003E-2</v>
      </c>
      <c r="J14" s="64" t="s">
        <v>7097</v>
      </c>
      <c r="K14" s="67" t="s">
        <v>7099</v>
      </c>
      <c r="L14" s="67">
        <v>187</v>
      </c>
      <c r="M14" s="64" t="s">
        <v>7067</v>
      </c>
      <c r="N14" s="64" t="s">
        <v>1163</v>
      </c>
      <c r="O14" s="64" t="s">
        <v>0</v>
      </c>
      <c r="P14" s="64" t="s">
        <v>35</v>
      </c>
      <c r="Q14" s="72">
        <v>0</v>
      </c>
      <c r="R14" s="72">
        <v>0</v>
      </c>
      <c r="S14" s="72">
        <v>0</v>
      </c>
      <c r="T14" s="72">
        <v>2.9430000000000001</v>
      </c>
    </row>
    <row r="15" spans="1:20" s="60" customFormat="1" ht="15" customHeight="1">
      <c r="A15" s="68" t="s">
        <v>3400</v>
      </c>
      <c r="B15" s="68">
        <v>469</v>
      </c>
      <c r="C15" s="68" t="s">
        <v>0</v>
      </c>
      <c r="D15" s="69" t="s">
        <v>1147</v>
      </c>
      <c r="E15" s="69" t="s">
        <v>1165</v>
      </c>
      <c r="F15" s="68" t="s">
        <v>1162</v>
      </c>
      <c r="G15" s="64" t="s">
        <v>0</v>
      </c>
      <c r="H15" s="70">
        <v>46.59</v>
      </c>
      <c r="I15" s="71">
        <v>9.7500000000000003E-2</v>
      </c>
      <c r="J15" s="64" t="s">
        <v>7097</v>
      </c>
      <c r="K15" s="67" t="s">
        <v>7100</v>
      </c>
      <c r="L15" s="67">
        <v>290</v>
      </c>
      <c r="M15" s="64" t="s">
        <v>7067</v>
      </c>
      <c r="N15" s="64" t="s">
        <v>1163</v>
      </c>
      <c r="O15" s="64" t="s">
        <v>0</v>
      </c>
      <c r="P15" s="64" t="s">
        <v>35</v>
      </c>
      <c r="Q15" s="72">
        <v>0</v>
      </c>
      <c r="R15" s="72">
        <v>0</v>
      </c>
      <c r="S15" s="72">
        <v>0</v>
      </c>
      <c r="T15" s="72">
        <v>2.9430000000000001</v>
      </c>
    </row>
    <row r="16" spans="1:20" s="60" customFormat="1" ht="15" customHeight="1">
      <c r="A16" s="68" t="s">
        <v>3401</v>
      </c>
      <c r="B16" s="68">
        <v>470</v>
      </c>
      <c r="C16" s="68" t="s">
        <v>0</v>
      </c>
      <c r="D16" s="69" t="s">
        <v>1147</v>
      </c>
      <c r="E16" s="69" t="s">
        <v>1166</v>
      </c>
      <c r="F16" s="68" t="s">
        <v>1162</v>
      </c>
      <c r="G16" s="64" t="s">
        <v>0</v>
      </c>
      <c r="H16" s="70">
        <v>46.59</v>
      </c>
      <c r="I16" s="71">
        <v>9.7500000000000003E-2</v>
      </c>
      <c r="J16" s="64" t="s">
        <v>7097</v>
      </c>
      <c r="K16" s="67" t="s">
        <v>7101</v>
      </c>
      <c r="L16" s="67">
        <v>128.0624</v>
      </c>
      <c r="M16" s="64" t="s">
        <v>7067</v>
      </c>
      <c r="N16" s="64" t="s">
        <v>1163</v>
      </c>
      <c r="O16" s="64" t="s">
        <v>0</v>
      </c>
      <c r="P16" s="64" t="s">
        <v>35</v>
      </c>
      <c r="Q16" s="72">
        <v>0</v>
      </c>
      <c r="R16" s="72">
        <v>0</v>
      </c>
      <c r="S16" s="72">
        <v>0</v>
      </c>
      <c r="T16" s="72">
        <v>2.9430000000000001</v>
      </c>
    </row>
    <row r="17" spans="1:20" s="60" customFormat="1" ht="15" customHeight="1">
      <c r="A17" s="68" t="s">
        <v>3402</v>
      </c>
      <c r="B17" s="68">
        <v>471</v>
      </c>
      <c r="C17" s="68" t="s">
        <v>0</v>
      </c>
      <c r="D17" s="69" t="s">
        <v>1147</v>
      </c>
      <c r="E17" s="69" t="s">
        <v>1167</v>
      </c>
      <c r="F17" s="68" t="s">
        <v>1162</v>
      </c>
      <c r="G17" s="64" t="s">
        <v>0</v>
      </c>
      <c r="H17" s="70">
        <v>47.96</v>
      </c>
      <c r="I17" s="71">
        <v>9.7500000000000003E-2</v>
      </c>
      <c r="J17" s="64" t="s">
        <v>7097</v>
      </c>
      <c r="K17" s="67" t="s">
        <v>7102</v>
      </c>
      <c r="L17" s="67">
        <v>250</v>
      </c>
      <c r="M17" s="64" t="s">
        <v>7067</v>
      </c>
      <c r="N17" s="64" t="s">
        <v>1163</v>
      </c>
      <c r="O17" s="64" t="s">
        <v>0</v>
      </c>
      <c r="P17" s="64" t="s">
        <v>35</v>
      </c>
      <c r="Q17" s="72">
        <v>0</v>
      </c>
      <c r="R17" s="72">
        <v>0</v>
      </c>
      <c r="S17" s="72">
        <v>0</v>
      </c>
      <c r="T17" s="72">
        <v>6.0919999999999996</v>
      </c>
    </row>
    <row r="18" spans="1:20" s="60" customFormat="1" ht="15" customHeight="1">
      <c r="A18" s="68" t="s">
        <v>3403</v>
      </c>
      <c r="B18" s="68">
        <v>472</v>
      </c>
      <c r="C18" s="68" t="s">
        <v>0</v>
      </c>
      <c r="D18" s="69" t="s">
        <v>1147</v>
      </c>
      <c r="E18" s="69" t="s">
        <v>1168</v>
      </c>
      <c r="F18" s="68" t="s">
        <v>1162</v>
      </c>
      <c r="G18" s="64" t="s">
        <v>0</v>
      </c>
      <c r="H18" s="70">
        <v>47.96</v>
      </c>
      <c r="I18" s="71">
        <v>9.7500000000000003E-2</v>
      </c>
      <c r="J18" s="64" t="s">
        <v>7097</v>
      </c>
      <c r="K18" s="67" t="s">
        <v>7103</v>
      </c>
      <c r="L18" s="67">
        <v>49</v>
      </c>
      <c r="M18" s="64" t="s">
        <v>7067</v>
      </c>
      <c r="N18" s="64" t="s">
        <v>1163</v>
      </c>
      <c r="O18" s="64" t="s">
        <v>0</v>
      </c>
      <c r="P18" s="64" t="s">
        <v>35</v>
      </c>
      <c r="Q18" s="72">
        <v>0</v>
      </c>
      <c r="R18" s="72">
        <v>0</v>
      </c>
      <c r="S18" s="72">
        <v>0</v>
      </c>
      <c r="T18" s="72">
        <v>6.0919999999999996</v>
      </c>
    </row>
    <row r="19" spans="1:20" s="60" customFormat="1" ht="15" customHeight="1">
      <c r="A19" s="68" t="s">
        <v>3404</v>
      </c>
      <c r="B19" s="68">
        <v>566</v>
      </c>
      <c r="C19" s="68" t="s">
        <v>0</v>
      </c>
      <c r="D19" s="69" t="s">
        <v>1147</v>
      </c>
      <c r="E19" s="69" t="s">
        <v>1169</v>
      </c>
      <c r="F19" s="68" t="s">
        <v>1149</v>
      </c>
      <c r="G19" s="64" t="s">
        <v>0</v>
      </c>
      <c r="H19" s="70">
        <v>26.6</v>
      </c>
      <c r="I19" s="71">
        <v>9.7500000000000003E-2</v>
      </c>
      <c r="J19" s="64" t="s">
        <v>7104</v>
      </c>
      <c r="K19" s="67" t="s">
        <v>7105</v>
      </c>
      <c r="L19" s="67">
        <v>9</v>
      </c>
      <c r="M19" s="64" t="s">
        <v>7067</v>
      </c>
      <c r="N19" s="64" t="s">
        <v>1170</v>
      </c>
      <c r="O19" s="64" t="s">
        <v>0</v>
      </c>
      <c r="P19" s="64" t="s">
        <v>35</v>
      </c>
      <c r="Q19" s="72">
        <v>0</v>
      </c>
      <c r="R19" s="72">
        <v>0</v>
      </c>
      <c r="S19" s="72">
        <v>0</v>
      </c>
      <c r="T19" s="72">
        <v>0.65800000000000003</v>
      </c>
    </row>
    <row r="20" spans="1:20" s="60" customFormat="1" ht="15" customHeight="1">
      <c r="A20" s="68" t="s">
        <v>3405</v>
      </c>
      <c r="B20" s="68">
        <v>615</v>
      </c>
      <c r="C20" s="68" t="s">
        <v>0</v>
      </c>
      <c r="D20" s="69" t="s">
        <v>1147</v>
      </c>
      <c r="E20" s="69" t="s">
        <v>1172</v>
      </c>
      <c r="F20" s="68" t="s">
        <v>1149</v>
      </c>
      <c r="G20" s="64" t="s">
        <v>0</v>
      </c>
      <c r="H20" s="70">
        <v>83.9</v>
      </c>
      <c r="I20" s="71">
        <v>6.5000000000000002E-2</v>
      </c>
      <c r="J20" s="64" t="s">
        <v>7086</v>
      </c>
      <c r="K20" s="67" t="s">
        <v>7106</v>
      </c>
      <c r="L20" s="67">
        <v>8</v>
      </c>
      <c r="M20" s="64" t="s">
        <v>7066</v>
      </c>
      <c r="N20" s="64" t="s">
        <v>1150</v>
      </c>
      <c r="O20" s="64" t="s">
        <v>11</v>
      </c>
      <c r="P20" s="64" t="s">
        <v>36</v>
      </c>
      <c r="Q20" s="72">
        <v>31</v>
      </c>
      <c r="R20" s="72">
        <v>4.3</v>
      </c>
      <c r="S20" s="72">
        <v>44</v>
      </c>
      <c r="T20" s="72">
        <v>2.1800000000000002</v>
      </c>
    </row>
    <row r="21" spans="1:20" s="60" customFormat="1" ht="15" customHeight="1">
      <c r="A21" s="68" t="s">
        <v>3406</v>
      </c>
      <c r="B21" s="68">
        <v>628</v>
      </c>
      <c r="C21" s="68" t="s">
        <v>0</v>
      </c>
      <c r="D21" s="69" t="s">
        <v>1147</v>
      </c>
      <c r="E21" s="69" t="s">
        <v>37</v>
      </c>
      <c r="F21" s="68" t="s">
        <v>1149</v>
      </c>
      <c r="G21" s="64" t="s">
        <v>0</v>
      </c>
      <c r="H21" s="70">
        <v>52.9</v>
      </c>
      <c r="I21" s="71">
        <v>6.5000000000000002E-2</v>
      </c>
      <c r="J21" s="64" t="s">
        <v>7086</v>
      </c>
      <c r="K21" s="67" t="s">
        <v>7107</v>
      </c>
      <c r="L21" s="67">
        <v>57</v>
      </c>
      <c r="M21" s="64" t="s">
        <v>7066</v>
      </c>
      <c r="N21" s="64" t="s">
        <v>1173</v>
      </c>
      <c r="O21" s="64" t="s">
        <v>11</v>
      </c>
      <c r="P21" s="64" t="s">
        <v>36</v>
      </c>
      <c r="Q21" s="72">
        <v>32.5</v>
      </c>
      <c r="R21" s="72">
        <v>2</v>
      </c>
      <c r="S21" s="72">
        <v>32.5</v>
      </c>
      <c r="T21" s="72">
        <v>0.82</v>
      </c>
    </row>
    <row r="22" spans="1:20" s="60" customFormat="1" ht="15" customHeight="1">
      <c r="A22" s="68" t="s">
        <v>3371</v>
      </c>
      <c r="B22" s="68">
        <v>629</v>
      </c>
      <c r="C22" s="68" t="s">
        <v>0</v>
      </c>
      <c r="D22" s="69" t="s">
        <v>1147</v>
      </c>
      <c r="E22" s="69" t="s">
        <v>1174</v>
      </c>
      <c r="F22" s="68" t="s">
        <v>1149</v>
      </c>
      <c r="G22" s="64" t="s">
        <v>0</v>
      </c>
      <c r="H22" s="70">
        <v>71.900000000000006</v>
      </c>
      <c r="I22" s="71">
        <v>6.5000000000000002E-2</v>
      </c>
      <c r="J22" s="64" t="s">
        <v>7086</v>
      </c>
      <c r="K22" s="67" t="s">
        <v>7108</v>
      </c>
      <c r="L22" s="67" t="s">
        <v>31</v>
      </c>
      <c r="M22" s="64" t="s">
        <v>7066</v>
      </c>
      <c r="N22" s="64" t="s">
        <v>1173</v>
      </c>
      <c r="O22" s="64" t="s">
        <v>11</v>
      </c>
      <c r="P22" s="64" t="s">
        <v>36</v>
      </c>
      <c r="Q22" s="72">
        <v>4.3</v>
      </c>
      <c r="R22" s="72">
        <v>3.5</v>
      </c>
      <c r="S22" s="72">
        <v>4.3</v>
      </c>
      <c r="T22" s="72">
        <v>1.385</v>
      </c>
    </row>
    <row r="23" spans="1:20" s="60" customFormat="1" ht="15" customHeight="1">
      <c r="A23" s="68" t="s">
        <v>3372</v>
      </c>
      <c r="B23" s="68">
        <v>711</v>
      </c>
      <c r="C23" s="68" t="s">
        <v>0</v>
      </c>
      <c r="D23" s="69" t="s">
        <v>1147</v>
      </c>
      <c r="E23" s="69" t="s">
        <v>1175</v>
      </c>
      <c r="F23" s="68" t="s">
        <v>1149</v>
      </c>
      <c r="G23" s="64" t="s">
        <v>0</v>
      </c>
      <c r="H23" s="70">
        <v>31.2</v>
      </c>
      <c r="I23" s="71">
        <v>6.5000000000000002E-2</v>
      </c>
      <c r="J23" s="64" t="s">
        <v>7086</v>
      </c>
      <c r="K23" s="67" t="s">
        <v>7109</v>
      </c>
      <c r="L23" s="67">
        <v>17</v>
      </c>
      <c r="M23" s="64" t="s">
        <v>7066</v>
      </c>
      <c r="N23" s="64" t="s">
        <v>1176</v>
      </c>
      <c r="O23" s="64" t="s">
        <v>11</v>
      </c>
      <c r="P23" s="64" t="s">
        <v>34</v>
      </c>
      <c r="Q23" s="72">
        <v>39.5</v>
      </c>
      <c r="R23" s="72">
        <v>7</v>
      </c>
      <c r="S23" s="72">
        <v>39.5</v>
      </c>
      <c r="T23" s="72">
        <v>2175</v>
      </c>
    </row>
    <row r="24" spans="1:20" s="60" customFormat="1" ht="15" customHeight="1">
      <c r="A24" s="68" t="s">
        <v>3373</v>
      </c>
      <c r="B24" s="68">
        <v>713</v>
      </c>
      <c r="C24" s="68" t="s">
        <v>0</v>
      </c>
      <c r="D24" s="69" t="s">
        <v>1147</v>
      </c>
      <c r="E24" s="69" t="s">
        <v>1177</v>
      </c>
      <c r="F24" s="68" t="s">
        <v>1149</v>
      </c>
      <c r="G24" s="64" t="s">
        <v>0</v>
      </c>
      <c r="H24" s="70">
        <v>26.6</v>
      </c>
      <c r="I24" s="71">
        <v>6.5000000000000002E-2</v>
      </c>
      <c r="J24" s="64" t="s">
        <v>7086</v>
      </c>
      <c r="K24" s="67" t="s">
        <v>7110</v>
      </c>
      <c r="L24" s="67">
        <v>14</v>
      </c>
      <c r="M24" s="64" t="s">
        <v>7066</v>
      </c>
      <c r="N24" s="64" t="s">
        <v>1176</v>
      </c>
      <c r="O24" s="64" t="s">
        <v>11</v>
      </c>
      <c r="P24" s="64" t="s">
        <v>34</v>
      </c>
      <c r="Q24" s="72">
        <v>34.5</v>
      </c>
      <c r="R24" s="72">
        <v>5</v>
      </c>
      <c r="S24" s="72">
        <v>34.5</v>
      </c>
      <c r="T24" s="72">
        <v>1565</v>
      </c>
    </row>
    <row r="25" spans="1:20" s="60" customFormat="1" ht="15" customHeight="1">
      <c r="A25" s="68" t="s">
        <v>3374</v>
      </c>
      <c r="B25" s="68">
        <v>714</v>
      </c>
      <c r="C25" s="68" t="s">
        <v>0</v>
      </c>
      <c r="D25" s="69" t="s">
        <v>1147</v>
      </c>
      <c r="E25" s="69" t="s">
        <v>1178</v>
      </c>
      <c r="F25" s="68" t="s">
        <v>1149</v>
      </c>
      <c r="G25" s="64" t="s">
        <v>0</v>
      </c>
      <c r="H25" s="70">
        <v>22.7</v>
      </c>
      <c r="I25" s="71">
        <v>6.5000000000000002E-2</v>
      </c>
      <c r="J25" s="64" t="s">
        <v>7086</v>
      </c>
      <c r="K25" s="67" t="s">
        <v>7111</v>
      </c>
      <c r="L25" s="67">
        <v>6</v>
      </c>
      <c r="M25" s="64" t="s">
        <v>7066</v>
      </c>
      <c r="N25" s="64" t="s">
        <v>1176</v>
      </c>
      <c r="O25" s="64" t="s">
        <v>11</v>
      </c>
      <c r="P25" s="64" t="s">
        <v>34</v>
      </c>
      <c r="Q25" s="72">
        <v>0</v>
      </c>
      <c r="R25" s="72">
        <v>0</v>
      </c>
      <c r="S25" s="72">
        <v>0</v>
      </c>
      <c r="T25" s="72">
        <v>0</v>
      </c>
    </row>
    <row r="26" spans="1:20" s="60" customFormat="1" ht="15" customHeight="1">
      <c r="A26" s="68" t="s">
        <v>3375</v>
      </c>
      <c r="B26" s="68">
        <v>716</v>
      </c>
      <c r="C26" s="68" t="s">
        <v>0</v>
      </c>
      <c r="D26" s="69" t="s">
        <v>1147</v>
      </c>
      <c r="E26" s="69" t="s">
        <v>1179</v>
      </c>
      <c r="F26" s="68" t="s">
        <v>1149</v>
      </c>
      <c r="G26" s="64" t="s">
        <v>0</v>
      </c>
      <c r="H26" s="70">
        <v>44.7</v>
      </c>
      <c r="I26" s="71">
        <v>6.5000000000000002E-2</v>
      </c>
      <c r="J26" s="64" t="s">
        <v>7086</v>
      </c>
      <c r="K26" s="67" t="s">
        <v>7112</v>
      </c>
      <c r="L26" s="67">
        <v>2</v>
      </c>
      <c r="M26" s="64" t="s">
        <v>7066</v>
      </c>
      <c r="N26" s="64" t="s">
        <v>1176</v>
      </c>
      <c r="O26" s="64" t="s">
        <v>11</v>
      </c>
      <c r="P26" s="64" t="s">
        <v>34</v>
      </c>
      <c r="Q26" s="72">
        <v>34</v>
      </c>
      <c r="R26" s="72">
        <v>6</v>
      </c>
      <c r="S26" s="72">
        <v>54.5</v>
      </c>
      <c r="T26" s="72">
        <v>2.71</v>
      </c>
    </row>
    <row r="27" spans="1:20" s="60" customFormat="1" ht="15" customHeight="1">
      <c r="A27" s="68" t="s">
        <v>3407</v>
      </c>
      <c r="B27" s="68">
        <v>717</v>
      </c>
      <c r="C27" s="68" t="s">
        <v>0</v>
      </c>
      <c r="D27" s="69" t="s">
        <v>1147</v>
      </c>
      <c r="E27" s="69" t="s">
        <v>1180</v>
      </c>
      <c r="F27" s="68" t="s">
        <v>1149</v>
      </c>
      <c r="G27" s="64" t="s">
        <v>0</v>
      </c>
      <c r="H27" s="70">
        <v>33.799999999999997</v>
      </c>
      <c r="I27" s="71">
        <v>6.5000000000000002E-2</v>
      </c>
      <c r="J27" s="64" t="s">
        <v>7086</v>
      </c>
      <c r="K27" s="67" t="s">
        <v>7113</v>
      </c>
      <c r="L27" s="67">
        <v>2</v>
      </c>
      <c r="M27" s="64" t="s">
        <v>7066</v>
      </c>
      <c r="N27" s="64" t="s">
        <v>1176</v>
      </c>
      <c r="O27" s="64" t="s">
        <v>11</v>
      </c>
      <c r="P27" s="64" t="s">
        <v>34</v>
      </c>
      <c r="Q27" s="72">
        <v>29.5</v>
      </c>
      <c r="R27" s="72">
        <v>5</v>
      </c>
      <c r="S27" s="72">
        <v>45</v>
      </c>
      <c r="T27" s="72">
        <v>0</v>
      </c>
    </row>
    <row r="28" spans="1:20" s="60" customFormat="1" ht="15" customHeight="1">
      <c r="A28" s="68" t="s">
        <v>3408</v>
      </c>
      <c r="B28" s="68">
        <v>718</v>
      </c>
      <c r="C28" s="68" t="s">
        <v>0</v>
      </c>
      <c r="D28" s="69" t="s">
        <v>1147</v>
      </c>
      <c r="E28" s="69" t="s">
        <v>1181</v>
      </c>
      <c r="F28" s="68" t="s">
        <v>1149</v>
      </c>
      <c r="G28" s="64" t="s">
        <v>0</v>
      </c>
      <c r="H28" s="70">
        <v>25.1</v>
      </c>
      <c r="I28" s="71">
        <v>6.5000000000000002E-2</v>
      </c>
      <c r="J28" s="64" t="s">
        <v>7086</v>
      </c>
      <c r="K28" s="67" t="s">
        <v>7114</v>
      </c>
      <c r="L28" s="67">
        <v>4</v>
      </c>
      <c r="M28" s="64" t="s">
        <v>7066</v>
      </c>
      <c r="N28" s="64" t="s">
        <v>1176</v>
      </c>
      <c r="O28" s="64" t="s">
        <v>11</v>
      </c>
      <c r="P28" s="64" t="s">
        <v>34</v>
      </c>
      <c r="Q28" s="72">
        <v>26</v>
      </c>
      <c r="R28" s="72">
        <v>4</v>
      </c>
      <c r="S28" s="72">
        <v>38</v>
      </c>
      <c r="T28" s="72">
        <v>1.38</v>
      </c>
    </row>
    <row r="29" spans="1:20" s="60" customFormat="1" ht="15" customHeight="1">
      <c r="A29" s="68" t="s">
        <v>3376</v>
      </c>
      <c r="B29" s="68">
        <v>758</v>
      </c>
      <c r="C29" s="68" t="s">
        <v>0</v>
      </c>
      <c r="D29" s="69" t="s">
        <v>1147</v>
      </c>
      <c r="E29" s="69" t="s">
        <v>1182</v>
      </c>
      <c r="F29" s="68" t="s">
        <v>1149</v>
      </c>
      <c r="G29" s="64" t="s">
        <v>0</v>
      </c>
      <c r="H29" s="70">
        <v>27.9</v>
      </c>
      <c r="I29" s="71">
        <v>6.5000000000000002E-2</v>
      </c>
      <c r="J29" s="64" t="s">
        <v>7086</v>
      </c>
      <c r="K29" s="67" t="s">
        <v>7115</v>
      </c>
      <c r="L29" s="67">
        <v>13</v>
      </c>
      <c r="M29" s="64" t="s">
        <v>7066</v>
      </c>
      <c r="N29" s="64" t="s">
        <v>1183</v>
      </c>
      <c r="O29" s="64" t="s">
        <v>11</v>
      </c>
      <c r="P29" s="64" t="s">
        <v>36</v>
      </c>
      <c r="Q29" s="72">
        <v>34</v>
      </c>
      <c r="R29" s="72">
        <v>3</v>
      </c>
      <c r="S29" s="72">
        <v>34</v>
      </c>
      <c r="T29" s="72">
        <v>0.9</v>
      </c>
    </row>
    <row r="30" spans="1:20" s="60" customFormat="1" ht="15" customHeight="1">
      <c r="A30" s="68" t="s">
        <v>3377</v>
      </c>
      <c r="B30" s="68">
        <v>759</v>
      </c>
      <c r="C30" s="68" t="s">
        <v>0</v>
      </c>
      <c r="D30" s="69" t="s">
        <v>1147</v>
      </c>
      <c r="E30" s="69" t="s">
        <v>1184</v>
      </c>
      <c r="F30" s="68" t="s">
        <v>1149</v>
      </c>
      <c r="G30" s="64" t="s">
        <v>0</v>
      </c>
      <c r="H30" s="70">
        <v>19.899999999999999</v>
      </c>
      <c r="I30" s="71">
        <v>6.5000000000000002E-2</v>
      </c>
      <c r="J30" s="64" t="s">
        <v>7086</v>
      </c>
      <c r="K30" s="67" t="s">
        <v>7116</v>
      </c>
      <c r="L30" s="67">
        <v>13</v>
      </c>
      <c r="M30" s="64" t="s">
        <v>7066</v>
      </c>
      <c r="N30" s="64" t="s">
        <v>1183</v>
      </c>
      <c r="O30" s="64" t="s">
        <v>11</v>
      </c>
      <c r="P30" s="64" t="s">
        <v>36</v>
      </c>
      <c r="Q30" s="72">
        <v>26</v>
      </c>
      <c r="R30" s="72">
        <v>3</v>
      </c>
      <c r="S30" s="72">
        <v>26</v>
      </c>
      <c r="T30" s="72">
        <v>0.53500000000000003</v>
      </c>
    </row>
    <row r="31" spans="1:20" s="60" customFormat="1" ht="15" customHeight="1">
      <c r="A31" s="68" t="s">
        <v>3378</v>
      </c>
      <c r="B31" s="68">
        <v>760</v>
      </c>
      <c r="C31" s="68" t="s">
        <v>0</v>
      </c>
      <c r="D31" s="69" t="s">
        <v>1147</v>
      </c>
      <c r="E31" s="69" t="s">
        <v>1185</v>
      </c>
      <c r="F31" s="68" t="s">
        <v>1149</v>
      </c>
      <c r="G31" s="64" t="s">
        <v>0</v>
      </c>
      <c r="H31" s="70">
        <v>27.9</v>
      </c>
      <c r="I31" s="71">
        <v>6.5000000000000002E-2</v>
      </c>
      <c r="J31" s="64" t="s">
        <v>7086</v>
      </c>
      <c r="K31" s="67" t="s">
        <v>7117</v>
      </c>
      <c r="L31" s="67">
        <v>15</v>
      </c>
      <c r="M31" s="64" t="s">
        <v>7066</v>
      </c>
      <c r="N31" s="64" t="s">
        <v>1183</v>
      </c>
      <c r="O31" s="64" t="s">
        <v>11</v>
      </c>
      <c r="P31" s="64" t="s">
        <v>36</v>
      </c>
      <c r="Q31" s="72">
        <v>26</v>
      </c>
      <c r="R31" s="72">
        <v>3</v>
      </c>
      <c r="S31" s="72">
        <v>41</v>
      </c>
      <c r="T31" s="72">
        <v>0.84</v>
      </c>
    </row>
    <row r="32" spans="1:20" s="60" customFormat="1" ht="15" customHeight="1">
      <c r="A32" s="68" t="s">
        <v>3379</v>
      </c>
      <c r="B32" s="68">
        <v>761</v>
      </c>
      <c r="C32" s="68" t="s">
        <v>0</v>
      </c>
      <c r="D32" s="69" t="s">
        <v>1147</v>
      </c>
      <c r="E32" s="69" t="s">
        <v>1186</v>
      </c>
      <c r="F32" s="68" t="s">
        <v>1149</v>
      </c>
      <c r="G32" s="64" t="s">
        <v>0</v>
      </c>
      <c r="H32" s="70">
        <v>27.9</v>
      </c>
      <c r="I32" s="71">
        <v>6.5000000000000002E-2</v>
      </c>
      <c r="J32" s="64" t="s">
        <v>7086</v>
      </c>
      <c r="K32" s="67" t="s">
        <v>7118</v>
      </c>
      <c r="L32" s="67">
        <v>53</v>
      </c>
      <c r="M32" s="64" t="s">
        <v>7066</v>
      </c>
      <c r="N32" s="64" t="s">
        <v>1183</v>
      </c>
      <c r="O32" s="64" t="s">
        <v>11</v>
      </c>
      <c r="P32" s="64" t="s">
        <v>36</v>
      </c>
      <c r="Q32" s="72">
        <v>20</v>
      </c>
      <c r="R32" s="72">
        <v>2</v>
      </c>
      <c r="S32" s="72">
        <v>55</v>
      </c>
      <c r="T32" s="72">
        <v>0.89</v>
      </c>
    </row>
    <row r="33" spans="1:20" s="60" customFormat="1" ht="15" customHeight="1">
      <c r="A33" s="68" t="s">
        <v>3380</v>
      </c>
      <c r="B33" s="68">
        <v>762</v>
      </c>
      <c r="C33" s="68" t="s">
        <v>0</v>
      </c>
      <c r="D33" s="69" t="s">
        <v>1147</v>
      </c>
      <c r="E33" s="69" t="s">
        <v>1188</v>
      </c>
      <c r="F33" s="68" t="s">
        <v>1162</v>
      </c>
      <c r="G33" s="64" t="s">
        <v>0</v>
      </c>
      <c r="H33" s="70">
        <v>17.899999999999999</v>
      </c>
      <c r="I33" s="71">
        <v>6.5000000000000002E-2</v>
      </c>
      <c r="J33" s="64" t="s">
        <v>7086</v>
      </c>
      <c r="K33" s="67" t="s">
        <v>7119</v>
      </c>
      <c r="L33" s="67">
        <v>74</v>
      </c>
      <c r="M33" s="64" t="s">
        <v>7066</v>
      </c>
      <c r="N33" s="64" t="s">
        <v>1183</v>
      </c>
      <c r="O33" s="64" t="s">
        <v>11</v>
      </c>
      <c r="P33" s="64" t="s">
        <v>36</v>
      </c>
      <c r="Q33" s="72">
        <v>13</v>
      </c>
      <c r="R33" s="72">
        <v>2.5</v>
      </c>
      <c r="S33" s="72">
        <v>16</v>
      </c>
      <c r="T33" s="72">
        <v>0.39</v>
      </c>
    </row>
    <row r="34" spans="1:20" s="60" customFormat="1" ht="15" customHeight="1">
      <c r="A34" s="68" t="s">
        <v>10539</v>
      </c>
      <c r="B34" s="68">
        <v>762</v>
      </c>
      <c r="C34" s="68" t="s">
        <v>0</v>
      </c>
      <c r="D34" s="69" t="s">
        <v>10540</v>
      </c>
      <c r="E34" s="69" t="s">
        <v>10541</v>
      </c>
      <c r="F34" s="68" t="s">
        <v>1149</v>
      </c>
      <c r="G34" s="64" t="s">
        <v>0</v>
      </c>
      <c r="H34" s="70">
        <v>0</v>
      </c>
      <c r="I34" s="71">
        <v>6.5000000000000002E-2</v>
      </c>
      <c r="J34" s="64" t="s">
        <v>7086</v>
      </c>
      <c r="K34" s="67" t="s">
        <v>7119</v>
      </c>
      <c r="L34" s="67" t="s">
        <v>31</v>
      </c>
      <c r="M34" s="64" t="s">
        <v>7066</v>
      </c>
      <c r="N34" s="64" t="s">
        <v>1183</v>
      </c>
      <c r="O34" s="64" t="s">
        <v>11</v>
      </c>
      <c r="P34" s="64" t="s">
        <v>36</v>
      </c>
      <c r="Q34" s="72">
        <v>13</v>
      </c>
      <c r="R34" s="72">
        <v>2.5</v>
      </c>
      <c r="S34" s="72">
        <v>16</v>
      </c>
      <c r="T34" s="72">
        <v>0.39</v>
      </c>
    </row>
    <row r="35" spans="1:20" s="60" customFormat="1" ht="15" customHeight="1">
      <c r="A35" s="68" t="s">
        <v>3381</v>
      </c>
      <c r="B35" s="68">
        <v>862</v>
      </c>
      <c r="C35" s="68" t="s">
        <v>0</v>
      </c>
      <c r="D35" s="69" t="s">
        <v>1147</v>
      </c>
      <c r="E35" s="69" t="s">
        <v>1189</v>
      </c>
      <c r="F35" s="68" t="s">
        <v>1149</v>
      </c>
      <c r="G35" s="64" t="s">
        <v>0</v>
      </c>
      <c r="H35" s="70">
        <v>27.9</v>
      </c>
      <c r="I35" s="71"/>
      <c r="J35" s="64" t="s">
        <v>7086</v>
      </c>
      <c r="K35" s="67" t="s">
        <v>7120</v>
      </c>
      <c r="L35" s="67">
        <v>8</v>
      </c>
      <c r="M35" s="64" t="s">
        <v>7066</v>
      </c>
      <c r="N35" s="64" t="s">
        <v>1190</v>
      </c>
      <c r="O35" s="64" t="s">
        <v>11</v>
      </c>
      <c r="P35" s="64" t="s">
        <v>36</v>
      </c>
      <c r="Q35" s="72">
        <v>2.5</v>
      </c>
      <c r="R35" s="72">
        <v>4</v>
      </c>
      <c r="S35" s="72">
        <v>25.5</v>
      </c>
      <c r="T35" s="72">
        <v>0.56000000000000005</v>
      </c>
    </row>
    <row r="36" spans="1:20" s="60" customFormat="1" ht="15" customHeight="1">
      <c r="A36" s="68" t="s">
        <v>3382</v>
      </c>
      <c r="B36" s="68">
        <v>863</v>
      </c>
      <c r="C36" s="68" t="s">
        <v>0</v>
      </c>
      <c r="D36" s="69" t="s">
        <v>1147</v>
      </c>
      <c r="E36" s="69" t="s">
        <v>1191</v>
      </c>
      <c r="F36" s="68" t="s">
        <v>1149</v>
      </c>
      <c r="G36" s="64" t="s">
        <v>0</v>
      </c>
      <c r="H36" s="70">
        <v>29.9</v>
      </c>
      <c r="I36" s="71"/>
      <c r="J36" s="64" t="s">
        <v>7086</v>
      </c>
      <c r="K36" s="67" t="s">
        <v>7121</v>
      </c>
      <c r="L36" s="67">
        <v>17</v>
      </c>
      <c r="M36" s="64" t="s">
        <v>7066</v>
      </c>
      <c r="N36" s="64" t="s">
        <v>1190</v>
      </c>
      <c r="O36" s="64" t="s">
        <v>11</v>
      </c>
      <c r="P36" s="64" t="s">
        <v>36</v>
      </c>
      <c r="Q36" s="72">
        <v>20.5</v>
      </c>
      <c r="R36" s="72">
        <v>5</v>
      </c>
      <c r="S36" s="72">
        <v>34</v>
      </c>
      <c r="T36" s="72">
        <v>0.56499999999999995</v>
      </c>
    </row>
    <row r="37" spans="1:20" s="60" customFormat="1" ht="15" customHeight="1">
      <c r="A37" s="68" t="s">
        <v>3383</v>
      </c>
      <c r="B37" s="68">
        <v>864</v>
      </c>
      <c r="C37" s="68" t="s">
        <v>0</v>
      </c>
      <c r="D37" s="69" t="s">
        <v>1147</v>
      </c>
      <c r="E37" s="69" t="s">
        <v>1192</v>
      </c>
      <c r="F37" s="68" t="s">
        <v>1149</v>
      </c>
      <c r="G37" s="64" t="s">
        <v>0</v>
      </c>
      <c r="H37" s="70">
        <v>34.9</v>
      </c>
      <c r="I37" s="71"/>
      <c r="J37" s="64" t="s">
        <v>7086</v>
      </c>
      <c r="K37" s="67" t="s">
        <v>7122</v>
      </c>
      <c r="L37" s="67">
        <v>8</v>
      </c>
      <c r="M37" s="64" t="s">
        <v>7066</v>
      </c>
      <c r="N37" s="64" t="s">
        <v>1190</v>
      </c>
      <c r="O37" s="64" t="s">
        <v>11</v>
      </c>
      <c r="P37" s="64" t="s">
        <v>36</v>
      </c>
      <c r="Q37" s="72">
        <v>30</v>
      </c>
      <c r="R37" s="72">
        <v>4</v>
      </c>
      <c r="S37" s="72">
        <v>30.5</v>
      </c>
      <c r="T37" s="72">
        <v>0.51500000000000001</v>
      </c>
    </row>
    <row r="38" spans="1:20" s="60" customFormat="1" ht="15" customHeight="1">
      <c r="A38" s="68" t="s">
        <v>3384</v>
      </c>
      <c r="B38" s="68">
        <v>865</v>
      </c>
      <c r="C38" s="68" t="s">
        <v>0</v>
      </c>
      <c r="D38" s="69" t="s">
        <v>1147</v>
      </c>
      <c r="E38" s="69" t="s">
        <v>1193</v>
      </c>
      <c r="F38" s="68" t="s">
        <v>1149</v>
      </c>
      <c r="G38" s="64" t="s">
        <v>0</v>
      </c>
      <c r="H38" s="70">
        <v>34.9</v>
      </c>
      <c r="I38" s="71"/>
      <c r="J38" s="64" t="s">
        <v>7086</v>
      </c>
      <c r="K38" s="67" t="s">
        <v>7123</v>
      </c>
      <c r="L38" s="67">
        <v>13</v>
      </c>
      <c r="M38" s="64" t="s">
        <v>7066</v>
      </c>
      <c r="N38" s="64" t="s">
        <v>1190</v>
      </c>
      <c r="O38" s="64" t="s">
        <v>11</v>
      </c>
      <c r="P38" s="64" t="s">
        <v>36</v>
      </c>
      <c r="Q38" s="72">
        <v>20.8</v>
      </c>
      <c r="R38" s="72">
        <v>5.5</v>
      </c>
      <c r="S38" s="72">
        <v>49</v>
      </c>
      <c r="T38" s="72">
        <v>0.55000000000000004</v>
      </c>
    </row>
    <row r="39" spans="1:20" s="60" customFormat="1" ht="15" customHeight="1">
      <c r="A39" s="68" t="s">
        <v>3385</v>
      </c>
      <c r="B39" s="68">
        <v>866</v>
      </c>
      <c r="C39" s="68" t="s">
        <v>0</v>
      </c>
      <c r="D39" s="69" t="s">
        <v>1147</v>
      </c>
      <c r="E39" s="69" t="s">
        <v>1194</v>
      </c>
      <c r="F39" s="68" t="s">
        <v>1149</v>
      </c>
      <c r="G39" s="64" t="s">
        <v>0</v>
      </c>
      <c r="H39" s="70">
        <v>34.9</v>
      </c>
      <c r="I39" s="71"/>
      <c r="J39" s="64" t="s">
        <v>7086</v>
      </c>
      <c r="K39" s="67" t="s">
        <v>7124</v>
      </c>
      <c r="L39" s="67">
        <v>11</v>
      </c>
      <c r="M39" s="64" t="s">
        <v>7066</v>
      </c>
      <c r="N39" s="64" t="s">
        <v>1190</v>
      </c>
      <c r="O39" s="64" t="s">
        <v>11</v>
      </c>
      <c r="P39" s="64" t="s">
        <v>36</v>
      </c>
      <c r="Q39" s="72">
        <v>34</v>
      </c>
      <c r="R39" s="72">
        <v>6</v>
      </c>
      <c r="S39" s="72">
        <v>34</v>
      </c>
      <c r="T39" s="72">
        <v>0.93500000000000005</v>
      </c>
    </row>
    <row r="40" spans="1:20" s="60" customFormat="1" ht="15" customHeight="1">
      <c r="A40" s="68" t="s">
        <v>3386</v>
      </c>
      <c r="B40" s="68">
        <v>867</v>
      </c>
      <c r="C40" s="68" t="s">
        <v>0</v>
      </c>
      <c r="D40" s="69" t="s">
        <v>1147</v>
      </c>
      <c r="E40" s="69" t="s">
        <v>1195</v>
      </c>
      <c r="F40" s="68" t="s">
        <v>1149</v>
      </c>
      <c r="G40" s="64" t="s">
        <v>0</v>
      </c>
      <c r="H40" s="70">
        <v>36.9</v>
      </c>
      <c r="I40" s="71"/>
      <c r="J40" s="64" t="s">
        <v>7086</v>
      </c>
      <c r="K40" s="67" t="s">
        <v>7125</v>
      </c>
      <c r="L40" s="67">
        <v>11</v>
      </c>
      <c r="M40" s="64" t="s">
        <v>7066</v>
      </c>
      <c r="N40" s="64" t="s">
        <v>1190</v>
      </c>
      <c r="O40" s="64" t="s">
        <v>11</v>
      </c>
      <c r="P40" s="64" t="s">
        <v>36</v>
      </c>
      <c r="Q40" s="72">
        <v>28.5</v>
      </c>
      <c r="R40" s="72">
        <v>6</v>
      </c>
      <c r="S40" s="72">
        <v>44.5</v>
      </c>
      <c r="T40" s="72">
        <v>1</v>
      </c>
    </row>
    <row r="41" spans="1:20" s="60" customFormat="1" ht="15" customHeight="1">
      <c r="A41" s="68" t="s">
        <v>3387</v>
      </c>
      <c r="B41" s="68">
        <v>868</v>
      </c>
      <c r="C41" s="68" t="s">
        <v>0</v>
      </c>
      <c r="D41" s="69" t="s">
        <v>1147</v>
      </c>
      <c r="E41" s="69" t="s">
        <v>1196</v>
      </c>
      <c r="F41" s="68" t="s">
        <v>1149</v>
      </c>
      <c r="G41" s="64" t="s">
        <v>0</v>
      </c>
      <c r="H41" s="70">
        <v>46.9</v>
      </c>
      <c r="I41" s="71"/>
      <c r="J41" s="64" t="s">
        <v>7086</v>
      </c>
      <c r="K41" s="67" t="s">
        <v>7126</v>
      </c>
      <c r="L41" s="67">
        <v>15</v>
      </c>
      <c r="M41" s="64" t="s">
        <v>7066</v>
      </c>
      <c r="N41" s="64" t="s">
        <v>1190</v>
      </c>
      <c r="O41" s="64" t="s">
        <v>11</v>
      </c>
      <c r="P41" s="64" t="s">
        <v>36</v>
      </c>
      <c r="Q41" s="72">
        <v>37.5</v>
      </c>
      <c r="R41" s="72">
        <v>4.2</v>
      </c>
      <c r="S41" s="72">
        <v>38</v>
      </c>
      <c r="T41" s="72">
        <v>0.82499999999999996</v>
      </c>
    </row>
    <row r="42" spans="1:20" s="60" customFormat="1" ht="15" customHeight="1">
      <c r="A42" s="68" t="s">
        <v>3409</v>
      </c>
      <c r="B42" s="68">
        <v>920</v>
      </c>
      <c r="C42" s="68" t="s">
        <v>0</v>
      </c>
      <c r="D42" s="69" t="s">
        <v>1147</v>
      </c>
      <c r="E42" s="69" t="s">
        <v>1197</v>
      </c>
      <c r="F42" s="68" t="s">
        <v>1149</v>
      </c>
      <c r="G42" s="64" t="s">
        <v>0</v>
      </c>
      <c r="H42" s="70">
        <v>31.9</v>
      </c>
      <c r="I42" s="71"/>
      <c r="J42" s="64" t="s">
        <v>7086</v>
      </c>
      <c r="K42" s="67" t="s">
        <v>7127</v>
      </c>
      <c r="L42" s="67">
        <v>37</v>
      </c>
      <c r="M42" s="64" t="s">
        <v>7066</v>
      </c>
      <c r="N42" s="64" t="s">
        <v>1183</v>
      </c>
      <c r="O42" s="64" t="s">
        <v>11</v>
      </c>
      <c r="P42" s="64" t="s">
        <v>36</v>
      </c>
      <c r="Q42" s="72">
        <v>25</v>
      </c>
      <c r="R42" s="72">
        <v>2</v>
      </c>
      <c r="S42" s="72">
        <v>63.5</v>
      </c>
      <c r="T42" s="72">
        <v>0.96</v>
      </c>
    </row>
    <row r="43" spans="1:20" s="60" customFormat="1" ht="15" customHeight="1">
      <c r="A43" s="68" t="s">
        <v>3410</v>
      </c>
      <c r="B43" s="68">
        <v>936</v>
      </c>
      <c r="C43" s="68" t="s">
        <v>0</v>
      </c>
      <c r="D43" s="69" t="s">
        <v>1147</v>
      </c>
      <c r="E43" s="69" t="s">
        <v>38</v>
      </c>
      <c r="F43" s="68" t="s">
        <v>1149</v>
      </c>
      <c r="G43" s="64" t="s">
        <v>0</v>
      </c>
      <c r="H43" s="70">
        <v>5.9</v>
      </c>
      <c r="I43" s="71"/>
      <c r="J43" s="64" t="s">
        <v>7128</v>
      </c>
      <c r="K43" s="67" t="s">
        <v>7129</v>
      </c>
      <c r="L43" s="67">
        <v>36</v>
      </c>
      <c r="M43" s="64" t="s">
        <v>7066</v>
      </c>
      <c r="N43" s="64" t="s">
        <v>1198</v>
      </c>
      <c r="O43" s="64" t="s">
        <v>0</v>
      </c>
      <c r="P43" s="64" t="s">
        <v>33</v>
      </c>
      <c r="Q43" s="72">
        <v>0</v>
      </c>
      <c r="R43" s="72">
        <v>0</v>
      </c>
      <c r="S43" s="72">
        <v>19</v>
      </c>
      <c r="T43" s="72">
        <v>5.0000000000000001E-3</v>
      </c>
    </row>
    <row r="44" spans="1:20" s="60" customFormat="1" ht="15" customHeight="1">
      <c r="A44" s="68" t="s">
        <v>3411</v>
      </c>
      <c r="B44" s="68">
        <v>937</v>
      </c>
      <c r="C44" s="68" t="s">
        <v>0</v>
      </c>
      <c r="D44" s="69" t="s">
        <v>1147</v>
      </c>
      <c r="E44" s="69" t="s">
        <v>39</v>
      </c>
      <c r="F44" s="68" t="s">
        <v>1149</v>
      </c>
      <c r="G44" s="64" t="s">
        <v>0</v>
      </c>
      <c r="H44" s="70">
        <v>5.9</v>
      </c>
      <c r="I44" s="71"/>
      <c r="J44" s="64" t="s">
        <v>7128</v>
      </c>
      <c r="K44" s="67" t="s">
        <v>7130</v>
      </c>
      <c r="L44" s="67" t="s">
        <v>31</v>
      </c>
      <c r="M44" s="64" t="s">
        <v>7066</v>
      </c>
      <c r="N44" s="64" t="s">
        <v>1198</v>
      </c>
      <c r="O44" s="64" t="s">
        <v>0</v>
      </c>
      <c r="P44" s="64" t="s">
        <v>33</v>
      </c>
      <c r="Q44" s="72">
        <v>0</v>
      </c>
      <c r="R44" s="72">
        <v>0</v>
      </c>
      <c r="S44" s="72">
        <v>23</v>
      </c>
      <c r="T44" s="72">
        <v>5.0000000000000001E-3</v>
      </c>
    </row>
    <row r="45" spans="1:20" s="60" customFormat="1" ht="15" customHeight="1">
      <c r="A45" s="68" t="s">
        <v>10542</v>
      </c>
      <c r="B45" s="68">
        <v>963</v>
      </c>
      <c r="C45" s="68" t="s">
        <v>0</v>
      </c>
      <c r="D45" s="69">
        <v>18</v>
      </c>
      <c r="E45" s="69" t="s">
        <v>10543</v>
      </c>
      <c r="F45" s="68" t="s">
        <v>1171</v>
      </c>
      <c r="G45" s="64" t="s">
        <v>0</v>
      </c>
      <c r="H45" s="70">
        <v>78.7</v>
      </c>
      <c r="I45" s="71">
        <v>9.7500000000000003E-2</v>
      </c>
      <c r="J45" s="64" t="s">
        <v>7083</v>
      </c>
      <c r="K45" s="67" t="s">
        <v>10544</v>
      </c>
      <c r="L45" s="67" t="s">
        <v>30</v>
      </c>
      <c r="M45" s="64" t="s">
        <v>7067</v>
      </c>
      <c r="N45" s="64" t="s">
        <v>1163</v>
      </c>
      <c r="O45" s="64" t="s">
        <v>0</v>
      </c>
      <c r="P45" s="64" t="s">
        <v>35</v>
      </c>
      <c r="Q45" s="72">
        <v>0</v>
      </c>
      <c r="R45" s="72">
        <v>0</v>
      </c>
      <c r="S45" s="72">
        <v>0</v>
      </c>
      <c r="T45" s="72">
        <v>4.5</v>
      </c>
    </row>
    <row r="46" spans="1:20" s="60" customFormat="1" ht="15" customHeight="1">
      <c r="A46" s="68" t="s">
        <v>3412</v>
      </c>
      <c r="B46" s="68">
        <v>967</v>
      </c>
      <c r="C46" s="68" t="s">
        <v>0</v>
      </c>
      <c r="D46" s="69" t="s">
        <v>1147</v>
      </c>
      <c r="E46" s="69" t="s">
        <v>1199</v>
      </c>
      <c r="F46" s="68" t="s">
        <v>1171</v>
      </c>
      <c r="G46" s="64" t="s">
        <v>0</v>
      </c>
      <c r="H46" s="70">
        <v>40.700000000000003</v>
      </c>
      <c r="I46" s="71"/>
      <c r="J46" s="64" t="s">
        <v>7083</v>
      </c>
      <c r="K46" s="67" t="s">
        <v>7131</v>
      </c>
      <c r="L46" s="67">
        <v>20.751899999999999</v>
      </c>
      <c r="M46" s="64" t="s">
        <v>7067</v>
      </c>
      <c r="N46" s="64" t="s">
        <v>1163</v>
      </c>
      <c r="O46" s="64" t="s">
        <v>0</v>
      </c>
      <c r="P46" s="64" t="s">
        <v>35</v>
      </c>
      <c r="Q46" s="72">
        <v>0</v>
      </c>
      <c r="R46" s="72">
        <v>0</v>
      </c>
      <c r="S46" s="72">
        <v>0</v>
      </c>
      <c r="T46" s="72">
        <v>2.5</v>
      </c>
    </row>
    <row r="47" spans="1:20" s="60" customFormat="1" ht="15" customHeight="1">
      <c r="A47" s="68" t="s">
        <v>3413</v>
      </c>
      <c r="B47" s="68">
        <v>1117</v>
      </c>
      <c r="C47" s="68" t="s">
        <v>0</v>
      </c>
      <c r="D47" s="69" t="s">
        <v>1147</v>
      </c>
      <c r="E47" s="69" t="s">
        <v>1200</v>
      </c>
      <c r="F47" s="68" t="s">
        <v>1149</v>
      </c>
      <c r="G47" s="64" t="s">
        <v>0</v>
      </c>
      <c r="H47" s="70">
        <v>14.9</v>
      </c>
      <c r="I47" s="71"/>
      <c r="J47" s="64" t="s">
        <v>7086</v>
      </c>
      <c r="K47" s="67" t="s">
        <v>7132</v>
      </c>
      <c r="L47" s="67">
        <v>39</v>
      </c>
      <c r="M47" s="64" t="s">
        <v>7066</v>
      </c>
      <c r="N47" s="64" t="s">
        <v>1201</v>
      </c>
      <c r="O47" s="64" t="s">
        <v>11</v>
      </c>
      <c r="P47" s="64" t="s">
        <v>36</v>
      </c>
      <c r="Q47" s="72">
        <v>0</v>
      </c>
      <c r="R47" s="72">
        <v>0</v>
      </c>
      <c r="S47" s="72">
        <v>0</v>
      </c>
      <c r="T47" s="72">
        <v>0.622</v>
      </c>
    </row>
    <row r="48" spans="1:20" s="60" customFormat="1" ht="15" customHeight="1">
      <c r="A48" s="68" t="s">
        <v>3414</v>
      </c>
      <c r="B48" s="68">
        <v>1118</v>
      </c>
      <c r="C48" s="68" t="s">
        <v>0</v>
      </c>
      <c r="D48" s="69" t="s">
        <v>1147</v>
      </c>
      <c r="E48" s="69" t="s">
        <v>1202</v>
      </c>
      <c r="F48" s="68" t="s">
        <v>1149</v>
      </c>
      <c r="G48" s="64" t="s">
        <v>0</v>
      </c>
      <c r="H48" s="70">
        <v>37.9</v>
      </c>
      <c r="I48" s="71"/>
      <c r="J48" s="64" t="s">
        <v>7086</v>
      </c>
      <c r="K48" s="67" t="s">
        <v>7133</v>
      </c>
      <c r="L48" s="67" t="s">
        <v>31</v>
      </c>
      <c r="M48" s="64" t="s">
        <v>7066</v>
      </c>
      <c r="N48" s="64" t="s">
        <v>1201</v>
      </c>
      <c r="O48" s="64" t="s">
        <v>11</v>
      </c>
      <c r="P48" s="64" t="s">
        <v>36</v>
      </c>
      <c r="Q48" s="72">
        <v>0</v>
      </c>
      <c r="R48" s="72">
        <v>0</v>
      </c>
      <c r="S48" s="72">
        <v>0</v>
      </c>
      <c r="T48" s="72">
        <v>1.1259999999999999</v>
      </c>
    </row>
    <row r="49" spans="1:20" s="60" customFormat="1" ht="15" customHeight="1">
      <c r="A49" s="68" t="s">
        <v>3415</v>
      </c>
      <c r="B49" s="68">
        <v>1704</v>
      </c>
      <c r="C49" s="68" t="s">
        <v>0</v>
      </c>
      <c r="D49" s="69">
        <v>6</v>
      </c>
      <c r="E49" s="69" t="s">
        <v>1205</v>
      </c>
      <c r="F49" s="68" t="s">
        <v>1162</v>
      </c>
      <c r="G49" s="64" t="s">
        <v>3196</v>
      </c>
      <c r="H49" s="70">
        <v>29.5</v>
      </c>
      <c r="I49" s="71"/>
      <c r="J49" s="64" t="s">
        <v>7086</v>
      </c>
      <c r="K49" s="67" t="s">
        <v>7134</v>
      </c>
      <c r="L49" s="67">
        <v>23</v>
      </c>
      <c r="M49" s="64" t="s">
        <v>7066</v>
      </c>
      <c r="N49" s="64" t="s">
        <v>1206</v>
      </c>
      <c r="O49" s="64" t="s">
        <v>11</v>
      </c>
      <c r="P49" s="64" t="s">
        <v>34</v>
      </c>
      <c r="Q49" s="72">
        <v>0</v>
      </c>
      <c r="R49" s="72">
        <v>0</v>
      </c>
      <c r="S49" s="72">
        <v>0</v>
      </c>
      <c r="T49" s="72">
        <v>0.61</v>
      </c>
    </row>
    <row r="50" spans="1:20" s="60" customFormat="1" ht="15" customHeight="1">
      <c r="A50" s="68" t="s">
        <v>3416</v>
      </c>
      <c r="B50" s="68">
        <v>1704</v>
      </c>
      <c r="C50" s="68" t="s">
        <v>0</v>
      </c>
      <c r="D50" s="69">
        <v>7</v>
      </c>
      <c r="E50" s="69" t="s">
        <v>1207</v>
      </c>
      <c r="F50" s="68" t="s">
        <v>1162</v>
      </c>
      <c r="G50" s="64" t="s">
        <v>3197</v>
      </c>
      <c r="H50" s="70">
        <v>29.5</v>
      </c>
      <c r="I50" s="71"/>
      <c r="J50" s="64" t="s">
        <v>7086</v>
      </c>
      <c r="K50" s="67" t="s">
        <v>7134</v>
      </c>
      <c r="L50" s="67">
        <v>12</v>
      </c>
      <c r="M50" s="64" t="s">
        <v>7066</v>
      </c>
      <c r="N50" s="64" t="s">
        <v>1206</v>
      </c>
      <c r="O50" s="64" t="s">
        <v>11</v>
      </c>
      <c r="P50" s="64" t="s">
        <v>34</v>
      </c>
      <c r="Q50" s="72">
        <v>0</v>
      </c>
      <c r="R50" s="72">
        <v>0</v>
      </c>
      <c r="S50" s="72">
        <v>0</v>
      </c>
      <c r="T50" s="72">
        <v>0.61</v>
      </c>
    </row>
    <row r="51" spans="1:20" s="60" customFormat="1" ht="15" customHeight="1">
      <c r="A51" s="68" t="s">
        <v>3417</v>
      </c>
      <c r="B51" s="68">
        <v>1704</v>
      </c>
      <c r="C51" s="68" t="s">
        <v>0</v>
      </c>
      <c r="D51" s="69">
        <v>52</v>
      </c>
      <c r="E51" s="69" t="s">
        <v>1208</v>
      </c>
      <c r="F51" s="68" t="s">
        <v>1162</v>
      </c>
      <c r="G51" s="64" t="s">
        <v>3198</v>
      </c>
      <c r="H51" s="70">
        <v>29.5</v>
      </c>
      <c r="I51" s="71"/>
      <c r="J51" s="64" t="s">
        <v>7086</v>
      </c>
      <c r="K51" s="67" t="s">
        <v>7134</v>
      </c>
      <c r="L51" s="67">
        <v>6</v>
      </c>
      <c r="M51" s="64" t="s">
        <v>7066</v>
      </c>
      <c r="N51" s="64" t="s">
        <v>1206</v>
      </c>
      <c r="O51" s="64" t="s">
        <v>11</v>
      </c>
      <c r="P51" s="64" t="s">
        <v>34</v>
      </c>
      <c r="Q51" s="72">
        <v>0</v>
      </c>
      <c r="R51" s="72">
        <v>0</v>
      </c>
      <c r="S51" s="72">
        <v>0</v>
      </c>
      <c r="T51" s="72">
        <v>0</v>
      </c>
    </row>
    <row r="52" spans="1:20" s="60" customFormat="1" ht="15" customHeight="1">
      <c r="A52" s="68" t="s">
        <v>3418</v>
      </c>
      <c r="B52" s="68">
        <v>1707</v>
      </c>
      <c r="C52" s="68" t="s">
        <v>0</v>
      </c>
      <c r="D52" s="69" t="s">
        <v>1147</v>
      </c>
      <c r="E52" s="69" t="s">
        <v>1209</v>
      </c>
      <c r="F52" s="68" t="s">
        <v>1149</v>
      </c>
      <c r="G52" s="64" t="s">
        <v>0</v>
      </c>
      <c r="H52" s="70">
        <v>35.700000000000003</v>
      </c>
      <c r="I52" s="71"/>
      <c r="J52" s="64" t="s">
        <v>7083</v>
      </c>
      <c r="K52" s="67" t="s">
        <v>7135</v>
      </c>
      <c r="L52" s="67">
        <v>18</v>
      </c>
      <c r="M52" s="64" t="s">
        <v>7066</v>
      </c>
      <c r="N52" s="64" t="s">
        <v>1210</v>
      </c>
      <c r="O52" s="64" t="s">
        <v>0</v>
      </c>
      <c r="P52" s="64" t="s">
        <v>34</v>
      </c>
      <c r="Q52" s="72">
        <v>0</v>
      </c>
      <c r="R52" s="72">
        <v>0</v>
      </c>
      <c r="S52" s="72">
        <v>0</v>
      </c>
      <c r="T52" s="72">
        <v>0</v>
      </c>
    </row>
    <row r="53" spans="1:20" s="60" customFormat="1" ht="15" customHeight="1">
      <c r="A53" s="68" t="s">
        <v>3419</v>
      </c>
      <c r="B53" s="68">
        <v>1708</v>
      </c>
      <c r="C53" s="68" t="s">
        <v>0</v>
      </c>
      <c r="D53" s="69" t="s">
        <v>1147</v>
      </c>
      <c r="E53" s="69" t="s">
        <v>1211</v>
      </c>
      <c r="F53" s="68" t="s">
        <v>1149</v>
      </c>
      <c r="G53" s="64" t="s">
        <v>0</v>
      </c>
      <c r="H53" s="70">
        <v>27.9</v>
      </c>
      <c r="I53" s="71"/>
      <c r="J53" s="64" t="s">
        <v>7083</v>
      </c>
      <c r="K53" s="67" t="s">
        <v>7136</v>
      </c>
      <c r="L53" s="67">
        <v>3</v>
      </c>
      <c r="M53" s="64" t="s">
        <v>7066</v>
      </c>
      <c r="N53" s="64" t="s">
        <v>1210</v>
      </c>
      <c r="O53" s="64" t="s">
        <v>0</v>
      </c>
      <c r="P53" s="64" t="s">
        <v>34</v>
      </c>
      <c r="Q53" s="72">
        <v>0</v>
      </c>
      <c r="R53" s="72">
        <v>0</v>
      </c>
      <c r="S53" s="72">
        <v>0</v>
      </c>
      <c r="T53" s="72">
        <v>0.51500000000000001</v>
      </c>
    </row>
    <row r="54" spans="1:20" s="60" customFormat="1" ht="15" customHeight="1">
      <c r="A54" s="68" t="s">
        <v>3420</v>
      </c>
      <c r="B54" s="68">
        <v>1709</v>
      </c>
      <c r="C54" s="68" t="s">
        <v>0</v>
      </c>
      <c r="D54" s="69" t="s">
        <v>1147</v>
      </c>
      <c r="E54" s="69" t="s">
        <v>1212</v>
      </c>
      <c r="F54" s="68" t="s">
        <v>1162</v>
      </c>
      <c r="G54" s="64" t="s">
        <v>0</v>
      </c>
      <c r="H54" s="70">
        <v>69.8</v>
      </c>
      <c r="I54" s="71"/>
      <c r="J54" s="64" t="s">
        <v>7083</v>
      </c>
      <c r="K54" s="67" t="s">
        <v>7137</v>
      </c>
      <c r="L54" s="67">
        <v>4</v>
      </c>
      <c r="M54" s="64" t="s">
        <v>7066</v>
      </c>
      <c r="N54" s="64" t="s">
        <v>1210</v>
      </c>
      <c r="O54" s="64" t="s">
        <v>0</v>
      </c>
      <c r="P54" s="64" t="s">
        <v>34</v>
      </c>
      <c r="Q54" s="72">
        <v>0</v>
      </c>
      <c r="R54" s="72">
        <v>0</v>
      </c>
      <c r="S54" s="72">
        <v>0</v>
      </c>
      <c r="T54" s="72">
        <v>0</v>
      </c>
    </row>
    <row r="55" spans="1:20" s="60" customFormat="1" ht="15" customHeight="1">
      <c r="A55" s="68" t="s">
        <v>3421</v>
      </c>
      <c r="B55" s="68">
        <v>1714</v>
      </c>
      <c r="C55" s="68" t="s">
        <v>0</v>
      </c>
      <c r="D55" s="69" t="s">
        <v>1147</v>
      </c>
      <c r="E55" s="69" t="s">
        <v>1213</v>
      </c>
      <c r="F55" s="68" t="s">
        <v>1149</v>
      </c>
      <c r="G55" s="64" t="s">
        <v>0</v>
      </c>
      <c r="H55" s="70">
        <v>13.9</v>
      </c>
      <c r="I55" s="71"/>
      <c r="J55" s="64" t="s">
        <v>7104</v>
      </c>
      <c r="K55" s="67" t="s">
        <v>7138</v>
      </c>
      <c r="L55" s="67">
        <v>63</v>
      </c>
      <c r="M55" s="64" t="s">
        <v>7067</v>
      </c>
      <c r="N55" s="64" t="s">
        <v>1204</v>
      </c>
      <c r="O55" s="64" t="s">
        <v>0</v>
      </c>
      <c r="P55" s="64" t="s">
        <v>35</v>
      </c>
      <c r="Q55" s="72">
        <v>0</v>
      </c>
      <c r="R55" s="72">
        <v>0</v>
      </c>
      <c r="S55" s="72">
        <v>0</v>
      </c>
      <c r="T55" s="72">
        <v>0</v>
      </c>
    </row>
    <row r="56" spans="1:20" s="60" customFormat="1" ht="15" customHeight="1">
      <c r="A56" s="68" t="s">
        <v>3422</v>
      </c>
      <c r="B56" s="68">
        <v>1715</v>
      </c>
      <c r="C56" s="68" t="s">
        <v>0</v>
      </c>
      <c r="D56" s="69" t="s">
        <v>1147</v>
      </c>
      <c r="E56" s="69" t="s">
        <v>1213</v>
      </c>
      <c r="F56" s="68" t="s">
        <v>1149</v>
      </c>
      <c r="G56" s="64" t="s">
        <v>0</v>
      </c>
      <c r="H56" s="70">
        <v>6.95</v>
      </c>
      <c r="I56" s="71"/>
      <c r="J56" s="64" t="s">
        <v>7104</v>
      </c>
      <c r="K56" s="67" t="s">
        <v>7139</v>
      </c>
      <c r="L56" s="67">
        <v>49</v>
      </c>
      <c r="M56" s="64" t="s">
        <v>7067</v>
      </c>
      <c r="N56" s="64" t="s">
        <v>1163</v>
      </c>
      <c r="O56" s="64" t="s">
        <v>0</v>
      </c>
      <c r="P56" s="64" t="s">
        <v>35</v>
      </c>
      <c r="Q56" s="72">
        <v>0</v>
      </c>
      <c r="R56" s="72">
        <v>0</v>
      </c>
      <c r="S56" s="72">
        <v>0</v>
      </c>
      <c r="T56" s="72">
        <v>0</v>
      </c>
    </row>
    <row r="57" spans="1:20" s="60" customFormat="1" ht="15" customHeight="1">
      <c r="A57" s="68" t="s">
        <v>3423</v>
      </c>
      <c r="B57" s="68">
        <v>1716</v>
      </c>
      <c r="C57" s="68" t="s">
        <v>0</v>
      </c>
      <c r="D57" s="69" t="s">
        <v>1147</v>
      </c>
      <c r="E57" s="69" t="s">
        <v>1213</v>
      </c>
      <c r="F57" s="68" t="s">
        <v>1149</v>
      </c>
      <c r="G57" s="64" t="s">
        <v>0</v>
      </c>
      <c r="H57" s="70">
        <v>6.95</v>
      </c>
      <c r="I57" s="71"/>
      <c r="J57" s="64" t="s">
        <v>7104</v>
      </c>
      <c r="K57" s="67" t="s">
        <v>7140</v>
      </c>
      <c r="L57" s="67">
        <v>29</v>
      </c>
      <c r="M57" s="64" t="s">
        <v>7067</v>
      </c>
      <c r="N57" s="64" t="s">
        <v>1163</v>
      </c>
      <c r="O57" s="64" t="s">
        <v>0</v>
      </c>
      <c r="P57" s="64" t="s">
        <v>35</v>
      </c>
      <c r="Q57" s="72">
        <v>34</v>
      </c>
      <c r="R57" s="72">
        <v>6</v>
      </c>
      <c r="S57" s="72">
        <v>54.5</v>
      </c>
      <c r="T57" s="72">
        <v>2.71</v>
      </c>
    </row>
    <row r="58" spans="1:20" s="60" customFormat="1" ht="15" customHeight="1">
      <c r="A58" s="68" t="s">
        <v>10545</v>
      </c>
      <c r="B58" s="68">
        <v>1733</v>
      </c>
      <c r="C58" s="68" t="s">
        <v>0</v>
      </c>
      <c r="D58" s="69">
        <v>136</v>
      </c>
      <c r="E58" s="69" t="s">
        <v>10546</v>
      </c>
      <c r="F58" s="68" t="s">
        <v>1149</v>
      </c>
      <c r="G58" s="64" t="s">
        <v>0</v>
      </c>
      <c r="H58" s="70">
        <v>2.0099999999999998</v>
      </c>
      <c r="I58" s="71">
        <v>9.7500000000000003E-2</v>
      </c>
      <c r="J58" s="64" t="s">
        <v>7104</v>
      </c>
      <c r="K58" s="67" t="s">
        <v>10547</v>
      </c>
      <c r="L58" s="67">
        <v>17</v>
      </c>
      <c r="M58" s="64" t="s">
        <v>7067</v>
      </c>
      <c r="N58" s="64" t="s">
        <v>1163</v>
      </c>
      <c r="O58" s="64" t="s">
        <v>0</v>
      </c>
      <c r="P58" s="64" t="s">
        <v>35</v>
      </c>
      <c r="Q58" s="72">
        <v>0</v>
      </c>
      <c r="R58" s="72">
        <v>0</v>
      </c>
      <c r="S58" s="72">
        <v>0</v>
      </c>
      <c r="T58" s="72">
        <v>0</v>
      </c>
    </row>
    <row r="59" spans="1:20" s="60" customFormat="1" ht="15" customHeight="1">
      <c r="A59" s="68" t="s">
        <v>3424</v>
      </c>
      <c r="B59" s="68">
        <v>1735</v>
      </c>
      <c r="C59" s="68" t="s">
        <v>0</v>
      </c>
      <c r="D59" s="69">
        <v>41</v>
      </c>
      <c r="E59" s="69" t="s">
        <v>1214</v>
      </c>
      <c r="F59" s="68" t="s">
        <v>1149</v>
      </c>
      <c r="G59" s="64" t="s">
        <v>3200</v>
      </c>
      <c r="H59" s="70">
        <v>2.0099999999999998</v>
      </c>
      <c r="I59" s="71"/>
      <c r="J59" s="64" t="s">
        <v>7104</v>
      </c>
      <c r="K59" s="67" t="s">
        <v>7141</v>
      </c>
      <c r="L59" s="67">
        <v>11</v>
      </c>
      <c r="M59" s="64" t="s">
        <v>7067</v>
      </c>
      <c r="N59" s="64" t="s">
        <v>1163</v>
      </c>
      <c r="O59" s="64" t="s">
        <v>0</v>
      </c>
      <c r="P59" s="64" t="s">
        <v>35</v>
      </c>
      <c r="Q59" s="72">
        <v>0</v>
      </c>
      <c r="R59" s="72">
        <v>0</v>
      </c>
      <c r="S59" s="72">
        <v>0</v>
      </c>
      <c r="T59" s="72">
        <v>0</v>
      </c>
    </row>
    <row r="60" spans="1:20" s="60" customFormat="1" ht="15" customHeight="1">
      <c r="A60" s="68" t="s">
        <v>3425</v>
      </c>
      <c r="B60" s="68">
        <v>1737</v>
      </c>
      <c r="C60" s="68" t="s">
        <v>0</v>
      </c>
      <c r="D60" s="69" t="s">
        <v>1147</v>
      </c>
      <c r="E60" s="69" t="s">
        <v>1215</v>
      </c>
      <c r="F60" s="68" t="s">
        <v>1149</v>
      </c>
      <c r="G60" s="64" t="s">
        <v>0</v>
      </c>
      <c r="H60" s="70">
        <v>7.75</v>
      </c>
      <c r="I60" s="71"/>
      <c r="J60" s="64" t="s">
        <v>7104</v>
      </c>
      <c r="K60" s="67" t="s">
        <v>7142</v>
      </c>
      <c r="L60" s="67">
        <v>16</v>
      </c>
      <c r="M60" s="64" t="s">
        <v>7067</v>
      </c>
      <c r="N60" s="64" t="s">
        <v>1163</v>
      </c>
      <c r="O60" s="64" t="s">
        <v>0</v>
      </c>
      <c r="P60" s="64" t="s">
        <v>35</v>
      </c>
      <c r="Q60" s="72">
        <v>0</v>
      </c>
      <c r="R60" s="72">
        <v>0</v>
      </c>
      <c r="S60" s="72">
        <v>0</v>
      </c>
      <c r="T60" s="72">
        <v>0</v>
      </c>
    </row>
    <row r="61" spans="1:20" s="60" customFormat="1" ht="15" customHeight="1">
      <c r="A61" s="68" t="s">
        <v>3426</v>
      </c>
      <c r="B61" s="68">
        <v>1784</v>
      </c>
      <c r="C61" s="68" t="s">
        <v>0</v>
      </c>
      <c r="D61" s="69">
        <v>1</v>
      </c>
      <c r="E61" s="69" t="s">
        <v>1216</v>
      </c>
      <c r="F61" s="68" t="s">
        <v>1149</v>
      </c>
      <c r="G61" s="64" t="s">
        <v>3202</v>
      </c>
      <c r="H61" s="70">
        <v>78.599999999999994</v>
      </c>
      <c r="I61" s="71"/>
      <c r="J61" s="64" t="s">
        <v>7143</v>
      </c>
      <c r="K61" s="67" t="s">
        <v>7144</v>
      </c>
      <c r="L61" s="67">
        <v>4</v>
      </c>
      <c r="M61" s="64" t="s">
        <v>7066</v>
      </c>
      <c r="N61" s="64" t="s">
        <v>1163</v>
      </c>
      <c r="O61" s="64" t="s">
        <v>0</v>
      </c>
      <c r="P61" s="64" t="s">
        <v>34</v>
      </c>
      <c r="Q61" s="72">
        <v>0</v>
      </c>
      <c r="R61" s="72">
        <v>0</v>
      </c>
      <c r="S61" s="72">
        <v>0</v>
      </c>
      <c r="T61" s="72">
        <v>0</v>
      </c>
    </row>
    <row r="62" spans="1:20" s="60" customFormat="1" ht="15" customHeight="1">
      <c r="A62" s="68" t="s">
        <v>3427</v>
      </c>
      <c r="B62" s="68">
        <v>1784</v>
      </c>
      <c r="C62" s="68" t="s">
        <v>0</v>
      </c>
      <c r="D62" s="69">
        <v>2</v>
      </c>
      <c r="E62" s="69" t="s">
        <v>1217</v>
      </c>
      <c r="F62" s="68" t="s">
        <v>1149</v>
      </c>
      <c r="G62" s="64" t="s">
        <v>3203</v>
      </c>
      <c r="H62" s="70">
        <v>78.599999999999994</v>
      </c>
      <c r="I62" s="71"/>
      <c r="J62" s="64" t="s">
        <v>7143</v>
      </c>
      <c r="K62" s="67" t="s">
        <v>7144</v>
      </c>
      <c r="L62" s="67">
        <v>3</v>
      </c>
      <c r="M62" s="64" t="s">
        <v>7066</v>
      </c>
      <c r="N62" s="64" t="s">
        <v>1163</v>
      </c>
      <c r="O62" s="64" t="s">
        <v>0</v>
      </c>
      <c r="P62" s="64" t="s">
        <v>34</v>
      </c>
      <c r="Q62" s="72">
        <v>0</v>
      </c>
      <c r="R62" s="72">
        <v>0</v>
      </c>
      <c r="S62" s="72">
        <v>0</v>
      </c>
      <c r="T62" s="72">
        <v>0</v>
      </c>
    </row>
    <row r="63" spans="1:20" s="60" customFormat="1" ht="15" customHeight="1">
      <c r="A63" s="68" t="s">
        <v>3428</v>
      </c>
      <c r="B63" s="68">
        <v>1784</v>
      </c>
      <c r="C63" s="68" t="s">
        <v>0</v>
      </c>
      <c r="D63" s="69">
        <v>12</v>
      </c>
      <c r="E63" s="69" t="s">
        <v>1218</v>
      </c>
      <c r="F63" s="68" t="s">
        <v>1149</v>
      </c>
      <c r="G63" s="64" t="s">
        <v>3204</v>
      </c>
      <c r="H63" s="70">
        <v>52.43</v>
      </c>
      <c r="I63" s="71"/>
      <c r="J63" s="64" t="s">
        <v>7143</v>
      </c>
      <c r="K63" s="67" t="s">
        <v>7144</v>
      </c>
      <c r="L63" s="67">
        <v>5</v>
      </c>
      <c r="M63" s="64" t="s">
        <v>7066</v>
      </c>
      <c r="N63" s="64" t="s">
        <v>1163</v>
      </c>
      <c r="O63" s="64" t="s">
        <v>0</v>
      </c>
      <c r="P63" s="64" t="s">
        <v>34</v>
      </c>
      <c r="Q63" s="72">
        <v>0</v>
      </c>
      <c r="R63" s="72">
        <v>0</v>
      </c>
      <c r="S63" s="72">
        <v>0</v>
      </c>
      <c r="T63" s="72">
        <v>0</v>
      </c>
    </row>
    <row r="64" spans="1:20" s="60" customFormat="1" ht="15" customHeight="1">
      <c r="A64" s="68" t="s">
        <v>3429</v>
      </c>
      <c r="B64" s="68">
        <v>1784</v>
      </c>
      <c r="C64" s="68" t="s">
        <v>0</v>
      </c>
      <c r="D64" s="69">
        <v>125</v>
      </c>
      <c r="E64" s="69" t="s">
        <v>1219</v>
      </c>
      <c r="F64" s="68" t="s">
        <v>1149</v>
      </c>
      <c r="G64" s="64" t="s">
        <v>3206</v>
      </c>
      <c r="H64" s="70">
        <v>52.43</v>
      </c>
      <c r="I64" s="71"/>
      <c r="J64" s="64" t="s">
        <v>7143</v>
      </c>
      <c r="K64" s="67" t="s">
        <v>7144</v>
      </c>
      <c r="L64" s="67">
        <v>5</v>
      </c>
      <c r="M64" s="64" t="s">
        <v>7066</v>
      </c>
      <c r="N64" s="64" t="s">
        <v>1163</v>
      </c>
      <c r="O64" s="64" t="s">
        <v>0</v>
      </c>
      <c r="P64" s="64" t="s">
        <v>34</v>
      </c>
      <c r="Q64" s="72">
        <v>0</v>
      </c>
      <c r="R64" s="72">
        <v>0</v>
      </c>
      <c r="S64" s="72">
        <v>0</v>
      </c>
      <c r="T64" s="72">
        <v>0</v>
      </c>
    </row>
    <row r="65" spans="1:20" s="60" customFormat="1" ht="15" customHeight="1">
      <c r="A65" s="68" t="s">
        <v>3430</v>
      </c>
      <c r="B65" s="68">
        <v>1785</v>
      </c>
      <c r="C65" s="68" t="s">
        <v>0</v>
      </c>
      <c r="D65" s="69">
        <v>1</v>
      </c>
      <c r="E65" s="69" t="s">
        <v>1220</v>
      </c>
      <c r="F65" s="68" t="s">
        <v>1149</v>
      </c>
      <c r="G65" s="64" t="s">
        <v>3202</v>
      </c>
      <c r="H65" s="70">
        <v>50.83</v>
      </c>
      <c r="I65" s="71"/>
      <c r="J65" s="64" t="s">
        <v>7143</v>
      </c>
      <c r="K65" s="67" t="s">
        <v>7145</v>
      </c>
      <c r="L65" s="67">
        <v>6</v>
      </c>
      <c r="M65" s="64" t="s">
        <v>7066</v>
      </c>
      <c r="N65" s="64" t="s">
        <v>1163</v>
      </c>
      <c r="O65" s="64" t="s">
        <v>0</v>
      </c>
      <c r="P65" s="64" t="s">
        <v>34</v>
      </c>
      <c r="Q65" s="72">
        <v>0</v>
      </c>
      <c r="R65" s="72">
        <v>0</v>
      </c>
      <c r="S65" s="72">
        <v>0</v>
      </c>
      <c r="T65" s="72">
        <v>0</v>
      </c>
    </row>
    <row r="66" spans="1:20" s="60" customFormat="1" ht="15" customHeight="1">
      <c r="A66" s="68" t="s">
        <v>3431</v>
      </c>
      <c r="B66" s="68">
        <v>1785</v>
      </c>
      <c r="C66" s="68" t="s">
        <v>0</v>
      </c>
      <c r="D66" s="69">
        <v>2</v>
      </c>
      <c r="E66" s="69" t="s">
        <v>1221</v>
      </c>
      <c r="F66" s="68" t="s">
        <v>1149</v>
      </c>
      <c r="G66" s="64" t="s">
        <v>3203</v>
      </c>
      <c r="H66" s="70">
        <v>76.2</v>
      </c>
      <c r="I66" s="71"/>
      <c r="J66" s="64" t="s">
        <v>7143</v>
      </c>
      <c r="K66" s="67" t="s">
        <v>7145</v>
      </c>
      <c r="L66" s="67">
        <v>6</v>
      </c>
      <c r="M66" s="64" t="s">
        <v>7066</v>
      </c>
      <c r="N66" s="64" t="s">
        <v>1163</v>
      </c>
      <c r="O66" s="64" t="s">
        <v>0</v>
      </c>
      <c r="P66" s="64" t="s">
        <v>34</v>
      </c>
      <c r="Q66" s="72">
        <v>0</v>
      </c>
      <c r="R66" s="72">
        <v>0</v>
      </c>
      <c r="S66" s="72">
        <v>0</v>
      </c>
      <c r="T66" s="72">
        <v>0</v>
      </c>
    </row>
    <row r="67" spans="1:20" s="60" customFormat="1" ht="15" customHeight="1">
      <c r="A67" s="68" t="s">
        <v>3432</v>
      </c>
      <c r="B67" s="68">
        <v>1785</v>
      </c>
      <c r="C67" s="68" t="s">
        <v>0</v>
      </c>
      <c r="D67" s="69">
        <v>6</v>
      </c>
      <c r="E67" s="69" t="s">
        <v>1222</v>
      </c>
      <c r="F67" s="68" t="s">
        <v>1149</v>
      </c>
      <c r="G67" s="64" t="s">
        <v>3196</v>
      </c>
      <c r="H67" s="70">
        <v>76.2</v>
      </c>
      <c r="I67" s="71"/>
      <c r="J67" s="64" t="s">
        <v>7143</v>
      </c>
      <c r="K67" s="67" t="s">
        <v>7145</v>
      </c>
      <c r="L67" s="67">
        <v>2</v>
      </c>
      <c r="M67" s="64" t="s">
        <v>7066</v>
      </c>
      <c r="N67" s="64" t="s">
        <v>1163</v>
      </c>
      <c r="O67" s="64" t="s">
        <v>0</v>
      </c>
      <c r="P67" s="64" t="s">
        <v>34</v>
      </c>
      <c r="Q67" s="72">
        <v>0</v>
      </c>
      <c r="R67" s="72">
        <v>0</v>
      </c>
      <c r="S67" s="72">
        <v>0</v>
      </c>
      <c r="T67" s="72">
        <v>0</v>
      </c>
    </row>
    <row r="68" spans="1:20" s="60" customFormat="1" ht="15" customHeight="1">
      <c r="A68" s="68" t="s">
        <v>3433</v>
      </c>
      <c r="B68" s="68">
        <v>1785</v>
      </c>
      <c r="C68" s="68" t="s">
        <v>0</v>
      </c>
      <c r="D68" s="69">
        <v>52</v>
      </c>
      <c r="E68" s="69" t="s">
        <v>1223</v>
      </c>
      <c r="F68" s="68" t="s">
        <v>1149</v>
      </c>
      <c r="G68" s="64" t="s">
        <v>3198</v>
      </c>
      <c r="H68" s="70">
        <v>76.2</v>
      </c>
      <c r="I68" s="71"/>
      <c r="J68" s="64" t="s">
        <v>7143</v>
      </c>
      <c r="K68" s="67" t="s">
        <v>7145</v>
      </c>
      <c r="L68" s="67">
        <v>4</v>
      </c>
      <c r="M68" s="64" t="s">
        <v>7066</v>
      </c>
      <c r="N68" s="64" t="s">
        <v>1163</v>
      </c>
      <c r="O68" s="64" t="s">
        <v>0</v>
      </c>
      <c r="P68" s="64" t="s">
        <v>34</v>
      </c>
      <c r="Q68" s="72">
        <v>0</v>
      </c>
      <c r="R68" s="72">
        <v>0</v>
      </c>
      <c r="S68" s="72">
        <v>0</v>
      </c>
      <c r="T68" s="72">
        <v>0</v>
      </c>
    </row>
    <row r="69" spans="1:20" s="60" customFormat="1" ht="15" customHeight="1">
      <c r="A69" s="68" t="s">
        <v>3434</v>
      </c>
      <c r="B69" s="68">
        <v>1785</v>
      </c>
      <c r="C69" s="68" t="s">
        <v>0</v>
      </c>
      <c r="D69" s="69">
        <v>124</v>
      </c>
      <c r="E69" s="69" t="s">
        <v>1224</v>
      </c>
      <c r="F69" s="68" t="s">
        <v>1149</v>
      </c>
      <c r="G69" s="64" t="s">
        <v>3205</v>
      </c>
      <c r="H69" s="70">
        <v>50.83</v>
      </c>
      <c r="I69" s="71"/>
      <c r="J69" s="64" t="s">
        <v>7143</v>
      </c>
      <c r="K69" s="67" t="s">
        <v>7145</v>
      </c>
      <c r="L69" s="67">
        <v>10</v>
      </c>
      <c r="M69" s="64" t="s">
        <v>7066</v>
      </c>
      <c r="N69" s="64" t="s">
        <v>1163</v>
      </c>
      <c r="O69" s="64" t="s">
        <v>0</v>
      </c>
      <c r="P69" s="64" t="s">
        <v>34</v>
      </c>
      <c r="Q69" s="72">
        <v>0</v>
      </c>
      <c r="R69" s="72">
        <v>0</v>
      </c>
      <c r="S69" s="72">
        <v>0</v>
      </c>
      <c r="T69" s="72">
        <v>0</v>
      </c>
    </row>
    <row r="70" spans="1:20" s="60" customFormat="1" ht="15" customHeight="1">
      <c r="A70" s="68" t="s">
        <v>3435</v>
      </c>
      <c r="B70" s="68">
        <v>1785</v>
      </c>
      <c r="C70" s="68" t="s">
        <v>0</v>
      </c>
      <c r="D70" s="69">
        <v>125</v>
      </c>
      <c r="E70" s="69" t="s">
        <v>1225</v>
      </c>
      <c r="F70" s="68" t="s">
        <v>1149</v>
      </c>
      <c r="G70" s="64" t="s">
        <v>3206</v>
      </c>
      <c r="H70" s="70">
        <v>50.83</v>
      </c>
      <c r="I70" s="71"/>
      <c r="J70" s="64" t="s">
        <v>7143</v>
      </c>
      <c r="K70" s="67" t="s">
        <v>7145</v>
      </c>
      <c r="L70" s="67">
        <v>6</v>
      </c>
      <c r="M70" s="64" t="s">
        <v>7066</v>
      </c>
      <c r="N70" s="64" t="s">
        <v>1163</v>
      </c>
      <c r="O70" s="64" t="s">
        <v>0</v>
      </c>
      <c r="P70" s="64" t="s">
        <v>34</v>
      </c>
      <c r="Q70" s="72">
        <v>0</v>
      </c>
      <c r="R70" s="72">
        <v>0</v>
      </c>
      <c r="S70" s="72">
        <v>0</v>
      </c>
      <c r="T70" s="72">
        <v>0</v>
      </c>
    </row>
    <row r="71" spans="1:20" s="60" customFormat="1" ht="15" customHeight="1">
      <c r="A71" s="68" t="s">
        <v>3436</v>
      </c>
      <c r="B71" s="68">
        <v>1817</v>
      </c>
      <c r="C71" s="68" t="s">
        <v>0</v>
      </c>
      <c r="D71" s="69" t="s">
        <v>1147</v>
      </c>
      <c r="E71" s="69" t="s">
        <v>1226</v>
      </c>
      <c r="F71" s="68" t="s">
        <v>1149</v>
      </c>
      <c r="G71" s="64" t="s">
        <v>0</v>
      </c>
      <c r="H71" s="70">
        <v>79.5</v>
      </c>
      <c r="I71" s="71"/>
      <c r="J71" s="64" t="s">
        <v>7104</v>
      </c>
      <c r="K71" s="67" t="s">
        <v>7146</v>
      </c>
      <c r="L71" s="67">
        <v>5</v>
      </c>
      <c r="M71" s="64" t="s">
        <v>7067</v>
      </c>
      <c r="N71" s="64" t="s">
        <v>1163</v>
      </c>
      <c r="O71" s="64" t="s">
        <v>0</v>
      </c>
      <c r="P71" s="64" t="s">
        <v>35</v>
      </c>
      <c r="Q71" s="72">
        <v>0</v>
      </c>
      <c r="R71" s="72">
        <v>0</v>
      </c>
      <c r="S71" s="72">
        <v>0</v>
      </c>
      <c r="T71" s="72">
        <v>0.86599999999999999</v>
      </c>
    </row>
    <row r="72" spans="1:20" s="60" customFormat="1" ht="15" customHeight="1">
      <c r="A72" s="68" t="s">
        <v>3437</v>
      </c>
      <c r="B72" s="68">
        <v>1818</v>
      </c>
      <c r="C72" s="68" t="s">
        <v>0</v>
      </c>
      <c r="D72" s="69" t="s">
        <v>1147</v>
      </c>
      <c r="E72" s="69" t="s">
        <v>1227</v>
      </c>
      <c r="F72" s="68" t="s">
        <v>1149</v>
      </c>
      <c r="G72" s="64" t="s">
        <v>0</v>
      </c>
      <c r="H72" s="70">
        <v>64.5</v>
      </c>
      <c r="I72" s="71"/>
      <c r="J72" s="64" t="s">
        <v>7104</v>
      </c>
      <c r="K72" s="67" t="s">
        <v>7147</v>
      </c>
      <c r="L72" s="67">
        <v>2</v>
      </c>
      <c r="M72" s="64" t="s">
        <v>7067</v>
      </c>
      <c r="N72" s="64" t="s">
        <v>1163</v>
      </c>
      <c r="O72" s="64" t="s">
        <v>0</v>
      </c>
      <c r="P72" s="64" t="s">
        <v>35</v>
      </c>
      <c r="Q72" s="72">
        <v>0</v>
      </c>
      <c r="R72" s="72">
        <v>0</v>
      </c>
      <c r="S72" s="72">
        <v>0</v>
      </c>
      <c r="T72" s="72">
        <v>0.8</v>
      </c>
    </row>
    <row r="73" spans="1:20" s="60" customFormat="1" ht="15" customHeight="1">
      <c r="A73" s="68" t="s">
        <v>3438</v>
      </c>
      <c r="B73" s="68">
        <v>1879</v>
      </c>
      <c r="C73" s="68" t="s">
        <v>0</v>
      </c>
      <c r="D73" s="69">
        <v>98</v>
      </c>
      <c r="E73" s="69" t="s">
        <v>1228</v>
      </c>
      <c r="F73" s="68" t="s">
        <v>1149</v>
      </c>
      <c r="G73" s="64" t="s">
        <v>3207</v>
      </c>
      <c r="H73" s="70">
        <v>9.9499999999999993</v>
      </c>
      <c r="I73" s="71"/>
      <c r="J73" s="64" t="s">
        <v>7148</v>
      </c>
      <c r="K73" s="67" t="s">
        <v>7149</v>
      </c>
      <c r="L73" s="67">
        <v>23</v>
      </c>
      <c r="M73" s="64" t="s">
        <v>7067</v>
      </c>
      <c r="N73" s="64" t="s">
        <v>1163</v>
      </c>
      <c r="O73" s="64" t="s">
        <v>0</v>
      </c>
      <c r="P73" s="64" t="s">
        <v>35</v>
      </c>
      <c r="Q73" s="72">
        <v>0</v>
      </c>
      <c r="R73" s="72">
        <v>0</v>
      </c>
      <c r="S73" s="72">
        <v>0</v>
      </c>
      <c r="T73" s="72">
        <v>0.57399999999999995</v>
      </c>
    </row>
    <row r="74" spans="1:20" s="60" customFormat="1" ht="15" customHeight="1">
      <c r="A74" s="68" t="s">
        <v>3439</v>
      </c>
      <c r="B74" s="68">
        <v>1944</v>
      </c>
      <c r="C74" s="68" t="s">
        <v>0</v>
      </c>
      <c r="D74" s="69" t="s">
        <v>1147</v>
      </c>
      <c r="E74" s="69" t="s">
        <v>1229</v>
      </c>
      <c r="F74" s="68" t="s">
        <v>1171</v>
      </c>
      <c r="G74" s="64" t="s">
        <v>0</v>
      </c>
      <c r="H74" s="70">
        <v>54.95</v>
      </c>
      <c r="I74" s="71"/>
      <c r="J74" s="64" t="s">
        <v>7150</v>
      </c>
      <c r="K74" s="67" t="s">
        <v>7151</v>
      </c>
      <c r="L74" s="67">
        <v>9</v>
      </c>
      <c r="M74" s="64" t="s">
        <v>7067</v>
      </c>
      <c r="N74" s="64" t="s">
        <v>1163</v>
      </c>
      <c r="O74" s="64" t="s">
        <v>0</v>
      </c>
      <c r="P74" s="64" t="s">
        <v>35</v>
      </c>
      <c r="Q74" s="72">
        <v>0</v>
      </c>
      <c r="R74" s="72">
        <v>0</v>
      </c>
      <c r="S74" s="72">
        <v>0</v>
      </c>
      <c r="T74" s="72">
        <v>1.397</v>
      </c>
    </row>
    <row r="75" spans="1:20" s="60" customFormat="1" ht="15" customHeight="1">
      <c r="A75" s="68" t="s">
        <v>3440</v>
      </c>
      <c r="B75" s="68">
        <v>1980</v>
      </c>
      <c r="C75" s="68" t="s">
        <v>0</v>
      </c>
      <c r="D75" s="69" t="s">
        <v>1147</v>
      </c>
      <c r="E75" s="69" t="s">
        <v>514</v>
      </c>
      <c r="F75" s="68" t="s">
        <v>1149</v>
      </c>
      <c r="G75" s="64" t="s">
        <v>0</v>
      </c>
      <c r="H75" s="70">
        <v>11.9</v>
      </c>
      <c r="I75" s="71"/>
      <c r="J75" s="64" t="s">
        <v>7083</v>
      </c>
      <c r="K75" s="67" t="s">
        <v>7152</v>
      </c>
      <c r="L75" s="67">
        <v>300</v>
      </c>
      <c r="M75" s="64" t="s">
        <v>7066</v>
      </c>
      <c r="N75" s="64" t="s">
        <v>1230</v>
      </c>
      <c r="O75" s="64" t="s">
        <v>0</v>
      </c>
      <c r="P75" s="64" t="s">
        <v>34</v>
      </c>
      <c r="Q75" s="72">
        <v>22.5</v>
      </c>
      <c r="R75" s="72">
        <v>3</v>
      </c>
      <c r="S75" s="72">
        <v>22.5</v>
      </c>
      <c r="T75" s="72">
        <v>0.315</v>
      </c>
    </row>
    <row r="76" spans="1:20" s="60" customFormat="1" ht="15" customHeight="1">
      <c r="A76" s="68" t="s">
        <v>3441</v>
      </c>
      <c r="B76" s="68">
        <v>1982</v>
      </c>
      <c r="C76" s="68" t="s">
        <v>0</v>
      </c>
      <c r="D76" s="69" t="s">
        <v>1147</v>
      </c>
      <c r="E76" s="69" t="s">
        <v>515</v>
      </c>
      <c r="F76" s="68" t="s">
        <v>1149</v>
      </c>
      <c r="G76" s="64" t="s">
        <v>0</v>
      </c>
      <c r="H76" s="70">
        <v>21.9</v>
      </c>
      <c r="I76" s="71"/>
      <c r="J76" s="64" t="s">
        <v>7083</v>
      </c>
      <c r="K76" s="67" t="s">
        <v>7153</v>
      </c>
      <c r="L76" s="67">
        <v>700</v>
      </c>
      <c r="M76" s="64" t="s">
        <v>7066</v>
      </c>
      <c r="N76" s="64" t="s">
        <v>1230</v>
      </c>
      <c r="O76" s="64" t="s">
        <v>0</v>
      </c>
      <c r="P76" s="64" t="s">
        <v>34</v>
      </c>
      <c r="Q76" s="72">
        <v>32</v>
      </c>
      <c r="R76" s="72">
        <v>4</v>
      </c>
      <c r="S76" s="72">
        <v>32</v>
      </c>
      <c r="T76" s="72">
        <v>0.625</v>
      </c>
    </row>
    <row r="77" spans="1:20" s="60" customFormat="1" ht="15" customHeight="1">
      <c r="A77" s="68" t="s">
        <v>3442</v>
      </c>
      <c r="B77" s="68">
        <v>1985</v>
      </c>
      <c r="C77" s="68" t="s">
        <v>0</v>
      </c>
      <c r="D77" s="69" t="s">
        <v>1147</v>
      </c>
      <c r="E77" s="69" t="s">
        <v>1232</v>
      </c>
      <c r="F77" s="68" t="s">
        <v>1149</v>
      </c>
      <c r="G77" s="64" t="s">
        <v>0</v>
      </c>
      <c r="H77" s="70">
        <v>53.9</v>
      </c>
      <c r="I77" s="71"/>
      <c r="J77" s="64" t="s">
        <v>7143</v>
      </c>
      <c r="K77" s="67" t="s">
        <v>7154</v>
      </c>
      <c r="L77" s="67" t="s">
        <v>31</v>
      </c>
      <c r="M77" s="64" t="s">
        <v>7066</v>
      </c>
      <c r="N77" s="64" t="s">
        <v>1233</v>
      </c>
      <c r="O77" s="64" t="s">
        <v>0</v>
      </c>
      <c r="P77" s="64" t="s">
        <v>32</v>
      </c>
      <c r="Q77" s="72">
        <v>0</v>
      </c>
      <c r="R77" s="72">
        <v>0</v>
      </c>
      <c r="S77" s="72">
        <v>0</v>
      </c>
      <c r="T77" s="72">
        <v>0.88500000000000001</v>
      </c>
    </row>
    <row r="78" spans="1:20" s="60" customFormat="1" ht="15" customHeight="1">
      <c r="A78" s="68" t="s">
        <v>3443</v>
      </c>
      <c r="B78" s="68">
        <v>2085</v>
      </c>
      <c r="C78" s="68" t="s">
        <v>0</v>
      </c>
      <c r="D78" s="69" t="s">
        <v>1147</v>
      </c>
      <c r="E78" s="69" t="s">
        <v>1234</v>
      </c>
      <c r="F78" s="68" t="s">
        <v>1162</v>
      </c>
      <c r="G78" s="64" t="s">
        <v>0</v>
      </c>
      <c r="H78" s="70">
        <v>24.95</v>
      </c>
      <c r="I78" s="71"/>
      <c r="J78" s="64" t="s">
        <v>7086</v>
      </c>
      <c r="K78" s="67" t="s">
        <v>7155</v>
      </c>
      <c r="L78" s="67">
        <v>135</v>
      </c>
      <c r="M78" s="64" t="s">
        <v>7066</v>
      </c>
      <c r="N78" s="64" t="s">
        <v>1163</v>
      </c>
      <c r="O78" s="64" t="s">
        <v>11</v>
      </c>
      <c r="P78" s="64" t="s">
        <v>34</v>
      </c>
      <c r="Q78" s="72">
        <v>0</v>
      </c>
      <c r="R78" s="72">
        <v>0</v>
      </c>
      <c r="S78" s="72">
        <v>0</v>
      </c>
      <c r="T78" s="72">
        <v>1.2</v>
      </c>
    </row>
    <row r="79" spans="1:20" s="60" customFormat="1" ht="15" customHeight="1">
      <c r="A79" s="68" t="s">
        <v>3444</v>
      </c>
      <c r="B79" s="68">
        <v>2088</v>
      </c>
      <c r="C79" s="68" t="s">
        <v>0</v>
      </c>
      <c r="D79" s="69" t="s">
        <v>1147</v>
      </c>
      <c r="E79" s="69" t="s">
        <v>1235</v>
      </c>
      <c r="F79" s="68" t="s">
        <v>1162</v>
      </c>
      <c r="G79" s="64" t="s">
        <v>0</v>
      </c>
      <c r="H79" s="70">
        <v>24.95</v>
      </c>
      <c r="I79" s="71"/>
      <c r="J79" s="64" t="s">
        <v>7086</v>
      </c>
      <c r="K79" s="67" t="s">
        <v>7156</v>
      </c>
      <c r="L79" s="67">
        <v>37</v>
      </c>
      <c r="M79" s="64" t="s">
        <v>7066</v>
      </c>
      <c r="N79" s="64" t="s">
        <v>1163</v>
      </c>
      <c r="O79" s="64" t="s">
        <v>11</v>
      </c>
      <c r="P79" s="64" t="s">
        <v>34</v>
      </c>
      <c r="Q79" s="72">
        <v>0</v>
      </c>
      <c r="R79" s="72">
        <v>0</v>
      </c>
      <c r="S79" s="72">
        <v>0</v>
      </c>
      <c r="T79" s="72">
        <v>0.95199999999999996</v>
      </c>
    </row>
    <row r="80" spans="1:20" s="60" customFormat="1" ht="15" customHeight="1">
      <c r="A80" s="68" t="s">
        <v>3445</v>
      </c>
      <c r="B80" s="68">
        <v>2096</v>
      </c>
      <c r="C80" s="68" t="s">
        <v>0</v>
      </c>
      <c r="D80" s="69" t="s">
        <v>1147</v>
      </c>
      <c r="E80" s="69" t="s">
        <v>1236</v>
      </c>
      <c r="F80" s="68" t="s">
        <v>1171</v>
      </c>
      <c r="G80" s="64" t="s">
        <v>0</v>
      </c>
      <c r="H80" s="70">
        <v>7.8</v>
      </c>
      <c r="I80" s="71"/>
      <c r="J80" s="64" t="s">
        <v>7083</v>
      </c>
      <c r="K80" s="67" t="s">
        <v>7157</v>
      </c>
      <c r="L80" s="67">
        <v>30</v>
      </c>
      <c r="M80" s="64" t="s">
        <v>7067</v>
      </c>
      <c r="N80" s="64" t="s">
        <v>1163</v>
      </c>
      <c r="O80" s="64" t="s">
        <v>0</v>
      </c>
      <c r="P80" s="64" t="s">
        <v>35</v>
      </c>
      <c r="Q80" s="72">
        <v>0</v>
      </c>
      <c r="R80" s="72">
        <v>0</v>
      </c>
      <c r="S80" s="72">
        <v>0</v>
      </c>
      <c r="T80" s="72">
        <v>0.751</v>
      </c>
    </row>
    <row r="81" spans="1:20" s="60" customFormat="1" ht="15" customHeight="1">
      <c r="A81" s="68" t="s">
        <v>3446</v>
      </c>
      <c r="B81" s="68">
        <v>2113</v>
      </c>
      <c r="C81" s="68" t="s">
        <v>0</v>
      </c>
      <c r="D81" s="69" t="s">
        <v>1147</v>
      </c>
      <c r="E81" s="69" t="s">
        <v>1237</v>
      </c>
      <c r="F81" s="68" t="s">
        <v>1162</v>
      </c>
      <c r="G81" s="64" t="s">
        <v>0</v>
      </c>
      <c r="H81" s="70">
        <v>249.9</v>
      </c>
      <c r="I81" s="71"/>
      <c r="J81" s="64" t="s">
        <v>7143</v>
      </c>
      <c r="K81" s="67" t="s">
        <v>7158</v>
      </c>
      <c r="L81" s="67">
        <v>5</v>
      </c>
      <c r="M81" s="64" t="s">
        <v>7067</v>
      </c>
      <c r="N81" s="64" t="s">
        <v>1204</v>
      </c>
      <c r="O81" s="64" t="s">
        <v>0</v>
      </c>
      <c r="P81" s="64" t="s">
        <v>35</v>
      </c>
      <c r="Q81" s="72">
        <v>0</v>
      </c>
      <c r="R81" s="72">
        <v>0</v>
      </c>
      <c r="S81" s="72">
        <v>0</v>
      </c>
      <c r="T81" s="72">
        <v>0</v>
      </c>
    </row>
    <row r="82" spans="1:20" s="60" customFormat="1" ht="15" customHeight="1">
      <c r="A82" s="68" t="s">
        <v>3447</v>
      </c>
      <c r="B82" s="68">
        <v>2125</v>
      </c>
      <c r="C82" s="68" t="s">
        <v>0</v>
      </c>
      <c r="D82" s="69">
        <v>125</v>
      </c>
      <c r="E82" s="69" t="s">
        <v>1238</v>
      </c>
      <c r="F82" s="68" t="s">
        <v>1149</v>
      </c>
      <c r="G82" s="64" t="s">
        <v>3206</v>
      </c>
      <c r="H82" s="70">
        <v>39.9</v>
      </c>
      <c r="I82" s="71"/>
      <c r="J82" s="64" t="s">
        <v>7083</v>
      </c>
      <c r="K82" s="67" t="s">
        <v>7159</v>
      </c>
      <c r="L82" s="67">
        <v>6</v>
      </c>
      <c r="M82" s="64" t="s">
        <v>7067</v>
      </c>
      <c r="N82" s="64" t="s">
        <v>1204</v>
      </c>
      <c r="O82" s="64" t="s">
        <v>0</v>
      </c>
      <c r="P82" s="64" t="s">
        <v>35</v>
      </c>
      <c r="Q82" s="72">
        <v>0</v>
      </c>
      <c r="R82" s="72">
        <v>0</v>
      </c>
      <c r="S82" s="72">
        <v>0</v>
      </c>
      <c r="T82" s="72">
        <v>0.54200000000000004</v>
      </c>
    </row>
    <row r="83" spans="1:20" s="60" customFormat="1" ht="15" customHeight="1">
      <c r="A83" s="68" t="s">
        <v>3448</v>
      </c>
      <c r="B83" s="68">
        <v>2152</v>
      </c>
      <c r="C83" s="68" t="s">
        <v>0</v>
      </c>
      <c r="D83" s="69">
        <v>6</v>
      </c>
      <c r="E83" s="69" t="s">
        <v>1239</v>
      </c>
      <c r="F83" s="68" t="s">
        <v>1149</v>
      </c>
      <c r="G83" s="64" t="s">
        <v>3196</v>
      </c>
      <c r="H83" s="70">
        <v>49.9</v>
      </c>
      <c r="I83" s="71"/>
      <c r="J83" s="64" t="s">
        <v>7083</v>
      </c>
      <c r="K83" s="67" t="s">
        <v>7160</v>
      </c>
      <c r="L83" s="67">
        <v>39</v>
      </c>
      <c r="M83" s="64" t="s">
        <v>7067</v>
      </c>
      <c r="N83" s="64" t="s">
        <v>1204</v>
      </c>
      <c r="O83" s="64" t="s">
        <v>0</v>
      </c>
      <c r="P83" s="64" t="s">
        <v>35</v>
      </c>
      <c r="Q83" s="72">
        <v>0</v>
      </c>
      <c r="R83" s="72">
        <v>0</v>
      </c>
      <c r="S83" s="72">
        <v>0</v>
      </c>
      <c r="T83" s="72">
        <v>0</v>
      </c>
    </row>
    <row r="84" spans="1:20" s="60" customFormat="1" ht="15" customHeight="1">
      <c r="A84" s="68" t="s">
        <v>3449</v>
      </c>
      <c r="B84" s="68">
        <v>2152</v>
      </c>
      <c r="C84" s="68" t="s">
        <v>0</v>
      </c>
      <c r="D84" s="69">
        <v>33</v>
      </c>
      <c r="E84" s="69" t="s">
        <v>1240</v>
      </c>
      <c r="F84" s="68" t="s">
        <v>1149</v>
      </c>
      <c r="G84" s="64" t="s">
        <v>3208</v>
      </c>
      <c r="H84" s="70">
        <v>49.9</v>
      </c>
      <c r="I84" s="71"/>
      <c r="J84" s="64" t="s">
        <v>7083</v>
      </c>
      <c r="K84" s="67" t="s">
        <v>7160</v>
      </c>
      <c r="L84" s="67">
        <v>30</v>
      </c>
      <c r="M84" s="64" t="s">
        <v>7067</v>
      </c>
      <c r="N84" s="64" t="s">
        <v>1204</v>
      </c>
      <c r="O84" s="64" t="s">
        <v>0</v>
      </c>
      <c r="P84" s="64" t="s">
        <v>35</v>
      </c>
      <c r="Q84" s="72">
        <v>0</v>
      </c>
      <c r="R84" s="72">
        <v>0</v>
      </c>
      <c r="S84" s="72">
        <v>0</v>
      </c>
      <c r="T84" s="72">
        <v>0</v>
      </c>
    </row>
    <row r="85" spans="1:20" s="60" customFormat="1" ht="15" customHeight="1">
      <c r="A85" s="68" t="s">
        <v>3450</v>
      </c>
      <c r="B85" s="68">
        <v>2194</v>
      </c>
      <c r="C85" s="68" t="s">
        <v>0</v>
      </c>
      <c r="D85" s="69" t="s">
        <v>1147</v>
      </c>
      <c r="E85" s="69" t="s">
        <v>1241</v>
      </c>
      <c r="F85" s="68" t="s">
        <v>1149</v>
      </c>
      <c r="G85" s="64" t="s">
        <v>0</v>
      </c>
      <c r="H85" s="70">
        <v>11.75</v>
      </c>
      <c r="I85" s="71"/>
      <c r="J85" s="64" t="s">
        <v>7104</v>
      </c>
      <c r="K85" s="67" t="s">
        <v>7161</v>
      </c>
      <c r="L85" s="67">
        <v>77</v>
      </c>
      <c r="M85" s="64" t="s">
        <v>7067</v>
      </c>
      <c r="N85" s="64" t="s">
        <v>1163</v>
      </c>
      <c r="O85" s="64" t="s">
        <v>0</v>
      </c>
      <c r="P85" s="64" t="s">
        <v>35</v>
      </c>
      <c r="Q85" s="72">
        <v>0</v>
      </c>
      <c r="R85" s="72">
        <v>0</v>
      </c>
      <c r="S85" s="72">
        <v>0</v>
      </c>
      <c r="T85" s="72">
        <v>0.125</v>
      </c>
    </row>
    <row r="86" spans="1:20" s="60" customFormat="1" ht="15" customHeight="1">
      <c r="A86" s="68" t="s">
        <v>3451</v>
      </c>
      <c r="B86" s="68">
        <v>2195</v>
      </c>
      <c r="C86" s="68" t="s">
        <v>0</v>
      </c>
      <c r="D86" s="69" t="s">
        <v>1147</v>
      </c>
      <c r="E86" s="69" t="s">
        <v>1241</v>
      </c>
      <c r="F86" s="68" t="s">
        <v>1149</v>
      </c>
      <c r="G86" s="64" t="s">
        <v>0</v>
      </c>
      <c r="H86" s="70">
        <v>11.75</v>
      </c>
      <c r="I86" s="71"/>
      <c r="J86" s="64" t="s">
        <v>7104</v>
      </c>
      <c r="K86" s="67" t="s">
        <v>7162</v>
      </c>
      <c r="L86" s="67">
        <v>66</v>
      </c>
      <c r="M86" s="64" t="s">
        <v>7067</v>
      </c>
      <c r="N86" s="64" t="s">
        <v>1163</v>
      </c>
      <c r="O86" s="64" t="s">
        <v>0</v>
      </c>
      <c r="P86" s="64" t="s">
        <v>35</v>
      </c>
      <c r="Q86" s="72">
        <v>0</v>
      </c>
      <c r="R86" s="72">
        <v>0</v>
      </c>
      <c r="S86" s="72">
        <v>0</v>
      </c>
      <c r="T86" s="72">
        <v>0.125</v>
      </c>
    </row>
    <row r="87" spans="1:20" s="60" customFormat="1" ht="15" customHeight="1">
      <c r="A87" s="68" t="s">
        <v>3452</v>
      </c>
      <c r="B87" s="68">
        <v>2213</v>
      </c>
      <c r="C87" s="68" t="s">
        <v>0</v>
      </c>
      <c r="D87" s="69" t="s">
        <v>1147</v>
      </c>
      <c r="E87" s="69" t="s">
        <v>1242</v>
      </c>
      <c r="F87" s="68" t="s">
        <v>1149</v>
      </c>
      <c r="G87" s="64" t="s">
        <v>0</v>
      </c>
      <c r="H87" s="70">
        <v>138.9</v>
      </c>
      <c r="I87" s="71"/>
      <c r="J87" s="64" t="s">
        <v>7163</v>
      </c>
      <c r="K87" s="67" t="s">
        <v>7164</v>
      </c>
      <c r="L87" s="67" t="s">
        <v>30</v>
      </c>
      <c r="M87" s="64" t="s">
        <v>7066</v>
      </c>
      <c r="N87" s="64" t="s">
        <v>1153</v>
      </c>
      <c r="O87" s="64" t="s">
        <v>0</v>
      </c>
      <c r="P87" s="64" t="s">
        <v>32</v>
      </c>
      <c r="Q87" s="72">
        <v>0</v>
      </c>
      <c r="R87" s="72">
        <v>0</v>
      </c>
      <c r="S87" s="72">
        <v>0</v>
      </c>
      <c r="T87" s="72">
        <v>0</v>
      </c>
    </row>
    <row r="88" spans="1:20" s="60" customFormat="1" ht="15" customHeight="1">
      <c r="A88" s="68" t="s">
        <v>3453</v>
      </c>
      <c r="B88" s="68">
        <v>2214</v>
      </c>
      <c r="C88" s="68" t="s">
        <v>0</v>
      </c>
      <c r="D88" s="69" t="s">
        <v>1147</v>
      </c>
      <c r="E88" s="69" t="s">
        <v>1243</v>
      </c>
      <c r="F88" s="68" t="s">
        <v>1149</v>
      </c>
      <c r="G88" s="64" t="s">
        <v>0</v>
      </c>
      <c r="H88" s="70">
        <v>61.9</v>
      </c>
      <c r="I88" s="71"/>
      <c r="J88" s="64" t="s">
        <v>7165</v>
      </c>
      <c r="K88" s="67" t="s">
        <v>7166</v>
      </c>
      <c r="L88" s="67">
        <v>32</v>
      </c>
      <c r="M88" s="64" t="s">
        <v>7066</v>
      </c>
      <c r="N88" s="64" t="s">
        <v>1244</v>
      </c>
      <c r="O88" s="64" t="s">
        <v>0</v>
      </c>
      <c r="P88" s="64" t="s">
        <v>32</v>
      </c>
      <c r="Q88" s="72">
        <v>22</v>
      </c>
      <c r="R88" s="72">
        <v>10</v>
      </c>
      <c r="S88" s="72">
        <v>22</v>
      </c>
      <c r="T88" s="72">
        <v>0.49</v>
      </c>
    </row>
    <row r="89" spans="1:20" s="60" customFormat="1" ht="15" customHeight="1">
      <c r="A89" s="68" t="s">
        <v>3454</v>
      </c>
      <c r="B89" s="68">
        <v>2215</v>
      </c>
      <c r="C89" s="68" t="s">
        <v>0</v>
      </c>
      <c r="D89" s="69" t="s">
        <v>1147</v>
      </c>
      <c r="E89" s="69" t="s">
        <v>1245</v>
      </c>
      <c r="F89" s="68" t="s">
        <v>1149</v>
      </c>
      <c r="G89" s="64" t="s">
        <v>0</v>
      </c>
      <c r="H89" s="70">
        <v>49.9</v>
      </c>
      <c r="I89" s="71"/>
      <c r="J89" s="64" t="s">
        <v>7165</v>
      </c>
      <c r="K89" s="67" t="s">
        <v>7167</v>
      </c>
      <c r="L89" s="67" t="s">
        <v>31</v>
      </c>
      <c r="M89" s="64" t="s">
        <v>7066</v>
      </c>
      <c r="N89" s="64" t="s">
        <v>1244</v>
      </c>
      <c r="O89" s="64" t="s">
        <v>0</v>
      </c>
      <c r="P89" s="64" t="s">
        <v>32</v>
      </c>
      <c r="Q89" s="72">
        <v>0</v>
      </c>
      <c r="R89" s="72">
        <v>0</v>
      </c>
      <c r="S89" s="72">
        <v>0</v>
      </c>
      <c r="T89" s="72">
        <v>0.95</v>
      </c>
    </row>
    <row r="90" spans="1:20" s="60" customFormat="1" ht="15" customHeight="1">
      <c r="A90" s="68" t="s">
        <v>3455</v>
      </c>
      <c r="B90" s="68">
        <v>2218</v>
      </c>
      <c r="C90" s="68" t="s">
        <v>0</v>
      </c>
      <c r="D90" s="69" t="s">
        <v>1147</v>
      </c>
      <c r="E90" s="69" t="s">
        <v>1246</v>
      </c>
      <c r="F90" s="68" t="s">
        <v>1149</v>
      </c>
      <c r="G90" s="64" t="s">
        <v>0</v>
      </c>
      <c r="H90" s="70">
        <v>98.9</v>
      </c>
      <c r="I90" s="71"/>
      <c r="J90" s="64" t="s">
        <v>7165</v>
      </c>
      <c r="K90" s="67" t="s">
        <v>7168</v>
      </c>
      <c r="L90" s="67">
        <v>24</v>
      </c>
      <c r="M90" s="64" t="s">
        <v>7066</v>
      </c>
      <c r="N90" s="64" t="s">
        <v>1244</v>
      </c>
      <c r="O90" s="64" t="s">
        <v>0</v>
      </c>
      <c r="P90" s="64" t="s">
        <v>32</v>
      </c>
      <c r="Q90" s="72">
        <v>40</v>
      </c>
      <c r="R90" s="72">
        <v>3.5</v>
      </c>
      <c r="S90" s="72">
        <v>40</v>
      </c>
      <c r="T90" s="72">
        <v>1.42</v>
      </c>
    </row>
    <row r="91" spans="1:20" s="60" customFormat="1" ht="15" customHeight="1">
      <c r="A91" s="68" t="s">
        <v>3456</v>
      </c>
      <c r="B91" s="68">
        <v>2224</v>
      </c>
      <c r="C91" s="68" t="s">
        <v>0</v>
      </c>
      <c r="D91" s="69" t="s">
        <v>1147</v>
      </c>
      <c r="E91" s="69" t="s">
        <v>1247</v>
      </c>
      <c r="F91" s="68" t="s">
        <v>1171</v>
      </c>
      <c r="G91" s="64" t="s">
        <v>0</v>
      </c>
      <c r="H91" s="70">
        <v>43.9</v>
      </c>
      <c r="I91" s="71"/>
      <c r="J91" s="64" t="s">
        <v>7165</v>
      </c>
      <c r="K91" s="67" t="s">
        <v>7169</v>
      </c>
      <c r="L91" s="67">
        <v>8</v>
      </c>
      <c r="M91" s="64" t="s">
        <v>7066</v>
      </c>
      <c r="N91" s="64" t="s">
        <v>1244</v>
      </c>
      <c r="O91" s="64" t="s">
        <v>0</v>
      </c>
      <c r="P91" s="64" t="s">
        <v>32</v>
      </c>
      <c r="Q91" s="72">
        <v>12.5</v>
      </c>
      <c r="R91" s="72">
        <v>6.5</v>
      </c>
      <c r="S91" s="72">
        <v>24.5</v>
      </c>
      <c r="T91" s="72">
        <v>0.59499999999999997</v>
      </c>
    </row>
    <row r="92" spans="1:20" s="60" customFormat="1" ht="15" customHeight="1">
      <c r="A92" s="68" t="s">
        <v>3457</v>
      </c>
      <c r="B92" s="68">
        <v>2226</v>
      </c>
      <c r="C92" s="68" t="s">
        <v>0</v>
      </c>
      <c r="D92" s="69" t="s">
        <v>1147</v>
      </c>
      <c r="E92" s="69" t="s">
        <v>1248</v>
      </c>
      <c r="F92" s="68" t="s">
        <v>1171</v>
      </c>
      <c r="G92" s="64" t="s">
        <v>0</v>
      </c>
      <c r="H92" s="70">
        <v>108</v>
      </c>
      <c r="I92" s="71"/>
      <c r="J92" s="64" t="s">
        <v>7165</v>
      </c>
      <c r="K92" s="67" t="s">
        <v>7170</v>
      </c>
      <c r="L92" s="67">
        <v>9</v>
      </c>
      <c r="M92" s="64" t="s">
        <v>7066</v>
      </c>
      <c r="N92" s="64" t="s">
        <v>1244</v>
      </c>
      <c r="O92" s="64" t="s">
        <v>0</v>
      </c>
      <c r="P92" s="64" t="s">
        <v>32</v>
      </c>
      <c r="Q92" s="72">
        <v>25</v>
      </c>
      <c r="R92" s="72">
        <v>7</v>
      </c>
      <c r="S92" s="72">
        <v>44</v>
      </c>
      <c r="T92" s="72">
        <v>1.7</v>
      </c>
    </row>
    <row r="93" spans="1:20" s="60" customFormat="1" ht="15" customHeight="1">
      <c r="A93" s="68" t="s">
        <v>3458</v>
      </c>
      <c r="B93" s="68">
        <v>2227</v>
      </c>
      <c r="C93" s="68" t="s">
        <v>0</v>
      </c>
      <c r="D93" s="69" t="s">
        <v>1147</v>
      </c>
      <c r="E93" s="69" t="s">
        <v>1249</v>
      </c>
      <c r="F93" s="68" t="s">
        <v>1149</v>
      </c>
      <c r="G93" s="64" t="s">
        <v>0</v>
      </c>
      <c r="H93" s="70">
        <v>49.9</v>
      </c>
      <c r="I93" s="71"/>
      <c r="J93" s="64" t="s">
        <v>7165</v>
      </c>
      <c r="K93" s="67" t="s">
        <v>7171</v>
      </c>
      <c r="L93" s="67">
        <v>20</v>
      </c>
      <c r="M93" s="64" t="s">
        <v>7066</v>
      </c>
      <c r="N93" s="64" t="s">
        <v>1244</v>
      </c>
      <c r="O93" s="64" t="s">
        <v>0</v>
      </c>
      <c r="P93" s="64" t="s">
        <v>32</v>
      </c>
      <c r="Q93" s="72">
        <v>24.5</v>
      </c>
      <c r="R93" s="72">
        <v>6.5</v>
      </c>
      <c r="S93" s="72">
        <v>23</v>
      </c>
      <c r="T93" s="72">
        <v>0.9</v>
      </c>
    </row>
    <row r="94" spans="1:20" s="60" customFormat="1" ht="15" customHeight="1">
      <c r="A94" s="68" t="s">
        <v>3459</v>
      </c>
      <c r="B94" s="68">
        <v>2228</v>
      </c>
      <c r="C94" s="68" t="s">
        <v>0</v>
      </c>
      <c r="D94" s="69" t="s">
        <v>1147</v>
      </c>
      <c r="E94" s="69" t="s">
        <v>41</v>
      </c>
      <c r="F94" s="68" t="s">
        <v>1171</v>
      </c>
      <c r="G94" s="64" t="s">
        <v>0</v>
      </c>
      <c r="H94" s="70">
        <v>83.5</v>
      </c>
      <c r="I94" s="71"/>
      <c r="J94" s="64" t="s">
        <v>7165</v>
      </c>
      <c r="K94" s="67" t="s">
        <v>7172</v>
      </c>
      <c r="L94" s="67">
        <v>19</v>
      </c>
      <c r="M94" s="64" t="s">
        <v>7066</v>
      </c>
      <c r="N94" s="64" t="s">
        <v>1244</v>
      </c>
      <c r="O94" s="64" t="s">
        <v>0</v>
      </c>
      <c r="P94" s="64" t="s">
        <v>32</v>
      </c>
      <c r="Q94" s="72">
        <v>28</v>
      </c>
      <c r="R94" s="72">
        <v>6.5</v>
      </c>
      <c r="S94" s="72">
        <v>36</v>
      </c>
      <c r="T94" s="72">
        <v>1.45</v>
      </c>
    </row>
    <row r="95" spans="1:20" s="60" customFormat="1" ht="15" customHeight="1">
      <c r="A95" s="68" t="s">
        <v>3460</v>
      </c>
      <c r="B95" s="68">
        <v>2252</v>
      </c>
      <c r="C95" s="68" t="s">
        <v>0</v>
      </c>
      <c r="D95" s="69" t="s">
        <v>1147</v>
      </c>
      <c r="E95" s="69" t="s">
        <v>3287</v>
      </c>
      <c r="F95" s="68" t="s">
        <v>1162</v>
      </c>
      <c r="G95" s="64" t="s">
        <v>0</v>
      </c>
      <c r="H95" s="70">
        <v>31.41</v>
      </c>
      <c r="I95" s="71"/>
      <c r="J95" s="64" t="s">
        <v>7150</v>
      </c>
      <c r="K95" s="67" t="s">
        <v>7173</v>
      </c>
      <c r="L95" s="67" t="s">
        <v>30</v>
      </c>
      <c r="M95" s="64" t="s">
        <v>7067</v>
      </c>
      <c r="N95" s="64" t="s">
        <v>1163</v>
      </c>
      <c r="O95" s="64" t="s">
        <v>0</v>
      </c>
      <c r="P95" s="64" t="s">
        <v>35</v>
      </c>
      <c r="Q95" s="72">
        <v>0</v>
      </c>
      <c r="R95" s="72">
        <v>0</v>
      </c>
      <c r="S95" s="72">
        <v>0</v>
      </c>
      <c r="T95" s="72">
        <v>0</v>
      </c>
    </row>
    <row r="96" spans="1:20" s="60" customFormat="1" ht="15" customHeight="1">
      <c r="A96" s="68" t="s">
        <v>3461</v>
      </c>
      <c r="B96" s="68">
        <v>2254</v>
      </c>
      <c r="C96" s="68" t="s">
        <v>0</v>
      </c>
      <c r="D96" s="69" t="s">
        <v>1147</v>
      </c>
      <c r="E96" s="69" t="s">
        <v>1250</v>
      </c>
      <c r="F96" s="68" t="s">
        <v>1162</v>
      </c>
      <c r="G96" s="64" t="s">
        <v>0</v>
      </c>
      <c r="H96" s="70">
        <v>28.55</v>
      </c>
      <c r="I96" s="71"/>
      <c r="J96" s="64" t="s">
        <v>7150</v>
      </c>
      <c r="K96" s="67" t="s">
        <v>7174</v>
      </c>
      <c r="L96" s="67">
        <v>80</v>
      </c>
      <c r="M96" s="64" t="s">
        <v>7067</v>
      </c>
      <c r="N96" s="64" t="s">
        <v>1163</v>
      </c>
      <c r="O96" s="64" t="s">
        <v>0</v>
      </c>
      <c r="P96" s="64" t="s">
        <v>35</v>
      </c>
      <c r="Q96" s="72">
        <v>0</v>
      </c>
      <c r="R96" s="72">
        <v>0</v>
      </c>
      <c r="S96" s="72">
        <v>0</v>
      </c>
      <c r="T96" s="72">
        <v>0.80900000000000005</v>
      </c>
    </row>
    <row r="97" spans="1:20" s="60" customFormat="1" ht="15" customHeight="1">
      <c r="A97" s="68" t="s">
        <v>3462</v>
      </c>
      <c r="B97" s="68">
        <v>2298</v>
      </c>
      <c r="C97" s="68" t="s">
        <v>0</v>
      </c>
      <c r="D97" s="69" t="s">
        <v>1147</v>
      </c>
      <c r="E97" s="69" t="s">
        <v>1251</v>
      </c>
      <c r="F97" s="68" t="s">
        <v>1149</v>
      </c>
      <c r="G97" s="64" t="s">
        <v>0</v>
      </c>
      <c r="H97" s="70">
        <v>49.9</v>
      </c>
      <c r="I97" s="71"/>
      <c r="J97" s="64" t="s">
        <v>7143</v>
      </c>
      <c r="K97" s="67" t="s">
        <v>7175</v>
      </c>
      <c r="L97" s="67" t="s">
        <v>31</v>
      </c>
      <c r="M97" s="64" t="s">
        <v>7066</v>
      </c>
      <c r="N97" s="64" t="s">
        <v>1233</v>
      </c>
      <c r="O97" s="64" t="s">
        <v>0</v>
      </c>
      <c r="P97" s="64" t="s">
        <v>32</v>
      </c>
      <c r="Q97" s="72">
        <v>0</v>
      </c>
      <c r="R97" s="72">
        <v>0</v>
      </c>
      <c r="S97" s="72">
        <v>0</v>
      </c>
      <c r="T97" s="72">
        <v>1.365</v>
      </c>
    </row>
    <row r="98" spans="1:20" s="60" customFormat="1" ht="15" customHeight="1">
      <c r="A98" s="68" t="s">
        <v>3463</v>
      </c>
      <c r="B98" s="68">
        <v>2353</v>
      </c>
      <c r="C98" s="68" t="s">
        <v>0</v>
      </c>
      <c r="D98" s="69" t="s">
        <v>1147</v>
      </c>
      <c r="E98" s="69" t="s">
        <v>1252</v>
      </c>
      <c r="F98" s="68" t="s">
        <v>1149</v>
      </c>
      <c r="G98" s="64" t="s">
        <v>0</v>
      </c>
      <c r="H98" s="70">
        <v>19.899999999999999</v>
      </c>
      <c r="I98" s="71"/>
      <c r="J98" s="64" t="s">
        <v>7143</v>
      </c>
      <c r="K98" s="67" t="s">
        <v>7176</v>
      </c>
      <c r="L98" s="67" t="s">
        <v>30</v>
      </c>
      <c r="M98" s="64" t="s">
        <v>7066</v>
      </c>
      <c r="N98" s="64" t="s">
        <v>1203</v>
      </c>
      <c r="O98" s="64" t="s">
        <v>0</v>
      </c>
      <c r="P98" s="64" t="s">
        <v>32</v>
      </c>
      <c r="Q98" s="72">
        <v>0</v>
      </c>
      <c r="R98" s="72">
        <v>0</v>
      </c>
      <c r="S98" s="72">
        <v>0</v>
      </c>
      <c r="T98" s="72">
        <v>0</v>
      </c>
    </row>
    <row r="99" spans="1:20" s="60" customFormat="1" ht="15" customHeight="1">
      <c r="A99" s="68" t="s">
        <v>3464</v>
      </c>
      <c r="B99" s="68">
        <v>2354</v>
      </c>
      <c r="C99" s="68" t="s">
        <v>0</v>
      </c>
      <c r="D99" s="69" t="s">
        <v>1147</v>
      </c>
      <c r="E99" s="69" t="s">
        <v>1253</v>
      </c>
      <c r="F99" s="68" t="s">
        <v>1149</v>
      </c>
      <c r="G99" s="64" t="s">
        <v>0</v>
      </c>
      <c r="H99" s="70">
        <v>45.9</v>
      </c>
      <c r="I99" s="71"/>
      <c r="J99" s="64" t="s">
        <v>7143</v>
      </c>
      <c r="K99" s="67" t="s">
        <v>7177</v>
      </c>
      <c r="L99" s="67" t="s">
        <v>30</v>
      </c>
      <c r="M99" s="64" t="s">
        <v>7066</v>
      </c>
      <c r="N99" s="64" t="s">
        <v>1203</v>
      </c>
      <c r="O99" s="64" t="s">
        <v>0</v>
      </c>
      <c r="P99" s="64" t="s">
        <v>32</v>
      </c>
      <c r="Q99" s="72">
        <v>0</v>
      </c>
      <c r="R99" s="72">
        <v>0</v>
      </c>
      <c r="S99" s="72">
        <v>0</v>
      </c>
      <c r="T99" s="72">
        <v>0.88300000000000001</v>
      </c>
    </row>
    <row r="100" spans="1:20" s="60" customFormat="1" ht="15" customHeight="1">
      <c r="A100" s="68" t="s">
        <v>3465</v>
      </c>
      <c r="B100" s="68">
        <v>2395</v>
      </c>
      <c r="C100" s="68" t="s">
        <v>0</v>
      </c>
      <c r="D100" s="69" t="s">
        <v>1147</v>
      </c>
      <c r="E100" s="69" t="s">
        <v>1254</v>
      </c>
      <c r="F100" s="68" t="s">
        <v>1149</v>
      </c>
      <c r="G100" s="64" t="s">
        <v>0</v>
      </c>
      <c r="H100" s="70">
        <v>33.75</v>
      </c>
      <c r="I100" s="71"/>
      <c r="J100" s="64" t="s">
        <v>7083</v>
      </c>
      <c r="K100" s="67" t="s">
        <v>7178</v>
      </c>
      <c r="L100" s="67">
        <v>13</v>
      </c>
      <c r="M100" s="64" t="s">
        <v>7067</v>
      </c>
      <c r="N100" s="64" t="s">
        <v>1163</v>
      </c>
      <c r="O100" s="64" t="s">
        <v>0</v>
      </c>
      <c r="P100" s="64" t="s">
        <v>35</v>
      </c>
      <c r="Q100" s="72">
        <v>0</v>
      </c>
      <c r="R100" s="72">
        <v>0</v>
      </c>
      <c r="S100" s="72">
        <v>0</v>
      </c>
      <c r="T100" s="72">
        <v>0</v>
      </c>
    </row>
    <row r="101" spans="1:20" s="60" customFormat="1" ht="15" customHeight="1">
      <c r="A101" s="68" t="s">
        <v>3466</v>
      </c>
      <c r="B101" s="68">
        <v>2494</v>
      </c>
      <c r="C101" s="68" t="s">
        <v>0</v>
      </c>
      <c r="D101" s="69">
        <v>18</v>
      </c>
      <c r="E101" s="69" t="s">
        <v>1256</v>
      </c>
      <c r="F101" s="68" t="s">
        <v>1162</v>
      </c>
      <c r="G101" s="64" t="s">
        <v>3210</v>
      </c>
      <c r="H101" s="70">
        <v>65.3</v>
      </c>
      <c r="I101" s="71"/>
      <c r="J101" s="64" t="s">
        <v>7083</v>
      </c>
      <c r="K101" s="67" t="s">
        <v>7179</v>
      </c>
      <c r="L101" s="67">
        <v>2</v>
      </c>
      <c r="M101" s="64" t="s">
        <v>7067</v>
      </c>
      <c r="N101" s="64" t="s">
        <v>1163</v>
      </c>
      <c r="O101" s="64" t="s">
        <v>0</v>
      </c>
      <c r="P101" s="64" t="s">
        <v>35</v>
      </c>
      <c r="Q101" s="72">
        <v>0</v>
      </c>
      <c r="R101" s="72">
        <v>0</v>
      </c>
      <c r="S101" s="72">
        <v>0</v>
      </c>
      <c r="T101" s="72">
        <v>4.83</v>
      </c>
    </row>
    <row r="102" spans="1:20" s="60" customFormat="1" ht="15" customHeight="1">
      <c r="A102" s="68" t="s">
        <v>3467</v>
      </c>
      <c r="B102" s="68">
        <v>2495</v>
      </c>
      <c r="C102" s="68" t="s">
        <v>0</v>
      </c>
      <c r="D102" s="69">
        <v>18</v>
      </c>
      <c r="E102" s="69" t="s">
        <v>1257</v>
      </c>
      <c r="F102" s="68" t="s">
        <v>1162</v>
      </c>
      <c r="G102" s="64" t="s">
        <v>3210</v>
      </c>
      <c r="H102" s="70">
        <v>58.96</v>
      </c>
      <c r="I102" s="71"/>
      <c r="J102" s="64" t="s">
        <v>7083</v>
      </c>
      <c r="K102" s="67" t="s">
        <v>7180</v>
      </c>
      <c r="L102" s="67">
        <v>17</v>
      </c>
      <c r="M102" s="64" t="s">
        <v>7067</v>
      </c>
      <c r="N102" s="64" t="s">
        <v>1163</v>
      </c>
      <c r="O102" s="64" t="s">
        <v>0</v>
      </c>
      <c r="P102" s="64" t="s">
        <v>35</v>
      </c>
      <c r="Q102" s="72">
        <v>0</v>
      </c>
      <c r="R102" s="72">
        <v>0</v>
      </c>
      <c r="S102" s="72">
        <v>0</v>
      </c>
      <c r="T102" s="72">
        <v>6.5</v>
      </c>
    </row>
    <row r="103" spans="1:20" s="60" customFormat="1" ht="15" customHeight="1">
      <c r="A103" s="68" t="s">
        <v>3468</v>
      </c>
      <c r="B103" s="68">
        <v>2496</v>
      </c>
      <c r="C103" s="68" t="s">
        <v>0</v>
      </c>
      <c r="D103" s="69">
        <v>18</v>
      </c>
      <c r="E103" s="69" t="s">
        <v>1258</v>
      </c>
      <c r="F103" s="68" t="s">
        <v>1162</v>
      </c>
      <c r="G103" s="64" t="s">
        <v>3210</v>
      </c>
      <c r="H103" s="70">
        <v>55.44</v>
      </c>
      <c r="I103" s="71"/>
      <c r="J103" s="64" t="s">
        <v>7083</v>
      </c>
      <c r="K103" s="67" t="s">
        <v>7181</v>
      </c>
      <c r="L103" s="67">
        <v>3</v>
      </c>
      <c r="M103" s="64" t="s">
        <v>7067</v>
      </c>
      <c r="N103" s="64" t="s">
        <v>1163</v>
      </c>
      <c r="O103" s="64" t="s">
        <v>0</v>
      </c>
      <c r="P103" s="64" t="s">
        <v>35</v>
      </c>
      <c r="Q103" s="72">
        <v>0</v>
      </c>
      <c r="R103" s="72">
        <v>0</v>
      </c>
      <c r="S103" s="72">
        <v>0</v>
      </c>
      <c r="T103" s="72">
        <v>6.2329999999999997</v>
      </c>
    </row>
    <row r="104" spans="1:20" s="60" customFormat="1" ht="15" customHeight="1">
      <c r="A104" s="68" t="s">
        <v>3469</v>
      </c>
      <c r="B104" s="68">
        <v>2497</v>
      </c>
      <c r="C104" s="68" t="s">
        <v>0</v>
      </c>
      <c r="D104" s="69">
        <v>18</v>
      </c>
      <c r="E104" s="69" t="s">
        <v>1259</v>
      </c>
      <c r="F104" s="68" t="s">
        <v>1162</v>
      </c>
      <c r="G104" s="64" t="s">
        <v>3210</v>
      </c>
      <c r="H104" s="70">
        <v>25.74</v>
      </c>
      <c r="I104" s="71"/>
      <c r="J104" s="64" t="s">
        <v>7083</v>
      </c>
      <c r="K104" s="67" t="s">
        <v>7182</v>
      </c>
      <c r="L104" s="67">
        <v>20.167000000000002</v>
      </c>
      <c r="M104" s="64" t="s">
        <v>7067</v>
      </c>
      <c r="N104" s="64" t="s">
        <v>1163</v>
      </c>
      <c r="O104" s="64" t="s">
        <v>0</v>
      </c>
      <c r="P104" s="64" t="s">
        <v>35</v>
      </c>
      <c r="Q104" s="72">
        <v>0</v>
      </c>
      <c r="R104" s="72">
        <v>0</v>
      </c>
      <c r="S104" s="72">
        <v>0</v>
      </c>
      <c r="T104" s="72">
        <v>1.45</v>
      </c>
    </row>
    <row r="105" spans="1:20" s="60" customFormat="1" ht="15" customHeight="1">
      <c r="A105" s="68" t="s">
        <v>3470</v>
      </c>
      <c r="B105" s="68">
        <v>2499</v>
      </c>
      <c r="C105" s="68" t="s">
        <v>0</v>
      </c>
      <c r="D105" s="69">
        <v>29</v>
      </c>
      <c r="E105" s="69" t="s">
        <v>1260</v>
      </c>
      <c r="F105" s="68" t="s">
        <v>1162</v>
      </c>
      <c r="G105" s="64" t="s">
        <v>3211</v>
      </c>
      <c r="H105" s="70">
        <v>98.9</v>
      </c>
      <c r="I105" s="71"/>
      <c r="J105" s="64" t="s">
        <v>7143</v>
      </c>
      <c r="K105" s="67" t="s">
        <v>7183</v>
      </c>
      <c r="L105" s="67">
        <v>2</v>
      </c>
      <c r="M105" s="64" t="s">
        <v>7067</v>
      </c>
      <c r="N105" s="64" t="s">
        <v>1204</v>
      </c>
      <c r="O105" s="64" t="s">
        <v>0</v>
      </c>
      <c r="P105" s="64" t="s">
        <v>35</v>
      </c>
      <c r="Q105" s="72">
        <v>0</v>
      </c>
      <c r="R105" s="72">
        <v>0</v>
      </c>
      <c r="S105" s="72">
        <v>0</v>
      </c>
      <c r="T105" s="72">
        <v>1.222</v>
      </c>
    </row>
    <row r="106" spans="1:20" s="60" customFormat="1" ht="15" customHeight="1">
      <c r="A106" s="68" t="s">
        <v>3471</v>
      </c>
      <c r="B106" s="68">
        <v>2504</v>
      </c>
      <c r="C106" s="68" t="s">
        <v>0</v>
      </c>
      <c r="D106" s="69">
        <v>136</v>
      </c>
      <c r="E106" s="69" t="s">
        <v>1261</v>
      </c>
      <c r="F106" s="68" t="s">
        <v>1162</v>
      </c>
      <c r="G106" s="64" t="s">
        <v>3199</v>
      </c>
      <c r="H106" s="70">
        <v>49.25</v>
      </c>
      <c r="I106" s="71"/>
      <c r="J106" s="64" t="s">
        <v>7143</v>
      </c>
      <c r="K106" s="67" t="s">
        <v>7184</v>
      </c>
      <c r="L106" s="67">
        <v>4</v>
      </c>
      <c r="M106" s="64" t="s">
        <v>7067</v>
      </c>
      <c r="N106" s="64" t="s">
        <v>1163</v>
      </c>
      <c r="O106" s="64" t="s">
        <v>0</v>
      </c>
      <c r="P106" s="64" t="s">
        <v>35</v>
      </c>
      <c r="Q106" s="72">
        <v>0</v>
      </c>
      <c r="R106" s="72">
        <v>0</v>
      </c>
      <c r="S106" s="72">
        <v>0</v>
      </c>
      <c r="T106" s="72">
        <v>1.222</v>
      </c>
    </row>
    <row r="107" spans="1:20" s="60" customFormat="1" ht="15" customHeight="1">
      <c r="A107" s="68" t="s">
        <v>3472</v>
      </c>
      <c r="B107" s="68">
        <v>2504</v>
      </c>
      <c r="C107" s="68" t="s">
        <v>0</v>
      </c>
      <c r="D107" s="69">
        <v>166</v>
      </c>
      <c r="E107" s="69" t="s">
        <v>1262</v>
      </c>
      <c r="F107" s="68" t="s">
        <v>1162</v>
      </c>
      <c r="G107" s="64" t="s">
        <v>3212</v>
      </c>
      <c r="H107" s="70">
        <v>49.25</v>
      </c>
      <c r="I107" s="71"/>
      <c r="J107" s="64" t="s">
        <v>7143</v>
      </c>
      <c r="K107" s="67" t="s">
        <v>7184</v>
      </c>
      <c r="L107" s="67">
        <v>1</v>
      </c>
      <c r="M107" s="64" t="s">
        <v>7067</v>
      </c>
      <c r="N107" s="64" t="s">
        <v>1163</v>
      </c>
      <c r="O107" s="64" t="s">
        <v>0</v>
      </c>
      <c r="P107" s="64" t="s">
        <v>35</v>
      </c>
      <c r="Q107" s="72">
        <v>0</v>
      </c>
      <c r="R107" s="72">
        <v>0</v>
      </c>
      <c r="S107" s="72">
        <v>0</v>
      </c>
      <c r="T107" s="72">
        <v>1.222</v>
      </c>
    </row>
    <row r="108" spans="1:20" s="60" customFormat="1" ht="15" customHeight="1">
      <c r="A108" s="68" t="s">
        <v>3473</v>
      </c>
      <c r="B108" s="68">
        <v>2535</v>
      </c>
      <c r="C108" s="68" t="s">
        <v>0</v>
      </c>
      <c r="D108" s="69">
        <v>136</v>
      </c>
      <c r="E108" s="69" t="s">
        <v>1263</v>
      </c>
      <c r="F108" s="68" t="s">
        <v>1149</v>
      </c>
      <c r="G108" s="64" t="s">
        <v>3199</v>
      </c>
      <c r="H108" s="70">
        <v>12.45</v>
      </c>
      <c r="I108" s="71"/>
      <c r="J108" s="64" t="s">
        <v>7143</v>
      </c>
      <c r="K108" s="67" t="s">
        <v>7185</v>
      </c>
      <c r="L108" s="67">
        <v>11</v>
      </c>
      <c r="M108" s="64" t="s">
        <v>7067</v>
      </c>
      <c r="N108" s="64" t="s">
        <v>1163</v>
      </c>
      <c r="O108" s="64" t="s">
        <v>0</v>
      </c>
      <c r="P108" s="64" t="s">
        <v>35</v>
      </c>
      <c r="Q108" s="72">
        <v>0</v>
      </c>
      <c r="R108" s="72">
        <v>0</v>
      </c>
      <c r="S108" s="72">
        <v>0</v>
      </c>
      <c r="T108" s="72">
        <v>0</v>
      </c>
    </row>
    <row r="109" spans="1:20" s="60" customFormat="1" ht="15" customHeight="1">
      <c r="A109" s="68" t="s">
        <v>3474</v>
      </c>
      <c r="B109" s="68">
        <v>2900</v>
      </c>
      <c r="C109" s="68" t="s">
        <v>0</v>
      </c>
      <c r="D109" s="69" t="s">
        <v>1147</v>
      </c>
      <c r="E109" s="69" t="s">
        <v>1264</v>
      </c>
      <c r="F109" s="68" t="s">
        <v>1149</v>
      </c>
      <c r="G109" s="64" t="s">
        <v>0</v>
      </c>
      <c r="H109" s="70">
        <v>78.099999999999994</v>
      </c>
      <c r="I109" s="71"/>
      <c r="J109" s="64" t="s">
        <v>7143</v>
      </c>
      <c r="K109" s="67" t="s">
        <v>7186</v>
      </c>
      <c r="L109" s="67">
        <v>48</v>
      </c>
      <c r="M109" s="64" t="s">
        <v>7066</v>
      </c>
      <c r="N109" s="64" t="s">
        <v>1233</v>
      </c>
      <c r="O109" s="64" t="s">
        <v>0</v>
      </c>
      <c r="P109" s="64" t="s">
        <v>32</v>
      </c>
      <c r="Q109" s="72">
        <v>0</v>
      </c>
      <c r="R109" s="72">
        <v>0</v>
      </c>
      <c r="S109" s="72">
        <v>0</v>
      </c>
      <c r="T109" s="72">
        <v>1.2749999999999999</v>
      </c>
    </row>
    <row r="110" spans="1:20" s="60" customFormat="1" ht="15" customHeight="1">
      <c r="A110" s="68" t="s">
        <v>3475</v>
      </c>
      <c r="B110" s="68">
        <v>2905</v>
      </c>
      <c r="C110" s="68" t="s">
        <v>0</v>
      </c>
      <c r="D110" s="69" t="s">
        <v>1147</v>
      </c>
      <c r="E110" s="69" t="s">
        <v>1265</v>
      </c>
      <c r="F110" s="68" t="s">
        <v>1149</v>
      </c>
      <c r="G110" s="64" t="s">
        <v>0</v>
      </c>
      <c r="H110" s="70">
        <v>12</v>
      </c>
      <c r="I110" s="71"/>
      <c r="J110" s="64" t="s">
        <v>7083</v>
      </c>
      <c r="K110" s="67" t="s">
        <v>7187</v>
      </c>
      <c r="L110" s="67" t="s">
        <v>30</v>
      </c>
      <c r="M110" s="64" t="s">
        <v>7066</v>
      </c>
      <c r="N110" s="64" t="s">
        <v>1204</v>
      </c>
      <c r="O110" s="64" t="s">
        <v>0</v>
      </c>
      <c r="P110" s="64" t="s">
        <v>35</v>
      </c>
      <c r="Q110" s="72">
        <v>0</v>
      </c>
      <c r="R110" s="72">
        <v>0</v>
      </c>
      <c r="S110" s="72">
        <v>0</v>
      </c>
      <c r="T110" s="72">
        <v>0</v>
      </c>
    </row>
    <row r="111" spans="1:20" s="60" customFormat="1" ht="15" customHeight="1">
      <c r="A111" s="68" t="s">
        <v>10548</v>
      </c>
      <c r="B111" s="68">
        <v>2916</v>
      </c>
      <c r="C111" s="68" t="s">
        <v>0</v>
      </c>
      <c r="D111" s="69" t="s">
        <v>1147</v>
      </c>
      <c r="E111" s="69" t="s">
        <v>10549</v>
      </c>
      <c r="F111" s="68" t="s">
        <v>1162</v>
      </c>
      <c r="G111" s="64" t="s">
        <v>0</v>
      </c>
      <c r="H111" s="70">
        <v>99.9</v>
      </c>
      <c r="I111" s="71">
        <v>9.7500000000000003E-2</v>
      </c>
      <c r="J111" s="64" t="s">
        <v>7083</v>
      </c>
      <c r="K111" s="67" t="s">
        <v>10550</v>
      </c>
      <c r="L111" s="67" t="s">
        <v>30</v>
      </c>
      <c r="M111" s="64" t="s">
        <v>7067</v>
      </c>
      <c r="N111" s="64" t="s">
        <v>1204</v>
      </c>
      <c r="O111" s="64" t="s">
        <v>0</v>
      </c>
      <c r="P111" s="64" t="s">
        <v>35</v>
      </c>
      <c r="Q111" s="72">
        <v>0</v>
      </c>
      <c r="R111" s="72">
        <v>0</v>
      </c>
      <c r="S111" s="72">
        <v>0</v>
      </c>
      <c r="T111" s="72">
        <v>0.35399999999999998</v>
      </c>
    </row>
    <row r="112" spans="1:20" s="60" customFormat="1" ht="15" customHeight="1">
      <c r="A112" s="68" t="s">
        <v>3476</v>
      </c>
      <c r="B112" s="68">
        <v>2920</v>
      </c>
      <c r="C112" s="68" t="s">
        <v>0</v>
      </c>
      <c r="D112" s="69" t="s">
        <v>1147</v>
      </c>
      <c r="E112" s="69" t="s">
        <v>1255</v>
      </c>
      <c r="F112" s="68" t="s">
        <v>1171</v>
      </c>
      <c r="G112" s="64" t="s">
        <v>0</v>
      </c>
      <c r="H112" s="70">
        <v>99.9</v>
      </c>
      <c r="I112" s="71"/>
      <c r="J112" s="64" t="s">
        <v>7086</v>
      </c>
      <c r="K112" s="67" t="s">
        <v>7188</v>
      </c>
      <c r="L112" s="67" t="s">
        <v>30</v>
      </c>
      <c r="M112" s="64" t="s">
        <v>7066</v>
      </c>
      <c r="N112" s="64" t="s">
        <v>1153</v>
      </c>
      <c r="O112" s="64" t="s">
        <v>11</v>
      </c>
      <c r="P112" s="64" t="s">
        <v>36</v>
      </c>
      <c r="Q112" s="72">
        <v>25</v>
      </c>
      <c r="R112" s="72">
        <v>2</v>
      </c>
      <c r="S112" s="72">
        <v>63.5</v>
      </c>
      <c r="T112" s="72">
        <v>0.96</v>
      </c>
    </row>
    <row r="113" spans="1:20" s="60" customFormat="1" ht="15" customHeight="1">
      <c r="A113" s="68" t="s">
        <v>3477</v>
      </c>
      <c r="B113" s="68">
        <v>2921</v>
      </c>
      <c r="C113" s="68" t="s">
        <v>0</v>
      </c>
      <c r="D113" s="69" t="s">
        <v>1147</v>
      </c>
      <c r="E113" s="69" t="s">
        <v>1266</v>
      </c>
      <c r="F113" s="68" t="s">
        <v>1171</v>
      </c>
      <c r="G113" s="64" t="s">
        <v>0</v>
      </c>
      <c r="H113" s="70">
        <v>99.9</v>
      </c>
      <c r="I113" s="71"/>
      <c r="J113" s="64" t="s">
        <v>7086</v>
      </c>
      <c r="K113" s="67" t="s">
        <v>7189</v>
      </c>
      <c r="L113" s="67" t="s">
        <v>30</v>
      </c>
      <c r="M113" s="64" t="s">
        <v>7066</v>
      </c>
      <c r="N113" s="64" t="s">
        <v>1153</v>
      </c>
      <c r="O113" s="64" t="s">
        <v>11</v>
      </c>
      <c r="P113" s="64" t="s">
        <v>36</v>
      </c>
      <c r="Q113" s="72">
        <v>0</v>
      </c>
      <c r="R113" s="72">
        <v>0</v>
      </c>
      <c r="S113" s="72">
        <v>0</v>
      </c>
      <c r="T113" s="72">
        <v>2.3820000000000001</v>
      </c>
    </row>
    <row r="114" spans="1:20" s="60" customFormat="1" ht="15" customHeight="1">
      <c r="A114" s="68" t="s">
        <v>3478</v>
      </c>
      <c r="B114" s="68">
        <v>2937</v>
      </c>
      <c r="C114" s="68" t="s">
        <v>0</v>
      </c>
      <c r="D114" s="69" t="s">
        <v>1147</v>
      </c>
      <c r="E114" s="69" t="s">
        <v>1267</v>
      </c>
      <c r="F114" s="68" t="s">
        <v>1149</v>
      </c>
      <c r="G114" s="64" t="s">
        <v>0</v>
      </c>
      <c r="H114" s="70">
        <v>29.45</v>
      </c>
      <c r="I114" s="71"/>
      <c r="J114" s="64" t="s">
        <v>7083</v>
      </c>
      <c r="K114" s="67" t="s">
        <v>7190</v>
      </c>
      <c r="L114" s="67">
        <v>7</v>
      </c>
      <c r="M114" s="64" t="s">
        <v>7067</v>
      </c>
      <c r="N114" s="64" t="s">
        <v>1163</v>
      </c>
      <c r="O114" s="64" t="s">
        <v>0</v>
      </c>
      <c r="P114" s="64" t="s">
        <v>35</v>
      </c>
      <c r="Q114" s="72">
        <v>0</v>
      </c>
      <c r="R114" s="72">
        <v>0</v>
      </c>
      <c r="S114" s="72">
        <v>0</v>
      </c>
      <c r="T114" s="72">
        <v>0</v>
      </c>
    </row>
    <row r="115" spans="1:20" s="60" customFormat="1" ht="15" customHeight="1">
      <c r="A115" s="68" t="s">
        <v>3479</v>
      </c>
      <c r="B115" s="68">
        <v>2946</v>
      </c>
      <c r="C115" s="68" t="s">
        <v>0</v>
      </c>
      <c r="D115" s="69" t="s">
        <v>1147</v>
      </c>
      <c r="E115" s="69" t="s">
        <v>1268</v>
      </c>
      <c r="F115" s="68" t="s">
        <v>1149</v>
      </c>
      <c r="G115" s="64" t="s">
        <v>0</v>
      </c>
      <c r="H115" s="70">
        <v>26.95</v>
      </c>
      <c r="I115" s="71"/>
      <c r="J115" s="64" t="s">
        <v>7104</v>
      </c>
      <c r="K115" s="67" t="s">
        <v>7191</v>
      </c>
      <c r="L115" s="67">
        <v>13</v>
      </c>
      <c r="M115" s="64" t="s">
        <v>7067</v>
      </c>
      <c r="N115" s="64" t="s">
        <v>1163</v>
      </c>
      <c r="O115" s="64" t="s">
        <v>0</v>
      </c>
      <c r="P115" s="64" t="s">
        <v>35</v>
      </c>
      <c r="Q115" s="72">
        <v>0</v>
      </c>
      <c r="R115" s="72">
        <v>0</v>
      </c>
      <c r="S115" s="72">
        <v>0</v>
      </c>
      <c r="T115" s="72">
        <v>0.41699999999999998</v>
      </c>
    </row>
    <row r="116" spans="1:20" s="60" customFormat="1" ht="15" customHeight="1">
      <c r="A116" s="68" t="s">
        <v>3480</v>
      </c>
      <c r="B116" s="68">
        <v>2960</v>
      </c>
      <c r="C116" s="68" t="s">
        <v>0</v>
      </c>
      <c r="D116" s="69">
        <v>354</v>
      </c>
      <c r="E116" s="69" t="s">
        <v>1269</v>
      </c>
      <c r="F116" s="68" t="s">
        <v>1149</v>
      </c>
      <c r="G116" s="64" t="s">
        <v>0</v>
      </c>
      <c r="H116" s="70">
        <v>196.9</v>
      </c>
      <c r="I116" s="71"/>
      <c r="J116" s="64" t="s">
        <v>7192</v>
      </c>
      <c r="K116" s="67" t="s">
        <v>7193</v>
      </c>
      <c r="L116" s="67">
        <v>3</v>
      </c>
      <c r="M116" s="64" t="s">
        <v>7066</v>
      </c>
      <c r="N116" s="64" t="s">
        <v>1270</v>
      </c>
      <c r="O116" s="64" t="s">
        <v>0</v>
      </c>
      <c r="P116" s="64" t="s">
        <v>34</v>
      </c>
      <c r="Q116" s="72">
        <v>0</v>
      </c>
      <c r="R116" s="72">
        <v>0</v>
      </c>
      <c r="S116" s="72">
        <v>0</v>
      </c>
      <c r="T116" s="72">
        <v>0</v>
      </c>
    </row>
    <row r="117" spans="1:20" s="60" customFormat="1" ht="15" customHeight="1">
      <c r="A117" s="68" t="s">
        <v>3481</v>
      </c>
      <c r="B117" s="68">
        <v>2960</v>
      </c>
      <c r="C117" s="68" t="s">
        <v>0</v>
      </c>
      <c r="D117" s="69">
        <v>359</v>
      </c>
      <c r="E117" s="69" t="s">
        <v>1271</v>
      </c>
      <c r="F117" s="68" t="s">
        <v>1149</v>
      </c>
      <c r="G117" s="64" t="s">
        <v>0</v>
      </c>
      <c r="H117" s="70">
        <v>196.9</v>
      </c>
      <c r="I117" s="71"/>
      <c r="J117" s="64" t="s">
        <v>7192</v>
      </c>
      <c r="K117" s="67" t="s">
        <v>7193</v>
      </c>
      <c r="L117" s="67">
        <v>3</v>
      </c>
      <c r="M117" s="64" t="s">
        <v>7066</v>
      </c>
      <c r="N117" s="64" t="s">
        <v>1270</v>
      </c>
      <c r="O117" s="64" t="s">
        <v>0</v>
      </c>
      <c r="P117" s="64" t="s">
        <v>34</v>
      </c>
      <c r="Q117" s="72">
        <v>0</v>
      </c>
      <c r="R117" s="72">
        <v>0</v>
      </c>
      <c r="S117" s="72">
        <v>0</v>
      </c>
      <c r="T117" s="72">
        <v>0</v>
      </c>
    </row>
    <row r="118" spans="1:20" s="60" customFormat="1" ht="15" customHeight="1">
      <c r="A118" s="68" t="s">
        <v>3482</v>
      </c>
      <c r="B118" s="68">
        <v>2960</v>
      </c>
      <c r="C118" s="68" t="s">
        <v>0</v>
      </c>
      <c r="D118" s="69">
        <v>380</v>
      </c>
      <c r="E118" s="69" t="s">
        <v>1272</v>
      </c>
      <c r="F118" s="68" t="s">
        <v>1149</v>
      </c>
      <c r="G118" s="64" t="s">
        <v>0</v>
      </c>
      <c r="H118" s="70">
        <v>196.9</v>
      </c>
      <c r="I118" s="71"/>
      <c r="J118" s="64" t="s">
        <v>7192</v>
      </c>
      <c r="K118" s="67" t="s">
        <v>7193</v>
      </c>
      <c r="L118" s="67">
        <v>3</v>
      </c>
      <c r="M118" s="64" t="s">
        <v>7066</v>
      </c>
      <c r="N118" s="64" t="s">
        <v>1270</v>
      </c>
      <c r="O118" s="64" t="s">
        <v>0</v>
      </c>
      <c r="P118" s="64" t="s">
        <v>34</v>
      </c>
      <c r="Q118" s="72">
        <v>0</v>
      </c>
      <c r="R118" s="72">
        <v>0</v>
      </c>
      <c r="S118" s="72">
        <v>0</v>
      </c>
      <c r="T118" s="72">
        <v>0</v>
      </c>
    </row>
    <row r="119" spans="1:20" s="60" customFormat="1" ht="15" customHeight="1">
      <c r="A119" s="68" t="s">
        <v>3483</v>
      </c>
      <c r="B119" s="68">
        <v>2960</v>
      </c>
      <c r="C119" s="68" t="s">
        <v>0</v>
      </c>
      <c r="D119" s="69">
        <v>382</v>
      </c>
      <c r="E119" s="69" t="s">
        <v>1273</v>
      </c>
      <c r="F119" s="68" t="s">
        <v>1149</v>
      </c>
      <c r="G119" s="64" t="s">
        <v>0</v>
      </c>
      <c r="H119" s="70">
        <v>196.9</v>
      </c>
      <c r="I119" s="71"/>
      <c r="J119" s="64" t="s">
        <v>7192</v>
      </c>
      <c r="K119" s="67" t="s">
        <v>7193</v>
      </c>
      <c r="L119" s="67">
        <v>3</v>
      </c>
      <c r="M119" s="64" t="s">
        <v>7066</v>
      </c>
      <c r="N119" s="64" t="s">
        <v>1270</v>
      </c>
      <c r="O119" s="64" t="s">
        <v>0</v>
      </c>
      <c r="P119" s="64" t="s">
        <v>34</v>
      </c>
      <c r="Q119" s="72">
        <v>0</v>
      </c>
      <c r="R119" s="72">
        <v>0</v>
      </c>
      <c r="S119" s="72">
        <v>0</v>
      </c>
      <c r="T119" s="72">
        <v>0</v>
      </c>
    </row>
    <row r="120" spans="1:20" s="60" customFormat="1" ht="15" customHeight="1">
      <c r="A120" s="68" t="s">
        <v>3484</v>
      </c>
      <c r="B120" s="68">
        <v>2960</v>
      </c>
      <c r="C120" s="68" t="s">
        <v>0</v>
      </c>
      <c r="D120" s="69">
        <v>383</v>
      </c>
      <c r="E120" s="69" t="s">
        <v>1274</v>
      </c>
      <c r="F120" s="68" t="s">
        <v>1149</v>
      </c>
      <c r="G120" s="64" t="s">
        <v>0</v>
      </c>
      <c r="H120" s="70">
        <v>196.9</v>
      </c>
      <c r="I120" s="71"/>
      <c r="J120" s="64" t="s">
        <v>7192</v>
      </c>
      <c r="K120" s="67" t="s">
        <v>7193</v>
      </c>
      <c r="L120" s="67">
        <v>3</v>
      </c>
      <c r="M120" s="64" t="s">
        <v>7066</v>
      </c>
      <c r="N120" s="64" t="s">
        <v>1270</v>
      </c>
      <c r="O120" s="64" t="s">
        <v>0</v>
      </c>
      <c r="P120" s="64" t="s">
        <v>34</v>
      </c>
      <c r="Q120" s="72">
        <v>0</v>
      </c>
      <c r="R120" s="72">
        <v>0</v>
      </c>
      <c r="S120" s="72">
        <v>0</v>
      </c>
      <c r="T120" s="72">
        <v>0</v>
      </c>
    </row>
    <row r="121" spans="1:20" s="60" customFormat="1" ht="15" customHeight="1">
      <c r="A121" s="68" t="s">
        <v>3485</v>
      </c>
      <c r="B121" s="68">
        <v>2986</v>
      </c>
      <c r="C121" s="68" t="s">
        <v>0</v>
      </c>
      <c r="D121" s="69" t="s">
        <v>1147</v>
      </c>
      <c r="E121" s="69" t="s">
        <v>1275</v>
      </c>
      <c r="F121" s="68" t="s">
        <v>1149</v>
      </c>
      <c r="G121" s="64" t="s">
        <v>0</v>
      </c>
      <c r="H121" s="70">
        <v>71.23</v>
      </c>
      <c r="I121" s="71"/>
      <c r="J121" s="64" t="s">
        <v>7104</v>
      </c>
      <c r="K121" s="67" t="s">
        <v>7194</v>
      </c>
      <c r="L121" s="67">
        <v>2</v>
      </c>
      <c r="M121" s="64" t="s">
        <v>7067</v>
      </c>
      <c r="N121" s="64" t="s">
        <v>1163</v>
      </c>
      <c r="O121" s="64" t="s">
        <v>0</v>
      </c>
      <c r="P121" s="64" t="s">
        <v>35</v>
      </c>
      <c r="Q121" s="72">
        <v>0</v>
      </c>
      <c r="R121" s="72">
        <v>0</v>
      </c>
      <c r="S121" s="72">
        <v>0</v>
      </c>
      <c r="T121" s="72">
        <v>1.667</v>
      </c>
    </row>
    <row r="122" spans="1:20" s="60" customFormat="1" ht="15" customHeight="1">
      <c r="A122" s="68" t="s">
        <v>3486</v>
      </c>
      <c r="B122" s="68">
        <v>2994</v>
      </c>
      <c r="C122" s="68" t="s">
        <v>0</v>
      </c>
      <c r="D122" s="69">
        <v>12</v>
      </c>
      <c r="E122" s="69" t="s">
        <v>1276</v>
      </c>
      <c r="F122" s="68" t="s">
        <v>1149</v>
      </c>
      <c r="G122" s="64" t="s">
        <v>3204</v>
      </c>
      <c r="H122" s="70">
        <v>125.95</v>
      </c>
      <c r="I122" s="71"/>
      <c r="J122" s="64" t="s">
        <v>7104</v>
      </c>
      <c r="K122" s="67" t="s">
        <v>7195</v>
      </c>
      <c r="L122" s="67" t="s">
        <v>30</v>
      </c>
      <c r="M122" s="64" t="s">
        <v>7067</v>
      </c>
      <c r="N122" s="64" t="s">
        <v>1163</v>
      </c>
      <c r="O122" s="64" t="s">
        <v>0</v>
      </c>
      <c r="P122" s="64" t="s">
        <v>35</v>
      </c>
      <c r="Q122" s="72">
        <v>0</v>
      </c>
      <c r="R122" s="72">
        <v>0</v>
      </c>
      <c r="S122" s="72">
        <v>0</v>
      </c>
      <c r="T122" s="72">
        <v>3.5</v>
      </c>
    </row>
    <row r="123" spans="1:20" s="60" customFormat="1" ht="15" customHeight="1">
      <c r="A123" s="68" t="s">
        <v>3487</v>
      </c>
      <c r="B123" s="68">
        <v>3008</v>
      </c>
      <c r="C123" s="68" t="s">
        <v>0</v>
      </c>
      <c r="D123" s="69" t="s">
        <v>1147</v>
      </c>
      <c r="E123" s="69" t="s">
        <v>1277</v>
      </c>
      <c r="F123" s="68" t="s">
        <v>1149</v>
      </c>
      <c r="G123" s="64" t="s">
        <v>0</v>
      </c>
      <c r="H123" s="70">
        <v>29.9</v>
      </c>
      <c r="I123" s="71"/>
      <c r="J123" s="64" t="s">
        <v>7086</v>
      </c>
      <c r="K123" s="67" t="s">
        <v>7196</v>
      </c>
      <c r="L123" s="67" t="s">
        <v>30</v>
      </c>
      <c r="M123" s="64" t="s">
        <v>7066</v>
      </c>
      <c r="N123" s="64" t="s">
        <v>1153</v>
      </c>
      <c r="O123" s="64" t="s">
        <v>11</v>
      </c>
      <c r="P123" s="64" t="s">
        <v>36</v>
      </c>
      <c r="Q123" s="72">
        <v>0</v>
      </c>
      <c r="R123" s="72">
        <v>0</v>
      </c>
      <c r="S123" s="72">
        <v>0</v>
      </c>
      <c r="T123" s="72">
        <v>1.23</v>
      </c>
    </row>
    <row r="124" spans="1:20" s="60" customFormat="1" ht="15" customHeight="1">
      <c r="A124" s="68" t="s">
        <v>3488</v>
      </c>
      <c r="B124" s="68">
        <v>3012</v>
      </c>
      <c r="C124" s="68" t="s">
        <v>0</v>
      </c>
      <c r="D124" s="69" t="s">
        <v>1147</v>
      </c>
      <c r="E124" s="69" t="s">
        <v>1278</v>
      </c>
      <c r="F124" s="68" t="s">
        <v>1149</v>
      </c>
      <c r="G124" s="64" t="s">
        <v>0</v>
      </c>
      <c r="H124" s="70">
        <v>39.9</v>
      </c>
      <c r="I124" s="71"/>
      <c r="J124" s="64" t="s">
        <v>7086</v>
      </c>
      <c r="K124" s="67" t="s">
        <v>7197</v>
      </c>
      <c r="L124" s="67" t="s">
        <v>30</v>
      </c>
      <c r="M124" s="64" t="s">
        <v>7066</v>
      </c>
      <c r="N124" s="64" t="s">
        <v>1153</v>
      </c>
      <c r="O124" s="64" t="s">
        <v>11</v>
      </c>
      <c r="P124" s="64" t="s">
        <v>36</v>
      </c>
      <c r="Q124" s="72">
        <v>0</v>
      </c>
      <c r="R124" s="72">
        <v>0</v>
      </c>
      <c r="S124" s="72">
        <v>0</v>
      </c>
      <c r="T124" s="72">
        <v>1.23</v>
      </c>
    </row>
    <row r="125" spans="1:20" s="60" customFormat="1" ht="15" customHeight="1">
      <c r="A125" s="68" t="s">
        <v>3489</v>
      </c>
      <c r="B125" s="68">
        <v>3089</v>
      </c>
      <c r="C125" s="68" t="s">
        <v>0</v>
      </c>
      <c r="D125" s="69">
        <v>224</v>
      </c>
      <c r="E125" s="69" t="s">
        <v>1279</v>
      </c>
      <c r="F125" s="68" t="s">
        <v>1149</v>
      </c>
      <c r="G125" s="64" t="s">
        <v>3213</v>
      </c>
      <c r="H125" s="70">
        <v>26.45</v>
      </c>
      <c r="I125" s="71"/>
      <c r="J125" s="64" t="s">
        <v>7198</v>
      </c>
      <c r="K125" s="67" t="s">
        <v>7199</v>
      </c>
      <c r="L125" s="67">
        <v>4</v>
      </c>
      <c r="M125" s="64" t="s">
        <v>7067</v>
      </c>
      <c r="N125" s="64" t="s">
        <v>1163</v>
      </c>
      <c r="O125" s="64" t="s">
        <v>0</v>
      </c>
      <c r="P125" s="64" t="s">
        <v>35</v>
      </c>
      <c r="Q125" s="72">
        <v>0</v>
      </c>
      <c r="R125" s="72">
        <v>0</v>
      </c>
      <c r="S125" s="72">
        <v>0</v>
      </c>
      <c r="T125" s="72">
        <v>0</v>
      </c>
    </row>
    <row r="126" spans="1:20" s="60" customFormat="1" ht="15" customHeight="1">
      <c r="A126" s="68" t="s">
        <v>3490</v>
      </c>
      <c r="B126" s="68">
        <v>3145</v>
      </c>
      <c r="C126" s="68" t="s">
        <v>0</v>
      </c>
      <c r="D126" s="69" t="s">
        <v>1147</v>
      </c>
      <c r="E126" s="69" t="s">
        <v>1280</v>
      </c>
      <c r="F126" s="68" t="s">
        <v>1149</v>
      </c>
      <c r="G126" s="64" t="s">
        <v>0</v>
      </c>
      <c r="H126" s="70">
        <v>97.4</v>
      </c>
      <c r="I126" s="71"/>
      <c r="J126" s="64" t="s">
        <v>7198</v>
      </c>
      <c r="K126" s="67" t="s">
        <v>7200</v>
      </c>
      <c r="L126" s="67">
        <v>3</v>
      </c>
      <c r="M126" s="64" t="s">
        <v>7067</v>
      </c>
      <c r="N126" s="64" t="s">
        <v>1163</v>
      </c>
      <c r="O126" s="64" t="s">
        <v>0</v>
      </c>
      <c r="P126" s="64" t="s">
        <v>35</v>
      </c>
      <c r="Q126" s="72">
        <v>0</v>
      </c>
      <c r="R126" s="72">
        <v>0</v>
      </c>
      <c r="S126" s="72">
        <v>0</v>
      </c>
      <c r="T126" s="72">
        <v>0</v>
      </c>
    </row>
    <row r="127" spans="1:20" s="60" customFormat="1" ht="15" customHeight="1">
      <c r="A127" s="68" t="s">
        <v>3491</v>
      </c>
      <c r="B127" s="68">
        <v>3202</v>
      </c>
      <c r="C127" s="68" t="s">
        <v>0</v>
      </c>
      <c r="D127" s="69" t="s">
        <v>1147</v>
      </c>
      <c r="E127" s="69" t="s">
        <v>1281</v>
      </c>
      <c r="F127" s="68" t="s">
        <v>1149</v>
      </c>
      <c r="G127" s="64" t="s">
        <v>0</v>
      </c>
      <c r="H127" s="70">
        <v>14.1</v>
      </c>
      <c r="I127" s="71"/>
      <c r="J127" s="64" t="s">
        <v>7086</v>
      </c>
      <c r="K127" s="67" t="s">
        <v>7201</v>
      </c>
      <c r="L127" s="67">
        <v>20</v>
      </c>
      <c r="M127" s="64" t="s">
        <v>7066</v>
      </c>
      <c r="N127" s="64" t="s">
        <v>1282</v>
      </c>
      <c r="O127" s="64" t="s">
        <v>11</v>
      </c>
      <c r="P127" s="64" t="s">
        <v>36</v>
      </c>
      <c r="Q127" s="72">
        <v>14.5</v>
      </c>
      <c r="R127" s="72">
        <v>1.5</v>
      </c>
      <c r="S127" s="72">
        <v>21</v>
      </c>
      <c r="T127" s="72">
        <v>0.3</v>
      </c>
    </row>
    <row r="128" spans="1:20" s="60" customFormat="1" ht="15" customHeight="1">
      <c r="A128" s="68" t="s">
        <v>3492</v>
      </c>
      <c r="B128" s="68">
        <v>3211</v>
      </c>
      <c r="C128" s="68" t="s">
        <v>0</v>
      </c>
      <c r="D128" s="69">
        <v>2</v>
      </c>
      <c r="E128" s="69" t="s">
        <v>1283</v>
      </c>
      <c r="F128" s="68" t="s">
        <v>1149</v>
      </c>
      <c r="G128" s="64" t="s">
        <v>3203</v>
      </c>
      <c r="H128" s="70">
        <v>79.900000000000006</v>
      </c>
      <c r="I128" s="71"/>
      <c r="J128" s="64" t="s">
        <v>7104</v>
      </c>
      <c r="K128" s="67" t="s">
        <v>7202</v>
      </c>
      <c r="L128" s="67">
        <v>1</v>
      </c>
      <c r="M128" s="64" t="s">
        <v>7067</v>
      </c>
      <c r="N128" s="64" t="s">
        <v>1163</v>
      </c>
      <c r="O128" s="64" t="s">
        <v>0</v>
      </c>
      <c r="P128" s="64" t="s">
        <v>35</v>
      </c>
      <c r="Q128" s="72">
        <v>0</v>
      </c>
      <c r="R128" s="72">
        <v>0</v>
      </c>
      <c r="S128" s="72">
        <v>0</v>
      </c>
      <c r="T128" s="72">
        <v>1.1499999999999999</v>
      </c>
    </row>
    <row r="129" spans="1:20" s="60" customFormat="1" ht="15" customHeight="1">
      <c r="A129" s="68" t="s">
        <v>3493</v>
      </c>
      <c r="B129" s="68">
        <v>3216</v>
      </c>
      <c r="C129" s="68" t="s">
        <v>0</v>
      </c>
      <c r="D129" s="69">
        <v>2</v>
      </c>
      <c r="E129" s="69" t="s">
        <v>1284</v>
      </c>
      <c r="F129" s="68" t="s">
        <v>1149</v>
      </c>
      <c r="G129" s="64" t="s">
        <v>3203</v>
      </c>
      <c r="H129" s="70">
        <v>49.9</v>
      </c>
      <c r="I129" s="71"/>
      <c r="J129" s="64" t="s">
        <v>7104</v>
      </c>
      <c r="K129" s="67" t="s">
        <v>7203</v>
      </c>
      <c r="L129" s="67">
        <v>2</v>
      </c>
      <c r="M129" s="64" t="s">
        <v>7067</v>
      </c>
      <c r="N129" s="64" t="s">
        <v>1163</v>
      </c>
      <c r="O129" s="64" t="s">
        <v>0</v>
      </c>
      <c r="P129" s="64" t="s">
        <v>35</v>
      </c>
      <c r="Q129" s="72">
        <v>0</v>
      </c>
      <c r="R129" s="72">
        <v>0</v>
      </c>
      <c r="S129" s="72">
        <v>0</v>
      </c>
      <c r="T129" s="72">
        <v>0.5</v>
      </c>
    </row>
    <row r="130" spans="1:20" s="60" customFormat="1" ht="15" customHeight="1">
      <c r="A130" s="68" t="s">
        <v>3494</v>
      </c>
      <c r="B130" s="68">
        <v>3216</v>
      </c>
      <c r="C130" s="68" t="s">
        <v>0</v>
      </c>
      <c r="D130" s="69">
        <v>71</v>
      </c>
      <c r="E130" s="69" t="s">
        <v>3288</v>
      </c>
      <c r="F130" s="68" t="s">
        <v>1149</v>
      </c>
      <c r="G130" s="64" t="s">
        <v>3214</v>
      </c>
      <c r="H130" s="70">
        <v>33.950000000000003</v>
      </c>
      <c r="I130" s="71"/>
      <c r="J130" s="64" t="s">
        <v>7104</v>
      </c>
      <c r="K130" s="67" t="s">
        <v>7203</v>
      </c>
      <c r="L130" s="67">
        <v>1</v>
      </c>
      <c r="M130" s="64" t="s">
        <v>7067</v>
      </c>
      <c r="N130" s="64" t="s">
        <v>1163</v>
      </c>
      <c r="O130" s="64" t="s">
        <v>0</v>
      </c>
      <c r="P130" s="64" t="s">
        <v>35</v>
      </c>
      <c r="Q130" s="72">
        <v>0</v>
      </c>
      <c r="R130" s="72">
        <v>0</v>
      </c>
      <c r="S130" s="72">
        <v>0</v>
      </c>
      <c r="T130" s="72">
        <v>0.5</v>
      </c>
    </row>
    <row r="131" spans="1:20" s="60" customFormat="1" ht="15" customHeight="1">
      <c r="A131" s="68" t="s">
        <v>3495</v>
      </c>
      <c r="B131" s="68">
        <v>3217</v>
      </c>
      <c r="C131" s="68" t="s">
        <v>0</v>
      </c>
      <c r="D131" s="69">
        <v>71</v>
      </c>
      <c r="E131" s="69" t="s">
        <v>1285</v>
      </c>
      <c r="F131" s="68" t="s">
        <v>1149</v>
      </c>
      <c r="G131" s="64" t="s">
        <v>3214</v>
      </c>
      <c r="H131" s="70">
        <v>65.5</v>
      </c>
      <c r="I131" s="71"/>
      <c r="J131" s="64" t="s">
        <v>7104</v>
      </c>
      <c r="K131" s="67" t="s">
        <v>7204</v>
      </c>
      <c r="L131" s="67">
        <v>4</v>
      </c>
      <c r="M131" s="64" t="s">
        <v>7067</v>
      </c>
      <c r="N131" s="64" t="s">
        <v>1286</v>
      </c>
      <c r="O131" s="64" t="s">
        <v>0</v>
      </c>
      <c r="P131" s="64" t="s">
        <v>35</v>
      </c>
      <c r="Q131" s="72">
        <v>0</v>
      </c>
      <c r="R131" s="72">
        <v>0</v>
      </c>
      <c r="S131" s="72">
        <v>0</v>
      </c>
      <c r="T131" s="72">
        <v>0.5</v>
      </c>
    </row>
    <row r="132" spans="1:20" s="60" customFormat="1" ht="15" customHeight="1">
      <c r="A132" s="68" t="s">
        <v>3496</v>
      </c>
      <c r="B132" s="68">
        <v>3218</v>
      </c>
      <c r="C132" s="68" t="s">
        <v>0</v>
      </c>
      <c r="D132" s="69">
        <v>2</v>
      </c>
      <c r="E132" s="69" t="s">
        <v>1287</v>
      </c>
      <c r="F132" s="68" t="s">
        <v>1149</v>
      </c>
      <c r="G132" s="64" t="s">
        <v>3203</v>
      </c>
      <c r="H132" s="70">
        <v>33.950000000000003</v>
      </c>
      <c r="I132" s="71"/>
      <c r="J132" s="64" t="s">
        <v>7104</v>
      </c>
      <c r="K132" s="67" t="s">
        <v>7205</v>
      </c>
      <c r="L132" s="67">
        <v>7</v>
      </c>
      <c r="M132" s="64" t="s">
        <v>7067</v>
      </c>
      <c r="N132" s="64" t="s">
        <v>1163</v>
      </c>
      <c r="O132" s="64" t="s">
        <v>0</v>
      </c>
      <c r="P132" s="64" t="s">
        <v>35</v>
      </c>
      <c r="Q132" s="72">
        <v>0</v>
      </c>
      <c r="R132" s="72">
        <v>0</v>
      </c>
      <c r="S132" s="72">
        <v>0</v>
      </c>
      <c r="T132" s="72">
        <v>0.59</v>
      </c>
    </row>
    <row r="133" spans="1:20" s="60" customFormat="1" ht="15" customHeight="1">
      <c r="A133" s="68" t="s">
        <v>3497</v>
      </c>
      <c r="B133" s="68">
        <v>3218</v>
      </c>
      <c r="C133" s="68" t="s">
        <v>0</v>
      </c>
      <c r="D133" s="69">
        <v>71</v>
      </c>
      <c r="E133" s="69" t="s">
        <v>1288</v>
      </c>
      <c r="F133" s="68" t="s">
        <v>1149</v>
      </c>
      <c r="G133" s="64" t="s">
        <v>3214</v>
      </c>
      <c r="H133" s="70">
        <v>33.950000000000003</v>
      </c>
      <c r="I133" s="71"/>
      <c r="J133" s="64" t="s">
        <v>7104</v>
      </c>
      <c r="K133" s="67" t="s">
        <v>7205</v>
      </c>
      <c r="L133" s="67">
        <v>49</v>
      </c>
      <c r="M133" s="64" t="s">
        <v>7067</v>
      </c>
      <c r="N133" s="64" t="s">
        <v>1163</v>
      </c>
      <c r="O133" s="64" t="s">
        <v>0</v>
      </c>
      <c r="P133" s="64" t="s">
        <v>35</v>
      </c>
      <c r="Q133" s="72">
        <v>0</v>
      </c>
      <c r="R133" s="72">
        <v>0</v>
      </c>
      <c r="S133" s="72">
        <v>0</v>
      </c>
      <c r="T133" s="72">
        <v>0.59</v>
      </c>
    </row>
    <row r="134" spans="1:20" s="60" customFormat="1" ht="15" customHeight="1">
      <c r="A134" s="68" t="s">
        <v>3498</v>
      </c>
      <c r="B134" s="68">
        <v>3219</v>
      </c>
      <c r="C134" s="68" t="s">
        <v>0</v>
      </c>
      <c r="D134" s="69">
        <v>71</v>
      </c>
      <c r="E134" s="69" t="s">
        <v>1289</v>
      </c>
      <c r="F134" s="68" t="s">
        <v>1149</v>
      </c>
      <c r="G134" s="64" t="s">
        <v>3214</v>
      </c>
      <c r="H134" s="70">
        <v>43.95</v>
      </c>
      <c r="I134" s="71"/>
      <c r="J134" s="64" t="s">
        <v>7104</v>
      </c>
      <c r="K134" s="67" t="s">
        <v>7206</v>
      </c>
      <c r="L134" s="67">
        <v>1</v>
      </c>
      <c r="M134" s="64" t="s">
        <v>7067</v>
      </c>
      <c r="N134" s="64" t="s">
        <v>1163</v>
      </c>
      <c r="O134" s="64" t="s">
        <v>0</v>
      </c>
      <c r="P134" s="64" t="s">
        <v>35</v>
      </c>
      <c r="Q134" s="72">
        <v>0</v>
      </c>
      <c r="R134" s="72">
        <v>0</v>
      </c>
      <c r="S134" s="72">
        <v>0</v>
      </c>
      <c r="T134" s="72">
        <v>0.67</v>
      </c>
    </row>
    <row r="135" spans="1:20" s="60" customFormat="1" ht="15" customHeight="1">
      <c r="A135" s="68" t="s">
        <v>3499</v>
      </c>
      <c r="B135" s="68">
        <v>3220</v>
      </c>
      <c r="C135" s="68" t="s">
        <v>0</v>
      </c>
      <c r="D135" s="69">
        <v>2</v>
      </c>
      <c r="E135" s="69" t="s">
        <v>1290</v>
      </c>
      <c r="F135" s="68" t="s">
        <v>1149</v>
      </c>
      <c r="G135" s="64" t="s">
        <v>3203</v>
      </c>
      <c r="H135" s="70">
        <v>33.950000000000003</v>
      </c>
      <c r="I135" s="71"/>
      <c r="J135" s="64" t="s">
        <v>7104</v>
      </c>
      <c r="K135" s="67" t="s">
        <v>7207</v>
      </c>
      <c r="L135" s="67">
        <v>4</v>
      </c>
      <c r="M135" s="64" t="s">
        <v>7067</v>
      </c>
      <c r="N135" s="64" t="s">
        <v>1163</v>
      </c>
      <c r="O135" s="64" t="s">
        <v>0</v>
      </c>
      <c r="P135" s="64" t="s">
        <v>35</v>
      </c>
      <c r="Q135" s="72">
        <v>0</v>
      </c>
      <c r="R135" s="72">
        <v>0</v>
      </c>
      <c r="S135" s="72">
        <v>0</v>
      </c>
      <c r="T135" s="72">
        <v>0.59</v>
      </c>
    </row>
    <row r="136" spans="1:20" s="60" customFormat="1" ht="15" customHeight="1">
      <c r="A136" s="68" t="s">
        <v>3500</v>
      </c>
      <c r="B136" s="68">
        <v>3220</v>
      </c>
      <c r="C136" s="68" t="s">
        <v>0</v>
      </c>
      <c r="D136" s="69">
        <v>71</v>
      </c>
      <c r="E136" s="69" t="s">
        <v>1291</v>
      </c>
      <c r="F136" s="68" t="s">
        <v>1149</v>
      </c>
      <c r="G136" s="64" t="s">
        <v>3214</v>
      </c>
      <c r="H136" s="70">
        <v>33.950000000000003</v>
      </c>
      <c r="I136" s="71"/>
      <c r="J136" s="64" t="s">
        <v>7104</v>
      </c>
      <c r="K136" s="67" t="s">
        <v>7207</v>
      </c>
      <c r="L136" s="67">
        <v>34</v>
      </c>
      <c r="M136" s="64" t="s">
        <v>7067</v>
      </c>
      <c r="N136" s="64" t="s">
        <v>1163</v>
      </c>
      <c r="O136" s="64" t="s">
        <v>0</v>
      </c>
      <c r="P136" s="64" t="s">
        <v>35</v>
      </c>
      <c r="Q136" s="72">
        <v>0</v>
      </c>
      <c r="R136" s="72">
        <v>0</v>
      </c>
      <c r="S136" s="72">
        <v>0</v>
      </c>
      <c r="T136" s="72">
        <v>0.59</v>
      </c>
    </row>
    <row r="137" spans="1:20" s="60" customFormat="1" ht="15" customHeight="1">
      <c r="A137" s="68" t="s">
        <v>3501</v>
      </c>
      <c r="B137" s="68">
        <v>3221</v>
      </c>
      <c r="C137" s="68" t="s">
        <v>0</v>
      </c>
      <c r="D137" s="69">
        <v>71</v>
      </c>
      <c r="E137" s="69" t="s">
        <v>1292</v>
      </c>
      <c r="F137" s="68" t="s">
        <v>1149</v>
      </c>
      <c r="G137" s="64" t="s">
        <v>3214</v>
      </c>
      <c r="H137" s="70">
        <v>28.2</v>
      </c>
      <c r="I137" s="71"/>
      <c r="J137" s="64" t="s">
        <v>7104</v>
      </c>
      <c r="K137" s="67" t="s">
        <v>7208</v>
      </c>
      <c r="L137" s="67">
        <v>3</v>
      </c>
      <c r="M137" s="64" t="s">
        <v>7067</v>
      </c>
      <c r="N137" s="64" t="s">
        <v>1286</v>
      </c>
      <c r="O137" s="64" t="s">
        <v>0</v>
      </c>
      <c r="P137" s="64" t="s">
        <v>35</v>
      </c>
      <c r="Q137" s="72">
        <v>0</v>
      </c>
      <c r="R137" s="72">
        <v>0</v>
      </c>
      <c r="S137" s="72">
        <v>0</v>
      </c>
      <c r="T137" s="72">
        <v>0.3</v>
      </c>
    </row>
    <row r="138" spans="1:20" s="60" customFormat="1" ht="15" customHeight="1">
      <c r="A138" s="68" t="s">
        <v>3502</v>
      </c>
      <c r="B138" s="68">
        <v>3223</v>
      </c>
      <c r="C138" s="68" t="s">
        <v>0</v>
      </c>
      <c r="D138" s="69">
        <v>2</v>
      </c>
      <c r="E138" s="69" t="s">
        <v>1293</v>
      </c>
      <c r="F138" s="68" t="s">
        <v>1149</v>
      </c>
      <c r="G138" s="64" t="s">
        <v>3203</v>
      </c>
      <c r="H138" s="70">
        <v>14.1</v>
      </c>
      <c r="I138" s="71"/>
      <c r="J138" s="64" t="s">
        <v>7104</v>
      </c>
      <c r="K138" s="67" t="s">
        <v>7209</v>
      </c>
      <c r="L138" s="67">
        <v>1</v>
      </c>
      <c r="M138" s="64" t="s">
        <v>7067</v>
      </c>
      <c r="N138" s="64" t="s">
        <v>1163</v>
      </c>
      <c r="O138" s="64" t="s">
        <v>0</v>
      </c>
      <c r="P138" s="64" t="s">
        <v>35</v>
      </c>
      <c r="Q138" s="72">
        <v>0</v>
      </c>
      <c r="R138" s="72">
        <v>0</v>
      </c>
      <c r="S138" s="72">
        <v>0</v>
      </c>
      <c r="T138" s="72">
        <v>0.3</v>
      </c>
    </row>
    <row r="139" spans="1:20" s="60" customFormat="1" ht="15" customHeight="1">
      <c r="A139" s="68" t="s">
        <v>3503</v>
      </c>
      <c r="B139" s="68">
        <v>3223</v>
      </c>
      <c r="C139" s="68" t="s">
        <v>0</v>
      </c>
      <c r="D139" s="69">
        <v>71</v>
      </c>
      <c r="E139" s="69" t="s">
        <v>1294</v>
      </c>
      <c r="F139" s="68" t="s">
        <v>1149</v>
      </c>
      <c r="G139" s="64" t="s">
        <v>3214</v>
      </c>
      <c r="H139" s="70">
        <v>14.1</v>
      </c>
      <c r="I139" s="71"/>
      <c r="J139" s="64" t="s">
        <v>7104</v>
      </c>
      <c r="K139" s="67" t="s">
        <v>7209</v>
      </c>
      <c r="L139" s="67">
        <v>31</v>
      </c>
      <c r="M139" s="64" t="s">
        <v>7067</v>
      </c>
      <c r="N139" s="64" t="s">
        <v>1163</v>
      </c>
      <c r="O139" s="64" t="s">
        <v>0</v>
      </c>
      <c r="P139" s="64" t="s">
        <v>35</v>
      </c>
      <c r="Q139" s="72">
        <v>0</v>
      </c>
      <c r="R139" s="72">
        <v>0</v>
      </c>
      <c r="S139" s="72">
        <v>0</v>
      </c>
      <c r="T139" s="72">
        <v>0.3</v>
      </c>
    </row>
    <row r="140" spans="1:20" s="60" customFormat="1" ht="15" customHeight="1">
      <c r="A140" s="68" t="s">
        <v>3504</v>
      </c>
      <c r="B140" s="68">
        <v>3232</v>
      </c>
      <c r="C140" s="68" t="s">
        <v>0</v>
      </c>
      <c r="D140" s="69">
        <v>71</v>
      </c>
      <c r="E140" s="69" t="s">
        <v>1295</v>
      </c>
      <c r="F140" s="68" t="s">
        <v>1149</v>
      </c>
      <c r="G140" s="64" t="s">
        <v>3214</v>
      </c>
      <c r="H140" s="70">
        <v>29.6</v>
      </c>
      <c r="I140" s="71"/>
      <c r="J140" s="64" t="s">
        <v>7104</v>
      </c>
      <c r="K140" s="67" t="s">
        <v>7210</v>
      </c>
      <c r="L140" s="67" t="s">
        <v>30</v>
      </c>
      <c r="M140" s="64" t="s">
        <v>7067</v>
      </c>
      <c r="N140" s="64" t="s">
        <v>1296</v>
      </c>
      <c r="O140" s="64" t="s">
        <v>0</v>
      </c>
      <c r="P140" s="64" t="s">
        <v>35</v>
      </c>
      <c r="Q140" s="72">
        <v>0</v>
      </c>
      <c r="R140" s="72">
        <v>0</v>
      </c>
      <c r="S140" s="72">
        <v>0</v>
      </c>
      <c r="T140" s="72">
        <v>0.25</v>
      </c>
    </row>
    <row r="141" spans="1:20" s="60" customFormat="1" ht="15" customHeight="1">
      <c r="A141" s="68" t="s">
        <v>3505</v>
      </c>
      <c r="B141" s="68">
        <v>3233</v>
      </c>
      <c r="C141" s="68" t="s">
        <v>0</v>
      </c>
      <c r="D141" s="69">
        <v>2</v>
      </c>
      <c r="E141" s="69" t="s">
        <v>1297</v>
      </c>
      <c r="F141" s="68" t="s">
        <v>1149</v>
      </c>
      <c r="G141" s="64" t="s">
        <v>3203</v>
      </c>
      <c r="H141" s="70">
        <v>49.4</v>
      </c>
      <c r="I141" s="71"/>
      <c r="J141" s="64" t="s">
        <v>7104</v>
      </c>
      <c r="K141" s="67" t="s">
        <v>7211</v>
      </c>
      <c r="L141" s="67">
        <v>1</v>
      </c>
      <c r="M141" s="64" t="s">
        <v>7067</v>
      </c>
      <c r="N141" s="64" t="s">
        <v>1163</v>
      </c>
      <c r="O141" s="64" t="s">
        <v>0</v>
      </c>
      <c r="P141" s="64" t="s">
        <v>35</v>
      </c>
      <c r="Q141" s="72">
        <v>0</v>
      </c>
      <c r="R141" s="72">
        <v>0</v>
      </c>
      <c r="S141" s="72">
        <v>0</v>
      </c>
      <c r="T141" s="72">
        <v>0.9</v>
      </c>
    </row>
    <row r="142" spans="1:20" s="60" customFormat="1" ht="15" customHeight="1">
      <c r="A142" s="68" t="s">
        <v>3506</v>
      </c>
      <c r="B142" s="68">
        <v>3239</v>
      </c>
      <c r="C142" s="68" t="s">
        <v>0</v>
      </c>
      <c r="D142" s="69" t="s">
        <v>1147</v>
      </c>
      <c r="E142" s="69" t="s">
        <v>42</v>
      </c>
      <c r="F142" s="68" t="s">
        <v>1149</v>
      </c>
      <c r="G142" s="64" t="s">
        <v>0</v>
      </c>
      <c r="H142" s="70">
        <v>373.8</v>
      </c>
      <c r="I142" s="71"/>
      <c r="J142" s="64" t="s">
        <v>7212</v>
      </c>
      <c r="K142" s="67"/>
      <c r="L142" s="67" t="s">
        <v>30</v>
      </c>
      <c r="M142" s="64" t="s">
        <v>7066</v>
      </c>
      <c r="N142" s="64" t="s">
        <v>1163</v>
      </c>
      <c r="O142" s="64" t="s">
        <v>0</v>
      </c>
      <c r="P142" s="64" t="s">
        <v>33</v>
      </c>
      <c r="Q142" s="72">
        <v>0</v>
      </c>
      <c r="R142" s="72">
        <v>0</v>
      </c>
      <c r="S142" s="72">
        <v>0</v>
      </c>
      <c r="T142" s="72">
        <v>0</v>
      </c>
    </row>
    <row r="143" spans="1:20" s="60" customFormat="1" ht="15" customHeight="1">
      <c r="A143" s="68" t="s">
        <v>3507</v>
      </c>
      <c r="B143" s="68">
        <v>3244</v>
      </c>
      <c r="C143" s="68" t="s">
        <v>0</v>
      </c>
      <c r="D143" s="69" t="s">
        <v>1147</v>
      </c>
      <c r="E143" s="69" t="s">
        <v>1298</v>
      </c>
      <c r="F143" s="68" t="s">
        <v>1149</v>
      </c>
      <c r="G143" s="64" t="s">
        <v>0</v>
      </c>
      <c r="H143" s="70">
        <v>13.7</v>
      </c>
      <c r="I143" s="71"/>
      <c r="J143" s="64" t="s">
        <v>7104</v>
      </c>
      <c r="K143" s="67" t="s">
        <v>7213</v>
      </c>
      <c r="L143" s="67">
        <v>3</v>
      </c>
      <c r="M143" s="64" t="s">
        <v>7067</v>
      </c>
      <c r="N143" s="64" t="s">
        <v>1163</v>
      </c>
      <c r="O143" s="64" t="s">
        <v>0</v>
      </c>
      <c r="P143" s="64" t="s">
        <v>35</v>
      </c>
      <c r="Q143" s="72">
        <v>0</v>
      </c>
      <c r="R143" s="72">
        <v>0</v>
      </c>
      <c r="S143" s="72">
        <v>0</v>
      </c>
      <c r="T143" s="72">
        <v>0.187</v>
      </c>
    </row>
    <row r="144" spans="1:20" s="60" customFormat="1" ht="15" customHeight="1">
      <c r="A144" s="68" t="s">
        <v>3508</v>
      </c>
      <c r="B144" s="68">
        <v>3245</v>
      </c>
      <c r="C144" s="68" t="s">
        <v>0</v>
      </c>
      <c r="D144" s="69" t="s">
        <v>1147</v>
      </c>
      <c r="E144" s="69" t="s">
        <v>1298</v>
      </c>
      <c r="F144" s="68" t="s">
        <v>1149</v>
      </c>
      <c r="G144" s="64" t="s">
        <v>0</v>
      </c>
      <c r="H144" s="70">
        <v>13.7</v>
      </c>
      <c r="I144" s="71"/>
      <c r="J144" s="64" t="s">
        <v>7104</v>
      </c>
      <c r="K144" s="67" t="s">
        <v>7214</v>
      </c>
      <c r="L144" s="67">
        <v>3</v>
      </c>
      <c r="M144" s="64" t="s">
        <v>7067</v>
      </c>
      <c r="N144" s="64" t="s">
        <v>1163</v>
      </c>
      <c r="O144" s="64" t="s">
        <v>0</v>
      </c>
      <c r="P144" s="64" t="s">
        <v>35</v>
      </c>
      <c r="Q144" s="72">
        <v>0</v>
      </c>
      <c r="R144" s="72">
        <v>0</v>
      </c>
      <c r="S144" s="72">
        <v>0</v>
      </c>
      <c r="T144" s="72">
        <v>0.218</v>
      </c>
    </row>
    <row r="145" spans="1:20" s="60" customFormat="1" ht="15" customHeight="1">
      <c r="A145" s="68" t="s">
        <v>3509</v>
      </c>
      <c r="B145" s="68">
        <v>3246</v>
      </c>
      <c r="C145" s="68" t="s">
        <v>0</v>
      </c>
      <c r="D145" s="69" t="s">
        <v>1147</v>
      </c>
      <c r="E145" s="69" t="s">
        <v>1298</v>
      </c>
      <c r="F145" s="68" t="s">
        <v>1149</v>
      </c>
      <c r="G145" s="64" t="s">
        <v>0</v>
      </c>
      <c r="H145" s="70">
        <v>13.7</v>
      </c>
      <c r="I145" s="71"/>
      <c r="J145" s="64" t="s">
        <v>7104</v>
      </c>
      <c r="K145" s="67" t="s">
        <v>7215</v>
      </c>
      <c r="L145" s="67">
        <v>4</v>
      </c>
      <c r="M145" s="64" t="s">
        <v>7067</v>
      </c>
      <c r="N145" s="64" t="s">
        <v>1163</v>
      </c>
      <c r="O145" s="64" t="s">
        <v>0</v>
      </c>
      <c r="P145" s="64" t="s">
        <v>35</v>
      </c>
      <c r="Q145" s="72">
        <v>0</v>
      </c>
      <c r="R145" s="72">
        <v>0</v>
      </c>
      <c r="S145" s="72">
        <v>0</v>
      </c>
      <c r="T145" s="72">
        <v>0.20599999999999999</v>
      </c>
    </row>
    <row r="146" spans="1:20" s="60" customFormat="1" ht="15" customHeight="1">
      <c r="A146" s="68" t="s">
        <v>3510</v>
      </c>
      <c r="B146" s="68">
        <v>3278</v>
      </c>
      <c r="C146" s="68" t="s">
        <v>0</v>
      </c>
      <c r="D146" s="69">
        <v>74</v>
      </c>
      <c r="E146" s="69" t="s">
        <v>1299</v>
      </c>
      <c r="F146" s="68" t="s">
        <v>1149</v>
      </c>
      <c r="G146" s="64" t="s">
        <v>0</v>
      </c>
      <c r="H146" s="70">
        <v>34.65</v>
      </c>
      <c r="I146" s="71"/>
      <c r="J146" s="64" t="s">
        <v>7083</v>
      </c>
      <c r="K146" s="67" t="s">
        <v>7216</v>
      </c>
      <c r="L146" s="67">
        <v>2</v>
      </c>
      <c r="M146" s="64" t="s">
        <v>7067</v>
      </c>
      <c r="N146" s="64" t="s">
        <v>1163</v>
      </c>
      <c r="O146" s="64" t="s">
        <v>0</v>
      </c>
      <c r="P146" s="64" t="s">
        <v>35</v>
      </c>
      <c r="Q146" s="72">
        <v>0</v>
      </c>
      <c r="R146" s="72">
        <v>0</v>
      </c>
      <c r="S146" s="72">
        <v>0</v>
      </c>
      <c r="T146" s="72">
        <v>1.665</v>
      </c>
    </row>
    <row r="147" spans="1:20" s="60" customFormat="1" ht="15" customHeight="1">
      <c r="A147" s="68" t="s">
        <v>3511</v>
      </c>
      <c r="B147" s="68">
        <v>3279</v>
      </c>
      <c r="C147" s="68" t="s">
        <v>0</v>
      </c>
      <c r="D147" s="69">
        <v>74</v>
      </c>
      <c r="E147" s="69" t="s">
        <v>1300</v>
      </c>
      <c r="F147" s="68" t="s">
        <v>1149</v>
      </c>
      <c r="G147" s="64" t="s">
        <v>0</v>
      </c>
      <c r="H147" s="70">
        <v>45.75</v>
      </c>
      <c r="I147" s="71"/>
      <c r="J147" s="64" t="s">
        <v>7083</v>
      </c>
      <c r="K147" s="67" t="s">
        <v>7217</v>
      </c>
      <c r="L147" s="67" t="s">
        <v>30</v>
      </c>
      <c r="M147" s="64" t="s">
        <v>7067</v>
      </c>
      <c r="N147" s="64" t="s">
        <v>1163</v>
      </c>
      <c r="O147" s="64" t="s">
        <v>0</v>
      </c>
      <c r="P147" s="64" t="s">
        <v>35</v>
      </c>
      <c r="Q147" s="72">
        <v>0</v>
      </c>
      <c r="R147" s="72">
        <v>0</v>
      </c>
      <c r="S147" s="72">
        <v>0</v>
      </c>
      <c r="T147" s="72">
        <v>2</v>
      </c>
    </row>
    <row r="148" spans="1:20" s="60" customFormat="1" ht="15" customHeight="1">
      <c r="A148" s="68" t="s">
        <v>3512</v>
      </c>
      <c r="B148" s="68">
        <v>3280</v>
      </c>
      <c r="C148" s="68" t="s">
        <v>0</v>
      </c>
      <c r="D148" s="69">
        <v>74</v>
      </c>
      <c r="E148" s="69" t="s">
        <v>1301</v>
      </c>
      <c r="F148" s="68" t="s">
        <v>1149</v>
      </c>
      <c r="G148" s="64" t="s">
        <v>0</v>
      </c>
      <c r="H148" s="70">
        <v>34.6</v>
      </c>
      <c r="I148" s="71"/>
      <c r="J148" s="64" t="s">
        <v>7083</v>
      </c>
      <c r="K148" s="67" t="s">
        <v>7218</v>
      </c>
      <c r="L148" s="67">
        <v>3</v>
      </c>
      <c r="M148" s="64" t="s">
        <v>7067</v>
      </c>
      <c r="N148" s="64" t="s">
        <v>1163</v>
      </c>
      <c r="O148" s="64" t="s">
        <v>0</v>
      </c>
      <c r="P148" s="64" t="s">
        <v>35</v>
      </c>
      <c r="Q148" s="72">
        <v>0</v>
      </c>
      <c r="R148" s="72">
        <v>0</v>
      </c>
      <c r="S148" s="72">
        <v>0</v>
      </c>
      <c r="T148" s="72">
        <v>1.665</v>
      </c>
    </row>
    <row r="149" spans="1:20" s="60" customFormat="1" ht="15" customHeight="1">
      <c r="A149" s="68" t="s">
        <v>3513</v>
      </c>
      <c r="B149" s="68">
        <v>3294</v>
      </c>
      <c r="C149" s="68" t="s">
        <v>0</v>
      </c>
      <c r="D149" s="69" t="s">
        <v>1147</v>
      </c>
      <c r="E149" s="69" t="s">
        <v>1302</v>
      </c>
      <c r="F149" s="68" t="s">
        <v>1162</v>
      </c>
      <c r="G149" s="64" t="s">
        <v>0</v>
      </c>
      <c r="H149" s="70">
        <v>35.799999999999997</v>
      </c>
      <c r="I149" s="71"/>
      <c r="J149" s="64" t="s">
        <v>7086</v>
      </c>
      <c r="K149" s="67" t="s">
        <v>7219</v>
      </c>
      <c r="L149" s="67" t="s">
        <v>31</v>
      </c>
      <c r="M149" s="64" t="s">
        <v>7066</v>
      </c>
      <c r="N149" s="64" t="s">
        <v>1233</v>
      </c>
      <c r="O149" s="64" t="s">
        <v>11</v>
      </c>
      <c r="P149" s="64" t="s">
        <v>36</v>
      </c>
      <c r="Q149" s="72">
        <v>0</v>
      </c>
      <c r="R149" s="72">
        <v>0</v>
      </c>
      <c r="S149" s="72">
        <v>0</v>
      </c>
      <c r="T149" s="72">
        <v>0.58499999999999996</v>
      </c>
    </row>
    <row r="150" spans="1:20" s="60" customFormat="1" ht="15" customHeight="1">
      <c r="A150" s="68" t="s">
        <v>3514</v>
      </c>
      <c r="B150" s="68">
        <v>3295</v>
      </c>
      <c r="C150" s="68" t="s">
        <v>0</v>
      </c>
      <c r="D150" s="69" t="s">
        <v>1147</v>
      </c>
      <c r="E150" s="69" t="s">
        <v>1303</v>
      </c>
      <c r="F150" s="68" t="s">
        <v>1162</v>
      </c>
      <c r="G150" s="64" t="s">
        <v>0</v>
      </c>
      <c r="H150" s="70">
        <v>47.4</v>
      </c>
      <c r="I150" s="71"/>
      <c r="J150" s="64" t="s">
        <v>7086</v>
      </c>
      <c r="K150" s="67" t="s">
        <v>7220</v>
      </c>
      <c r="L150" s="67" t="s">
        <v>31</v>
      </c>
      <c r="M150" s="64" t="s">
        <v>7066</v>
      </c>
      <c r="N150" s="64" t="s">
        <v>1233</v>
      </c>
      <c r="O150" s="64" t="s">
        <v>11</v>
      </c>
      <c r="P150" s="64" t="s">
        <v>36</v>
      </c>
      <c r="Q150" s="72">
        <v>0</v>
      </c>
      <c r="R150" s="72">
        <v>0</v>
      </c>
      <c r="S150" s="72">
        <v>0</v>
      </c>
      <c r="T150" s="72">
        <v>0.89500000000000002</v>
      </c>
    </row>
    <row r="151" spans="1:20" s="60" customFormat="1" ht="15" customHeight="1">
      <c r="A151" s="68" t="s">
        <v>3515</v>
      </c>
      <c r="B151" s="68">
        <v>3310</v>
      </c>
      <c r="C151" s="68" t="s">
        <v>0</v>
      </c>
      <c r="D151" s="69">
        <v>124</v>
      </c>
      <c r="E151" s="69" t="s">
        <v>3289</v>
      </c>
      <c r="F151" s="68" t="s">
        <v>1149</v>
      </c>
      <c r="G151" s="64" t="s">
        <v>3205</v>
      </c>
      <c r="H151" s="70">
        <v>43.25</v>
      </c>
      <c r="I151" s="71"/>
      <c r="J151" s="64" t="s">
        <v>7150</v>
      </c>
      <c r="K151" s="67" t="s">
        <v>7221</v>
      </c>
      <c r="L151" s="67" t="s">
        <v>30</v>
      </c>
      <c r="M151" s="64" t="s">
        <v>7067</v>
      </c>
      <c r="N151" s="64" t="s">
        <v>1163</v>
      </c>
      <c r="O151" s="64" t="s">
        <v>0</v>
      </c>
      <c r="P151" s="64" t="s">
        <v>35</v>
      </c>
      <c r="Q151" s="72">
        <v>0</v>
      </c>
      <c r="R151" s="72">
        <v>0</v>
      </c>
      <c r="S151" s="72">
        <v>0</v>
      </c>
      <c r="T151" s="72">
        <v>0</v>
      </c>
    </row>
    <row r="152" spans="1:20" s="60" customFormat="1" ht="15" customHeight="1">
      <c r="A152" s="68" t="s">
        <v>3516</v>
      </c>
      <c r="B152" s="68">
        <v>3310</v>
      </c>
      <c r="C152" s="68" t="s">
        <v>0</v>
      </c>
      <c r="D152" s="69">
        <v>210</v>
      </c>
      <c r="E152" s="69" t="s">
        <v>3290</v>
      </c>
      <c r="F152" s="68" t="s">
        <v>1149</v>
      </c>
      <c r="G152" s="64" t="s">
        <v>0</v>
      </c>
      <c r="H152" s="70">
        <v>43.25</v>
      </c>
      <c r="I152" s="71"/>
      <c r="J152" s="64" t="s">
        <v>7150</v>
      </c>
      <c r="K152" s="67" t="s">
        <v>7221</v>
      </c>
      <c r="L152" s="67" t="s">
        <v>30</v>
      </c>
      <c r="M152" s="64" t="s">
        <v>7067</v>
      </c>
      <c r="N152" s="64" t="s">
        <v>1163</v>
      </c>
      <c r="O152" s="64" t="s">
        <v>0</v>
      </c>
      <c r="P152" s="64" t="s">
        <v>35</v>
      </c>
      <c r="Q152" s="72">
        <v>0</v>
      </c>
      <c r="R152" s="72">
        <v>0</v>
      </c>
      <c r="S152" s="72">
        <v>0</v>
      </c>
      <c r="T152" s="72">
        <v>0</v>
      </c>
    </row>
    <row r="153" spans="1:20" s="60" customFormat="1" ht="15" customHeight="1">
      <c r="A153" s="68" t="s">
        <v>3517</v>
      </c>
      <c r="B153" s="68">
        <v>3311</v>
      </c>
      <c r="C153" s="68" t="s">
        <v>0</v>
      </c>
      <c r="D153" s="69">
        <v>210</v>
      </c>
      <c r="E153" s="69" t="s">
        <v>1304</v>
      </c>
      <c r="F153" s="68" t="s">
        <v>1149</v>
      </c>
      <c r="G153" s="64" t="s">
        <v>0</v>
      </c>
      <c r="H153" s="70">
        <v>36.9</v>
      </c>
      <c r="I153" s="71"/>
      <c r="J153" s="64" t="s">
        <v>7150</v>
      </c>
      <c r="K153" s="67" t="s">
        <v>7222</v>
      </c>
      <c r="L153" s="67">
        <v>1</v>
      </c>
      <c r="M153" s="64" t="s">
        <v>7067</v>
      </c>
      <c r="N153" s="64" t="s">
        <v>1163</v>
      </c>
      <c r="O153" s="64" t="s">
        <v>0</v>
      </c>
      <c r="P153" s="64" t="s">
        <v>35</v>
      </c>
      <c r="Q153" s="72">
        <v>0</v>
      </c>
      <c r="R153" s="72">
        <v>0</v>
      </c>
      <c r="S153" s="72">
        <v>0</v>
      </c>
      <c r="T153" s="72">
        <v>0</v>
      </c>
    </row>
    <row r="154" spans="1:20" s="60" customFormat="1" ht="15" customHeight="1">
      <c r="A154" s="68" t="s">
        <v>3518</v>
      </c>
      <c r="B154" s="68">
        <v>3313</v>
      </c>
      <c r="C154" s="68" t="s">
        <v>0</v>
      </c>
      <c r="D154" s="69">
        <v>124</v>
      </c>
      <c r="E154" s="69" t="s">
        <v>3291</v>
      </c>
      <c r="F154" s="68" t="s">
        <v>1149</v>
      </c>
      <c r="G154" s="64" t="s">
        <v>3205</v>
      </c>
      <c r="H154" s="70">
        <v>43.25</v>
      </c>
      <c r="I154" s="71"/>
      <c r="J154" s="64" t="s">
        <v>7150</v>
      </c>
      <c r="K154" s="67" t="s">
        <v>7223</v>
      </c>
      <c r="L154" s="67" t="s">
        <v>30</v>
      </c>
      <c r="M154" s="64" t="s">
        <v>7067</v>
      </c>
      <c r="N154" s="64" t="s">
        <v>1163</v>
      </c>
      <c r="O154" s="64" t="s">
        <v>0</v>
      </c>
      <c r="P154" s="64" t="s">
        <v>35</v>
      </c>
      <c r="Q154" s="72">
        <v>0</v>
      </c>
      <c r="R154" s="72">
        <v>0</v>
      </c>
      <c r="S154" s="72">
        <v>0</v>
      </c>
      <c r="T154" s="72">
        <v>0</v>
      </c>
    </row>
    <row r="155" spans="1:20" s="60" customFormat="1" ht="15" customHeight="1">
      <c r="A155" s="68" t="s">
        <v>3519</v>
      </c>
      <c r="B155" s="68">
        <v>3318</v>
      </c>
      <c r="C155" s="68" t="s">
        <v>0</v>
      </c>
      <c r="D155" s="69">
        <v>170</v>
      </c>
      <c r="E155" s="69" t="s">
        <v>1305</v>
      </c>
      <c r="F155" s="68" t="s">
        <v>1171</v>
      </c>
      <c r="G155" s="64" t="s">
        <v>3215</v>
      </c>
      <c r="H155" s="70">
        <v>52.1</v>
      </c>
      <c r="I155" s="71"/>
      <c r="J155" s="64" t="s">
        <v>7083</v>
      </c>
      <c r="K155" s="67" t="s">
        <v>7224</v>
      </c>
      <c r="L155" s="67">
        <v>45</v>
      </c>
      <c r="M155" s="64" t="s">
        <v>7066</v>
      </c>
      <c r="N155" s="64" t="s">
        <v>1163</v>
      </c>
      <c r="O155" s="64" t="s">
        <v>0</v>
      </c>
      <c r="P155" s="64" t="s">
        <v>34</v>
      </c>
      <c r="Q155" s="72">
        <v>0</v>
      </c>
      <c r="R155" s="72">
        <v>0</v>
      </c>
      <c r="S155" s="72">
        <v>0</v>
      </c>
      <c r="T155" s="72">
        <v>1.26</v>
      </c>
    </row>
    <row r="156" spans="1:20" s="60" customFormat="1" ht="15" customHeight="1">
      <c r="A156" s="68" t="s">
        <v>3520</v>
      </c>
      <c r="B156" s="68">
        <v>3318</v>
      </c>
      <c r="C156" s="68" t="s">
        <v>0</v>
      </c>
      <c r="D156" s="69">
        <v>210</v>
      </c>
      <c r="E156" s="69" t="s">
        <v>1306</v>
      </c>
      <c r="F156" s="68" t="s">
        <v>1171</v>
      </c>
      <c r="G156" s="64" t="s">
        <v>0</v>
      </c>
      <c r="H156" s="70">
        <v>52.1</v>
      </c>
      <c r="I156" s="71"/>
      <c r="J156" s="64" t="s">
        <v>7083</v>
      </c>
      <c r="K156" s="67" t="s">
        <v>7224</v>
      </c>
      <c r="L156" s="67">
        <v>41</v>
      </c>
      <c r="M156" s="64" t="s">
        <v>7066</v>
      </c>
      <c r="N156" s="64" t="s">
        <v>1163</v>
      </c>
      <c r="O156" s="64" t="s">
        <v>0</v>
      </c>
      <c r="P156" s="64" t="s">
        <v>34</v>
      </c>
      <c r="Q156" s="72">
        <v>0</v>
      </c>
      <c r="R156" s="72">
        <v>0</v>
      </c>
      <c r="S156" s="72">
        <v>0</v>
      </c>
      <c r="T156" s="72">
        <v>1.26</v>
      </c>
    </row>
    <row r="157" spans="1:20" s="60" customFormat="1" ht="15" customHeight="1">
      <c r="A157" s="68" t="s">
        <v>3521</v>
      </c>
      <c r="B157" s="68">
        <v>3319</v>
      </c>
      <c r="C157" s="68" t="s">
        <v>0</v>
      </c>
      <c r="D157" s="69" t="s">
        <v>1147</v>
      </c>
      <c r="E157" s="69" t="s">
        <v>1307</v>
      </c>
      <c r="F157" s="68" t="s">
        <v>1149</v>
      </c>
      <c r="G157" s="64" t="s">
        <v>0</v>
      </c>
      <c r="H157" s="70">
        <v>52.9</v>
      </c>
      <c r="I157" s="71"/>
      <c r="J157" s="64" t="s">
        <v>7086</v>
      </c>
      <c r="K157" s="67" t="s">
        <v>7225</v>
      </c>
      <c r="L157" s="67" t="s">
        <v>30</v>
      </c>
      <c r="M157" s="64" t="s">
        <v>7066</v>
      </c>
      <c r="N157" s="64" t="s">
        <v>1153</v>
      </c>
      <c r="O157" s="64" t="s">
        <v>11</v>
      </c>
      <c r="P157" s="64" t="s">
        <v>36</v>
      </c>
      <c r="Q157" s="72">
        <v>0</v>
      </c>
      <c r="R157" s="72">
        <v>0</v>
      </c>
      <c r="S157" s="72">
        <v>0</v>
      </c>
      <c r="T157" s="72">
        <v>1.2849999999999999</v>
      </c>
    </row>
    <row r="158" spans="1:20" s="60" customFormat="1" ht="15" customHeight="1">
      <c r="A158" s="68" t="s">
        <v>3522</v>
      </c>
      <c r="B158" s="68">
        <v>3323</v>
      </c>
      <c r="C158" s="68" t="s">
        <v>0</v>
      </c>
      <c r="D158" s="69">
        <v>2</v>
      </c>
      <c r="E158" s="69" t="s">
        <v>1308</v>
      </c>
      <c r="F158" s="68" t="s">
        <v>1149</v>
      </c>
      <c r="G158" s="64" t="s">
        <v>3203</v>
      </c>
      <c r="H158" s="70">
        <v>14.95</v>
      </c>
      <c r="I158" s="71"/>
      <c r="J158" s="64" t="s">
        <v>7226</v>
      </c>
      <c r="K158" s="67" t="s">
        <v>7227</v>
      </c>
      <c r="L158" s="67">
        <v>13</v>
      </c>
      <c r="M158" s="64" t="s">
        <v>7066</v>
      </c>
      <c r="N158" s="64" t="s">
        <v>1163</v>
      </c>
      <c r="O158" s="64" t="s">
        <v>11</v>
      </c>
      <c r="P158" s="64" t="s">
        <v>34</v>
      </c>
      <c r="Q158" s="72">
        <v>0</v>
      </c>
      <c r="R158" s="72">
        <v>0</v>
      </c>
      <c r="S158" s="72">
        <v>0</v>
      </c>
      <c r="T158" s="72">
        <v>0.83499999999999996</v>
      </c>
    </row>
    <row r="159" spans="1:20" s="60" customFormat="1" ht="15" customHeight="1">
      <c r="A159" s="68" t="s">
        <v>3523</v>
      </c>
      <c r="B159" s="68">
        <v>3323</v>
      </c>
      <c r="C159" s="68" t="s">
        <v>0</v>
      </c>
      <c r="D159" s="69">
        <v>84</v>
      </c>
      <c r="E159" s="69" t="s">
        <v>1309</v>
      </c>
      <c r="F159" s="68" t="s">
        <v>1149</v>
      </c>
      <c r="G159" s="64" t="s">
        <v>3216</v>
      </c>
      <c r="H159" s="70">
        <v>14.95</v>
      </c>
      <c r="I159" s="71"/>
      <c r="J159" s="64" t="s">
        <v>7226</v>
      </c>
      <c r="K159" s="67" t="s">
        <v>7227</v>
      </c>
      <c r="L159" s="67">
        <v>71</v>
      </c>
      <c r="M159" s="64" t="s">
        <v>7066</v>
      </c>
      <c r="N159" s="64" t="s">
        <v>1163</v>
      </c>
      <c r="O159" s="64" t="s">
        <v>11</v>
      </c>
      <c r="P159" s="64" t="s">
        <v>34</v>
      </c>
      <c r="Q159" s="72">
        <v>0</v>
      </c>
      <c r="R159" s="72">
        <v>0</v>
      </c>
      <c r="S159" s="72">
        <v>0</v>
      </c>
      <c r="T159" s="72">
        <v>0.83499999999999996</v>
      </c>
    </row>
    <row r="160" spans="1:20" s="60" customFormat="1" ht="15" customHeight="1">
      <c r="A160" s="68" t="s">
        <v>3524</v>
      </c>
      <c r="B160" s="68">
        <v>3324</v>
      </c>
      <c r="C160" s="68" t="s">
        <v>0</v>
      </c>
      <c r="D160" s="69">
        <v>84</v>
      </c>
      <c r="E160" s="69" t="s">
        <v>1310</v>
      </c>
      <c r="F160" s="68" t="s">
        <v>1149</v>
      </c>
      <c r="G160" s="64" t="s">
        <v>3216</v>
      </c>
      <c r="H160" s="70">
        <v>9.9499999999999993</v>
      </c>
      <c r="I160" s="71"/>
      <c r="J160" s="64" t="s">
        <v>7226</v>
      </c>
      <c r="K160" s="67" t="s">
        <v>7228</v>
      </c>
      <c r="L160" s="67">
        <v>34</v>
      </c>
      <c r="M160" s="64" t="s">
        <v>7066</v>
      </c>
      <c r="N160" s="64" t="s">
        <v>1163</v>
      </c>
      <c r="O160" s="64" t="s">
        <v>11</v>
      </c>
      <c r="P160" s="64" t="s">
        <v>34</v>
      </c>
      <c r="Q160" s="72">
        <v>0</v>
      </c>
      <c r="R160" s="72">
        <v>0</v>
      </c>
      <c r="S160" s="72">
        <v>0</v>
      </c>
      <c r="T160" s="72">
        <v>0.42499999999999999</v>
      </c>
    </row>
    <row r="161" spans="1:20" s="60" customFormat="1" ht="15" customHeight="1">
      <c r="A161" s="68" t="s">
        <v>10551</v>
      </c>
      <c r="B161" s="68">
        <v>3325</v>
      </c>
      <c r="C161" s="68" t="s">
        <v>0</v>
      </c>
      <c r="D161" s="69" t="s">
        <v>1147</v>
      </c>
      <c r="E161" s="69" t="s">
        <v>10552</v>
      </c>
      <c r="F161" s="68" t="s">
        <v>1171</v>
      </c>
      <c r="G161" s="64" t="s">
        <v>0</v>
      </c>
      <c r="H161" s="70">
        <v>0</v>
      </c>
      <c r="I161" s="71">
        <v>0.1</v>
      </c>
      <c r="J161" s="64" t="s">
        <v>10553</v>
      </c>
      <c r="K161" s="67" t="s">
        <v>10554</v>
      </c>
      <c r="L161" s="67" t="s">
        <v>30</v>
      </c>
      <c r="M161" s="64" t="s">
        <v>7066</v>
      </c>
      <c r="N161" s="64" t="s">
        <v>1203</v>
      </c>
      <c r="O161" s="64" t="s">
        <v>0</v>
      </c>
      <c r="P161" s="64" t="s">
        <v>36</v>
      </c>
      <c r="Q161" s="72">
        <v>0</v>
      </c>
      <c r="R161" s="72">
        <v>0</v>
      </c>
      <c r="S161" s="72">
        <v>0</v>
      </c>
      <c r="T161" s="72">
        <v>0</v>
      </c>
    </row>
    <row r="162" spans="1:20" s="60" customFormat="1" ht="15" customHeight="1">
      <c r="A162" s="68" t="s">
        <v>3525</v>
      </c>
      <c r="B162" s="68">
        <v>3331</v>
      </c>
      <c r="C162" s="68" t="s">
        <v>0</v>
      </c>
      <c r="D162" s="69">
        <v>6</v>
      </c>
      <c r="E162" s="69" t="s">
        <v>1311</v>
      </c>
      <c r="F162" s="68" t="s">
        <v>1149</v>
      </c>
      <c r="G162" s="64" t="s">
        <v>3196</v>
      </c>
      <c r="H162" s="70">
        <v>9.9499999999999993</v>
      </c>
      <c r="I162" s="71"/>
      <c r="J162" s="64" t="s">
        <v>7226</v>
      </c>
      <c r="K162" s="67" t="s">
        <v>7229</v>
      </c>
      <c r="L162" s="67">
        <v>26</v>
      </c>
      <c r="M162" s="64" t="s">
        <v>7066</v>
      </c>
      <c r="N162" s="64" t="s">
        <v>1163</v>
      </c>
      <c r="O162" s="64" t="s">
        <v>11</v>
      </c>
      <c r="P162" s="64" t="s">
        <v>34</v>
      </c>
      <c r="Q162" s="72">
        <v>0</v>
      </c>
      <c r="R162" s="72">
        <v>0</v>
      </c>
      <c r="S162" s="72">
        <v>0</v>
      </c>
      <c r="T162" s="72">
        <v>0.52</v>
      </c>
    </row>
    <row r="163" spans="1:20" s="60" customFormat="1" ht="15" customHeight="1">
      <c r="A163" s="68" t="s">
        <v>10555</v>
      </c>
      <c r="B163" s="68">
        <v>3333</v>
      </c>
      <c r="C163" s="68" t="s">
        <v>0</v>
      </c>
      <c r="D163" s="69" t="s">
        <v>1147</v>
      </c>
      <c r="E163" s="69" t="s">
        <v>10556</v>
      </c>
      <c r="F163" s="68" t="s">
        <v>1171</v>
      </c>
      <c r="G163" s="64" t="s">
        <v>0</v>
      </c>
      <c r="H163" s="70">
        <v>0</v>
      </c>
      <c r="I163" s="71">
        <v>0.1</v>
      </c>
      <c r="J163" s="64" t="s">
        <v>10553</v>
      </c>
      <c r="K163" s="67" t="s">
        <v>10557</v>
      </c>
      <c r="L163" s="67" t="s">
        <v>30</v>
      </c>
      <c r="M163" s="64" t="s">
        <v>7066</v>
      </c>
      <c r="N163" s="64" t="s">
        <v>1203</v>
      </c>
      <c r="O163" s="64" t="s">
        <v>0</v>
      </c>
      <c r="P163" s="64" t="s">
        <v>36</v>
      </c>
      <c r="Q163" s="72">
        <v>0</v>
      </c>
      <c r="R163" s="72">
        <v>0</v>
      </c>
      <c r="S163" s="72">
        <v>0</v>
      </c>
      <c r="T163" s="72">
        <v>0</v>
      </c>
    </row>
    <row r="164" spans="1:20" s="60" customFormat="1" ht="15" customHeight="1">
      <c r="A164" s="68" t="s">
        <v>3526</v>
      </c>
      <c r="B164" s="68">
        <v>3337</v>
      </c>
      <c r="C164" s="68" t="s">
        <v>0</v>
      </c>
      <c r="D164" s="69" t="s">
        <v>1147</v>
      </c>
      <c r="E164" s="69" t="s">
        <v>1312</v>
      </c>
      <c r="F164" s="68" t="s">
        <v>1149</v>
      </c>
      <c r="G164" s="64" t="s">
        <v>0</v>
      </c>
      <c r="H164" s="70">
        <v>12.95</v>
      </c>
      <c r="I164" s="71"/>
      <c r="J164" s="64" t="s">
        <v>7148</v>
      </c>
      <c r="K164" s="67" t="s">
        <v>7230</v>
      </c>
      <c r="L164" s="67">
        <v>39</v>
      </c>
      <c r="M164" s="64" t="s">
        <v>7066</v>
      </c>
      <c r="N164" s="64" t="s">
        <v>1163</v>
      </c>
      <c r="O164" s="64" t="s">
        <v>0</v>
      </c>
      <c r="P164" s="64" t="s">
        <v>34</v>
      </c>
      <c r="Q164" s="72">
        <v>0</v>
      </c>
      <c r="R164" s="72">
        <v>0</v>
      </c>
      <c r="S164" s="72">
        <v>0</v>
      </c>
      <c r="T164" s="72">
        <v>0.43</v>
      </c>
    </row>
    <row r="165" spans="1:20" s="60" customFormat="1" ht="15" customHeight="1">
      <c r="A165" s="68" t="s">
        <v>3527</v>
      </c>
      <c r="B165" s="68">
        <v>3338</v>
      </c>
      <c r="C165" s="68" t="s">
        <v>0</v>
      </c>
      <c r="D165" s="69" t="s">
        <v>1147</v>
      </c>
      <c r="E165" s="69" t="s">
        <v>1313</v>
      </c>
      <c r="F165" s="68" t="s">
        <v>1149</v>
      </c>
      <c r="G165" s="64" t="s">
        <v>0</v>
      </c>
      <c r="H165" s="70">
        <v>12.95</v>
      </c>
      <c r="I165" s="71"/>
      <c r="J165" s="64" t="s">
        <v>7148</v>
      </c>
      <c r="K165" s="67" t="s">
        <v>7231</v>
      </c>
      <c r="L165" s="67">
        <v>31</v>
      </c>
      <c r="M165" s="64" t="s">
        <v>7066</v>
      </c>
      <c r="N165" s="64" t="s">
        <v>1163</v>
      </c>
      <c r="O165" s="64" t="s">
        <v>0</v>
      </c>
      <c r="P165" s="64" t="s">
        <v>34</v>
      </c>
      <c r="Q165" s="72">
        <v>0</v>
      </c>
      <c r="R165" s="72">
        <v>0</v>
      </c>
      <c r="S165" s="72">
        <v>0</v>
      </c>
      <c r="T165" s="72">
        <v>0.48</v>
      </c>
    </row>
    <row r="166" spans="1:20" s="60" customFormat="1" ht="15" customHeight="1">
      <c r="A166" s="68" t="s">
        <v>3528</v>
      </c>
      <c r="B166" s="68">
        <v>3434</v>
      </c>
      <c r="C166" s="68" t="s">
        <v>0</v>
      </c>
      <c r="D166" s="69" t="s">
        <v>1147</v>
      </c>
      <c r="E166" s="69" t="s">
        <v>1314</v>
      </c>
      <c r="F166" s="68" t="s">
        <v>1149</v>
      </c>
      <c r="G166" s="64" t="s">
        <v>0</v>
      </c>
      <c r="H166" s="70">
        <v>48.9</v>
      </c>
      <c r="I166" s="71"/>
      <c r="J166" s="64" t="s">
        <v>7143</v>
      </c>
      <c r="K166" s="67" t="s">
        <v>7232</v>
      </c>
      <c r="L166" s="67" t="s">
        <v>30</v>
      </c>
      <c r="M166" s="64" t="s">
        <v>7066</v>
      </c>
      <c r="N166" s="64" t="s">
        <v>1203</v>
      </c>
      <c r="O166" s="64" t="s">
        <v>0</v>
      </c>
      <c r="P166" s="64" t="s">
        <v>32</v>
      </c>
      <c r="Q166" s="72">
        <v>19</v>
      </c>
      <c r="R166" s="72">
        <v>2.5</v>
      </c>
      <c r="S166" s="72">
        <v>30</v>
      </c>
      <c r="T166" s="72">
        <v>0.88500000000000001</v>
      </c>
    </row>
    <row r="167" spans="1:20" s="60" customFormat="1" ht="15" customHeight="1">
      <c r="A167" s="68" t="s">
        <v>3529</v>
      </c>
      <c r="B167" s="68">
        <v>3453</v>
      </c>
      <c r="C167" s="68" t="s">
        <v>0</v>
      </c>
      <c r="D167" s="69" t="s">
        <v>1147</v>
      </c>
      <c r="E167" s="69" t="s">
        <v>1315</v>
      </c>
      <c r="F167" s="68" t="s">
        <v>1149</v>
      </c>
      <c r="G167" s="64" t="s">
        <v>0</v>
      </c>
      <c r="H167" s="70">
        <v>56.9</v>
      </c>
      <c r="I167" s="71"/>
      <c r="J167" s="64" t="s">
        <v>7143</v>
      </c>
      <c r="K167" s="67" t="s">
        <v>7233</v>
      </c>
      <c r="L167" s="67" t="s">
        <v>30</v>
      </c>
      <c r="M167" s="64" t="s">
        <v>7066</v>
      </c>
      <c r="N167" s="64" t="s">
        <v>1203</v>
      </c>
      <c r="O167" s="64" t="s">
        <v>0</v>
      </c>
      <c r="P167" s="64" t="s">
        <v>32</v>
      </c>
      <c r="Q167" s="72">
        <v>0</v>
      </c>
      <c r="R167" s="72">
        <v>0</v>
      </c>
      <c r="S167" s="72">
        <v>0</v>
      </c>
      <c r="T167" s="72">
        <v>0</v>
      </c>
    </row>
    <row r="168" spans="1:20" s="60" customFormat="1" ht="15" customHeight="1">
      <c r="A168" s="68" t="s">
        <v>3530</v>
      </c>
      <c r="B168" s="68">
        <v>3696</v>
      </c>
      <c r="C168" s="68" t="s">
        <v>0</v>
      </c>
      <c r="D168" s="69" t="s">
        <v>1147</v>
      </c>
      <c r="E168" s="69" t="s">
        <v>1316</v>
      </c>
      <c r="F168" s="68" t="s">
        <v>1171</v>
      </c>
      <c r="G168" s="64" t="s">
        <v>0</v>
      </c>
      <c r="H168" s="70">
        <v>7.8</v>
      </c>
      <c r="I168" s="71"/>
      <c r="J168" s="64" t="s">
        <v>7234</v>
      </c>
      <c r="K168" s="67" t="s">
        <v>7235</v>
      </c>
      <c r="L168" s="67">
        <v>5</v>
      </c>
      <c r="M168" s="64" t="s">
        <v>7067</v>
      </c>
      <c r="N168" s="64" t="s">
        <v>1163</v>
      </c>
      <c r="O168" s="64" t="s">
        <v>0</v>
      </c>
      <c r="P168" s="64" t="s">
        <v>35</v>
      </c>
      <c r="Q168" s="72">
        <v>0</v>
      </c>
      <c r="R168" s="72">
        <v>0</v>
      </c>
      <c r="S168" s="72">
        <v>0</v>
      </c>
      <c r="T168" s="72">
        <v>0.751</v>
      </c>
    </row>
    <row r="169" spans="1:20" s="60" customFormat="1" ht="15" customHeight="1">
      <c r="A169" s="68" t="s">
        <v>3531</v>
      </c>
      <c r="B169" s="68">
        <v>3779</v>
      </c>
      <c r="C169" s="68" t="s">
        <v>0</v>
      </c>
      <c r="D169" s="69" t="s">
        <v>1147</v>
      </c>
      <c r="E169" s="69" t="s">
        <v>3292</v>
      </c>
      <c r="F169" s="68" t="s">
        <v>1149</v>
      </c>
      <c r="G169" s="64" t="s">
        <v>0</v>
      </c>
      <c r="H169" s="70">
        <v>72.260000000000005</v>
      </c>
      <c r="I169" s="71"/>
      <c r="J169" s="64" t="s">
        <v>7104</v>
      </c>
      <c r="K169" s="67" t="s">
        <v>7236</v>
      </c>
      <c r="L169" s="67" t="s">
        <v>30</v>
      </c>
      <c r="M169" s="64" t="s">
        <v>7067</v>
      </c>
      <c r="N169" s="64" t="s">
        <v>1163</v>
      </c>
      <c r="O169" s="64" t="s">
        <v>0</v>
      </c>
      <c r="P169" s="64" t="s">
        <v>35</v>
      </c>
      <c r="Q169" s="72">
        <v>0</v>
      </c>
      <c r="R169" s="72">
        <v>0</v>
      </c>
      <c r="S169" s="72">
        <v>0</v>
      </c>
      <c r="T169" s="72">
        <v>0.77500000000000002</v>
      </c>
    </row>
    <row r="170" spans="1:20" s="60" customFormat="1" ht="15" customHeight="1">
      <c r="A170" s="68" t="s">
        <v>3532</v>
      </c>
      <c r="B170" s="68">
        <v>3780</v>
      </c>
      <c r="C170" s="68" t="s">
        <v>0</v>
      </c>
      <c r="D170" s="69" t="s">
        <v>1147</v>
      </c>
      <c r="E170" s="69" t="s">
        <v>3293</v>
      </c>
      <c r="F170" s="68" t="s">
        <v>1149</v>
      </c>
      <c r="G170" s="64" t="s">
        <v>0</v>
      </c>
      <c r="H170" s="70">
        <v>54.5</v>
      </c>
      <c r="I170" s="71"/>
      <c r="J170" s="64" t="s">
        <v>7104</v>
      </c>
      <c r="K170" s="67" t="s">
        <v>7237</v>
      </c>
      <c r="L170" s="67" t="s">
        <v>30</v>
      </c>
      <c r="M170" s="64" t="s">
        <v>7067</v>
      </c>
      <c r="N170" s="64" t="s">
        <v>1163</v>
      </c>
      <c r="O170" s="64" t="s">
        <v>0</v>
      </c>
      <c r="P170" s="64" t="s">
        <v>35</v>
      </c>
      <c r="Q170" s="72">
        <v>0</v>
      </c>
      <c r="R170" s="72">
        <v>0</v>
      </c>
      <c r="S170" s="72">
        <v>0</v>
      </c>
      <c r="T170" s="72">
        <v>0.52500000000000002</v>
      </c>
    </row>
    <row r="171" spans="1:20" s="60" customFormat="1" ht="15" customHeight="1">
      <c r="A171" s="68" t="s">
        <v>3533</v>
      </c>
      <c r="B171" s="68">
        <v>3883</v>
      </c>
      <c r="C171" s="68" t="s">
        <v>0</v>
      </c>
      <c r="D171" s="69" t="s">
        <v>1147</v>
      </c>
      <c r="E171" s="69" t="s">
        <v>1317</v>
      </c>
      <c r="F171" s="68" t="s">
        <v>1149</v>
      </c>
      <c r="G171" s="64" t="s">
        <v>0</v>
      </c>
      <c r="H171" s="70">
        <v>35.75</v>
      </c>
      <c r="I171" s="71"/>
      <c r="J171" s="64" t="s">
        <v>7238</v>
      </c>
      <c r="K171" s="67" t="s">
        <v>7239</v>
      </c>
      <c r="L171" s="67">
        <v>38</v>
      </c>
      <c r="M171" s="64" t="s">
        <v>7067</v>
      </c>
      <c r="N171" s="64" t="s">
        <v>1163</v>
      </c>
      <c r="O171" s="64" t="s">
        <v>11</v>
      </c>
      <c r="P171" s="64" t="s">
        <v>35</v>
      </c>
      <c r="Q171" s="72">
        <v>0</v>
      </c>
      <c r="R171" s="72">
        <v>0</v>
      </c>
      <c r="S171" s="72">
        <v>0</v>
      </c>
      <c r="T171" s="72">
        <v>0</v>
      </c>
    </row>
    <row r="172" spans="1:20" s="60" customFormat="1" ht="15" customHeight="1">
      <c r="A172" s="68" t="s">
        <v>3534</v>
      </c>
      <c r="B172" s="68">
        <v>3884</v>
      </c>
      <c r="C172" s="68" t="s">
        <v>0</v>
      </c>
      <c r="D172" s="69" t="s">
        <v>1147</v>
      </c>
      <c r="E172" s="69" t="s">
        <v>1318</v>
      </c>
      <c r="F172" s="68" t="s">
        <v>1149</v>
      </c>
      <c r="G172" s="64" t="s">
        <v>0</v>
      </c>
      <c r="H172" s="70">
        <v>31.25</v>
      </c>
      <c r="I172" s="71"/>
      <c r="J172" s="64" t="s">
        <v>7238</v>
      </c>
      <c r="K172" s="67" t="s">
        <v>7240</v>
      </c>
      <c r="L172" s="67">
        <v>55</v>
      </c>
      <c r="M172" s="64" t="s">
        <v>7067</v>
      </c>
      <c r="N172" s="64" t="s">
        <v>1163</v>
      </c>
      <c r="O172" s="64" t="s">
        <v>11</v>
      </c>
      <c r="P172" s="64" t="s">
        <v>35</v>
      </c>
      <c r="Q172" s="72">
        <v>0</v>
      </c>
      <c r="R172" s="72">
        <v>0</v>
      </c>
      <c r="S172" s="72">
        <v>0</v>
      </c>
      <c r="T172" s="72">
        <v>0</v>
      </c>
    </row>
    <row r="173" spans="1:20" s="60" customFormat="1" ht="15" customHeight="1">
      <c r="A173" s="68" t="s">
        <v>3535</v>
      </c>
      <c r="B173" s="68">
        <v>3885</v>
      </c>
      <c r="C173" s="68" t="s">
        <v>0</v>
      </c>
      <c r="D173" s="69" t="s">
        <v>1147</v>
      </c>
      <c r="E173" s="69" t="s">
        <v>1317</v>
      </c>
      <c r="F173" s="68" t="s">
        <v>1149</v>
      </c>
      <c r="G173" s="64" t="s">
        <v>0</v>
      </c>
      <c r="H173" s="70">
        <v>32.25</v>
      </c>
      <c r="I173" s="71"/>
      <c r="J173" s="64" t="s">
        <v>7238</v>
      </c>
      <c r="K173" s="67" t="s">
        <v>7241</v>
      </c>
      <c r="L173" s="67">
        <v>72</v>
      </c>
      <c r="M173" s="64" t="s">
        <v>7067</v>
      </c>
      <c r="N173" s="64" t="s">
        <v>1163</v>
      </c>
      <c r="O173" s="64" t="s">
        <v>11</v>
      </c>
      <c r="P173" s="64" t="s">
        <v>35</v>
      </c>
      <c r="Q173" s="72">
        <v>0</v>
      </c>
      <c r="R173" s="72">
        <v>0</v>
      </c>
      <c r="S173" s="72">
        <v>0</v>
      </c>
      <c r="T173" s="72">
        <v>0</v>
      </c>
    </row>
    <row r="174" spans="1:20" s="60" customFormat="1" ht="15" customHeight="1">
      <c r="A174" s="68" t="s">
        <v>3536</v>
      </c>
      <c r="B174" s="68">
        <v>3887</v>
      </c>
      <c r="C174" s="68" t="s">
        <v>0</v>
      </c>
      <c r="D174" s="69" t="s">
        <v>1147</v>
      </c>
      <c r="E174" s="69" t="s">
        <v>1319</v>
      </c>
      <c r="F174" s="68" t="s">
        <v>1171</v>
      </c>
      <c r="G174" s="64" t="s">
        <v>0</v>
      </c>
      <c r="H174" s="70">
        <v>104.5</v>
      </c>
      <c r="I174" s="71"/>
      <c r="J174" s="64" t="s">
        <v>7143</v>
      </c>
      <c r="K174" s="67" t="s">
        <v>7242</v>
      </c>
      <c r="L174" s="67">
        <v>39</v>
      </c>
      <c r="M174" s="64" t="s">
        <v>7067</v>
      </c>
      <c r="N174" s="64" t="s">
        <v>1163</v>
      </c>
      <c r="O174" s="64" t="s">
        <v>0</v>
      </c>
      <c r="P174" s="64" t="s">
        <v>35</v>
      </c>
      <c r="Q174" s="72">
        <v>0</v>
      </c>
      <c r="R174" s="72">
        <v>0</v>
      </c>
      <c r="S174" s="72">
        <v>0</v>
      </c>
      <c r="T174" s="72">
        <v>0</v>
      </c>
    </row>
    <row r="175" spans="1:20" s="60" customFormat="1" ht="15" customHeight="1">
      <c r="A175" s="68" t="s">
        <v>3537</v>
      </c>
      <c r="B175" s="68">
        <v>3902</v>
      </c>
      <c r="C175" s="68" t="s">
        <v>0</v>
      </c>
      <c r="D175" s="69" t="s">
        <v>1147</v>
      </c>
      <c r="E175" s="69" t="s">
        <v>1320</v>
      </c>
      <c r="F175" s="68" t="s">
        <v>1149</v>
      </c>
      <c r="G175" s="64" t="s">
        <v>0</v>
      </c>
      <c r="H175" s="70">
        <v>33.9</v>
      </c>
      <c r="I175" s="71"/>
      <c r="J175" s="64" t="s">
        <v>7086</v>
      </c>
      <c r="K175" s="67" t="s">
        <v>7243</v>
      </c>
      <c r="L175" s="67" t="s">
        <v>30</v>
      </c>
      <c r="M175" s="64" t="s">
        <v>7066</v>
      </c>
      <c r="N175" s="64" t="s">
        <v>1153</v>
      </c>
      <c r="O175" s="64" t="s">
        <v>11</v>
      </c>
      <c r="P175" s="64" t="s">
        <v>36</v>
      </c>
      <c r="Q175" s="72">
        <v>0</v>
      </c>
      <c r="R175" s="72">
        <v>0</v>
      </c>
      <c r="S175" s="72">
        <v>0</v>
      </c>
      <c r="T175" s="72">
        <v>0.79800000000000004</v>
      </c>
    </row>
    <row r="176" spans="1:20" s="60" customFormat="1" ht="15" customHeight="1">
      <c r="A176" s="68" t="s">
        <v>3538</v>
      </c>
      <c r="B176" s="68">
        <v>3903</v>
      </c>
      <c r="C176" s="68" t="s">
        <v>0</v>
      </c>
      <c r="D176" s="69" t="s">
        <v>1147</v>
      </c>
      <c r="E176" s="69" t="s">
        <v>1321</v>
      </c>
      <c r="F176" s="68" t="s">
        <v>1149</v>
      </c>
      <c r="G176" s="64" t="s">
        <v>0</v>
      </c>
      <c r="H176" s="70">
        <v>65.900000000000006</v>
      </c>
      <c r="I176" s="71"/>
      <c r="J176" s="64" t="s">
        <v>7143</v>
      </c>
      <c r="K176" s="67" t="s">
        <v>7244</v>
      </c>
      <c r="L176" s="67" t="s">
        <v>30</v>
      </c>
      <c r="M176" s="64" t="s">
        <v>7066</v>
      </c>
      <c r="N176" s="64" t="s">
        <v>1203</v>
      </c>
      <c r="O176" s="64" t="s">
        <v>0</v>
      </c>
      <c r="P176" s="64" t="s">
        <v>32</v>
      </c>
      <c r="Q176" s="72">
        <v>0</v>
      </c>
      <c r="R176" s="72">
        <v>0</v>
      </c>
      <c r="S176" s="72">
        <v>0</v>
      </c>
      <c r="T176" s="72">
        <v>0.8</v>
      </c>
    </row>
    <row r="177" spans="1:20" s="60" customFormat="1" ht="15" customHeight="1">
      <c r="A177" s="68" t="s">
        <v>3539</v>
      </c>
      <c r="B177" s="68">
        <v>3904</v>
      </c>
      <c r="C177" s="68" t="s">
        <v>0</v>
      </c>
      <c r="D177" s="69" t="s">
        <v>1147</v>
      </c>
      <c r="E177" s="69" t="s">
        <v>1322</v>
      </c>
      <c r="F177" s="68" t="s">
        <v>1149</v>
      </c>
      <c r="G177" s="64" t="s">
        <v>0</v>
      </c>
      <c r="H177" s="70">
        <v>52.9</v>
      </c>
      <c r="I177" s="71"/>
      <c r="J177" s="64" t="s">
        <v>7143</v>
      </c>
      <c r="K177" s="67" t="s">
        <v>7245</v>
      </c>
      <c r="L177" s="67" t="s">
        <v>30</v>
      </c>
      <c r="M177" s="64" t="s">
        <v>7066</v>
      </c>
      <c r="N177" s="64" t="s">
        <v>1203</v>
      </c>
      <c r="O177" s="64" t="s">
        <v>0</v>
      </c>
      <c r="P177" s="64" t="s">
        <v>32</v>
      </c>
      <c r="Q177" s="72">
        <v>0</v>
      </c>
      <c r="R177" s="72">
        <v>0</v>
      </c>
      <c r="S177" s="72">
        <v>0</v>
      </c>
      <c r="T177" s="72">
        <v>0.65</v>
      </c>
    </row>
    <row r="178" spans="1:20" s="60" customFormat="1" ht="15" customHeight="1">
      <c r="A178" s="68" t="s">
        <v>3540</v>
      </c>
      <c r="B178" s="68">
        <v>3905</v>
      </c>
      <c r="C178" s="68" t="s">
        <v>0</v>
      </c>
      <c r="D178" s="69" t="s">
        <v>1147</v>
      </c>
      <c r="E178" s="69" t="s">
        <v>1323</v>
      </c>
      <c r="F178" s="68" t="s">
        <v>1149</v>
      </c>
      <c r="G178" s="64" t="s">
        <v>0</v>
      </c>
      <c r="H178" s="70">
        <v>31.9</v>
      </c>
      <c r="I178" s="71"/>
      <c r="J178" s="64" t="s">
        <v>7086</v>
      </c>
      <c r="K178" s="67" t="s">
        <v>7246</v>
      </c>
      <c r="L178" s="67" t="s">
        <v>30</v>
      </c>
      <c r="M178" s="64" t="s">
        <v>7066</v>
      </c>
      <c r="N178" s="64" t="s">
        <v>40</v>
      </c>
      <c r="O178" s="64" t="s">
        <v>11</v>
      </c>
      <c r="P178" s="64" t="s">
        <v>36</v>
      </c>
      <c r="Q178" s="72">
        <v>0</v>
      </c>
      <c r="R178" s="72">
        <v>0</v>
      </c>
      <c r="S178" s="72">
        <v>0</v>
      </c>
      <c r="T178" s="72">
        <v>0.95499999999999996</v>
      </c>
    </row>
    <row r="179" spans="1:20" s="60" customFormat="1" ht="15" customHeight="1">
      <c r="A179" s="68" t="s">
        <v>3541</v>
      </c>
      <c r="B179" s="68">
        <v>3951</v>
      </c>
      <c r="C179" s="68" t="s">
        <v>0</v>
      </c>
      <c r="D179" s="69">
        <v>71</v>
      </c>
      <c r="E179" s="69" t="s">
        <v>1324</v>
      </c>
      <c r="F179" s="68" t="s">
        <v>1149</v>
      </c>
      <c r="G179" s="64" t="s">
        <v>3214</v>
      </c>
      <c r="H179" s="70">
        <v>46.2</v>
      </c>
      <c r="I179" s="71"/>
      <c r="J179" s="64" t="s">
        <v>7104</v>
      </c>
      <c r="K179" s="67" t="s">
        <v>7247</v>
      </c>
      <c r="L179" s="67" t="s">
        <v>30</v>
      </c>
      <c r="M179" s="64" t="s">
        <v>7067</v>
      </c>
      <c r="N179" s="64" t="s">
        <v>1163</v>
      </c>
      <c r="O179" s="64" t="s">
        <v>0</v>
      </c>
      <c r="P179" s="64" t="s">
        <v>35</v>
      </c>
      <c r="Q179" s="72">
        <v>0</v>
      </c>
      <c r="R179" s="72">
        <v>0</v>
      </c>
      <c r="S179" s="72">
        <v>0</v>
      </c>
      <c r="T179" s="72">
        <v>1</v>
      </c>
    </row>
    <row r="180" spans="1:20" s="60" customFormat="1" ht="15" customHeight="1">
      <c r="A180" s="68" t="s">
        <v>3542</v>
      </c>
      <c r="B180" s="68">
        <v>3952</v>
      </c>
      <c r="C180" s="68" t="s">
        <v>0</v>
      </c>
      <c r="D180" s="69" t="s">
        <v>1147</v>
      </c>
      <c r="E180" s="69" t="s">
        <v>1325</v>
      </c>
      <c r="F180" s="68" t="s">
        <v>1149</v>
      </c>
      <c r="G180" s="64" t="s">
        <v>0</v>
      </c>
      <c r="H180" s="70">
        <v>149.5</v>
      </c>
      <c r="I180" s="71"/>
      <c r="J180" s="64" t="s">
        <v>7104</v>
      </c>
      <c r="K180" s="67" t="s">
        <v>7248</v>
      </c>
      <c r="L180" s="67">
        <v>44</v>
      </c>
      <c r="M180" s="64" t="s">
        <v>7067</v>
      </c>
      <c r="N180" s="64" t="s">
        <v>1163</v>
      </c>
      <c r="O180" s="64" t="s">
        <v>0</v>
      </c>
      <c r="P180" s="64" t="s">
        <v>35</v>
      </c>
      <c r="Q180" s="72">
        <v>0</v>
      </c>
      <c r="R180" s="72">
        <v>0</v>
      </c>
      <c r="S180" s="72">
        <v>0</v>
      </c>
      <c r="T180" s="72">
        <v>0</v>
      </c>
    </row>
    <row r="181" spans="1:20" s="60" customFormat="1" ht="15" customHeight="1">
      <c r="A181" s="68" t="s">
        <v>3543</v>
      </c>
      <c r="B181" s="68">
        <v>3953</v>
      </c>
      <c r="C181" s="68" t="s">
        <v>0</v>
      </c>
      <c r="D181" s="69" t="s">
        <v>1147</v>
      </c>
      <c r="E181" s="69" t="s">
        <v>1326</v>
      </c>
      <c r="F181" s="68" t="s">
        <v>1149</v>
      </c>
      <c r="G181" s="64" t="s">
        <v>0</v>
      </c>
      <c r="H181" s="70">
        <v>124.5</v>
      </c>
      <c r="I181" s="71"/>
      <c r="J181" s="64" t="s">
        <v>7104</v>
      </c>
      <c r="K181" s="67" t="s">
        <v>7249</v>
      </c>
      <c r="L181" s="67" t="s">
        <v>30</v>
      </c>
      <c r="M181" s="64" t="s">
        <v>7067</v>
      </c>
      <c r="N181" s="64" t="s">
        <v>1163</v>
      </c>
      <c r="O181" s="64" t="s">
        <v>0</v>
      </c>
      <c r="P181" s="64" t="s">
        <v>35</v>
      </c>
      <c r="Q181" s="72">
        <v>0</v>
      </c>
      <c r="R181" s="72">
        <v>0</v>
      </c>
      <c r="S181" s="72">
        <v>0</v>
      </c>
      <c r="T181" s="72">
        <v>0</v>
      </c>
    </row>
    <row r="182" spans="1:20" s="60" customFormat="1" ht="15" customHeight="1">
      <c r="A182" s="68" t="s">
        <v>3544</v>
      </c>
      <c r="B182" s="68">
        <v>3970</v>
      </c>
      <c r="C182" s="68" t="s">
        <v>0</v>
      </c>
      <c r="D182" s="69" t="s">
        <v>1147</v>
      </c>
      <c r="E182" s="69" t="s">
        <v>1327</v>
      </c>
      <c r="F182" s="68" t="s">
        <v>1149</v>
      </c>
      <c r="G182" s="64" t="s">
        <v>0</v>
      </c>
      <c r="H182" s="70">
        <v>125.95</v>
      </c>
      <c r="I182" s="71"/>
      <c r="J182" s="64" t="s">
        <v>7104</v>
      </c>
      <c r="K182" s="67" t="s">
        <v>7250</v>
      </c>
      <c r="L182" s="67">
        <v>1</v>
      </c>
      <c r="M182" s="64" t="s">
        <v>7067</v>
      </c>
      <c r="N182" s="64" t="s">
        <v>1163</v>
      </c>
      <c r="O182" s="64" t="s">
        <v>0</v>
      </c>
      <c r="P182" s="64" t="s">
        <v>35</v>
      </c>
      <c r="Q182" s="72">
        <v>0</v>
      </c>
      <c r="R182" s="72">
        <v>0</v>
      </c>
      <c r="S182" s="72">
        <v>0</v>
      </c>
      <c r="T182" s="72">
        <v>4</v>
      </c>
    </row>
    <row r="183" spans="1:20" s="60" customFormat="1" ht="15" customHeight="1">
      <c r="A183" s="68" t="s">
        <v>3545</v>
      </c>
      <c r="B183" s="68">
        <v>3975</v>
      </c>
      <c r="C183" s="68" t="s">
        <v>0</v>
      </c>
      <c r="D183" s="69" t="s">
        <v>1147</v>
      </c>
      <c r="E183" s="69" t="s">
        <v>1328</v>
      </c>
      <c r="F183" s="68" t="s">
        <v>1171</v>
      </c>
      <c r="G183" s="64" t="s">
        <v>0</v>
      </c>
      <c r="H183" s="70">
        <v>108.43</v>
      </c>
      <c r="I183" s="71"/>
      <c r="J183" s="64" t="s">
        <v>7104</v>
      </c>
      <c r="K183" s="67" t="s">
        <v>7251</v>
      </c>
      <c r="L183" s="67">
        <v>8</v>
      </c>
      <c r="M183" s="64" t="s">
        <v>7067</v>
      </c>
      <c r="N183" s="64" t="s">
        <v>1163</v>
      </c>
      <c r="O183" s="64" t="s">
        <v>0</v>
      </c>
      <c r="P183" s="64" t="s">
        <v>35</v>
      </c>
      <c r="Q183" s="72">
        <v>0</v>
      </c>
      <c r="R183" s="72">
        <v>0</v>
      </c>
      <c r="S183" s="72">
        <v>0</v>
      </c>
      <c r="T183" s="72">
        <v>1.8420000000000001</v>
      </c>
    </row>
    <row r="184" spans="1:20" s="60" customFormat="1" ht="15" customHeight="1">
      <c r="A184" s="68" t="s">
        <v>3546</v>
      </c>
      <c r="B184" s="68">
        <v>4014</v>
      </c>
      <c r="C184" s="68" t="s">
        <v>0</v>
      </c>
      <c r="D184" s="69" t="s">
        <v>1147</v>
      </c>
      <c r="E184" s="69" t="s">
        <v>1329</v>
      </c>
      <c r="F184" s="68" t="s">
        <v>1149</v>
      </c>
      <c r="G184" s="64" t="s">
        <v>0</v>
      </c>
      <c r="H184" s="70">
        <v>41.9</v>
      </c>
      <c r="I184" s="71"/>
      <c r="J184" s="64" t="s">
        <v>7083</v>
      </c>
      <c r="K184" s="67" t="s">
        <v>7252</v>
      </c>
      <c r="L184" s="67" t="s">
        <v>30</v>
      </c>
      <c r="M184" s="64" t="s">
        <v>7066</v>
      </c>
      <c r="N184" s="64" t="s">
        <v>1203</v>
      </c>
      <c r="O184" s="64" t="s">
        <v>0</v>
      </c>
      <c r="P184" s="64" t="s">
        <v>36</v>
      </c>
      <c r="Q184" s="72">
        <v>0</v>
      </c>
      <c r="R184" s="72">
        <v>0</v>
      </c>
      <c r="S184" s="72">
        <v>0</v>
      </c>
      <c r="T184" s="72">
        <v>0</v>
      </c>
    </row>
    <row r="185" spans="1:20" s="60" customFormat="1" ht="15" customHeight="1">
      <c r="A185" s="68" t="s">
        <v>3547</v>
      </c>
      <c r="B185" s="68">
        <v>4036</v>
      </c>
      <c r="C185" s="68" t="s">
        <v>0</v>
      </c>
      <c r="D185" s="69">
        <v>2</v>
      </c>
      <c r="E185" s="69" t="s">
        <v>1330</v>
      </c>
      <c r="F185" s="68" t="s">
        <v>1149</v>
      </c>
      <c r="G185" s="64" t="s">
        <v>3203</v>
      </c>
      <c r="H185" s="70">
        <v>87.9</v>
      </c>
      <c r="I185" s="71"/>
      <c r="J185" s="64" t="s">
        <v>7143</v>
      </c>
      <c r="K185" s="67" t="s">
        <v>7253</v>
      </c>
      <c r="L185" s="67" t="s">
        <v>31</v>
      </c>
      <c r="M185" s="64" t="s">
        <v>7066</v>
      </c>
      <c r="N185" s="64" t="s">
        <v>1331</v>
      </c>
      <c r="O185" s="64" t="s">
        <v>0</v>
      </c>
      <c r="P185" s="64" t="s">
        <v>32</v>
      </c>
      <c r="Q185" s="72">
        <v>0</v>
      </c>
      <c r="R185" s="72">
        <v>0</v>
      </c>
      <c r="S185" s="72">
        <v>0</v>
      </c>
      <c r="T185" s="72">
        <v>1.36</v>
      </c>
    </row>
    <row r="186" spans="1:20" s="60" customFormat="1" ht="15" customHeight="1">
      <c r="A186" s="68" t="s">
        <v>3548</v>
      </c>
      <c r="B186" s="68">
        <v>4066</v>
      </c>
      <c r="C186" s="68" t="s">
        <v>0</v>
      </c>
      <c r="D186" s="69">
        <v>71</v>
      </c>
      <c r="E186" s="69" t="s">
        <v>1332</v>
      </c>
      <c r="F186" s="68" t="s">
        <v>1149</v>
      </c>
      <c r="G186" s="64" t="s">
        <v>3214</v>
      </c>
      <c r="H186" s="70">
        <v>79.599999999999994</v>
      </c>
      <c r="I186" s="71"/>
      <c r="J186" s="64" t="s">
        <v>7104</v>
      </c>
      <c r="K186" s="67" t="s">
        <v>7254</v>
      </c>
      <c r="L186" s="67">
        <v>2</v>
      </c>
      <c r="M186" s="64" t="s">
        <v>7066</v>
      </c>
      <c r="N186" s="64" t="s">
        <v>1163</v>
      </c>
      <c r="O186" s="64" t="s">
        <v>0</v>
      </c>
      <c r="P186" s="64" t="s">
        <v>34</v>
      </c>
      <c r="Q186" s="72">
        <v>0</v>
      </c>
      <c r="R186" s="72">
        <v>0</v>
      </c>
      <c r="S186" s="72">
        <v>0</v>
      </c>
      <c r="T186" s="72">
        <v>2.2949999999999999</v>
      </c>
    </row>
    <row r="187" spans="1:20" s="60" customFormat="1" ht="15" customHeight="1">
      <c r="A187" s="68" t="s">
        <v>3549</v>
      </c>
      <c r="B187" s="68">
        <v>4075</v>
      </c>
      <c r="C187" s="68" t="s">
        <v>0</v>
      </c>
      <c r="D187" s="69" t="s">
        <v>1147</v>
      </c>
      <c r="E187" s="69" t="s">
        <v>1333</v>
      </c>
      <c r="F187" s="68" t="s">
        <v>1149</v>
      </c>
      <c r="G187" s="64" t="s">
        <v>0</v>
      </c>
      <c r="H187" s="70">
        <v>209.9</v>
      </c>
      <c r="I187" s="71"/>
      <c r="J187" s="64" t="s">
        <v>7104</v>
      </c>
      <c r="K187" s="67" t="s">
        <v>7255</v>
      </c>
      <c r="L187" s="67" t="s">
        <v>30</v>
      </c>
      <c r="M187" s="64" t="s">
        <v>7066</v>
      </c>
      <c r="N187" s="64" t="s">
        <v>1203</v>
      </c>
      <c r="O187" s="64" t="s">
        <v>0</v>
      </c>
      <c r="P187" s="64" t="s">
        <v>33</v>
      </c>
      <c r="Q187" s="72">
        <v>0</v>
      </c>
      <c r="R187" s="72">
        <v>0</v>
      </c>
      <c r="S187" s="72">
        <v>0</v>
      </c>
      <c r="T187" s="72">
        <v>7</v>
      </c>
    </row>
    <row r="188" spans="1:20" s="60" customFormat="1" ht="15" customHeight="1">
      <c r="A188" s="68" t="s">
        <v>3550</v>
      </c>
      <c r="B188" s="68">
        <v>4077</v>
      </c>
      <c r="C188" s="68" t="s">
        <v>0</v>
      </c>
      <c r="D188" s="69" t="s">
        <v>1147</v>
      </c>
      <c r="E188" s="69" t="s">
        <v>1334</v>
      </c>
      <c r="F188" s="68" t="s">
        <v>1149</v>
      </c>
      <c r="G188" s="64" t="s">
        <v>0</v>
      </c>
      <c r="H188" s="70">
        <v>249.9</v>
      </c>
      <c r="I188" s="71"/>
      <c r="J188" s="64" t="s">
        <v>7192</v>
      </c>
      <c r="K188" s="67" t="s">
        <v>7256</v>
      </c>
      <c r="L188" s="67">
        <v>4</v>
      </c>
      <c r="M188" s="64" t="s">
        <v>7066</v>
      </c>
      <c r="N188" s="64" t="s">
        <v>1163</v>
      </c>
      <c r="O188" s="64" t="s">
        <v>0</v>
      </c>
      <c r="P188" s="64" t="s">
        <v>34</v>
      </c>
      <c r="Q188" s="72">
        <v>0</v>
      </c>
      <c r="R188" s="72">
        <v>0</v>
      </c>
      <c r="S188" s="72">
        <v>0</v>
      </c>
      <c r="T188" s="72">
        <v>4.9790000000000001</v>
      </c>
    </row>
    <row r="189" spans="1:20" s="60" customFormat="1" ht="15" customHeight="1">
      <c r="A189" s="68" t="s">
        <v>10558</v>
      </c>
      <c r="B189" s="68">
        <v>4078</v>
      </c>
      <c r="C189" s="68" t="s">
        <v>0</v>
      </c>
      <c r="D189" s="69" t="s">
        <v>1147</v>
      </c>
      <c r="E189" s="69" t="s">
        <v>10559</v>
      </c>
      <c r="F189" s="68" t="s">
        <v>1149</v>
      </c>
      <c r="G189" s="64" t="s">
        <v>0</v>
      </c>
      <c r="H189" s="70">
        <v>230.9</v>
      </c>
      <c r="I189" s="71">
        <v>0.05</v>
      </c>
      <c r="J189" s="64" t="s">
        <v>7192</v>
      </c>
      <c r="K189" s="67" t="s">
        <v>10560</v>
      </c>
      <c r="L189" s="67">
        <v>1</v>
      </c>
      <c r="M189" s="64" t="s">
        <v>7066</v>
      </c>
      <c r="N189" s="64" t="s">
        <v>1203</v>
      </c>
      <c r="O189" s="64" t="s">
        <v>0</v>
      </c>
      <c r="P189" s="64" t="s">
        <v>32</v>
      </c>
      <c r="Q189" s="72">
        <v>0</v>
      </c>
      <c r="R189" s="72">
        <v>0</v>
      </c>
      <c r="S189" s="72">
        <v>0</v>
      </c>
      <c r="T189" s="72">
        <v>4.4589999999999996</v>
      </c>
    </row>
    <row r="190" spans="1:20" s="60" customFormat="1" ht="15" customHeight="1">
      <c r="A190" s="68" t="s">
        <v>3551</v>
      </c>
      <c r="B190" s="68">
        <v>4079</v>
      </c>
      <c r="C190" s="68" t="s">
        <v>0</v>
      </c>
      <c r="D190" s="69" t="s">
        <v>1147</v>
      </c>
      <c r="E190" s="69" t="s">
        <v>1335</v>
      </c>
      <c r="F190" s="68" t="s">
        <v>1149</v>
      </c>
      <c r="G190" s="64" t="s">
        <v>0</v>
      </c>
      <c r="H190" s="70">
        <v>11.75</v>
      </c>
      <c r="I190" s="71"/>
      <c r="J190" s="64" t="s">
        <v>7257</v>
      </c>
      <c r="K190" s="67" t="s">
        <v>7258</v>
      </c>
      <c r="L190" s="67">
        <v>4</v>
      </c>
      <c r="M190" s="64" t="s">
        <v>7066</v>
      </c>
      <c r="N190" s="64" t="s">
        <v>1163</v>
      </c>
      <c r="O190" s="64" t="s">
        <v>0</v>
      </c>
      <c r="P190" s="64" t="s">
        <v>34</v>
      </c>
      <c r="Q190" s="72">
        <v>0</v>
      </c>
      <c r="R190" s="72">
        <v>0</v>
      </c>
      <c r="S190" s="72">
        <v>0</v>
      </c>
      <c r="T190" s="72">
        <v>0.1</v>
      </c>
    </row>
    <row r="191" spans="1:20" s="60" customFormat="1" ht="15" customHeight="1">
      <c r="A191" s="68" t="s">
        <v>3552</v>
      </c>
      <c r="B191" s="68">
        <v>4081</v>
      </c>
      <c r="C191" s="68" t="s">
        <v>0</v>
      </c>
      <c r="D191" s="69" t="s">
        <v>1147</v>
      </c>
      <c r="E191" s="69" t="s">
        <v>1336</v>
      </c>
      <c r="F191" s="68" t="s">
        <v>1149</v>
      </c>
      <c r="G191" s="64" t="s">
        <v>0</v>
      </c>
      <c r="H191" s="70">
        <v>39.9</v>
      </c>
      <c r="I191" s="71"/>
      <c r="J191" s="64" t="s">
        <v>7083</v>
      </c>
      <c r="K191" s="67" t="s">
        <v>7259</v>
      </c>
      <c r="L191" s="67" t="s">
        <v>30</v>
      </c>
      <c r="M191" s="64" t="s">
        <v>7066</v>
      </c>
      <c r="N191" s="64" t="s">
        <v>1203</v>
      </c>
      <c r="O191" s="64" t="s">
        <v>0</v>
      </c>
      <c r="P191" s="64" t="s">
        <v>36</v>
      </c>
      <c r="Q191" s="72">
        <v>0</v>
      </c>
      <c r="R191" s="72">
        <v>0</v>
      </c>
      <c r="S191" s="72">
        <v>0</v>
      </c>
      <c r="T191" s="72">
        <v>1.17</v>
      </c>
    </row>
    <row r="192" spans="1:20" s="60" customFormat="1" ht="15" customHeight="1">
      <c r="A192" s="68" t="s">
        <v>3553</v>
      </c>
      <c r="B192" s="68">
        <v>4082</v>
      </c>
      <c r="C192" s="68" t="s">
        <v>0</v>
      </c>
      <c r="D192" s="69" t="s">
        <v>1147</v>
      </c>
      <c r="E192" s="69" t="s">
        <v>1337</v>
      </c>
      <c r="F192" s="68" t="s">
        <v>1149</v>
      </c>
      <c r="G192" s="64" t="s">
        <v>0</v>
      </c>
      <c r="H192" s="70">
        <v>17.75</v>
      </c>
      <c r="I192" s="71"/>
      <c r="J192" s="64" t="s">
        <v>7083</v>
      </c>
      <c r="K192" s="67" t="s">
        <v>7260</v>
      </c>
      <c r="L192" s="67">
        <v>5</v>
      </c>
      <c r="M192" s="64" t="s">
        <v>7066</v>
      </c>
      <c r="N192" s="64" t="s">
        <v>1163</v>
      </c>
      <c r="O192" s="64" t="s">
        <v>0</v>
      </c>
      <c r="P192" s="64" t="s">
        <v>34</v>
      </c>
      <c r="Q192" s="72">
        <v>0</v>
      </c>
      <c r="R192" s="72">
        <v>0</v>
      </c>
      <c r="S192" s="72">
        <v>0</v>
      </c>
      <c r="T192" s="72">
        <v>2.46</v>
      </c>
    </row>
    <row r="193" spans="1:20" s="60" customFormat="1" ht="15" customHeight="1">
      <c r="A193" s="68" t="s">
        <v>3554</v>
      </c>
      <c r="B193" s="68">
        <v>4084</v>
      </c>
      <c r="C193" s="68" t="s">
        <v>0</v>
      </c>
      <c r="D193" s="69" t="s">
        <v>1147</v>
      </c>
      <c r="E193" s="69" t="s">
        <v>1338</v>
      </c>
      <c r="F193" s="68" t="s">
        <v>1149</v>
      </c>
      <c r="G193" s="64" t="s">
        <v>0</v>
      </c>
      <c r="H193" s="70">
        <v>41.9</v>
      </c>
      <c r="I193" s="71"/>
      <c r="J193" s="64" t="s">
        <v>7083</v>
      </c>
      <c r="K193" s="67" t="s">
        <v>7261</v>
      </c>
      <c r="L193" s="67" t="s">
        <v>30</v>
      </c>
      <c r="M193" s="64" t="s">
        <v>7066</v>
      </c>
      <c r="N193" s="64" t="s">
        <v>1203</v>
      </c>
      <c r="O193" s="64" t="s">
        <v>0</v>
      </c>
      <c r="P193" s="64" t="s">
        <v>36</v>
      </c>
      <c r="Q193" s="72">
        <v>0</v>
      </c>
      <c r="R193" s="72">
        <v>0</v>
      </c>
      <c r="S193" s="72">
        <v>0</v>
      </c>
      <c r="T193" s="72">
        <v>1.22</v>
      </c>
    </row>
    <row r="194" spans="1:20" s="60" customFormat="1" ht="15" customHeight="1">
      <c r="A194" s="68" t="s">
        <v>3555</v>
      </c>
      <c r="B194" s="68">
        <v>4094</v>
      </c>
      <c r="C194" s="68" t="s">
        <v>0</v>
      </c>
      <c r="D194" s="69" t="s">
        <v>1147</v>
      </c>
      <c r="E194" s="69" t="s">
        <v>1339</v>
      </c>
      <c r="F194" s="68" t="s">
        <v>1149</v>
      </c>
      <c r="G194" s="64" t="s">
        <v>0</v>
      </c>
      <c r="H194" s="70">
        <v>15.9</v>
      </c>
      <c r="I194" s="71"/>
      <c r="J194" s="64" t="s">
        <v>7257</v>
      </c>
      <c r="K194" s="67" t="s">
        <v>7262</v>
      </c>
      <c r="L194" s="67">
        <v>33</v>
      </c>
      <c r="M194" s="64" t="s">
        <v>7066</v>
      </c>
      <c r="N194" s="64" t="s">
        <v>1163</v>
      </c>
      <c r="O194" s="64" t="s">
        <v>0</v>
      </c>
      <c r="P194" s="64" t="s">
        <v>34</v>
      </c>
      <c r="Q194" s="72">
        <v>0</v>
      </c>
      <c r="R194" s="72">
        <v>0</v>
      </c>
      <c r="S194" s="72">
        <v>0</v>
      </c>
      <c r="T194" s="72">
        <v>0.1</v>
      </c>
    </row>
    <row r="195" spans="1:20" s="60" customFormat="1" ht="15" customHeight="1">
      <c r="A195" s="68" t="s">
        <v>3556</v>
      </c>
      <c r="B195" s="68">
        <v>4096</v>
      </c>
      <c r="C195" s="68" t="s">
        <v>0</v>
      </c>
      <c r="D195" s="69" t="s">
        <v>1147</v>
      </c>
      <c r="E195" s="69" t="s">
        <v>1340</v>
      </c>
      <c r="F195" s="68" t="s">
        <v>1149</v>
      </c>
      <c r="G195" s="64" t="s">
        <v>0</v>
      </c>
      <c r="H195" s="70">
        <v>26.9</v>
      </c>
      <c r="I195" s="71"/>
      <c r="J195" s="64" t="s">
        <v>7086</v>
      </c>
      <c r="K195" s="67" t="s">
        <v>7263</v>
      </c>
      <c r="L195" s="67" t="s">
        <v>30</v>
      </c>
      <c r="M195" s="64" t="s">
        <v>7066</v>
      </c>
      <c r="N195" s="64" t="s">
        <v>1153</v>
      </c>
      <c r="O195" s="64" t="s">
        <v>11</v>
      </c>
      <c r="P195" s="64" t="s">
        <v>36</v>
      </c>
      <c r="Q195" s="72">
        <v>0</v>
      </c>
      <c r="R195" s="72">
        <v>0</v>
      </c>
      <c r="S195" s="72">
        <v>0</v>
      </c>
      <c r="T195" s="72">
        <v>0.55000000000000004</v>
      </c>
    </row>
    <row r="196" spans="1:20" s="60" customFormat="1" ht="15" customHeight="1">
      <c r="A196" s="68" t="s">
        <v>10561</v>
      </c>
      <c r="B196" s="68">
        <v>4100</v>
      </c>
      <c r="C196" s="68" t="s">
        <v>0</v>
      </c>
      <c r="D196" s="69" t="s">
        <v>1147</v>
      </c>
      <c r="E196" s="69" t="s">
        <v>10562</v>
      </c>
      <c r="F196" s="68" t="s">
        <v>1149</v>
      </c>
      <c r="G196" s="64" t="s">
        <v>0</v>
      </c>
      <c r="H196" s="70">
        <v>0</v>
      </c>
      <c r="I196" s="71">
        <v>3.2500000000000001E-2</v>
      </c>
      <c r="J196" s="64" t="s">
        <v>7610</v>
      </c>
      <c r="K196" s="67" t="s">
        <v>10563</v>
      </c>
      <c r="L196" s="67" t="s">
        <v>30</v>
      </c>
      <c r="M196" s="64" t="s">
        <v>7066</v>
      </c>
      <c r="N196" s="64" t="s">
        <v>1203</v>
      </c>
      <c r="O196" s="64" t="s">
        <v>11</v>
      </c>
      <c r="P196" s="64" t="s">
        <v>36</v>
      </c>
      <c r="Q196" s="72">
        <v>0</v>
      </c>
      <c r="R196" s="72">
        <v>0</v>
      </c>
      <c r="S196" s="72">
        <v>0</v>
      </c>
      <c r="T196" s="72">
        <v>0</v>
      </c>
    </row>
    <row r="197" spans="1:20" s="60" customFormat="1" ht="15" customHeight="1">
      <c r="A197" s="68" t="s">
        <v>10564</v>
      </c>
      <c r="B197" s="68">
        <v>4101</v>
      </c>
      <c r="C197" s="68" t="s">
        <v>0</v>
      </c>
      <c r="D197" s="69" t="s">
        <v>1147</v>
      </c>
      <c r="E197" s="69" t="s">
        <v>10565</v>
      </c>
      <c r="F197" s="68" t="s">
        <v>1149</v>
      </c>
      <c r="G197" s="64" t="s">
        <v>0</v>
      </c>
      <c r="H197" s="70">
        <v>0</v>
      </c>
      <c r="I197" s="71">
        <v>3.2500000000000001E-2</v>
      </c>
      <c r="J197" s="64" t="s">
        <v>7610</v>
      </c>
      <c r="K197" s="67" t="s">
        <v>10566</v>
      </c>
      <c r="L197" s="67" t="s">
        <v>30</v>
      </c>
      <c r="M197" s="64" t="s">
        <v>7066</v>
      </c>
      <c r="N197" s="64" t="s">
        <v>1203</v>
      </c>
      <c r="O197" s="64" t="s">
        <v>11</v>
      </c>
      <c r="P197" s="64" t="s">
        <v>36</v>
      </c>
      <c r="Q197" s="72">
        <v>0</v>
      </c>
      <c r="R197" s="72">
        <v>0</v>
      </c>
      <c r="S197" s="72">
        <v>0</v>
      </c>
      <c r="T197" s="72">
        <v>0</v>
      </c>
    </row>
    <row r="198" spans="1:20" s="60" customFormat="1" ht="15" customHeight="1">
      <c r="A198" s="68" t="s">
        <v>3557</v>
      </c>
      <c r="B198" s="68">
        <v>4107</v>
      </c>
      <c r="C198" s="68" t="s">
        <v>0</v>
      </c>
      <c r="D198" s="69" t="s">
        <v>1147</v>
      </c>
      <c r="E198" s="69" t="s">
        <v>1341</v>
      </c>
      <c r="F198" s="68" t="s">
        <v>1149</v>
      </c>
      <c r="G198" s="64" t="s">
        <v>0</v>
      </c>
      <c r="H198" s="70">
        <v>39.9</v>
      </c>
      <c r="I198" s="71"/>
      <c r="J198" s="64" t="s">
        <v>7083</v>
      </c>
      <c r="K198" s="67" t="s">
        <v>7264</v>
      </c>
      <c r="L198" s="67" t="s">
        <v>30</v>
      </c>
      <c r="M198" s="64" t="s">
        <v>7066</v>
      </c>
      <c r="N198" s="64" t="s">
        <v>1203</v>
      </c>
      <c r="O198" s="64" t="s">
        <v>0</v>
      </c>
      <c r="P198" s="64" t="s">
        <v>36</v>
      </c>
      <c r="Q198" s="72">
        <v>0</v>
      </c>
      <c r="R198" s="72">
        <v>0</v>
      </c>
      <c r="S198" s="72">
        <v>0</v>
      </c>
      <c r="T198" s="72">
        <v>1.17</v>
      </c>
    </row>
    <row r="199" spans="1:20" s="60" customFormat="1" ht="15" customHeight="1">
      <c r="A199" s="68" t="s">
        <v>3558</v>
      </c>
      <c r="B199" s="68">
        <v>4109</v>
      </c>
      <c r="C199" s="68" t="s">
        <v>0</v>
      </c>
      <c r="D199" s="69" t="s">
        <v>1147</v>
      </c>
      <c r="E199" s="69" t="s">
        <v>1342</v>
      </c>
      <c r="F199" s="68" t="s">
        <v>1149</v>
      </c>
      <c r="G199" s="64" t="s">
        <v>0</v>
      </c>
      <c r="H199" s="70">
        <v>19.899999999999999</v>
      </c>
      <c r="I199" s="71"/>
      <c r="J199" s="64" t="s">
        <v>7083</v>
      </c>
      <c r="K199" s="67" t="s">
        <v>7265</v>
      </c>
      <c r="L199" s="67" t="s">
        <v>30</v>
      </c>
      <c r="M199" s="64" t="s">
        <v>7066</v>
      </c>
      <c r="N199" s="64" t="s">
        <v>1203</v>
      </c>
      <c r="O199" s="64" t="s">
        <v>0</v>
      </c>
      <c r="P199" s="64" t="s">
        <v>36</v>
      </c>
      <c r="Q199" s="72">
        <v>0</v>
      </c>
      <c r="R199" s="72">
        <v>0</v>
      </c>
      <c r="S199" s="72">
        <v>0</v>
      </c>
      <c r="T199" s="72">
        <v>0.55000000000000004</v>
      </c>
    </row>
    <row r="200" spans="1:20" s="60" customFormat="1" ht="15" customHeight="1">
      <c r="A200" s="68" t="s">
        <v>3559</v>
      </c>
      <c r="B200" s="68">
        <v>4113</v>
      </c>
      <c r="C200" s="68" t="s">
        <v>0</v>
      </c>
      <c r="D200" s="69" t="s">
        <v>1147</v>
      </c>
      <c r="E200" s="69" t="s">
        <v>44</v>
      </c>
      <c r="F200" s="68" t="s">
        <v>1149</v>
      </c>
      <c r="G200" s="64" t="s">
        <v>0</v>
      </c>
      <c r="H200" s="70">
        <v>266.89999999999998</v>
      </c>
      <c r="I200" s="71"/>
      <c r="J200" s="64" t="s">
        <v>7104</v>
      </c>
      <c r="K200" s="67" t="s">
        <v>7266</v>
      </c>
      <c r="L200" s="67" t="s">
        <v>30</v>
      </c>
      <c r="M200" s="64" t="s">
        <v>7066</v>
      </c>
      <c r="N200" s="64" t="s">
        <v>1203</v>
      </c>
      <c r="O200" s="64" t="s">
        <v>0</v>
      </c>
      <c r="P200" s="64" t="s">
        <v>33</v>
      </c>
      <c r="Q200" s="72">
        <v>0</v>
      </c>
      <c r="R200" s="72">
        <v>0</v>
      </c>
      <c r="S200" s="72">
        <v>0</v>
      </c>
      <c r="T200" s="72">
        <v>0</v>
      </c>
    </row>
    <row r="201" spans="1:20" s="60" customFormat="1" ht="15" customHeight="1">
      <c r="A201" s="68" t="s">
        <v>3560</v>
      </c>
      <c r="B201" s="68">
        <v>4114</v>
      </c>
      <c r="C201" s="68" t="s">
        <v>0</v>
      </c>
      <c r="D201" s="69" t="s">
        <v>1147</v>
      </c>
      <c r="E201" s="69" t="s">
        <v>45</v>
      </c>
      <c r="F201" s="68" t="s">
        <v>1149</v>
      </c>
      <c r="G201" s="64" t="s">
        <v>0</v>
      </c>
      <c r="H201" s="70">
        <v>210.9</v>
      </c>
      <c r="I201" s="71"/>
      <c r="J201" s="64" t="s">
        <v>7104</v>
      </c>
      <c r="K201" s="67" t="s">
        <v>7267</v>
      </c>
      <c r="L201" s="67" t="s">
        <v>30</v>
      </c>
      <c r="M201" s="64" t="s">
        <v>7066</v>
      </c>
      <c r="N201" s="64" t="s">
        <v>1203</v>
      </c>
      <c r="O201" s="64" t="s">
        <v>0</v>
      </c>
      <c r="P201" s="64" t="s">
        <v>33</v>
      </c>
      <c r="Q201" s="72">
        <v>0</v>
      </c>
      <c r="R201" s="72">
        <v>0</v>
      </c>
      <c r="S201" s="72">
        <v>0</v>
      </c>
      <c r="T201" s="72">
        <v>7</v>
      </c>
    </row>
    <row r="202" spans="1:20" s="60" customFormat="1" ht="15" customHeight="1">
      <c r="A202" s="68" t="s">
        <v>10567</v>
      </c>
      <c r="B202" s="68">
        <v>4115</v>
      </c>
      <c r="C202" s="68" t="s">
        <v>0</v>
      </c>
      <c r="D202" s="69">
        <v>225</v>
      </c>
      <c r="E202" s="69" t="s">
        <v>10568</v>
      </c>
      <c r="F202" s="68" t="s">
        <v>1149</v>
      </c>
      <c r="G202" s="64" t="s">
        <v>0</v>
      </c>
      <c r="H202" s="70">
        <v>0</v>
      </c>
      <c r="I202" s="71">
        <v>0.05</v>
      </c>
      <c r="J202" s="64" t="s">
        <v>7192</v>
      </c>
      <c r="K202" s="67" t="s">
        <v>10569</v>
      </c>
      <c r="L202" s="67" t="s">
        <v>30</v>
      </c>
      <c r="M202" s="64" t="s">
        <v>7066</v>
      </c>
      <c r="N202" s="64" t="s">
        <v>1203</v>
      </c>
      <c r="O202" s="64" t="s">
        <v>0</v>
      </c>
      <c r="P202" s="64" t="s">
        <v>32</v>
      </c>
      <c r="Q202" s="72">
        <v>0</v>
      </c>
      <c r="R202" s="72">
        <v>0</v>
      </c>
      <c r="S202" s="72">
        <v>0</v>
      </c>
      <c r="T202" s="72">
        <v>7</v>
      </c>
    </row>
    <row r="203" spans="1:20" s="60" customFormat="1" ht="15" customHeight="1">
      <c r="A203" s="68" t="s">
        <v>10570</v>
      </c>
      <c r="B203" s="68">
        <v>4115</v>
      </c>
      <c r="C203" s="68" t="s">
        <v>0</v>
      </c>
      <c r="D203" s="69">
        <v>226</v>
      </c>
      <c r="E203" s="69" t="s">
        <v>10571</v>
      </c>
      <c r="F203" s="68" t="s">
        <v>1149</v>
      </c>
      <c r="G203" s="64" t="s">
        <v>0</v>
      </c>
      <c r="H203" s="70">
        <v>0</v>
      </c>
      <c r="I203" s="71">
        <v>0.05</v>
      </c>
      <c r="J203" s="64" t="s">
        <v>7192</v>
      </c>
      <c r="K203" s="67" t="s">
        <v>10569</v>
      </c>
      <c r="L203" s="67" t="s">
        <v>30</v>
      </c>
      <c r="M203" s="64" t="s">
        <v>7066</v>
      </c>
      <c r="N203" s="64" t="s">
        <v>1203</v>
      </c>
      <c r="O203" s="64" t="s">
        <v>0</v>
      </c>
      <c r="P203" s="64" t="s">
        <v>32</v>
      </c>
      <c r="Q203" s="72">
        <v>0</v>
      </c>
      <c r="R203" s="72">
        <v>0</v>
      </c>
      <c r="S203" s="72">
        <v>0</v>
      </c>
      <c r="T203" s="72">
        <v>7</v>
      </c>
    </row>
    <row r="204" spans="1:20" s="60" customFormat="1" ht="15" customHeight="1">
      <c r="A204" s="68" t="s">
        <v>10572</v>
      </c>
      <c r="B204" s="68">
        <v>4116</v>
      </c>
      <c r="C204" s="68" t="s">
        <v>0</v>
      </c>
      <c r="D204" s="69">
        <v>225</v>
      </c>
      <c r="E204" s="69" t="s">
        <v>10573</v>
      </c>
      <c r="F204" s="68" t="s">
        <v>1149</v>
      </c>
      <c r="G204" s="64" t="s">
        <v>0</v>
      </c>
      <c r="H204" s="70">
        <v>0</v>
      </c>
      <c r="I204" s="71">
        <v>0.05</v>
      </c>
      <c r="J204" s="64" t="s">
        <v>7192</v>
      </c>
      <c r="K204" s="67" t="s">
        <v>10574</v>
      </c>
      <c r="L204" s="67" t="s">
        <v>30</v>
      </c>
      <c r="M204" s="64" t="s">
        <v>7066</v>
      </c>
      <c r="N204" s="64" t="s">
        <v>1203</v>
      </c>
      <c r="O204" s="64" t="s">
        <v>0</v>
      </c>
      <c r="P204" s="64" t="s">
        <v>32</v>
      </c>
      <c r="Q204" s="72">
        <v>0</v>
      </c>
      <c r="R204" s="72">
        <v>0</v>
      </c>
      <c r="S204" s="72">
        <v>0</v>
      </c>
      <c r="T204" s="72">
        <v>4.9790000000000001</v>
      </c>
    </row>
    <row r="205" spans="1:20" s="60" customFormat="1" ht="15" customHeight="1">
      <c r="A205" s="68" t="s">
        <v>10575</v>
      </c>
      <c r="B205" s="68">
        <v>4116</v>
      </c>
      <c r="C205" s="68" t="s">
        <v>0</v>
      </c>
      <c r="D205" s="69">
        <v>226</v>
      </c>
      <c r="E205" s="69" t="s">
        <v>10576</v>
      </c>
      <c r="F205" s="68" t="s">
        <v>1149</v>
      </c>
      <c r="G205" s="64" t="s">
        <v>0</v>
      </c>
      <c r="H205" s="70">
        <v>0</v>
      </c>
      <c r="I205" s="71">
        <v>0.05</v>
      </c>
      <c r="J205" s="64" t="s">
        <v>7192</v>
      </c>
      <c r="K205" s="67" t="s">
        <v>10574</v>
      </c>
      <c r="L205" s="67" t="s">
        <v>30</v>
      </c>
      <c r="M205" s="64" t="s">
        <v>7066</v>
      </c>
      <c r="N205" s="64" t="s">
        <v>1203</v>
      </c>
      <c r="O205" s="64" t="s">
        <v>0</v>
      </c>
      <c r="P205" s="64" t="s">
        <v>32</v>
      </c>
      <c r="Q205" s="72">
        <v>0</v>
      </c>
      <c r="R205" s="72">
        <v>0</v>
      </c>
      <c r="S205" s="72">
        <v>0</v>
      </c>
      <c r="T205" s="72">
        <v>4.9790000000000001</v>
      </c>
    </row>
    <row r="206" spans="1:20" s="60" customFormat="1" ht="15" customHeight="1">
      <c r="A206" s="68" t="s">
        <v>10577</v>
      </c>
      <c r="B206" s="68">
        <v>4117</v>
      </c>
      <c r="C206" s="68" t="s">
        <v>0</v>
      </c>
      <c r="D206" s="69">
        <v>225</v>
      </c>
      <c r="E206" s="69" t="s">
        <v>10578</v>
      </c>
      <c r="F206" s="68" t="s">
        <v>1149</v>
      </c>
      <c r="G206" s="64" t="s">
        <v>0</v>
      </c>
      <c r="H206" s="70">
        <v>0</v>
      </c>
      <c r="I206" s="71">
        <v>0.05</v>
      </c>
      <c r="J206" s="64" t="s">
        <v>7192</v>
      </c>
      <c r="K206" s="67" t="s">
        <v>10579</v>
      </c>
      <c r="L206" s="67" t="s">
        <v>30</v>
      </c>
      <c r="M206" s="64" t="s">
        <v>7066</v>
      </c>
      <c r="N206" s="64" t="s">
        <v>1203</v>
      </c>
      <c r="O206" s="64" t="s">
        <v>0</v>
      </c>
      <c r="P206" s="64" t="s">
        <v>32</v>
      </c>
      <c r="Q206" s="72">
        <v>0</v>
      </c>
      <c r="R206" s="72">
        <v>0</v>
      </c>
      <c r="S206" s="72">
        <v>0</v>
      </c>
      <c r="T206" s="72">
        <v>4.4589999999999996</v>
      </c>
    </row>
    <row r="207" spans="1:20" s="60" customFormat="1" ht="15" customHeight="1">
      <c r="A207" s="68" t="s">
        <v>10580</v>
      </c>
      <c r="B207" s="68">
        <v>4117</v>
      </c>
      <c r="C207" s="68" t="s">
        <v>0</v>
      </c>
      <c r="D207" s="69">
        <v>226</v>
      </c>
      <c r="E207" s="69" t="s">
        <v>10581</v>
      </c>
      <c r="F207" s="68" t="s">
        <v>1149</v>
      </c>
      <c r="G207" s="64" t="s">
        <v>0</v>
      </c>
      <c r="H207" s="70">
        <v>0</v>
      </c>
      <c r="I207" s="71">
        <v>0.05</v>
      </c>
      <c r="J207" s="64" t="s">
        <v>7192</v>
      </c>
      <c r="K207" s="67" t="s">
        <v>10579</v>
      </c>
      <c r="L207" s="67" t="s">
        <v>30</v>
      </c>
      <c r="M207" s="64" t="s">
        <v>7066</v>
      </c>
      <c r="N207" s="64" t="s">
        <v>1203</v>
      </c>
      <c r="O207" s="64" t="s">
        <v>0</v>
      </c>
      <c r="P207" s="64" t="s">
        <v>32</v>
      </c>
      <c r="Q207" s="72">
        <v>0</v>
      </c>
      <c r="R207" s="72">
        <v>0</v>
      </c>
      <c r="S207" s="72">
        <v>0</v>
      </c>
      <c r="T207" s="72">
        <v>4.4589999999999996</v>
      </c>
    </row>
    <row r="208" spans="1:20" s="60" customFormat="1" ht="15" customHeight="1">
      <c r="A208" s="68" t="s">
        <v>3561</v>
      </c>
      <c r="B208" s="68">
        <v>4119</v>
      </c>
      <c r="C208" s="68" t="s">
        <v>0</v>
      </c>
      <c r="D208" s="69" t="s">
        <v>1147</v>
      </c>
      <c r="E208" s="69" t="s">
        <v>1343</v>
      </c>
      <c r="F208" s="68" t="s">
        <v>1149</v>
      </c>
      <c r="G208" s="64" t="s">
        <v>0</v>
      </c>
      <c r="H208" s="70">
        <v>15.9</v>
      </c>
      <c r="I208" s="71"/>
      <c r="J208" s="64" t="s">
        <v>7257</v>
      </c>
      <c r="K208" s="67" t="s">
        <v>7268</v>
      </c>
      <c r="L208" s="67">
        <v>2</v>
      </c>
      <c r="M208" s="64" t="s">
        <v>7066</v>
      </c>
      <c r="N208" s="64" t="s">
        <v>1163</v>
      </c>
      <c r="O208" s="64" t="s">
        <v>0</v>
      </c>
      <c r="P208" s="64" t="s">
        <v>34</v>
      </c>
      <c r="Q208" s="72">
        <v>0</v>
      </c>
      <c r="R208" s="72">
        <v>0</v>
      </c>
      <c r="S208" s="72">
        <v>0</v>
      </c>
      <c r="T208" s="72">
        <v>0.1</v>
      </c>
    </row>
    <row r="209" spans="1:20" s="60" customFormat="1" ht="15" customHeight="1">
      <c r="A209" s="68" t="s">
        <v>10582</v>
      </c>
      <c r="B209" s="68">
        <v>4141</v>
      </c>
      <c r="C209" s="68" t="s">
        <v>0</v>
      </c>
      <c r="D209" s="69">
        <v>1</v>
      </c>
      <c r="E209" s="69" t="s">
        <v>10583</v>
      </c>
      <c r="F209" s="68" t="s">
        <v>1149</v>
      </c>
      <c r="G209" s="64" t="s">
        <v>0</v>
      </c>
      <c r="H209" s="70">
        <v>0</v>
      </c>
      <c r="I209" s="71">
        <v>3.2500000000000001E-2</v>
      </c>
      <c r="J209" s="64" t="s">
        <v>7610</v>
      </c>
      <c r="K209" s="67" t="s">
        <v>10584</v>
      </c>
      <c r="L209" s="67" t="s">
        <v>30</v>
      </c>
      <c r="M209" s="64" t="s">
        <v>7066</v>
      </c>
      <c r="N209" s="64" t="s">
        <v>1203</v>
      </c>
      <c r="O209" s="64" t="s">
        <v>11</v>
      </c>
      <c r="P209" s="64" t="s">
        <v>36</v>
      </c>
      <c r="Q209" s="72">
        <v>0</v>
      </c>
      <c r="R209" s="72">
        <v>0</v>
      </c>
      <c r="S209" s="72">
        <v>0</v>
      </c>
      <c r="T209" s="72">
        <v>0</v>
      </c>
    </row>
    <row r="210" spans="1:20" s="60" customFormat="1" ht="15" customHeight="1">
      <c r="A210" s="68" t="s">
        <v>10585</v>
      </c>
      <c r="B210" s="68">
        <v>4141</v>
      </c>
      <c r="C210" s="68" t="s">
        <v>0</v>
      </c>
      <c r="D210" s="69">
        <v>2</v>
      </c>
      <c r="E210" s="69" t="s">
        <v>10586</v>
      </c>
      <c r="F210" s="68" t="s">
        <v>1149</v>
      </c>
      <c r="G210" s="64" t="s">
        <v>0</v>
      </c>
      <c r="H210" s="70">
        <v>0</v>
      </c>
      <c r="I210" s="71">
        <v>3.2500000000000001E-2</v>
      </c>
      <c r="J210" s="64" t="s">
        <v>7610</v>
      </c>
      <c r="K210" s="67" t="s">
        <v>10584</v>
      </c>
      <c r="L210" s="67" t="s">
        <v>30</v>
      </c>
      <c r="M210" s="64" t="s">
        <v>7066</v>
      </c>
      <c r="N210" s="64" t="s">
        <v>1203</v>
      </c>
      <c r="O210" s="64" t="s">
        <v>11</v>
      </c>
      <c r="P210" s="64" t="s">
        <v>36</v>
      </c>
      <c r="Q210" s="72">
        <v>0</v>
      </c>
      <c r="R210" s="72">
        <v>0</v>
      </c>
      <c r="S210" s="72">
        <v>0</v>
      </c>
      <c r="T210" s="72">
        <v>0</v>
      </c>
    </row>
    <row r="211" spans="1:20" s="60" customFormat="1" ht="15" customHeight="1">
      <c r="A211" s="68" t="s">
        <v>3562</v>
      </c>
      <c r="B211" s="68">
        <v>4142</v>
      </c>
      <c r="C211" s="68" t="s">
        <v>0</v>
      </c>
      <c r="D211" s="69" t="s">
        <v>1147</v>
      </c>
      <c r="E211" s="69" t="s">
        <v>1344</v>
      </c>
      <c r="F211" s="68" t="s">
        <v>1149</v>
      </c>
      <c r="G211" s="64" t="s">
        <v>0</v>
      </c>
      <c r="H211" s="70">
        <v>11.48</v>
      </c>
      <c r="I211" s="71"/>
      <c r="J211" s="64" t="s">
        <v>7083</v>
      </c>
      <c r="K211" s="67" t="s">
        <v>7269</v>
      </c>
      <c r="L211" s="67">
        <v>31</v>
      </c>
      <c r="M211" s="64" t="s">
        <v>7066</v>
      </c>
      <c r="N211" s="64" t="s">
        <v>1163</v>
      </c>
      <c r="O211" s="64" t="s">
        <v>0</v>
      </c>
      <c r="P211" s="64" t="s">
        <v>34</v>
      </c>
      <c r="Q211" s="72">
        <v>0</v>
      </c>
      <c r="R211" s="72">
        <v>0</v>
      </c>
      <c r="S211" s="72">
        <v>0</v>
      </c>
      <c r="T211" s="72">
        <v>0.52500000000000002</v>
      </c>
    </row>
    <row r="212" spans="1:20" s="60" customFormat="1" ht="15" customHeight="1">
      <c r="A212" s="68" t="s">
        <v>10587</v>
      </c>
      <c r="B212" s="68">
        <v>4147</v>
      </c>
      <c r="C212" s="68" t="s">
        <v>0</v>
      </c>
      <c r="D212" s="69" t="s">
        <v>1147</v>
      </c>
      <c r="E212" s="69" t="s">
        <v>10588</v>
      </c>
      <c r="F212" s="68" t="s">
        <v>1149</v>
      </c>
      <c r="G212" s="64" t="s">
        <v>0</v>
      </c>
      <c r="H212" s="70">
        <v>0</v>
      </c>
      <c r="I212" s="71">
        <v>3.2500000000000001E-2</v>
      </c>
      <c r="J212" s="64" t="s">
        <v>7610</v>
      </c>
      <c r="K212" s="67" t="s">
        <v>10589</v>
      </c>
      <c r="L212" s="67" t="s">
        <v>30</v>
      </c>
      <c r="M212" s="64" t="s">
        <v>7066</v>
      </c>
      <c r="N212" s="64" t="s">
        <v>1203</v>
      </c>
      <c r="O212" s="64" t="s">
        <v>11</v>
      </c>
      <c r="P212" s="64" t="s">
        <v>36</v>
      </c>
      <c r="Q212" s="72">
        <v>0</v>
      </c>
      <c r="R212" s="72">
        <v>0</v>
      </c>
      <c r="S212" s="72">
        <v>0</v>
      </c>
      <c r="T212" s="72">
        <v>0</v>
      </c>
    </row>
    <row r="213" spans="1:20" s="60" customFormat="1" ht="15" customHeight="1">
      <c r="A213" s="68" t="s">
        <v>3563</v>
      </c>
      <c r="B213" s="68">
        <v>4158</v>
      </c>
      <c r="C213" s="68" t="s">
        <v>0</v>
      </c>
      <c r="D213" s="69" t="s">
        <v>1147</v>
      </c>
      <c r="E213" s="69" t="s">
        <v>1345</v>
      </c>
      <c r="F213" s="68" t="s">
        <v>1149</v>
      </c>
      <c r="G213" s="64" t="s">
        <v>0</v>
      </c>
      <c r="H213" s="70">
        <v>52.9</v>
      </c>
      <c r="I213" s="71"/>
      <c r="J213" s="64" t="s">
        <v>7086</v>
      </c>
      <c r="K213" s="67" t="s">
        <v>7270</v>
      </c>
      <c r="L213" s="67" t="s">
        <v>30</v>
      </c>
      <c r="M213" s="64" t="s">
        <v>7066</v>
      </c>
      <c r="N213" s="64" t="s">
        <v>1346</v>
      </c>
      <c r="O213" s="64" t="s">
        <v>11</v>
      </c>
      <c r="P213" s="64" t="s">
        <v>36</v>
      </c>
      <c r="Q213" s="72">
        <v>0</v>
      </c>
      <c r="R213" s="72">
        <v>0</v>
      </c>
      <c r="S213" s="72">
        <v>0</v>
      </c>
      <c r="T213" s="72">
        <v>1.2729999999999999</v>
      </c>
    </row>
    <row r="214" spans="1:20" s="60" customFormat="1" ht="15" customHeight="1">
      <c r="A214" s="68" t="s">
        <v>3564</v>
      </c>
      <c r="B214" s="68">
        <v>4159</v>
      </c>
      <c r="C214" s="68" t="s">
        <v>0</v>
      </c>
      <c r="D214" s="69" t="s">
        <v>1147</v>
      </c>
      <c r="E214" s="69" t="s">
        <v>1347</v>
      </c>
      <c r="F214" s="68" t="s">
        <v>1149</v>
      </c>
      <c r="G214" s="64" t="s">
        <v>0</v>
      </c>
      <c r="H214" s="70">
        <v>39.9</v>
      </c>
      <c r="I214" s="71"/>
      <c r="J214" s="64" t="s">
        <v>7086</v>
      </c>
      <c r="K214" s="67" t="s">
        <v>7271</v>
      </c>
      <c r="L214" s="67" t="s">
        <v>30</v>
      </c>
      <c r="M214" s="64" t="s">
        <v>7066</v>
      </c>
      <c r="N214" s="64" t="s">
        <v>1346</v>
      </c>
      <c r="O214" s="64" t="s">
        <v>11</v>
      </c>
      <c r="P214" s="64" t="s">
        <v>36</v>
      </c>
      <c r="Q214" s="72">
        <v>0</v>
      </c>
      <c r="R214" s="72">
        <v>0</v>
      </c>
      <c r="S214" s="72">
        <v>0</v>
      </c>
      <c r="T214" s="72">
        <v>0.77600000000000002</v>
      </c>
    </row>
    <row r="215" spans="1:20" s="60" customFormat="1" ht="15" customHeight="1">
      <c r="A215" s="68" t="s">
        <v>3565</v>
      </c>
      <c r="B215" s="68">
        <v>4160</v>
      </c>
      <c r="C215" s="68" t="s">
        <v>0</v>
      </c>
      <c r="D215" s="69" t="s">
        <v>1147</v>
      </c>
      <c r="E215" s="69" t="s">
        <v>1348</v>
      </c>
      <c r="F215" s="68" t="s">
        <v>1149</v>
      </c>
      <c r="G215" s="64" t="s">
        <v>0</v>
      </c>
      <c r="H215" s="70">
        <v>33.9</v>
      </c>
      <c r="I215" s="71"/>
      <c r="J215" s="64" t="s">
        <v>7086</v>
      </c>
      <c r="K215" s="67" t="s">
        <v>7272</v>
      </c>
      <c r="L215" s="67" t="s">
        <v>30</v>
      </c>
      <c r="M215" s="64" t="s">
        <v>7066</v>
      </c>
      <c r="N215" s="64" t="s">
        <v>1346</v>
      </c>
      <c r="O215" s="64" t="s">
        <v>11</v>
      </c>
      <c r="P215" s="64" t="s">
        <v>36</v>
      </c>
      <c r="Q215" s="72">
        <v>0</v>
      </c>
      <c r="R215" s="72">
        <v>0</v>
      </c>
      <c r="S215" s="72">
        <v>0</v>
      </c>
      <c r="T215" s="72">
        <v>0.70099999999999996</v>
      </c>
    </row>
    <row r="216" spans="1:20" s="60" customFormat="1" ht="15" customHeight="1">
      <c r="A216" s="68" t="s">
        <v>3566</v>
      </c>
      <c r="B216" s="68">
        <v>4161</v>
      </c>
      <c r="C216" s="68" t="s">
        <v>0</v>
      </c>
      <c r="D216" s="69" t="s">
        <v>1147</v>
      </c>
      <c r="E216" s="69" t="s">
        <v>1349</v>
      </c>
      <c r="F216" s="68" t="s">
        <v>1149</v>
      </c>
      <c r="G216" s="64" t="s">
        <v>0</v>
      </c>
      <c r="H216" s="70">
        <v>29.9</v>
      </c>
      <c r="I216" s="71"/>
      <c r="J216" s="64" t="s">
        <v>7086</v>
      </c>
      <c r="K216" s="67" t="s">
        <v>7273</v>
      </c>
      <c r="L216" s="67" t="s">
        <v>30</v>
      </c>
      <c r="M216" s="64" t="s">
        <v>7066</v>
      </c>
      <c r="N216" s="64" t="s">
        <v>1346</v>
      </c>
      <c r="O216" s="64" t="s">
        <v>11</v>
      </c>
      <c r="P216" s="64" t="s">
        <v>36</v>
      </c>
      <c r="Q216" s="72">
        <v>0</v>
      </c>
      <c r="R216" s="72">
        <v>0</v>
      </c>
      <c r="S216" s="72">
        <v>0</v>
      </c>
      <c r="T216" s="72">
        <v>0.51800000000000002</v>
      </c>
    </row>
    <row r="217" spans="1:20" s="60" customFormat="1" ht="15" customHeight="1">
      <c r="A217" s="68" t="s">
        <v>3567</v>
      </c>
      <c r="B217" s="68">
        <v>4162</v>
      </c>
      <c r="C217" s="68" t="s">
        <v>0</v>
      </c>
      <c r="D217" s="69" t="s">
        <v>1147</v>
      </c>
      <c r="E217" s="69" t="s">
        <v>1350</v>
      </c>
      <c r="F217" s="68" t="s">
        <v>1149</v>
      </c>
      <c r="G217" s="64" t="s">
        <v>0</v>
      </c>
      <c r="H217" s="70">
        <v>29.9</v>
      </c>
      <c r="I217" s="71"/>
      <c r="J217" s="64" t="s">
        <v>7086</v>
      </c>
      <c r="K217" s="67" t="s">
        <v>7274</v>
      </c>
      <c r="L217" s="67" t="s">
        <v>30</v>
      </c>
      <c r="M217" s="64" t="s">
        <v>7066</v>
      </c>
      <c r="N217" s="64" t="s">
        <v>1346</v>
      </c>
      <c r="O217" s="64" t="s">
        <v>11</v>
      </c>
      <c r="P217" s="64" t="s">
        <v>36</v>
      </c>
      <c r="Q217" s="72">
        <v>0</v>
      </c>
      <c r="R217" s="72">
        <v>0</v>
      </c>
      <c r="S217" s="72">
        <v>0</v>
      </c>
      <c r="T217" s="72">
        <v>0.59</v>
      </c>
    </row>
    <row r="218" spans="1:20" s="60" customFormat="1" ht="15" customHeight="1">
      <c r="A218" s="68" t="s">
        <v>3568</v>
      </c>
      <c r="B218" s="68">
        <v>4163</v>
      </c>
      <c r="C218" s="68" t="s">
        <v>0</v>
      </c>
      <c r="D218" s="69" t="s">
        <v>1147</v>
      </c>
      <c r="E218" s="69" t="s">
        <v>1351</v>
      </c>
      <c r="F218" s="68" t="s">
        <v>1149</v>
      </c>
      <c r="G218" s="64" t="s">
        <v>0</v>
      </c>
      <c r="H218" s="70">
        <v>24.9</v>
      </c>
      <c r="I218" s="71"/>
      <c r="J218" s="64" t="s">
        <v>7086</v>
      </c>
      <c r="K218" s="67" t="s">
        <v>7275</v>
      </c>
      <c r="L218" s="67" t="s">
        <v>30</v>
      </c>
      <c r="M218" s="64" t="s">
        <v>7066</v>
      </c>
      <c r="N218" s="64" t="s">
        <v>1346</v>
      </c>
      <c r="O218" s="64" t="s">
        <v>11</v>
      </c>
      <c r="P218" s="64" t="s">
        <v>36</v>
      </c>
      <c r="Q218" s="72">
        <v>0</v>
      </c>
      <c r="R218" s="72">
        <v>0</v>
      </c>
      <c r="S218" s="72">
        <v>0</v>
      </c>
      <c r="T218" s="72">
        <v>0.34699999999999998</v>
      </c>
    </row>
    <row r="219" spans="1:20" s="60" customFormat="1" ht="15" customHeight="1">
      <c r="A219" s="68" t="s">
        <v>3569</v>
      </c>
      <c r="B219" s="68">
        <v>4164</v>
      </c>
      <c r="C219" s="68" t="s">
        <v>0</v>
      </c>
      <c r="D219" s="69" t="s">
        <v>1147</v>
      </c>
      <c r="E219" s="69" t="s">
        <v>1352</v>
      </c>
      <c r="F219" s="68" t="s">
        <v>1149</v>
      </c>
      <c r="G219" s="64" t="s">
        <v>0</v>
      </c>
      <c r="H219" s="70">
        <v>74.900000000000006</v>
      </c>
      <c r="I219" s="71"/>
      <c r="J219" s="64" t="s">
        <v>7086</v>
      </c>
      <c r="K219" s="67" t="s">
        <v>7276</v>
      </c>
      <c r="L219" s="67" t="s">
        <v>31</v>
      </c>
      <c r="M219" s="64" t="s">
        <v>7066</v>
      </c>
      <c r="N219" s="64" t="s">
        <v>47</v>
      </c>
      <c r="O219" s="64" t="s">
        <v>11</v>
      </c>
      <c r="P219" s="64" t="s">
        <v>36</v>
      </c>
      <c r="Q219" s="72">
        <v>0</v>
      </c>
      <c r="R219" s="72">
        <v>0</v>
      </c>
      <c r="S219" s="72">
        <v>0</v>
      </c>
      <c r="T219" s="72">
        <v>2.9079999999999999</v>
      </c>
    </row>
    <row r="220" spans="1:20" s="60" customFormat="1" ht="15" customHeight="1">
      <c r="A220" s="68" t="s">
        <v>3570</v>
      </c>
      <c r="B220" s="68">
        <v>4167</v>
      </c>
      <c r="C220" s="68" t="s">
        <v>0</v>
      </c>
      <c r="D220" s="69" t="s">
        <v>1147</v>
      </c>
      <c r="E220" s="69" t="s">
        <v>1353</v>
      </c>
      <c r="F220" s="68" t="s">
        <v>1149</v>
      </c>
      <c r="G220" s="64" t="s">
        <v>0</v>
      </c>
      <c r="H220" s="70">
        <v>61.9</v>
      </c>
      <c r="I220" s="71"/>
      <c r="J220" s="64" t="s">
        <v>7104</v>
      </c>
      <c r="K220" s="67" t="s">
        <v>7277</v>
      </c>
      <c r="L220" s="67" t="s">
        <v>30</v>
      </c>
      <c r="M220" s="64" t="s">
        <v>7066</v>
      </c>
      <c r="N220" s="64" t="s">
        <v>1203</v>
      </c>
      <c r="O220" s="64" t="s">
        <v>0</v>
      </c>
      <c r="P220" s="64" t="s">
        <v>33</v>
      </c>
      <c r="Q220" s="72">
        <v>0</v>
      </c>
      <c r="R220" s="72">
        <v>0</v>
      </c>
      <c r="S220" s="72">
        <v>0</v>
      </c>
      <c r="T220" s="72">
        <v>0</v>
      </c>
    </row>
    <row r="221" spans="1:20" s="60" customFormat="1" ht="15" customHeight="1">
      <c r="A221" s="68" t="s">
        <v>10590</v>
      </c>
      <c r="B221" s="68">
        <v>4184</v>
      </c>
      <c r="C221" s="68" t="s">
        <v>0</v>
      </c>
      <c r="D221" s="69" t="s">
        <v>1147</v>
      </c>
      <c r="E221" s="69" t="s">
        <v>10591</v>
      </c>
      <c r="F221" s="68" t="s">
        <v>1149</v>
      </c>
      <c r="G221" s="64" t="s">
        <v>0</v>
      </c>
      <c r="H221" s="70">
        <v>42.9</v>
      </c>
      <c r="I221" s="71">
        <v>0</v>
      </c>
      <c r="J221" s="64" t="s">
        <v>7524</v>
      </c>
      <c r="K221" s="67" t="s">
        <v>10592</v>
      </c>
      <c r="L221" s="67" t="s">
        <v>30</v>
      </c>
      <c r="M221" s="64" t="s">
        <v>7066</v>
      </c>
      <c r="N221" s="64" t="s">
        <v>1203</v>
      </c>
      <c r="O221" s="64" t="s">
        <v>0</v>
      </c>
      <c r="P221" s="64" t="s">
        <v>10593</v>
      </c>
      <c r="Q221" s="72">
        <v>0</v>
      </c>
      <c r="R221" s="72">
        <v>0</v>
      </c>
      <c r="S221" s="72">
        <v>0</v>
      </c>
      <c r="T221" s="72">
        <v>0.45</v>
      </c>
    </row>
    <row r="222" spans="1:20" s="60" customFormat="1" ht="15" customHeight="1">
      <c r="A222" s="68" t="s">
        <v>3571</v>
      </c>
      <c r="B222" s="68">
        <v>4210</v>
      </c>
      <c r="C222" s="68" t="s">
        <v>0</v>
      </c>
      <c r="D222" s="69" t="s">
        <v>1147</v>
      </c>
      <c r="E222" s="69" t="s">
        <v>1354</v>
      </c>
      <c r="F222" s="68" t="s">
        <v>1162</v>
      </c>
      <c r="G222" s="64" t="s">
        <v>0</v>
      </c>
      <c r="H222" s="70">
        <v>57.1</v>
      </c>
      <c r="I222" s="71"/>
      <c r="J222" s="64" t="s">
        <v>7165</v>
      </c>
      <c r="K222" s="67" t="s">
        <v>7278</v>
      </c>
      <c r="L222" s="67" t="s">
        <v>31</v>
      </c>
      <c r="M222" s="64" t="s">
        <v>7066</v>
      </c>
      <c r="N222" s="64" t="s">
        <v>1233</v>
      </c>
      <c r="O222" s="64" t="s">
        <v>0</v>
      </c>
      <c r="P222" s="64" t="s">
        <v>32</v>
      </c>
      <c r="Q222" s="72">
        <v>0</v>
      </c>
      <c r="R222" s="72">
        <v>0</v>
      </c>
      <c r="S222" s="72">
        <v>0</v>
      </c>
      <c r="T222" s="72">
        <v>0.6</v>
      </c>
    </row>
    <row r="223" spans="1:20" s="60" customFormat="1" ht="15" customHeight="1">
      <c r="A223" s="68" t="s">
        <v>3572</v>
      </c>
      <c r="B223" s="68">
        <v>4225</v>
      </c>
      <c r="C223" s="68" t="s">
        <v>0</v>
      </c>
      <c r="D223" s="69" t="s">
        <v>1147</v>
      </c>
      <c r="E223" s="69" t="s">
        <v>1355</v>
      </c>
      <c r="F223" s="68" t="s">
        <v>1162</v>
      </c>
      <c r="G223" s="64" t="s">
        <v>0</v>
      </c>
      <c r="H223" s="70">
        <v>31.4</v>
      </c>
      <c r="I223" s="71"/>
      <c r="J223" s="64" t="s">
        <v>7086</v>
      </c>
      <c r="K223" s="67" t="s">
        <v>7279</v>
      </c>
      <c r="L223" s="67">
        <v>4</v>
      </c>
      <c r="M223" s="64" t="s">
        <v>7066</v>
      </c>
      <c r="N223" s="64" t="s">
        <v>1163</v>
      </c>
      <c r="O223" s="64" t="s">
        <v>11</v>
      </c>
      <c r="P223" s="64" t="s">
        <v>34</v>
      </c>
      <c r="Q223" s="72">
        <v>0</v>
      </c>
      <c r="R223" s="72">
        <v>0</v>
      </c>
      <c r="S223" s="72">
        <v>0</v>
      </c>
      <c r="T223" s="72">
        <v>0.57499999999999996</v>
      </c>
    </row>
    <row r="224" spans="1:20" s="60" customFormat="1" ht="15" customHeight="1">
      <c r="A224" s="68" t="s">
        <v>3573</v>
      </c>
      <c r="B224" s="68">
        <v>4227</v>
      </c>
      <c r="C224" s="68" t="s">
        <v>0</v>
      </c>
      <c r="D224" s="69" t="s">
        <v>1147</v>
      </c>
      <c r="E224" s="69" t="s">
        <v>1356</v>
      </c>
      <c r="F224" s="68" t="s">
        <v>1162</v>
      </c>
      <c r="G224" s="64" t="s">
        <v>0</v>
      </c>
      <c r="H224" s="70">
        <v>39.6</v>
      </c>
      <c r="I224" s="71"/>
      <c r="J224" s="64" t="s">
        <v>7086</v>
      </c>
      <c r="K224" s="67" t="s">
        <v>7280</v>
      </c>
      <c r="L224" s="67">
        <v>3</v>
      </c>
      <c r="M224" s="64" t="s">
        <v>7066</v>
      </c>
      <c r="N224" s="64" t="s">
        <v>1163</v>
      </c>
      <c r="O224" s="64" t="s">
        <v>11</v>
      </c>
      <c r="P224" s="64" t="s">
        <v>34</v>
      </c>
      <c r="Q224" s="72">
        <v>0</v>
      </c>
      <c r="R224" s="72">
        <v>0</v>
      </c>
      <c r="S224" s="72">
        <v>0</v>
      </c>
      <c r="T224" s="72">
        <v>0.73499999999999999</v>
      </c>
    </row>
    <row r="225" spans="1:20" s="60" customFormat="1" ht="15" customHeight="1">
      <c r="A225" s="68" t="s">
        <v>3574</v>
      </c>
      <c r="B225" s="68">
        <v>4229</v>
      </c>
      <c r="C225" s="68" t="s">
        <v>0</v>
      </c>
      <c r="D225" s="69" t="s">
        <v>1147</v>
      </c>
      <c r="E225" s="69" t="s">
        <v>1357</v>
      </c>
      <c r="F225" s="68" t="s">
        <v>1149</v>
      </c>
      <c r="G225" s="64" t="s">
        <v>0</v>
      </c>
      <c r="H225" s="70">
        <v>23.8</v>
      </c>
      <c r="I225" s="71"/>
      <c r="J225" s="64" t="s">
        <v>7086</v>
      </c>
      <c r="K225" s="67" t="s">
        <v>7281</v>
      </c>
      <c r="L225" s="67">
        <v>2</v>
      </c>
      <c r="M225" s="64" t="s">
        <v>7066</v>
      </c>
      <c r="N225" s="64" t="s">
        <v>1163</v>
      </c>
      <c r="O225" s="64" t="s">
        <v>11</v>
      </c>
      <c r="P225" s="64" t="s">
        <v>34</v>
      </c>
      <c r="Q225" s="72">
        <v>0</v>
      </c>
      <c r="R225" s="72">
        <v>0</v>
      </c>
      <c r="S225" s="72">
        <v>0</v>
      </c>
      <c r="T225" s="72">
        <v>0.59</v>
      </c>
    </row>
    <row r="226" spans="1:20" s="60" customFormat="1" ht="15" customHeight="1">
      <c r="A226" s="68" t="s">
        <v>3575</v>
      </c>
      <c r="B226" s="68">
        <v>4230</v>
      </c>
      <c r="C226" s="68" t="s">
        <v>0</v>
      </c>
      <c r="D226" s="69" t="s">
        <v>1147</v>
      </c>
      <c r="E226" s="69" t="s">
        <v>1358</v>
      </c>
      <c r="F226" s="68" t="s">
        <v>1149</v>
      </c>
      <c r="G226" s="64" t="s">
        <v>0</v>
      </c>
      <c r="H226" s="70">
        <v>73.900000000000006</v>
      </c>
      <c r="I226" s="71"/>
      <c r="J226" s="64" t="s">
        <v>7143</v>
      </c>
      <c r="K226" s="67" t="s">
        <v>7282</v>
      </c>
      <c r="L226" s="67" t="s">
        <v>30</v>
      </c>
      <c r="M226" s="64" t="s">
        <v>7066</v>
      </c>
      <c r="N226" s="64" t="s">
        <v>1203</v>
      </c>
      <c r="O226" s="64" t="s">
        <v>0</v>
      </c>
      <c r="P226" s="64" t="s">
        <v>32</v>
      </c>
      <c r="Q226" s="72">
        <v>0</v>
      </c>
      <c r="R226" s="72">
        <v>0</v>
      </c>
      <c r="S226" s="72">
        <v>0</v>
      </c>
      <c r="T226" s="72">
        <v>0</v>
      </c>
    </row>
    <row r="227" spans="1:20" s="60" customFormat="1" ht="15" customHeight="1">
      <c r="A227" s="68" t="s">
        <v>3576</v>
      </c>
      <c r="B227" s="68">
        <v>4231</v>
      </c>
      <c r="C227" s="68" t="s">
        <v>0</v>
      </c>
      <c r="D227" s="69" t="s">
        <v>1147</v>
      </c>
      <c r="E227" s="69" t="s">
        <v>1359</v>
      </c>
      <c r="F227" s="68" t="s">
        <v>1162</v>
      </c>
      <c r="G227" s="64" t="s">
        <v>0</v>
      </c>
      <c r="H227" s="70">
        <v>20.18</v>
      </c>
      <c r="I227" s="71"/>
      <c r="J227" s="64" t="s">
        <v>7086</v>
      </c>
      <c r="K227" s="67" t="s">
        <v>7283</v>
      </c>
      <c r="L227" s="67">
        <v>70</v>
      </c>
      <c r="M227" s="64" t="s">
        <v>7066</v>
      </c>
      <c r="N227" s="64" t="s">
        <v>1163</v>
      </c>
      <c r="O227" s="64" t="s">
        <v>11</v>
      </c>
      <c r="P227" s="64" t="s">
        <v>34</v>
      </c>
      <c r="Q227" s="72">
        <v>0</v>
      </c>
      <c r="R227" s="72">
        <v>0</v>
      </c>
      <c r="S227" s="72">
        <v>0</v>
      </c>
      <c r="T227" s="72">
        <v>0.37</v>
      </c>
    </row>
    <row r="228" spans="1:20" s="60" customFormat="1" ht="15" customHeight="1">
      <c r="A228" s="68" t="s">
        <v>3577</v>
      </c>
      <c r="B228" s="68">
        <v>4232</v>
      </c>
      <c r="C228" s="68" t="s">
        <v>0</v>
      </c>
      <c r="D228" s="69" t="s">
        <v>1147</v>
      </c>
      <c r="E228" s="69" t="s">
        <v>1360</v>
      </c>
      <c r="F228" s="68" t="s">
        <v>1149</v>
      </c>
      <c r="G228" s="64" t="s">
        <v>0</v>
      </c>
      <c r="H228" s="70">
        <v>59.9</v>
      </c>
      <c r="I228" s="71"/>
      <c r="J228" s="64" t="s">
        <v>7143</v>
      </c>
      <c r="K228" s="67" t="s">
        <v>7284</v>
      </c>
      <c r="L228" s="67" t="s">
        <v>30</v>
      </c>
      <c r="M228" s="64" t="s">
        <v>7066</v>
      </c>
      <c r="N228" s="64" t="s">
        <v>1203</v>
      </c>
      <c r="O228" s="64" t="s">
        <v>0</v>
      </c>
      <c r="P228" s="64" t="s">
        <v>32</v>
      </c>
      <c r="Q228" s="72">
        <v>0</v>
      </c>
      <c r="R228" s="72">
        <v>0</v>
      </c>
      <c r="S228" s="72">
        <v>0</v>
      </c>
      <c r="T228" s="72">
        <v>0</v>
      </c>
    </row>
    <row r="229" spans="1:20" s="60" customFormat="1" ht="15" customHeight="1">
      <c r="A229" s="68" t="s">
        <v>3578</v>
      </c>
      <c r="B229" s="68">
        <v>4236</v>
      </c>
      <c r="C229" s="68" t="s">
        <v>0</v>
      </c>
      <c r="D229" s="69" t="s">
        <v>1147</v>
      </c>
      <c r="E229" s="69" t="s">
        <v>1361</v>
      </c>
      <c r="F229" s="68" t="s">
        <v>1149</v>
      </c>
      <c r="G229" s="64" t="s">
        <v>0</v>
      </c>
      <c r="H229" s="70">
        <v>69.900000000000006</v>
      </c>
      <c r="I229" s="71"/>
      <c r="J229" s="64" t="s">
        <v>7086</v>
      </c>
      <c r="K229" s="67" t="s">
        <v>7285</v>
      </c>
      <c r="L229" s="67" t="s">
        <v>30</v>
      </c>
      <c r="M229" s="64" t="s">
        <v>7066</v>
      </c>
      <c r="N229" s="64" t="s">
        <v>1153</v>
      </c>
      <c r="O229" s="64" t="s">
        <v>11</v>
      </c>
      <c r="P229" s="64" t="s">
        <v>36</v>
      </c>
      <c r="Q229" s="72">
        <v>0</v>
      </c>
      <c r="R229" s="72">
        <v>0</v>
      </c>
      <c r="S229" s="72">
        <v>0</v>
      </c>
      <c r="T229" s="72">
        <v>0</v>
      </c>
    </row>
    <row r="230" spans="1:20" s="60" customFormat="1" ht="15" customHeight="1">
      <c r="A230" s="68" t="s">
        <v>3579</v>
      </c>
      <c r="B230" s="68">
        <v>4237</v>
      </c>
      <c r="C230" s="68" t="s">
        <v>0</v>
      </c>
      <c r="D230" s="69" t="s">
        <v>1147</v>
      </c>
      <c r="E230" s="69" t="s">
        <v>1362</v>
      </c>
      <c r="F230" s="68" t="s">
        <v>1149</v>
      </c>
      <c r="G230" s="64" t="s">
        <v>0</v>
      </c>
      <c r="H230" s="70">
        <v>82.9</v>
      </c>
      <c r="I230" s="71"/>
      <c r="J230" s="64" t="s">
        <v>7143</v>
      </c>
      <c r="K230" s="67" t="s">
        <v>7286</v>
      </c>
      <c r="L230" s="67" t="s">
        <v>30</v>
      </c>
      <c r="M230" s="64" t="s">
        <v>7066</v>
      </c>
      <c r="N230" s="64" t="s">
        <v>1153</v>
      </c>
      <c r="O230" s="64" t="s">
        <v>0</v>
      </c>
      <c r="P230" s="64" t="s">
        <v>32</v>
      </c>
      <c r="Q230" s="72">
        <v>0</v>
      </c>
      <c r="R230" s="72">
        <v>0</v>
      </c>
      <c r="S230" s="72">
        <v>0</v>
      </c>
      <c r="T230" s="72">
        <v>1.1499999999999999</v>
      </c>
    </row>
    <row r="231" spans="1:20" s="60" customFormat="1" ht="15" customHeight="1">
      <c r="A231" s="68" t="s">
        <v>3580</v>
      </c>
      <c r="B231" s="68">
        <v>4249</v>
      </c>
      <c r="C231" s="68" t="s">
        <v>0</v>
      </c>
      <c r="D231" s="69" t="s">
        <v>1147</v>
      </c>
      <c r="E231" s="69" t="s">
        <v>1363</v>
      </c>
      <c r="F231" s="68" t="s">
        <v>1149</v>
      </c>
      <c r="G231" s="64" t="s">
        <v>0</v>
      </c>
      <c r="H231" s="70">
        <v>52.9</v>
      </c>
      <c r="I231" s="71"/>
      <c r="J231" s="64" t="s">
        <v>7086</v>
      </c>
      <c r="K231" s="67" t="s">
        <v>7287</v>
      </c>
      <c r="L231" s="67" t="s">
        <v>30</v>
      </c>
      <c r="M231" s="64" t="s">
        <v>7066</v>
      </c>
      <c r="N231" s="64" t="s">
        <v>1153</v>
      </c>
      <c r="O231" s="64" t="s">
        <v>11</v>
      </c>
      <c r="P231" s="64" t="s">
        <v>36</v>
      </c>
      <c r="Q231" s="72">
        <v>0</v>
      </c>
      <c r="R231" s="72">
        <v>0</v>
      </c>
      <c r="S231" s="72">
        <v>0</v>
      </c>
      <c r="T231" s="72">
        <v>0.127</v>
      </c>
    </row>
    <row r="232" spans="1:20" s="60" customFormat="1" ht="15" customHeight="1">
      <c r="A232" s="68" t="s">
        <v>3581</v>
      </c>
      <c r="B232" s="68">
        <v>4260</v>
      </c>
      <c r="C232" s="68" t="s">
        <v>0</v>
      </c>
      <c r="D232" s="69" t="s">
        <v>1147</v>
      </c>
      <c r="E232" s="69" t="s">
        <v>1364</v>
      </c>
      <c r="F232" s="68" t="s">
        <v>1149</v>
      </c>
      <c r="G232" s="64" t="s">
        <v>0</v>
      </c>
      <c r="H232" s="70">
        <v>42.5</v>
      </c>
      <c r="I232" s="71"/>
      <c r="J232" s="64" t="s">
        <v>7143</v>
      </c>
      <c r="K232" s="67" t="s">
        <v>7288</v>
      </c>
      <c r="L232" s="67" t="s">
        <v>31</v>
      </c>
      <c r="M232" s="64" t="s">
        <v>7066</v>
      </c>
      <c r="N232" s="64" t="s">
        <v>1201</v>
      </c>
      <c r="O232" s="64" t="s">
        <v>0</v>
      </c>
      <c r="P232" s="64" t="s">
        <v>32</v>
      </c>
      <c r="Q232" s="72">
        <v>0</v>
      </c>
      <c r="R232" s="72">
        <v>0</v>
      </c>
      <c r="S232" s="72">
        <v>0</v>
      </c>
      <c r="T232" s="72">
        <v>0</v>
      </c>
    </row>
    <row r="233" spans="1:20" s="60" customFormat="1" ht="15" customHeight="1">
      <c r="A233" s="68" t="s">
        <v>3582</v>
      </c>
      <c r="B233" s="68">
        <v>4261</v>
      </c>
      <c r="C233" s="68" t="s">
        <v>0</v>
      </c>
      <c r="D233" s="69" t="s">
        <v>1147</v>
      </c>
      <c r="E233" s="69" t="s">
        <v>1365</v>
      </c>
      <c r="F233" s="68" t="s">
        <v>1149</v>
      </c>
      <c r="G233" s="64" t="s">
        <v>0</v>
      </c>
      <c r="H233" s="70">
        <v>7.6</v>
      </c>
      <c r="I233" s="71"/>
      <c r="J233" s="64" t="s">
        <v>7143</v>
      </c>
      <c r="K233" s="67" t="s">
        <v>7289</v>
      </c>
      <c r="L233" s="67" t="s">
        <v>31</v>
      </c>
      <c r="M233" s="64" t="s">
        <v>7066</v>
      </c>
      <c r="N233" s="64" t="s">
        <v>1201</v>
      </c>
      <c r="O233" s="64" t="s">
        <v>0</v>
      </c>
      <c r="P233" s="64" t="s">
        <v>32</v>
      </c>
      <c r="Q233" s="72">
        <v>0</v>
      </c>
      <c r="R233" s="72">
        <v>0</v>
      </c>
      <c r="S233" s="72">
        <v>0</v>
      </c>
      <c r="T233" s="72">
        <v>0</v>
      </c>
    </row>
    <row r="234" spans="1:20" s="60" customFormat="1" ht="15" customHeight="1">
      <c r="A234" s="68" t="s">
        <v>3583</v>
      </c>
      <c r="B234" s="68">
        <v>4267</v>
      </c>
      <c r="C234" s="68" t="s">
        <v>0</v>
      </c>
      <c r="D234" s="69" t="s">
        <v>1147</v>
      </c>
      <c r="E234" s="69" t="s">
        <v>1366</v>
      </c>
      <c r="F234" s="68" t="s">
        <v>1162</v>
      </c>
      <c r="G234" s="64" t="s">
        <v>0</v>
      </c>
      <c r="H234" s="70">
        <v>21.2</v>
      </c>
      <c r="I234" s="71"/>
      <c r="J234" s="64" t="s">
        <v>7086</v>
      </c>
      <c r="K234" s="67" t="s">
        <v>7290</v>
      </c>
      <c r="L234" s="67" t="s">
        <v>30</v>
      </c>
      <c r="M234" s="64" t="s">
        <v>7066</v>
      </c>
      <c r="N234" s="64" t="s">
        <v>1163</v>
      </c>
      <c r="O234" s="64" t="s">
        <v>11</v>
      </c>
      <c r="P234" s="64" t="s">
        <v>34</v>
      </c>
      <c r="Q234" s="72">
        <v>0</v>
      </c>
      <c r="R234" s="72">
        <v>0</v>
      </c>
      <c r="S234" s="72">
        <v>0</v>
      </c>
      <c r="T234" s="72">
        <v>0.6</v>
      </c>
    </row>
    <row r="235" spans="1:20" s="60" customFormat="1" ht="15" customHeight="1">
      <c r="A235" s="68" t="s">
        <v>3584</v>
      </c>
      <c r="B235" s="68">
        <v>4271</v>
      </c>
      <c r="C235" s="68" t="s">
        <v>0</v>
      </c>
      <c r="D235" s="69" t="s">
        <v>1147</v>
      </c>
      <c r="E235" s="69" t="s">
        <v>1367</v>
      </c>
      <c r="F235" s="68" t="s">
        <v>1162</v>
      </c>
      <c r="G235" s="64" t="s">
        <v>0</v>
      </c>
      <c r="H235" s="70">
        <v>20.18</v>
      </c>
      <c r="I235" s="71"/>
      <c r="J235" s="64" t="s">
        <v>7086</v>
      </c>
      <c r="K235" s="67" t="s">
        <v>7291</v>
      </c>
      <c r="L235" s="67" t="s">
        <v>30</v>
      </c>
      <c r="M235" s="64" t="s">
        <v>7066</v>
      </c>
      <c r="N235" s="64" t="s">
        <v>1163</v>
      </c>
      <c r="O235" s="64" t="s">
        <v>11</v>
      </c>
      <c r="P235" s="64" t="s">
        <v>34</v>
      </c>
      <c r="Q235" s="72">
        <v>0</v>
      </c>
      <c r="R235" s="72">
        <v>0</v>
      </c>
      <c r="S235" s="72">
        <v>0</v>
      </c>
      <c r="T235" s="72">
        <v>0.55500000000000005</v>
      </c>
    </row>
    <row r="236" spans="1:20" s="60" customFormat="1" ht="15" customHeight="1">
      <c r="A236" s="68" t="s">
        <v>3585</v>
      </c>
      <c r="B236" s="68">
        <v>4272</v>
      </c>
      <c r="C236" s="68" t="s">
        <v>0</v>
      </c>
      <c r="D236" s="69" t="s">
        <v>1147</v>
      </c>
      <c r="E236" s="69" t="s">
        <v>1368</v>
      </c>
      <c r="F236" s="68" t="s">
        <v>1149</v>
      </c>
      <c r="G236" s="64" t="s">
        <v>0</v>
      </c>
      <c r="H236" s="70">
        <v>32.5</v>
      </c>
      <c r="I236" s="71"/>
      <c r="J236" s="64" t="s">
        <v>7489</v>
      </c>
      <c r="K236" s="67" t="s">
        <v>7292</v>
      </c>
      <c r="L236" s="67" t="s">
        <v>31</v>
      </c>
      <c r="M236" s="64" t="s">
        <v>7066</v>
      </c>
      <c r="N236" s="64" t="s">
        <v>1201</v>
      </c>
      <c r="O236" s="64" t="s">
        <v>0</v>
      </c>
      <c r="P236" s="64" t="s">
        <v>32</v>
      </c>
      <c r="Q236" s="72">
        <v>0</v>
      </c>
      <c r="R236" s="72">
        <v>0</v>
      </c>
      <c r="S236" s="72">
        <v>0</v>
      </c>
      <c r="T236" s="72">
        <v>0</v>
      </c>
    </row>
    <row r="237" spans="1:20" s="60" customFormat="1" ht="15" customHeight="1">
      <c r="A237" s="68" t="s">
        <v>3586</v>
      </c>
      <c r="B237" s="68">
        <v>4273</v>
      </c>
      <c r="C237" s="68" t="s">
        <v>0</v>
      </c>
      <c r="D237" s="69" t="s">
        <v>1147</v>
      </c>
      <c r="E237" s="69" t="s">
        <v>1369</v>
      </c>
      <c r="F237" s="68" t="s">
        <v>1149</v>
      </c>
      <c r="G237" s="64" t="s">
        <v>0</v>
      </c>
      <c r="H237" s="70">
        <v>10.7</v>
      </c>
      <c r="I237" s="71"/>
      <c r="J237" s="64" t="s">
        <v>7238</v>
      </c>
      <c r="K237" s="67" t="s">
        <v>7293</v>
      </c>
      <c r="L237" s="67" t="s">
        <v>31</v>
      </c>
      <c r="M237" s="64" t="s">
        <v>7066</v>
      </c>
      <c r="N237" s="64" t="s">
        <v>1201</v>
      </c>
      <c r="O237" s="64" t="s">
        <v>11</v>
      </c>
      <c r="P237" s="64" t="s">
        <v>32</v>
      </c>
      <c r="Q237" s="72">
        <v>0</v>
      </c>
      <c r="R237" s="72">
        <v>0</v>
      </c>
      <c r="S237" s="72">
        <v>0</v>
      </c>
      <c r="T237" s="72">
        <v>0</v>
      </c>
    </row>
    <row r="238" spans="1:20" s="60" customFormat="1" ht="15" customHeight="1">
      <c r="A238" s="68" t="s">
        <v>3587</v>
      </c>
      <c r="B238" s="68">
        <v>4282</v>
      </c>
      <c r="C238" s="68" t="s">
        <v>0</v>
      </c>
      <c r="D238" s="69" t="s">
        <v>1147</v>
      </c>
      <c r="E238" s="69" t="s">
        <v>1370</v>
      </c>
      <c r="F238" s="68" t="s">
        <v>1149</v>
      </c>
      <c r="G238" s="64" t="s">
        <v>0</v>
      </c>
      <c r="H238" s="70">
        <v>42.5</v>
      </c>
      <c r="I238" s="71"/>
      <c r="J238" s="64" t="s">
        <v>7143</v>
      </c>
      <c r="K238" s="67" t="s">
        <v>7294</v>
      </c>
      <c r="L238" s="67" t="s">
        <v>31</v>
      </c>
      <c r="M238" s="64" t="s">
        <v>7066</v>
      </c>
      <c r="N238" s="64" t="s">
        <v>1201</v>
      </c>
      <c r="O238" s="64" t="s">
        <v>0</v>
      </c>
      <c r="P238" s="64" t="s">
        <v>32</v>
      </c>
      <c r="Q238" s="72">
        <v>0</v>
      </c>
      <c r="R238" s="72">
        <v>0</v>
      </c>
      <c r="S238" s="72">
        <v>0</v>
      </c>
      <c r="T238" s="72">
        <v>0</v>
      </c>
    </row>
    <row r="239" spans="1:20" s="60" customFormat="1" ht="15" customHeight="1">
      <c r="A239" s="68" t="s">
        <v>3588</v>
      </c>
      <c r="B239" s="68">
        <v>4283</v>
      </c>
      <c r="C239" s="68" t="s">
        <v>0</v>
      </c>
      <c r="D239" s="69" t="s">
        <v>1147</v>
      </c>
      <c r="E239" s="69" t="s">
        <v>1126</v>
      </c>
      <c r="F239" s="68" t="s">
        <v>1149</v>
      </c>
      <c r="G239" s="64" t="s">
        <v>0</v>
      </c>
      <c r="H239" s="70">
        <v>49.9</v>
      </c>
      <c r="I239" s="71"/>
      <c r="J239" s="64" t="s">
        <v>7086</v>
      </c>
      <c r="K239" s="67" t="s">
        <v>7295</v>
      </c>
      <c r="L239" s="67">
        <v>183</v>
      </c>
      <c r="M239" s="64" t="s">
        <v>7066</v>
      </c>
      <c r="N239" s="64" t="s">
        <v>1371</v>
      </c>
      <c r="O239" s="64" t="s">
        <v>11</v>
      </c>
      <c r="P239" s="64" t="s">
        <v>36</v>
      </c>
      <c r="Q239" s="72">
        <v>37</v>
      </c>
      <c r="R239" s="72">
        <v>0</v>
      </c>
      <c r="S239" s="72">
        <v>37</v>
      </c>
      <c r="T239" s="72">
        <v>1105</v>
      </c>
    </row>
    <row r="240" spans="1:20" s="60" customFormat="1" ht="15" customHeight="1">
      <c r="A240" s="68" t="s">
        <v>3589</v>
      </c>
      <c r="B240" s="68">
        <v>4284</v>
      </c>
      <c r="C240" s="68" t="s">
        <v>0</v>
      </c>
      <c r="D240" s="69" t="s">
        <v>1147</v>
      </c>
      <c r="E240" s="69" t="s">
        <v>1372</v>
      </c>
      <c r="F240" s="68" t="s">
        <v>1162</v>
      </c>
      <c r="G240" s="64" t="s">
        <v>0</v>
      </c>
      <c r="H240" s="70">
        <v>36.9</v>
      </c>
      <c r="I240" s="71"/>
      <c r="J240" s="64" t="s">
        <v>7086</v>
      </c>
      <c r="K240" s="67" t="s">
        <v>7296</v>
      </c>
      <c r="L240" s="67">
        <v>45</v>
      </c>
      <c r="M240" s="64" t="s">
        <v>7066</v>
      </c>
      <c r="N240" s="64" t="s">
        <v>1371</v>
      </c>
      <c r="O240" s="64" t="s">
        <v>11</v>
      </c>
      <c r="P240" s="64" t="s">
        <v>36</v>
      </c>
      <c r="Q240" s="72">
        <v>24</v>
      </c>
      <c r="R240" s="72">
        <v>1.5</v>
      </c>
      <c r="S240" s="72">
        <v>23.5</v>
      </c>
      <c r="T240" s="72">
        <v>0.56999999999999995</v>
      </c>
    </row>
    <row r="241" spans="1:20" s="60" customFormat="1" ht="15" customHeight="1">
      <c r="A241" s="68" t="s">
        <v>3590</v>
      </c>
      <c r="B241" s="68">
        <v>4293</v>
      </c>
      <c r="C241" s="68" t="s">
        <v>0</v>
      </c>
      <c r="D241" s="69" t="s">
        <v>1147</v>
      </c>
      <c r="E241" s="69" t="s">
        <v>1373</v>
      </c>
      <c r="F241" s="68" t="s">
        <v>1149</v>
      </c>
      <c r="G241" s="64" t="s">
        <v>0</v>
      </c>
      <c r="H241" s="70">
        <v>59.9</v>
      </c>
      <c r="I241" s="71"/>
      <c r="J241" s="64" t="s">
        <v>7143</v>
      </c>
      <c r="K241" s="67" t="s">
        <v>7297</v>
      </c>
      <c r="L241" s="67" t="s">
        <v>30</v>
      </c>
      <c r="M241" s="64" t="s">
        <v>7066</v>
      </c>
      <c r="N241" s="64" t="s">
        <v>1203</v>
      </c>
      <c r="O241" s="64" t="s">
        <v>0</v>
      </c>
      <c r="P241" s="64" t="s">
        <v>32</v>
      </c>
      <c r="Q241" s="72">
        <v>0</v>
      </c>
      <c r="R241" s="72">
        <v>0</v>
      </c>
      <c r="S241" s="72">
        <v>0</v>
      </c>
      <c r="T241" s="72">
        <v>1.1499999999999999</v>
      </c>
    </row>
    <row r="242" spans="1:20" s="60" customFormat="1" ht="15" customHeight="1">
      <c r="A242" s="68" t="s">
        <v>3591</v>
      </c>
      <c r="B242" s="68">
        <v>4328</v>
      </c>
      <c r="C242" s="68" t="s">
        <v>0</v>
      </c>
      <c r="D242" s="69" t="s">
        <v>1147</v>
      </c>
      <c r="E242" s="69" t="s">
        <v>1374</v>
      </c>
      <c r="F242" s="68" t="s">
        <v>1162</v>
      </c>
      <c r="G242" s="64" t="s">
        <v>0</v>
      </c>
      <c r="H242" s="70">
        <v>41.5</v>
      </c>
      <c r="I242" s="71"/>
      <c r="J242" s="64" t="s">
        <v>7086</v>
      </c>
      <c r="K242" s="67" t="s">
        <v>7298</v>
      </c>
      <c r="L242" s="67">
        <v>1</v>
      </c>
      <c r="M242" s="64" t="s">
        <v>7066</v>
      </c>
      <c r="N242" s="64" t="s">
        <v>1153</v>
      </c>
      <c r="O242" s="64" t="s">
        <v>11</v>
      </c>
      <c r="P242" s="64" t="s">
        <v>34</v>
      </c>
      <c r="Q242" s="72">
        <v>29.5</v>
      </c>
      <c r="R242" s="72">
        <v>3</v>
      </c>
      <c r="S242" s="72">
        <v>44</v>
      </c>
      <c r="T242" s="72">
        <v>2.37</v>
      </c>
    </row>
    <row r="243" spans="1:20" s="60" customFormat="1" ht="15" customHeight="1">
      <c r="A243" s="68" t="s">
        <v>3592</v>
      </c>
      <c r="B243" s="68">
        <v>4330</v>
      </c>
      <c r="C243" s="68" t="s">
        <v>0</v>
      </c>
      <c r="D243" s="69" t="s">
        <v>1147</v>
      </c>
      <c r="E243" s="69" t="s">
        <v>1375</v>
      </c>
      <c r="F243" s="68" t="s">
        <v>1162</v>
      </c>
      <c r="G243" s="64" t="s">
        <v>0</v>
      </c>
      <c r="H243" s="70">
        <v>20.6</v>
      </c>
      <c r="I243" s="71"/>
      <c r="J243" s="64" t="s">
        <v>7086</v>
      </c>
      <c r="K243" s="67" t="s">
        <v>7299</v>
      </c>
      <c r="L243" s="67" t="s">
        <v>30</v>
      </c>
      <c r="M243" s="64" t="s">
        <v>7066</v>
      </c>
      <c r="N243" s="64" t="s">
        <v>1163</v>
      </c>
      <c r="O243" s="64" t="s">
        <v>11</v>
      </c>
      <c r="P243" s="64" t="s">
        <v>34</v>
      </c>
      <c r="Q243" s="72">
        <v>23</v>
      </c>
      <c r="R243" s="72">
        <v>2.5</v>
      </c>
      <c r="S243" s="72">
        <v>37</v>
      </c>
      <c r="T243" s="72">
        <v>1.37</v>
      </c>
    </row>
    <row r="244" spans="1:20" s="60" customFormat="1" ht="15" customHeight="1">
      <c r="A244" s="68" t="s">
        <v>3593</v>
      </c>
      <c r="B244" s="68">
        <v>4339</v>
      </c>
      <c r="C244" s="68" t="s">
        <v>0</v>
      </c>
      <c r="D244" s="69">
        <v>33</v>
      </c>
      <c r="E244" s="69" t="s">
        <v>1376</v>
      </c>
      <c r="F244" s="68" t="s">
        <v>1149</v>
      </c>
      <c r="G244" s="64" t="s">
        <v>3208</v>
      </c>
      <c r="H244" s="70">
        <v>46.2</v>
      </c>
      <c r="I244" s="71"/>
      <c r="J244" s="64" t="s">
        <v>7300</v>
      </c>
      <c r="K244" s="67" t="s">
        <v>7301</v>
      </c>
      <c r="L244" s="67">
        <v>1</v>
      </c>
      <c r="M244" s="64" t="s">
        <v>7066</v>
      </c>
      <c r="N244" s="64" t="s">
        <v>1377</v>
      </c>
      <c r="O244" s="64" t="s">
        <v>0</v>
      </c>
      <c r="P244" s="64" t="s">
        <v>34</v>
      </c>
      <c r="Q244" s="72">
        <v>23</v>
      </c>
      <c r="R244" s="72">
        <v>2.5</v>
      </c>
      <c r="S244" s="72">
        <v>37</v>
      </c>
      <c r="T244" s="72">
        <v>1.37</v>
      </c>
    </row>
    <row r="245" spans="1:20" s="60" customFormat="1" ht="15" customHeight="1">
      <c r="A245" s="68" t="s">
        <v>3594</v>
      </c>
      <c r="B245" s="68">
        <v>4347</v>
      </c>
      <c r="C245" s="68" t="s">
        <v>0</v>
      </c>
      <c r="D245" s="69" t="s">
        <v>1147</v>
      </c>
      <c r="E245" s="69" t="s">
        <v>1378</v>
      </c>
      <c r="F245" s="68" t="s">
        <v>1149</v>
      </c>
      <c r="G245" s="64" t="s">
        <v>0</v>
      </c>
      <c r="H245" s="70">
        <v>28.4</v>
      </c>
      <c r="I245" s="71"/>
      <c r="J245" s="64" t="s">
        <v>7086</v>
      </c>
      <c r="K245" s="67" t="s">
        <v>7302</v>
      </c>
      <c r="L245" s="67">
        <v>26</v>
      </c>
      <c r="M245" s="64" t="s">
        <v>7066</v>
      </c>
      <c r="N245" s="64" t="s">
        <v>1163</v>
      </c>
      <c r="O245" s="64" t="s">
        <v>11</v>
      </c>
      <c r="P245" s="64" t="s">
        <v>34</v>
      </c>
      <c r="Q245" s="72">
        <v>19</v>
      </c>
      <c r="R245" s="72">
        <v>2.5</v>
      </c>
      <c r="S245" s="72">
        <v>30</v>
      </c>
      <c r="T245" s="72">
        <v>0.88500000000000001</v>
      </c>
    </row>
    <row r="246" spans="1:20" s="60" customFormat="1" ht="15" customHeight="1">
      <c r="A246" s="68" t="s">
        <v>3595</v>
      </c>
      <c r="B246" s="68">
        <v>4348</v>
      </c>
      <c r="C246" s="68" t="s">
        <v>0</v>
      </c>
      <c r="D246" s="69" t="s">
        <v>1147</v>
      </c>
      <c r="E246" s="69" t="s">
        <v>1379</v>
      </c>
      <c r="F246" s="68" t="s">
        <v>1149</v>
      </c>
      <c r="G246" s="64" t="s">
        <v>0</v>
      </c>
      <c r="H246" s="70">
        <v>52.9</v>
      </c>
      <c r="I246" s="71"/>
      <c r="J246" s="64" t="s">
        <v>7086</v>
      </c>
      <c r="K246" s="67" t="s">
        <v>7303</v>
      </c>
      <c r="L246" s="67" t="s">
        <v>30</v>
      </c>
      <c r="M246" s="64" t="s">
        <v>7066</v>
      </c>
      <c r="N246" s="64" t="s">
        <v>1153</v>
      </c>
      <c r="O246" s="64" t="s">
        <v>11</v>
      </c>
      <c r="P246" s="64" t="s">
        <v>36</v>
      </c>
      <c r="Q246" s="72">
        <v>19</v>
      </c>
      <c r="R246" s="72">
        <v>2.5</v>
      </c>
      <c r="S246" s="72">
        <v>30</v>
      </c>
      <c r="T246" s="72">
        <v>0.88500000000000001</v>
      </c>
    </row>
    <row r="247" spans="1:20" s="60" customFormat="1" ht="15" customHeight="1">
      <c r="A247" s="68" t="s">
        <v>3596</v>
      </c>
      <c r="B247" s="68">
        <v>4349</v>
      </c>
      <c r="C247" s="68" t="s">
        <v>0</v>
      </c>
      <c r="D247" s="69" t="s">
        <v>1147</v>
      </c>
      <c r="E247" s="69" t="s">
        <v>1380</v>
      </c>
      <c r="F247" s="68" t="s">
        <v>1162</v>
      </c>
      <c r="G247" s="64" t="s">
        <v>0</v>
      </c>
      <c r="H247" s="70">
        <v>46.9</v>
      </c>
      <c r="I247" s="71"/>
      <c r="J247" s="64" t="s">
        <v>7086</v>
      </c>
      <c r="K247" s="67" t="s">
        <v>7304</v>
      </c>
      <c r="L247" s="67" t="s">
        <v>30</v>
      </c>
      <c r="M247" s="64" t="s">
        <v>7066</v>
      </c>
      <c r="N247" s="64" t="s">
        <v>1153</v>
      </c>
      <c r="O247" s="64" t="s">
        <v>11</v>
      </c>
      <c r="P247" s="64" t="s">
        <v>36</v>
      </c>
      <c r="Q247" s="72">
        <v>19</v>
      </c>
      <c r="R247" s="72">
        <v>2.5</v>
      </c>
      <c r="S247" s="72">
        <v>30</v>
      </c>
      <c r="T247" s="72">
        <v>0.88500000000000001</v>
      </c>
    </row>
    <row r="248" spans="1:20" s="60" customFormat="1" ht="15" customHeight="1">
      <c r="A248" s="68" t="s">
        <v>3597</v>
      </c>
      <c r="B248" s="68">
        <v>4351</v>
      </c>
      <c r="C248" s="68" t="s">
        <v>0</v>
      </c>
      <c r="D248" s="69">
        <v>33</v>
      </c>
      <c r="E248" s="69" t="s">
        <v>1381</v>
      </c>
      <c r="F248" s="68" t="s">
        <v>1149</v>
      </c>
      <c r="G248" s="64" t="s">
        <v>3208</v>
      </c>
      <c r="H248" s="70">
        <v>67.3</v>
      </c>
      <c r="I248" s="71"/>
      <c r="J248" s="64" t="s">
        <v>7083</v>
      </c>
      <c r="K248" s="67" t="s">
        <v>7305</v>
      </c>
      <c r="L248" s="67" t="s">
        <v>30</v>
      </c>
      <c r="M248" s="64" t="s">
        <v>7066</v>
      </c>
      <c r="N248" s="64" t="s">
        <v>1203</v>
      </c>
      <c r="O248" s="64" t="s">
        <v>0</v>
      </c>
      <c r="P248" s="64" t="s">
        <v>34</v>
      </c>
      <c r="Q248" s="72">
        <v>34</v>
      </c>
      <c r="R248" s="72">
        <v>4</v>
      </c>
      <c r="S248" s="72">
        <v>60</v>
      </c>
      <c r="T248" s="72">
        <v>3361</v>
      </c>
    </row>
    <row r="249" spans="1:20" s="60" customFormat="1" ht="15" customHeight="1">
      <c r="A249" s="68" t="s">
        <v>3598</v>
      </c>
      <c r="B249" s="68">
        <v>4352</v>
      </c>
      <c r="C249" s="68" t="s">
        <v>0</v>
      </c>
      <c r="D249" s="69" t="s">
        <v>1147</v>
      </c>
      <c r="E249" s="69" t="s">
        <v>1382</v>
      </c>
      <c r="F249" s="68" t="s">
        <v>1149</v>
      </c>
      <c r="G249" s="64" t="s">
        <v>0</v>
      </c>
      <c r="H249" s="70">
        <v>46.9</v>
      </c>
      <c r="I249" s="71"/>
      <c r="J249" s="64" t="s">
        <v>7086</v>
      </c>
      <c r="K249" s="67" t="s">
        <v>7306</v>
      </c>
      <c r="L249" s="67">
        <v>36</v>
      </c>
      <c r="M249" s="64" t="s">
        <v>7066</v>
      </c>
      <c r="N249" s="64" t="s">
        <v>1153</v>
      </c>
      <c r="O249" s="64" t="s">
        <v>11</v>
      </c>
      <c r="P249" s="64" t="s">
        <v>36</v>
      </c>
      <c r="Q249" s="72">
        <v>35</v>
      </c>
      <c r="R249" s="72">
        <v>9</v>
      </c>
      <c r="S249" s="72">
        <v>35</v>
      </c>
      <c r="T249" s="72">
        <v>1125</v>
      </c>
    </row>
    <row r="250" spans="1:20" s="60" customFormat="1" ht="15" customHeight="1">
      <c r="A250" s="68" t="s">
        <v>3599</v>
      </c>
      <c r="B250" s="68">
        <v>4353</v>
      </c>
      <c r="C250" s="68" t="s">
        <v>0</v>
      </c>
      <c r="D250" s="69" t="s">
        <v>1147</v>
      </c>
      <c r="E250" s="69" t="s">
        <v>1383</v>
      </c>
      <c r="F250" s="68" t="s">
        <v>1149</v>
      </c>
      <c r="G250" s="64" t="s">
        <v>0</v>
      </c>
      <c r="H250" s="70">
        <v>39.9</v>
      </c>
      <c r="I250" s="71"/>
      <c r="J250" s="64" t="s">
        <v>7086</v>
      </c>
      <c r="K250" s="67" t="s">
        <v>7307</v>
      </c>
      <c r="L250" s="67">
        <v>20</v>
      </c>
      <c r="M250" s="64" t="s">
        <v>7066</v>
      </c>
      <c r="N250" s="64" t="s">
        <v>1153</v>
      </c>
      <c r="O250" s="64" t="s">
        <v>11</v>
      </c>
      <c r="P250" s="64" t="s">
        <v>36</v>
      </c>
      <c r="Q250" s="72">
        <v>28</v>
      </c>
      <c r="R250" s="72">
        <v>8</v>
      </c>
      <c r="S250" s="72">
        <v>28</v>
      </c>
      <c r="T250" s="72">
        <v>0.71499999999999997</v>
      </c>
    </row>
    <row r="251" spans="1:20" s="60" customFormat="1" ht="15" customHeight="1">
      <c r="A251" s="68" t="s">
        <v>3600</v>
      </c>
      <c r="B251" s="68">
        <v>4355</v>
      </c>
      <c r="C251" s="68" t="s">
        <v>0</v>
      </c>
      <c r="D251" s="69">
        <v>6</v>
      </c>
      <c r="E251" s="69" t="s">
        <v>1384</v>
      </c>
      <c r="F251" s="68" t="s">
        <v>1149</v>
      </c>
      <c r="G251" s="64" t="s">
        <v>3196</v>
      </c>
      <c r="H251" s="70">
        <v>47.9</v>
      </c>
      <c r="I251" s="71"/>
      <c r="J251" s="64" t="s">
        <v>7086</v>
      </c>
      <c r="K251" s="67" t="s">
        <v>7308</v>
      </c>
      <c r="L251" s="67">
        <v>7</v>
      </c>
      <c r="M251" s="64" t="s">
        <v>7066</v>
      </c>
      <c r="N251" s="64" t="s">
        <v>1153</v>
      </c>
      <c r="O251" s="64" t="s">
        <v>11</v>
      </c>
      <c r="P251" s="64" t="s">
        <v>36</v>
      </c>
      <c r="Q251" s="72">
        <v>34</v>
      </c>
      <c r="R251" s="72">
        <v>4</v>
      </c>
      <c r="S251" s="72">
        <v>60</v>
      </c>
      <c r="T251" s="72">
        <v>3361</v>
      </c>
    </row>
    <row r="252" spans="1:20" s="60" customFormat="1" ht="15" customHeight="1">
      <c r="A252" s="68" t="s">
        <v>3601</v>
      </c>
      <c r="B252" s="68">
        <v>4355</v>
      </c>
      <c r="C252" s="68" t="s">
        <v>0</v>
      </c>
      <c r="D252" s="69">
        <v>12</v>
      </c>
      <c r="E252" s="69" t="s">
        <v>1385</v>
      </c>
      <c r="F252" s="68" t="s">
        <v>1149</v>
      </c>
      <c r="G252" s="64" t="s">
        <v>3204</v>
      </c>
      <c r="H252" s="70">
        <v>47.9</v>
      </c>
      <c r="I252" s="71"/>
      <c r="J252" s="64" t="s">
        <v>7086</v>
      </c>
      <c r="K252" s="67" t="s">
        <v>7308</v>
      </c>
      <c r="L252" s="67" t="s">
        <v>30</v>
      </c>
      <c r="M252" s="64" t="s">
        <v>7066</v>
      </c>
      <c r="N252" s="64" t="s">
        <v>1153</v>
      </c>
      <c r="O252" s="64" t="s">
        <v>11</v>
      </c>
      <c r="P252" s="64" t="s">
        <v>36</v>
      </c>
      <c r="Q252" s="72">
        <v>34</v>
      </c>
      <c r="R252" s="72">
        <v>4</v>
      </c>
      <c r="S252" s="72">
        <v>60</v>
      </c>
      <c r="T252" s="72">
        <v>3361</v>
      </c>
    </row>
    <row r="253" spans="1:20" s="60" customFormat="1" ht="15" customHeight="1">
      <c r="A253" s="68" t="s">
        <v>3602</v>
      </c>
      <c r="B253" s="68">
        <v>4355</v>
      </c>
      <c r="C253" s="68" t="s">
        <v>0</v>
      </c>
      <c r="D253" s="69">
        <v>33</v>
      </c>
      <c r="E253" s="69" t="s">
        <v>1386</v>
      </c>
      <c r="F253" s="68" t="s">
        <v>1149</v>
      </c>
      <c r="G253" s="64" t="s">
        <v>3208</v>
      </c>
      <c r="H253" s="70">
        <v>47.9</v>
      </c>
      <c r="I253" s="71"/>
      <c r="J253" s="64" t="s">
        <v>7086</v>
      </c>
      <c r="K253" s="67" t="s">
        <v>7308</v>
      </c>
      <c r="L253" s="67" t="s">
        <v>30</v>
      </c>
      <c r="M253" s="64" t="s">
        <v>7066</v>
      </c>
      <c r="N253" s="64" t="s">
        <v>1153</v>
      </c>
      <c r="O253" s="64" t="s">
        <v>11</v>
      </c>
      <c r="P253" s="64" t="s">
        <v>36</v>
      </c>
      <c r="Q253" s="72">
        <v>34</v>
      </c>
      <c r="R253" s="72">
        <v>4</v>
      </c>
      <c r="S253" s="72">
        <v>60</v>
      </c>
      <c r="T253" s="72">
        <v>3361</v>
      </c>
    </row>
    <row r="254" spans="1:20" s="60" customFormat="1" ht="15" customHeight="1">
      <c r="A254" s="68" t="s">
        <v>3603</v>
      </c>
      <c r="B254" s="68">
        <v>4355</v>
      </c>
      <c r="C254" s="68" t="s">
        <v>0</v>
      </c>
      <c r="D254" s="69">
        <v>34</v>
      </c>
      <c r="E254" s="69" t="s">
        <v>1387</v>
      </c>
      <c r="F254" s="68" t="s">
        <v>1149</v>
      </c>
      <c r="G254" s="64" t="s">
        <v>3217</v>
      </c>
      <c r="H254" s="70">
        <v>47.9</v>
      </c>
      <c r="I254" s="71"/>
      <c r="J254" s="64" t="s">
        <v>7086</v>
      </c>
      <c r="K254" s="67" t="s">
        <v>7308</v>
      </c>
      <c r="L254" s="67">
        <v>3</v>
      </c>
      <c r="M254" s="64" t="s">
        <v>7066</v>
      </c>
      <c r="N254" s="64" t="s">
        <v>1153</v>
      </c>
      <c r="O254" s="64" t="s">
        <v>11</v>
      </c>
      <c r="P254" s="64" t="s">
        <v>36</v>
      </c>
      <c r="Q254" s="72">
        <v>34</v>
      </c>
      <c r="R254" s="72">
        <v>4</v>
      </c>
      <c r="S254" s="72">
        <v>60</v>
      </c>
      <c r="T254" s="72">
        <v>3361</v>
      </c>
    </row>
    <row r="255" spans="1:20" s="60" customFormat="1" ht="15" customHeight="1">
      <c r="A255" s="68" t="s">
        <v>3604</v>
      </c>
      <c r="B255" s="68">
        <v>4355</v>
      </c>
      <c r="C255" s="68" t="s">
        <v>0</v>
      </c>
      <c r="D255" s="69">
        <v>52</v>
      </c>
      <c r="E255" s="69" t="s">
        <v>1388</v>
      </c>
      <c r="F255" s="68" t="s">
        <v>1149</v>
      </c>
      <c r="G255" s="64" t="s">
        <v>3198</v>
      </c>
      <c r="H255" s="70">
        <v>47.9</v>
      </c>
      <c r="I255" s="71"/>
      <c r="J255" s="64" t="s">
        <v>7086</v>
      </c>
      <c r="K255" s="67" t="s">
        <v>7308</v>
      </c>
      <c r="L255" s="67">
        <v>3</v>
      </c>
      <c r="M255" s="64" t="s">
        <v>7066</v>
      </c>
      <c r="N255" s="64" t="s">
        <v>1153</v>
      </c>
      <c r="O255" s="64" t="s">
        <v>11</v>
      </c>
      <c r="P255" s="64" t="s">
        <v>36</v>
      </c>
      <c r="Q255" s="72">
        <v>0</v>
      </c>
      <c r="R255" s="72">
        <v>0</v>
      </c>
      <c r="S255" s="72">
        <v>0</v>
      </c>
      <c r="T255" s="72">
        <v>0</v>
      </c>
    </row>
    <row r="256" spans="1:20" s="60" customFormat="1" ht="15" customHeight="1">
      <c r="A256" s="68" t="s">
        <v>3605</v>
      </c>
      <c r="B256" s="68">
        <v>4360</v>
      </c>
      <c r="C256" s="68" t="s">
        <v>0</v>
      </c>
      <c r="D256" s="69">
        <v>12</v>
      </c>
      <c r="E256" s="69" t="s">
        <v>1389</v>
      </c>
      <c r="F256" s="68" t="s">
        <v>1149</v>
      </c>
      <c r="G256" s="64" t="s">
        <v>3204</v>
      </c>
      <c r="H256" s="70">
        <v>45.9</v>
      </c>
      <c r="I256" s="71"/>
      <c r="J256" s="64" t="s">
        <v>7086</v>
      </c>
      <c r="K256" s="67" t="s">
        <v>7309</v>
      </c>
      <c r="L256" s="67">
        <v>4</v>
      </c>
      <c r="M256" s="64" t="s">
        <v>7066</v>
      </c>
      <c r="N256" s="64" t="s">
        <v>1153</v>
      </c>
      <c r="O256" s="64" t="s">
        <v>11</v>
      </c>
      <c r="P256" s="64" t="s">
        <v>34</v>
      </c>
      <c r="Q256" s="72">
        <v>29</v>
      </c>
      <c r="R256" s="72">
        <v>3</v>
      </c>
      <c r="S256" s="72">
        <v>50</v>
      </c>
      <c r="T256" s="72">
        <v>2218</v>
      </c>
    </row>
    <row r="257" spans="1:20" s="60" customFormat="1" ht="15" customHeight="1">
      <c r="A257" s="68" t="s">
        <v>3606</v>
      </c>
      <c r="B257" s="68">
        <v>4360</v>
      </c>
      <c r="C257" s="68" t="s">
        <v>0</v>
      </c>
      <c r="D257" s="69">
        <v>33</v>
      </c>
      <c r="E257" s="69" t="s">
        <v>1390</v>
      </c>
      <c r="F257" s="68" t="s">
        <v>1149</v>
      </c>
      <c r="G257" s="64" t="s">
        <v>3208</v>
      </c>
      <c r="H257" s="70">
        <v>45.9</v>
      </c>
      <c r="I257" s="71"/>
      <c r="J257" s="64" t="s">
        <v>7086</v>
      </c>
      <c r="K257" s="67" t="s">
        <v>7309</v>
      </c>
      <c r="L257" s="67">
        <v>1</v>
      </c>
      <c r="M257" s="64" t="s">
        <v>7066</v>
      </c>
      <c r="N257" s="64" t="s">
        <v>1153</v>
      </c>
      <c r="O257" s="64" t="s">
        <v>11</v>
      </c>
      <c r="P257" s="64" t="s">
        <v>34</v>
      </c>
      <c r="Q257" s="72">
        <v>29</v>
      </c>
      <c r="R257" s="72">
        <v>3</v>
      </c>
      <c r="S257" s="72">
        <v>50</v>
      </c>
      <c r="T257" s="72">
        <v>2218</v>
      </c>
    </row>
    <row r="258" spans="1:20" s="60" customFormat="1" ht="15" customHeight="1">
      <c r="A258" s="68" t="s">
        <v>3607</v>
      </c>
      <c r="B258" s="68">
        <v>4360</v>
      </c>
      <c r="C258" s="68" t="s">
        <v>0</v>
      </c>
      <c r="D258" s="69">
        <v>34</v>
      </c>
      <c r="E258" s="69" t="s">
        <v>1391</v>
      </c>
      <c r="F258" s="68" t="s">
        <v>1149</v>
      </c>
      <c r="G258" s="64" t="s">
        <v>3217</v>
      </c>
      <c r="H258" s="70">
        <v>45.9</v>
      </c>
      <c r="I258" s="71"/>
      <c r="J258" s="64" t="s">
        <v>7086</v>
      </c>
      <c r="K258" s="67" t="s">
        <v>7309</v>
      </c>
      <c r="L258" s="67">
        <v>1</v>
      </c>
      <c r="M258" s="64" t="s">
        <v>7066</v>
      </c>
      <c r="N258" s="64" t="s">
        <v>1153</v>
      </c>
      <c r="O258" s="64" t="s">
        <v>11</v>
      </c>
      <c r="P258" s="64" t="s">
        <v>34</v>
      </c>
      <c r="Q258" s="72">
        <v>29</v>
      </c>
      <c r="R258" s="72">
        <v>3</v>
      </c>
      <c r="S258" s="72">
        <v>50</v>
      </c>
      <c r="T258" s="72">
        <v>2218</v>
      </c>
    </row>
    <row r="259" spans="1:20" s="60" customFormat="1" ht="15" customHeight="1">
      <c r="A259" s="68" t="s">
        <v>3608</v>
      </c>
      <c r="B259" s="68">
        <v>4360</v>
      </c>
      <c r="C259" s="68" t="s">
        <v>0</v>
      </c>
      <c r="D259" s="69">
        <v>52</v>
      </c>
      <c r="E259" s="69" t="s">
        <v>1392</v>
      </c>
      <c r="F259" s="68" t="s">
        <v>1149</v>
      </c>
      <c r="G259" s="64" t="s">
        <v>3198</v>
      </c>
      <c r="H259" s="70">
        <v>45.9</v>
      </c>
      <c r="I259" s="71"/>
      <c r="J259" s="64" t="s">
        <v>7086</v>
      </c>
      <c r="K259" s="67" t="s">
        <v>7309</v>
      </c>
      <c r="L259" s="67">
        <v>1</v>
      </c>
      <c r="M259" s="64" t="s">
        <v>7066</v>
      </c>
      <c r="N259" s="64" t="s">
        <v>1153</v>
      </c>
      <c r="O259" s="64" t="s">
        <v>11</v>
      </c>
      <c r="P259" s="64" t="s">
        <v>34</v>
      </c>
      <c r="Q259" s="72">
        <v>0</v>
      </c>
      <c r="R259" s="72">
        <v>0</v>
      </c>
      <c r="S259" s="72">
        <v>0</v>
      </c>
      <c r="T259" s="72">
        <v>0</v>
      </c>
    </row>
    <row r="260" spans="1:20" s="60" customFormat="1" ht="15" customHeight="1">
      <c r="A260" s="68" t="s">
        <v>3609</v>
      </c>
      <c r="B260" s="68">
        <v>4361</v>
      </c>
      <c r="C260" s="68" t="s">
        <v>0</v>
      </c>
      <c r="D260" s="69">
        <v>12</v>
      </c>
      <c r="E260" s="69" t="s">
        <v>1393</v>
      </c>
      <c r="F260" s="68" t="s">
        <v>1149</v>
      </c>
      <c r="G260" s="64" t="s">
        <v>3204</v>
      </c>
      <c r="H260" s="70">
        <v>38.9</v>
      </c>
      <c r="I260" s="71"/>
      <c r="J260" s="64" t="s">
        <v>7086</v>
      </c>
      <c r="K260" s="67" t="s">
        <v>7310</v>
      </c>
      <c r="L260" s="67">
        <v>1</v>
      </c>
      <c r="M260" s="64" t="s">
        <v>7066</v>
      </c>
      <c r="N260" s="64" t="s">
        <v>1153</v>
      </c>
      <c r="O260" s="64" t="s">
        <v>11</v>
      </c>
      <c r="P260" s="64" t="s">
        <v>34</v>
      </c>
      <c r="Q260" s="72">
        <v>29</v>
      </c>
      <c r="R260" s="72">
        <v>3</v>
      </c>
      <c r="S260" s="72">
        <v>50</v>
      </c>
      <c r="T260" s="72">
        <v>2218</v>
      </c>
    </row>
    <row r="261" spans="1:20" s="60" customFormat="1" ht="15" customHeight="1">
      <c r="A261" s="68" t="s">
        <v>3610</v>
      </c>
      <c r="B261" s="68">
        <v>4361</v>
      </c>
      <c r="C261" s="68" t="s">
        <v>0</v>
      </c>
      <c r="D261" s="69">
        <v>33</v>
      </c>
      <c r="E261" s="69" t="s">
        <v>1394</v>
      </c>
      <c r="F261" s="68" t="s">
        <v>1149</v>
      </c>
      <c r="G261" s="64" t="s">
        <v>3208</v>
      </c>
      <c r="H261" s="70">
        <v>38.9</v>
      </c>
      <c r="I261" s="71"/>
      <c r="J261" s="64" t="s">
        <v>7086</v>
      </c>
      <c r="K261" s="67" t="s">
        <v>7310</v>
      </c>
      <c r="L261" s="67">
        <v>3</v>
      </c>
      <c r="M261" s="64" t="s">
        <v>7066</v>
      </c>
      <c r="N261" s="64" t="s">
        <v>1153</v>
      </c>
      <c r="O261" s="64" t="s">
        <v>11</v>
      </c>
      <c r="P261" s="64" t="s">
        <v>34</v>
      </c>
      <c r="Q261" s="72">
        <v>29</v>
      </c>
      <c r="R261" s="72">
        <v>3</v>
      </c>
      <c r="S261" s="72">
        <v>50</v>
      </c>
      <c r="T261" s="72">
        <v>2218</v>
      </c>
    </row>
    <row r="262" spans="1:20" s="60" customFormat="1" ht="15" customHeight="1">
      <c r="A262" s="68" t="s">
        <v>3611</v>
      </c>
      <c r="B262" s="68">
        <v>4361</v>
      </c>
      <c r="C262" s="68" t="s">
        <v>0</v>
      </c>
      <c r="D262" s="69">
        <v>52</v>
      </c>
      <c r="E262" s="69" t="s">
        <v>1395</v>
      </c>
      <c r="F262" s="68" t="s">
        <v>1149</v>
      </c>
      <c r="G262" s="64" t="s">
        <v>3198</v>
      </c>
      <c r="H262" s="70">
        <v>38.9</v>
      </c>
      <c r="I262" s="71"/>
      <c r="J262" s="64" t="s">
        <v>7086</v>
      </c>
      <c r="K262" s="67" t="s">
        <v>7310</v>
      </c>
      <c r="L262" s="67">
        <v>1</v>
      </c>
      <c r="M262" s="64" t="s">
        <v>7066</v>
      </c>
      <c r="N262" s="64" t="s">
        <v>1153</v>
      </c>
      <c r="O262" s="64" t="s">
        <v>11</v>
      </c>
      <c r="P262" s="64" t="s">
        <v>34</v>
      </c>
      <c r="Q262" s="72">
        <v>0</v>
      </c>
      <c r="R262" s="72">
        <v>0</v>
      </c>
      <c r="S262" s="72">
        <v>0</v>
      </c>
      <c r="T262" s="72">
        <v>0</v>
      </c>
    </row>
    <row r="263" spans="1:20" s="60" customFormat="1" ht="15" customHeight="1">
      <c r="A263" s="68" t="s">
        <v>3612</v>
      </c>
      <c r="B263" s="68">
        <v>4371</v>
      </c>
      <c r="C263" s="68" t="s">
        <v>0</v>
      </c>
      <c r="D263" s="69" t="s">
        <v>1147</v>
      </c>
      <c r="E263" s="69" t="s">
        <v>1396</v>
      </c>
      <c r="F263" s="68" t="s">
        <v>1162</v>
      </c>
      <c r="G263" s="64" t="s">
        <v>0</v>
      </c>
      <c r="H263" s="70">
        <v>47.9</v>
      </c>
      <c r="I263" s="71"/>
      <c r="J263" s="64" t="s">
        <v>7086</v>
      </c>
      <c r="K263" s="67" t="s">
        <v>7311</v>
      </c>
      <c r="L263" s="67" t="s">
        <v>30</v>
      </c>
      <c r="M263" s="64" t="s">
        <v>7066</v>
      </c>
      <c r="N263" s="64" t="s">
        <v>1153</v>
      </c>
      <c r="O263" s="64" t="s">
        <v>11</v>
      </c>
      <c r="P263" s="64" t="s">
        <v>36</v>
      </c>
      <c r="Q263" s="72">
        <v>19</v>
      </c>
      <c r="R263" s="72">
        <v>3</v>
      </c>
      <c r="S263" s="72">
        <v>41</v>
      </c>
      <c r="T263" s="72">
        <v>1284</v>
      </c>
    </row>
    <row r="264" spans="1:20" s="60" customFormat="1" ht="15" customHeight="1">
      <c r="A264" s="68" t="s">
        <v>3613</v>
      </c>
      <c r="B264" s="68">
        <v>4372</v>
      </c>
      <c r="C264" s="68" t="s">
        <v>0</v>
      </c>
      <c r="D264" s="69" t="s">
        <v>1147</v>
      </c>
      <c r="E264" s="69" t="s">
        <v>1397</v>
      </c>
      <c r="F264" s="68" t="s">
        <v>1162</v>
      </c>
      <c r="G264" s="64" t="s">
        <v>0</v>
      </c>
      <c r="H264" s="70">
        <v>47.9</v>
      </c>
      <c r="I264" s="71"/>
      <c r="J264" s="64" t="s">
        <v>7086</v>
      </c>
      <c r="K264" s="67" t="s">
        <v>7312</v>
      </c>
      <c r="L264" s="67" t="s">
        <v>30</v>
      </c>
      <c r="M264" s="64" t="s">
        <v>7066</v>
      </c>
      <c r="N264" s="64" t="s">
        <v>1153</v>
      </c>
      <c r="O264" s="64" t="s">
        <v>11</v>
      </c>
      <c r="P264" s="64" t="s">
        <v>36</v>
      </c>
      <c r="Q264" s="72">
        <v>19</v>
      </c>
      <c r="R264" s="72">
        <v>3</v>
      </c>
      <c r="S264" s="72">
        <v>41</v>
      </c>
      <c r="T264" s="72">
        <v>1284</v>
      </c>
    </row>
    <row r="265" spans="1:20" s="60" customFormat="1" ht="15" customHeight="1">
      <c r="A265" s="68" t="s">
        <v>3614</v>
      </c>
      <c r="B265" s="68">
        <v>4378</v>
      </c>
      <c r="C265" s="68" t="s">
        <v>0</v>
      </c>
      <c r="D265" s="69" t="s">
        <v>1147</v>
      </c>
      <c r="E265" s="69" t="s">
        <v>1398</v>
      </c>
      <c r="F265" s="68" t="s">
        <v>1162</v>
      </c>
      <c r="G265" s="64" t="s">
        <v>0</v>
      </c>
      <c r="H265" s="70">
        <v>67.900000000000006</v>
      </c>
      <c r="I265" s="71"/>
      <c r="J265" s="64" t="s">
        <v>7086</v>
      </c>
      <c r="K265" s="67" t="s">
        <v>7313</v>
      </c>
      <c r="L265" s="67" t="s">
        <v>30</v>
      </c>
      <c r="M265" s="64" t="s">
        <v>7066</v>
      </c>
      <c r="N265" s="64" t="s">
        <v>1153</v>
      </c>
      <c r="O265" s="64" t="s">
        <v>11</v>
      </c>
      <c r="P265" s="64" t="s">
        <v>36</v>
      </c>
      <c r="Q265" s="72">
        <v>19</v>
      </c>
      <c r="R265" s="72">
        <v>3</v>
      </c>
      <c r="S265" s="72">
        <v>41</v>
      </c>
      <c r="T265" s="72">
        <v>1284</v>
      </c>
    </row>
    <row r="266" spans="1:20" s="60" customFormat="1" ht="15" customHeight="1">
      <c r="A266" s="68" t="s">
        <v>3615</v>
      </c>
      <c r="B266" s="68">
        <v>4379</v>
      </c>
      <c r="C266" s="68" t="s">
        <v>0</v>
      </c>
      <c r="D266" s="69" t="s">
        <v>1147</v>
      </c>
      <c r="E266" s="69" t="s">
        <v>1399</v>
      </c>
      <c r="F266" s="68" t="s">
        <v>1162</v>
      </c>
      <c r="G266" s="64" t="s">
        <v>0</v>
      </c>
      <c r="H266" s="70">
        <v>63.9</v>
      </c>
      <c r="I266" s="71"/>
      <c r="J266" s="64" t="s">
        <v>7086</v>
      </c>
      <c r="K266" s="67" t="s">
        <v>7314</v>
      </c>
      <c r="L266" s="67" t="s">
        <v>30</v>
      </c>
      <c r="M266" s="64" t="s">
        <v>7066</v>
      </c>
      <c r="N266" s="64" t="s">
        <v>1153</v>
      </c>
      <c r="O266" s="64" t="s">
        <v>11</v>
      </c>
      <c r="P266" s="64" t="s">
        <v>36</v>
      </c>
      <c r="Q266" s="72">
        <v>19</v>
      </c>
      <c r="R266" s="72">
        <v>3</v>
      </c>
      <c r="S266" s="72">
        <v>41</v>
      </c>
      <c r="T266" s="72">
        <v>1284</v>
      </c>
    </row>
    <row r="267" spans="1:20" s="60" customFormat="1" ht="15" customHeight="1">
      <c r="A267" s="68" t="s">
        <v>3616</v>
      </c>
      <c r="B267" s="68">
        <v>4380</v>
      </c>
      <c r="C267" s="68" t="s">
        <v>0</v>
      </c>
      <c r="D267" s="69" t="s">
        <v>1147</v>
      </c>
      <c r="E267" s="69" t="s">
        <v>1400</v>
      </c>
      <c r="F267" s="68" t="s">
        <v>1162</v>
      </c>
      <c r="G267" s="64" t="s">
        <v>0</v>
      </c>
      <c r="H267" s="70">
        <v>52.9</v>
      </c>
      <c r="I267" s="71"/>
      <c r="J267" s="64" t="s">
        <v>7086</v>
      </c>
      <c r="K267" s="67" t="s">
        <v>7315</v>
      </c>
      <c r="L267" s="67" t="s">
        <v>30</v>
      </c>
      <c r="M267" s="64" t="s">
        <v>7066</v>
      </c>
      <c r="N267" s="64" t="s">
        <v>1153</v>
      </c>
      <c r="O267" s="64" t="s">
        <v>11</v>
      </c>
      <c r="P267" s="64" t="s">
        <v>36</v>
      </c>
      <c r="Q267" s="72">
        <v>0</v>
      </c>
      <c r="R267" s="72">
        <v>0</v>
      </c>
      <c r="S267" s="72">
        <v>0</v>
      </c>
      <c r="T267" s="72">
        <v>1.375</v>
      </c>
    </row>
    <row r="268" spans="1:20" s="60" customFormat="1" ht="15" customHeight="1">
      <c r="A268" s="68" t="s">
        <v>3617</v>
      </c>
      <c r="B268" s="68">
        <v>4381</v>
      </c>
      <c r="C268" s="68" t="s">
        <v>0</v>
      </c>
      <c r="D268" s="69" t="s">
        <v>1147</v>
      </c>
      <c r="E268" s="69" t="s">
        <v>1401</v>
      </c>
      <c r="F268" s="68" t="s">
        <v>1149</v>
      </c>
      <c r="G268" s="64" t="s">
        <v>0</v>
      </c>
      <c r="H268" s="70">
        <v>31.9</v>
      </c>
      <c r="I268" s="71"/>
      <c r="J268" s="64" t="s">
        <v>7086</v>
      </c>
      <c r="K268" s="67" t="s">
        <v>7316</v>
      </c>
      <c r="L268" s="67" t="s">
        <v>30</v>
      </c>
      <c r="M268" s="64" t="s">
        <v>7066</v>
      </c>
      <c r="N268" s="64" t="s">
        <v>1153</v>
      </c>
      <c r="O268" s="64" t="s">
        <v>11</v>
      </c>
      <c r="P268" s="64" t="s">
        <v>36</v>
      </c>
      <c r="Q268" s="72">
        <v>0</v>
      </c>
      <c r="R268" s="72">
        <v>0</v>
      </c>
      <c r="S268" s="72">
        <v>0</v>
      </c>
      <c r="T268" s="72">
        <v>0.89</v>
      </c>
    </row>
    <row r="269" spans="1:20" s="60" customFormat="1" ht="15" customHeight="1">
      <c r="A269" s="68" t="s">
        <v>3618</v>
      </c>
      <c r="B269" s="68">
        <v>4382</v>
      </c>
      <c r="C269" s="68" t="s">
        <v>0</v>
      </c>
      <c r="D269" s="69" t="s">
        <v>1147</v>
      </c>
      <c r="E269" s="69" t="s">
        <v>48</v>
      </c>
      <c r="F269" s="68" t="s">
        <v>1162</v>
      </c>
      <c r="G269" s="64" t="s">
        <v>0</v>
      </c>
      <c r="H269" s="70">
        <v>44.9</v>
      </c>
      <c r="I269" s="71"/>
      <c r="J269" s="64" t="s">
        <v>7086</v>
      </c>
      <c r="K269" s="67" t="s">
        <v>7317</v>
      </c>
      <c r="L269" s="67" t="s">
        <v>30</v>
      </c>
      <c r="M269" s="64" t="s">
        <v>7066</v>
      </c>
      <c r="N269" s="64" t="s">
        <v>1153</v>
      </c>
      <c r="O269" s="64" t="s">
        <v>11</v>
      </c>
      <c r="P269" s="64" t="s">
        <v>36</v>
      </c>
      <c r="Q269" s="72">
        <v>0</v>
      </c>
      <c r="R269" s="72">
        <v>0</v>
      </c>
      <c r="S269" s="72">
        <v>0</v>
      </c>
      <c r="T269" s="72">
        <v>1.175</v>
      </c>
    </row>
    <row r="270" spans="1:20" s="60" customFormat="1" ht="15" customHeight="1">
      <c r="A270" s="68" t="s">
        <v>3619</v>
      </c>
      <c r="B270" s="68">
        <v>4383</v>
      </c>
      <c r="C270" s="68" t="s">
        <v>0</v>
      </c>
      <c r="D270" s="69" t="s">
        <v>1147</v>
      </c>
      <c r="E270" s="69" t="s">
        <v>1402</v>
      </c>
      <c r="F270" s="68" t="s">
        <v>1149</v>
      </c>
      <c r="G270" s="64" t="s">
        <v>0</v>
      </c>
      <c r="H270" s="70">
        <v>80.8</v>
      </c>
      <c r="I270" s="71"/>
      <c r="J270" s="64" t="s">
        <v>7086</v>
      </c>
      <c r="K270" s="67" t="s">
        <v>7318</v>
      </c>
      <c r="L270" s="67">
        <v>2</v>
      </c>
      <c r="M270" s="64" t="s">
        <v>7066</v>
      </c>
      <c r="N270" s="64" t="s">
        <v>1153</v>
      </c>
      <c r="O270" s="64" t="s">
        <v>11</v>
      </c>
      <c r="P270" s="64" t="s">
        <v>34</v>
      </c>
      <c r="Q270" s="72">
        <v>0</v>
      </c>
      <c r="R270" s="72">
        <v>0</v>
      </c>
      <c r="S270" s="72">
        <v>0</v>
      </c>
      <c r="T270" s="72">
        <v>1.33</v>
      </c>
    </row>
    <row r="271" spans="1:20" s="60" customFormat="1" ht="15" customHeight="1">
      <c r="A271" s="68" t="s">
        <v>3620</v>
      </c>
      <c r="B271" s="68">
        <v>4384</v>
      </c>
      <c r="C271" s="68" t="s">
        <v>0</v>
      </c>
      <c r="D271" s="69" t="s">
        <v>1147</v>
      </c>
      <c r="E271" s="69" t="s">
        <v>1403</v>
      </c>
      <c r="F271" s="68" t="s">
        <v>1162</v>
      </c>
      <c r="G271" s="64" t="s">
        <v>0</v>
      </c>
      <c r="H271" s="70">
        <v>50.8</v>
      </c>
      <c r="I271" s="71"/>
      <c r="J271" s="64" t="s">
        <v>7086</v>
      </c>
      <c r="K271" s="67" t="s">
        <v>7319</v>
      </c>
      <c r="L271" s="67">
        <v>10</v>
      </c>
      <c r="M271" s="64" t="s">
        <v>7066</v>
      </c>
      <c r="N271" s="64" t="s">
        <v>1153</v>
      </c>
      <c r="O271" s="64" t="s">
        <v>11</v>
      </c>
      <c r="P271" s="64" t="s">
        <v>34</v>
      </c>
      <c r="Q271" s="72">
        <v>0</v>
      </c>
      <c r="R271" s="72">
        <v>0</v>
      </c>
      <c r="S271" s="72">
        <v>0</v>
      </c>
      <c r="T271" s="72">
        <v>1.57</v>
      </c>
    </row>
    <row r="272" spans="1:20" s="60" customFormat="1" ht="15" customHeight="1">
      <c r="A272" s="68" t="s">
        <v>3621</v>
      </c>
      <c r="B272" s="68">
        <v>4385</v>
      </c>
      <c r="C272" s="68" t="s">
        <v>0</v>
      </c>
      <c r="D272" s="69" t="s">
        <v>1147</v>
      </c>
      <c r="E272" s="69" t="s">
        <v>1404</v>
      </c>
      <c r="F272" s="68" t="s">
        <v>1162</v>
      </c>
      <c r="G272" s="64" t="s">
        <v>0</v>
      </c>
      <c r="H272" s="70">
        <v>80.8</v>
      </c>
      <c r="I272" s="71"/>
      <c r="J272" s="64" t="s">
        <v>7086</v>
      </c>
      <c r="K272" s="67" t="s">
        <v>7320</v>
      </c>
      <c r="L272" s="67">
        <v>5</v>
      </c>
      <c r="M272" s="64" t="s">
        <v>7066</v>
      </c>
      <c r="N272" s="64" t="s">
        <v>1153</v>
      </c>
      <c r="O272" s="64" t="s">
        <v>11</v>
      </c>
      <c r="P272" s="64" t="s">
        <v>34</v>
      </c>
      <c r="Q272" s="72">
        <v>0</v>
      </c>
      <c r="R272" s="72">
        <v>0</v>
      </c>
      <c r="S272" s="72">
        <v>0</v>
      </c>
      <c r="T272" s="72">
        <v>1.82</v>
      </c>
    </row>
    <row r="273" spans="1:20" s="60" customFormat="1" ht="15" customHeight="1">
      <c r="A273" s="68" t="s">
        <v>3622</v>
      </c>
      <c r="B273" s="68">
        <v>4386</v>
      </c>
      <c r="C273" s="68" t="s">
        <v>0</v>
      </c>
      <c r="D273" s="69" t="s">
        <v>1147</v>
      </c>
      <c r="E273" s="69" t="s">
        <v>1405</v>
      </c>
      <c r="F273" s="68" t="s">
        <v>1162</v>
      </c>
      <c r="G273" s="64" t="s">
        <v>0</v>
      </c>
      <c r="H273" s="70">
        <v>31.8</v>
      </c>
      <c r="I273" s="71"/>
      <c r="J273" s="64" t="s">
        <v>7086</v>
      </c>
      <c r="K273" s="67" t="s">
        <v>7321</v>
      </c>
      <c r="L273" s="67">
        <v>1</v>
      </c>
      <c r="M273" s="64" t="s">
        <v>7066</v>
      </c>
      <c r="N273" s="64" t="s">
        <v>1153</v>
      </c>
      <c r="O273" s="64" t="s">
        <v>11</v>
      </c>
      <c r="P273" s="64" t="s">
        <v>34</v>
      </c>
      <c r="Q273" s="72">
        <v>0</v>
      </c>
      <c r="R273" s="72">
        <v>0</v>
      </c>
      <c r="S273" s="72">
        <v>0</v>
      </c>
      <c r="T273" s="72">
        <v>0.90500000000000003</v>
      </c>
    </row>
    <row r="274" spans="1:20" s="60" customFormat="1" ht="15" customHeight="1">
      <c r="A274" s="68" t="s">
        <v>3623</v>
      </c>
      <c r="B274" s="68">
        <v>4387</v>
      </c>
      <c r="C274" s="68" t="s">
        <v>0</v>
      </c>
      <c r="D274" s="69" t="s">
        <v>1147</v>
      </c>
      <c r="E274" s="69" t="s">
        <v>1406</v>
      </c>
      <c r="F274" s="68" t="s">
        <v>1149</v>
      </c>
      <c r="G274" s="64" t="s">
        <v>0</v>
      </c>
      <c r="H274" s="70">
        <v>33.9</v>
      </c>
      <c r="I274" s="71"/>
      <c r="J274" s="64" t="s">
        <v>7086</v>
      </c>
      <c r="K274" s="67" t="s">
        <v>7322</v>
      </c>
      <c r="L274" s="67">
        <v>1</v>
      </c>
      <c r="M274" s="64" t="s">
        <v>7066</v>
      </c>
      <c r="N274" s="64" t="s">
        <v>1153</v>
      </c>
      <c r="O274" s="64" t="s">
        <v>11</v>
      </c>
      <c r="P274" s="64" t="s">
        <v>34</v>
      </c>
      <c r="Q274" s="72">
        <v>0</v>
      </c>
      <c r="R274" s="72">
        <v>0</v>
      </c>
      <c r="S274" s="72">
        <v>0</v>
      </c>
      <c r="T274" s="72">
        <v>0</v>
      </c>
    </row>
    <row r="275" spans="1:20" s="60" customFormat="1" ht="15" customHeight="1">
      <c r="A275" s="68" t="s">
        <v>3624</v>
      </c>
      <c r="B275" s="68">
        <v>4390</v>
      </c>
      <c r="C275" s="68" t="s">
        <v>0</v>
      </c>
      <c r="D275" s="69" t="s">
        <v>1147</v>
      </c>
      <c r="E275" s="69" t="s">
        <v>1407</v>
      </c>
      <c r="F275" s="68" t="s">
        <v>1162</v>
      </c>
      <c r="G275" s="64" t="s">
        <v>0</v>
      </c>
      <c r="H275" s="70">
        <v>29.7</v>
      </c>
      <c r="I275" s="71"/>
      <c r="J275" s="64" t="s">
        <v>7086</v>
      </c>
      <c r="K275" s="67" t="s">
        <v>7323</v>
      </c>
      <c r="L275" s="67">
        <v>20</v>
      </c>
      <c r="M275" s="64" t="s">
        <v>7066</v>
      </c>
      <c r="N275" s="64" t="s">
        <v>1153</v>
      </c>
      <c r="O275" s="64" t="s">
        <v>11</v>
      </c>
      <c r="P275" s="64" t="s">
        <v>34</v>
      </c>
      <c r="Q275" s="72">
        <v>0</v>
      </c>
      <c r="R275" s="72">
        <v>0</v>
      </c>
      <c r="S275" s="72">
        <v>0</v>
      </c>
      <c r="T275" s="72">
        <v>0.65</v>
      </c>
    </row>
    <row r="276" spans="1:20" s="60" customFormat="1" ht="15" customHeight="1">
      <c r="A276" s="68" t="s">
        <v>3625</v>
      </c>
      <c r="B276" s="68">
        <v>4391</v>
      </c>
      <c r="C276" s="68" t="s">
        <v>0</v>
      </c>
      <c r="D276" s="69" t="s">
        <v>1147</v>
      </c>
      <c r="E276" s="69" t="s">
        <v>49</v>
      </c>
      <c r="F276" s="68" t="s">
        <v>1162</v>
      </c>
      <c r="G276" s="64" t="s">
        <v>0</v>
      </c>
      <c r="H276" s="70">
        <v>45.9</v>
      </c>
      <c r="I276" s="71"/>
      <c r="J276" s="64" t="s">
        <v>7086</v>
      </c>
      <c r="K276" s="67" t="s">
        <v>7324</v>
      </c>
      <c r="L276" s="67" t="s">
        <v>30</v>
      </c>
      <c r="M276" s="64" t="s">
        <v>7066</v>
      </c>
      <c r="N276" s="64" t="s">
        <v>1153</v>
      </c>
      <c r="O276" s="64" t="s">
        <v>11</v>
      </c>
      <c r="P276" s="64" t="s">
        <v>36</v>
      </c>
      <c r="Q276" s="72">
        <v>0</v>
      </c>
      <c r="R276" s="72">
        <v>0</v>
      </c>
      <c r="S276" s="72">
        <v>0</v>
      </c>
      <c r="T276" s="72">
        <v>1</v>
      </c>
    </row>
    <row r="277" spans="1:20" s="60" customFormat="1" ht="15" customHeight="1">
      <c r="A277" s="68" t="s">
        <v>3626</v>
      </c>
      <c r="B277" s="68">
        <v>4395</v>
      </c>
      <c r="C277" s="68" t="s">
        <v>0</v>
      </c>
      <c r="D277" s="69" t="s">
        <v>1147</v>
      </c>
      <c r="E277" s="69" t="s">
        <v>1408</v>
      </c>
      <c r="F277" s="68" t="s">
        <v>1162</v>
      </c>
      <c r="G277" s="64" t="s">
        <v>0</v>
      </c>
      <c r="H277" s="70">
        <v>73.900000000000006</v>
      </c>
      <c r="I277" s="71"/>
      <c r="J277" s="64" t="s">
        <v>7086</v>
      </c>
      <c r="K277" s="67" t="s">
        <v>7325</v>
      </c>
      <c r="L277" s="67" t="s">
        <v>30</v>
      </c>
      <c r="M277" s="64" t="s">
        <v>7066</v>
      </c>
      <c r="N277" s="64" t="s">
        <v>1203</v>
      </c>
      <c r="O277" s="64" t="s">
        <v>11</v>
      </c>
      <c r="P277" s="64" t="s">
        <v>36</v>
      </c>
      <c r="Q277" s="72">
        <v>0</v>
      </c>
      <c r="R277" s="72">
        <v>0</v>
      </c>
      <c r="S277" s="72">
        <v>0</v>
      </c>
      <c r="T277" s="72">
        <v>0</v>
      </c>
    </row>
    <row r="278" spans="1:20" s="60" customFormat="1" ht="15" customHeight="1">
      <c r="A278" s="68" t="s">
        <v>3627</v>
      </c>
      <c r="B278" s="68">
        <v>4396</v>
      </c>
      <c r="C278" s="68" t="s">
        <v>0</v>
      </c>
      <c r="D278" s="69" t="s">
        <v>1147</v>
      </c>
      <c r="E278" s="69" t="s">
        <v>1409</v>
      </c>
      <c r="F278" s="68" t="s">
        <v>1162</v>
      </c>
      <c r="G278" s="64" t="s">
        <v>0</v>
      </c>
      <c r="H278" s="70">
        <v>67.900000000000006</v>
      </c>
      <c r="I278" s="71"/>
      <c r="J278" s="64" t="s">
        <v>7086</v>
      </c>
      <c r="K278" s="67" t="s">
        <v>7326</v>
      </c>
      <c r="L278" s="67" t="s">
        <v>30</v>
      </c>
      <c r="M278" s="64" t="s">
        <v>7066</v>
      </c>
      <c r="N278" s="64" t="s">
        <v>1203</v>
      </c>
      <c r="O278" s="64" t="s">
        <v>11</v>
      </c>
      <c r="P278" s="64" t="s">
        <v>36</v>
      </c>
      <c r="Q278" s="72">
        <v>0</v>
      </c>
      <c r="R278" s="72">
        <v>0</v>
      </c>
      <c r="S278" s="72">
        <v>0</v>
      </c>
      <c r="T278" s="72">
        <v>0</v>
      </c>
    </row>
    <row r="279" spans="1:20" s="60" customFormat="1" ht="15" customHeight="1">
      <c r="A279" s="68" t="s">
        <v>3628</v>
      </c>
      <c r="B279" s="68">
        <v>4397</v>
      </c>
      <c r="C279" s="68" t="s">
        <v>0</v>
      </c>
      <c r="D279" s="69" t="s">
        <v>1147</v>
      </c>
      <c r="E279" s="69" t="s">
        <v>1410</v>
      </c>
      <c r="F279" s="68" t="s">
        <v>1162</v>
      </c>
      <c r="G279" s="64" t="s">
        <v>0</v>
      </c>
      <c r="H279" s="70">
        <v>222.9</v>
      </c>
      <c r="I279" s="71"/>
      <c r="J279" s="64" t="s">
        <v>7086</v>
      </c>
      <c r="K279" s="67" t="s">
        <v>7327</v>
      </c>
      <c r="L279" s="67" t="s">
        <v>30</v>
      </c>
      <c r="M279" s="64" t="s">
        <v>7066</v>
      </c>
      <c r="N279" s="64" t="s">
        <v>1203</v>
      </c>
      <c r="O279" s="64" t="s">
        <v>11</v>
      </c>
      <c r="P279" s="64" t="s">
        <v>36</v>
      </c>
      <c r="Q279" s="72">
        <v>0</v>
      </c>
      <c r="R279" s="72">
        <v>0</v>
      </c>
      <c r="S279" s="72">
        <v>0</v>
      </c>
      <c r="T279" s="72">
        <v>0</v>
      </c>
    </row>
    <row r="280" spans="1:20" s="60" customFormat="1" ht="15" customHeight="1">
      <c r="A280" s="68" t="s">
        <v>3629</v>
      </c>
      <c r="B280" s="68">
        <v>4398</v>
      </c>
      <c r="C280" s="68" t="s">
        <v>0</v>
      </c>
      <c r="D280" s="69" t="s">
        <v>1147</v>
      </c>
      <c r="E280" s="69" t="s">
        <v>1411</v>
      </c>
      <c r="F280" s="68" t="s">
        <v>1149</v>
      </c>
      <c r="G280" s="64" t="s">
        <v>0</v>
      </c>
      <c r="H280" s="70">
        <v>11.2</v>
      </c>
      <c r="I280" s="71"/>
      <c r="J280" s="64" t="s">
        <v>7086</v>
      </c>
      <c r="K280" s="67" t="s">
        <v>7328</v>
      </c>
      <c r="L280" s="67">
        <v>150</v>
      </c>
      <c r="M280" s="64" t="s">
        <v>7066</v>
      </c>
      <c r="N280" s="64" t="s">
        <v>1282</v>
      </c>
      <c r="O280" s="64" t="s">
        <v>11</v>
      </c>
      <c r="P280" s="64" t="s">
        <v>36</v>
      </c>
      <c r="Q280" s="72">
        <v>11.5</v>
      </c>
      <c r="R280" s="72">
        <v>1.5</v>
      </c>
      <c r="S280" s="72">
        <v>17</v>
      </c>
      <c r="T280" s="72">
        <v>0.185</v>
      </c>
    </row>
    <row r="281" spans="1:20" s="60" customFormat="1" ht="15" customHeight="1">
      <c r="A281" s="68" t="s">
        <v>3630</v>
      </c>
      <c r="B281" s="68">
        <v>4399</v>
      </c>
      <c r="C281" s="68" t="s">
        <v>0</v>
      </c>
      <c r="D281" s="69" t="s">
        <v>1147</v>
      </c>
      <c r="E281" s="69" t="s">
        <v>1412</v>
      </c>
      <c r="F281" s="68" t="s">
        <v>1149</v>
      </c>
      <c r="G281" s="64" t="s">
        <v>0</v>
      </c>
      <c r="H281" s="70">
        <v>19.899999999999999</v>
      </c>
      <c r="I281" s="71"/>
      <c r="J281" s="64" t="s">
        <v>7086</v>
      </c>
      <c r="K281" s="67" t="s">
        <v>7329</v>
      </c>
      <c r="L281" s="67" t="s">
        <v>30</v>
      </c>
      <c r="M281" s="64" t="s">
        <v>7066</v>
      </c>
      <c r="N281" s="64" t="s">
        <v>1153</v>
      </c>
      <c r="O281" s="64" t="s">
        <v>11</v>
      </c>
      <c r="P281" s="64" t="s">
        <v>36</v>
      </c>
      <c r="Q281" s="72">
        <v>0</v>
      </c>
      <c r="R281" s="72">
        <v>0</v>
      </c>
      <c r="S281" s="72">
        <v>0</v>
      </c>
      <c r="T281" s="72">
        <v>0</v>
      </c>
    </row>
    <row r="282" spans="1:20" s="60" customFormat="1" ht="15" customHeight="1">
      <c r="A282" s="68" t="s">
        <v>3631</v>
      </c>
      <c r="B282" s="68">
        <v>4404</v>
      </c>
      <c r="C282" s="68" t="s">
        <v>0</v>
      </c>
      <c r="D282" s="69" t="s">
        <v>1147</v>
      </c>
      <c r="E282" s="69" t="s">
        <v>1413</v>
      </c>
      <c r="F282" s="68" t="s">
        <v>1149</v>
      </c>
      <c r="G282" s="64" t="s">
        <v>0</v>
      </c>
      <c r="H282" s="70">
        <v>15.9</v>
      </c>
      <c r="I282" s="71"/>
      <c r="J282" s="64" t="s">
        <v>7086</v>
      </c>
      <c r="K282" s="67" t="s">
        <v>7330</v>
      </c>
      <c r="L282" s="67">
        <v>213</v>
      </c>
      <c r="M282" s="64" t="s">
        <v>7066</v>
      </c>
      <c r="N282" s="64" t="s">
        <v>1282</v>
      </c>
      <c r="O282" s="64" t="s">
        <v>11</v>
      </c>
      <c r="P282" s="64" t="s">
        <v>36</v>
      </c>
      <c r="Q282" s="72">
        <v>17.5</v>
      </c>
      <c r="R282" s="72">
        <v>2</v>
      </c>
      <c r="S282" s="72">
        <v>20.5</v>
      </c>
      <c r="T282" s="72">
        <v>0.35499999999999998</v>
      </c>
    </row>
    <row r="283" spans="1:20" s="60" customFormat="1" ht="15" customHeight="1">
      <c r="A283" s="68" t="s">
        <v>3632</v>
      </c>
      <c r="B283" s="68">
        <v>4417</v>
      </c>
      <c r="C283" s="68" t="s">
        <v>0</v>
      </c>
      <c r="D283" s="69" t="s">
        <v>1147</v>
      </c>
      <c r="E283" s="69" t="s">
        <v>1414</v>
      </c>
      <c r="F283" s="68" t="s">
        <v>1149</v>
      </c>
      <c r="G283" s="64" t="s">
        <v>0</v>
      </c>
      <c r="H283" s="70">
        <v>30.5</v>
      </c>
      <c r="I283" s="71"/>
      <c r="J283" s="64" t="s">
        <v>7086</v>
      </c>
      <c r="K283" s="67" t="s">
        <v>7331</v>
      </c>
      <c r="L283" s="67" t="s">
        <v>31</v>
      </c>
      <c r="M283" s="64" t="s">
        <v>7066</v>
      </c>
      <c r="N283" s="64" t="s">
        <v>1201</v>
      </c>
      <c r="O283" s="64" t="s">
        <v>11</v>
      </c>
      <c r="P283" s="64" t="s">
        <v>36</v>
      </c>
      <c r="Q283" s="72">
        <v>0</v>
      </c>
      <c r="R283" s="72">
        <v>0</v>
      </c>
      <c r="S283" s="72">
        <v>0</v>
      </c>
      <c r="T283" s="72">
        <v>0</v>
      </c>
    </row>
    <row r="284" spans="1:20" s="60" customFormat="1" ht="15" customHeight="1">
      <c r="A284" s="68" t="s">
        <v>3633</v>
      </c>
      <c r="B284" s="68">
        <v>4418</v>
      </c>
      <c r="C284" s="68" t="s">
        <v>0</v>
      </c>
      <c r="D284" s="69" t="s">
        <v>1147</v>
      </c>
      <c r="E284" s="69" t="s">
        <v>1415</v>
      </c>
      <c r="F284" s="68" t="s">
        <v>1149</v>
      </c>
      <c r="G284" s="64" t="s">
        <v>0</v>
      </c>
      <c r="H284" s="70">
        <v>11.7</v>
      </c>
      <c r="I284" s="71"/>
      <c r="J284" s="64" t="s">
        <v>7086</v>
      </c>
      <c r="K284" s="67" t="s">
        <v>7332</v>
      </c>
      <c r="L284" s="67" t="s">
        <v>31</v>
      </c>
      <c r="M284" s="64" t="s">
        <v>7066</v>
      </c>
      <c r="N284" s="64" t="s">
        <v>1201</v>
      </c>
      <c r="O284" s="64" t="s">
        <v>11</v>
      </c>
      <c r="P284" s="64" t="s">
        <v>36</v>
      </c>
      <c r="Q284" s="72">
        <v>0</v>
      </c>
      <c r="R284" s="72">
        <v>0</v>
      </c>
      <c r="S284" s="72">
        <v>0</v>
      </c>
      <c r="T284" s="72">
        <v>0</v>
      </c>
    </row>
    <row r="285" spans="1:20" s="60" customFormat="1" ht="15" customHeight="1">
      <c r="A285" s="68" t="s">
        <v>3634</v>
      </c>
      <c r="B285" s="68">
        <v>4444</v>
      </c>
      <c r="C285" s="68" t="s">
        <v>0</v>
      </c>
      <c r="D285" s="69" t="s">
        <v>1147</v>
      </c>
      <c r="E285" s="69" t="s">
        <v>1416</v>
      </c>
      <c r="F285" s="68" t="s">
        <v>1149</v>
      </c>
      <c r="G285" s="64" t="s">
        <v>0</v>
      </c>
      <c r="H285" s="70">
        <v>61.9</v>
      </c>
      <c r="I285" s="71"/>
      <c r="J285" s="64" t="s">
        <v>7143</v>
      </c>
      <c r="K285" s="67" t="s">
        <v>7333</v>
      </c>
      <c r="L285" s="67" t="s">
        <v>30</v>
      </c>
      <c r="M285" s="64" t="s">
        <v>7066</v>
      </c>
      <c r="N285" s="64" t="s">
        <v>1203</v>
      </c>
      <c r="O285" s="64" t="s">
        <v>0</v>
      </c>
      <c r="P285" s="64" t="s">
        <v>32</v>
      </c>
      <c r="Q285" s="72">
        <v>39.5</v>
      </c>
      <c r="R285" s="72">
        <v>2.2999999999999998</v>
      </c>
      <c r="S285" s="72">
        <v>39.5</v>
      </c>
      <c r="T285" s="72">
        <v>1925</v>
      </c>
    </row>
    <row r="286" spans="1:20" s="60" customFormat="1" ht="15" customHeight="1">
      <c r="A286" s="68" t="s">
        <v>3635</v>
      </c>
      <c r="B286" s="68">
        <v>4692</v>
      </c>
      <c r="C286" s="68" t="s">
        <v>0</v>
      </c>
      <c r="D286" s="69" t="s">
        <v>1147</v>
      </c>
      <c r="E286" s="69" t="s">
        <v>1417</v>
      </c>
      <c r="F286" s="68" t="s">
        <v>1171</v>
      </c>
      <c r="G286" s="64" t="s">
        <v>0</v>
      </c>
      <c r="H286" s="70">
        <v>181.9</v>
      </c>
      <c r="I286" s="71"/>
      <c r="J286" s="64" t="s">
        <v>7086</v>
      </c>
      <c r="K286" s="67" t="s">
        <v>7334</v>
      </c>
      <c r="L286" s="67" t="s">
        <v>30</v>
      </c>
      <c r="M286" s="64" t="s">
        <v>7066</v>
      </c>
      <c r="N286" s="64" t="s">
        <v>1153</v>
      </c>
      <c r="O286" s="64" t="s">
        <v>11</v>
      </c>
      <c r="P286" s="64" t="s">
        <v>36</v>
      </c>
      <c r="Q286" s="72">
        <v>0</v>
      </c>
      <c r="R286" s="72">
        <v>0</v>
      </c>
      <c r="S286" s="72">
        <v>0</v>
      </c>
      <c r="T286" s="72">
        <v>0</v>
      </c>
    </row>
    <row r="287" spans="1:20" s="60" customFormat="1" ht="15" customHeight="1">
      <c r="A287" s="68" t="s">
        <v>3636</v>
      </c>
      <c r="B287" s="68">
        <v>4900</v>
      </c>
      <c r="C287" s="68" t="s">
        <v>0</v>
      </c>
      <c r="D287" s="69" t="s">
        <v>1147</v>
      </c>
      <c r="E287" s="69" t="s">
        <v>1418</v>
      </c>
      <c r="F287" s="68" t="s">
        <v>1149</v>
      </c>
      <c r="G287" s="64" t="s">
        <v>0</v>
      </c>
      <c r="H287" s="70">
        <v>213.9</v>
      </c>
      <c r="I287" s="71"/>
      <c r="J287" s="64" t="s">
        <v>7104</v>
      </c>
      <c r="K287" s="67" t="s">
        <v>7335</v>
      </c>
      <c r="L287" s="67" t="s">
        <v>30</v>
      </c>
      <c r="M287" s="64" t="s">
        <v>7066</v>
      </c>
      <c r="N287" s="64" t="s">
        <v>1203</v>
      </c>
      <c r="O287" s="64" t="s">
        <v>0</v>
      </c>
      <c r="P287" s="64" t="s">
        <v>33</v>
      </c>
      <c r="Q287" s="72">
        <v>0</v>
      </c>
      <c r="R287" s="72">
        <v>0</v>
      </c>
      <c r="S287" s="72">
        <v>0</v>
      </c>
      <c r="T287" s="72">
        <v>7</v>
      </c>
    </row>
    <row r="288" spans="1:20" s="60" customFormat="1" ht="15" customHeight="1">
      <c r="A288" s="68" t="s">
        <v>3637</v>
      </c>
      <c r="B288" s="68">
        <v>4902</v>
      </c>
      <c r="C288" s="68" t="s">
        <v>0</v>
      </c>
      <c r="D288" s="69" t="s">
        <v>1147</v>
      </c>
      <c r="E288" s="69" t="s">
        <v>50</v>
      </c>
      <c r="F288" s="68" t="s">
        <v>1149</v>
      </c>
      <c r="G288" s="64" t="s">
        <v>0</v>
      </c>
      <c r="H288" s="70">
        <v>213.9</v>
      </c>
      <c r="I288" s="71"/>
      <c r="J288" s="64" t="s">
        <v>7104</v>
      </c>
      <c r="K288" s="67" t="s">
        <v>7336</v>
      </c>
      <c r="L288" s="67" t="s">
        <v>30</v>
      </c>
      <c r="M288" s="64" t="s">
        <v>7066</v>
      </c>
      <c r="N288" s="64" t="s">
        <v>1203</v>
      </c>
      <c r="O288" s="64" t="s">
        <v>0</v>
      </c>
      <c r="P288" s="64" t="s">
        <v>33</v>
      </c>
      <c r="Q288" s="72">
        <v>0</v>
      </c>
      <c r="R288" s="72">
        <v>0</v>
      </c>
      <c r="S288" s="72">
        <v>0</v>
      </c>
      <c r="T288" s="72">
        <v>7</v>
      </c>
    </row>
    <row r="289" spans="1:20" s="60" customFormat="1" ht="15" customHeight="1">
      <c r="A289" s="68" t="s">
        <v>3638</v>
      </c>
      <c r="B289" s="68">
        <v>4904</v>
      </c>
      <c r="C289" s="68" t="s">
        <v>0</v>
      </c>
      <c r="D289" s="69" t="s">
        <v>1147</v>
      </c>
      <c r="E289" s="69" t="s">
        <v>51</v>
      </c>
      <c r="F289" s="68" t="s">
        <v>1149</v>
      </c>
      <c r="G289" s="64" t="s">
        <v>0</v>
      </c>
      <c r="H289" s="70">
        <v>175.9</v>
      </c>
      <c r="I289" s="71"/>
      <c r="J289" s="64" t="s">
        <v>7104</v>
      </c>
      <c r="K289" s="67" t="s">
        <v>7337</v>
      </c>
      <c r="L289" s="67" t="s">
        <v>30</v>
      </c>
      <c r="M289" s="64" t="s">
        <v>7066</v>
      </c>
      <c r="N289" s="64" t="s">
        <v>1203</v>
      </c>
      <c r="O289" s="64" t="s">
        <v>0</v>
      </c>
      <c r="P289" s="64" t="s">
        <v>33</v>
      </c>
      <c r="Q289" s="72">
        <v>0</v>
      </c>
      <c r="R289" s="72">
        <v>0</v>
      </c>
      <c r="S289" s="72">
        <v>0</v>
      </c>
      <c r="T289" s="72">
        <v>4</v>
      </c>
    </row>
    <row r="290" spans="1:20" s="60" customFormat="1" ht="15" customHeight="1">
      <c r="A290" s="68" t="s">
        <v>3639</v>
      </c>
      <c r="B290" s="68">
        <v>4920</v>
      </c>
      <c r="C290" s="68" t="s">
        <v>0</v>
      </c>
      <c r="D290" s="69">
        <v>6</v>
      </c>
      <c r="E290" s="69" t="s">
        <v>1419</v>
      </c>
      <c r="F290" s="68" t="s">
        <v>1149</v>
      </c>
      <c r="G290" s="64" t="s">
        <v>3196</v>
      </c>
      <c r="H290" s="70">
        <v>49.9</v>
      </c>
      <c r="I290" s="71"/>
      <c r="J290" s="64" t="s">
        <v>7086</v>
      </c>
      <c r="K290" s="67" t="s">
        <v>7338</v>
      </c>
      <c r="L290" s="67" t="s">
        <v>30</v>
      </c>
      <c r="M290" s="64" t="s">
        <v>7066</v>
      </c>
      <c r="N290" s="64" t="s">
        <v>1153</v>
      </c>
      <c r="O290" s="64" t="s">
        <v>11</v>
      </c>
      <c r="P290" s="64" t="s">
        <v>36</v>
      </c>
      <c r="Q290" s="72">
        <v>25</v>
      </c>
      <c r="R290" s="72">
        <v>2</v>
      </c>
      <c r="S290" s="72">
        <v>63.5</v>
      </c>
      <c r="T290" s="72">
        <v>0.96</v>
      </c>
    </row>
    <row r="291" spans="1:20" s="60" customFormat="1" ht="15" customHeight="1">
      <c r="A291" s="68" t="s">
        <v>3640</v>
      </c>
      <c r="B291" s="68">
        <v>4920</v>
      </c>
      <c r="C291" s="68" t="s">
        <v>0</v>
      </c>
      <c r="D291" s="69">
        <v>7</v>
      </c>
      <c r="E291" s="69" t="s">
        <v>1420</v>
      </c>
      <c r="F291" s="68" t="s">
        <v>1149</v>
      </c>
      <c r="G291" s="64" t="s">
        <v>3197</v>
      </c>
      <c r="H291" s="70">
        <v>49.9</v>
      </c>
      <c r="I291" s="71"/>
      <c r="J291" s="64" t="s">
        <v>7086</v>
      </c>
      <c r="K291" s="67" t="s">
        <v>7338</v>
      </c>
      <c r="L291" s="67" t="s">
        <v>30</v>
      </c>
      <c r="M291" s="64" t="s">
        <v>7066</v>
      </c>
      <c r="N291" s="64" t="s">
        <v>1153</v>
      </c>
      <c r="O291" s="64" t="s">
        <v>11</v>
      </c>
      <c r="P291" s="64" t="s">
        <v>36</v>
      </c>
      <c r="Q291" s="72">
        <v>25</v>
      </c>
      <c r="R291" s="72">
        <v>2</v>
      </c>
      <c r="S291" s="72">
        <v>63.5</v>
      </c>
      <c r="T291" s="72">
        <v>0.96</v>
      </c>
    </row>
    <row r="292" spans="1:20" s="60" customFormat="1" ht="15" customHeight="1">
      <c r="A292" s="68" t="s">
        <v>3641</v>
      </c>
      <c r="B292" s="68">
        <v>4920</v>
      </c>
      <c r="C292" s="68" t="s">
        <v>0</v>
      </c>
      <c r="D292" s="69">
        <v>8</v>
      </c>
      <c r="E292" s="69" t="s">
        <v>1421</v>
      </c>
      <c r="F292" s="68" t="s">
        <v>1149</v>
      </c>
      <c r="G292" s="64" t="s">
        <v>3209</v>
      </c>
      <c r="H292" s="70">
        <v>49.9</v>
      </c>
      <c r="I292" s="71"/>
      <c r="J292" s="64" t="s">
        <v>7086</v>
      </c>
      <c r="K292" s="67" t="s">
        <v>7338</v>
      </c>
      <c r="L292" s="67" t="s">
        <v>30</v>
      </c>
      <c r="M292" s="64" t="s">
        <v>7066</v>
      </c>
      <c r="N292" s="64" t="s">
        <v>1153</v>
      </c>
      <c r="O292" s="64" t="s">
        <v>11</v>
      </c>
      <c r="P292" s="64" t="s">
        <v>36</v>
      </c>
      <c r="Q292" s="72">
        <v>25</v>
      </c>
      <c r="R292" s="72">
        <v>2</v>
      </c>
      <c r="S292" s="72">
        <v>63.5</v>
      </c>
      <c r="T292" s="72">
        <v>0.96</v>
      </c>
    </row>
    <row r="293" spans="1:20" s="60" customFormat="1" ht="15" customHeight="1">
      <c r="A293" s="68" t="s">
        <v>3642</v>
      </c>
      <c r="B293" s="68">
        <v>4921</v>
      </c>
      <c r="C293" s="68" t="s">
        <v>0</v>
      </c>
      <c r="D293" s="69">
        <v>6</v>
      </c>
      <c r="E293" s="69" t="s">
        <v>1422</v>
      </c>
      <c r="F293" s="68" t="s">
        <v>1149</v>
      </c>
      <c r="G293" s="64" t="s">
        <v>3196</v>
      </c>
      <c r="H293" s="70">
        <v>39.9</v>
      </c>
      <c r="I293" s="71"/>
      <c r="J293" s="64" t="s">
        <v>7086</v>
      </c>
      <c r="K293" s="67" t="s">
        <v>7339</v>
      </c>
      <c r="L293" s="67" t="s">
        <v>30</v>
      </c>
      <c r="M293" s="64" t="s">
        <v>7066</v>
      </c>
      <c r="N293" s="64" t="s">
        <v>1153</v>
      </c>
      <c r="O293" s="64" t="s">
        <v>11</v>
      </c>
      <c r="P293" s="64" t="s">
        <v>36</v>
      </c>
      <c r="Q293" s="72">
        <v>0</v>
      </c>
      <c r="R293" s="72">
        <v>0</v>
      </c>
      <c r="S293" s="72">
        <v>0</v>
      </c>
      <c r="T293" s="72">
        <v>0.68</v>
      </c>
    </row>
    <row r="294" spans="1:20" s="60" customFormat="1" ht="15" customHeight="1">
      <c r="A294" s="68" t="s">
        <v>3643</v>
      </c>
      <c r="B294" s="68">
        <v>4921</v>
      </c>
      <c r="C294" s="68" t="s">
        <v>0</v>
      </c>
      <c r="D294" s="69">
        <v>7</v>
      </c>
      <c r="E294" s="69" t="s">
        <v>1423</v>
      </c>
      <c r="F294" s="68" t="s">
        <v>1149</v>
      </c>
      <c r="G294" s="64" t="s">
        <v>3197</v>
      </c>
      <c r="H294" s="70">
        <v>39.9</v>
      </c>
      <c r="I294" s="71"/>
      <c r="J294" s="64" t="s">
        <v>7086</v>
      </c>
      <c r="K294" s="67" t="s">
        <v>7339</v>
      </c>
      <c r="L294" s="67" t="s">
        <v>30</v>
      </c>
      <c r="M294" s="64" t="s">
        <v>7066</v>
      </c>
      <c r="N294" s="64" t="s">
        <v>1153</v>
      </c>
      <c r="O294" s="64" t="s">
        <v>11</v>
      </c>
      <c r="P294" s="64" t="s">
        <v>36</v>
      </c>
      <c r="Q294" s="72">
        <v>0</v>
      </c>
      <c r="R294" s="72">
        <v>0</v>
      </c>
      <c r="S294" s="72">
        <v>0</v>
      </c>
      <c r="T294" s="72">
        <v>0.68</v>
      </c>
    </row>
    <row r="295" spans="1:20" s="60" customFormat="1" ht="15" customHeight="1">
      <c r="A295" s="68" t="s">
        <v>3644</v>
      </c>
      <c r="B295" s="68">
        <v>4921</v>
      </c>
      <c r="C295" s="68" t="s">
        <v>0</v>
      </c>
      <c r="D295" s="69">
        <v>8</v>
      </c>
      <c r="E295" s="69" t="s">
        <v>1424</v>
      </c>
      <c r="F295" s="68" t="s">
        <v>1149</v>
      </c>
      <c r="G295" s="64" t="s">
        <v>3209</v>
      </c>
      <c r="H295" s="70">
        <v>39.9</v>
      </c>
      <c r="I295" s="71"/>
      <c r="J295" s="64" t="s">
        <v>7086</v>
      </c>
      <c r="K295" s="67" t="s">
        <v>7339</v>
      </c>
      <c r="L295" s="67" t="s">
        <v>30</v>
      </c>
      <c r="M295" s="64" t="s">
        <v>7066</v>
      </c>
      <c r="N295" s="64" t="s">
        <v>1153</v>
      </c>
      <c r="O295" s="64" t="s">
        <v>11</v>
      </c>
      <c r="P295" s="64" t="s">
        <v>36</v>
      </c>
      <c r="Q295" s="72">
        <v>0</v>
      </c>
      <c r="R295" s="72">
        <v>0</v>
      </c>
      <c r="S295" s="72">
        <v>0</v>
      </c>
      <c r="T295" s="72">
        <v>0.68</v>
      </c>
    </row>
    <row r="296" spans="1:20" s="60" customFormat="1" ht="15" customHeight="1">
      <c r="A296" s="68" t="s">
        <v>3645</v>
      </c>
      <c r="B296" s="68">
        <v>4922</v>
      </c>
      <c r="C296" s="68" t="s">
        <v>0</v>
      </c>
      <c r="D296" s="69" t="s">
        <v>1147</v>
      </c>
      <c r="E296" s="69" t="s">
        <v>52</v>
      </c>
      <c r="F296" s="68" t="s">
        <v>1149</v>
      </c>
      <c r="G296" s="64" t="s">
        <v>0</v>
      </c>
      <c r="H296" s="70">
        <v>55.9</v>
      </c>
      <c r="I296" s="71"/>
      <c r="J296" s="64" t="s">
        <v>7086</v>
      </c>
      <c r="K296" s="67" t="s">
        <v>7340</v>
      </c>
      <c r="L296" s="67" t="s">
        <v>30</v>
      </c>
      <c r="M296" s="64" t="s">
        <v>7066</v>
      </c>
      <c r="N296" s="64" t="s">
        <v>1153</v>
      </c>
      <c r="O296" s="64" t="s">
        <v>11</v>
      </c>
      <c r="P296" s="64" t="s">
        <v>36</v>
      </c>
      <c r="Q296" s="72">
        <v>0</v>
      </c>
      <c r="R296" s="72">
        <v>0</v>
      </c>
      <c r="S296" s="72">
        <v>0</v>
      </c>
      <c r="T296" s="72">
        <v>1.07</v>
      </c>
    </row>
    <row r="297" spans="1:20" s="60" customFormat="1" ht="15" customHeight="1">
      <c r="A297" s="68" t="s">
        <v>3646</v>
      </c>
      <c r="B297" s="68">
        <v>4923</v>
      </c>
      <c r="C297" s="68" t="s">
        <v>0</v>
      </c>
      <c r="D297" s="69" t="s">
        <v>1147</v>
      </c>
      <c r="E297" s="69" t="s">
        <v>1425</v>
      </c>
      <c r="F297" s="68" t="s">
        <v>1149</v>
      </c>
      <c r="G297" s="64" t="s">
        <v>0</v>
      </c>
      <c r="H297" s="70">
        <v>45.9</v>
      </c>
      <c r="I297" s="71"/>
      <c r="J297" s="64" t="s">
        <v>7086</v>
      </c>
      <c r="K297" s="67" t="s">
        <v>7341</v>
      </c>
      <c r="L297" s="67" t="s">
        <v>30</v>
      </c>
      <c r="M297" s="64" t="s">
        <v>7066</v>
      </c>
      <c r="N297" s="64" t="s">
        <v>1153</v>
      </c>
      <c r="O297" s="64" t="s">
        <v>11</v>
      </c>
      <c r="P297" s="64" t="s">
        <v>36</v>
      </c>
      <c r="Q297" s="72">
        <v>0</v>
      </c>
      <c r="R297" s="72">
        <v>0</v>
      </c>
      <c r="S297" s="72">
        <v>0</v>
      </c>
      <c r="T297" s="72">
        <v>0.68</v>
      </c>
    </row>
    <row r="298" spans="1:20" s="60" customFormat="1" ht="15" customHeight="1">
      <c r="A298" s="68" t="s">
        <v>3647</v>
      </c>
      <c r="B298" s="68">
        <v>4924</v>
      </c>
      <c r="C298" s="68" t="s">
        <v>0</v>
      </c>
      <c r="D298" s="69" t="s">
        <v>1147</v>
      </c>
      <c r="E298" s="69" t="s">
        <v>53</v>
      </c>
      <c r="F298" s="68" t="s">
        <v>1149</v>
      </c>
      <c r="G298" s="64" t="s">
        <v>0</v>
      </c>
      <c r="H298" s="70">
        <v>55.9</v>
      </c>
      <c r="I298" s="71"/>
      <c r="J298" s="64" t="s">
        <v>7086</v>
      </c>
      <c r="K298" s="67" t="s">
        <v>7342</v>
      </c>
      <c r="L298" s="67" t="s">
        <v>30</v>
      </c>
      <c r="M298" s="64" t="s">
        <v>7066</v>
      </c>
      <c r="N298" s="64" t="s">
        <v>1153</v>
      </c>
      <c r="O298" s="64" t="s">
        <v>11</v>
      </c>
      <c r="P298" s="64" t="s">
        <v>36</v>
      </c>
      <c r="Q298" s="72">
        <v>31</v>
      </c>
      <c r="R298" s="72">
        <v>15.7</v>
      </c>
      <c r="S298" s="72">
        <v>31</v>
      </c>
      <c r="T298" s="72">
        <v>1065</v>
      </c>
    </row>
    <row r="299" spans="1:20" s="60" customFormat="1" ht="15" customHeight="1">
      <c r="A299" s="68" t="s">
        <v>3648</v>
      </c>
      <c r="B299" s="68">
        <v>4925</v>
      </c>
      <c r="C299" s="68" t="s">
        <v>0</v>
      </c>
      <c r="D299" s="69" t="s">
        <v>1147</v>
      </c>
      <c r="E299" s="69" t="s">
        <v>54</v>
      </c>
      <c r="F299" s="68" t="s">
        <v>1149</v>
      </c>
      <c r="G299" s="64" t="s">
        <v>0</v>
      </c>
      <c r="H299" s="70">
        <v>43.9</v>
      </c>
      <c r="I299" s="71"/>
      <c r="J299" s="64" t="s">
        <v>7086</v>
      </c>
      <c r="K299" s="67" t="s">
        <v>7343</v>
      </c>
      <c r="L299" s="67" t="s">
        <v>30</v>
      </c>
      <c r="M299" s="64" t="s">
        <v>7066</v>
      </c>
      <c r="N299" s="64" t="s">
        <v>1153</v>
      </c>
      <c r="O299" s="64" t="s">
        <v>11</v>
      </c>
      <c r="P299" s="64" t="s">
        <v>36</v>
      </c>
      <c r="Q299" s="72">
        <v>24.5</v>
      </c>
      <c r="R299" s="72">
        <v>12.5</v>
      </c>
      <c r="S299" s="72">
        <v>24.5</v>
      </c>
      <c r="T299" s="72">
        <v>0.57999999999999996</v>
      </c>
    </row>
    <row r="300" spans="1:20" s="60" customFormat="1" ht="15" customHeight="1">
      <c r="A300" s="68" t="s">
        <v>3649</v>
      </c>
      <c r="B300" s="68">
        <v>4927</v>
      </c>
      <c r="C300" s="68" t="s">
        <v>0</v>
      </c>
      <c r="D300" s="69" t="s">
        <v>1147</v>
      </c>
      <c r="E300" s="69" t="s">
        <v>55</v>
      </c>
      <c r="F300" s="68" t="s">
        <v>1149</v>
      </c>
      <c r="G300" s="64" t="s">
        <v>0</v>
      </c>
      <c r="H300" s="70">
        <v>29.9</v>
      </c>
      <c r="I300" s="71"/>
      <c r="J300" s="64" t="s">
        <v>7086</v>
      </c>
      <c r="K300" s="67" t="s">
        <v>7344</v>
      </c>
      <c r="L300" s="67" t="s">
        <v>30</v>
      </c>
      <c r="M300" s="64" t="s">
        <v>7066</v>
      </c>
      <c r="N300" s="64" t="s">
        <v>1153</v>
      </c>
      <c r="O300" s="64" t="s">
        <v>11</v>
      </c>
      <c r="P300" s="64" t="s">
        <v>36</v>
      </c>
      <c r="Q300" s="72">
        <v>0</v>
      </c>
      <c r="R300" s="72">
        <v>0</v>
      </c>
      <c r="S300" s="72">
        <v>0</v>
      </c>
      <c r="T300" s="72">
        <v>0</v>
      </c>
    </row>
    <row r="301" spans="1:20" s="60" customFormat="1" ht="15" customHeight="1">
      <c r="A301" s="68" t="s">
        <v>3650</v>
      </c>
      <c r="B301" s="68">
        <v>5000</v>
      </c>
      <c r="C301" s="68" t="s">
        <v>0</v>
      </c>
      <c r="D301" s="69" t="s">
        <v>1147</v>
      </c>
      <c r="E301" s="69" t="s">
        <v>1426</v>
      </c>
      <c r="F301" s="68" t="s">
        <v>1162</v>
      </c>
      <c r="G301" s="64" t="s">
        <v>0</v>
      </c>
      <c r="H301" s="70">
        <v>29.9</v>
      </c>
      <c r="I301" s="71"/>
      <c r="J301" s="64" t="s">
        <v>7086</v>
      </c>
      <c r="K301" s="67" t="s">
        <v>7345</v>
      </c>
      <c r="L301" s="67" t="s">
        <v>30</v>
      </c>
      <c r="M301" s="64" t="s">
        <v>7066</v>
      </c>
      <c r="N301" s="64" t="s">
        <v>1153</v>
      </c>
      <c r="O301" s="64" t="s">
        <v>11</v>
      </c>
      <c r="P301" s="64" t="s">
        <v>36</v>
      </c>
      <c r="Q301" s="72">
        <v>0</v>
      </c>
      <c r="R301" s="72">
        <v>0</v>
      </c>
      <c r="S301" s="72">
        <v>0</v>
      </c>
      <c r="T301" s="72">
        <v>0</v>
      </c>
    </row>
    <row r="302" spans="1:20" s="60" customFormat="1" ht="15" customHeight="1">
      <c r="A302" s="68" t="s">
        <v>3651</v>
      </c>
      <c r="B302" s="68">
        <v>5001</v>
      </c>
      <c r="C302" s="68" t="s">
        <v>0</v>
      </c>
      <c r="D302" s="69" t="s">
        <v>1147</v>
      </c>
      <c r="E302" s="69" t="s">
        <v>1427</v>
      </c>
      <c r="F302" s="68" t="s">
        <v>1162</v>
      </c>
      <c r="G302" s="64" t="s">
        <v>0</v>
      </c>
      <c r="H302" s="70">
        <v>29.9</v>
      </c>
      <c r="I302" s="71"/>
      <c r="J302" s="64" t="s">
        <v>7086</v>
      </c>
      <c r="K302" s="67" t="s">
        <v>7346</v>
      </c>
      <c r="L302" s="67" t="s">
        <v>30</v>
      </c>
      <c r="M302" s="64" t="s">
        <v>7066</v>
      </c>
      <c r="N302" s="64" t="s">
        <v>1153</v>
      </c>
      <c r="O302" s="64" t="s">
        <v>11</v>
      </c>
      <c r="P302" s="64" t="s">
        <v>36</v>
      </c>
      <c r="Q302" s="72">
        <v>0</v>
      </c>
      <c r="R302" s="72">
        <v>0</v>
      </c>
      <c r="S302" s="72">
        <v>0</v>
      </c>
      <c r="T302" s="72">
        <v>0</v>
      </c>
    </row>
    <row r="303" spans="1:20" s="60" customFormat="1" ht="15" customHeight="1">
      <c r="A303" s="68" t="s">
        <v>3652</v>
      </c>
      <c r="B303" s="68">
        <v>5516</v>
      </c>
      <c r="C303" s="68" t="s">
        <v>0</v>
      </c>
      <c r="D303" s="69" t="s">
        <v>1147</v>
      </c>
      <c r="E303" s="69" t="s">
        <v>1428</v>
      </c>
      <c r="F303" s="68" t="s">
        <v>1149</v>
      </c>
      <c r="G303" s="64" t="s">
        <v>0</v>
      </c>
      <c r="H303" s="70">
        <v>87.9</v>
      </c>
      <c r="I303" s="71"/>
      <c r="J303" s="64" t="s">
        <v>7143</v>
      </c>
      <c r="K303" s="67" t="s">
        <v>7347</v>
      </c>
      <c r="L303" s="67" t="s">
        <v>31</v>
      </c>
      <c r="M303" s="64" t="s">
        <v>7066</v>
      </c>
      <c r="N303" s="64" t="s">
        <v>1429</v>
      </c>
      <c r="O303" s="64" t="s">
        <v>0</v>
      </c>
      <c r="P303" s="64" t="s">
        <v>32</v>
      </c>
      <c r="Q303" s="72">
        <v>0</v>
      </c>
      <c r="R303" s="72">
        <v>0</v>
      </c>
      <c r="S303" s="72">
        <v>0</v>
      </c>
      <c r="T303" s="72">
        <v>1.1499999999999999</v>
      </c>
    </row>
    <row r="304" spans="1:20" s="60" customFormat="1" ht="15" customHeight="1">
      <c r="A304" s="68" t="s">
        <v>3653</v>
      </c>
      <c r="B304" s="68">
        <v>5517</v>
      </c>
      <c r="C304" s="68" t="s">
        <v>0</v>
      </c>
      <c r="D304" s="69" t="s">
        <v>1147</v>
      </c>
      <c r="E304" s="69" t="s">
        <v>1430</v>
      </c>
      <c r="F304" s="68" t="s">
        <v>1149</v>
      </c>
      <c r="G304" s="64" t="s">
        <v>0</v>
      </c>
      <c r="H304" s="70">
        <v>87.9</v>
      </c>
      <c r="I304" s="71"/>
      <c r="J304" s="64" t="s">
        <v>7143</v>
      </c>
      <c r="K304" s="67" t="s">
        <v>7348</v>
      </c>
      <c r="L304" s="67" t="s">
        <v>31</v>
      </c>
      <c r="M304" s="64" t="s">
        <v>7066</v>
      </c>
      <c r="N304" s="64" t="s">
        <v>1429</v>
      </c>
      <c r="O304" s="64" t="s">
        <v>0</v>
      </c>
      <c r="P304" s="64" t="s">
        <v>32</v>
      </c>
      <c r="Q304" s="72">
        <v>0</v>
      </c>
      <c r="R304" s="72">
        <v>0</v>
      </c>
      <c r="S304" s="72">
        <v>0</v>
      </c>
      <c r="T304" s="72">
        <v>1.1499999999999999</v>
      </c>
    </row>
    <row r="305" spans="1:20" s="60" customFormat="1" ht="15" customHeight="1">
      <c r="A305" s="68" t="s">
        <v>3654</v>
      </c>
      <c r="B305" s="68">
        <v>5518</v>
      </c>
      <c r="C305" s="68" t="s">
        <v>0</v>
      </c>
      <c r="D305" s="69" t="s">
        <v>1147</v>
      </c>
      <c r="E305" s="69" t="s">
        <v>1431</v>
      </c>
      <c r="F305" s="68" t="s">
        <v>1149</v>
      </c>
      <c r="G305" s="64" t="s">
        <v>0</v>
      </c>
      <c r="H305" s="70">
        <v>49.9</v>
      </c>
      <c r="I305" s="71"/>
      <c r="J305" s="64" t="s">
        <v>7143</v>
      </c>
      <c r="K305" s="67" t="s">
        <v>7349</v>
      </c>
      <c r="L305" s="67" t="s">
        <v>31</v>
      </c>
      <c r="M305" s="64" t="s">
        <v>7066</v>
      </c>
      <c r="N305" s="64" t="s">
        <v>1429</v>
      </c>
      <c r="O305" s="64" t="s">
        <v>0</v>
      </c>
      <c r="P305" s="64" t="s">
        <v>32</v>
      </c>
      <c r="Q305" s="72">
        <v>0</v>
      </c>
      <c r="R305" s="72">
        <v>0</v>
      </c>
      <c r="S305" s="72">
        <v>0</v>
      </c>
      <c r="T305" s="72">
        <v>0.8</v>
      </c>
    </row>
    <row r="306" spans="1:20" s="60" customFormat="1" ht="15" customHeight="1">
      <c r="A306" s="68" t="s">
        <v>3655</v>
      </c>
      <c r="B306" s="68">
        <v>5519</v>
      </c>
      <c r="C306" s="68" t="s">
        <v>0</v>
      </c>
      <c r="D306" s="69" t="s">
        <v>1147</v>
      </c>
      <c r="E306" s="69" t="s">
        <v>1432</v>
      </c>
      <c r="F306" s="68" t="s">
        <v>1149</v>
      </c>
      <c r="G306" s="64" t="s">
        <v>0</v>
      </c>
      <c r="H306" s="70">
        <v>74.900000000000006</v>
      </c>
      <c r="I306" s="71"/>
      <c r="J306" s="64" t="s">
        <v>7143</v>
      </c>
      <c r="K306" s="67" t="s">
        <v>7350</v>
      </c>
      <c r="L306" s="67" t="s">
        <v>31</v>
      </c>
      <c r="M306" s="64" t="s">
        <v>7066</v>
      </c>
      <c r="N306" s="64" t="s">
        <v>1429</v>
      </c>
      <c r="O306" s="64" t="s">
        <v>0</v>
      </c>
      <c r="P306" s="64" t="s">
        <v>32</v>
      </c>
      <c r="Q306" s="72">
        <v>0</v>
      </c>
      <c r="R306" s="72">
        <v>0</v>
      </c>
      <c r="S306" s="72">
        <v>0</v>
      </c>
      <c r="T306" s="72">
        <v>0.8</v>
      </c>
    </row>
    <row r="307" spans="1:20" s="60" customFormat="1" ht="15" customHeight="1">
      <c r="A307" s="68" t="s">
        <v>3656</v>
      </c>
      <c r="B307" s="68">
        <v>5520</v>
      </c>
      <c r="C307" s="68" t="s">
        <v>0</v>
      </c>
      <c r="D307" s="69" t="s">
        <v>1147</v>
      </c>
      <c r="E307" s="69" t="s">
        <v>1433</v>
      </c>
      <c r="F307" s="68" t="s">
        <v>1149</v>
      </c>
      <c r="G307" s="64" t="s">
        <v>0</v>
      </c>
      <c r="H307" s="70">
        <v>59.9</v>
      </c>
      <c r="I307" s="71"/>
      <c r="J307" s="64" t="s">
        <v>7143</v>
      </c>
      <c r="K307" s="67" t="s">
        <v>7351</v>
      </c>
      <c r="L307" s="67" t="s">
        <v>31</v>
      </c>
      <c r="M307" s="64" t="s">
        <v>7066</v>
      </c>
      <c r="N307" s="64" t="s">
        <v>1429</v>
      </c>
      <c r="O307" s="64" t="s">
        <v>0</v>
      </c>
      <c r="P307" s="64" t="s">
        <v>32</v>
      </c>
      <c r="Q307" s="72">
        <v>0</v>
      </c>
      <c r="R307" s="72">
        <v>0</v>
      </c>
      <c r="S307" s="72">
        <v>0</v>
      </c>
      <c r="T307" s="72">
        <v>0</v>
      </c>
    </row>
    <row r="308" spans="1:20" s="60" customFormat="1" ht="15" customHeight="1">
      <c r="A308" s="68" t="s">
        <v>3657</v>
      </c>
      <c r="B308" s="68">
        <v>5521</v>
      </c>
      <c r="C308" s="68" t="s">
        <v>0</v>
      </c>
      <c r="D308" s="69" t="s">
        <v>1147</v>
      </c>
      <c r="E308" s="69" t="s">
        <v>1434</v>
      </c>
      <c r="F308" s="68" t="s">
        <v>1149</v>
      </c>
      <c r="G308" s="64" t="s">
        <v>0</v>
      </c>
      <c r="H308" s="70">
        <v>59.9</v>
      </c>
      <c r="I308" s="71"/>
      <c r="J308" s="64" t="s">
        <v>7143</v>
      </c>
      <c r="K308" s="67" t="s">
        <v>7352</v>
      </c>
      <c r="L308" s="67" t="s">
        <v>31</v>
      </c>
      <c r="M308" s="64" t="s">
        <v>7066</v>
      </c>
      <c r="N308" s="64" t="s">
        <v>1429</v>
      </c>
      <c r="O308" s="64" t="s">
        <v>0</v>
      </c>
      <c r="P308" s="64" t="s">
        <v>32</v>
      </c>
      <c r="Q308" s="72">
        <v>0</v>
      </c>
      <c r="R308" s="72">
        <v>0</v>
      </c>
      <c r="S308" s="72">
        <v>0</v>
      </c>
      <c r="T308" s="72">
        <v>0</v>
      </c>
    </row>
    <row r="309" spans="1:20" s="60" customFormat="1" ht="15" customHeight="1">
      <c r="A309" s="68" t="s">
        <v>3658</v>
      </c>
      <c r="B309" s="68">
        <v>5522</v>
      </c>
      <c r="C309" s="68" t="s">
        <v>0</v>
      </c>
      <c r="D309" s="69" t="s">
        <v>1147</v>
      </c>
      <c r="E309" s="69" t="s">
        <v>1435</v>
      </c>
      <c r="F309" s="68" t="s">
        <v>1149</v>
      </c>
      <c r="G309" s="64" t="s">
        <v>0</v>
      </c>
      <c r="H309" s="70">
        <v>62.9</v>
      </c>
      <c r="I309" s="71"/>
      <c r="J309" s="64" t="s">
        <v>7086</v>
      </c>
      <c r="K309" s="67" t="s">
        <v>7353</v>
      </c>
      <c r="L309" s="67" t="s">
        <v>30</v>
      </c>
      <c r="M309" s="64" t="s">
        <v>7066</v>
      </c>
      <c r="N309" s="64" t="s">
        <v>1436</v>
      </c>
      <c r="O309" s="64" t="s">
        <v>11</v>
      </c>
      <c r="P309" s="64" t="s">
        <v>36</v>
      </c>
      <c r="Q309" s="72">
        <v>0</v>
      </c>
      <c r="R309" s="72">
        <v>0</v>
      </c>
      <c r="S309" s="72">
        <v>0</v>
      </c>
      <c r="T309" s="72">
        <v>0</v>
      </c>
    </row>
    <row r="310" spans="1:20" s="60" customFormat="1" ht="15" customHeight="1">
      <c r="A310" s="68" t="s">
        <v>3659</v>
      </c>
      <c r="B310" s="68">
        <v>5523</v>
      </c>
      <c r="C310" s="68" t="s">
        <v>0</v>
      </c>
      <c r="D310" s="69" t="s">
        <v>1147</v>
      </c>
      <c r="E310" s="69" t="s">
        <v>1437</v>
      </c>
      <c r="F310" s="68" t="s">
        <v>1149</v>
      </c>
      <c r="G310" s="64" t="s">
        <v>0</v>
      </c>
      <c r="H310" s="70">
        <v>62.9</v>
      </c>
      <c r="I310" s="71"/>
      <c r="J310" s="64" t="s">
        <v>7086</v>
      </c>
      <c r="K310" s="67" t="s">
        <v>7354</v>
      </c>
      <c r="L310" s="67" t="s">
        <v>30</v>
      </c>
      <c r="M310" s="64" t="s">
        <v>7066</v>
      </c>
      <c r="N310" s="64" t="s">
        <v>1436</v>
      </c>
      <c r="O310" s="64" t="s">
        <v>11</v>
      </c>
      <c r="P310" s="64" t="s">
        <v>36</v>
      </c>
      <c r="Q310" s="72">
        <v>0</v>
      </c>
      <c r="R310" s="72">
        <v>0</v>
      </c>
      <c r="S310" s="72">
        <v>0</v>
      </c>
      <c r="T310" s="72">
        <v>0</v>
      </c>
    </row>
    <row r="311" spans="1:20" s="60" customFormat="1" ht="15" customHeight="1">
      <c r="A311" s="68" t="s">
        <v>3660</v>
      </c>
      <c r="B311" s="68">
        <v>5524</v>
      </c>
      <c r="C311" s="68" t="s">
        <v>0</v>
      </c>
      <c r="D311" s="69" t="s">
        <v>1147</v>
      </c>
      <c r="E311" s="69" t="s">
        <v>1438</v>
      </c>
      <c r="F311" s="68" t="s">
        <v>1149</v>
      </c>
      <c r="G311" s="64" t="s">
        <v>0</v>
      </c>
      <c r="H311" s="70">
        <v>62.9</v>
      </c>
      <c r="I311" s="71"/>
      <c r="J311" s="64" t="s">
        <v>7086</v>
      </c>
      <c r="K311" s="67" t="s">
        <v>7355</v>
      </c>
      <c r="L311" s="67" t="s">
        <v>30</v>
      </c>
      <c r="M311" s="64" t="s">
        <v>7066</v>
      </c>
      <c r="N311" s="64" t="s">
        <v>1436</v>
      </c>
      <c r="O311" s="64" t="s">
        <v>11</v>
      </c>
      <c r="P311" s="64" t="s">
        <v>36</v>
      </c>
      <c r="Q311" s="72">
        <v>0</v>
      </c>
      <c r="R311" s="72">
        <v>0</v>
      </c>
      <c r="S311" s="72">
        <v>0</v>
      </c>
      <c r="T311" s="72">
        <v>0</v>
      </c>
    </row>
    <row r="312" spans="1:20" s="60" customFormat="1" ht="15" customHeight="1">
      <c r="A312" s="68" t="s">
        <v>3661</v>
      </c>
      <c r="B312" s="68">
        <v>5526</v>
      </c>
      <c r="C312" s="68" t="s">
        <v>0</v>
      </c>
      <c r="D312" s="69" t="s">
        <v>1147</v>
      </c>
      <c r="E312" s="69" t="s">
        <v>1439</v>
      </c>
      <c r="F312" s="68" t="s">
        <v>1149</v>
      </c>
      <c r="G312" s="64" t="s">
        <v>0</v>
      </c>
      <c r="H312" s="70">
        <v>62.9</v>
      </c>
      <c r="I312" s="71"/>
      <c r="J312" s="64" t="s">
        <v>7086</v>
      </c>
      <c r="K312" s="67" t="s">
        <v>7356</v>
      </c>
      <c r="L312" s="67" t="s">
        <v>30</v>
      </c>
      <c r="M312" s="64" t="s">
        <v>7066</v>
      </c>
      <c r="N312" s="64" t="s">
        <v>1436</v>
      </c>
      <c r="O312" s="64" t="s">
        <v>11</v>
      </c>
      <c r="P312" s="64" t="s">
        <v>36</v>
      </c>
      <c r="Q312" s="72">
        <v>0</v>
      </c>
      <c r="R312" s="72">
        <v>0</v>
      </c>
      <c r="S312" s="72">
        <v>0</v>
      </c>
      <c r="T312" s="72">
        <v>0</v>
      </c>
    </row>
    <row r="313" spans="1:20" s="60" customFormat="1" ht="15" customHeight="1">
      <c r="A313" s="68" t="s">
        <v>3662</v>
      </c>
      <c r="B313" s="68">
        <v>5527</v>
      </c>
      <c r="C313" s="68" t="s">
        <v>0</v>
      </c>
      <c r="D313" s="69" t="s">
        <v>1147</v>
      </c>
      <c r="E313" s="69" t="s">
        <v>1440</v>
      </c>
      <c r="F313" s="68" t="s">
        <v>1149</v>
      </c>
      <c r="G313" s="64" t="s">
        <v>0</v>
      </c>
      <c r="H313" s="70">
        <v>87.9</v>
      </c>
      <c r="I313" s="71"/>
      <c r="J313" s="64" t="s">
        <v>7143</v>
      </c>
      <c r="K313" s="67" t="s">
        <v>7357</v>
      </c>
      <c r="L313" s="67" t="s">
        <v>31</v>
      </c>
      <c r="M313" s="64" t="s">
        <v>7066</v>
      </c>
      <c r="N313" s="64" t="s">
        <v>1429</v>
      </c>
      <c r="O313" s="64" t="s">
        <v>0</v>
      </c>
      <c r="P313" s="64" t="s">
        <v>32</v>
      </c>
      <c r="Q313" s="72">
        <v>0</v>
      </c>
      <c r="R313" s="72">
        <v>0</v>
      </c>
      <c r="S313" s="72">
        <v>0</v>
      </c>
      <c r="T313" s="72">
        <v>0</v>
      </c>
    </row>
    <row r="314" spans="1:20" s="60" customFormat="1" ht="15" customHeight="1">
      <c r="A314" s="68" t="s">
        <v>3663</v>
      </c>
      <c r="B314" s="68">
        <v>5535</v>
      </c>
      <c r="C314" s="68" t="s">
        <v>0</v>
      </c>
      <c r="D314" s="69" t="s">
        <v>1147</v>
      </c>
      <c r="E314" s="69" t="s">
        <v>1441</v>
      </c>
      <c r="F314" s="68" t="s">
        <v>1149</v>
      </c>
      <c r="G314" s="64" t="s">
        <v>0</v>
      </c>
      <c r="H314" s="70">
        <v>49.9</v>
      </c>
      <c r="I314" s="71"/>
      <c r="J314" s="64" t="s">
        <v>7143</v>
      </c>
      <c r="K314" s="67" t="s">
        <v>7358</v>
      </c>
      <c r="L314" s="67" t="s">
        <v>31</v>
      </c>
      <c r="M314" s="64" t="s">
        <v>7066</v>
      </c>
      <c r="N314" s="64" t="s">
        <v>1201</v>
      </c>
      <c r="O314" s="64" t="s">
        <v>0</v>
      </c>
      <c r="P314" s="64" t="s">
        <v>32</v>
      </c>
      <c r="Q314" s="72">
        <v>0</v>
      </c>
      <c r="R314" s="72">
        <v>0</v>
      </c>
      <c r="S314" s="72">
        <v>0</v>
      </c>
      <c r="T314" s="72">
        <v>0</v>
      </c>
    </row>
    <row r="315" spans="1:20" s="60" customFormat="1" ht="15" customHeight="1">
      <c r="A315" s="68" t="s">
        <v>3664</v>
      </c>
      <c r="B315" s="68">
        <v>5536</v>
      </c>
      <c r="C315" s="68" t="s">
        <v>0</v>
      </c>
      <c r="D315" s="69" t="s">
        <v>1147</v>
      </c>
      <c r="E315" s="69" t="s">
        <v>1442</v>
      </c>
      <c r="F315" s="68" t="s">
        <v>1149</v>
      </c>
      <c r="G315" s="64" t="s">
        <v>0</v>
      </c>
      <c r="H315" s="70">
        <v>14.5</v>
      </c>
      <c r="I315" s="71"/>
      <c r="J315" s="64" t="s">
        <v>7086</v>
      </c>
      <c r="K315" s="67" t="s">
        <v>7359</v>
      </c>
      <c r="L315" s="67" t="s">
        <v>31</v>
      </c>
      <c r="M315" s="64" t="s">
        <v>7066</v>
      </c>
      <c r="N315" s="64" t="s">
        <v>1201</v>
      </c>
      <c r="O315" s="64" t="s">
        <v>11</v>
      </c>
      <c r="P315" s="64" t="s">
        <v>36</v>
      </c>
      <c r="Q315" s="72">
        <v>0</v>
      </c>
      <c r="R315" s="72">
        <v>0</v>
      </c>
      <c r="S315" s="72">
        <v>0</v>
      </c>
      <c r="T315" s="72">
        <v>0</v>
      </c>
    </row>
    <row r="316" spans="1:20" s="60" customFormat="1" ht="15" customHeight="1">
      <c r="A316" s="68" t="s">
        <v>3665</v>
      </c>
      <c r="B316" s="68">
        <v>5537</v>
      </c>
      <c r="C316" s="68" t="s">
        <v>0</v>
      </c>
      <c r="D316" s="69" t="s">
        <v>1147</v>
      </c>
      <c r="E316" s="69" t="s">
        <v>1443</v>
      </c>
      <c r="F316" s="68" t="s">
        <v>1149</v>
      </c>
      <c r="G316" s="64" t="s">
        <v>0</v>
      </c>
      <c r="H316" s="70">
        <v>59.9</v>
      </c>
      <c r="I316" s="71"/>
      <c r="J316" s="64" t="s">
        <v>7143</v>
      </c>
      <c r="K316" s="67" t="s">
        <v>7360</v>
      </c>
      <c r="L316" s="67" t="s">
        <v>31</v>
      </c>
      <c r="M316" s="64" t="s">
        <v>7066</v>
      </c>
      <c r="N316" s="64" t="s">
        <v>1201</v>
      </c>
      <c r="O316" s="64" t="s">
        <v>0</v>
      </c>
      <c r="P316" s="64" t="s">
        <v>32</v>
      </c>
      <c r="Q316" s="72">
        <v>0</v>
      </c>
      <c r="R316" s="72">
        <v>0</v>
      </c>
      <c r="S316" s="72">
        <v>0</v>
      </c>
      <c r="T316" s="72">
        <v>0</v>
      </c>
    </row>
    <row r="317" spans="1:20" s="60" customFormat="1" ht="15" customHeight="1">
      <c r="A317" s="68" t="s">
        <v>3666</v>
      </c>
      <c r="B317" s="68">
        <v>5553</v>
      </c>
      <c r="C317" s="68" t="s">
        <v>0</v>
      </c>
      <c r="D317" s="69" t="s">
        <v>1147</v>
      </c>
      <c r="E317" s="69" t="s">
        <v>1444</v>
      </c>
      <c r="F317" s="68" t="s">
        <v>1149</v>
      </c>
      <c r="G317" s="64" t="s">
        <v>0</v>
      </c>
      <c r="H317" s="70">
        <v>26.9</v>
      </c>
      <c r="I317" s="71"/>
      <c r="J317" s="64" t="s">
        <v>7086</v>
      </c>
      <c r="K317" s="67" t="s">
        <v>7361</v>
      </c>
      <c r="L317" s="67" t="s">
        <v>30</v>
      </c>
      <c r="M317" s="64" t="s">
        <v>7066</v>
      </c>
      <c r="N317" s="64" t="s">
        <v>1153</v>
      </c>
      <c r="O317" s="64" t="s">
        <v>11</v>
      </c>
      <c r="P317" s="64" t="s">
        <v>36</v>
      </c>
      <c r="Q317" s="72">
        <v>0</v>
      </c>
      <c r="R317" s="72">
        <v>0</v>
      </c>
      <c r="S317" s="72">
        <v>0</v>
      </c>
      <c r="T317" s="72">
        <v>0</v>
      </c>
    </row>
    <row r="318" spans="1:20" s="60" customFormat="1" ht="15" customHeight="1">
      <c r="A318" s="68" t="s">
        <v>3667</v>
      </c>
      <c r="B318" s="68">
        <v>5554</v>
      </c>
      <c r="C318" s="68" t="s">
        <v>0</v>
      </c>
      <c r="D318" s="69" t="s">
        <v>1147</v>
      </c>
      <c r="E318" s="69" t="s">
        <v>1445</v>
      </c>
      <c r="F318" s="68" t="s">
        <v>1149</v>
      </c>
      <c r="G318" s="64" t="s">
        <v>0</v>
      </c>
      <c r="H318" s="70">
        <v>26.9</v>
      </c>
      <c r="I318" s="71"/>
      <c r="J318" s="64" t="s">
        <v>7086</v>
      </c>
      <c r="K318" s="67" t="s">
        <v>7362</v>
      </c>
      <c r="L318" s="67" t="s">
        <v>30</v>
      </c>
      <c r="M318" s="64" t="s">
        <v>7066</v>
      </c>
      <c r="N318" s="64" t="s">
        <v>1153</v>
      </c>
      <c r="O318" s="64" t="s">
        <v>11</v>
      </c>
      <c r="P318" s="64" t="s">
        <v>36</v>
      </c>
      <c r="Q318" s="72">
        <v>0</v>
      </c>
      <c r="R318" s="72">
        <v>0</v>
      </c>
      <c r="S318" s="72">
        <v>0</v>
      </c>
      <c r="T318" s="72">
        <v>0</v>
      </c>
    </row>
    <row r="319" spans="1:20" s="60" customFormat="1" ht="15" customHeight="1">
      <c r="A319" s="68" t="s">
        <v>3668</v>
      </c>
      <c r="B319" s="68">
        <v>5613</v>
      </c>
      <c r="C319" s="68" t="s">
        <v>0</v>
      </c>
      <c r="D319" s="69" t="s">
        <v>1147</v>
      </c>
      <c r="E319" s="69" t="s">
        <v>1446</v>
      </c>
      <c r="F319" s="68" t="s">
        <v>1149</v>
      </c>
      <c r="G319" s="64" t="s">
        <v>0</v>
      </c>
      <c r="H319" s="70">
        <v>59.9</v>
      </c>
      <c r="I319" s="71"/>
      <c r="J319" s="64" t="s">
        <v>7143</v>
      </c>
      <c r="K319" s="67" t="s">
        <v>7363</v>
      </c>
      <c r="L319" s="67" t="s">
        <v>30</v>
      </c>
      <c r="M319" s="64" t="s">
        <v>7066</v>
      </c>
      <c r="N319" s="64" t="s">
        <v>1447</v>
      </c>
      <c r="O319" s="64" t="s">
        <v>0</v>
      </c>
      <c r="P319" s="64" t="s">
        <v>32</v>
      </c>
      <c r="Q319" s="72">
        <v>0</v>
      </c>
      <c r="R319" s="72">
        <v>0</v>
      </c>
      <c r="S319" s="72">
        <v>0</v>
      </c>
      <c r="T319" s="72">
        <v>0.65</v>
      </c>
    </row>
    <row r="320" spans="1:20" s="60" customFormat="1" ht="15" customHeight="1">
      <c r="A320" s="68" t="s">
        <v>3669</v>
      </c>
      <c r="B320" s="68">
        <v>5614</v>
      </c>
      <c r="C320" s="68" t="s">
        <v>0</v>
      </c>
      <c r="D320" s="69" t="s">
        <v>1147</v>
      </c>
      <c r="E320" s="69" t="s">
        <v>1448</v>
      </c>
      <c r="F320" s="68" t="s">
        <v>1149</v>
      </c>
      <c r="G320" s="64" t="s">
        <v>0</v>
      </c>
      <c r="H320" s="70">
        <v>59.9</v>
      </c>
      <c r="I320" s="71"/>
      <c r="J320" s="64" t="s">
        <v>7143</v>
      </c>
      <c r="K320" s="67" t="s">
        <v>7364</v>
      </c>
      <c r="L320" s="67" t="s">
        <v>30</v>
      </c>
      <c r="M320" s="64" t="s">
        <v>7066</v>
      </c>
      <c r="N320" s="64" t="s">
        <v>1447</v>
      </c>
      <c r="O320" s="64" t="s">
        <v>0</v>
      </c>
      <c r="P320" s="64" t="s">
        <v>32</v>
      </c>
      <c r="Q320" s="72">
        <v>33</v>
      </c>
      <c r="R320" s="72">
        <v>5</v>
      </c>
      <c r="S320" s="72">
        <v>48</v>
      </c>
      <c r="T320" s="72">
        <v>2.8</v>
      </c>
    </row>
    <row r="321" spans="1:20" s="60" customFormat="1" ht="15" customHeight="1">
      <c r="A321" s="68" t="s">
        <v>3670</v>
      </c>
      <c r="B321" s="68">
        <v>5615</v>
      </c>
      <c r="C321" s="68" t="s">
        <v>0</v>
      </c>
      <c r="D321" s="69" t="s">
        <v>1147</v>
      </c>
      <c r="E321" s="69" t="s">
        <v>1449</v>
      </c>
      <c r="F321" s="68" t="s">
        <v>1149</v>
      </c>
      <c r="G321" s="64" t="s">
        <v>0</v>
      </c>
      <c r="H321" s="70">
        <v>59.9</v>
      </c>
      <c r="I321" s="71"/>
      <c r="J321" s="64" t="s">
        <v>7143</v>
      </c>
      <c r="K321" s="67" t="s">
        <v>7365</v>
      </c>
      <c r="L321" s="67" t="s">
        <v>30</v>
      </c>
      <c r="M321" s="64" t="s">
        <v>7066</v>
      </c>
      <c r="N321" s="64" t="s">
        <v>1447</v>
      </c>
      <c r="O321" s="64" t="s">
        <v>0</v>
      </c>
      <c r="P321" s="64" t="s">
        <v>32</v>
      </c>
      <c r="Q321" s="72">
        <v>31</v>
      </c>
      <c r="R321" s="72">
        <v>4.3</v>
      </c>
      <c r="S321" s="72">
        <v>44</v>
      </c>
      <c r="T321" s="72">
        <v>2.1800000000000002</v>
      </c>
    </row>
    <row r="322" spans="1:20" s="60" customFormat="1" ht="15" customHeight="1">
      <c r="A322" s="68" t="s">
        <v>3671</v>
      </c>
      <c r="B322" s="68">
        <v>5616</v>
      </c>
      <c r="C322" s="68" t="s">
        <v>0</v>
      </c>
      <c r="D322" s="69" t="s">
        <v>1147</v>
      </c>
      <c r="E322" s="69" t="s">
        <v>1450</v>
      </c>
      <c r="F322" s="68" t="s">
        <v>1149</v>
      </c>
      <c r="G322" s="64" t="s">
        <v>0</v>
      </c>
      <c r="H322" s="70">
        <v>59.9</v>
      </c>
      <c r="I322" s="71"/>
      <c r="J322" s="64" t="s">
        <v>7143</v>
      </c>
      <c r="K322" s="67" t="s">
        <v>7366</v>
      </c>
      <c r="L322" s="67" t="s">
        <v>30</v>
      </c>
      <c r="M322" s="64" t="s">
        <v>7066</v>
      </c>
      <c r="N322" s="64" t="s">
        <v>1447</v>
      </c>
      <c r="O322" s="64" t="s">
        <v>0</v>
      </c>
      <c r="P322" s="64" t="s">
        <v>32</v>
      </c>
      <c r="Q322" s="72">
        <v>26.5</v>
      </c>
      <c r="R322" s="72">
        <v>3.8</v>
      </c>
      <c r="S322" s="72">
        <v>39</v>
      </c>
      <c r="T322" s="72">
        <v>1475</v>
      </c>
    </row>
    <row r="323" spans="1:20" s="60" customFormat="1" ht="15" customHeight="1">
      <c r="A323" s="68" t="s">
        <v>3672</v>
      </c>
      <c r="B323" s="68">
        <v>5617</v>
      </c>
      <c r="C323" s="68" t="s">
        <v>0</v>
      </c>
      <c r="D323" s="69" t="s">
        <v>1147</v>
      </c>
      <c r="E323" s="69" t="s">
        <v>1451</v>
      </c>
      <c r="F323" s="68" t="s">
        <v>1149</v>
      </c>
      <c r="G323" s="64" t="s">
        <v>0</v>
      </c>
      <c r="H323" s="70">
        <v>59.9</v>
      </c>
      <c r="I323" s="71"/>
      <c r="J323" s="64" t="s">
        <v>7143</v>
      </c>
      <c r="K323" s="67" t="s">
        <v>7367</v>
      </c>
      <c r="L323" s="67" t="s">
        <v>30</v>
      </c>
      <c r="M323" s="64" t="s">
        <v>7066</v>
      </c>
      <c r="N323" s="64" t="s">
        <v>1447</v>
      </c>
      <c r="O323" s="64" t="s">
        <v>0</v>
      </c>
      <c r="P323" s="64" t="s">
        <v>32</v>
      </c>
      <c r="Q323" s="72">
        <v>0</v>
      </c>
      <c r="R323" s="72">
        <v>0</v>
      </c>
      <c r="S323" s="72">
        <v>0</v>
      </c>
      <c r="T323" s="72">
        <v>0.65</v>
      </c>
    </row>
    <row r="324" spans="1:20" s="60" customFormat="1" ht="15" customHeight="1">
      <c r="A324" s="68" t="s">
        <v>3673</v>
      </c>
      <c r="B324" s="68">
        <v>5618</v>
      </c>
      <c r="C324" s="68" t="s">
        <v>0</v>
      </c>
      <c r="D324" s="69" t="s">
        <v>1147</v>
      </c>
      <c r="E324" s="69" t="s">
        <v>1452</v>
      </c>
      <c r="F324" s="68" t="s">
        <v>1149</v>
      </c>
      <c r="G324" s="64" t="s">
        <v>0</v>
      </c>
      <c r="H324" s="70">
        <v>59.9</v>
      </c>
      <c r="I324" s="71"/>
      <c r="J324" s="64" t="s">
        <v>7143</v>
      </c>
      <c r="K324" s="67" t="s">
        <v>7368</v>
      </c>
      <c r="L324" s="67" t="s">
        <v>30</v>
      </c>
      <c r="M324" s="64" t="s">
        <v>7066</v>
      </c>
      <c r="N324" s="64" t="s">
        <v>1447</v>
      </c>
      <c r="O324" s="64" t="s">
        <v>0</v>
      </c>
      <c r="P324" s="64" t="s">
        <v>32</v>
      </c>
      <c r="Q324" s="72">
        <v>33.5</v>
      </c>
      <c r="R324" s="72">
        <v>4</v>
      </c>
      <c r="S324" s="72">
        <v>33.5</v>
      </c>
      <c r="T324" s="72">
        <v>2255</v>
      </c>
    </row>
    <row r="325" spans="1:20" s="60" customFormat="1" ht="15" customHeight="1">
      <c r="A325" s="68" t="s">
        <v>3674</v>
      </c>
      <c r="B325" s="68">
        <v>5619</v>
      </c>
      <c r="C325" s="68" t="s">
        <v>0</v>
      </c>
      <c r="D325" s="69" t="s">
        <v>1147</v>
      </c>
      <c r="E325" s="69" t="s">
        <v>1453</v>
      </c>
      <c r="F325" s="68" t="s">
        <v>1149</v>
      </c>
      <c r="G325" s="64" t="s">
        <v>0</v>
      </c>
      <c r="H325" s="70">
        <v>59.9</v>
      </c>
      <c r="I325" s="71"/>
      <c r="J325" s="64" t="s">
        <v>7143</v>
      </c>
      <c r="K325" s="67" t="s">
        <v>7369</v>
      </c>
      <c r="L325" s="67" t="s">
        <v>30</v>
      </c>
      <c r="M325" s="64" t="s">
        <v>7066</v>
      </c>
      <c r="N325" s="64" t="s">
        <v>1447</v>
      </c>
      <c r="O325" s="64" t="s">
        <v>0</v>
      </c>
      <c r="P325" s="64" t="s">
        <v>32</v>
      </c>
      <c r="Q325" s="72">
        <v>26.5</v>
      </c>
      <c r="R325" s="72">
        <v>4</v>
      </c>
      <c r="S325" s="72">
        <v>26.5</v>
      </c>
      <c r="T325" s="72">
        <v>1125</v>
      </c>
    </row>
    <row r="326" spans="1:20" s="60" customFormat="1" ht="15" customHeight="1">
      <c r="A326" s="68" t="s">
        <v>3675</v>
      </c>
      <c r="B326" s="68">
        <v>5620</v>
      </c>
      <c r="C326" s="68" t="s">
        <v>0</v>
      </c>
      <c r="D326" s="69" t="s">
        <v>1147</v>
      </c>
      <c r="E326" s="69" t="s">
        <v>1454</v>
      </c>
      <c r="F326" s="68" t="s">
        <v>1149</v>
      </c>
      <c r="G326" s="64" t="s">
        <v>0</v>
      </c>
      <c r="H326" s="70">
        <v>59.9</v>
      </c>
      <c r="I326" s="71"/>
      <c r="J326" s="64" t="s">
        <v>7143</v>
      </c>
      <c r="K326" s="67" t="s">
        <v>7370</v>
      </c>
      <c r="L326" s="67" t="s">
        <v>30</v>
      </c>
      <c r="M326" s="64" t="s">
        <v>7066</v>
      </c>
      <c r="N326" s="64" t="s">
        <v>1447</v>
      </c>
      <c r="O326" s="64" t="s">
        <v>0</v>
      </c>
      <c r="P326" s="64" t="s">
        <v>32</v>
      </c>
      <c r="Q326" s="72">
        <v>33</v>
      </c>
      <c r="R326" s="72">
        <v>7</v>
      </c>
      <c r="S326" s="72">
        <v>47</v>
      </c>
      <c r="T326" s="72">
        <v>2.46</v>
      </c>
    </row>
    <row r="327" spans="1:20" s="60" customFormat="1" ht="15" customHeight="1">
      <c r="A327" s="68" t="s">
        <v>3676</v>
      </c>
      <c r="B327" s="68">
        <v>5621</v>
      </c>
      <c r="C327" s="68" t="s">
        <v>0</v>
      </c>
      <c r="D327" s="69" t="s">
        <v>1147</v>
      </c>
      <c r="E327" s="69" t="s">
        <v>1455</v>
      </c>
      <c r="F327" s="68" t="s">
        <v>1149</v>
      </c>
      <c r="G327" s="64" t="s">
        <v>0</v>
      </c>
      <c r="H327" s="70">
        <v>59.9</v>
      </c>
      <c r="I327" s="71"/>
      <c r="J327" s="64" t="s">
        <v>7143</v>
      </c>
      <c r="K327" s="67" t="s">
        <v>7371</v>
      </c>
      <c r="L327" s="67" t="s">
        <v>30</v>
      </c>
      <c r="M327" s="64" t="s">
        <v>7066</v>
      </c>
      <c r="N327" s="64" t="s">
        <v>1447</v>
      </c>
      <c r="O327" s="64" t="s">
        <v>0</v>
      </c>
      <c r="P327" s="64" t="s">
        <v>32</v>
      </c>
      <c r="Q327" s="72">
        <v>27.5</v>
      </c>
      <c r="R327" s="72">
        <v>6</v>
      </c>
      <c r="S327" s="72">
        <v>39</v>
      </c>
      <c r="T327" s="72">
        <v>2135</v>
      </c>
    </row>
    <row r="328" spans="1:20" s="60" customFormat="1" ht="15" customHeight="1">
      <c r="A328" s="68" t="s">
        <v>3677</v>
      </c>
      <c r="B328" s="68">
        <v>5622</v>
      </c>
      <c r="C328" s="68" t="s">
        <v>0</v>
      </c>
      <c r="D328" s="69" t="s">
        <v>1147</v>
      </c>
      <c r="E328" s="69" t="s">
        <v>1456</v>
      </c>
      <c r="F328" s="68" t="s">
        <v>1149</v>
      </c>
      <c r="G328" s="64" t="s">
        <v>0</v>
      </c>
      <c r="H328" s="70">
        <v>59.9</v>
      </c>
      <c r="I328" s="71"/>
      <c r="J328" s="64" t="s">
        <v>7143</v>
      </c>
      <c r="K328" s="67" t="s">
        <v>7372</v>
      </c>
      <c r="L328" s="67" t="s">
        <v>30</v>
      </c>
      <c r="M328" s="64" t="s">
        <v>7066</v>
      </c>
      <c r="N328" s="64" t="s">
        <v>1447</v>
      </c>
      <c r="O328" s="64" t="s">
        <v>0</v>
      </c>
      <c r="P328" s="64" t="s">
        <v>32</v>
      </c>
      <c r="Q328" s="72">
        <v>21.5</v>
      </c>
      <c r="R328" s="72">
        <v>6</v>
      </c>
      <c r="S328" s="72">
        <v>32.5</v>
      </c>
      <c r="T328" s="72">
        <v>1365</v>
      </c>
    </row>
    <row r="329" spans="1:20" s="60" customFormat="1" ht="15" customHeight="1">
      <c r="A329" s="68" t="s">
        <v>3678</v>
      </c>
      <c r="B329" s="68">
        <v>5623</v>
      </c>
      <c r="C329" s="68" t="s">
        <v>0</v>
      </c>
      <c r="D329" s="69" t="s">
        <v>1147</v>
      </c>
      <c r="E329" s="69" t="s">
        <v>1457</v>
      </c>
      <c r="F329" s="68" t="s">
        <v>1149</v>
      </c>
      <c r="G329" s="64" t="s">
        <v>0</v>
      </c>
      <c r="H329" s="70">
        <v>59.9</v>
      </c>
      <c r="I329" s="71"/>
      <c r="J329" s="64" t="s">
        <v>7143</v>
      </c>
      <c r="K329" s="67" t="s">
        <v>7373</v>
      </c>
      <c r="L329" s="67" t="s">
        <v>30</v>
      </c>
      <c r="M329" s="64" t="s">
        <v>7066</v>
      </c>
      <c r="N329" s="64" t="s">
        <v>1447</v>
      </c>
      <c r="O329" s="64" t="s">
        <v>0</v>
      </c>
      <c r="P329" s="64" t="s">
        <v>32</v>
      </c>
      <c r="Q329" s="72">
        <v>41.5</v>
      </c>
      <c r="R329" s="72">
        <v>7</v>
      </c>
      <c r="S329" s="72">
        <v>41.5</v>
      </c>
      <c r="T329" s="72">
        <v>2825</v>
      </c>
    </row>
    <row r="330" spans="1:20" s="60" customFormat="1" ht="15" customHeight="1">
      <c r="A330" s="68" t="s">
        <v>3679</v>
      </c>
      <c r="B330" s="68">
        <v>5624</v>
      </c>
      <c r="C330" s="68" t="s">
        <v>0</v>
      </c>
      <c r="D330" s="69" t="s">
        <v>1147</v>
      </c>
      <c r="E330" s="69" t="s">
        <v>1458</v>
      </c>
      <c r="F330" s="68" t="s">
        <v>1149</v>
      </c>
      <c r="G330" s="64" t="s">
        <v>0</v>
      </c>
      <c r="H330" s="70">
        <v>59.9</v>
      </c>
      <c r="I330" s="71"/>
      <c r="J330" s="64" t="s">
        <v>7143</v>
      </c>
      <c r="K330" s="67" t="s">
        <v>7374</v>
      </c>
      <c r="L330" s="67" t="s">
        <v>30</v>
      </c>
      <c r="M330" s="64" t="s">
        <v>7066</v>
      </c>
      <c r="N330" s="64" t="s">
        <v>1447</v>
      </c>
      <c r="O330" s="64" t="s">
        <v>0</v>
      </c>
      <c r="P330" s="64" t="s">
        <v>32</v>
      </c>
      <c r="Q330" s="72">
        <v>36</v>
      </c>
      <c r="R330" s="72">
        <v>6</v>
      </c>
      <c r="S330" s="72">
        <v>36</v>
      </c>
      <c r="T330" s="72">
        <v>2.2999999999999998</v>
      </c>
    </row>
    <row r="331" spans="1:20" s="60" customFormat="1" ht="15" customHeight="1">
      <c r="A331" s="68" t="s">
        <v>3680</v>
      </c>
      <c r="B331" s="68">
        <v>5625</v>
      </c>
      <c r="C331" s="68" t="s">
        <v>0</v>
      </c>
      <c r="D331" s="69" t="s">
        <v>1147</v>
      </c>
      <c r="E331" s="69" t="s">
        <v>1459</v>
      </c>
      <c r="F331" s="68" t="s">
        <v>1149</v>
      </c>
      <c r="G331" s="64" t="s">
        <v>0</v>
      </c>
      <c r="H331" s="70">
        <v>59.9</v>
      </c>
      <c r="I331" s="71"/>
      <c r="J331" s="64" t="s">
        <v>7143</v>
      </c>
      <c r="K331" s="67" t="s">
        <v>7375</v>
      </c>
      <c r="L331" s="67" t="s">
        <v>30</v>
      </c>
      <c r="M331" s="64" t="s">
        <v>7066</v>
      </c>
      <c r="N331" s="64" t="s">
        <v>1447</v>
      </c>
      <c r="O331" s="64" t="s">
        <v>0</v>
      </c>
      <c r="P331" s="64" t="s">
        <v>32</v>
      </c>
      <c r="Q331" s="72">
        <v>28</v>
      </c>
      <c r="R331" s="72">
        <v>6</v>
      </c>
      <c r="S331" s="72">
        <v>28</v>
      </c>
      <c r="T331" s="72">
        <v>1655</v>
      </c>
    </row>
    <row r="332" spans="1:20" s="60" customFormat="1" ht="15" customHeight="1">
      <c r="A332" s="68" t="s">
        <v>3681</v>
      </c>
      <c r="B332" s="68">
        <v>5626</v>
      </c>
      <c r="C332" s="68" t="s">
        <v>0</v>
      </c>
      <c r="D332" s="69" t="s">
        <v>1147</v>
      </c>
      <c r="E332" s="69" t="s">
        <v>1460</v>
      </c>
      <c r="F332" s="68" t="s">
        <v>1149</v>
      </c>
      <c r="G332" s="64" t="s">
        <v>0</v>
      </c>
      <c r="H332" s="70">
        <v>59.9</v>
      </c>
      <c r="I332" s="71"/>
      <c r="J332" s="64" t="s">
        <v>7143</v>
      </c>
      <c r="K332" s="67" t="s">
        <v>7376</v>
      </c>
      <c r="L332" s="67" t="s">
        <v>30</v>
      </c>
      <c r="M332" s="64" t="s">
        <v>7066</v>
      </c>
      <c r="N332" s="64" t="s">
        <v>1447</v>
      </c>
      <c r="O332" s="64" t="s">
        <v>0</v>
      </c>
      <c r="P332" s="64" t="s">
        <v>32</v>
      </c>
      <c r="Q332" s="72">
        <v>0</v>
      </c>
      <c r="R332" s="72">
        <v>0</v>
      </c>
      <c r="S332" s="72">
        <v>0</v>
      </c>
      <c r="T332" s="72">
        <v>0.65</v>
      </c>
    </row>
    <row r="333" spans="1:20" s="60" customFormat="1" ht="15" customHeight="1">
      <c r="A333" s="68" t="s">
        <v>3682</v>
      </c>
      <c r="B333" s="68">
        <v>5638</v>
      </c>
      <c r="C333" s="68" t="s">
        <v>0</v>
      </c>
      <c r="D333" s="69">
        <v>6</v>
      </c>
      <c r="E333" s="69" t="s">
        <v>1461</v>
      </c>
      <c r="F333" s="68" t="s">
        <v>1149</v>
      </c>
      <c r="G333" s="64" t="s">
        <v>3196</v>
      </c>
      <c r="H333" s="70">
        <v>46.9</v>
      </c>
      <c r="I333" s="71"/>
      <c r="J333" s="64" t="s">
        <v>7104</v>
      </c>
      <c r="K333" s="67" t="s">
        <v>7377</v>
      </c>
      <c r="L333" s="67">
        <v>1</v>
      </c>
      <c r="M333" s="64" t="s">
        <v>7067</v>
      </c>
      <c r="N333" s="64" t="s">
        <v>1163</v>
      </c>
      <c r="O333" s="64" t="s">
        <v>0</v>
      </c>
      <c r="P333" s="64" t="s">
        <v>35</v>
      </c>
      <c r="Q333" s="72">
        <v>0</v>
      </c>
      <c r="R333" s="72">
        <v>0</v>
      </c>
      <c r="S333" s="72">
        <v>0</v>
      </c>
      <c r="T333" s="72">
        <v>0.75</v>
      </c>
    </row>
    <row r="334" spans="1:20" s="60" customFormat="1" ht="15" customHeight="1">
      <c r="A334" s="68" t="s">
        <v>3683</v>
      </c>
      <c r="B334" s="68">
        <v>5720</v>
      </c>
      <c r="C334" s="68" t="s">
        <v>0</v>
      </c>
      <c r="D334" s="69" t="s">
        <v>1147</v>
      </c>
      <c r="E334" s="69" t="s">
        <v>1462</v>
      </c>
      <c r="F334" s="68" t="s">
        <v>1149</v>
      </c>
      <c r="G334" s="64" t="s">
        <v>0</v>
      </c>
      <c r="H334" s="70">
        <v>114.45</v>
      </c>
      <c r="I334" s="71"/>
      <c r="J334" s="64" t="s">
        <v>7192</v>
      </c>
      <c r="K334" s="67" t="s">
        <v>7378</v>
      </c>
      <c r="L334" s="67">
        <v>10</v>
      </c>
      <c r="M334" s="64" t="s">
        <v>7067</v>
      </c>
      <c r="N334" s="64" t="s">
        <v>1163</v>
      </c>
      <c r="O334" s="64" t="s">
        <v>0</v>
      </c>
      <c r="P334" s="64" t="s">
        <v>35</v>
      </c>
      <c r="Q334" s="72">
        <v>0</v>
      </c>
      <c r="R334" s="72">
        <v>0</v>
      </c>
      <c r="S334" s="72">
        <v>0</v>
      </c>
      <c r="T334" s="72">
        <v>0</v>
      </c>
    </row>
    <row r="335" spans="1:20" s="60" customFormat="1" ht="15" customHeight="1">
      <c r="A335" s="68" t="s">
        <v>3684</v>
      </c>
      <c r="B335" s="68">
        <v>5721</v>
      </c>
      <c r="C335" s="68" t="s">
        <v>0</v>
      </c>
      <c r="D335" s="69" t="s">
        <v>1147</v>
      </c>
      <c r="E335" s="69" t="s">
        <v>1462</v>
      </c>
      <c r="F335" s="68" t="s">
        <v>1149</v>
      </c>
      <c r="G335" s="64" t="s">
        <v>0</v>
      </c>
      <c r="H335" s="70">
        <v>129.5</v>
      </c>
      <c r="I335" s="71"/>
      <c r="J335" s="64" t="s">
        <v>7192</v>
      </c>
      <c r="K335" s="67" t="s">
        <v>7379</v>
      </c>
      <c r="L335" s="67">
        <v>2</v>
      </c>
      <c r="M335" s="64" t="s">
        <v>7067</v>
      </c>
      <c r="N335" s="64" t="s">
        <v>1163</v>
      </c>
      <c r="O335" s="64" t="s">
        <v>0</v>
      </c>
      <c r="P335" s="64" t="s">
        <v>35</v>
      </c>
      <c r="Q335" s="72">
        <v>0</v>
      </c>
      <c r="R335" s="72">
        <v>0</v>
      </c>
      <c r="S335" s="72">
        <v>0</v>
      </c>
      <c r="T335" s="72">
        <v>0</v>
      </c>
    </row>
    <row r="336" spans="1:20" s="60" customFormat="1" ht="15" customHeight="1">
      <c r="A336" s="68" t="s">
        <v>3685</v>
      </c>
      <c r="B336" s="68">
        <v>5808</v>
      </c>
      <c r="C336" s="68" t="s">
        <v>0</v>
      </c>
      <c r="D336" s="69" t="s">
        <v>1147</v>
      </c>
      <c r="E336" s="69" t="s">
        <v>3294</v>
      </c>
      <c r="F336" s="68" t="s">
        <v>1149</v>
      </c>
      <c r="G336" s="64" t="s">
        <v>0</v>
      </c>
      <c r="H336" s="70">
        <v>147.5</v>
      </c>
      <c r="I336" s="71"/>
      <c r="J336" s="64" t="s">
        <v>7238</v>
      </c>
      <c r="K336" s="67" t="s">
        <v>7380</v>
      </c>
      <c r="L336" s="67" t="s">
        <v>30</v>
      </c>
      <c r="M336" s="64" t="s">
        <v>7067</v>
      </c>
      <c r="N336" s="64" t="s">
        <v>1163</v>
      </c>
      <c r="O336" s="64" t="s">
        <v>11</v>
      </c>
      <c r="P336" s="64" t="s">
        <v>35</v>
      </c>
      <c r="Q336" s="72">
        <v>0</v>
      </c>
      <c r="R336" s="72">
        <v>0</v>
      </c>
      <c r="S336" s="72">
        <v>0</v>
      </c>
      <c r="T336" s="72">
        <v>0</v>
      </c>
    </row>
    <row r="337" spans="1:20" s="60" customFormat="1" ht="15" customHeight="1">
      <c r="A337" s="68" t="s">
        <v>3686</v>
      </c>
      <c r="B337" s="68">
        <v>6123</v>
      </c>
      <c r="C337" s="68" t="s">
        <v>0</v>
      </c>
      <c r="D337" s="69" t="s">
        <v>1147</v>
      </c>
      <c r="E337" s="69" t="s">
        <v>1463</v>
      </c>
      <c r="F337" s="68" t="s">
        <v>1149</v>
      </c>
      <c r="G337" s="64" t="s">
        <v>0</v>
      </c>
      <c r="H337" s="70">
        <v>69.5</v>
      </c>
      <c r="I337" s="71"/>
      <c r="J337" s="64" t="s">
        <v>7104</v>
      </c>
      <c r="K337" s="67" t="s">
        <v>7381</v>
      </c>
      <c r="L337" s="67" t="s">
        <v>31</v>
      </c>
      <c r="M337" s="64" t="s">
        <v>7066</v>
      </c>
      <c r="N337" s="64" t="s">
        <v>1201</v>
      </c>
      <c r="O337" s="64" t="s">
        <v>0</v>
      </c>
      <c r="P337" s="64" t="s">
        <v>33</v>
      </c>
      <c r="Q337" s="72">
        <v>0</v>
      </c>
      <c r="R337" s="72">
        <v>0</v>
      </c>
      <c r="S337" s="72">
        <v>0</v>
      </c>
      <c r="T337" s="72">
        <v>0.622</v>
      </c>
    </row>
    <row r="338" spans="1:20" s="60" customFormat="1" ht="15" customHeight="1">
      <c r="A338" s="68" t="s">
        <v>3687</v>
      </c>
      <c r="B338" s="68">
        <v>6124</v>
      </c>
      <c r="C338" s="68" t="s">
        <v>0</v>
      </c>
      <c r="D338" s="69" t="s">
        <v>1147</v>
      </c>
      <c r="E338" s="69" t="s">
        <v>1464</v>
      </c>
      <c r="F338" s="68" t="s">
        <v>1149</v>
      </c>
      <c r="G338" s="64" t="s">
        <v>0</v>
      </c>
      <c r="H338" s="70">
        <v>32.9</v>
      </c>
      <c r="I338" s="71"/>
      <c r="J338" s="64" t="s">
        <v>7086</v>
      </c>
      <c r="K338" s="67" t="s">
        <v>7382</v>
      </c>
      <c r="L338" s="67" t="s">
        <v>31</v>
      </c>
      <c r="M338" s="64" t="s">
        <v>7066</v>
      </c>
      <c r="N338" s="64" t="s">
        <v>1201</v>
      </c>
      <c r="O338" s="64" t="s">
        <v>11</v>
      </c>
      <c r="P338" s="64" t="s">
        <v>36</v>
      </c>
      <c r="Q338" s="72">
        <v>0</v>
      </c>
      <c r="R338" s="72">
        <v>0</v>
      </c>
      <c r="S338" s="72">
        <v>0</v>
      </c>
      <c r="T338" s="72">
        <v>0.622</v>
      </c>
    </row>
    <row r="339" spans="1:20" s="60" customFormat="1" ht="15" customHeight="1">
      <c r="A339" s="68" t="s">
        <v>3688</v>
      </c>
      <c r="B339" s="68">
        <v>7000</v>
      </c>
      <c r="C339" s="68" t="s">
        <v>0</v>
      </c>
      <c r="D339" s="69" t="s">
        <v>1147</v>
      </c>
      <c r="E339" s="69" t="s">
        <v>1465</v>
      </c>
      <c r="F339" s="68" t="s">
        <v>1149</v>
      </c>
      <c r="G339" s="64" t="s">
        <v>0</v>
      </c>
      <c r="H339" s="70">
        <v>9.6999999999999993</v>
      </c>
      <c r="I339" s="71"/>
      <c r="J339" s="64" t="s">
        <v>7086</v>
      </c>
      <c r="K339" s="67" t="s">
        <v>7383</v>
      </c>
      <c r="L339" s="67" t="s">
        <v>31</v>
      </c>
      <c r="M339" s="64" t="s">
        <v>7066</v>
      </c>
      <c r="N339" s="64" t="s">
        <v>1201</v>
      </c>
      <c r="O339" s="64" t="s">
        <v>11</v>
      </c>
      <c r="P339" s="64" t="s">
        <v>36</v>
      </c>
      <c r="Q339" s="72">
        <v>0</v>
      </c>
      <c r="R339" s="72">
        <v>0</v>
      </c>
      <c r="S339" s="72">
        <v>0</v>
      </c>
      <c r="T339" s="72">
        <v>0</v>
      </c>
    </row>
    <row r="340" spans="1:20" s="60" customFormat="1" ht="15" customHeight="1">
      <c r="A340" s="68" t="s">
        <v>3689</v>
      </c>
      <c r="B340" s="68">
        <v>7001</v>
      </c>
      <c r="C340" s="68" t="s">
        <v>0</v>
      </c>
      <c r="D340" s="69" t="s">
        <v>1147</v>
      </c>
      <c r="E340" s="69" t="s">
        <v>1466</v>
      </c>
      <c r="F340" s="68" t="s">
        <v>1149</v>
      </c>
      <c r="G340" s="64" t="s">
        <v>0</v>
      </c>
      <c r="H340" s="70">
        <v>21.5</v>
      </c>
      <c r="I340" s="71"/>
      <c r="J340" s="64" t="s">
        <v>7086</v>
      </c>
      <c r="K340" s="67" t="s">
        <v>7384</v>
      </c>
      <c r="L340" s="67" t="s">
        <v>31</v>
      </c>
      <c r="M340" s="64" t="s">
        <v>7066</v>
      </c>
      <c r="N340" s="64" t="s">
        <v>1201</v>
      </c>
      <c r="O340" s="64" t="s">
        <v>11</v>
      </c>
      <c r="P340" s="64" t="s">
        <v>36</v>
      </c>
      <c r="Q340" s="72">
        <v>0</v>
      </c>
      <c r="R340" s="72">
        <v>0</v>
      </c>
      <c r="S340" s="72">
        <v>0</v>
      </c>
      <c r="T340" s="72">
        <v>0</v>
      </c>
    </row>
    <row r="341" spans="1:20" s="60" customFormat="1" ht="15" customHeight="1">
      <c r="A341" s="68" t="s">
        <v>3690</v>
      </c>
      <c r="B341" s="68">
        <v>7002</v>
      </c>
      <c r="C341" s="68" t="s">
        <v>0</v>
      </c>
      <c r="D341" s="69" t="s">
        <v>1147</v>
      </c>
      <c r="E341" s="69" t="s">
        <v>1467</v>
      </c>
      <c r="F341" s="68" t="s">
        <v>1149</v>
      </c>
      <c r="G341" s="64" t="s">
        <v>0</v>
      </c>
      <c r="H341" s="70">
        <v>12.5</v>
      </c>
      <c r="I341" s="71"/>
      <c r="J341" s="64" t="s">
        <v>7086</v>
      </c>
      <c r="K341" s="67" t="s">
        <v>7385</v>
      </c>
      <c r="L341" s="67" t="s">
        <v>31</v>
      </c>
      <c r="M341" s="64" t="s">
        <v>7066</v>
      </c>
      <c r="N341" s="64" t="s">
        <v>1201</v>
      </c>
      <c r="O341" s="64" t="s">
        <v>11</v>
      </c>
      <c r="P341" s="64" t="s">
        <v>36</v>
      </c>
      <c r="Q341" s="72">
        <v>0</v>
      </c>
      <c r="R341" s="72">
        <v>0</v>
      </c>
      <c r="S341" s="72">
        <v>0</v>
      </c>
      <c r="T341" s="72">
        <v>0</v>
      </c>
    </row>
    <row r="342" spans="1:20" s="60" customFormat="1" ht="15" customHeight="1">
      <c r="A342" s="68" t="s">
        <v>10594</v>
      </c>
      <c r="B342" s="68">
        <v>7081</v>
      </c>
      <c r="C342" s="68" t="s">
        <v>0</v>
      </c>
      <c r="D342" s="69" t="s">
        <v>1147</v>
      </c>
      <c r="E342" s="69" t="s">
        <v>10595</v>
      </c>
      <c r="F342" s="68" t="s">
        <v>1149</v>
      </c>
      <c r="G342" s="64" t="s">
        <v>0</v>
      </c>
      <c r="H342" s="70">
        <v>0</v>
      </c>
      <c r="I342" s="71">
        <v>9.7500000000000003E-2</v>
      </c>
      <c r="J342" s="64" t="s">
        <v>7083</v>
      </c>
      <c r="K342" s="67" t="s">
        <v>10596</v>
      </c>
      <c r="L342" s="67" t="s">
        <v>30</v>
      </c>
      <c r="M342" s="64" t="s">
        <v>7066</v>
      </c>
      <c r="N342" s="64" t="s">
        <v>1203</v>
      </c>
      <c r="O342" s="64" t="s">
        <v>0</v>
      </c>
      <c r="P342" s="64" t="s">
        <v>36</v>
      </c>
      <c r="Q342" s="72">
        <v>0</v>
      </c>
      <c r="R342" s="72">
        <v>0</v>
      </c>
      <c r="S342" s="72">
        <v>0</v>
      </c>
      <c r="T342" s="72">
        <v>0</v>
      </c>
    </row>
    <row r="343" spans="1:20" s="60" customFormat="1" ht="15" customHeight="1">
      <c r="A343" s="68" t="s">
        <v>10597</v>
      </c>
      <c r="B343" s="68">
        <v>7084</v>
      </c>
      <c r="C343" s="68" t="s">
        <v>0</v>
      </c>
      <c r="D343" s="69" t="s">
        <v>1147</v>
      </c>
      <c r="E343" s="69" t="s">
        <v>10598</v>
      </c>
      <c r="F343" s="68" t="s">
        <v>1149</v>
      </c>
      <c r="G343" s="64" t="s">
        <v>0</v>
      </c>
      <c r="H343" s="70">
        <v>0</v>
      </c>
      <c r="I343" s="71">
        <v>9.7500000000000003E-2</v>
      </c>
      <c r="J343" s="64" t="s">
        <v>7083</v>
      </c>
      <c r="K343" s="67" t="s">
        <v>10599</v>
      </c>
      <c r="L343" s="67" t="s">
        <v>30</v>
      </c>
      <c r="M343" s="64" t="s">
        <v>7066</v>
      </c>
      <c r="N343" s="64" t="s">
        <v>1203</v>
      </c>
      <c r="O343" s="64" t="s">
        <v>0</v>
      </c>
      <c r="P343" s="64" t="s">
        <v>36</v>
      </c>
      <c r="Q343" s="72">
        <v>0</v>
      </c>
      <c r="R343" s="72">
        <v>0</v>
      </c>
      <c r="S343" s="72">
        <v>0</v>
      </c>
      <c r="T343" s="72">
        <v>0</v>
      </c>
    </row>
    <row r="344" spans="1:20" s="60" customFormat="1" ht="15" customHeight="1">
      <c r="A344" s="68" t="s">
        <v>10600</v>
      </c>
      <c r="B344" s="68">
        <v>7351</v>
      </c>
      <c r="C344" s="68" t="s">
        <v>0</v>
      </c>
      <c r="D344" s="69" t="s">
        <v>1147</v>
      </c>
      <c r="E344" s="69" t="s">
        <v>10601</v>
      </c>
      <c r="F344" s="68" t="s">
        <v>1149</v>
      </c>
      <c r="G344" s="64" t="s">
        <v>0</v>
      </c>
      <c r="H344" s="70">
        <v>0</v>
      </c>
      <c r="I344" s="71">
        <v>9.7500000000000003E-2</v>
      </c>
      <c r="J344" s="64" t="s">
        <v>7083</v>
      </c>
      <c r="K344" s="67" t="s">
        <v>10602</v>
      </c>
      <c r="L344" s="67" t="s">
        <v>30</v>
      </c>
      <c r="M344" s="64" t="s">
        <v>7066</v>
      </c>
      <c r="N344" s="64" t="s">
        <v>1203</v>
      </c>
      <c r="O344" s="64" t="s">
        <v>0</v>
      </c>
      <c r="P344" s="64" t="s">
        <v>36</v>
      </c>
      <c r="Q344" s="72">
        <v>0</v>
      </c>
      <c r="R344" s="72">
        <v>0</v>
      </c>
      <c r="S344" s="72">
        <v>0</v>
      </c>
      <c r="T344" s="72">
        <v>0</v>
      </c>
    </row>
    <row r="345" spans="1:20" s="60" customFormat="1" ht="15" customHeight="1">
      <c r="A345" s="68" t="s">
        <v>3691</v>
      </c>
      <c r="B345" s="68">
        <v>7360</v>
      </c>
      <c r="C345" s="68" t="s">
        <v>0</v>
      </c>
      <c r="D345" s="69" t="s">
        <v>1147</v>
      </c>
      <c r="E345" s="69" t="s">
        <v>1468</v>
      </c>
      <c r="F345" s="68" t="s">
        <v>1149</v>
      </c>
      <c r="G345" s="64" t="s">
        <v>0</v>
      </c>
      <c r="H345" s="70">
        <v>65.900000000000006</v>
      </c>
      <c r="I345" s="71"/>
      <c r="J345" s="64" t="s">
        <v>7083</v>
      </c>
      <c r="K345" s="67" t="s">
        <v>7386</v>
      </c>
      <c r="L345" s="67" t="s">
        <v>30</v>
      </c>
      <c r="M345" s="64" t="s">
        <v>7066</v>
      </c>
      <c r="N345" s="64" t="s">
        <v>1203</v>
      </c>
      <c r="O345" s="64" t="s">
        <v>0</v>
      </c>
      <c r="P345" s="64" t="s">
        <v>36</v>
      </c>
      <c r="Q345" s="72">
        <v>0</v>
      </c>
      <c r="R345" s="72">
        <v>0</v>
      </c>
      <c r="S345" s="72">
        <v>0</v>
      </c>
      <c r="T345" s="72">
        <v>1.7549999999999999</v>
      </c>
    </row>
    <row r="346" spans="1:20" s="60" customFormat="1" ht="15" customHeight="1">
      <c r="A346" s="68" t="s">
        <v>3692</v>
      </c>
      <c r="B346" s="68">
        <v>7361</v>
      </c>
      <c r="C346" s="68" t="s">
        <v>0</v>
      </c>
      <c r="D346" s="69" t="s">
        <v>1147</v>
      </c>
      <c r="E346" s="69" t="s">
        <v>1469</v>
      </c>
      <c r="F346" s="68" t="s">
        <v>1149</v>
      </c>
      <c r="G346" s="64" t="s">
        <v>0</v>
      </c>
      <c r="H346" s="70">
        <v>65.900000000000006</v>
      </c>
      <c r="I346" s="71"/>
      <c r="J346" s="64" t="s">
        <v>7083</v>
      </c>
      <c r="K346" s="67" t="s">
        <v>7387</v>
      </c>
      <c r="L346" s="67" t="s">
        <v>30</v>
      </c>
      <c r="M346" s="64" t="s">
        <v>7066</v>
      </c>
      <c r="N346" s="64" t="s">
        <v>1203</v>
      </c>
      <c r="O346" s="64" t="s">
        <v>0</v>
      </c>
      <c r="P346" s="64" t="s">
        <v>36</v>
      </c>
      <c r="Q346" s="72">
        <v>0</v>
      </c>
      <c r="R346" s="72">
        <v>0</v>
      </c>
      <c r="S346" s="72">
        <v>0</v>
      </c>
      <c r="T346" s="72">
        <v>1.7549999999999999</v>
      </c>
    </row>
    <row r="347" spans="1:20" s="60" customFormat="1" ht="15" customHeight="1">
      <c r="A347" s="68" t="s">
        <v>10603</v>
      </c>
      <c r="B347" s="68">
        <v>7507</v>
      </c>
      <c r="C347" s="68" t="s">
        <v>0</v>
      </c>
      <c r="D347" s="69" t="s">
        <v>1147</v>
      </c>
      <c r="E347" s="69" t="s">
        <v>10604</v>
      </c>
      <c r="F347" s="68" t="s">
        <v>1149</v>
      </c>
      <c r="G347" s="64" t="s">
        <v>0</v>
      </c>
      <c r="H347" s="70">
        <v>0</v>
      </c>
      <c r="I347" s="71">
        <v>0.13</v>
      </c>
      <c r="J347" s="64" t="s">
        <v>7300</v>
      </c>
      <c r="K347" s="67" t="s">
        <v>9069</v>
      </c>
      <c r="L347" s="67" t="s">
        <v>30</v>
      </c>
      <c r="M347" s="64" t="s">
        <v>7066</v>
      </c>
      <c r="N347" s="64" t="s">
        <v>1203</v>
      </c>
      <c r="O347" s="64" t="s">
        <v>0</v>
      </c>
      <c r="P347" s="64" t="s">
        <v>36</v>
      </c>
      <c r="Q347" s="72">
        <v>0</v>
      </c>
      <c r="R347" s="72">
        <v>0</v>
      </c>
      <c r="S347" s="72">
        <v>0</v>
      </c>
      <c r="T347" s="72">
        <v>0.55000000000000004</v>
      </c>
    </row>
    <row r="348" spans="1:20" s="60" customFormat="1" ht="15" customHeight="1">
      <c r="A348" s="68" t="s">
        <v>10605</v>
      </c>
      <c r="B348" s="68">
        <v>7508</v>
      </c>
      <c r="C348" s="68" t="s">
        <v>0</v>
      </c>
      <c r="D348" s="69" t="s">
        <v>1147</v>
      </c>
      <c r="E348" s="69" t="s">
        <v>10606</v>
      </c>
      <c r="F348" s="68" t="s">
        <v>1149</v>
      </c>
      <c r="G348" s="64" t="s">
        <v>0</v>
      </c>
      <c r="H348" s="70">
        <v>0</v>
      </c>
      <c r="I348" s="71">
        <v>0.13</v>
      </c>
      <c r="J348" s="64" t="s">
        <v>7300</v>
      </c>
      <c r="K348" s="67" t="s">
        <v>9070</v>
      </c>
      <c r="L348" s="67" t="s">
        <v>30</v>
      </c>
      <c r="M348" s="64" t="s">
        <v>7066</v>
      </c>
      <c r="N348" s="64" t="s">
        <v>1203</v>
      </c>
      <c r="O348" s="64" t="s">
        <v>0</v>
      </c>
      <c r="P348" s="64" t="s">
        <v>36</v>
      </c>
      <c r="Q348" s="72">
        <v>0</v>
      </c>
      <c r="R348" s="72">
        <v>0</v>
      </c>
      <c r="S348" s="72">
        <v>0</v>
      </c>
      <c r="T348" s="72">
        <v>0.55000000000000004</v>
      </c>
    </row>
    <row r="349" spans="1:20" s="60" customFormat="1" ht="15" customHeight="1">
      <c r="A349" s="68" t="s">
        <v>3693</v>
      </c>
      <c r="B349" s="68">
        <v>7599</v>
      </c>
      <c r="C349" s="68" t="s">
        <v>0</v>
      </c>
      <c r="D349" s="69" t="s">
        <v>1147</v>
      </c>
      <c r="E349" s="69" t="s">
        <v>1470</v>
      </c>
      <c r="F349" s="68" t="s">
        <v>1149</v>
      </c>
      <c r="G349" s="64" t="s">
        <v>0</v>
      </c>
      <c r="H349" s="70">
        <v>21.4</v>
      </c>
      <c r="I349" s="71"/>
      <c r="J349" s="64" t="s">
        <v>7489</v>
      </c>
      <c r="K349" s="67" t="s">
        <v>7388</v>
      </c>
      <c r="L349" s="67" t="s">
        <v>31</v>
      </c>
      <c r="M349" s="64" t="s">
        <v>7066</v>
      </c>
      <c r="N349" s="64" t="s">
        <v>1233</v>
      </c>
      <c r="O349" s="64" t="s">
        <v>0</v>
      </c>
      <c r="P349" s="64" t="s">
        <v>32</v>
      </c>
      <c r="Q349" s="72">
        <v>26</v>
      </c>
      <c r="R349" s="72">
        <v>3</v>
      </c>
      <c r="S349" s="72">
        <v>26</v>
      </c>
      <c r="T349" s="72">
        <v>0.53500000000000003</v>
      </c>
    </row>
    <row r="350" spans="1:20" s="60" customFormat="1" ht="15" customHeight="1">
      <c r="A350" s="68" t="s">
        <v>10607</v>
      </c>
      <c r="B350" s="68">
        <v>7600</v>
      </c>
      <c r="C350" s="68" t="s">
        <v>0</v>
      </c>
      <c r="D350" s="69" t="s">
        <v>1147</v>
      </c>
      <c r="E350" s="69" t="s">
        <v>10608</v>
      </c>
      <c r="F350" s="68" t="s">
        <v>1149</v>
      </c>
      <c r="G350" s="64" t="s">
        <v>0</v>
      </c>
      <c r="H350" s="70">
        <v>0</v>
      </c>
      <c r="I350" s="71">
        <v>6.5000000000000002E-2</v>
      </c>
      <c r="J350" s="64" t="s">
        <v>7489</v>
      </c>
      <c r="K350" s="67" t="s">
        <v>10609</v>
      </c>
      <c r="L350" s="67" t="s">
        <v>30</v>
      </c>
      <c r="M350" s="64" t="s">
        <v>7066</v>
      </c>
      <c r="N350" s="64" t="s">
        <v>1203</v>
      </c>
      <c r="O350" s="64" t="s">
        <v>0</v>
      </c>
      <c r="P350" s="64" t="s">
        <v>36</v>
      </c>
      <c r="Q350" s="72">
        <v>26</v>
      </c>
      <c r="R350" s="72">
        <v>3</v>
      </c>
      <c r="S350" s="72">
        <v>41</v>
      </c>
      <c r="T350" s="72">
        <v>0.84</v>
      </c>
    </row>
    <row r="351" spans="1:20" s="60" customFormat="1" ht="15" customHeight="1">
      <c r="A351" s="68" t="s">
        <v>10610</v>
      </c>
      <c r="B351" s="68">
        <v>7601</v>
      </c>
      <c r="C351" s="68" t="s">
        <v>0</v>
      </c>
      <c r="D351" s="69" t="s">
        <v>1147</v>
      </c>
      <c r="E351" s="69" t="s">
        <v>10611</v>
      </c>
      <c r="F351" s="68" t="s">
        <v>1149</v>
      </c>
      <c r="G351" s="64" t="s">
        <v>0</v>
      </c>
      <c r="H351" s="70">
        <v>0</v>
      </c>
      <c r="I351" s="71">
        <v>0</v>
      </c>
      <c r="J351" s="64" t="s">
        <v>7143</v>
      </c>
      <c r="K351" s="67" t="s">
        <v>10612</v>
      </c>
      <c r="L351" s="67" t="s">
        <v>30</v>
      </c>
      <c r="M351" s="64" t="s">
        <v>7066</v>
      </c>
      <c r="N351" s="64" t="s">
        <v>1203</v>
      </c>
      <c r="O351" s="64" t="s">
        <v>0</v>
      </c>
      <c r="P351" s="64" t="s">
        <v>36</v>
      </c>
      <c r="Q351" s="72">
        <v>26</v>
      </c>
      <c r="R351" s="72">
        <v>3</v>
      </c>
      <c r="S351" s="72">
        <v>41</v>
      </c>
      <c r="T351" s="72">
        <v>0.84</v>
      </c>
    </row>
    <row r="352" spans="1:20" s="60" customFormat="1" ht="15" customHeight="1">
      <c r="A352" s="68" t="s">
        <v>10613</v>
      </c>
      <c r="B352" s="68">
        <v>7602</v>
      </c>
      <c r="C352" s="68" t="s">
        <v>0</v>
      </c>
      <c r="D352" s="69" t="s">
        <v>1147</v>
      </c>
      <c r="E352" s="69" t="s">
        <v>10614</v>
      </c>
      <c r="F352" s="68" t="s">
        <v>1149</v>
      </c>
      <c r="G352" s="64" t="s">
        <v>0</v>
      </c>
      <c r="H352" s="70">
        <v>0</v>
      </c>
      <c r="I352" s="71">
        <v>0</v>
      </c>
      <c r="J352" s="64" t="s">
        <v>7143</v>
      </c>
      <c r="K352" s="67" t="s">
        <v>10615</v>
      </c>
      <c r="L352" s="67" t="s">
        <v>30</v>
      </c>
      <c r="M352" s="64" t="s">
        <v>7066</v>
      </c>
      <c r="N352" s="64" t="s">
        <v>1203</v>
      </c>
      <c r="O352" s="64" t="s">
        <v>0</v>
      </c>
      <c r="P352" s="64" t="s">
        <v>36</v>
      </c>
      <c r="Q352" s="72">
        <v>26</v>
      </c>
      <c r="R352" s="72">
        <v>3</v>
      </c>
      <c r="S352" s="72">
        <v>41</v>
      </c>
      <c r="T352" s="72">
        <v>0.84</v>
      </c>
    </row>
    <row r="353" spans="1:20" s="60" customFormat="1" ht="15" customHeight="1">
      <c r="A353" s="68" t="s">
        <v>10616</v>
      </c>
      <c r="B353" s="68">
        <v>7603</v>
      </c>
      <c r="C353" s="68" t="s">
        <v>0</v>
      </c>
      <c r="D353" s="69" t="s">
        <v>1147</v>
      </c>
      <c r="E353" s="69" t="s">
        <v>10617</v>
      </c>
      <c r="F353" s="68" t="s">
        <v>1149</v>
      </c>
      <c r="G353" s="64" t="s">
        <v>0</v>
      </c>
      <c r="H353" s="70">
        <v>0</v>
      </c>
      <c r="I353" s="71">
        <v>0</v>
      </c>
      <c r="J353" s="64" t="s">
        <v>7143</v>
      </c>
      <c r="K353" s="67" t="s">
        <v>10618</v>
      </c>
      <c r="L353" s="67" t="s">
        <v>30</v>
      </c>
      <c r="M353" s="64" t="s">
        <v>7066</v>
      </c>
      <c r="N353" s="64" t="s">
        <v>1203</v>
      </c>
      <c r="O353" s="64" t="s">
        <v>0</v>
      </c>
      <c r="P353" s="64" t="s">
        <v>36</v>
      </c>
      <c r="Q353" s="72">
        <v>26</v>
      </c>
      <c r="R353" s="72">
        <v>3</v>
      </c>
      <c r="S353" s="72">
        <v>41</v>
      </c>
      <c r="T353" s="72">
        <v>0.84</v>
      </c>
    </row>
    <row r="354" spans="1:20" s="60" customFormat="1" ht="15" customHeight="1">
      <c r="A354" s="68" t="s">
        <v>10619</v>
      </c>
      <c r="B354" s="68">
        <v>7604</v>
      </c>
      <c r="C354" s="68" t="s">
        <v>0</v>
      </c>
      <c r="D354" s="69" t="s">
        <v>1147</v>
      </c>
      <c r="E354" s="69" t="s">
        <v>1471</v>
      </c>
      <c r="F354" s="68" t="s">
        <v>1149</v>
      </c>
      <c r="G354" s="64" t="s">
        <v>0</v>
      </c>
      <c r="H354" s="70">
        <v>0</v>
      </c>
      <c r="I354" s="71">
        <v>0</v>
      </c>
      <c r="J354" s="64" t="s">
        <v>7143</v>
      </c>
      <c r="K354" s="67" t="s">
        <v>10620</v>
      </c>
      <c r="L354" s="67" t="s">
        <v>30</v>
      </c>
      <c r="M354" s="64" t="s">
        <v>7066</v>
      </c>
      <c r="N354" s="64" t="s">
        <v>1203</v>
      </c>
      <c r="O354" s="64" t="s">
        <v>0</v>
      </c>
      <c r="P354" s="64" t="s">
        <v>36</v>
      </c>
      <c r="Q354" s="72">
        <v>26</v>
      </c>
      <c r="R354" s="72">
        <v>3</v>
      </c>
      <c r="S354" s="72">
        <v>41</v>
      </c>
      <c r="T354" s="72">
        <v>0.84</v>
      </c>
    </row>
    <row r="355" spans="1:20" s="60" customFormat="1" ht="15" customHeight="1">
      <c r="A355" s="68" t="s">
        <v>3694</v>
      </c>
      <c r="B355" s="68">
        <v>7605</v>
      </c>
      <c r="C355" s="68" t="s">
        <v>0</v>
      </c>
      <c r="D355" s="69" t="s">
        <v>1147</v>
      </c>
      <c r="E355" s="69" t="s">
        <v>1472</v>
      </c>
      <c r="F355" s="68" t="s">
        <v>1149</v>
      </c>
      <c r="G355" s="64" t="s">
        <v>0</v>
      </c>
      <c r="H355" s="70">
        <v>87.7</v>
      </c>
      <c r="I355" s="71"/>
      <c r="J355" s="64" t="s">
        <v>7143</v>
      </c>
      <c r="K355" s="67" t="s">
        <v>7389</v>
      </c>
      <c r="L355" s="67" t="s">
        <v>31</v>
      </c>
      <c r="M355" s="64" t="s">
        <v>7066</v>
      </c>
      <c r="N355" s="64" t="s">
        <v>1233</v>
      </c>
      <c r="O355" s="64" t="s">
        <v>0</v>
      </c>
      <c r="P355" s="64" t="s">
        <v>32</v>
      </c>
      <c r="Q355" s="72">
        <v>26</v>
      </c>
      <c r="R355" s="72">
        <v>3</v>
      </c>
      <c r="S355" s="72">
        <v>41</v>
      </c>
      <c r="T355" s="72">
        <v>0.84</v>
      </c>
    </row>
    <row r="356" spans="1:20" s="60" customFormat="1" ht="15" customHeight="1">
      <c r="A356" s="68" t="s">
        <v>3695</v>
      </c>
      <c r="B356" s="68">
        <v>7606</v>
      </c>
      <c r="C356" s="68" t="s">
        <v>0</v>
      </c>
      <c r="D356" s="69" t="s">
        <v>1147</v>
      </c>
      <c r="E356" s="69" t="s">
        <v>1473</v>
      </c>
      <c r="F356" s="68" t="s">
        <v>1149</v>
      </c>
      <c r="G356" s="64" t="s">
        <v>0</v>
      </c>
      <c r="H356" s="70">
        <v>100.2</v>
      </c>
      <c r="I356" s="71"/>
      <c r="J356" s="64" t="s">
        <v>7143</v>
      </c>
      <c r="K356" s="67" t="s">
        <v>7390</v>
      </c>
      <c r="L356" s="67" t="s">
        <v>31</v>
      </c>
      <c r="M356" s="64" t="s">
        <v>7066</v>
      </c>
      <c r="N356" s="64" t="s">
        <v>1233</v>
      </c>
      <c r="O356" s="64" t="s">
        <v>0</v>
      </c>
      <c r="P356" s="64" t="s">
        <v>32</v>
      </c>
      <c r="Q356" s="72">
        <v>26</v>
      </c>
      <c r="R356" s="72">
        <v>3</v>
      </c>
      <c r="S356" s="72">
        <v>41</v>
      </c>
      <c r="T356" s="72">
        <v>0.84</v>
      </c>
    </row>
    <row r="357" spans="1:20" s="60" customFormat="1" ht="15" customHeight="1">
      <c r="A357" s="68" t="s">
        <v>10621</v>
      </c>
      <c r="B357" s="68">
        <v>7607</v>
      </c>
      <c r="C357" s="68" t="s">
        <v>0</v>
      </c>
      <c r="D357" s="69" t="s">
        <v>1147</v>
      </c>
      <c r="E357" s="69" t="s">
        <v>10622</v>
      </c>
      <c r="F357" s="68" t="s">
        <v>1149</v>
      </c>
      <c r="G357" s="64" t="s">
        <v>0</v>
      </c>
      <c r="H357" s="70">
        <v>0</v>
      </c>
      <c r="I357" s="71">
        <v>0</v>
      </c>
      <c r="J357" s="64" t="s">
        <v>7143</v>
      </c>
      <c r="K357" s="67" t="s">
        <v>9155</v>
      </c>
      <c r="L357" s="67" t="s">
        <v>30</v>
      </c>
      <c r="M357" s="64" t="s">
        <v>7066</v>
      </c>
      <c r="N357" s="64" t="s">
        <v>1203</v>
      </c>
      <c r="O357" s="64" t="s">
        <v>0</v>
      </c>
      <c r="P357" s="64" t="s">
        <v>36</v>
      </c>
      <c r="Q357" s="72">
        <v>26</v>
      </c>
      <c r="R357" s="72">
        <v>3</v>
      </c>
      <c r="S357" s="72">
        <v>41</v>
      </c>
      <c r="T357" s="72">
        <v>0.84</v>
      </c>
    </row>
    <row r="358" spans="1:20" s="60" customFormat="1" ht="15" customHeight="1">
      <c r="A358" s="68" t="s">
        <v>3696</v>
      </c>
      <c r="B358" s="68">
        <v>7608</v>
      </c>
      <c r="C358" s="68" t="s">
        <v>0</v>
      </c>
      <c r="D358" s="69" t="s">
        <v>1147</v>
      </c>
      <c r="E358" s="69" t="s">
        <v>1474</v>
      </c>
      <c r="F358" s="68" t="s">
        <v>1149</v>
      </c>
      <c r="G358" s="64" t="s">
        <v>0</v>
      </c>
      <c r="H358" s="70">
        <v>62.8</v>
      </c>
      <c r="I358" s="71"/>
      <c r="J358" s="64" t="s">
        <v>7143</v>
      </c>
      <c r="K358" s="67" t="s">
        <v>7391</v>
      </c>
      <c r="L358" s="67" t="s">
        <v>31</v>
      </c>
      <c r="M358" s="64" t="s">
        <v>7066</v>
      </c>
      <c r="N358" s="64" t="s">
        <v>1233</v>
      </c>
      <c r="O358" s="64" t="s">
        <v>0</v>
      </c>
      <c r="P358" s="64" t="s">
        <v>32</v>
      </c>
      <c r="Q358" s="72">
        <v>26</v>
      </c>
      <c r="R358" s="72">
        <v>3</v>
      </c>
      <c r="S358" s="72">
        <v>41</v>
      </c>
      <c r="T358" s="72">
        <v>0.84</v>
      </c>
    </row>
    <row r="359" spans="1:20" s="60" customFormat="1" ht="15" customHeight="1">
      <c r="A359" s="68" t="s">
        <v>10623</v>
      </c>
      <c r="B359" s="68">
        <v>7609</v>
      </c>
      <c r="C359" s="68" t="s">
        <v>0</v>
      </c>
      <c r="D359" s="69" t="s">
        <v>1147</v>
      </c>
      <c r="E359" s="69" t="s">
        <v>10624</v>
      </c>
      <c r="F359" s="68" t="s">
        <v>1149</v>
      </c>
      <c r="G359" s="64" t="s">
        <v>0</v>
      </c>
      <c r="H359" s="70">
        <v>0</v>
      </c>
      <c r="I359" s="71">
        <v>0</v>
      </c>
      <c r="J359" s="64" t="s">
        <v>7143</v>
      </c>
      <c r="K359" s="67" t="s">
        <v>10625</v>
      </c>
      <c r="L359" s="67" t="s">
        <v>30</v>
      </c>
      <c r="M359" s="64" t="s">
        <v>7066</v>
      </c>
      <c r="N359" s="64" t="s">
        <v>1203</v>
      </c>
      <c r="O359" s="64" t="s">
        <v>0</v>
      </c>
      <c r="P359" s="64" t="s">
        <v>36</v>
      </c>
      <c r="Q359" s="72">
        <v>26</v>
      </c>
      <c r="R359" s="72">
        <v>3</v>
      </c>
      <c r="S359" s="72">
        <v>41</v>
      </c>
      <c r="T359" s="72">
        <v>0.84</v>
      </c>
    </row>
    <row r="360" spans="1:20" s="60" customFormat="1" ht="15" customHeight="1">
      <c r="A360" s="68" t="s">
        <v>10626</v>
      </c>
      <c r="B360" s="68">
        <v>7610</v>
      </c>
      <c r="C360" s="68" t="s">
        <v>0</v>
      </c>
      <c r="D360" s="69" t="s">
        <v>1147</v>
      </c>
      <c r="E360" s="69" t="s">
        <v>10627</v>
      </c>
      <c r="F360" s="68" t="s">
        <v>1149</v>
      </c>
      <c r="G360" s="64" t="s">
        <v>0</v>
      </c>
      <c r="H360" s="70">
        <v>0</v>
      </c>
      <c r="I360" s="71">
        <v>0</v>
      </c>
      <c r="J360" s="64" t="s">
        <v>7143</v>
      </c>
      <c r="K360" s="67" t="s">
        <v>10628</v>
      </c>
      <c r="L360" s="67" t="s">
        <v>30</v>
      </c>
      <c r="M360" s="64" t="s">
        <v>7066</v>
      </c>
      <c r="N360" s="64" t="s">
        <v>1203</v>
      </c>
      <c r="O360" s="64" t="s">
        <v>0</v>
      </c>
      <c r="P360" s="64" t="s">
        <v>36</v>
      </c>
      <c r="Q360" s="72">
        <v>20</v>
      </c>
      <c r="R360" s="72">
        <v>2</v>
      </c>
      <c r="S360" s="72">
        <v>55</v>
      </c>
      <c r="T360" s="72">
        <v>0.89</v>
      </c>
    </row>
    <row r="361" spans="1:20" s="60" customFormat="1" ht="15" customHeight="1">
      <c r="A361" s="68" t="s">
        <v>3697</v>
      </c>
      <c r="B361" s="68">
        <v>7611</v>
      </c>
      <c r="C361" s="68" t="s">
        <v>0</v>
      </c>
      <c r="D361" s="69" t="s">
        <v>1147</v>
      </c>
      <c r="E361" s="69" t="s">
        <v>1475</v>
      </c>
      <c r="F361" s="68" t="s">
        <v>1149</v>
      </c>
      <c r="G361" s="64" t="s">
        <v>0</v>
      </c>
      <c r="H361" s="70">
        <v>49.8</v>
      </c>
      <c r="I361" s="71"/>
      <c r="J361" s="64" t="s">
        <v>7143</v>
      </c>
      <c r="K361" s="67" t="s">
        <v>7392</v>
      </c>
      <c r="L361" s="67" t="s">
        <v>31</v>
      </c>
      <c r="M361" s="64" t="s">
        <v>7066</v>
      </c>
      <c r="N361" s="64" t="s">
        <v>1233</v>
      </c>
      <c r="O361" s="64" t="s">
        <v>0</v>
      </c>
      <c r="P361" s="64" t="s">
        <v>32</v>
      </c>
      <c r="Q361" s="72">
        <v>20</v>
      </c>
      <c r="R361" s="72">
        <v>2</v>
      </c>
      <c r="S361" s="72">
        <v>55</v>
      </c>
      <c r="T361" s="72">
        <v>0.89</v>
      </c>
    </row>
    <row r="362" spans="1:20" s="60" customFormat="1" ht="15" customHeight="1">
      <c r="A362" s="68" t="s">
        <v>10629</v>
      </c>
      <c r="B362" s="68">
        <v>7612</v>
      </c>
      <c r="C362" s="68" t="s">
        <v>0</v>
      </c>
      <c r="D362" s="69" t="s">
        <v>1147</v>
      </c>
      <c r="E362" s="69" t="s">
        <v>10630</v>
      </c>
      <c r="F362" s="68" t="s">
        <v>1149</v>
      </c>
      <c r="G362" s="64" t="s">
        <v>0</v>
      </c>
      <c r="H362" s="70">
        <v>0</v>
      </c>
      <c r="I362" s="71">
        <v>0</v>
      </c>
      <c r="J362" s="64" t="s">
        <v>7143</v>
      </c>
      <c r="K362" s="67" t="s">
        <v>9156</v>
      </c>
      <c r="L362" s="67" t="s">
        <v>30</v>
      </c>
      <c r="M362" s="64" t="s">
        <v>7066</v>
      </c>
      <c r="N362" s="64" t="s">
        <v>1203</v>
      </c>
      <c r="O362" s="64" t="s">
        <v>0</v>
      </c>
      <c r="P362" s="64" t="s">
        <v>36</v>
      </c>
      <c r="Q362" s="72">
        <v>20</v>
      </c>
      <c r="R362" s="72">
        <v>2</v>
      </c>
      <c r="S362" s="72">
        <v>55</v>
      </c>
      <c r="T362" s="72">
        <v>0.89</v>
      </c>
    </row>
    <row r="363" spans="1:20" s="60" customFormat="1" ht="15" customHeight="1">
      <c r="A363" s="68" t="s">
        <v>10631</v>
      </c>
      <c r="B363" s="68">
        <v>7613</v>
      </c>
      <c r="C363" s="68" t="s">
        <v>0</v>
      </c>
      <c r="D363" s="69" t="s">
        <v>1147</v>
      </c>
      <c r="E363" s="69" t="s">
        <v>10632</v>
      </c>
      <c r="F363" s="68" t="s">
        <v>1149</v>
      </c>
      <c r="G363" s="64" t="s">
        <v>0</v>
      </c>
      <c r="H363" s="70">
        <v>0</v>
      </c>
      <c r="I363" s="71">
        <v>0</v>
      </c>
      <c r="J363" s="64" t="s">
        <v>7143</v>
      </c>
      <c r="K363" s="67" t="s">
        <v>10633</v>
      </c>
      <c r="L363" s="67" t="s">
        <v>30</v>
      </c>
      <c r="M363" s="64" t="s">
        <v>7066</v>
      </c>
      <c r="N363" s="64" t="s">
        <v>1203</v>
      </c>
      <c r="O363" s="64" t="s">
        <v>0</v>
      </c>
      <c r="P363" s="64" t="s">
        <v>36</v>
      </c>
      <c r="Q363" s="72">
        <v>20</v>
      </c>
      <c r="R363" s="72">
        <v>2</v>
      </c>
      <c r="S363" s="72">
        <v>55</v>
      </c>
      <c r="T363" s="72">
        <v>0.89</v>
      </c>
    </row>
    <row r="364" spans="1:20" s="60" customFormat="1" ht="15" customHeight="1">
      <c r="A364" s="68" t="s">
        <v>10634</v>
      </c>
      <c r="B364" s="68">
        <v>7614</v>
      </c>
      <c r="C364" s="68" t="s">
        <v>0</v>
      </c>
      <c r="D364" s="69" t="s">
        <v>1147</v>
      </c>
      <c r="E364" s="69" t="s">
        <v>1476</v>
      </c>
      <c r="F364" s="68" t="s">
        <v>1149</v>
      </c>
      <c r="G364" s="64" t="s">
        <v>0</v>
      </c>
      <c r="H364" s="70">
        <v>0</v>
      </c>
      <c r="I364" s="71">
        <v>0</v>
      </c>
      <c r="J364" s="64" t="s">
        <v>7143</v>
      </c>
      <c r="K364" s="67" t="s">
        <v>10635</v>
      </c>
      <c r="L364" s="67" t="s">
        <v>30</v>
      </c>
      <c r="M364" s="64" t="s">
        <v>7066</v>
      </c>
      <c r="N364" s="64" t="s">
        <v>1203</v>
      </c>
      <c r="O364" s="64" t="s">
        <v>0</v>
      </c>
      <c r="P364" s="64" t="s">
        <v>36</v>
      </c>
      <c r="Q364" s="72">
        <v>20</v>
      </c>
      <c r="R364" s="72">
        <v>2</v>
      </c>
      <c r="S364" s="72">
        <v>55</v>
      </c>
      <c r="T364" s="72">
        <v>0.89</v>
      </c>
    </row>
    <row r="365" spans="1:20" s="60" customFormat="1" ht="15" customHeight="1">
      <c r="A365" s="68" t="s">
        <v>10636</v>
      </c>
      <c r="B365" s="68">
        <v>7615</v>
      </c>
      <c r="C365" s="68" t="s">
        <v>0</v>
      </c>
      <c r="D365" s="69" t="s">
        <v>1147</v>
      </c>
      <c r="E365" s="69" t="s">
        <v>10637</v>
      </c>
      <c r="F365" s="68" t="s">
        <v>1149</v>
      </c>
      <c r="G365" s="64" t="s">
        <v>0</v>
      </c>
      <c r="H365" s="70">
        <v>0</v>
      </c>
      <c r="I365" s="71">
        <v>0</v>
      </c>
      <c r="J365" s="64" t="s">
        <v>7143</v>
      </c>
      <c r="K365" s="67" t="s">
        <v>10638</v>
      </c>
      <c r="L365" s="67" t="s">
        <v>30</v>
      </c>
      <c r="M365" s="64" t="s">
        <v>7066</v>
      </c>
      <c r="N365" s="64" t="s">
        <v>1203</v>
      </c>
      <c r="O365" s="64" t="s">
        <v>0</v>
      </c>
      <c r="P365" s="64" t="s">
        <v>36</v>
      </c>
      <c r="Q365" s="72">
        <v>20</v>
      </c>
      <c r="R365" s="72">
        <v>2</v>
      </c>
      <c r="S365" s="72">
        <v>55</v>
      </c>
      <c r="T365" s="72">
        <v>0.89</v>
      </c>
    </row>
    <row r="366" spans="1:20" s="60" customFormat="1" ht="15" customHeight="1">
      <c r="A366" s="68" t="s">
        <v>3698</v>
      </c>
      <c r="B366" s="68">
        <v>7616</v>
      </c>
      <c r="C366" s="68" t="s">
        <v>0</v>
      </c>
      <c r="D366" s="69" t="s">
        <v>1147</v>
      </c>
      <c r="E366" s="69" t="s">
        <v>1477</v>
      </c>
      <c r="F366" s="68" t="s">
        <v>1149</v>
      </c>
      <c r="G366" s="64" t="s">
        <v>0</v>
      </c>
      <c r="H366" s="70">
        <v>33.1</v>
      </c>
      <c r="I366" s="71"/>
      <c r="J366" s="64" t="s">
        <v>7143</v>
      </c>
      <c r="K366" s="67" t="s">
        <v>7393</v>
      </c>
      <c r="L366" s="67" t="s">
        <v>31</v>
      </c>
      <c r="M366" s="64" t="s">
        <v>7066</v>
      </c>
      <c r="N366" s="64" t="s">
        <v>1233</v>
      </c>
      <c r="O366" s="64" t="s">
        <v>0</v>
      </c>
      <c r="P366" s="64" t="s">
        <v>32</v>
      </c>
      <c r="Q366" s="72">
        <v>20</v>
      </c>
      <c r="R366" s="72">
        <v>2</v>
      </c>
      <c r="S366" s="72">
        <v>55</v>
      </c>
      <c r="T366" s="72">
        <v>0.89</v>
      </c>
    </row>
    <row r="367" spans="1:20" s="60" customFormat="1" ht="15" customHeight="1">
      <c r="A367" s="68" t="s">
        <v>3699</v>
      </c>
      <c r="B367" s="68">
        <v>7617</v>
      </c>
      <c r="C367" s="68" t="s">
        <v>0</v>
      </c>
      <c r="D367" s="69" t="s">
        <v>1147</v>
      </c>
      <c r="E367" s="69" t="s">
        <v>1478</v>
      </c>
      <c r="F367" s="68" t="s">
        <v>1149</v>
      </c>
      <c r="G367" s="64" t="s">
        <v>0</v>
      </c>
      <c r="H367" s="70">
        <v>21.9</v>
      </c>
      <c r="I367" s="71"/>
      <c r="J367" s="64" t="s">
        <v>7143</v>
      </c>
      <c r="K367" s="67" t="s">
        <v>7394</v>
      </c>
      <c r="L367" s="67" t="s">
        <v>31</v>
      </c>
      <c r="M367" s="64" t="s">
        <v>7066</v>
      </c>
      <c r="N367" s="64" t="s">
        <v>1233</v>
      </c>
      <c r="O367" s="64" t="s">
        <v>0</v>
      </c>
      <c r="P367" s="64" t="s">
        <v>32</v>
      </c>
      <c r="Q367" s="72">
        <v>20</v>
      </c>
      <c r="R367" s="72">
        <v>2</v>
      </c>
      <c r="S367" s="72">
        <v>55</v>
      </c>
      <c r="T367" s="72">
        <v>0.89</v>
      </c>
    </row>
    <row r="368" spans="1:20" s="60" customFormat="1" ht="15" customHeight="1">
      <c r="A368" s="68" t="s">
        <v>10639</v>
      </c>
      <c r="B368" s="68">
        <v>7618</v>
      </c>
      <c r="C368" s="68" t="s">
        <v>0</v>
      </c>
      <c r="D368" s="69" t="s">
        <v>1147</v>
      </c>
      <c r="E368" s="69" t="s">
        <v>10640</v>
      </c>
      <c r="F368" s="68" t="s">
        <v>1149</v>
      </c>
      <c r="G368" s="64" t="s">
        <v>0</v>
      </c>
      <c r="H368" s="70">
        <v>0</v>
      </c>
      <c r="I368" s="71">
        <v>0</v>
      </c>
      <c r="J368" s="64" t="s">
        <v>7143</v>
      </c>
      <c r="K368" s="67" t="s">
        <v>10641</v>
      </c>
      <c r="L368" s="67" t="s">
        <v>30</v>
      </c>
      <c r="M368" s="64" t="s">
        <v>7066</v>
      </c>
      <c r="N368" s="64" t="s">
        <v>1203</v>
      </c>
      <c r="O368" s="64" t="s">
        <v>0</v>
      </c>
      <c r="P368" s="64" t="s">
        <v>36</v>
      </c>
      <c r="Q368" s="72">
        <v>20</v>
      </c>
      <c r="R368" s="72">
        <v>2</v>
      </c>
      <c r="S368" s="72">
        <v>55</v>
      </c>
      <c r="T368" s="72">
        <v>0.89</v>
      </c>
    </row>
    <row r="369" spans="1:20" s="60" customFormat="1" ht="15" customHeight="1">
      <c r="A369" s="68" t="s">
        <v>10642</v>
      </c>
      <c r="B369" s="68">
        <v>7619</v>
      </c>
      <c r="C369" s="68" t="s">
        <v>0</v>
      </c>
      <c r="D369" s="69" t="s">
        <v>1147</v>
      </c>
      <c r="E369" s="69" t="s">
        <v>10643</v>
      </c>
      <c r="F369" s="68" t="s">
        <v>1149</v>
      </c>
      <c r="G369" s="64" t="s">
        <v>0</v>
      </c>
      <c r="H369" s="70">
        <v>0</v>
      </c>
      <c r="I369" s="71">
        <v>0</v>
      </c>
      <c r="J369" s="64" t="s">
        <v>7143</v>
      </c>
      <c r="K369" s="67" t="s">
        <v>10644</v>
      </c>
      <c r="L369" s="67" t="s">
        <v>30</v>
      </c>
      <c r="M369" s="64" t="s">
        <v>7066</v>
      </c>
      <c r="N369" s="64" t="s">
        <v>1203</v>
      </c>
      <c r="O369" s="64" t="s">
        <v>0</v>
      </c>
      <c r="P369" s="64" t="s">
        <v>36</v>
      </c>
      <c r="Q369" s="72">
        <v>20</v>
      </c>
      <c r="R369" s="72">
        <v>2</v>
      </c>
      <c r="S369" s="72">
        <v>55</v>
      </c>
      <c r="T369" s="72">
        <v>0.89</v>
      </c>
    </row>
    <row r="370" spans="1:20" s="60" customFormat="1" ht="15" customHeight="1">
      <c r="A370" s="68" t="s">
        <v>10645</v>
      </c>
      <c r="B370" s="68">
        <v>7620</v>
      </c>
      <c r="C370" s="68" t="s">
        <v>0</v>
      </c>
      <c r="D370" s="69" t="s">
        <v>1147</v>
      </c>
      <c r="E370" s="69" t="s">
        <v>10646</v>
      </c>
      <c r="F370" s="68" t="s">
        <v>1149</v>
      </c>
      <c r="G370" s="64" t="s">
        <v>0</v>
      </c>
      <c r="H370" s="70">
        <v>0</v>
      </c>
      <c r="I370" s="71">
        <v>0</v>
      </c>
      <c r="J370" s="64" t="s">
        <v>7143</v>
      </c>
      <c r="K370" s="67" t="s">
        <v>10647</v>
      </c>
      <c r="L370" s="67" t="s">
        <v>30</v>
      </c>
      <c r="M370" s="64" t="s">
        <v>7066</v>
      </c>
      <c r="N370" s="64" t="s">
        <v>1203</v>
      </c>
      <c r="O370" s="64" t="s">
        <v>0</v>
      </c>
      <c r="P370" s="64" t="s">
        <v>36</v>
      </c>
      <c r="Q370" s="72">
        <v>13</v>
      </c>
      <c r="R370" s="72">
        <v>2.5</v>
      </c>
      <c r="S370" s="72">
        <v>16</v>
      </c>
      <c r="T370" s="72">
        <v>0.39</v>
      </c>
    </row>
    <row r="371" spans="1:20" s="60" customFormat="1" ht="15" customHeight="1">
      <c r="A371" s="68" t="s">
        <v>10648</v>
      </c>
      <c r="B371" s="68">
        <v>7621</v>
      </c>
      <c r="C371" s="68" t="s">
        <v>0</v>
      </c>
      <c r="D371" s="69" t="s">
        <v>1147</v>
      </c>
      <c r="E371" s="69" t="s">
        <v>10649</v>
      </c>
      <c r="F371" s="68" t="s">
        <v>1149</v>
      </c>
      <c r="G371" s="64" t="s">
        <v>0</v>
      </c>
      <c r="H371" s="70">
        <v>0</v>
      </c>
      <c r="I371" s="71">
        <v>0</v>
      </c>
      <c r="J371" s="64" t="s">
        <v>7143</v>
      </c>
      <c r="K371" s="67" t="s">
        <v>10650</v>
      </c>
      <c r="L371" s="67" t="s">
        <v>30</v>
      </c>
      <c r="M371" s="64" t="s">
        <v>7066</v>
      </c>
      <c r="N371" s="64" t="s">
        <v>1203</v>
      </c>
      <c r="O371" s="64" t="s">
        <v>0</v>
      </c>
      <c r="P371" s="64" t="s">
        <v>36</v>
      </c>
      <c r="Q371" s="72">
        <v>13</v>
      </c>
      <c r="R371" s="72">
        <v>2.5</v>
      </c>
      <c r="S371" s="72">
        <v>16</v>
      </c>
      <c r="T371" s="72">
        <v>0.39</v>
      </c>
    </row>
    <row r="372" spans="1:20" s="60" customFormat="1" ht="15" customHeight="1">
      <c r="A372" s="68" t="s">
        <v>10651</v>
      </c>
      <c r="B372" s="68">
        <v>7622</v>
      </c>
      <c r="C372" s="68" t="s">
        <v>0</v>
      </c>
      <c r="D372" s="69" t="s">
        <v>1147</v>
      </c>
      <c r="E372" s="69" t="s">
        <v>10652</v>
      </c>
      <c r="F372" s="68" t="s">
        <v>1149</v>
      </c>
      <c r="G372" s="64" t="s">
        <v>0</v>
      </c>
      <c r="H372" s="70">
        <v>0</v>
      </c>
      <c r="I372" s="71">
        <v>0</v>
      </c>
      <c r="J372" s="64" t="s">
        <v>7143</v>
      </c>
      <c r="K372" s="67" t="s">
        <v>10653</v>
      </c>
      <c r="L372" s="67" t="s">
        <v>30</v>
      </c>
      <c r="M372" s="64" t="s">
        <v>7066</v>
      </c>
      <c r="N372" s="64" t="s">
        <v>1203</v>
      </c>
      <c r="O372" s="64" t="s">
        <v>0</v>
      </c>
      <c r="P372" s="64" t="s">
        <v>36</v>
      </c>
      <c r="Q372" s="72">
        <v>13</v>
      </c>
      <c r="R372" s="72">
        <v>2.5</v>
      </c>
      <c r="S372" s="72">
        <v>16</v>
      </c>
      <c r="T372" s="72">
        <v>0.39</v>
      </c>
    </row>
    <row r="373" spans="1:20" s="60" customFormat="1" ht="15" customHeight="1">
      <c r="A373" s="68" t="s">
        <v>3700</v>
      </c>
      <c r="B373" s="68">
        <v>7623</v>
      </c>
      <c r="C373" s="68" t="s">
        <v>0</v>
      </c>
      <c r="D373" s="69" t="s">
        <v>1147</v>
      </c>
      <c r="E373" s="69" t="s">
        <v>1479</v>
      </c>
      <c r="F373" s="68" t="s">
        <v>1149</v>
      </c>
      <c r="G373" s="64" t="s">
        <v>0</v>
      </c>
      <c r="H373" s="70">
        <v>58.9</v>
      </c>
      <c r="I373" s="71"/>
      <c r="J373" s="64" t="s">
        <v>7143</v>
      </c>
      <c r="K373" s="67" t="s">
        <v>7395</v>
      </c>
      <c r="L373" s="67" t="s">
        <v>31</v>
      </c>
      <c r="M373" s="64" t="s">
        <v>7066</v>
      </c>
      <c r="N373" s="64" t="s">
        <v>1233</v>
      </c>
      <c r="O373" s="64" t="s">
        <v>0</v>
      </c>
      <c r="P373" s="64" t="s">
        <v>32</v>
      </c>
      <c r="Q373" s="72">
        <v>13</v>
      </c>
      <c r="R373" s="72">
        <v>2.5</v>
      </c>
      <c r="S373" s="72">
        <v>16</v>
      </c>
      <c r="T373" s="72">
        <v>0.39</v>
      </c>
    </row>
    <row r="374" spans="1:20" s="60" customFormat="1" ht="15" customHeight="1">
      <c r="A374" s="68" t="s">
        <v>3701</v>
      </c>
      <c r="B374" s="68">
        <v>7624</v>
      </c>
      <c r="C374" s="68" t="s">
        <v>0</v>
      </c>
      <c r="D374" s="69" t="s">
        <v>1147</v>
      </c>
      <c r="E374" s="69" t="s">
        <v>1480</v>
      </c>
      <c r="F374" s="68" t="s">
        <v>1149</v>
      </c>
      <c r="G374" s="64" t="s">
        <v>0</v>
      </c>
      <c r="H374" s="70">
        <v>46</v>
      </c>
      <c r="I374" s="71"/>
      <c r="J374" s="64" t="s">
        <v>7143</v>
      </c>
      <c r="K374" s="67" t="s">
        <v>7396</v>
      </c>
      <c r="L374" s="67" t="s">
        <v>31</v>
      </c>
      <c r="M374" s="64" t="s">
        <v>7066</v>
      </c>
      <c r="N374" s="64" t="s">
        <v>1233</v>
      </c>
      <c r="O374" s="64" t="s">
        <v>0</v>
      </c>
      <c r="P374" s="64" t="s">
        <v>32</v>
      </c>
      <c r="Q374" s="72">
        <v>13</v>
      </c>
      <c r="R374" s="72">
        <v>2.5</v>
      </c>
      <c r="S374" s="72">
        <v>16</v>
      </c>
      <c r="T374" s="72">
        <v>0.39</v>
      </c>
    </row>
    <row r="375" spans="1:20" s="60" customFormat="1" ht="15" customHeight="1">
      <c r="A375" s="68" t="s">
        <v>3702</v>
      </c>
      <c r="B375" s="68">
        <v>7625</v>
      </c>
      <c r="C375" s="68" t="s">
        <v>0</v>
      </c>
      <c r="D375" s="69" t="s">
        <v>1147</v>
      </c>
      <c r="E375" s="69" t="s">
        <v>1481</v>
      </c>
      <c r="F375" s="68" t="s">
        <v>1149</v>
      </c>
      <c r="G375" s="64" t="s">
        <v>0</v>
      </c>
      <c r="H375" s="70">
        <v>33.700000000000003</v>
      </c>
      <c r="I375" s="71"/>
      <c r="J375" s="64" t="s">
        <v>7083</v>
      </c>
      <c r="K375" s="67" t="s">
        <v>7397</v>
      </c>
      <c r="L375" s="67" t="s">
        <v>31</v>
      </c>
      <c r="M375" s="64" t="s">
        <v>7066</v>
      </c>
      <c r="N375" s="64" t="s">
        <v>1233</v>
      </c>
      <c r="O375" s="64" t="s">
        <v>0</v>
      </c>
      <c r="P375" s="64" t="s">
        <v>36</v>
      </c>
      <c r="Q375" s="72">
        <v>13</v>
      </c>
      <c r="R375" s="72">
        <v>2.5</v>
      </c>
      <c r="S375" s="72">
        <v>16</v>
      </c>
      <c r="T375" s="72">
        <v>0.39</v>
      </c>
    </row>
    <row r="376" spans="1:20" s="60" customFormat="1" ht="15" customHeight="1">
      <c r="A376" s="68" t="s">
        <v>3703</v>
      </c>
      <c r="B376" s="68">
        <v>7626</v>
      </c>
      <c r="C376" s="68" t="s">
        <v>0</v>
      </c>
      <c r="D376" s="69" t="s">
        <v>1147</v>
      </c>
      <c r="E376" s="69" t="s">
        <v>1482</v>
      </c>
      <c r="F376" s="68" t="s">
        <v>1149</v>
      </c>
      <c r="G376" s="64" t="s">
        <v>0</v>
      </c>
      <c r="H376" s="70">
        <v>11.8</v>
      </c>
      <c r="I376" s="71"/>
      <c r="J376" s="64" t="s">
        <v>7083</v>
      </c>
      <c r="K376" s="67" t="s">
        <v>7398</v>
      </c>
      <c r="L376" s="67" t="s">
        <v>31</v>
      </c>
      <c r="M376" s="64" t="s">
        <v>7066</v>
      </c>
      <c r="N376" s="64" t="s">
        <v>1233</v>
      </c>
      <c r="O376" s="64" t="s">
        <v>0</v>
      </c>
      <c r="P376" s="64" t="s">
        <v>36</v>
      </c>
      <c r="Q376" s="72">
        <v>13</v>
      </c>
      <c r="R376" s="72">
        <v>2.5</v>
      </c>
      <c r="S376" s="72">
        <v>16</v>
      </c>
      <c r="T376" s="72">
        <v>0.39</v>
      </c>
    </row>
    <row r="377" spans="1:20" s="60" customFormat="1" ht="15" customHeight="1">
      <c r="A377" s="68" t="s">
        <v>10654</v>
      </c>
      <c r="B377" s="68">
        <v>7627</v>
      </c>
      <c r="C377" s="68" t="s">
        <v>0</v>
      </c>
      <c r="D377" s="69" t="s">
        <v>1147</v>
      </c>
      <c r="E377" s="69" t="s">
        <v>10655</v>
      </c>
      <c r="F377" s="68" t="s">
        <v>1149</v>
      </c>
      <c r="G377" s="64" t="s">
        <v>0</v>
      </c>
      <c r="H377" s="70">
        <v>0</v>
      </c>
      <c r="I377" s="71">
        <v>9.7500000000000003E-2</v>
      </c>
      <c r="J377" s="64" t="s">
        <v>7104</v>
      </c>
      <c r="K377" s="67" t="s">
        <v>10656</v>
      </c>
      <c r="L377" s="67" t="s">
        <v>30</v>
      </c>
      <c r="M377" s="64" t="s">
        <v>7066</v>
      </c>
      <c r="N377" s="64" t="s">
        <v>1203</v>
      </c>
      <c r="O377" s="64" t="s">
        <v>0</v>
      </c>
      <c r="P377" s="64" t="s">
        <v>36</v>
      </c>
      <c r="Q377" s="72">
        <v>13</v>
      </c>
      <c r="R377" s="72">
        <v>2.5</v>
      </c>
      <c r="S377" s="72">
        <v>16</v>
      </c>
      <c r="T377" s="72">
        <v>0.39</v>
      </c>
    </row>
    <row r="378" spans="1:20" s="60" customFormat="1" ht="15" customHeight="1">
      <c r="A378" s="68" t="s">
        <v>3704</v>
      </c>
      <c r="B378" s="68">
        <v>7902</v>
      </c>
      <c r="C378" s="68" t="s">
        <v>0</v>
      </c>
      <c r="D378" s="69" t="s">
        <v>1147</v>
      </c>
      <c r="E378" s="69" t="s">
        <v>3163</v>
      </c>
      <c r="F378" s="68" t="s">
        <v>1149</v>
      </c>
      <c r="G378" s="64" t="s">
        <v>0</v>
      </c>
      <c r="H378" s="70">
        <v>41.5</v>
      </c>
      <c r="I378" s="71"/>
      <c r="J378" s="64" t="s">
        <v>7300</v>
      </c>
      <c r="K378" s="67" t="s">
        <v>7399</v>
      </c>
      <c r="L378" s="67" t="s">
        <v>31</v>
      </c>
      <c r="M378" s="64" t="s">
        <v>7066</v>
      </c>
      <c r="N378" s="64" t="s">
        <v>1233</v>
      </c>
      <c r="O378" s="64" t="s">
        <v>0</v>
      </c>
      <c r="P378" s="64" t="s">
        <v>56</v>
      </c>
      <c r="Q378" s="72">
        <v>0</v>
      </c>
      <c r="R378" s="72">
        <v>0</v>
      </c>
      <c r="S378" s="72">
        <v>0</v>
      </c>
      <c r="T378" s="72">
        <v>0</v>
      </c>
    </row>
    <row r="379" spans="1:20" s="60" customFormat="1" ht="15" customHeight="1">
      <c r="A379" s="68" t="s">
        <v>3705</v>
      </c>
      <c r="B379" s="68">
        <v>7912</v>
      </c>
      <c r="C379" s="68" t="s">
        <v>0</v>
      </c>
      <c r="D379" s="69" t="s">
        <v>1147</v>
      </c>
      <c r="E379" s="69" t="s">
        <v>1483</v>
      </c>
      <c r="F379" s="68" t="s">
        <v>1149</v>
      </c>
      <c r="G379" s="64" t="s">
        <v>0</v>
      </c>
      <c r="H379" s="70">
        <v>15.9</v>
      </c>
      <c r="I379" s="71"/>
      <c r="J379" s="64" t="s">
        <v>7257</v>
      </c>
      <c r="K379" s="67" t="s">
        <v>7400</v>
      </c>
      <c r="L379" s="67">
        <v>2</v>
      </c>
      <c r="M379" s="64" t="s">
        <v>7066</v>
      </c>
      <c r="N379" s="64" t="s">
        <v>1163</v>
      </c>
      <c r="O379" s="64" t="s">
        <v>0</v>
      </c>
      <c r="P379" s="64" t="s">
        <v>34</v>
      </c>
      <c r="Q379" s="72">
        <v>0</v>
      </c>
      <c r="R379" s="72">
        <v>0</v>
      </c>
      <c r="S379" s="72">
        <v>0</v>
      </c>
      <c r="T379" s="72">
        <v>0.1</v>
      </c>
    </row>
    <row r="380" spans="1:20" s="60" customFormat="1" ht="15" customHeight="1">
      <c r="A380" s="68" t="s">
        <v>3706</v>
      </c>
      <c r="B380" s="68">
        <v>7913</v>
      </c>
      <c r="C380" s="68" t="s">
        <v>0</v>
      </c>
      <c r="D380" s="69" t="s">
        <v>1147</v>
      </c>
      <c r="E380" s="69" t="s">
        <v>1484</v>
      </c>
      <c r="F380" s="68" t="s">
        <v>1149</v>
      </c>
      <c r="G380" s="64" t="s">
        <v>0</v>
      </c>
      <c r="H380" s="70">
        <v>37</v>
      </c>
      <c r="I380" s="71"/>
      <c r="J380" s="64" t="s">
        <v>7257</v>
      </c>
      <c r="K380" s="67" t="s">
        <v>7401</v>
      </c>
      <c r="L380" s="67">
        <v>1</v>
      </c>
      <c r="M380" s="64" t="s">
        <v>7066</v>
      </c>
      <c r="N380" s="64" t="s">
        <v>1485</v>
      </c>
      <c r="O380" s="64" t="s">
        <v>0</v>
      </c>
      <c r="P380" s="64" t="s">
        <v>34</v>
      </c>
      <c r="Q380" s="72">
        <v>0</v>
      </c>
      <c r="R380" s="72">
        <v>0</v>
      </c>
      <c r="S380" s="72">
        <v>0</v>
      </c>
      <c r="T380" s="72">
        <v>0.1</v>
      </c>
    </row>
    <row r="381" spans="1:20" s="60" customFormat="1" ht="15" customHeight="1">
      <c r="A381" s="68" t="s">
        <v>3707</v>
      </c>
      <c r="B381" s="68">
        <v>7914</v>
      </c>
      <c r="C381" s="68" t="s">
        <v>0</v>
      </c>
      <c r="D381" s="69" t="s">
        <v>1147</v>
      </c>
      <c r="E381" s="69" t="s">
        <v>1486</v>
      </c>
      <c r="F381" s="68" t="s">
        <v>1149</v>
      </c>
      <c r="G381" s="64" t="s">
        <v>0</v>
      </c>
      <c r="H381" s="70">
        <v>37</v>
      </c>
      <c r="I381" s="71"/>
      <c r="J381" s="64" t="s">
        <v>7257</v>
      </c>
      <c r="K381" s="67" t="s">
        <v>7402</v>
      </c>
      <c r="L381" s="67">
        <v>1</v>
      </c>
      <c r="M381" s="64" t="s">
        <v>7066</v>
      </c>
      <c r="N381" s="64" t="s">
        <v>1485</v>
      </c>
      <c r="O381" s="64" t="s">
        <v>0</v>
      </c>
      <c r="P381" s="64" t="s">
        <v>34</v>
      </c>
      <c r="Q381" s="72">
        <v>0</v>
      </c>
      <c r="R381" s="72">
        <v>0</v>
      </c>
      <c r="S381" s="72">
        <v>0</v>
      </c>
      <c r="T381" s="72">
        <v>0.1</v>
      </c>
    </row>
    <row r="382" spans="1:20" s="60" customFormat="1" ht="15" customHeight="1">
      <c r="A382" s="68" t="s">
        <v>3708</v>
      </c>
      <c r="B382" s="68">
        <v>7915</v>
      </c>
      <c r="C382" s="68" t="s">
        <v>0</v>
      </c>
      <c r="D382" s="69" t="s">
        <v>1147</v>
      </c>
      <c r="E382" s="69" t="s">
        <v>1487</v>
      </c>
      <c r="F382" s="68" t="s">
        <v>1149</v>
      </c>
      <c r="G382" s="64" t="s">
        <v>0</v>
      </c>
      <c r="H382" s="70">
        <v>31.9</v>
      </c>
      <c r="I382" s="71"/>
      <c r="J382" s="64" t="s">
        <v>7086</v>
      </c>
      <c r="K382" s="67" t="s">
        <v>7403</v>
      </c>
      <c r="L382" s="67" t="s">
        <v>31</v>
      </c>
      <c r="M382" s="64" t="s">
        <v>7066</v>
      </c>
      <c r="N382" s="64" t="s">
        <v>1488</v>
      </c>
      <c r="O382" s="64" t="s">
        <v>11</v>
      </c>
      <c r="P382" s="64" t="s">
        <v>36</v>
      </c>
      <c r="Q382" s="72">
        <v>0</v>
      </c>
      <c r="R382" s="72">
        <v>0</v>
      </c>
      <c r="S382" s="72">
        <v>0</v>
      </c>
      <c r="T382" s="72">
        <v>0.7</v>
      </c>
    </row>
    <row r="383" spans="1:20" s="60" customFormat="1" ht="15" customHeight="1">
      <c r="A383" s="68" t="s">
        <v>3709</v>
      </c>
      <c r="B383" s="68">
        <v>7916</v>
      </c>
      <c r="C383" s="68" t="s">
        <v>0</v>
      </c>
      <c r="D383" s="69" t="s">
        <v>1147</v>
      </c>
      <c r="E383" s="69" t="s">
        <v>1489</v>
      </c>
      <c r="F383" s="68" t="s">
        <v>1149</v>
      </c>
      <c r="G383" s="64" t="s">
        <v>0</v>
      </c>
      <c r="H383" s="70">
        <v>33.9</v>
      </c>
      <c r="I383" s="71"/>
      <c r="J383" s="64" t="s">
        <v>7086</v>
      </c>
      <c r="K383" s="67" t="s">
        <v>7404</v>
      </c>
      <c r="L383" s="67" t="s">
        <v>31</v>
      </c>
      <c r="M383" s="64" t="s">
        <v>7066</v>
      </c>
      <c r="N383" s="64" t="s">
        <v>1488</v>
      </c>
      <c r="O383" s="64" t="s">
        <v>11</v>
      </c>
      <c r="P383" s="64" t="s">
        <v>36</v>
      </c>
      <c r="Q383" s="72">
        <v>0</v>
      </c>
      <c r="R383" s="72">
        <v>0</v>
      </c>
      <c r="S383" s="72">
        <v>0</v>
      </c>
      <c r="T383" s="72">
        <v>0.55500000000000005</v>
      </c>
    </row>
    <row r="384" spans="1:20" s="60" customFormat="1" ht="15" customHeight="1">
      <c r="A384" s="68" t="s">
        <v>3710</v>
      </c>
      <c r="B384" s="68">
        <v>7917</v>
      </c>
      <c r="C384" s="68" t="s">
        <v>0</v>
      </c>
      <c r="D384" s="69" t="s">
        <v>1147</v>
      </c>
      <c r="E384" s="69" t="s">
        <v>1490</v>
      </c>
      <c r="F384" s="68" t="s">
        <v>1149</v>
      </c>
      <c r="G384" s="64" t="s">
        <v>0</v>
      </c>
      <c r="H384" s="70">
        <v>39.9</v>
      </c>
      <c r="I384" s="71"/>
      <c r="J384" s="64" t="s">
        <v>7086</v>
      </c>
      <c r="K384" s="67" t="s">
        <v>7405</v>
      </c>
      <c r="L384" s="67" t="s">
        <v>31</v>
      </c>
      <c r="M384" s="64" t="s">
        <v>7066</v>
      </c>
      <c r="N384" s="64" t="s">
        <v>1488</v>
      </c>
      <c r="O384" s="64" t="s">
        <v>11</v>
      </c>
      <c r="P384" s="64" t="s">
        <v>36</v>
      </c>
      <c r="Q384" s="72">
        <v>0</v>
      </c>
      <c r="R384" s="72">
        <v>0</v>
      </c>
      <c r="S384" s="72">
        <v>0</v>
      </c>
      <c r="T384" s="72">
        <v>0.70499999999999996</v>
      </c>
    </row>
    <row r="385" spans="1:20" s="60" customFormat="1" ht="15" customHeight="1">
      <c r="A385" s="68" t="s">
        <v>3711</v>
      </c>
      <c r="B385" s="68">
        <v>7918</v>
      </c>
      <c r="C385" s="68" t="s">
        <v>0</v>
      </c>
      <c r="D385" s="69" t="s">
        <v>1147</v>
      </c>
      <c r="E385" s="69" t="s">
        <v>1491</v>
      </c>
      <c r="F385" s="68" t="s">
        <v>1149</v>
      </c>
      <c r="G385" s="64" t="s">
        <v>0</v>
      </c>
      <c r="H385" s="70">
        <v>62.9</v>
      </c>
      <c r="I385" s="71"/>
      <c r="J385" s="64" t="s">
        <v>7086</v>
      </c>
      <c r="K385" s="67" t="s">
        <v>7406</v>
      </c>
      <c r="L385" s="67">
        <v>1</v>
      </c>
      <c r="M385" s="64" t="s">
        <v>7066</v>
      </c>
      <c r="N385" s="64" t="s">
        <v>1488</v>
      </c>
      <c r="O385" s="64" t="s">
        <v>11</v>
      </c>
      <c r="P385" s="64" t="s">
        <v>36</v>
      </c>
      <c r="Q385" s="72">
        <v>39.5</v>
      </c>
      <c r="R385" s="72">
        <v>1.8</v>
      </c>
      <c r="S385" s="72">
        <v>39.5</v>
      </c>
      <c r="T385" s="72">
        <v>1545</v>
      </c>
    </row>
    <row r="386" spans="1:20" s="60" customFormat="1" ht="15" customHeight="1">
      <c r="A386" s="68" t="s">
        <v>3712</v>
      </c>
      <c r="B386" s="68">
        <v>7919</v>
      </c>
      <c r="C386" s="68" t="s">
        <v>0</v>
      </c>
      <c r="D386" s="69" t="s">
        <v>1147</v>
      </c>
      <c r="E386" s="69" t="s">
        <v>1492</v>
      </c>
      <c r="F386" s="68" t="s">
        <v>1149</v>
      </c>
      <c r="G386" s="64" t="s">
        <v>0</v>
      </c>
      <c r="H386" s="70">
        <v>71.900000000000006</v>
      </c>
      <c r="I386" s="71"/>
      <c r="J386" s="64" t="s">
        <v>7086</v>
      </c>
      <c r="K386" s="67" t="s">
        <v>7407</v>
      </c>
      <c r="L386" s="67" t="s">
        <v>31</v>
      </c>
      <c r="M386" s="64" t="s">
        <v>7066</v>
      </c>
      <c r="N386" s="64" t="s">
        <v>1488</v>
      </c>
      <c r="O386" s="64" t="s">
        <v>11</v>
      </c>
      <c r="P386" s="64" t="s">
        <v>36</v>
      </c>
      <c r="Q386" s="72">
        <v>0</v>
      </c>
      <c r="R386" s="72">
        <v>0</v>
      </c>
      <c r="S386" s="72">
        <v>0</v>
      </c>
      <c r="T386" s="72">
        <v>1.425</v>
      </c>
    </row>
    <row r="387" spans="1:20" s="60" customFormat="1" ht="15" customHeight="1">
      <c r="A387" s="68" t="s">
        <v>3713</v>
      </c>
      <c r="B387" s="68">
        <v>7930</v>
      </c>
      <c r="C387" s="68" t="s">
        <v>0</v>
      </c>
      <c r="D387" s="69" t="s">
        <v>1147</v>
      </c>
      <c r="E387" s="69" t="s">
        <v>1493</v>
      </c>
      <c r="F387" s="68" t="s">
        <v>1162</v>
      </c>
      <c r="G387" s="64" t="s">
        <v>0</v>
      </c>
      <c r="H387" s="70">
        <v>33.9</v>
      </c>
      <c r="I387" s="71"/>
      <c r="J387" s="64" t="s">
        <v>7083</v>
      </c>
      <c r="K387" s="67" t="s">
        <v>7408</v>
      </c>
      <c r="L387" s="67">
        <v>15</v>
      </c>
      <c r="M387" s="64" t="s">
        <v>7066</v>
      </c>
      <c r="N387" s="64" t="s">
        <v>1494</v>
      </c>
      <c r="O387" s="64" t="s">
        <v>0</v>
      </c>
      <c r="P387" s="64" t="s">
        <v>34</v>
      </c>
      <c r="Q387" s="72">
        <v>0</v>
      </c>
      <c r="R387" s="72">
        <v>0</v>
      </c>
      <c r="S387" s="72">
        <v>0</v>
      </c>
      <c r="T387" s="72">
        <v>0.6</v>
      </c>
    </row>
    <row r="388" spans="1:20" s="60" customFormat="1" ht="15" customHeight="1">
      <c r="A388" s="68" t="s">
        <v>3714</v>
      </c>
      <c r="B388" s="68">
        <v>7938</v>
      </c>
      <c r="C388" s="68" t="s">
        <v>0</v>
      </c>
      <c r="D388" s="69" t="s">
        <v>1147</v>
      </c>
      <c r="E388" s="69" t="s">
        <v>1495</v>
      </c>
      <c r="F388" s="68" t="s">
        <v>1162</v>
      </c>
      <c r="G388" s="64" t="s">
        <v>0</v>
      </c>
      <c r="H388" s="70">
        <v>39.9</v>
      </c>
      <c r="I388" s="71"/>
      <c r="J388" s="64" t="s">
        <v>7083</v>
      </c>
      <c r="K388" s="67" t="s">
        <v>7409</v>
      </c>
      <c r="L388" s="67">
        <v>9</v>
      </c>
      <c r="M388" s="64" t="s">
        <v>7066</v>
      </c>
      <c r="N388" s="64" t="s">
        <v>1488</v>
      </c>
      <c r="O388" s="64" t="s">
        <v>0</v>
      </c>
      <c r="P388" s="64" t="s">
        <v>36</v>
      </c>
      <c r="Q388" s="72">
        <v>17</v>
      </c>
      <c r="R388" s="72">
        <v>0</v>
      </c>
      <c r="S388" s="72">
        <v>17</v>
      </c>
      <c r="T388" s="72">
        <v>0.55500000000000005</v>
      </c>
    </row>
    <row r="389" spans="1:20" s="60" customFormat="1" ht="15" customHeight="1">
      <c r="A389" s="68" t="s">
        <v>3715</v>
      </c>
      <c r="B389" s="68">
        <v>7939</v>
      </c>
      <c r="C389" s="68" t="s">
        <v>0</v>
      </c>
      <c r="D389" s="69" t="s">
        <v>1147</v>
      </c>
      <c r="E389" s="69" t="s">
        <v>1496</v>
      </c>
      <c r="F389" s="68" t="s">
        <v>1162</v>
      </c>
      <c r="G389" s="64" t="s">
        <v>0</v>
      </c>
      <c r="H389" s="70">
        <v>34.9</v>
      </c>
      <c r="I389" s="71"/>
      <c r="J389" s="64" t="s">
        <v>7086</v>
      </c>
      <c r="K389" s="67" t="s">
        <v>7410</v>
      </c>
      <c r="L389" s="67" t="s">
        <v>31</v>
      </c>
      <c r="M389" s="64" t="s">
        <v>7066</v>
      </c>
      <c r="N389" s="64" t="s">
        <v>1488</v>
      </c>
      <c r="O389" s="64" t="s">
        <v>11</v>
      </c>
      <c r="P389" s="64" t="s">
        <v>36</v>
      </c>
      <c r="Q389" s="72">
        <v>0</v>
      </c>
      <c r="R389" s="72">
        <v>0</v>
      </c>
      <c r="S389" s="72">
        <v>0</v>
      </c>
      <c r="T389" s="72">
        <v>0.56499999999999995</v>
      </c>
    </row>
    <row r="390" spans="1:20" s="60" customFormat="1" ht="15" customHeight="1">
      <c r="A390" s="68" t="s">
        <v>3716</v>
      </c>
      <c r="B390" s="68">
        <v>7944</v>
      </c>
      <c r="C390" s="68" t="s">
        <v>0</v>
      </c>
      <c r="D390" s="69" t="s">
        <v>1147</v>
      </c>
      <c r="E390" s="69" t="s">
        <v>1497</v>
      </c>
      <c r="F390" s="68" t="s">
        <v>1162</v>
      </c>
      <c r="G390" s="64" t="s">
        <v>0</v>
      </c>
      <c r="H390" s="70">
        <v>26.9</v>
      </c>
      <c r="I390" s="71"/>
      <c r="J390" s="64" t="s">
        <v>7086</v>
      </c>
      <c r="K390" s="67" t="s">
        <v>7411</v>
      </c>
      <c r="L390" s="67" t="s">
        <v>31</v>
      </c>
      <c r="M390" s="64" t="s">
        <v>7066</v>
      </c>
      <c r="N390" s="64" t="s">
        <v>1150</v>
      </c>
      <c r="O390" s="64" t="s">
        <v>11</v>
      </c>
      <c r="P390" s="64" t="s">
        <v>36</v>
      </c>
      <c r="Q390" s="72">
        <v>13</v>
      </c>
      <c r="R390" s="72">
        <v>6</v>
      </c>
      <c r="S390" s="72">
        <v>39.5</v>
      </c>
      <c r="T390" s="72">
        <v>0.97499999999999998</v>
      </c>
    </row>
    <row r="391" spans="1:20" s="60" customFormat="1" ht="15" customHeight="1">
      <c r="A391" s="68" t="s">
        <v>3717</v>
      </c>
      <c r="B391" s="68">
        <v>7945</v>
      </c>
      <c r="C391" s="68" t="s">
        <v>0</v>
      </c>
      <c r="D391" s="69" t="s">
        <v>1147</v>
      </c>
      <c r="E391" s="69" t="s">
        <v>1498</v>
      </c>
      <c r="F391" s="68" t="s">
        <v>1162</v>
      </c>
      <c r="G391" s="64" t="s">
        <v>0</v>
      </c>
      <c r="H391" s="70">
        <v>33.9</v>
      </c>
      <c r="I391" s="71"/>
      <c r="J391" s="64" t="s">
        <v>7086</v>
      </c>
      <c r="K391" s="67" t="s">
        <v>7412</v>
      </c>
      <c r="L391" s="67" t="s">
        <v>31</v>
      </c>
      <c r="M391" s="64" t="s">
        <v>7066</v>
      </c>
      <c r="N391" s="64" t="s">
        <v>1150</v>
      </c>
      <c r="O391" s="64" t="s">
        <v>11</v>
      </c>
      <c r="P391" s="64" t="s">
        <v>36</v>
      </c>
      <c r="Q391" s="72">
        <v>26.5</v>
      </c>
      <c r="R391" s="72">
        <v>6.5</v>
      </c>
      <c r="S391" s="72">
        <v>25.5</v>
      </c>
      <c r="T391" s="72">
        <v>1345</v>
      </c>
    </row>
    <row r="392" spans="1:20" s="60" customFormat="1" ht="15" customHeight="1">
      <c r="A392" s="68" t="s">
        <v>3718</v>
      </c>
      <c r="B392" s="68">
        <v>7946</v>
      </c>
      <c r="C392" s="68" t="s">
        <v>0</v>
      </c>
      <c r="D392" s="69" t="s">
        <v>1147</v>
      </c>
      <c r="E392" s="69" t="s">
        <v>1499</v>
      </c>
      <c r="F392" s="68" t="s">
        <v>1162</v>
      </c>
      <c r="G392" s="64" t="s">
        <v>0</v>
      </c>
      <c r="H392" s="70">
        <v>49.9</v>
      </c>
      <c r="I392" s="71"/>
      <c r="J392" s="64" t="s">
        <v>7086</v>
      </c>
      <c r="K392" s="67" t="s">
        <v>7413</v>
      </c>
      <c r="L392" s="67" t="s">
        <v>31</v>
      </c>
      <c r="M392" s="64" t="s">
        <v>7066</v>
      </c>
      <c r="N392" s="64" t="s">
        <v>1150</v>
      </c>
      <c r="O392" s="64" t="s">
        <v>11</v>
      </c>
      <c r="P392" s="64" t="s">
        <v>36</v>
      </c>
      <c r="Q392" s="72">
        <v>36</v>
      </c>
      <c r="R392" s="72">
        <v>6.5</v>
      </c>
      <c r="S392" s="72">
        <v>32</v>
      </c>
      <c r="T392" s="72">
        <v>2165</v>
      </c>
    </row>
    <row r="393" spans="1:20" s="60" customFormat="1" ht="15" customHeight="1">
      <c r="A393" s="68" t="s">
        <v>3719</v>
      </c>
      <c r="B393" s="68">
        <v>7950</v>
      </c>
      <c r="C393" s="68" t="s">
        <v>0</v>
      </c>
      <c r="D393" s="69" t="s">
        <v>1147</v>
      </c>
      <c r="E393" s="69" t="s">
        <v>1500</v>
      </c>
      <c r="F393" s="68" t="s">
        <v>1149</v>
      </c>
      <c r="G393" s="64" t="s">
        <v>0</v>
      </c>
      <c r="H393" s="70">
        <v>33.1</v>
      </c>
      <c r="I393" s="71"/>
      <c r="J393" s="64" t="s">
        <v>7414</v>
      </c>
      <c r="K393" s="67" t="s">
        <v>7415</v>
      </c>
      <c r="L393" s="67" t="s">
        <v>31</v>
      </c>
      <c r="M393" s="64" t="s">
        <v>7066</v>
      </c>
      <c r="N393" s="64" t="s">
        <v>1201</v>
      </c>
      <c r="O393" s="64" t="s">
        <v>0</v>
      </c>
      <c r="P393" s="64" t="s">
        <v>32</v>
      </c>
      <c r="Q393" s="72">
        <v>0</v>
      </c>
      <c r="R393" s="72">
        <v>0</v>
      </c>
      <c r="S393" s="72">
        <v>0</v>
      </c>
      <c r="T393" s="72">
        <v>0</v>
      </c>
    </row>
    <row r="394" spans="1:20" s="60" customFormat="1" ht="15" customHeight="1">
      <c r="A394" s="68" t="s">
        <v>3720</v>
      </c>
      <c r="B394" s="68">
        <v>7953</v>
      </c>
      <c r="C394" s="68" t="s">
        <v>0</v>
      </c>
      <c r="D394" s="69" t="s">
        <v>1147</v>
      </c>
      <c r="E394" s="69" t="s">
        <v>57</v>
      </c>
      <c r="F394" s="68" t="s">
        <v>1162</v>
      </c>
      <c r="G394" s="64" t="s">
        <v>0</v>
      </c>
      <c r="H394" s="70">
        <v>38.9</v>
      </c>
      <c r="I394" s="71"/>
      <c r="J394" s="64" t="s">
        <v>7083</v>
      </c>
      <c r="K394" s="67" t="s">
        <v>7416</v>
      </c>
      <c r="L394" s="67" t="s">
        <v>31</v>
      </c>
      <c r="M394" s="64" t="s">
        <v>7066</v>
      </c>
      <c r="N394" s="64" t="s">
        <v>1494</v>
      </c>
      <c r="O394" s="64" t="s">
        <v>0</v>
      </c>
      <c r="P394" s="64" t="s">
        <v>36</v>
      </c>
      <c r="Q394" s="72">
        <v>0</v>
      </c>
      <c r="R394" s="72">
        <v>0</v>
      </c>
      <c r="S394" s="72">
        <v>0</v>
      </c>
      <c r="T394" s="72">
        <v>0</v>
      </c>
    </row>
    <row r="395" spans="1:20" s="60" customFormat="1" ht="15" customHeight="1">
      <c r="A395" s="68" t="s">
        <v>3721</v>
      </c>
      <c r="B395" s="68">
        <v>7954</v>
      </c>
      <c r="C395" s="68" t="s">
        <v>0</v>
      </c>
      <c r="D395" s="69" t="s">
        <v>1147</v>
      </c>
      <c r="E395" s="69" t="s">
        <v>1501</v>
      </c>
      <c r="F395" s="68" t="s">
        <v>1149</v>
      </c>
      <c r="G395" s="64" t="s">
        <v>0</v>
      </c>
      <c r="H395" s="70">
        <v>33.9</v>
      </c>
      <c r="I395" s="71"/>
      <c r="J395" s="64" t="s">
        <v>7083</v>
      </c>
      <c r="K395" s="67" t="s">
        <v>7417</v>
      </c>
      <c r="L395" s="67" t="s">
        <v>31</v>
      </c>
      <c r="M395" s="64" t="s">
        <v>7066</v>
      </c>
      <c r="N395" s="64" t="s">
        <v>1494</v>
      </c>
      <c r="O395" s="64" t="s">
        <v>0</v>
      </c>
      <c r="P395" s="64" t="s">
        <v>36</v>
      </c>
      <c r="Q395" s="72">
        <v>0</v>
      </c>
      <c r="R395" s="72">
        <v>0</v>
      </c>
      <c r="S395" s="72">
        <v>0</v>
      </c>
      <c r="T395" s="72">
        <v>0</v>
      </c>
    </row>
    <row r="396" spans="1:20" s="60" customFormat="1" ht="15" customHeight="1">
      <c r="A396" s="68" t="s">
        <v>3722</v>
      </c>
      <c r="B396" s="68">
        <v>7955</v>
      </c>
      <c r="C396" s="68" t="s">
        <v>0</v>
      </c>
      <c r="D396" s="69" t="s">
        <v>1147</v>
      </c>
      <c r="E396" s="69" t="s">
        <v>3164</v>
      </c>
      <c r="F396" s="68" t="s">
        <v>1149</v>
      </c>
      <c r="G396" s="64" t="s">
        <v>0</v>
      </c>
      <c r="H396" s="70">
        <v>36.299999999999997</v>
      </c>
      <c r="I396" s="71"/>
      <c r="J396" s="64" t="s">
        <v>7300</v>
      </c>
      <c r="K396" s="67" t="s">
        <v>7418</v>
      </c>
      <c r="L396" s="67" t="s">
        <v>31</v>
      </c>
      <c r="M396" s="64" t="s">
        <v>7066</v>
      </c>
      <c r="N396" s="64" t="s">
        <v>1233</v>
      </c>
      <c r="O396" s="64" t="s">
        <v>0</v>
      </c>
      <c r="P396" s="64" t="s">
        <v>56</v>
      </c>
      <c r="Q396" s="72">
        <v>0</v>
      </c>
      <c r="R396" s="72">
        <v>0</v>
      </c>
      <c r="S396" s="72">
        <v>0</v>
      </c>
      <c r="T396" s="72">
        <v>0.7</v>
      </c>
    </row>
    <row r="397" spans="1:20" s="60" customFormat="1" ht="15" customHeight="1">
      <c r="A397" s="68" t="s">
        <v>3723</v>
      </c>
      <c r="B397" s="68">
        <v>7956</v>
      </c>
      <c r="C397" s="68" t="s">
        <v>0</v>
      </c>
      <c r="D397" s="69" t="s">
        <v>1147</v>
      </c>
      <c r="E397" s="69" t="s">
        <v>3165</v>
      </c>
      <c r="F397" s="68" t="s">
        <v>1149</v>
      </c>
      <c r="G397" s="64" t="s">
        <v>0</v>
      </c>
      <c r="H397" s="70">
        <v>34.1</v>
      </c>
      <c r="I397" s="71"/>
      <c r="J397" s="64" t="s">
        <v>7300</v>
      </c>
      <c r="K397" s="67" t="s">
        <v>7419</v>
      </c>
      <c r="L397" s="67" t="s">
        <v>31</v>
      </c>
      <c r="M397" s="64" t="s">
        <v>7066</v>
      </c>
      <c r="N397" s="64" t="s">
        <v>1233</v>
      </c>
      <c r="O397" s="64" t="s">
        <v>0</v>
      </c>
      <c r="P397" s="64" t="s">
        <v>56</v>
      </c>
      <c r="Q397" s="72">
        <v>0</v>
      </c>
      <c r="R397" s="72">
        <v>0</v>
      </c>
      <c r="S397" s="72">
        <v>0</v>
      </c>
      <c r="T397" s="72">
        <v>0.55000000000000004</v>
      </c>
    </row>
    <row r="398" spans="1:20" s="60" customFormat="1" ht="15" customHeight="1">
      <c r="A398" s="68" t="s">
        <v>3724</v>
      </c>
      <c r="B398" s="68">
        <v>7957</v>
      </c>
      <c r="C398" s="68" t="s">
        <v>0</v>
      </c>
      <c r="D398" s="69" t="s">
        <v>1147</v>
      </c>
      <c r="E398" s="69" t="s">
        <v>1502</v>
      </c>
      <c r="F398" s="68" t="s">
        <v>1149</v>
      </c>
      <c r="G398" s="64" t="s">
        <v>0</v>
      </c>
      <c r="H398" s="70">
        <v>12.3</v>
      </c>
      <c r="I398" s="71"/>
      <c r="J398" s="64" t="s">
        <v>7083</v>
      </c>
      <c r="K398" s="67" t="s">
        <v>7420</v>
      </c>
      <c r="L398" s="67" t="s">
        <v>31</v>
      </c>
      <c r="M398" s="64" t="s">
        <v>7066</v>
      </c>
      <c r="N398" s="64" t="s">
        <v>1233</v>
      </c>
      <c r="O398" s="64" t="s">
        <v>0</v>
      </c>
      <c r="P398" s="64" t="s">
        <v>36</v>
      </c>
      <c r="Q398" s="72">
        <v>0</v>
      </c>
      <c r="R398" s="72">
        <v>0</v>
      </c>
      <c r="S398" s="72">
        <v>0</v>
      </c>
      <c r="T398" s="72">
        <v>0.28499999999999998</v>
      </c>
    </row>
    <row r="399" spans="1:20" s="60" customFormat="1" ht="15" customHeight="1">
      <c r="A399" s="68" t="s">
        <v>3725</v>
      </c>
      <c r="B399" s="68">
        <v>7958</v>
      </c>
      <c r="C399" s="68" t="s">
        <v>0</v>
      </c>
      <c r="D399" s="69" t="s">
        <v>1147</v>
      </c>
      <c r="E399" s="69" t="s">
        <v>1503</v>
      </c>
      <c r="F399" s="68" t="s">
        <v>1149</v>
      </c>
      <c r="G399" s="64" t="s">
        <v>0</v>
      </c>
      <c r="H399" s="70">
        <v>13.4</v>
      </c>
      <c r="I399" s="71"/>
      <c r="J399" s="64" t="s">
        <v>7083</v>
      </c>
      <c r="K399" s="67" t="s">
        <v>7421</v>
      </c>
      <c r="L399" s="67" t="s">
        <v>31</v>
      </c>
      <c r="M399" s="64" t="s">
        <v>7066</v>
      </c>
      <c r="N399" s="64" t="s">
        <v>1233</v>
      </c>
      <c r="O399" s="64" t="s">
        <v>0</v>
      </c>
      <c r="P399" s="64" t="s">
        <v>36</v>
      </c>
      <c r="Q399" s="72">
        <v>0</v>
      </c>
      <c r="R399" s="72">
        <v>0</v>
      </c>
      <c r="S399" s="72">
        <v>0</v>
      </c>
      <c r="T399" s="72">
        <v>0.37</v>
      </c>
    </row>
    <row r="400" spans="1:20" s="60" customFormat="1" ht="15" customHeight="1">
      <c r="A400" s="68" t="s">
        <v>3726</v>
      </c>
      <c r="B400" s="68">
        <v>7959</v>
      </c>
      <c r="C400" s="68" t="s">
        <v>0</v>
      </c>
      <c r="D400" s="69" t="s">
        <v>1147</v>
      </c>
      <c r="E400" s="69" t="s">
        <v>1504</v>
      </c>
      <c r="F400" s="68" t="s">
        <v>1149</v>
      </c>
      <c r="G400" s="64" t="s">
        <v>0</v>
      </c>
      <c r="H400" s="70">
        <v>59.3</v>
      </c>
      <c r="I400" s="71"/>
      <c r="J400" s="64" t="s">
        <v>7143</v>
      </c>
      <c r="K400" s="67" t="s">
        <v>7422</v>
      </c>
      <c r="L400" s="67" t="s">
        <v>31</v>
      </c>
      <c r="M400" s="64" t="s">
        <v>7066</v>
      </c>
      <c r="N400" s="64" t="s">
        <v>1201</v>
      </c>
      <c r="O400" s="64" t="s">
        <v>0</v>
      </c>
      <c r="P400" s="64" t="s">
        <v>32</v>
      </c>
      <c r="Q400" s="72">
        <v>0</v>
      </c>
      <c r="R400" s="72">
        <v>0</v>
      </c>
      <c r="S400" s="72">
        <v>0</v>
      </c>
      <c r="T400" s="72">
        <v>0</v>
      </c>
    </row>
    <row r="401" spans="1:20" s="60" customFormat="1" ht="15" customHeight="1">
      <c r="A401" s="68" t="s">
        <v>3727</v>
      </c>
      <c r="B401" s="68">
        <v>7962</v>
      </c>
      <c r="C401" s="68" t="s">
        <v>0</v>
      </c>
      <c r="D401" s="69" t="s">
        <v>1147</v>
      </c>
      <c r="E401" s="69" t="s">
        <v>3166</v>
      </c>
      <c r="F401" s="68" t="s">
        <v>1149</v>
      </c>
      <c r="G401" s="64" t="s">
        <v>0</v>
      </c>
      <c r="H401" s="70">
        <v>27.9</v>
      </c>
      <c r="I401" s="71"/>
      <c r="J401" s="64" t="s">
        <v>7300</v>
      </c>
      <c r="K401" s="67" t="s">
        <v>7423</v>
      </c>
      <c r="L401" s="67" t="s">
        <v>31</v>
      </c>
      <c r="M401" s="64" t="s">
        <v>7066</v>
      </c>
      <c r="N401" s="64" t="s">
        <v>1233</v>
      </c>
      <c r="O401" s="64" t="s">
        <v>0</v>
      </c>
      <c r="P401" s="64" t="s">
        <v>56</v>
      </c>
      <c r="Q401" s="72">
        <v>0</v>
      </c>
      <c r="R401" s="72">
        <v>0</v>
      </c>
      <c r="S401" s="72">
        <v>0</v>
      </c>
      <c r="T401" s="72">
        <v>0</v>
      </c>
    </row>
    <row r="402" spans="1:20" s="60" customFormat="1" ht="15" customHeight="1">
      <c r="A402" s="68" t="s">
        <v>3728</v>
      </c>
      <c r="B402" s="68">
        <v>7965</v>
      </c>
      <c r="C402" s="68" t="s">
        <v>0</v>
      </c>
      <c r="D402" s="69" t="s">
        <v>1147</v>
      </c>
      <c r="E402" s="69" t="s">
        <v>1505</v>
      </c>
      <c r="F402" s="68" t="s">
        <v>1149</v>
      </c>
      <c r="G402" s="64" t="s">
        <v>0</v>
      </c>
      <c r="H402" s="70">
        <v>51.5</v>
      </c>
      <c r="I402" s="71"/>
      <c r="J402" s="64" t="s">
        <v>7104</v>
      </c>
      <c r="K402" s="67" t="s">
        <v>7424</v>
      </c>
      <c r="L402" s="67" t="s">
        <v>31</v>
      </c>
      <c r="M402" s="64" t="s">
        <v>7066</v>
      </c>
      <c r="N402" s="64" t="s">
        <v>1201</v>
      </c>
      <c r="O402" s="64" t="s">
        <v>0</v>
      </c>
      <c r="P402" s="64" t="s">
        <v>33</v>
      </c>
      <c r="Q402" s="72">
        <v>0</v>
      </c>
      <c r="R402" s="72">
        <v>0</v>
      </c>
      <c r="S402" s="72">
        <v>0</v>
      </c>
      <c r="T402" s="72">
        <v>0</v>
      </c>
    </row>
    <row r="403" spans="1:20" s="60" customFormat="1" ht="15" customHeight="1">
      <c r="A403" s="68" t="s">
        <v>3729</v>
      </c>
      <c r="B403" s="68">
        <v>7966</v>
      </c>
      <c r="C403" s="68" t="s">
        <v>0</v>
      </c>
      <c r="D403" s="69" t="s">
        <v>1147</v>
      </c>
      <c r="E403" s="69" t="s">
        <v>1506</v>
      </c>
      <c r="F403" s="68" t="s">
        <v>1149</v>
      </c>
      <c r="G403" s="64" t="s">
        <v>0</v>
      </c>
      <c r="H403" s="70">
        <v>63.5</v>
      </c>
      <c r="I403" s="71"/>
      <c r="J403" s="64" t="s">
        <v>7143</v>
      </c>
      <c r="K403" s="67" t="s">
        <v>7425</v>
      </c>
      <c r="L403" s="67" t="s">
        <v>31</v>
      </c>
      <c r="M403" s="64" t="s">
        <v>7066</v>
      </c>
      <c r="N403" s="64" t="s">
        <v>1201</v>
      </c>
      <c r="O403" s="64" t="s">
        <v>0</v>
      </c>
      <c r="P403" s="64" t="s">
        <v>32</v>
      </c>
      <c r="Q403" s="72">
        <v>0</v>
      </c>
      <c r="R403" s="72">
        <v>0</v>
      </c>
      <c r="S403" s="72">
        <v>0</v>
      </c>
      <c r="T403" s="72">
        <v>0</v>
      </c>
    </row>
    <row r="404" spans="1:20" s="60" customFormat="1" ht="15" customHeight="1">
      <c r="A404" s="68" t="s">
        <v>3730</v>
      </c>
      <c r="B404" s="68">
        <v>7967</v>
      </c>
      <c r="C404" s="68" t="s">
        <v>0</v>
      </c>
      <c r="D404" s="69" t="s">
        <v>1147</v>
      </c>
      <c r="E404" s="69" t="s">
        <v>3167</v>
      </c>
      <c r="F404" s="68" t="s">
        <v>1149</v>
      </c>
      <c r="G404" s="64" t="s">
        <v>0</v>
      </c>
      <c r="H404" s="70">
        <v>39.9</v>
      </c>
      <c r="I404" s="71"/>
      <c r="J404" s="64" t="s">
        <v>7300</v>
      </c>
      <c r="K404" s="67" t="s">
        <v>7426</v>
      </c>
      <c r="L404" s="67" t="s">
        <v>31</v>
      </c>
      <c r="M404" s="64" t="s">
        <v>7066</v>
      </c>
      <c r="N404" s="64" t="s">
        <v>1233</v>
      </c>
      <c r="O404" s="64" t="s">
        <v>0</v>
      </c>
      <c r="P404" s="64" t="s">
        <v>56</v>
      </c>
      <c r="Q404" s="72">
        <v>0</v>
      </c>
      <c r="R404" s="72">
        <v>0</v>
      </c>
      <c r="S404" s="72">
        <v>0</v>
      </c>
      <c r="T404" s="72">
        <v>0</v>
      </c>
    </row>
    <row r="405" spans="1:20" s="60" customFormat="1" ht="15" customHeight="1">
      <c r="A405" s="68" t="s">
        <v>3731</v>
      </c>
      <c r="B405" s="68">
        <v>7968</v>
      </c>
      <c r="C405" s="68" t="s">
        <v>0</v>
      </c>
      <c r="D405" s="69" t="s">
        <v>1147</v>
      </c>
      <c r="E405" s="69" t="s">
        <v>3168</v>
      </c>
      <c r="F405" s="68" t="s">
        <v>1149</v>
      </c>
      <c r="G405" s="64" t="s">
        <v>0</v>
      </c>
      <c r="H405" s="70">
        <v>29</v>
      </c>
      <c r="I405" s="71"/>
      <c r="J405" s="64" t="s">
        <v>7300</v>
      </c>
      <c r="K405" s="67" t="s">
        <v>7427</v>
      </c>
      <c r="L405" s="67" t="s">
        <v>31</v>
      </c>
      <c r="M405" s="64" t="s">
        <v>7066</v>
      </c>
      <c r="N405" s="64" t="s">
        <v>1233</v>
      </c>
      <c r="O405" s="64" t="s">
        <v>0</v>
      </c>
      <c r="P405" s="64" t="s">
        <v>56</v>
      </c>
      <c r="Q405" s="72">
        <v>0</v>
      </c>
      <c r="R405" s="72">
        <v>0</v>
      </c>
      <c r="S405" s="72">
        <v>0</v>
      </c>
      <c r="T405" s="72">
        <v>0</v>
      </c>
    </row>
    <row r="406" spans="1:20" s="60" customFormat="1" ht="15" customHeight="1">
      <c r="A406" s="68" t="s">
        <v>3732</v>
      </c>
      <c r="B406" s="68">
        <v>7969</v>
      </c>
      <c r="C406" s="68" t="s">
        <v>0</v>
      </c>
      <c r="D406" s="69" t="s">
        <v>1147</v>
      </c>
      <c r="E406" s="69" t="s">
        <v>3169</v>
      </c>
      <c r="F406" s="68" t="s">
        <v>1149</v>
      </c>
      <c r="G406" s="64" t="s">
        <v>0</v>
      </c>
      <c r="H406" s="70">
        <v>11.4</v>
      </c>
      <c r="I406" s="71"/>
      <c r="J406" s="64" t="s">
        <v>7300</v>
      </c>
      <c r="K406" s="67" t="s">
        <v>7428</v>
      </c>
      <c r="L406" s="67" t="s">
        <v>31</v>
      </c>
      <c r="M406" s="64" t="s">
        <v>7066</v>
      </c>
      <c r="N406" s="64" t="s">
        <v>1233</v>
      </c>
      <c r="O406" s="64" t="s">
        <v>0</v>
      </c>
      <c r="P406" s="64" t="s">
        <v>56</v>
      </c>
      <c r="Q406" s="72">
        <v>0</v>
      </c>
      <c r="R406" s="72">
        <v>0</v>
      </c>
      <c r="S406" s="72">
        <v>0</v>
      </c>
      <c r="T406" s="72">
        <v>0</v>
      </c>
    </row>
    <row r="407" spans="1:20" s="60" customFormat="1" ht="15" customHeight="1">
      <c r="A407" s="68" t="s">
        <v>3733</v>
      </c>
      <c r="B407" s="68">
        <v>7970</v>
      </c>
      <c r="C407" s="68" t="s">
        <v>0</v>
      </c>
      <c r="D407" s="69" t="s">
        <v>1147</v>
      </c>
      <c r="E407" s="69" t="s">
        <v>1507</v>
      </c>
      <c r="F407" s="68" t="s">
        <v>1149</v>
      </c>
      <c r="G407" s="64" t="s">
        <v>0</v>
      </c>
      <c r="H407" s="70">
        <v>28</v>
      </c>
      <c r="I407" s="71"/>
      <c r="J407" s="64" t="s">
        <v>7143</v>
      </c>
      <c r="K407" s="67" t="s">
        <v>7429</v>
      </c>
      <c r="L407" s="67" t="s">
        <v>31</v>
      </c>
      <c r="M407" s="64" t="s">
        <v>7066</v>
      </c>
      <c r="N407" s="64" t="s">
        <v>1233</v>
      </c>
      <c r="O407" s="64" t="s">
        <v>0</v>
      </c>
      <c r="P407" s="64" t="s">
        <v>32</v>
      </c>
      <c r="Q407" s="72">
        <v>0</v>
      </c>
      <c r="R407" s="72">
        <v>0</v>
      </c>
      <c r="S407" s="72">
        <v>0</v>
      </c>
      <c r="T407" s="72">
        <v>0</v>
      </c>
    </row>
    <row r="408" spans="1:20" s="60" customFormat="1" ht="15" customHeight="1">
      <c r="A408" s="68" t="s">
        <v>3734</v>
      </c>
      <c r="B408" s="68">
        <v>7971</v>
      </c>
      <c r="C408" s="68" t="s">
        <v>0</v>
      </c>
      <c r="D408" s="69" t="s">
        <v>1147</v>
      </c>
      <c r="E408" s="69" t="s">
        <v>1508</v>
      </c>
      <c r="F408" s="68" t="s">
        <v>1149</v>
      </c>
      <c r="G408" s="64" t="s">
        <v>0</v>
      </c>
      <c r="H408" s="70">
        <v>28</v>
      </c>
      <c r="I408" s="71"/>
      <c r="J408" s="64" t="s">
        <v>7143</v>
      </c>
      <c r="K408" s="67" t="s">
        <v>7430</v>
      </c>
      <c r="L408" s="67" t="s">
        <v>31</v>
      </c>
      <c r="M408" s="64" t="s">
        <v>7066</v>
      </c>
      <c r="N408" s="64" t="s">
        <v>1233</v>
      </c>
      <c r="O408" s="64" t="s">
        <v>0</v>
      </c>
      <c r="P408" s="64" t="s">
        <v>32</v>
      </c>
      <c r="Q408" s="72">
        <v>0</v>
      </c>
      <c r="R408" s="72">
        <v>0</v>
      </c>
      <c r="S408" s="72">
        <v>0</v>
      </c>
      <c r="T408" s="72">
        <v>0</v>
      </c>
    </row>
    <row r="409" spans="1:20" s="60" customFormat="1" ht="15" customHeight="1">
      <c r="A409" s="68" t="s">
        <v>3735</v>
      </c>
      <c r="B409" s="68">
        <v>7972</v>
      </c>
      <c r="C409" s="68" t="s">
        <v>0</v>
      </c>
      <c r="D409" s="69" t="s">
        <v>1147</v>
      </c>
      <c r="E409" s="69" t="s">
        <v>1509</v>
      </c>
      <c r="F409" s="68" t="s">
        <v>1149</v>
      </c>
      <c r="G409" s="64" t="s">
        <v>0</v>
      </c>
      <c r="H409" s="70">
        <v>22.1</v>
      </c>
      <c r="I409" s="71"/>
      <c r="J409" s="64" t="s">
        <v>7489</v>
      </c>
      <c r="K409" s="67" t="s">
        <v>7431</v>
      </c>
      <c r="L409" s="67" t="s">
        <v>31</v>
      </c>
      <c r="M409" s="64" t="s">
        <v>7066</v>
      </c>
      <c r="N409" s="64" t="s">
        <v>1233</v>
      </c>
      <c r="O409" s="64" t="s">
        <v>0</v>
      </c>
      <c r="P409" s="64" t="s">
        <v>32</v>
      </c>
      <c r="Q409" s="72">
        <v>0</v>
      </c>
      <c r="R409" s="72">
        <v>0</v>
      </c>
      <c r="S409" s="72">
        <v>0</v>
      </c>
      <c r="T409" s="72">
        <v>0</v>
      </c>
    </row>
    <row r="410" spans="1:20" s="60" customFormat="1" ht="15" customHeight="1">
      <c r="A410" s="68" t="s">
        <v>3736</v>
      </c>
      <c r="B410" s="68">
        <v>7973</v>
      </c>
      <c r="C410" s="68" t="s">
        <v>0</v>
      </c>
      <c r="D410" s="69" t="s">
        <v>1147</v>
      </c>
      <c r="E410" s="69" t="s">
        <v>1510</v>
      </c>
      <c r="F410" s="68" t="s">
        <v>1149</v>
      </c>
      <c r="G410" s="64" t="s">
        <v>0</v>
      </c>
      <c r="H410" s="70">
        <v>22.1</v>
      </c>
      <c r="I410" s="71"/>
      <c r="J410" s="64" t="s">
        <v>7489</v>
      </c>
      <c r="K410" s="67" t="s">
        <v>7432</v>
      </c>
      <c r="L410" s="67" t="s">
        <v>31</v>
      </c>
      <c r="M410" s="64" t="s">
        <v>7066</v>
      </c>
      <c r="N410" s="64" t="s">
        <v>1233</v>
      </c>
      <c r="O410" s="64" t="s">
        <v>0</v>
      </c>
      <c r="P410" s="64" t="s">
        <v>32</v>
      </c>
      <c r="Q410" s="72">
        <v>0</v>
      </c>
      <c r="R410" s="72">
        <v>0</v>
      </c>
      <c r="S410" s="72">
        <v>0</v>
      </c>
      <c r="T410" s="72">
        <v>0</v>
      </c>
    </row>
    <row r="411" spans="1:20" s="60" customFormat="1" ht="15" customHeight="1">
      <c r="A411" s="68" t="s">
        <v>3737</v>
      </c>
      <c r="B411" s="68">
        <v>7974</v>
      </c>
      <c r="C411" s="68" t="s">
        <v>0</v>
      </c>
      <c r="D411" s="69" t="s">
        <v>1147</v>
      </c>
      <c r="E411" s="69" t="s">
        <v>1511</v>
      </c>
      <c r="F411" s="68" t="s">
        <v>1149</v>
      </c>
      <c r="G411" s="64" t="s">
        <v>0</v>
      </c>
      <c r="H411" s="70">
        <v>18.100000000000001</v>
      </c>
      <c r="I411" s="71"/>
      <c r="J411" s="64" t="s">
        <v>7143</v>
      </c>
      <c r="K411" s="67" t="s">
        <v>7433</v>
      </c>
      <c r="L411" s="67" t="s">
        <v>31</v>
      </c>
      <c r="M411" s="64" t="s">
        <v>7066</v>
      </c>
      <c r="N411" s="64" t="s">
        <v>1233</v>
      </c>
      <c r="O411" s="64" t="s">
        <v>0</v>
      </c>
      <c r="P411" s="64" t="s">
        <v>32</v>
      </c>
      <c r="Q411" s="72">
        <v>0</v>
      </c>
      <c r="R411" s="72">
        <v>0</v>
      </c>
      <c r="S411" s="72">
        <v>0</v>
      </c>
      <c r="T411" s="72">
        <v>0</v>
      </c>
    </row>
    <row r="412" spans="1:20" s="60" customFormat="1" ht="15" customHeight="1">
      <c r="A412" s="68" t="s">
        <v>3738</v>
      </c>
      <c r="B412" s="68">
        <v>7975</v>
      </c>
      <c r="C412" s="68" t="s">
        <v>0</v>
      </c>
      <c r="D412" s="69" t="s">
        <v>1147</v>
      </c>
      <c r="E412" s="69" t="s">
        <v>1512</v>
      </c>
      <c r="F412" s="68" t="s">
        <v>1149</v>
      </c>
      <c r="G412" s="64" t="s">
        <v>0</v>
      </c>
      <c r="H412" s="70">
        <v>18.100000000000001</v>
      </c>
      <c r="I412" s="71"/>
      <c r="J412" s="64" t="s">
        <v>7143</v>
      </c>
      <c r="K412" s="67" t="s">
        <v>7434</v>
      </c>
      <c r="L412" s="67" t="s">
        <v>31</v>
      </c>
      <c r="M412" s="64" t="s">
        <v>7066</v>
      </c>
      <c r="N412" s="64" t="s">
        <v>1233</v>
      </c>
      <c r="O412" s="64" t="s">
        <v>0</v>
      </c>
      <c r="P412" s="64" t="s">
        <v>32</v>
      </c>
      <c r="Q412" s="72">
        <v>0</v>
      </c>
      <c r="R412" s="72">
        <v>0</v>
      </c>
      <c r="S412" s="72">
        <v>0</v>
      </c>
      <c r="T412" s="72">
        <v>0</v>
      </c>
    </row>
    <row r="413" spans="1:20" s="60" customFormat="1" ht="15" customHeight="1">
      <c r="A413" s="68" t="s">
        <v>3739</v>
      </c>
      <c r="B413" s="68">
        <v>7981</v>
      </c>
      <c r="C413" s="68" t="s">
        <v>0</v>
      </c>
      <c r="D413" s="69" t="s">
        <v>1147</v>
      </c>
      <c r="E413" s="69" t="s">
        <v>665</v>
      </c>
      <c r="F413" s="68" t="s">
        <v>1149</v>
      </c>
      <c r="G413" s="64" t="s">
        <v>0</v>
      </c>
      <c r="H413" s="70">
        <v>98.8</v>
      </c>
      <c r="I413" s="71"/>
      <c r="J413" s="64" t="s">
        <v>7300</v>
      </c>
      <c r="K413" s="67" t="s">
        <v>7435</v>
      </c>
      <c r="L413" s="67" t="s">
        <v>31</v>
      </c>
      <c r="M413" s="64" t="s">
        <v>7066</v>
      </c>
      <c r="N413" s="64" t="s">
        <v>1233</v>
      </c>
      <c r="O413" s="64" t="s">
        <v>0</v>
      </c>
      <c r="P413" s="64" t="s">
        <v>56</v>
      </c>
      <c r="Q413" s="72">
        <v>0</v>
      </c>
      <c r="R413" s="72">
        <v>0</v>
      </c>
      <c r="S413" s="72">
        <v>0</v>
      </c>
      <c r="T413" s="72">
        <v>0</v>
      </c>
    </row>
    <row r="414" spans="1:20" s="60" customFormat="1" ht="15" customHeight="1">
      <c r="A414" s="68" t="s">
        <v>3740</v>
      </c>
      <c r="B414" s="68">
        <v>7982</v>
      </c>
      <c r="C414" s="68" t="s">
        <v>0</v>
      </c>
      <c r="D414" s="69" t="s">
        <v>1147</v>
      </c>
      <c r="E414" s="69" t="s">
        <v>3170</v>
      </c>
      <c r="F414" s="68" t="s">
        <v>1149</v>
      </c>
      <c r="G414" s="64" t="s">
        <v>0</v>
      </c>
      <c r="H414" s="70">
        <v>32.5</v>
      </c>
      <c r="I414" s="71"/>
      <c r="J414" s="64" t="s">
        <v>7300</v>
      </c>
      <c r="K414" s="67" t="s">
        <v>7436</v>
      </c>
      <c r="L414" s="67" t="s">
        <v>31</v>
      </c>
      <c r="M414" s="64" t="s">
        <v>7066</v>
      </c>
      <c r="N414" s="64" t="s">
        <v>1233</v>
      </c>
      <c r="O414" s="64" t="s">
        <v>0</v>
      </c>
      <c r="P414" s="64" t="s">
        <v>56</v>
      </c>
      <c r="Q414" s="72">
        <v>0</v>
      </c>
      <c r="R414" s="72">
        <v>0</v>
      </c>
      <c r="S414" s="72">
        <v>0</v>
      </c>
      <c r="T414" s="72">
        <v>0</v>
      </c>
    </row>
    <row r="415" spans="1:20" s="60" customFormat="1" ht="15" customHeight="1">
      <c r="A415" s="68" t="s">
        <v>3741</v>
      </c>
      <c r="B415" s="68">
        <v>7983</v>
      </c>
      <c r="C415" s="68" t="s">
        <v>0</v>
      </c>
      <c r="D415" s="69" t="s">
        <v>1147</v>
      </c>
      <c r="E415" s="69" t="s">
        <v>3171</v>
      </c>
      <c r="F415" s="68" t="s">
        <v>1149</v>
      </c>
      <c r="G415" s="64" t="s">
        <v>0</v>
      </c>
      <c r="H415" s="70">
        <v>30</v>
      </c>
      <c r="I415" s="71"/>
      <c r="J415" s="64" t="s">
        <v>7300</v>
      </c>
      <c r="K415" s="67" t="s">
        <v>7437</v>
      </c>
      <c r="L415" s="67" t="s">
        <v>31</v>
      </c>
      <c r="M415" s="64" t="s">
        <v>7066</v>
      </c>
      <c r="N415" s="64" t="s">
        <v>1233</v>
      </c>
      <c r="O415" s="64" t="s">
        <v>0</v>
      </c>
      <c r="P415" s="64" t="s">
        <v>56</v>
      </c>
      <c r="Q415" s="72">
        <v>0</v>
      </c>
      <c r="R415" s="72">
        <v>0</v>
      </c>
      <c r="S415" s="72">
        <v>0</v>
      </c>
      <c r="T415" s="72">
        <v>0</v>
      </c>
    </row>
    <row r="416" spans="1:20" s="60" customFormat="1" ht="15" customHeight="1">
      <c r="A416" s="68" t="s">
        <v>3742</v>
      </c>
      <c r="B416" s="68">
        <v>7984</v>
      </c>
      <c r="C416" s="68" t="s">
        <v>0</v>
      </c>
      <c r="D416" s="69" t="s">
        <v>1147</v>
      </c>
      <c r="E416" s="69" t="s">
        <v>3172</v>
      </c>
      <c r="F416" s="68" t="s">
        <v>1149</v>
      </c>
      <c r="G416" s="64" t="s">
        <v>0</v>
      </c>
      <c r="H416" s="70">
        <v>8.5</v>
      </c>
      <c r="I416" s="71"/>
      <c r="J416" s="64" t="s">
        <v>7300</v>
      </c>
      <c r="K416" s="67" t="s">
        <v>7438</v>
      </c>
      <c r="L416" s="67" t="s">
        <v>31</v>
      </c>
      <c r="M416" s="64" t="s">
        <v>7066</v>
      </c>
      <c r="N416" s="64" t="s">
        <v>1233</v>
      </c>
      <c r="O416" s="64" t="s">
        <v>0</v>
      </c>
      <c r="P416" s="64" t="s">
        <v>56</v>
      </c>
      <c r="Q416" s="72">
        <v>0</v>
      </c>
      <c r="R416" s="72">
        <v>0</v>
      </c>
      <c r="S416" s="72">
        <v>0</v>
      </c>
      <c r="T416" s="72">
        <v>0</v>
      </c>
    </row>
    <row r="417" spans="1:20" s="60" customFormat="1" ht="15" customHeight="1">
      <c r="A417" s="68" t="s">
        <v>3743</v>
      </c>
      <c r="B417" s="68">
        <v>7985</v>
      </c>
      <c r="C417" s="68" t="s">
        <v>0</v>
      </c>
      <c r="D417" s="69" t="s">
        <v>1147</v>
      </c>
      <c r="E417" s="69" t="s">
        <v>3173</v>
      </c>
      <c r="F417" s="68" t="s">
        <v>1149</v>
      </c>
      <c r="G417" s="64" t="s">
        <v>0</v>
      </c>
      <c r="H417" s="70">
        <v>8.5</v>
      </c>
      <c r="I417" s="71"/>
      <c r="J417" s="64" t="s">
        <v>7300</v>
      </c>
      <c r="K417" s="67" t="s">
        <v>7439</v>
      </c>
      <c r="L417" s="67" t="s">
        <v>31</v>
      </c>
      <c r="M417" s="64" t="s">
        <v>7066</v>
      </c>
      <c r="N417" s="64" t="s">
        <v>1233</v>
      </c>
      <c r="O417" s="64" t="s">
        <v>0</v>
      </c>
      <c r="P417" s="64" t="s">
        <v>56</v>
      </c>
      <c r="Q417" s="72">
        <v>0</v>
      </c>
      <c r="R417" s="72">
        <v>0</v>
      </c>
      <c r="S417" s="72">
        <v>0</v>
      </c>
      <c r="T417" s="72">
        <v>0</v>
      </c>
    </row>
    <row r="418" spans="1:20" s="60" customFormat="1" ht="15" customHeight="1">
      <c r="A418" s="68" t="s">
        <v>3744</v>
      </c>
      <c r="B418" s="68">
        <v>7986</v>
      </c>
      <c r="C418" s="68" t="s">
        <v>0</v>
      </c>
      <c r="D418" s="69" t="s">
        <v>1147</v>
      </c>
      <c r="E418" s="69" t="s">
        <v>3174</v>
      </c>
      <c r="F418" s="68" t="s">
        <v>1149</v>
      </c>
      <c r="G418" s="64" t="s">
        <v>0</v>
      </c>
      <c r="H418" s="70">
        <v>17</v>
      </c>
      <c r="I418" s="71"/>
      <c r="J418" s="64" t="s">
        <v>7300</v>
      </c>
      <c r="K418" s="67" t="s">
        <v>7440</v>
      </c>
      <c r="L418" s="67" t="s">
        <v>31</v>
      </c>
      <c r="M418" s="64" t="s">
        <v>7066</v>
      </c>
      <c r="N418" s="64" t="s">
        <v>1233</v>
      </c>
      <c r="O418" s="64" t="s">
        <v>0</v>
      </c>
      <c r="P418" s="64" t="s">
        <v>56</v>
      </c>
      <c r="Q418" s="72">
        <v>0</v>
      </c>
      <c r="R418" s="72">
        <v>0</v>
      </c>
      <c r="S418" s="72">
        <v>0</v>
      </c>
      <c r="T418" s="72">
        <v>0</v>
      </c>
    </row>
    <row r="419" spans="1:20" s="60" customFormat="1" ht="15" customHeight="1">
      <c r="A419" s="68" t="s">
        <v>3745</v>
      </c>
      <c r="B419" s="68">
        <v>7987</v>
      </c>
      <c r="C419" s="68" t="s">
        <v>0</v>
      </c>
      <c r="D419" s="69" t="s">
        <v>1147</v>
      </c>
      <c r="E419" s="69" t="s">
        <v>1513</v>
      </c>
      <c r="F419" s="68" t="s">
        <v>1149</v>
      </c>
      <c r="G419" s="64" t="s">
        <v>0</v>
      </c>
      <c r="H419" s="70">
        <v>31.4</v>
      </c>
      <c r="I419" s="71"/>
      <c r="J419" s="64" t="s">
        <v>7083</v>
      </c>
      <c r="K419" s="67" t="s">
        <v>7441</v>
      </c>
      <c r="L419" s="67" t="s">
        <v>31</v>
      </c>
      <c r="M419" s="64" t="s">
        <v>7066</v>
      </c>
      <c r="N419" s="64" t="s">
        <v>1233</v>
      </c>
      <c r="O419" s="64" t="s">
        <v>0</v>
      </c>
      <c r="P419" s="64" t="s">
        <v>36</v>
      </c>
      <c r="Q419" s="72">
        <v>0</v>
      </c>
      <c r="R419" s="72">
        <v>0</v>
      </c>
      <c r="S419" s="72">
        <v>0</v>
      </c>
      <c r="T419" s="72">
        <v>0</v>
      </c>
    </row>
    <row r="420" spans="1:20" s="60" customFormat="1" ht="15" customHeight="1">
      <c r="A420" s="68" t="s">
        <v>3746</v>
      </c>
      <c r="B420" s="68">
        <v>8058</v>
      </c>
      <c r="C420" s="68" t="s">
        <v>0</v>
      </c>
      <c r="D420" s="69" t="s">
        <v>1147</v>
      </c>
      <c r="E420" s="69" t="s">
        <v>1514</v>
      </c>
      <c r="F420" s="68" t="s">
        <v>1149</v>
      </c>
      <c r="G420" s="64" t="s">
        <v>0</v>
      </c>
      <c r="H420" s="70">
        <v>65.180000000000007</v>
      </c>
      <c r="I420" s="71"/>
      <c r="J420" s="64" t="s">
        <v>7104</v>
      </c>
      <c r="K420" s="67" t="s">
        <v>7442</v>
      </c>
      <c r="L420" s="67">
        <v>4</v>
      </c>
      <c r="M420" s="64" t="s">
        <v>7067</v>
      </c>
      <c r="N420" s="64" t="s">
        <v>1163</v>
      </c>
      <c r="O420" s="64" t="s">
        <v>0</v>
      </c>
      <c r="P420" s="64" t="s">
        <v>35</v>
      </c>
      <c r="Q420" s="72">
        <v>0</v>
      </c>
      <c r="R420" s="72">
        <v>0</v>
      </c>
      <c r="S420" s="72">
        <v>0</v>
      </c>
      <c r="T420" s="72">
        <v>0.83</v>
      </c>
    </row>
    <row r="421" spans="1:20" s="60" customFormat="1" ht="15" customHeight="1">
      <c r="A421" s="68" t="s">
        <v>3747</v>
      </c>
      <c r="B421" s="68">
        <v>8073</v>
      </c>
      <c r="C421" s="68" t="s">
        <v>0</v>
      </c>
      <c r="D421" s="69" t="s">
        <v>1147</v>
      </c>
      <c r="E421" s="69" t="s">
        <v>1515</v>
      </c>
      <c r="F421" s="68" t="s">
        <v>1149</v>
      </c>
      <c r="G421" s="64" t="s">
        <v>0</v>
      </c>
      <c r="H421" s="70">
        <v>174.9</v>
      </c>
      <c r="I421" s="71"/>
      <c r="J421" s="64" t="s">
        <v>7104</v>
      </c>
      <c r="K421" s="67" t="s">
        <v>7443</v>
      </c>
      <c r="L421" s="67" t="s">
        <v>30</v>
      </c>
      <c r="M421" s="64" t="s">
        <v>7066</v>
      </c>
      <c r="N421" s="64" t="s">
        <v>1516</v>
      </c>
      <c r="O421" s="64" t="s">
        <v>0</v>
      </c>
      <c r="P421" s="64" t="s">
        <v>33</v>
      </c>
      <c r="Q421" s="72">
        <v>0</v>
      </c>
      <c r="R421" s="72">
        <v>0</v>
      </c>
      <c r="S421" s="72">
        <v>0</v>
      </c>
      <c r="T421" s="72">
        <v>1.165</v>
      </c>
    </row>
    <row r="422" spans="1:20" s="60" customFormat="1" ht="15" customHeight="1">
      <c r="A422" s="68" t="s">
        <v>3748</v>
      </c>
      <c r="B422" s="68">
        <v>8082</v>
      </c>
      <c r="C422" s="68" t="s">
        <v>0</v>
      </c>
      <c r="D422" s="69" t="s">
        <v>1147</v>
      </c>
      <c r="E422" s="69" t="s">
        <v>1517</v>
      </c>
      <c r="F422" s="68" t="s">
        <v>1149</v>
      </c>
      <c r="G422" s="64" t="s">
        <v>0</v>
      </c>
      <c r="H422" s="70">
        <v>73.7</v>
      </c>
      <c r="I422" s="71"/>
      <c r="J422" s="64" t="s">
        <v>7143</v>
      </c>
      <c r="K422" s="67" t="s">
        <v>7444</v>
      </c>
      <c r="L422" s="67" t="s">
        <v>31</v>
      </c>
      <c r="M422" s="64" t="s">
        <v>7066</v>
      </c>
      <c r="N422" s="64" t="s">
        <v>1201</v>
      </c>
      <c r="O422" s="64" t="s">
        <v>0</v>
      </c>
      <c r="P422" s="64" t="s">
        <v>32</v>
      </c>
      <c r="Q422" s="72">
        <v>0</v>
      </c>
      <c r="R422" s="72">
        <v>0</v>
      </c>
      <c r="S422" s="72">
        <v>0</v>
      </c>
      <c r="T422" s="72">
        <v>1.87</v>
      </c>
    </row>
    <row r="423" spans="1:20" s="60" customFormat="1" ht="15" customHeight="1">
      <c r="A423" s="68" t="s">
        <v>3749</v>
      </c>
      <c r="B423" s="68">
        <v>8509</v>
      </c>
      <c r="C423" s="68" t="s">
        <v>0</v>
      </c>
      <c r="D423" s="69" t="s">
        <v>1147</v>
      </c>
      <c r="E423" s="69" t="s">
        <v>1518</v>
      </c>
      <c r="F423" s="68" t="s">
        <v>1149</v>
      </c>
      <c r="G423" s="64" t="s">
        <v>0</v>
      </c>
      <c r="H423" s="70">
        <v>138.9</v>
      </c>
      <c r="I423" s="71"/>
      <c r="J423" s="64" t="s">
        <v>7086</v>
      </c>
      <c r="K423" s="67" t="s">
        <v>7445</v>
      </c>
      <c r="L423" s="67" t="s">
        <v>30</v>
      </c>
      <c r="M423" s="64" t="s">
        <v>7066</v>
      </c>
      <c r="N423" s="64" t="s">
        <v>1153</v>
      </c>
      <c r="O423" s="64" t="s">
        <v>11</v>
      </c>
      <c r="P423" s="64" t="s">
        <v>36</v>
      </c>
      <c r="Q423" s="72">
        <v>0</v>
      </c>
      <c r="R423" s="72">
        <v>0</v>
      </c>
      <c r="S423" s="72">
        <v>0</v>
      </c>
      <c r="T423" s="72">
        <v>2.0129999999999999</v>
      </c>
    </row>
    <row r="424" spans="1:20" s="60" customFormat="1" ht="15" customHeight="1">
      <c r="A424" s="68" t="s">
        <v>10657</v>
      </c>
      <c r="B424" s="68">
        <v>8801</v>
      </c>
      <c r="C424" s="68" t="s">
        <v>0</v>
      </c>
      <c r="D424" s="69">
        <v>1</v>
      </c>
      <c r="E424" s="69" t="s">
        <v>10658</v>
      </c>
      <c r="F424" s="68" t="s">
        <v>1149</v>
      </c>
      <c r="G424" s="64" t="s">
        <v>0</v>
      </c>
      <c r="H424" s="70">
        <v>0</v>
      </c>
      <c r="I424" s="71">
        <v>0.05</v>
      </c>
      <c r="J424" s="64" t="s">
        <v>7192</v>
      </c>
      <c r="K424" s="67" t="s">
        <v>10659</v>
      </c>
      <c r="L424" s="67" t="s">
        <v>30</v>
      </c>
      <c r="M424" s="64" t="s">
        <v>7066</v>
      </c>
      <c r="N424" s="64" t="s">
        <v>1519</v>
      </c>
      <c r="O424" s="64" t="s">
        <v>0</v>
      </c>
      <c r="P424" s="64" t="s">
        <v>36</v>
      </c>
      <c r="Q424" s="72">
        <v>0</v>
      </c>
      <c r="R424" s="72">
        <v>0</v>
      </c>
      <c r="S424" s="72">
        <v>0</v>
      </c>
      <c r="T424" s="72">
        <v>0</v>
      </c>
    </row>
    <row r="425" spans="1:20" s="60" customFormat="1" ht="15" customHeight="1">
      <c r="A425" s="68" t="s">
        <v>10660</v>
      </c>
      <c r="B425" s="68">
        <v>8801</v>
      </c>
      <c r="C425" s="68" t="s">
        <v>0</v>
      </c>
      <c r="D425" s="69">
        <v>2</v>
      </c>
      <c r="E425" s="69" t="s">
        <v>10661</v>
      </c>
      <c r="F425" s="68" t="s">
        <v>1149</v>
      </c>
      <c r="G425" s="64" t="s">
        <v>0</v>
      </c>
      <c r="H425" s="70">
        <v>0</v>
      </c>
      <c r="I425" s="71">
        <v>0.05</v>
      </c>
      <c r="J425" s="64" t="s">
        <v>7192</v>
      </c>
      <c r="K425" s="67" t="s">
        <v>10659</v>
      </c>
      <c r="L425" s="67" t="s">
        <v>30</v>
      </c>
      <c r="M425" s="64" t="s">
        <v>7066</v>
      </c>
      <c r="N425" s="64" t="s">
        <v>1519</v>
      </c>
      <c r="O425" s="64" t="s">
        <v>0</v>
      </c>
      <c r="P425" s="64" t="s">
        <v>36</v>
      </c>
      <c r="Q425" s="72">
        <v>0</v>
      </c>
      <c r="R425" s="72">
        <v>0</v>
      </c>
      <c r="S425" s="72">
        <v>0</v>
      </c>
      <c r="T425" s="72">
        <v>0</v>
      </c>
    </row>
    <row r="426" spans="1:20" s="60" customFormat="1" ht="15" customHeight="1">
      <c r="A426" s="68" t="s">
        <v>10662</v>
      </c>
      <c r="B426" s="68">
        <v>8801</v>
      </c>
      <c r="C426" s="68" t="s">
        <v>0</v>
      </c>
      <c r="D426" s="69">
        <v>6</v>
      </c>
      <c r="E426" s="69" t="s">
        <v>10663</v>
      </c>
      <c r="F426" s="68" t="s">
        <v>1149</v>
      </c>
      <c r="G426" s="64" t="s">
        <v>0</v>
      </c>
      <c r="H426" s="70">
        <v>0</v>
      </c>
      <c r="I426" s="71">
        <v>0.05</v>
      </c>
      <c r="J426" s="64" t="s">
        <v>7192</v>
      </c>
      <c r="K426" s="67" t="s">
        <v>10659</v>
      </c>
      <c r="L426" s="67" t="s">
        <v>30</v>
      </c>
      <c r="M426" s="64" t="s">
        <v>7066</v>
      </c>
      <c r="N426" s="64" t="s">
        <v>1519</v>
      </c>
      <c r="O426" s="64" t="s">
        <v>0</v>
      </c>
      <c r="P426" s="64" t="s">
        <v>36</v>
      </c>
      <c r="Q426" s="72">
        <v>0</v>
      </c>
      <c r="R426" s="72">
        <v>0</v>
      </c>
      <c r="S426" s="72">
        <v>0</v>
      </c>
      <c r="T426" s="72">
        <v>0</v>
      </c>
    </row>
    <row r="427" spans="1:20" s="60" customFormat="1" ht="15" customHeight="1">
      <c r="A427" s="68" t="s">
        <v>10664</v>
      </c>
      <c r="B427" s="68">
        <v>8801</v>
      </c>
      <c r="C427" s="68" t="s">
        <v>0</v>
      </c>
      <c r="D427" s="69">
        <v>10</v>
      </c>
      <c r="E427" s="69" t="s">
        <v>10665</v>
      </c>
      <c r="F427" s="68" t="s">
        <v>1149</v>
      </c>
      <c r="G427" s="64" t="s">
        <v>0</v>
      </c>
      <c r="H427" s="70">
        <v>0</v>
      </c>
      <c r="I427" s="71">
        <v>0.05</v>
      </c>
      <c r="J427" s="64" t="s">
        <v>7192</v>
      </c>
      <c r="K427" s="67" t="s">
        <v>10659</v>
      </c>
      <c r="L427" s="67" t="s">
        <v>30</v>
      </c>
      <c r="M427" s="64" t="s">
        <v>7066</v>
      </c>
      <c r="N427" s="64" t="s">
        <v>1519</v>
      </c>
      <c r="O427" s="64" t="s">
        <v>0</v>
      </c>
      <c r="P427" s="64" t="s">
        <v>36</v>
      </c>
      <c r="Q427" s="72">
        <v>0</v>
      </c>
      <c r="R427" s="72">
        <v>0</v>
      </c>
      <c r="S427" s="72">
        <v>0</v>
      </c>
      <c r="T427" s="72">
        <v>0</v>
      </c>
    </row>
    <row r="428" spans="1:20" s="60" customFormat="1" ht="15" customHeight="1">
      <c r="A428" s="68" t="s">
        <v>10666</v>
      </c>
      <c r="B428" s="68">
        <v>8801</v>
      </c>
      <c r="C428" s="68" t="s">
        <v>0</v>
      </c>
      <c r="D428" s="69">
        <v>12</v>
      </c>
      <c r="E428" s="69" t="s">
        <v>10667</v>
      </c>
      <c r="F428" s="68" t="s">
        <v>1149</v>
      </c>
      <c r="G428" s="64" t="s">
        <v>0</v>
      </c>
      <c r="H428" s="70">
        <v>0</v>
      </c>
      <c r="I428" s="71">
        <v>0.05</v>
      </c>
      <c r="J428" s="64" t="s">
        <v>7192</v>
      </c>
      <c r="K428" s="67" t="s">
        <v>10659</v>
      </c>
      <c r="L428" s="67" t="s">
        <v>30</v>
      </c>
      <c r="M428" s="64" t="s">
        <v>7066</v>
      </c>
      <c r="N428" s="64" t="s">
        <v>1519</v>
      </c>
      <c r="O428" s="64" t="s">
        <v>0</v>
      </c>
      <c r="P428" s="64" t="s">
        <v>36</v>
      </c>
      <c r="Q428" s="72">
        <v>0</v>
      </c>
      <c r="R428" s="72">
        <v>0</v>
      </c>
      <c r="S428" s="72">
        <v>0</v>
      </c>
      <c r="T428" s="72">
        <v>0</v>
      </c>
    </row>
    <row r="429" spans="1:20" s="60" customFormat="1" ht="15" customHeight="1">
      <c r="A429" s="68" t="s">
        <v>10668</v>
      </c>
      <c r="B429" s="68">
        <v>8801</v>
      </c>
      <c r="C429" s="68" t="s">
        <v>0</v>
      </c>
      <c r="D429" s="69">
        <v>52</v>
      </c>
      <c r="E429" s="69" t="s">
        <v>10669</v>
      </c>
      <c r="F429" s="68" t="s">
        <v>1149</v>
      </c>
      <c r="G429" s="64" t="s">
        <v>0</v>
      </c>
      <c r="H429" s="70">
        <v>0</v>
      </c>
      <c r="I429" s="71">
        <v>0.05</v>
      </c>
      <c r="J429" s="64" t="s">
        <v>7192</v>
      </c>
      <c r="K429" s="67" t="s">
        <v>10659</v>
      </c>
      <c r="L429" s="67" t="s">
        <v>30</v>
      </c>
      <c r="M429" s="64" t="s">
        <v>7066</v>
      </c>
      <c r="N429" s="64" t="s">
        <v>1519</v>
      </c>
      <c r="O429" s="64" t="s">
        <v>0</v>
      </c>
      <c r="P429" s="64" t="s">
        <v>36</v>
      </c>
      <c r="Q429" s="72">
        <v>0</v>
      </c>
      <c r="R429" s="72">
        <v>0</v>
      </c>
      <c r="S429" s="72">
        <v>0</v>
      </c>
      <c r="T429" s="72">
        <v>0</v>
      </c>
    </row>
    <row r="430" spans="1:20" s="60" customFormat="1" ht="15" customHeight="1">
      <c r="A430" s="68" t="s">
        <v>10670</v>
      </c>
      <c r="B430" s="68">
        <v>8801</v>
      </c>
      <c r="C430" s="68" t="s">
        <v>0</v>
      </c>
      <c r="D430" s="69">
        <v>123</v>
      </c>
      <c r="E430" s="69" t="s">
        <v>10671</v>
      </c>
      <c r="F430" s="68" t="s">
        <v>1149</v>
      </c>
      <c r="G430" s="64" t="s">
        <v>0</v>
      </c>
      <c r="H430" s="70">
        <v>0</v>
      </c>
      <c r="I430" s="71">
        <v>0.05</v>
      </c>
      <c r="J430" s="64" t="s">
        <v>7192</v>
      </c>
      <c r="K430" s="67" t="s">
        <v>10659</v>
      </c>
      <c r="L430" s="67" t="s">
        <v>30</v>
      </c>
      <c r="M430" s="64" t="s">
        <v>7066</v>
      </c>
      <c r="N430" s="64" t="s">
        <v>1519</v>
      </c>
      <c r="O430" s="64" t="s">
        <v>0</v>
      </c>
      <c r="P430" s="64" t="s">
        <v>36</v>
      </c>
      <c r="Q430" s="72">
        <v>0</v>
      </c>
      <c r="R430" s="72">
        <v>0</v>
      </c>
      <c r="S430" s="72">
        <v>0</v>
      </c>
      <c r="T430" s="72">
        <v>0</v>
      </c>
    </row>
    <row r="431" spans="1:20" s="60" customFormat="1" ht="15" customHeight="1">
      <c r="A431" s="68" t="s">
        <v>10672</v>
      </c>
      <c r="B431" s="68">
        <v>8801</v>
      </c>
      <c r="C431" s="68" t="s">
        <v>0</v>
      </c>
      <c r="D431" s="69">
        <v>124</v>
      </c>
      <c r="E431" s="69" t="s">
        <v>10673</v>
      </c>
      <c r="F431" s="68" t="s">
        <v>1149</v>
      </c>
      <c r="G431" s="64" t="s">
        <v>0</v>
      </c>
      <c r="H431" s="70">
        <v>0</v>
      </c>
      <c r="I431" s="71">
        <v>0.05</v>
      </c>
      <c r="J431" s="64" t="s">
        <v>7192</v>
      </c>
      <c r="K431" s="67" t="s">
        <v>10659</v>
      </c>
      <c r="L431" s="67" t="s">
        <v>30</v>
      </c>
      <c r="M431" s="64" t="s">
        <v>7066</v>
      </c>
      <c r="N431" s="64" t="s">
        <v>1519</v>
      </c>
      <c r="O431" s="64" t="s">
        <v>0</v>
      </c>
      <c r="P431" s="64" t="s">
        <v>36</v>
      </c>
      <c r="Q431" s="72">
        <v>0</v>
      </c>
      <c r="R431" s="72">
        <v>0</v>
      </c>
      <c r="S431" s="72">
        <v>0</v>
      </c>
      <c r="T431" s="72">
        <v>0</v>
      </c>
    </row>
    <row r="432" spans="1:20" s="60" customFormat="1" ht="15" customHeight="1">
      <c r="A432" s="68" t="s">
        <v>10674</v>
      </c>
      <c r="B432" s="68">
        <v>8801</v>
      </c>
      <c r="C432" s="68" t="s">
        <v>0</v>
      </c>
      <c r="D432" s="69">
        <v>125</v>
      </c>
      <c r="E432" s="69" t="s">
        <v>10675</v>
      </c>
      <c r="F432" s="68" t="s">
        <v>1149</v>
      </c>
      <c r="G432" s="64" t="s">
        <v>0</v>
      </c>
      <c r="H432" s="70">
        <v>0</v>
      </c>
      <c r="I432" s="71">
        <v>0.05</v>
      </c>
      <c r="J432" s="64" t="s">
        <v>7192</v>
      </c>
      <c r="K432" s="67" t="s">
        <v>10659</v>
      </c>
      <c r="L432" s="67" t="s">
        <v>30</v>
      </c>
      <c r="M432" s="64" t="s">
        <v>7066</v>
      </c>
      <c r="N432" s="64" t="s">
        <v>1519</v>
      </c>
      <c r="O432" s="64" t="s">
        <v>0</v>
      </c>
      <c r="P432" s="64" t="s">
        <v>36</v>
      </c>
      <c r="Q432" s="72">
        <v>0</v>
      </c>
      <c r="R432" s="72">
        <v>0</v>
      </c>
      <c r="S432" s="72">
        <v>0</v>
      </c>
      <c r="T432" s="72">
        <v>0</v>
      </c>
    </row>
    <row r="433" spans="1:20" s="60" customFormat="1" ht="15" customHeight="1">
      <c r="A433" s="68" t="s">
        <v>10676</v>
      </c>
      <c r="B433" s="68">
        <v>8802</v>
      </c>
      <c r="C433" s="68" t="s">
        <v>0</v>
      </c>
      <c r="D433" s="69">
        <v>1</v>
      </c>
      <c r="E433" s="69" t="s">
        <v>10677</v>
      </c>
      <c r="F433" s="68" t="s">
        <v>1149</v>
      </c>
      <c r="G433" s="64" t="s">
        <v>0</v>
      </c>
      <c r="H433" s="70">
        <v>0</v>
      </c>
      <c r="I433" s="71">
        <v>0.05</v>
      </c>
      <c r="J433" s="64" t="s">
        <v>7192</v>
      </c>
      <c r="K433" s="67" t="s">
        <v>10678</v>
      </c>
      <c r="L433" s="67" t="s">
        <v>30</v>
      </c>
      <c r="M433" s="64" t="s">
        <v>7066</v>
      </c>
      <c r="N433" s="64" t="s">
        <v>1519</v>
      </c>
      <c r="O433" s="64" t="s">
        <v>0</v>
      </c>
      <c r="P433" s="64" t="s">
        <v>36</v>
      </c>
      <c r="Q433" s="72">
        <v>0</v>
      </c>
      <c r="R433" s="72">
        <v>0</v>
      </c>
      <c r="S433" s="72">
        <v>0</v>
      </c>
      <c r="T433" s="72">
        <v>0</v>
      </c>
    </row>
    <row r="434" spans="1:20" s="60" customFormat="1" ht="15" customHeight="1">
      <c r="A434" s="68" t="s">
        <v>10679</v>
      </c>
      <c r="B434" s="68">
        <v>8802</v>
      </c>
      <c r="C434" s="68" t="s">
        <v>0</v>
      </c>
      <c r="D434" s="69">
        <v>2</v>
      </c>
      <c r="E434" s="69" t="s">
        <v>10680</v>
      </c>
      <c r="F434" s="68" t="s">
        <v>1149</v>
      </c>
      <c r="G434" s="64" t="s">
        <v>0</v>
      </c>
      <c r="H434" s="70">
        <v>0</v>
      </c>
      <c r="I434" s="71">
        <v>0.05</v>
      </c>
      <c r="J434" s="64" t="s">
        <v>7192</v>
      </c>
      <c r="K434" s="67" t="s">
        <v>10678</v>
      </c>
      <c r="L434" s="67" t="s">
        <v>30</v>
      </c>
      <c r="M434" s="64" t="s">
        <v>7066</v>
      </c>
      <c r="N434" s="64" t="s">
        <v>1519</v>
      </c>
      <c r="O434" s="64" t="s">
        <v>0</v>
      </c>
      <c r="P434" s="64" t="s">
        <v>36</v>
      </c>
      <c r="Q434" s="72">
        <v>0</v>
      </c>
      <c r="R434" s="72">
        <v>0</v>
      </c>
      <c r="S434" s="72">
        <v>0</v>
      </c>
      <c r="T434" s="72">
        <v>0</v>
      </c>
    </row>
    <row r="435" spans="1:20" s="60" customFormat="1" ht="15" customHeight="1">
      <c r="A435" s="68" t="s">
        <v>10681</v>
      </c>
      <c r="B435" s="68">
        <v>8802</v>
      </c>
      <c r="C435" s="68" t="s">
        <v>0</v>
      </c>
      <c r="D435" s="69">
        <v>6</v>
      </c>
      <c r="E435" s="69" t="s">
        <v>10682</v>
      </c>
      <c r="F435" s="68" t="s">
        <v>1149</v>
      </c>
      <c r="G435" s="64" t="s">
        <v>0</v>
      </c>
      <c r="H435" s="70">
        <v>0</v>
      </c>
      <c r="I435" s="71">
        <v>0.05</v>
      </c>
      <c r="J435" s="64" t="s">
        <v>7192</v>
      </c>
      <c r="K435" s="67" t="s">
        <v>10678</v>
      </c>
      <c r="L435" s="67" t="s">
        <v>30</v>
      </c>
      <c r="M435" s="64" t="s">
        <v>7066</v>
      </c>
      <c r="N435" s="64" t="s">
        <v>1519</v>
      </c>
      <c r="O435" s="64" t="s">
        <v>0</v>
      </c>
      <c r="P435" s="64" t="s">
        <v>36</v>
      </c>
      <c r="Q435" s="72">
        <v>0</v>
      </c>
      <c r="R435" s="72">
        <v>0</v>
      </c>
      <c r="S435" s="72">
        <v>0</v>
      </c>
      <c r="T435" s="72">
        <v>0</v>
      </c>
    </row>
    <row r="436" spans="1:20" s="60" customFormat="1" ht="15" customHeight="1">
      <c r="A436" s="68" t="s">
        <v>10683</v>
      </c>
      <c r="B436" s="68">
        <v>8802</v>
      </c>
      <c r="C436" s="68" t="s">
        <v>0</v>
      </c>
      <c r="D436" s="69">
        <v>10</v>
      </c>
      <c r="E436" s="69" t="s">
        <v>10684</v>
      </c>
      <c r="F436" s="68" t="s">
        <v>1149</v>
      </c>
      <c r="G436" s="64" t="s">
        <v>0</v>
      </c>
      <c r="H436" s="70">
        <v>0</v>
      </c>
      <c r="I436" s="71">
        <v>0.05</v>
      </c>
      <c r="J436" s="64" t="s">
        <v>7192</v>
      </c>
      <c r="K436" s="67" t="s">
        <v>10678</v>
      </c>
      <c r="L436" s="67" t="s">
        <v>30</v>
      </c>
      <c r="M436" s="64" t="s">
        <v>7066</v>
      </c>
      <c r="N436" s="64" t="s">
        <v>1519</v>
      </c>
      <c r="O436" s="64" t="s">
        <v>0</v>
      </c>
      <c r="P436" s="64" t="s">
        <v>36</v>
      </c>
      <c r="Q436" s="72">
        <v>0</v>
      </c>
      <c r="R436" s="72">
        <v>0</v>
      </c>
      <c r="S436" s="72">
        <v>0</v>
      </c>
      <c r="T436" s="72">
        <v>0</v>
      </c>
    </row>
    <row r="437" spans="1:20" s="60" customFormat="1" ht="15" customHeight="1">
      <c r="A437" s="68" t="s">
        <v>10685</v>
      </c>
      <c r="B437" s="68">
        <v>8802</v>
      </c>
      <c r="C437" s="68" t="s">
        <v>0</v>
      </c>
      <c r="D437" s="69">
        <v>12</v>
      </c>
      <c r="E437" s="69" t="s">
        <v>10686</v>
      </c>
      <c r="F437" s="68" t="s">
        <v>1149</v>
      </c>
      <c r="G437" s="64" t="s">
        <v>0</v>
      </c>
      <c r="H437" s="70">
        <v>0</v>
      </c>
      <c r="I437" s="71">
        <v>0.05</v>
      </c>
      <c r="J437" s="64" t="s">
        <v>7192</v>
      </c>
      <c r="K437" s="67" t="s">
        <v>10678</v>
      </c>
      <c r="L437" s="67" t="s">
        <v>30</v>
      </c>
      <c r="M437" s="64" t="s">
        <v>7066</v>
      </c>
      <c r="N437" s="64" t="s">
        <v>1519</v>
      </c>
      <c r="O437" s="64" t="s">
        <v>0</v>
      </c>
      <c r="P437" s="64" t="s">
        <v>36</v>
      </c>
      <c r="Q437" s="72">
        <v>0</v>
      </c>
      <c r="R437" s="72">
        <v>0</v>
      </c>
      <c r="S437" s="72">
        <v>0</v>
      </c>
      <c r="T437" s="72">
        <v>0</v>
      </c>
    </row>
    <row r="438" spans="1:20" s="60" customFormat="1" ht="15" customHeight="1">
      <c r="A438" s="68" t="s">
        <v>10687</v>
      </c>
      <c r="B438" s="68">
        <v>8802</v>
      </c>
      <c r="C438" s="68" t="s">
        <v>0</v>
      </c>
      <c r="D438" s="69">
        <v>52</v>
      </c>
      <c r="E438" s="69" t="s">
        <v>10688</v>
      </c>
      <c r="F438" s="68" t="s">
        <v>1149</v>
      </c>
      <c r="G438" s="64" t="s">
        <v>0</v>
      </c>
      <c r="H438" s="70">
        <v>0</v>
      </c>
      <c r="I438" s="71">
        <v>0.05</v>
      </c>
      <c r="J438" s="64" t="s">
        <v>7192</v>
      </c>
      <c r="K438" s="67" t="s">
        <v>10678</v>
      </c>
      <c r="L438" s="67" t="s">
        <v>30</v>
      </c>
      <c r="M438" s="64" t="s">
        <v>7066</v>
      </c>
      <c r="N438" s="64" t="s">
        <v>1519</v>
      </c>
      <c r="O438" s="64" t="s">
        <v>0</v>
      </c>
      <c r="P438" s="64" t="s">
        <v>36</v>
      </c>
      <c r="Q438" s="72">
        <v>0</v>
      </c>
      <c r="R438" s="72">
        <v>0</v>
      </c>
      <c r="S438" s="72">
        <v>0</v>
      </c>
      <c r="T438" s="72">
        <v>0</v>
      </c>
    </row>
    <row r="439" spans="1:20" s="60" customFormat="1" ht="15" customHeight="1">
      <c r="A439" s="68" t="s">
        <v>10689</v>
      </c>
      <c r="B439" s="68">
        <v>8802</v>
      </c>
      <c r="C439" s="68" t="s">
        <v>0</v>
      </c>
      <c r="D439" s="69">
        <v>123</v>
      </c>
      <c r="E439" s="69" t="s">
        <v>10690</v>
      </c>
      <c r="F439" s="68" t="s">
        <v>1149</v>
      </c>
      <c r="G439" s="64" t="s">
        <v>0</v>
      </c>
      <c r="H439" s="70">
        <v>0</v>
      </c>
      <c r="I439" s="71">
        <v>0.05</v>
      </c>
      <c r="J439" s="64" t="s">
        <v>7192</v>
      </c>
      <c r="K439" s="67" t="s">
        <v>10678</v>
      </c>
      <c r="L439" s="67" t="s">
        <v>30</v>
      </c>
      <c r="M439" s="64" t="s">
        <v>7066</v>
      </c>
      <c r="N439" s="64" t="s">
        <v>1519</v>
      </c>
      <c r="O439" s="64" t="s">
        <v>0</v>
      </c>
      <c r="P439" s="64" t="s">
        <v>36</v>
      </c>
      <c r="Q439" s="72">
        <v>0</v>
      </c>
      <c r="R439" s="72">
        <v>0</v>
      </c>
      <c r="S439" s="72">
        <v>0</v>
      </c>
      <c r="T439" s="72">
        <v>0</v>
      </c>
    </row>
    <row r="440" spans="1:20" s="60" customFormat="1" ht="15" customHeight="1">
      <c r="A440" s="68" t="s">
        <v>10691</v>
      </c>
      <c r="B440" s="68">
        <v>8802</v>
      </c>
      <c r="C440" s="68" t="s">
        <v>0</v>
      </c>
      <c r="D440" s="69">
        <v>124</v>
      </c>
      <c r="E440" s="69" t="s">
        <v>10692</v>
      </c>
      <c r="F440" s="68" t="s">
        <v>1149</v>
      </c>
      <c r="G440" s="64" t="s">
        <v>0</v>
      </c>
      <c r="H440" s="70">
        <v>0</v>
      </c>
      <c r="I440" s="71">
        <v>0.05</v>
      </c>
      <c r="J440" s="64" t="s">
        <v>7192</v>
      </c>
      <c r="K440" s="67" t="s">
        <v>10678</v>
      </c>
      <c r="L440" s="67" t="s">
        <v>30</v>
      </c>
      <c r="M440" s="64" t="s">
        <v>7066</v>
      </c>
      <c r="N440" s="64" t="s">
        <v>1519</v>
      </c>
      <c r="O440" s="64" t="s">
        <v>0</v>
      </c>
      <c r="P440" s="64" t="s">
        <v>36</v>
      </c>
      <c r="Q440" s="72">
        <v>0</v>
      </c>
      <c r="R440" s="72">
        <v>0</v>
      </c>
      <c r="S440" s="72">
        <v>0</v>
      </c>
      <c r="T440" s="72">
        <v>0</v>
      </c>
    </row>
    <row r="441" spans="1:20" s="60" customFormat="1" ht="15" customHeight="1">
      <c r="A441" s="68" t="s">
        <v>10693</v>
      </c>
      <c r="B441" s="68">
        <v>8802</v>
      </c>
      <c r="C441" s="68" t="s">
        <v>0</v>
      </c>
      <c r="D441" s="69">
        <v>125</v>
      </c>
      <c r="E441" s="69" t="s">
        <v>10694</v>
      </c>
      <c r="F441" s="68" t="s">
        <v>1149</v>
      </c>
      <c r="G441" s="64" t="s">
        <v>0</v>
      </c>
      <c r="H441" s="70">
        <v>0</v>
      </c>
      <c r="I441" s="71">
        <v>0.05</v>
      </c>
      <c r="J441" s="64" t="s">
        <v>7192</v>
      </c>
      <c r="K441" s="67" t="s">
        <v>10678</v>
      </c>
      <c r="L441" s="67" t="s">
        <v>30</v>
      </c>
      <c r="M441" s="64" t="s">
        <v>7066</v>
      </c>
      <c r="N441" s="64" t="s">
        <v>1519</v>
      </c>
      <c r="O441" s="64" t="s">
        <v>0</v>
      </c>
      <c r="P441" s="64" t="s">
        <v>36</v>
      </c>
      <c r="Q441" s="72">
        <v>0</v>
      </c>
      <c r="R441" s="72">
        <v>0</v>
      </c>
      <c r="S441" s="72">
        <v>0</v>
      </c>
      <c r="T441" s="72">
        <v>0</v>
      </c>
    </row>
    <row r="442" spans="1:20" s="60" customFormat="1" ht="15" customHeight="1">
      <c r="A442" s="68" t="s">
        <v>3750</v>
      </c>
      <c r="B442" s="68">
        <v>8803</v>
      </c>
      <c r="C442" s="68" t="s">
        <v>0</v>
      </c>
      <c r="D442" s="69">
        <v>1</v>
      </c>
      <c r="E442" s="69" t="s">
        <v>1520</v>
      </c>
      <c r="F442" s="68" t="s">
        <v>1149</v>
      </c>
      <c r="G442" s="64" t="s">
        <v>3202</v>
      </c>
      <c r="H442" s="70">
        <v>599.9</v>
      </c>
      <c r="I442" s="71"/>
      <c r="J442" s="64" t="s">
        <v>7192</v>
      </c>
      <c r="K442" s="67" t="s">
        <v>7446</v>
      </c>
      <c r="L442" s="67" t="s">
        <v>30</v>
      </c>
      <c r="M442" s="64" t="s">
        <v>7066</v>
      </c>
      <c r="N442" s="64" t="s">
        <v>1519</v>
      </c>
      <c r="O442" s="64" t="s">
        <v>0</v>
      </c>
      <c r="P442" s="64" t="s">
        <v>32</v>
      </c>
      <c r="Q442" s="72">
        <v>0</v>
      </c>
      <c r="R442" s="72">
        <v>0</v>
      </c>
      <c r="S442" s="72">
        <v>0</v>
      </c>
      <c r="T442" s="72">
        <v>0</v>
      </c>
    </row>
    <row r="443" spans="1:20" s="60" customFormat="1" ht="15" customHeight="1">
      <c r="A443" s="68" t="s">
        <v>3751</v>
      </c>
      <c r="B443" s="68">
        <v>8803</v>
      </c>
      <c r="C443" s="68" t="s">
        <v>0</v>
      </c>
      <c r="D443" s="69">
        <v>2</v>
      </c>
      <c r="E443" s="69" t="s">
        <v>1521</v>
      </c>
      <c r="F443" s="68" t="s">
        <v>1149</v>
      </c>
      <c r="G443" s="64" t="s">
        <v>3203</v>
      </c>
      <c r="H443" s="70">
        <v>599.9</v>
      </c>
      <c r="I443" s="71"/>
      <c r="J443" s="64" t="s">
        <v>7192</v>
      </c>
      <c r="K443" s="67" t="s">
        <v>7446</v>
      </c>
      <c r="L443" s="67" t="s">
        <v>30</v>
      </c>
      <c r="M443" s="64" t="s">
        <v>7066</v>
      </c>
      <c r="N443" s="64" t="s">
        <v>1519</v>
      </c>
      <c r="O443" s="64" t="s">
        <v>0</v>
      </c>
      <c r="P443" s="64" t="s">
        <v>32</v>
      </c>
      <c r="Q443" s="72">
        <v>0</v>
      </c>
      <c r="R443" s="72">
        <v>0</v>
      </c>
      <c r="S443" s="72">
        <v>0</v>
      </c>
      <c r="T443" s="72">
        <v>0</v>
      </c>
    </row>
    <row r="444" spans="1:20" s="60" customFormat="1" ht="15" customHeight="1">
      <c r="A444" s="68" t="s">
        <v>10695</v>
      </c>
      <c r="B444" s="68">
        <v>8803</v>
      </c>
      <c r="C444" s="68" t="s">
        <v>0</v>
      </c>
      <c r="D444" s="69">
        <v>6</v>
      </c>
      <c r="E444" s="69" t="s">
        <v>10696</v>
      </c>
      <c r="F444" s="68" t="s">
        <v>1149</v>
      </c>
      <c r="G444" s="64" t="s">
        <v>0</v>
      </c>
      <c r="H444" s="70">
        <v>0</v>
      </c>
      <c r="I444" s="71">
        <v>0.05</v>
      </c>
      <c r="J444" s="64" t="s">
        <v>7192</v>
      </c>
      <c r="K444" s="67" t="s">
        <v>7446</v>
      </c>
      <c r="L444" s="67" t="s">
        <v>30</v>
      </c>
      <c r="M444" s="64" t="s">
        <v>7066</v>
      </c>
      <c r="N444" s="64" t="s">
        <v>1519</v>
      </c>
      <c r="O444" s="64" t="s">
        <v>0</v>
      </c>
      <c r="P444" s="64" t="s">
        <v>32</v>
      </c>
      <c r="Q444" s="72">
        <v>0</v>
      </c>
      <c r="R444" s="72">
        <v>0</v>
      </c>
      <c r="S444" s="72">
        <v>0</v>
      </c>
      <c r="T444" s="72">
        <v>0</v>
      </c>
    </row>
    <row r="445" spans="1:20" s="60" customFormat="1" ht="15" customHeight="1">
      <c r="A445" s="68" t="s">
        <v>10697</v>
      </c>
      <c r="B445" s="68">
        <v>8803</v>
      </c>
      <c r="C445" s="68" t="s">
        <v>0</v>
      </c>
      <c r="D445" s="69">
        <v>10</v>
      </c>
      <c r="E445" s="69" t="s">
        <v>10698</v>
      </c>
      <c r="F445" s="68" t="s">
        <v>1149</v>
      </c>
      <c r="G445" s="64" t="s">
        <v>0</v>
      </c>
      <c r="H445" s="70">
        <v>0</v>
      </c>
      <c r="I445" s="71">
        <v>0.05</v>
      </c>
      <c r="J445" s="64" t="s">
        <v>7192</v>
      </c>
      <c r="K445" s="67" t="s">
        <v>7446</v>
      </c>
      <c r="L445" s="67" t="s">
        <v>30</v>
      </c>
      <c r="M445" s="64" t="s">
        <v>7066</v>
      </c>
      <c r="N445" s="64" t="s">
        <v>1519</v>
      </c>
      <c r="O445" s="64" t="s">
        <v>0</v>
      </c>
      <c r="P445" s="64" t="s">
        <v>32</v>
      </c>
      <c r="Q445" s="72">
        <v>0</v>
      </c>
      <c r="R445" s="72">
        <v>0</v>
      </c>
      <c r="S445" s="72">
        <v>0</v>
      </c>
      <c r="T445" s="72">
        <v>0</v>
      </c>
    </row>
    <row r="446" spans="1:20" s="60" customFormat="1" ht="15" customHeight="1">
      <c r="A446" s="68" t="s">
        <v>10699</v>
      </c>
      <c r="B446" s="68">
        <v>8803</v>
      </c>
      <c r="C446" s="68" t="s">
        <v>0</v>
      </c>
      <c r="D446" s="69">
        <v>12</v>
      </c>
      <c r="E446" s="69" t="s">
        <v>10700</v>
      </c>
      <c r="F446" s="68" t="s">
        <v>1149</v>
      </c>
      <c r="G446" s="64" t="s">
        <v>0</v>
      </c>
      <c r="H446" s="70">
        <v>0</v>
      </c>
      <c r="I446" s="71">
        <v>0.05</v>
      </c>
      <c r="J446" s="64" t="s">
        <v>7192</v>
      </c>
      <c r="K446" s="67" t="s">
        <v>7446</v>
      </c>
      <c r="L446" s="67" t="s">
        <v>30</v>
      </c>
      <c r="M446" s="64" t="s">
        <v>7066</v>
      </c>
      <c r="N446" s="64" t="s">
        <v>1519</v>
      </c>
      <c r="O446" s="64" t="s">
        <v>0</v>
      </c>
      <c r="P446" s="64" t="s">
        <v>32</v>
      </c>
      <c r="Q446" s="72">
        <v>0</v>
      </c>
      <c r="R446" s="72">
        <v>0</v>
      </c>
      <c r="S446" s="72">
        <v>0</v>
      </c>
      <c r="T446" s="72">
        <v>0</v>
      </c>
    </row>
    <row r="447" spans="1:20" s="60" customFormat="1" ht="15" customHeight="1">
      <c r="A447" s="68" t="s">
        <v>10701</v>
      </c>
      <c r="B447" s="68">
        <v>8803</v>
      </c>
      <c r="C447" s="68" t="s">
        <v>0</v>
      </c>
      <c r="D447" s="69">
        <v>52</v>
      </c>
      <c r="E447" s="69" t="s">
        <v>10702</v>
      </c>
      <c r="F447" s="68" t="s">
        <v>1149</v>
      </c>
      <c r="G447" s="64" t="s">
        <v>0</v>
      </c>
      <c r="H447" s="70">
        <v>0</v>
      </c>
      <c r="I447" s="71">
        <v>0.05</v>
      </c>
      <c r="J447" s="64" t="s">
        <v>7192</v>
      </c>
      <c r="K447" s="67" t="s">
        <v>7446</v>
      </c>
      <c r="L447" s="67" t="s">
        <v>30</v>
      </c>
      <c r="M447" s="64" t="s">
        <v>7066</v>
      </c>
      <c r="N447" s="64" t="s">
        <v>1519</v>
      </c>
      <c r="O447" s="64" t="s">
        <v>0</v>
      </c>
      <c r="P447" s="64" t="s">
        <v>32</v>
      </c>
      <c r="Q447" s="72">
        <v>0</v>
      </c>
      <c r="R447" s="72">
        <v>0</v>
      </c>
      <c r="S447" s="72">
        <v>0</v>
      </c>
      <c r="T447" s="72">
        <v>0</v>
      </c>
    </row>
    <row r="448" spans="1:20" s="60" customFormat="1" ht="15" customHeight="1">
      <c r="A448" s="68" t="s">
        <v>10703</v>
      </c>
      <c r="B448" s="68">
        <v>8803</v>
      </c>
      <c r="C448" s="68" t="s">
        <v>0</v>
      </c>
      <c r="D448" s="69">
        <v>123</v>
      </c>
      <c r="E448" s="69" t="s">
        <v>10704</v>
      </c>
      <c r="F448" s="68" t="s">
        <v>1149</v>
      </c>
      <c r="G448" s="64" t="s">
        <v>0</v>
      </c>
      <c r="H448" s="70">
        <v>0</v>
      </c>
      <c r="I448" s="71">
        <v>0.05</v>
      </c>
      <c r="J448" s="64" t="s">
        <v>7192</v>
      </c>
      <c r="K448" s="67" t="s">
        <v>7446</v>
      </c>
      <c r="L448" s="67" t="s">
        <v>30</v>
      </c>
      <c r="M448" s="64" t="s">
        <v>7066</v>
      </c>
      <c r="N448" s="64" t="s">
        <v>1519</v>
      </c>
      <c r="O448" s="64" t="s">
        <v>0</v>
      </c>
      <c r="P448" s="64" t="s">
        <v>32</v>
      </c>
      <c r="Q448" s="72">
        <v>0</v>
      </c>
      <c r="R448" s="72">
        <v>0</v>
      </c>
      <c r="S448" s="72">
        <v>0</v>
      </c>
      <c r="T448" s="72">
        <v>0</v>
      </c>
    </row>
    <row r="449" spans="1:20" s="60" customFormat="1" ht="15" customHeight="1">
      <c r="A449" s="68" t="s">
        <v>10705</v>
      </c>
      <c r="B449" s="68">
        <v>8803</v>
      </c>
      <c r="C449" s="68" t="s">
        <v>0</v>
      </c>
      <c r="D449" s="69">
        <v>124</v>
      </c>
      <c r="E449" s="69" t="s">
        <v>10706</v>
      </c>
      <c r="F449" s="68" t="s">
        <v>1149</v>
      </c>
      <c r="G449" s="64" t="s">
        <v>0</v>
      </c>
      <c r="H449" s="70">
        <v>0</v>
      </c>
      <c r="I449" s="71">
        <v>0.05</v>
      </c>
      <c r="J449" s="64" t="s">
        <v>7192</v>
      </c>
      <c r="K449" s="67" t="s">
        <v>7446</v>
      </c>
      <c r="L449" s="67" t="s">
        <v>30</v>
      </c>
      <c r="M449" s="64" t="s">
        <v>7066</v>
      </c>
      <c r="N449" s="64" t="s">
        <v>1519</v>
      </c>
      <c r="O449" s="64" t="s">
        <v>0</v>
      </c>
      <c r="P449" s="64" t="s">
        <v>32</v>
      </c>
      <c r="Q449" s="72">
        <v>0</v>
      </c>
      <c r="R449" s="72">
        <v>0</v>
      </c>
      <c r="S449" s="72">
        <v>0</v>
      </c>
      <c r="T449" s="72">
        <v>0</v>
      </c>
    </row>
    <row r="450" spans="1:20" s="60" customFormat="1" ht="15" customHeight="1">
      <c r="A450" s="68" t="s">
        <v>10707</v>
      </c>
      <c r="B450" s="68">
        <v>8803</v>
      </c>
      <c r="C450" s="68" t="s">
        <v>0</v>
      </c>
      <c r="D450" s="69">
        <v>125</v>
      </c>
      <c r="E450" s="69" t="s">
        <v>10708</v>
      </c>
      <c r="F450" s="68" t="s">
        <v>1149</v>
      </c>
      <c r="G450" s="64" t="s">
        <v>0</v>
      </c>
      <c r="H450" s="70">
        <v>0</v>
      </c>
      <c r="I450" s="71">
        <v>0.05</v>
      </c>
      <c r="J450" s="64" t="s">
        <v>7192</v>
      </c>
      <c r="K450" s="67" t="s">
        <v>7446</v>
      </c>
      <c r="L450" s="67" t="s">
        <v>30</v>
      </c>
      <c r="M450" s="64" t="s">
        <v>7066</v>
      </c>
      <c r="N450" s="64" t="s">
        <v>1519</v>
      </c>
      <c r="O450" s="64" t="s">
        <v>0</v>
      </c>
      <c r="P450" s="64" t="s">
        <v>32</v>
      </c>
      <c r="Q450" s="72">
        <v>0</v>
      </c>
      <c r="R450" s="72">
        <v>0</v>
      </c>
      <c r="S450" s="72">
        <v>0</v>
      </c>
      <c r="T450" s="72">
        <v>0</v>
      </c>
    </row>
    <row r="451" spans="1:20" s="60" customFormat="1" ht="15" customHeight="1">
      <c r="A451" s="68" t="s">
        <v>3752</v>
      </c>
      <c r="B451" s="68">
        <v>8804</v>
      </c>
      <c r="C451" s="68" t="s">
        <v>0</v>
      </c>
      <c r="D451" s="69">
        <v>1</v>
      </c>
      <c r="E451" s="69" t="s">
        <v>1522</v>
      </c>
      <c r="F451" s="68" t="s">
        <v>1149</v>
      </c>
      <c r="G451" s="64" t="s">
        <v>3202</v>
      </c>
      <c r="H451" s="70">
        <v>351.9</v>
      </c>
      <c r="I451" s="71"/>
      <c r="J451" s="64" t="s">
        <v>7192</v>
      </c>
      <c r="K451" s="67" t="s">
        <v>7447</v>
      </c>
      <c r="L451" s="67" t="s">
        <v>30</v>
      </c>
      <c r="M451" s="64" t="s">
        <v>7066</v>
      </c>
      <c r="N451" s="64" t="s">
        <v>1519</v>
      </c>
      <c r="O451" s="64" t="s">
        <v>0</v>
      </c>
      <c r="P451" s="64" t="s">
        <v>32</v>
      </c>
      <c r="Q451" s="72">
        <v>0</v>
      </c>
      <c r="R451" s="72">
        <v>0</v>
      </c>
      <c r="S451" s="72">
        <v>0</v>
      </c>
      <c r="T451" s="72">
        <v>0</v>
      </c>
    </row>
    <row r="452" spans="1:20" s="60" customFormat="1" ht="15" customHeight="1">
      <c r="A452" s="68" t="s">
        <v>3753</v>
      </c>
      <c r="B452" s="68">
        <v>8804</v>
      </c>
      <c r="C452" s="68" t="s">
        <v>0</v>
      </c>
      <c r="D452" s="69">
        <v>2</v>
      </c>
      <c r="E452" s="69" t="s">
        <v>1523</v>
      </c>
      <c r="F452" s="68" t="s">
        <v>1149</v>
      </c>
      <c r="G452" s="64" t="s">
        <v>3203</v>
      </c>
      <c r="H452" s="70">
        <v>351.9</v>
      </c>
      <c r="I452" s="71"/>
      <c r="J452" s="64" t="s">
        <v>7192</v>
      </c>
      <c r="K452" s="67" t="s">
        <v>7447</v>
      </c>
      <c r="L452" s="67" t="s">
        <v>30</v>
      </c>
      <c r="M452" s="64" t="s">
        <v>7066</v>
      </c>
      <c r="N452" s="64" t="s">
        <v>1519</v>
      </c>
      <c r="O452" s="64" t="s">
        <v>0</v>
      </c>
      <c r="P452" s="64" t="s">
        <v>32</v>
      </c>
      <c r="Q452" s="72">
        <v>0</v>
      </c>
      <c r="R452" s="72">
        <v>0</v>
      </c>
      <c r="S452" s="72">
        <v>0</v>
      </c>
      <c r="T452" s="72">
        <v>0</v>
      </c>
    </row>
    <row r="453" spans="1:20" s="60" customFormat="1" ht="15" customHeight="1">
      <c r="A453" s="68" t="s">
        <v>10709</v>
      </c>
      <c r="B453" s="68">
        <v>8804</v>
      </c>
      <c r="C453" s="68" t="s">
        <v>0</v>
      </c>
      <c r="D453" s="69">
        <v>6</v>
      </c>
      <c r="E453" s="69" t="s">
        <v>10710</v>
      </c>
      <c r="F453" s="68" t="s">
        <v>1149</v>
      </c>
      <c r="G453" s="64" t="s">
        <v>0</v>
      </c>
      <c r="H453" s="70">
        <v>0</v>
      </c>
      <c r="I453" s="71">
        <v>0.05</v>
      </c>
      <c r="J453" s="64" t="s">
        <v>7192</v>
      </c>
      <c r="K453" s="67" t="s">
        <v>7447</v>
      </c>
      <c r="L453" s="67" t="s">
        <v>30</v>
      </c>
      <c r="M453" s="64" t="s">
        <v>7066</v>
      </c>
      <c r="N453" s="64" t="s">
        <v>1519</v>
      </c>
      <c r="O453" s="64" t="s">
        <v>0</v>
      </c>
      <c r="P453" s="64" t="s">
        <v>32</v>
      </c>
      <c r="Q453" s="72">
        <v>0</v>
      </c>
      <c r="R453" s="72">
        <v>0</v>
      </c>
      <c r="S453" s="72">
        <v>0</v>
      </c>
      <c r="T453" s="72">
        <v>0</v>
      </c>
    </row>
    <row r="454" spans="1:20" s="60" customFormat="1" ht="15" customHeight="1">
      <c r="A454" s="68" t="s">
        <v>10711</v>
      </c>
      <c r="B454" s="68">
        <v>8804</v>
      </c>
      <c r="C454" s="68" t="s">
        <v>0</v>
      </c>
      <c r="D454" s="69">
        <v>10</v>
      </c>
      <c r="E454" s="69" t="s">
        <v>10712</v>
      </c>
      <c r="F454" s="68" t="s">
        <v>1149</v>
      </c>
      <c r="G454" s="64" t="s">
        <v>0</v>
      </c>
      <c r="H454" s="70">
        <v>0</v>
      </c>
      <c r="I454" s="71">
        <v>0.05</v>
      </c>
      <c r="J454" s="64" t="s">
        <v>7192</v>
      </c>
      <c r="K454" s="67" t="s">
        <v>7447</v>
      </c>
      <c r="L454" s="67" t="s">
        <v>30</v>
      </c>
      <c r="M454" s="64" t="s">
        <v>7066</v>
      </c>
      <c r="N454" s="64" t="s">
        <v>1519</v>
      </c>
      <c r="O454" s="64" t="s">
        <v>0</v>
      </c>
      <c r="P454" s="64" t="s">
        <v>32</v>
      </c>
      <c r="Q454" s="72">
        <v>0</v>
      </c>
      <c r="R454" s="72">
        <v>0</v>
      </c>
      <c r="S454" s="72">
        <v>0</v>
      </c>
      <c r="T454" s="72">
        <v>0</v>
      </c>
    </row>
    <row r="455" spans="1:20" s="60" customFormat="1" ht="15" customHeight="1">
      <c r="A455" s="68" t="s">
        <v>10713</v>
      </c>
      <c r="B455" s="68">
        <v>8804</v>
      </c>
      <c r="C455" s="68" t="s">
        <v>0</v>
      </c>
      <c r="D455" s="69">
        <v>12</v>
      </c>
      <c r="E455" s="69" t="s">
        <v>10714</v>
      </c>
      <c r="F455" s="68" t="s">
        <v>1149</v>
      </c>
      <c r="G455" s="64" t="s">
        <v>0</v>
      </c>
      <c r="H455" s="70">
        <v>0</v>
      </c>
      <c r="I455" s="71">
        <v>0.05</v>
      </c>
      <c r="J455" s="64" t="s">
        <v>7192</v>
      </c>
      <c r="K455" s="67" t="s">
        <v>7447</v>
      </c>
      <c r="L455" s="67" t="s">
        <v>30</v>
      </c>
      <c r="M455" s="64" t="s">
        <v>7066</v>
      </c>
      <c r="N455" s="64" t="s">
        <v>1519</v>
      </c>
      <c r="O455" s="64" t="s">
        <v>0</v>
      </c>
      <c r="P455" s="64" t="s">
        <v>32</v>
      </c>
      <c r="Q455" s="72">
        <v>0</v>
      </c>
      <c r="R455" s="72">
        <v>0</v>
      </c>
      <c r="S455" s="72">
        <v>0</v>
      </c>
      <c r="T455" s="72">
        <v>0</v>
      </c>
    </row>
    <row r="456" spans="1:20" s="60" customFormat="1" ht="15" customHeight="1">
      <c r="A456" s="68" t="s">
        <v>10715</v>
      </c>
      <c r="B456" s="68">
        <v>8804</v>
      </c>
      <c r="C456" s="68" t="s">
        <v>0</v>
      </c>
      <c r="D456" s="69">
        <v>52</v>
      </c>
      <c r="E456" s="69" t="s">
        <v>10716</v>
      </c>
      <c r="F456" s="68" t="s">
        <v>1149</v>
      </c>
      <c r="G456" s="64" t="s">
        <v>0</v>
      </c>
      <c r="H456" s="70">
        <v>0</v>
      </c>
      <c r="I456" s="71">
        <v>0.05</v>
      </c>
      <c r="J456" s="64" t="s">
        <v>7192</v>
      </c>
      <c r="K456" s="67" t="s">
        <v>7447</v>
      </c>
      <c r="L456" s="67" t="s">
        <v>30</v>
      </c>
      <c r="M456" s="64" t="s">
        <v>7066</v>
      </c>
      <c r="N456" s="64" t="s">
        <v>1519</v>
      </c>
      <c r="O456" s="64" t="s">
        <v>0</v>
      </c>
      <c r="P456" s="64" t="s">
        <v>32</v>
      </c>
      <c r="Q456" s="72">
        <v>0</v>
      </c>
      <c r="R456" s="72">
        <v>0</v>
      </c>
      <c r="S456" s="72">
        <v>0</v>
      </c>
      <c r="T456" s="72">
        <v>0</v>
      </c>
    </row>
    <row r="457" spans="1:20" s="60" customFormat="1" ht="15" customHeight="1">
      <c r="A457" s="68" t="s">
        <v>10717</v>
      </c>
      <c r="B457" s="68">
        <v>8804</v>
      </c>
      <c r="C457" s="68" t="s">
        <v>0</v>
      </c>
      <c r="D457" s="69">
        <v>123</v>
      </c>
      <c r="E457" s="69" t="s">
        <v>10718</v>
      </c>
      <c r="F457" s="68" t="s">
        <v>1149</v>
      </c>
      <c r="G457" s="64" t="s">
        <v>0</v>
      </c>
      <c r="H457" s="70">
        <v>0</v>
      </c>
      <c r="I457" s="71">
        <v>0.05</v>
      </c>
      <c r="J457" s="64" t="s">
        <v>7192</v>
      </c>
      <c r="K457" s="67" t="s">
        <v>7447</v>
      </c>
      <c r="L457" s="67" t="s">
        <v>30</v>
      </c>
      <c r="M457" s="64" t="s">
        <v>7066</v>
      </c>
      <c r="N457" s="64" t="s">
        <v>1519</v>
      </c>
      <c r="O457" s="64" t="s">
        <v>0</v>
      </c>
      <c r="P457" s="64" t="s">
        <v>32</v>
      </c>
      <c r="Q457" s="72">
        <v>0</v>
      </c>
      <c r="R457" s="72">
        <v>0</v>
      </c>
      <c r="S457" s="72">
        <v>0</v>
      </c>
      <c r="T457" s="72">
        <v>0</v>
      </c>
    </row>
    <row r="458" spans="1:20" s="60" customFormat="1" ht="15" customHeight="1">
      <c r="A458" s="68" t="s">
        <v>10719</v>
      </c>
      <c r="B458" s="68">
        <v>8804</v>
      </c>
      <c r="C458" s="68" t="s">
        <v>0</v>
      </c>
      <c r="D458" s="69">
        <v>124</v>
      </c>
      <c r="E458" s="69" t="s">
        <v>10720</v>
      </c>
      <c r="F458" s="68" t="s">
        <v>1149</v>
      </c>
      <c r="G458" s="64" t="s">
        <v>0</v>
      </c>
      <c r="H458" s="70">
        <v>0</v>
      </c>
      <c r="I458" s="71">
        <v>0.05</v>
      </c>
      <c r="J458" s="64" t="s">
        <v>7192</v>
      </c>
      <c r="K458" s="67" t="s">
        <v>7447</v>
      </c>
      <c r="L458" s="67" t="s">
        <v>30</v>
      </c>
      <c r="M458" s="64" t="s">
        <v>7066</v>
      </c>
      <c r="N458" s="64" t="s">
        <v>1519</v>
      </c>
      <c r="O458" s="64" t="s">
        <v>0</v>
      </c>
      <c r="P458" s="64" t="s">
        <v>32</v>
      </c>
      <c r="Q458" s="72">
        <v>0</v>
      </c>
      <c r="R458" s="72">
        <v>0</v>
      </c>
      <c r="S458" s="72">
        <v>0</v>
      </c>
      <c r="T458" s="72">
        <v>0</v>
      </c>
    </row>
    <row r="459" spans="1:20" s="60" customFormat="1" ht="15" customHeight="1">
      <c r="A459" s="68" t="s">
        <v>10721</v>
      </c>
      <c r="B459" s="68">
        <v>8804</v>
      </c>
      <c r="C459" s="68" t="s">
        <v>0</v>
      </c>
      <c r="D459" s="69">
        <v>125</v>
      </c>
      <c r="E459" s="69" t="s">
        <v>10722</v>
      </c>
      <c r="F459" s="68" t="s">
        <v>1149</v>
      </c>
      <c r="G459" s="64" t="s">
        <v>0</v>
      </c>
      <c r="H459" s="70">
        <v>0</v>
      </c>
      <c r="I459" s="71">
        <v>0.05</v>
      </c>
      <c r="J459" s="64" t="s">
        <v>7192</v>
      </c>
      <c r="K459" s="67" t="s">
        <v>7447</v>
      </c>
      <c r="L459" s="67" t="s">
        <v>30</v>
      </c>
      <c r="M459" s="64" t="s">
        <v>7066</v>
      </c>
      <c r="N459" s="64" t="s">
        <v>1519</v>
      </c>
      <c r="O459" s="64" t="s">
        <v>0</v>
      </c>
      <c r="P459" s="64" t="s">
        <v>32</v>
      </c>
      <c r="Q459" s="72">
        <v>0</v>
      </c>
      <c r="R459" s="72">
        <v>0</v>
      </c>
      <c r="S459" s="72">
        <v>0</v>
      </c>
      <c r="T459" s="72">
        <v>0</v>
      </c>
    </row>
    <row r="460" spans="1:20" s="60" customFormat="1" ht="15" customHeight="1">
      <c r="A460" s="68" t="s">
        <v>3754</v>
      </c>
      <c r="B460" s="68">
        <v>8808</v>
      </c>
      <c r="C460" s="68" t="s">
        <v>0</v>
      </c>
      <c r="D460" s="69">
        <v>1</v>
      </c>
      <c r="E460" s="69" t="s">
        <v>1524</v>
      </c>
      <c r="F460" s="68" t="s">
        <v>1149</v>
      </c>
      <c r="G460" s="64" t="s">
        <v>3202</v>
      </c>
      <c r="H460" s="70">
        <v>338.9</v>
      </c>
      <c r="I460" s="71"/>
      <c r="J460" s="64" t="s">
        <v>7192</v>
      </c>
      <c r="K460" s="67" t="s">
        <v>7448</v>
      </c>
      <c r="L460" s="67" t="s">
        <v>30</v>
      </c>
      <c r="M460" s="64" t="s">
        <v>7066</v>
      </c>
      <c r="N460" s="64" t="s">
        <v>1519</v>
      </c>
      <c r="O460" s="64" t="s">
        <v>0</v>
      </c>
      <c r="P460" s="64" t="s">
        <v>32</v>
      </c>
      <c r="Q460" s="72">
        <v>0</v>
      </c>
      <c r="R460" s="72">
        <v>0</v>
      </c>
      <c r="S460" s="72">
        <v>0</v>
      </c>
      <c r="T460" s="72">
        <v>0</v>
      </c>
    </row>
    <row r="461" spans="1:20" s="60" customFormat="1" ht="15" customHeight="1">
      <c r="A461" s="68" t="s">
        <v>3755</v>
      </c>
      <c r="B461" s="68">
        <v>8808</v>
      </c>
      <c r="C461" s="68" t="s">
        <v>0</v>
      </c>
      <c r="D461" s="69">
        <v>2</v>
      </c>
      <c r="E461" s="69" t="s">
        <v>1525</v>
      </c>
      <c r="F461" s="68" t="s">
        <v>1149</v>
      </c>
      <c r="G461" s="64" t="s">
        <v>3203</v>
      </c>
      <c r="H461" s="70">
        <v>338.9</v>
      </c>
      <c r="I461" s="71"/>
      <c r="J461" s="64" t="s">
        <v>7192</v>
      </c>
      <c r="K461" s="67" t="s">
        <v>7448</v>
      </c>
      <c r="L461" s="67" t="s">
        <v>30</v>
      </c>
      <c r="M461" s="64" t="s">
        <v>7066</v>
      </c>
      <c r="N461" s="64" t="s">
        <v>1519</v>
      </c>
      <c r="O461" s="64" t="s">
        <v>0</v>
      </c>
      <c r="P461" s="64" t="s">
        <v>32</v>
      </c>
      <c r="Q461" s="72">
        <v>0</v>
      </c>
      <c r="R461" s="72">
        <v>0</v>
      </c>
      <c r="S461" s="72">
        <v>0</v>
      </c>
      <c r="T461" s="72">
        <v>0</v>
      </c>
    </row>
    <row r="462" spans="1:20" s="60" customFormat="1" ht="15" customHeight="1">
      <c r="A462" s="68" t="s">
        <v>10723</v>
      </c>
      <c r="B462" s="68">
        <v>8808</v>
      </c>
      <c r="C462" s="68" t="s">
        <v>0</v>
      </c>
      <c r="D462" s="69">
        <v>6</v>
      </c>
      <c r="E462" s="69" t="s">
        <v>10724</v>
      </c>
      <c r="F462" s="68" t="s">
        <v>1149</v>
      </c>
      <c r="G462" s="64" t="s">
        <v>0</v>
      </c>
      <c r="H462" s="70">
        <v>0</v>
      </c>
      <c r="I462" s="71">
        <v>0.05</v>
      </c>
      <c r="J462" s="64" t="s">
        <v>7192</v>
      </c>
      <c r="K462" s="67" t="s">
        <v>7448</v>
      </c>
      <c r="L462" s="67" t="s">
        <v>30</v>
      </c>
      <c r="M462" s="64" t="s">
        <v>7066</v>
      </c>
      <c r="N462" s="64" t="s">
        <v>1519</v>
      </c>
      <c r="O462" s="64" t="s">
        <v>0</v>
      </c>
      <c r="P462" s="64" t="s">
        <v>32</v>
      </c>
      <c r="Q462" s="72">
        <v>0</v>
      </c>
      <c r="R462" s="72">
        <v>0</v>
      </c>
      <c r="S462" s="72">
        <v>0</v>
      </c>
      <c r="T462" s="72">
        <v>0</v>
      </c>
    </row>
    <row r="463" spans="1:20" s="60" customFormat="1" ht="15" customHeight="1">
      <c r="A463" s="68" t="s">
        <v>10725</v>
      </c>
      <c r="B463" s="68">
        <v>8808</v>
      </c>
      <c r="C463" s="68" t="s">
        <v>0</v>
      </c>
      <c r="D463" s="69">
        <v>10</v>
      </c>
      <c r="E463" s="69" t="s">
        <v>10726</v>
      </c>
      <c r="F463" s="68" t="s">
        <v>1149</v>
      </c>
      <c r="G463" s="64" t="s">
        <v>0</v>
      </c>
      <c r="H463" s="70">
        <v>0</v>
      </c>
      <c r="I463" s="71">
        <v>0.05</v>
      </c>
      <c r="J463" s="64" t="s">
        <v>7192</v>
      </c>
      <c r="K463" s="67" t="s">
        <v>7448</v>
      </c>
      <c r="L463" s="67" t="s">
        <v>30</v>
      </c>
      <c r="M463" s="64" t="s">
        <v>7066</v>
      </c>
      <c r="N463" s="64" t="s">
        <v>1519</v>
      </c>
      <c r="O463" s="64" t="s">
        <v>0</v>
      </c>
      <c r="P463" s="64" t="s">
        <v>32</v>
      </c>
      <c r="Q463" s="72">
        <v>0</v>
      </c>
      <c r="R463" s="72">
        <v>0</v>
      </c>
      <c r="S463" s="72">
        <v>0</v>
      </c>
      <c r="T463" s="72">
        <v>0</v>
      </c>
    </row>
    <row r="464" spans="1:20" s="60" customFormat="1" ht="15" customHeight="1">
      <c r="A464" s="68" t="s">
        <v>10727</v>
      </c>
      <c r="B464" s="68">
        <v>8808</v>
      </c>
      <c r="C464" s="68" t="s">
        <v>0</v>
      </c>
      <c r="D464" s="69">
        <v>12</v>
      </c>
      <c r="E464" s="69" t="s">
        <v>10728</v>
      </c>
      <c r="F464" s="68" t="s">
        <v>1149</v>
      </c>
      <c r="G464" s="64" t="s">
        <v>0</v>
      </c>
      <c r="H464" s="70">
        <v>0</v>
      </c>
      <c r="I464" s="71">
        <v>0.05</v>
      </c>
      <c r="J464" s="64" t="s">
        <v>7192</v>
      </c>
      <c r="K464" s="67" t="s">
        <v>7448</v>
      </c>
      <c r="L464" s="67" t="s">
        <v>30</v>
      </c>
      <c r="M464" s="64" t="s">
        <v>7066</v>
      </c>
      <c r="N464" s="64" t="s">
        <v>1519</v>
      </c>
      <c r="O464" s="64" t="s">
        <v>0</v>
      </c>
      <c r="P464" s="64" t="s">
        <v>32</v>
      </c>
      <c r="Q464" s="72">
        <v>0</v>
      </c>
      <c r="R464" s="72">
        <v>0</v>
      </c>
      <c r="S464" s="72">
        <v>0</v>
      </c>
      <c r="T464" s="72">
        <v>0</v>
      </c>
    </row>
    <row r="465" spans="1:20" s="60" customFormat="1" ht="15" customHeight="1">
      <c r="A465" s="68" t="s">
        <v>10729</v>
      </c>
      <c r="B465" s="68">
        <v>8808</v>
      </c>
      <c r="C465" s="68" t="s">
        <v>0</v>
      </c>
      <c r="D465" s="69">
        <v>52</v>
      </c>
      <c r="E465" s="69" t="s">
        <v>10730</v>
      </c>
      <c r="F465" s="68" t="s">
        <v>1149</v>
      </c>
      <c r="G465" s="64" t="s">
        <v>0</v>
      </c>
      <c r="H465" s="70">
        <v>0</v>
      </c>
      <c r="I465" s="71">
        <v>0.05</v>
      </c>
      <c r="J465" s="64" t="s">
        <v>7192</v>
      </c>
      <c r="K465" s="67" t="s">
        <v>7448</v>
      </c>
      <c r="L465" s="67" t="s">
        <v>30</v>
      </c>
      <c r="M465" s="64" t="s">
        <v>7066</v>
      </c>
      <c r="N465" s="64" t="s">
        <v>1519</v>
      </c>
      <c r="O465" s="64" t="s">
        <v>0</v>
      </c>
      <c r="P465" s="64" t="s">
        <v>32</v>
      </c>
      <c r="Q465" s="72">
        <v>0</v>
      </c>
      <c r="R465" s="72">
        <v>0</v>
      </c>
      <c r="S465" s="72">
        <v>0</v>
      </c>
      <c r="T465" s="72">
        <v>0</v>
      </c>
    </row>
    <row r="466" spans="1:20" s="60" customFormat="1" ht="15" customHeight="1">
      <c r="A466" s="68" t="s">
        <v>10731</v>
      </c>
      <c r="B466" s="68">
        <v>8808</v>
      </c>
      <c r="C466" s="68" t="s">
        <v>0</v>
      </c>
      <c r="D466" s="69">
        <v>123</v>
      </c>
      <c r="E466" s="69" t="s">
        <v>10732</v>
      </c>
      <c r="F466" s="68" t="s">
        <v>1149</v>
      </c>
      <c r="G466" s="64" t="s">
        <v>0</v>
      </c>
      <c r="H466" s="70">
        <v>0</v>
      </c>
      <c r="I466" s="71">
        <v>0.05</v>
      </c>
      <c r="J466" s="64" t="s">
        <v>7192</v>
      </c>
      <c r="K466" s="67" t="s">
        <v>7448</v>
      </c>
      <c r="L466" s="67" t="s">
        <v>30</v>
      </c>
      <c r="M466" s="64" t="s">
        <v>7066</v>
      </c>
      <c r="N466" s="64" t="s">
        <v>1519</v>
      </c>
      <c r="O466" s="64" t="s">
        <v>0</v>
      </c>
      <c r="P466" s="64" t="s">
        <v>32</v>
      </c>
      <c r="Q466" s="72">
        <v>0</v>
      </c>
      <c r="R466" s="72">
        <v>0</v>
      </c>
      <c r="S466" s="72">
        <v>0</v>
      </c>
      <c r="T466" s="72">
        <v>0</v>
      </c>
    </row>
    <row r="467" spans="1:20" s="60" customFormat="1" ht="15" customHeight="1">
      <c r="A467" s="68" t="s">
        <v>10733</v>
      </c>
      <c r="B467" s="68">
        <v>8808</v>
      </c>
      <c r="C467" s="68" t="s">
        <v>0</v>
      </c>
      <c r="D467" s="69">
        <v>124</v>
      </c>
      <c r="E467" s="69" t="s">
        <v>10734</v>
      </c>
      <c r="F467" s="68" t="s">
        <v>1149</v>
      </c>
      <c r="G467" s="64" t="s">
        <v>0</v>
      </c>
      <c r="H467" s="70">
        <v>0</v>
      </c>
      <c r="I467" s="71">
        <v>0.05</v>
      </c>
      <c r="J467" s="64" t="s">
        <v>7192</v>
      </c>
      <c r="K467" s="67" t="s">
        <v>7448</v>
      </c>
      <c r="L467" s="67" t="s">
        <v>30</v>
      </c>
      <c r="M467" s="64" t="s">
        <v>7066</v>
      </c>
      <c r="N467" s="64" t="s">
        <v>1519</v>
      </c>
      <c r="O467" s="64" t="s">
        <v>0</v>
      </c>
      <c r="P467" s="64" t="s">
        <v>32</v>
      </c>
      <c r="Q467" s="72">
        <v>0</v>
      </c>
      <c r="R467" s="72">
        <v>0</v>
      </c>
      <c r="S467" s="72">
        <v>0</v>
      </c>
      <c r="T467" s="72">
        <v>0</v>
      </c>
    </row>
    <row r="468" spans="1:20" s="60" customFormat="1" ht="15" customHeight="1">
      <c r="A468" s="68" t="s">
        <v>10735</v>
      </c>
      <c r="B468" s="68">
        <v>8808</v>
      </c>
      <c r="C468" s="68" t="s">
        <v>0</v>
      </c>
      <c r="D468" s="69">
        <v>125</v>
      </c>
      <c r="E468" s="69" t="s">
        <v>10736</v>
      </c>
      <c r="F468" s="68" t="s">
        <v>1149</v>
      </c>
      <c r="G468" s="64" t="s">
        <v>0</v>
      </c>
      <c r="H468" s="70">
        <v>0</v>
      </c>
      <c r="I468" s="71">
        <v>0.05</v>
      </c>
      <c r="J468" s="64" t="s">
        <v>7192</v>
      </c>
      <c r="K468" s="67" t="s">
        <v>7448</v>
      </c>
      <c r="L468" s="67" t="s">
        <v>30</v>
      </c>
      <c r="M468" s="64" t="s">
        <v>7066</v>
      </c>
      <c r="N468" s="64" t="s">
        <v>1519</v>
      </c>
      <c r="O468" s="64" t="s">
        <v>0</v>
      </c>
      <c r="P468" s="64" t="s">
        <v>32</v>
      </c>
      <c r="Q468" s="72">
        <v>0</v>
      </c>
      <c r="R468" s="72">
        <v>0</v>
      </c>
      <c r="S468" s="72">
        <v>0</v>
      </c>
      <c r="T468" s="72">
        <v>0</v>
      </c>
    </row>
    <row r="469" spans="1:20" s="60" customFormat="1" ht="15" customHeight="1">
      <c r="A469" s="68" t="s">
        <v>10737</v>
      </c>
      <c r="B469" s="68">
        <v>8902</v>
      </c>
      <c r="C469" s="68" t="s">
        <v>0</v>
      </c>
      <c r="D469" s="69" t="s">
        <v>1147</v>
      </c>
      <c r="E469" s="69" t="s">
        <v>10738</v>
      </c>
      <c r="F469" s="68" t="s">
        <v>1149</v>
      </c>
      <c r="G469" s="64" t="s">
        <v>0</v>
      </c>
      <c r="H469" s="70">
        <v>0</v>
      </c>
      <c r="I469" s="71">
        <v>0</v>
      </c>
      <c r="J469" s="64" t="s">
        <v>7143</v>
      </c>
      <c r="K469" s="67" t="s">
        <v>10739</v>
      </c>
      <c r="L469" s="67" t="s">
        <v>30</v>
      </c>
      <c r="M469" s="64" t="s">
        <v>7066</v>
      </c>
      <c r="N469" s="64" t="s">
        <v>1203</v>
      </c>
      <c r="O469" s="64" t="s">
        <v>0</v>
      </c>
      <c r="P469" s="64" t="s">
        <v>36</v>
      </c>
      <c r="Q469" s="72">
        <v>0</v>
      </c>
      <c r="R469" s="72">
        <v>0</v>
      </c>
      <c r="S469" s="72">
        <v>0</v>
      </c>
      <c r="T469" s="72">
        <v>0</v>
      </c>
    </row>
    <row r="470" spans="1:20" s="60" customFormat="1" ht="15" customHeight="1">
      <c r="A470" s="68" t="s">
        <v>10740</v>
      </c>
      <c r="B470" s="68">
        <v>8903</v>
      </c>
      <c r="C470" s="68" t="s">
        <v>0</v>
      </c>
      <c r="D470" s="69" t="s">
        <v>1147</v>
      </c>
      <c r="E470" s="69" t="s">
        <v>10741</v>
      </c>
      <c r="F470" s="68" t="s">
        <v>1149</v>
      </c>
      <c r="G470" s="64" t="s">
        <v>0</v>
      </c>
      <c r="H470" s="70">
        <v>0</v>
      </c>
      <c r="I470" s="71">
        <v>9.7500000000000003E-2</v>
      </c>
      <c r="J470" s="64" t="s">
        <v>7083</v>
      </c>
      <c r="K470" s="67" t="s">
        <v>10742</v>
      </c>
      <c r="L470" s="67" t="s">
        <v>30</v>
      </c>
      <c r="M470" s="64" t="s">
        <v>7066</v>
      </c>
      <c r="N470" s="64" t="s">
        <v>1203</v>
      </c>
      <c r="O470" s="64" t="s">
        <v>0</v>
      </c>
      <c r="P470" s="64" t="s">
        <v>36</v>
      </c>
      <c r="Q470" s="72">
        <v>0</v>
      </c>
      <c r="R470" s="72">
        <v>0</v>
      </c>
      <c r="S470" s="72">
        <v>0</v>
      </c>
      <c r="T470" s="72">
        <v>0</v>
      </c>
    </row>
    <row r="471" spans="1:20" s="60" customFormat="1" ht="15" customHeight="1">
      <c r="A471" s="68" t="s">
        <v>10743</v>
      </c>
      <c r="B471" s="68">
        <v>8909</v>
      </c>
      <c r="C471" s="68" t="s">
        <v>0</v>
      </c>
      <c r="D471" s="69" t="s">
        <v>1147</v>
      </c>
      <c r="E471" s="69" t="s">
        <v>10744</v>
      </c>
      <c r="F471" s="68" t="s">
        <v>1149</v>
      </c>
      <c r="G471" s="64" t="s">
        <v>0</v>
      </c>
      <c r="H471" s="70">
        <v>0</v>
      </c>
      <c r="I471" s="71">
        <v>0.13</v>
      </c>
      <c r="J471" s="64" t="s">
        <v>7300</v>
      </c>
      <c r="K471" s="67" t="s">
        <v>10745</v>
      </c>
      <c r="L471" s="67" t="s">
        <v>30</v>
      </c>
      <c r="M471" s="64" t="s">
        <v>7066</v>
      </c>
      <c r="N471" s="64" t="s">
        <v>1203</v>
      </c>
      <c r="O471" s="64" t="s">
        <v>0</v>
      </c>
      <c r="P471" s="64" t="s">
        <v>36</v>
      </c>
      <c r="Q471" s="72">
        <v>0</v>
      </c>
      <c r="R471" s="72">
        <v>0</v>
      </c>
      <c r="S471" s="72">
        <v>0</v>
      </c>
      <c r="T471" s="72">
        <v>0</v>
      </c>
    </row>
    <row r="472" spans="1:20" s="60" customFormat="1" ht="15" customHeight="1">
      <c r="A472" s="68" t="s">
        <v>10746</v>
      </c>
      <c r="B472" s="68">
        <v>9116</v>
      </c>
      <c r="C472" s="68" t="s">
        <v>0</v>
      </c>
      <c r="D472" s="69" t="s">
        <v>1147</v>
      </c>
      <c r="E472" s="69" t="s">
        <v>10747</v>
      </c>
      <c r="F472" s="68" t="s">
        <v>1149</v>
      </c>
      <c r="G472" s="64" t="s">
        <v>0</v>
      </c>
      <c r="H472" s="70">
        <v>0</v>
      </c>
      <c r="I472" s="71">
        <v>9.7500000000000003E-2</v>
      </c>
      <c r="J472" s="64" t="s">
        <v>7083</v>
      </c>
      <c r="K472" s="67" t="s">
        <v>10748</v>
      </c>
      <c r="L472" s="67" t="s">
        <v>30</v>
      </c>
      <c r="M472" s="64" t="s">
        <v>7066</v>
      </c>
      <c r="N472" s="64" t="s">
        <v>1203</v>
      </c>
      <c r="O472" s="64" t="s">
        <v>0</v>
      </c>
      <c r="P472" s="64" t="s">
        <v>36</v>
      </c>
      <c r="Q472" s="72">
        <v>0</v>
      </c>
      <c r="R472" s="72">
        <v>0</v>
      </c>
      <c r="S472" s="72">
        <v>0</v>
      </c>
      <c r="T472" s="72">
        <v>0</v>
      </c>
    </row>
    <row r="473" spans="1:20" s="60" customFormat="1" ht="15" customHeight="1">
      <c r="A473" s="68" t="s">
        <v>10749</v>
      </c>
      <c r="B473" s="68">
        <v>9300</v>
      </c>
      <c r="C473" s="68" t="s">
        <v>0</v>
      </c>
      <c r="D473" s="69" t="s">
        <v>1147</v>
      </c>
      <c r="E473" s="69" t="s">
        <v>10750</v>
      </c>
      <c r="F473" s="68" t="s">
        <v>1149</v>
      </c>
      <c r="G473" s="64" t="s">
        <v>0</v>
      </c>
      <c r="H473" s="70">
        <v>0</v>
      </c>
      <c r="I473" s="71">
        <v>0.13</v>
      </c>
      <c r="J473" s="64" t="s">
        <v>7300</v>
      </c>
      <c r="K473" s="67" t="s">
        <v>10751</v>
      </c>
      <c r="L473" s="67" t="s">
        <v>30</v>
      </c>
      <c r="M473" s="64" t="s">
        <v>7066</v>
      </c>
      <c r="N473" s="64" t="s">
        <v>1203</v>
      </c>
      <c r="O473" s="64" t="s">
        <v>0</v>
      </c>
      <c r="P473" s="64" t="s">
        <v>36</v>
      </c>
      <c r="Q473" s="72">
        <v>0</v>
      </c>
      <c r="R473" s="72">
        <v>0</v>
      </c>
      <c r="S473" s="72">
        <v>0</v>
      </c>
      <c r="T473" s="72">
        <v>0</v>
      </c>
    </row>
    <row r="474" spans="1:20" s="60" customFormat="1" ht="15" customHeight="1">
      <c r="A474" s="68" t="s">
        <v>10752</v>
      </c>
      <c r="B474" s="68">
        <v>9302</v>
      </c>
      <c r="C474" s="68" t="s">
        <v>0</v>
      </c>
      <c r="D474" s="69" t="s">
        <v>1147</v>
      </c>
      <c r="E474" s="69" t="s">
        <v>10753</v>
      </c>
      <c r="F474" s="68" t="s">
        <v>1149</v>
      </c>
      <c r="G474" s="64" t="s">
        <v>0</v>
      </c>
      <c r="H474" s="70">
        <v>0</v>
      </c>
      <c r="I474" s="71">
        <v>0.13</v>
      </c>
      <c r="J474" s="64" t="s">
        <v>7300</v>
      </c>
      <c r="K474" s="67" t="s">
        <v>10754</v>
      </c>
      <c r="L474" s="67" t="s">
        <v>30</v>
      </c>
      <c r="M474" s="64" t="s">
        <v>7066</v>
      </c>
      <c r="N474" s="64" t="s">
        <v>1203</v>
      </c>
      <c r="O474" s="64" t="s">
        <v>0</v>
      </c>
      <c r="P474" s="64" t="s">
        <v>36</v>
      </c>
      <c r="Q474" s="72">
        <v>0</v>
      </c>
      <c r="R474" s="72">
        <v>0</v>
      </c>
      <c r="S474" s="72">
        <v>0</v>
      </c>
      <c r="T474" s="72">
        <v>0</v>
      </c>
    </row>
    <row r="475" spans="1:20" s="60" customFormat="1" ht="15" customHeight="1">
      <c r="A475" s="68" t="s">
        <v>10755</v>
      </c>
      <c r="B475" s="68">
        <v>9315</v>
      </c>
      <c r="C475" s="68" t="s">
        <v>0</v>
      </c>
      <c r="D475" s="69" t="s">
        <v>1147</v>
      </c>
      <c r="E475" s="69" t="s">
        <v>10756</v>
      </c>
      <c r="F475" s="68" t="s">
        <v>1171</v>
      </c>
      <c r="G475" s="64" t="s">
        <v>0</v>
      </c>
      <c r="H475" s="70">
        <v>0</v>
      </c>
      <c r="I475" s="71">
        <v>9.7500000000000003E-2</v>
      </c>
      <c r="J475" s="64" t="s">
        <v>7083</v>
      </c>
      <c r="K475" s="67" t="s">
        <v>10757</v>
      </c>
      <c r="L475" s="67" t="s">
        <v>30</v>
      </c>
      <c r="M475" s="64" t="s">
        <v>7066</v>
      </c>
      <c r="N475" s="64" t="s">
        <v>1203</v>
      </c>
      <c r="O475" s="64" t="s">
        <v>0</v>
      </c>
      <c r="P475" s="64" t="s">
        <v>36</v>
      </c>
      <c r="Q475" s="72">
        <v>0</v>
      </c>
      <c r="R475" s="72">
        <v>0</v>
      </c>
      <c r="S475" s="72">
        <v>0</v>
      </c>
      <c r="T475" s="72">
        <v>0</v>
      </c>
    </row>
    <row r="476" spans="1:20" s="60" customFormat="1" ht="15" customHeight="1">
      <c r="A476" s="68" t="s">
        <v>3756</v>
      </c>
      <c r="B476" s="68">
        <v>9325</v>
      </c>
      <c r="C476" s="68" t="s">
        <v>0</v>
      </c>
      <c r="D476" s="69" t="s">
        <v>1147</v>
      </c>
      <c r="E476" s="69" t="s">
        <v>1526</v>
      </c>
      <c r="F476" s="68" t="s">
        <v>1149</v>
      </c>
      <c r="G476" s="64" t="s">
        <v>0</v>
      </c>
      <c r="H476" s="70">
        <v>162.5</v>
      </c>
      <c r="I476" s="71"/>
      <c r="J476" s="64" t="s">
        <v>7238</v>
      </c>
      <c r="K476" s="67" t="s">
        <v>7449</v>
      </c>
      <c r="L476" s="67">
        <v>31</v>
      </c>
      <c r="M476" s="64" t="s">
        <v>7067</v>
      </c>
      <c r="N476" s="64" t="s">
        <v>1163</v>
      </c>
      <c r="O476" s="64" t="s">
        <v>11</v>
      </c>
      <c r="P476" s="64" t="s">
        <v>35</v>
      </c>
      <c r="Q476" s="72">
        <v>0</v>
      </c>
      <c r="R476" s="72">
        <v>0</v>
      </c>
      <c r="S476" s="72">
        <v>0</v>
      </c>
      <c r="T476" s="72">
        <v>6.5</v>
      </c>
    </row>
    <row r="477" spans="1:20" s="60" customFormat="1" ht="15" customHeight="1">
      <c r="A477" s="68" t="s">
        <v>3757</v>
      </c>
      <c r="B477" s="68">
        <v>9326</v>
      </c>
      <c r="C477" s="68" t="s">
        <v>0</v>
      </c>
      <c r="D477" s="69" t="s">
        <v>1147</v>
      </c>
      <c r="E477" s="69" t="s">
        <v>1527</v>
      </c>
      <c r="F477" s="68" t="s">
        <v>1149</v>
      </c>
      <c r="G477" s="64" t="s">
        <v>0</v>
      </c>
      <c r="H477" s="70">
        <v>179.5</v>
      </c>
      <c r="I477" s="71"/>
      <c r="J477" s="64" t="s">
        <v>7238</v>
      </c>
      <c r="K477" s="67" t="s">
        <v>7450</v>
      </c>
      <c r="L477" s="67">
        <v>26</v>
      </c>
      <c r="M477" s="64" t="s">
        <v>7067</v>
      </c>
      <c r="N477" s="64" t="s">
        <v>1163</v>
      </c>
      <c r="O477" s="64" t="s">
        <v>11</v>
      </c>
      <c r="P477" s="64" t="s">
        <v>35</v>
      </c>
      <c r="Q477" s="72">
        <v>0</v>
      </c>
      <c r="R477" s="72">
        <v>0</v>
      </c>
      <c r="S477" s="72">
        <v>0</v>
      </c>
      <c r="T477" s="72">
        <v>6.5</v>
      </c>
    </row>
    <row r="478" spans="1:20" s="60" customFormat="1" ht="15" customHeight="1">
      <c r="A478" s="68" t="s">
        <v>10758</v>
      </c>
      <c r="B478" s="68">
        <v>9516</v>
      </c>
      <c r="C478" s="68" t="s">
        <v>0</v>
      </c>
      <c r="D478" s="69" t="s">
        <v>1147</v>
      </c>
      <c r="E478" s="69" t="s">
        <v>10759</v>
      </c>
      <c r="F478" s="68" t="s">
        <v>1149</v>
      </c>
      <c r="G478" s="64" t="s">
        <v>0</v>
      </c>
      <c r="H478" s="70">
        <v>0</v>
      </c>
      <c r="I478" s="71">
        <v>0</v>
      </c>
      <c r="J478" s="64" t="s">
        <v>7143</v>
      </c>
      <c r="K478" s="67" t="s">
        <v>10760</v>
      </c>
      <c r="L478" s="67" t="s">
        <v>30</v>
      </c>
      <c r="M478" s="64" t="s">
        <v>7066</v>
      </c>
      <c r="N478" s="64" t="s">
        <v>1203</v>
      </c>
      <c r="O478" s="64" t="s">
        <v>0</v>
      </c>
      <c r="P478" s="64" t="s">
        <v>36</v>
      </c>
      <c r="Q478" s="72">
        <v>0</v>
      </c>
      <c r="R478" s="72">
        <v>0</v>
      </c>
      <c r="S478" s="72">
        <v>0</v>
      </c>
      <c r="T478" s="72">
        <v>1.1499999999999999</v>
      </c>
    </row>
    <row r="479" spans="1:20" s="60" customFormat="1" ht="15" customHeight="1">
      <c r="A479" s="68" t="s">
        <v>10761</v>
      </c>
      <c r="B479" s="68">
        <v>9528</v>
      </c>
      <c r="C479" s="68" t="s">
        <v>0</v>
      </c>
      <c r="D479" s="69" t="s">
        <v>1147</v>
      </c>
      <c r="E479" s="69" t="s">
        <v>10762</v>
      </c>
      <c r="F479" s="68" t="s">
        <v>1149</v>
      </c>
      <c r="G479" s="64" t="s">
        <v>0</v>
      </c>
      <c r="H479" s="70">
        <v>0</v>
      </c>
      <c r="I479" s="71">
        <v>0</v>
      </c>
      <c r="J479" s="64" t="s">
        <v>7143</v>
      </c>
      <c r="K479" s="67" t="s">
        <v>10763</v>
      </c>
      <c r="L479" s="67" t="s">
        <v>30</v>
      </c>
      <c r="M479" s="64" t="s">
        <v>7066</v>
      </c>
      <c r="N479" s="64" t="s">
        <v>1203</v>
      </c>
      <c r="O479" s="64" t="s">
        <v>0</v>
      </c>
      <c r="P479" s="64" t="s">
        <v>36</v>
      </c>
      <c r="Q479" s="72">
        <v>0</v>
      </c>
      <c r="R479" s="72">
        <v>0</v>
      </c>
      <c r="S479" s="72">
        <v>0</v>
      </c>
      <c r="T479" s="72">
        <v>0</v>
      </c>
    </row>
    <row r="480" spans="1:20" s="60" customFormat="1" ht="15" customHeight="1">
      <c r="A480" s="68" t="s">
        <v>3758</v>
      </c>
      <c r="B480" s="68">
        <v>9794</v>
      </c>
      <c r="C480" s="68" t="s">
        <v>0</v>
      </c>
      <c r="D480" s="69" t="s">
        <v>1147</v>
      </c>
      <c r="E480" s="69" t="s">
        <v>1528</v>
      </c>
      <c r="F480" s="68" t="s">
        <v>1149</v>
      </c>
      <c r="G480" s="64" t="s">
        <v>0</v>
      </c>
      <c r="H480" s="70">
        <v>31.9</v>
      </c>
      <c r="I480" s="71"/>
      <c r="J480" s="64" t="s">
        <v>7086</v>
      </c>
      <c r="K480" s="67" t="s">
        <v>7451</v>
      </c>
      <c r="L480" s="67" t="s">
        <v>30</v>
      </c>
      <c r="M480" s="64" t="s">
        <v>7066</v>
      </c>
      <c r="N480" s="64" t="s">
        <v>1153</v>
      </c>
      <c r="O480" s="64" t="s">
        <v>11</v>
      </c>
      <c r="P480" s="64" t="s">
        <v>36</v>
      </c>
      <c r="Q480" s="72">
        <v>0</v>
      </c>
      <c r="R480" s="72">
        <v>0</v>
      </c>
      <c r="S480" s="72">
        <v>0</v>
      </c>
      <c r="T480" s="72">
        <v>1.1000000000000001</v>
      </c>
    </row>
    <row r="481" spans="1:20" s="60" customFormat="1" ht="15" customHeight="1">
      <c r="A481" s="68" t="s">
        <v>3759</v>
      </c>
      <c r="B481" s="68">
        <v>9795</v>
      </c>
      <c r="C481" s="68" t="s">
        <v>0</v>
      </c>
      <c r="D481" s="69" t="s">
        <v>1147</v>
      </c>
      <c r="E481" s="69" t="s">
        <v>1529</v>
      </c>
      <c r="F481" s="68" t="s">
        <v>1149</v>
      </c>
      <c r="G481" s="64" t="s">
        <v>0</v>
      </c>
      <c r="H481" s="70">
        <v>12.9</v>
      </c>
      <c r="I481" s="71"/>
      <c r="J481" s="64" t="s">
        <v>7086</v>
      </c>
      <c r="K481" s="67" t="s">
        <v>7452</v>
      </c>
      <c r="L481" s="67" t="s">
        <v>30</v>
      </c>
      <c r="M481" s="64" t="s">
        <v>7066</v>
      </c>
      <c r="N481" s="64" t="s">
        <v>1153</v>
      </c>
      <c r="O481" s="64" t="s">
        <v>11</v>
      </c>
      <c r="P481" s="64" t="s">
        <v>36</v>
      </c>
      <c r="Q481" s="72">
        <v>0</v>
      </c>
      <c r="R481" s="72">
        <v>0</v>
      </c>
      <c r="S481" s="72">
        <v>0</v>
      </c>
      <c r="T481" s="72">
        <v>0.255</v>
      </c>
    </row>
    <row r="482" spans="1:20" s="60" customFormat="1" ht="15" customHeight="1">
      <c r="A482" s="68" t="s">
        <v>3760</v>
      </c>
      <c r="B482" s="68">
        <v>9796</v>
      </c>
      <c r="C482" s="68" t="s">
        <v>0</v>
      </c>
      <c r="D482" s="69" t="s">
        <v>1147</v>
      </c>
      <c r="E482" s="69" t="s">
        <v>1530</v>
      </c>
      <c r="F482" s="68" t="s">
        <v>1149</v>
      </c>
      <c r="G482" s="64" t="s">
        <v>0</v>
      </c>
      <c r="H482" s="70">
        <v>26.9</v>
      </c>
      <c r="I482" s="71"/>
      <c r="J482" s="64" t="s">
        <v>7086</v>
      </c>
      <c r="K482" s="67" t="s">
        <v>7453</v>
      </c>
      <c r="L482" s="67" t="s">
        <v>30</v>
      </c>
      <c r="M482" s="64" t="s">
        <v>7066</v>
      </c>
      <c r="N482" s="64" t="s">
        <v>1153</v>
      </c>
      <c r="O482" s="64" t="s">
        <v>11</v>
      </c>
      <c r="P482" s="64" t="s">
        <v>36</v>
      </c>
      <c r="Q482" s="72">
        <v>0</v>
      </c>
      <c r="R482" s="72">
        <v>0</v>
      </c>
      <c r="S482" s="72">
        <v>0</v>
      </c>
      <c r="T482" s="72">
        <v>0</v>
      </c>
    </row>
    <row r="483" spans="1:20" s="60" customFormat="1" ht="15" customHeight="1">
      <c r="A483" s="68" t="s">
        <v>3761</v>
      </c>
      <c r="B483" s="68">
        <v>9799</v>
      </c>
      <c r="C483" s="68" t="s">
        <v>0</v>
      </c>
      <c r="D483" s="69" t="s">
        <v>1147</v>
      </c>
      <c r="E483" s="69" t="s">
        <v>1531</v>
      </c>
      <c r="F483" s="68" t="s">
        <v>1149</v>
      </c>
      <c r="G483" s="64" t="s">
        <v>0</v>
      </c>
      <c r="H483" s="70">
        <v>46.5</v>
      </c>
      <c r="I483" s="71"/>
      <c r="J483" s="64" t="s">
        <v>7086</v>
      </c>
      <c r="K483" s="67" t="s">
        <v>7454</v>
      </c>
      <c r="L483" s="67" t="s">
        <v>31</v>
      </c>
      <c r="M483" s="64" t="s">
        <v>7066</v>
      </c>
      <c r="N483" s="64" t="s">
        <v>1233</v>
      </c>
      <c r="O483" s="64" t="s">
        <v>11</v>
      </c>
      <c r="P483" s="64" t="s">
        <v>36</v>
      </c>
      <c r="Q483" s="72">
        <v>0</v>
      </c>
      <c r="R483" s="72">
        <v>0</v>
      </c>
      <c r="S483" s="72">
        <v>0</v>
      </c>
      <c r="T483" s="72">
        <v>0.255</v>
      </c>
    </row>
    <row r="484" spans="1:20" s="60" customFormat="1" ht="15" customHeight="1">
      <c r="A484" s="68" t="s">
        <v>3762</v>
      </c>
      <c r="B484" s="68">
        <v>9800</v>
      </c>
      <c r="C484" s="68" t="s">
        <v>0</v>
      </c>
      <c r="D484" s="69" t="s">
        <v>1147</v>
      </c>
      <c r="E484" s="69" t="s">
        <v>1532</v>
      </c>
      <c r="F484" s="68" t="s">
        <v>1149</v>
      </c>
      <c r="G484" s="64" t="s">
        <v>0</v>
      </c>
      <c r="H484" s="70">
        <v>12.8</v>
      </c>
      <c r="I484" s="71"/>
      <c r="J484" s="64" t="s">
        <v>7086</v>
      </c>
      <c r="K484" s="67" t="s">
        <v>7455</v>
      </c>
      <c r="L484" s="67" t="s">
        <v>31</v>
      </c>
      <c r="M484" s="64" t="s">
        <v>7066</v>
      </c>
      <c r="N484" s="64" t="s">
        <v>1233</v>
      </c>
      <c r="O484" s="64" t="s">
        <v>11</v>
      </c>
      <c r="P484" s="64" t="s">
        <v>36</v>
      </c>
      <c r="Q484" s="72">
        <v>0</v>
      </c>
      <c r="R484" s="72">
        <v>0</v>
      </c>
      <c r="S484" s="72">
        <v>0</v>
      </c>
      <c r="T484" s="72">
        <v>0.255</v>
      </c>
    </row>
    <row r="485" spans="1:20" s="60" customFormat="1" ht="15" customHeight="1">
      <c r="A485" s="68" t="s">
        <v>3763</v>
      </c>
      <c r="B485" s="68">
        <v>9801</v>
      </c>
      <c r="C485" s="68" t="s">
        <v>0</v>
      </c>
      <c r="D485" s="69" t="s">
        <v>1147</v>
      </c>
      <c r="E485" s="69" t="s">
        <v>1533</v>
      </c>
      <c r="F485" s="68" t="s">
        <v>1149</v>
      </c>
      <c r="G485" s="64" t="s">
        <v>0</v>
      </c>
      <c r="H485" s="70">
        <v>12.8</v>
      </c>
      <c r="I485" s="71"/>
      <c r="J485" s="64" t="s">
        <v>7086</v>
      </c>
      <c r="K485" s="67" t="s">
        <v>7456</v>
      </c>
      <c r="L485" s="67" t="s">
        <v>31</v>
      </c>
      <c r="M485" s="64" t="s">
        <v>7066</v>
      </c>
      <c r="N485" s="64" t="s">
        <v>1233</v>
      </c>
      <c r="O485" s="64" t="s">
        <v>11</v>
      </c>
      <c r="P485" s="64" t="s">
        <v>36</v>
      </c>
      <c r="Q485" s="72">
        <v>0</v>
      </c>
      <c r="R485" s="72">
        <v>0</v>
      </c>
      <c r="S485" s="72">
        <v>0</v>
      </c>
      <c r="T485" s="72">
        <v>0.255</v>
      </c>
    </row>
    <row r="486" spans="1:20" s="60" customFormat="1" ht="15" customHeight="1">
      <c r="A486" s="68" t="s">
        <v>3764</v>
      </c>
      <c r="B486" s="68">
        <v>9802</v>
      </c>
      <c r="C486" s="68" t="s">
        <v>0</v>
      </c>
      <c r="D486" s="69" t="s">
        <v>1147</v>
      </c>
      <c r="E486" s="69" t="s">
        <v>666</v>
      </c>
      <c r="F486" s="68" t="s">
        <v>1149</v>
      </c>
      <c r="G486" s="64" t="s">
        <v>0</v>
      </c>
      <c r="H486" s="70">
        <v>49.5</v>
      </c>
      <c r="I486" s="71"/>
      <c r="J486" s="64" t="s">
        <v>7086</v>
      </c>
      <c r="K486" s="67" t="s">
        <v>7457</v>
      </c>
      <c r="L486" s="67" t="s">
        <v>31</v>
      </c>
      <c r="M486" s="64" t="s">
        <v>7066</v>
      </c>
      <c r="N486" s="64" t="s">
        <v>1233</v>
      </c>
      <c r="O486" s="64" t="s">
        <v>11</v>
      </c>
      <c r="P486" s="64" t="s">
        <v>36</v>
      </c>
      <c r="Q486" s="72">
        <v>0</v>
      </c>
      <c r="R486" s="72">
        <v>0</v>
      </c>
      <c r="S486" s="72">
        <v>0</v>
      </c>
      <c r="T486" s="72">
        <v>0.255</v>
      </c>
    </row>
    <row r="487" spans="1:20" s="60" customFormat="1" ht="15" customHeight="1">
      <c r="A487" s="68" t="s">
        <v>3765</v>
      </c>
      <c r="B487" s="68">
        <v>9804</v>
      </c>
      <c r="C487" s="68" t="s">
        <v>0</v>
      </c>
      <c r="D487" s="69" t="s">
        <v>1147</v>
      </c>
      <c r="E487" s="69" t="s">
        <v>6659</v>
      </c>
      <c r="F487" s="68" t="s">
        <v>1149</v>
      </c>
      <c r="G487" s="64" t="s">
        <v>0</v>
      </c>
      <c r="H487" s="70">
        <v>43.9</v>
      </c>
      <c r="I487" s="71"/>
      <c r="J487" s="64" t="s">
        <v>7086</v>
      </c>
      <c r="K487" s="67" t="s">
        <v>7458</v>
      </c>
      <c r="L487" s="67">
        <v>540</v>
      </c>
      <c r="M487" s="64" t="s">
        <v>7066</v>
      </c>
      <c r="N487" s="64" t="s">
        <v>1233</v>
      </c>
      <c r="O487" s="64" t="s">
        <v>11</v>
      </c>
      <c r="P487" s="64" t="s">
        <v>36</v>
      </c>
      <c r="Q487" s="72">
        <v>37.5</v>
      </c>
      <c r="R487" s="72">
        <v>2</v>
      </c>
      <c r="S487" s="72">
        <v>37.5</v>
      </c>
      <c r="T487" s="72">
        <v>0.255</v>
      </c>
    </row>
    <row r="488" spans="1:20" s="60" customFormat="1" ht="15" customHeight="1">
      <c r="A488" s="68" t="s">
        <v>3766</v>
      </c>
      <c r="B488" s="68">
        <v>9808</v>
      </c>
      <c r="C488" s="68" t="s">
        <v>0</v>
      </c>
      <c r="D488" s="69" t="s">
        <v>1147</v>
      </c>
      <c r="E488" s="69" t="s">
        <v>1534</v>
      </c>
      <c r="F488" s="68" t="s">
        <v>1149</v>
      </c>
      <c r="G488" s="64" t="s">
        <v>0</v>
      </c>
      <c r="H488" s="70">
        <v>14.7</v>
      </c>
      <c r="I488" s="71"/>
      <c r="J488" s="64" t="s">
        <v>7086</v>
      </c>
      <c r="K488" s="67" t="s">
        <v>7459</v>
      </c>
      <c r="L488" s="67" t="s">
        <v>31</v>
      </c>
      <c r="M488" s="64" t="s">
        <v>7066</v>
      </c>
      <c r="N488" s="64" t="s">
        <v>1233</v>
      </c>
      <c r="O488" s="64" t="s">
        <v>11</v>
      </c>
      <c r="P488" s="64" t="s">
        <v>36</v>
      </c>
      <c r="Q488" s="72">
        <v>0</v>
      </c>
      <c r="R488" s="72">
        <v>0</v>
      </c>
      <c r="S488" s="72">
        <v>0</v>
      </c>
      <c r="T488" s="72">
        <v>0.255</v>
      </c>
    </row>
    <row r="489" spans="1:20" s="60" customFormat="1" ht="15" customHeight="1">
      <c r="A489" s="68" t="s">
        <v>3767</v>
      </c>
      <c r="B489" s="68">
        <v>9814</v>
      </c>
      <c r="C489" s="68" t="s">
        <v>0</v>
      </c>
      <c r="D489" s="69" t="s">
        <v>1147</v>
      </c>
      <c r="E489" s="69" t="s">
        <v>1535</v>
      </c>
      <c r="F489" s="68" t="s">
        <v>1149</v>
      </c>
      <c r="G489" s="64" t="s">
        <v>0</v>
      </c>
      <c r="H489" s="70">
        <v>14.7</v>
      </c>
      <c r="I489" s="71"/>
      <c r="J489" s="64" t="s">
        <v>7086</v>
      </c>
      <c r="K489" s="67" t="s">
        <v>7460</v>
      </c>
      <c r="L489" s="67" t="s">
        <v>31</v>
      </c>
      <c r="M489" s="64" t="s">
        <v>7066</v>
      </c>
      <c r="N489" s="64" t="s">
        <v>1233</v>
      </c>
      <c r="O489" s="64" t="s">
        <v>11</v>
      </c>
      <c r="P489" s="64" t="s">
        <v>36</v>
      </c>
      <c r="Q489" s="72">
        <v>0</v>
      </c>
      <c r="R489" s="72">
        <v>0</v>
      </c>
      <c r="S489" s="72">
        <v>0</v>
      </c>
      <c r="T489" s="72">
        <v>0.255</v>
      </c>
    </row>
    <row r="490" spans="1:20" s="60" customFormat="1" ht="15" customHeight="1">
      <c r="A490" s="68" t="s">
        <v>3768</v>
      </c>
      <c r="B490" s="68">
        <v>9816</v>
      </c>
      <c r="C490" s="68" t="s">
        <v>0</v>
      </c>
      <c r="D490" s="69" t="s">
        <v>1147</v>
      </c>
      <c r="E490" s="69" t="s">
        <v>1536</v>
      </c>
      <c r="F490" s="68" t="s">
        <v>1149</v>
      </c>
      <c r="G490" s="64" t="s">
        <v>0</v>
      </c>
      <c r="H490" s="70">
        <v>11.9</v>
      </c>
      <c r="I490" s="71"/>
      <c r="J490" s="64" t="s">
        <v>7086</v>
      </c>
      <c r="K490" s="67" t="s">
        <v>7461</v>
      </c>
      <c r="L490" s="67" t="s">
        <v>31</v>
      </c>
      <c r="M490" s="64" t="s">
        <v>7066</v>
      </c>
      <c r="N490" s="64" t="s">
        <v>1233</v>
      </c>
      <c r="O490" s="64" t="s">
        <v>11</v>
      </c>
      <c r="P490" s="64" t="s">
        <v>36</v>
      </c>
      <c r="Q490" s="72">
        <v>0</v>
      </c>
      <c r="R490" s="72">
        <v>0</v>
      </c>
      <c r="S490" s="72">
        <v>0</v>
      </c>
      <c r="T490" s="72">
        <v>0.255</v>
      </c>
    </row>
    <row r="491" spans="1:20" s="60" customFormat="1" ht="15" customHeight="1">
      <c r="A491" s="68" t="s">
        <v>3769</v>
      </c>
      <c r="B491" s="68">
        <v>9926</v>
      </c>
      <c r="C491" s="68" t="s">
        <v>0</v>
      </c>
      <c r="D491" s="69" t="s">
        <v>1147</v>
      </c>
      <c r="E491" s="69" t="s">
        <v>1537</v>
      </c>
      <c r="F491" s="68" t="s">
        <v>1149</v>
      </c>
      <c r="G491" s="64" t="s">
        <v>0</v>
      </c>
      <c r="H491" s="70">
        <v>25.9</v>
      </c>
      <c r="I491" s="71"/>
      <c r="J491" s="64" t="s">
        <v>7143</v>
      </c>
      <c r="K491" s="67" t="s">
        <v>7462</v>
      </c>
      <c r="L491" s="67" t="s">
        <v>30</v>
      </c>
      <c r="M491" s="64" t="s">
        <v>7066</v>
      </c>
      <c r="N491" s="64" t="s">
        <v>1203</v>
      </c>
      <c r="O491" s="64" t="s">
        <v>0</v>
      </c>
      <c r="P491" s="64" t="s">
        <v>32</v>
      </c>
      <c r="Q491" s="72">
        <v>0</v>
      </c>
      <c r="R491" s="72">
        <v>0</v>
      </c>
      <c r="S491" s="72">
        <v>0</v>
      </c>
      <c r="T491" s="72">
        <v>0</v>
      </c>
    </row>
    <row r="492" spans="1:20" s="60" customFormat="1" ht="15" customHeight="1">
      <c r="A492" s="68" t="s">
        <v>3770</v>
      </c>
      <c r="B492" s="68">
        <v>10007</v>
      </c>
      <c r="C492" s="68" t="s">
        <v>0</v>
      </c>
      <c r="D492" s="69">
        <v>8</v>
      </c>
      <c r="E492" s="69" t="s">
        <v>1538</v>
      </c>
      <c r="F492" s="68" t="s">
        <v>1149</v>
      </c>
      <c r="G492" s="64" t="s">
        <v>3209</v>
      </c>
      <c r="H492" s="70">
        <v>21.95</v>
      </c>
      <c r="I492" s="71"/>
      <c r="J492" s="64" t="s">
        <v>7234</v>
      </c>
      <c r="K492" s="67" t="s">
        <v>7463</v>
      </c>
      <c r="L492" s="67">
        <v>2</v>
      </c>
      <c r="M492" s="64" t="s">
        <v>7067</v>
      </c>
      <c r="N492" s="64" t="s">
        <v>1163</v>
      </c>
      <c r="O492" s="64" t="s">
        <v>0</v>
      </c>
      <c r="P492" s="64" t="s">
        <v>35</v>
      </c>
      <c r="Q492" s="72">
        <v>0</v>
      </c>
      <c r="R492" s="72">
        <v>0</v>
      </c>
      <c r="S492" s="72">
        <v>0</v>
      </c>
      <c r="T492" s="72">
        <v>1.075</v>
      </c>
    </row>
    <row r="493" spans="1:20" s="60" customFormat="1" ht="15" customHeight="1">
      <c r="A493" s="68" t="s">
        <v>3771</v>
      </c>
      <c r="B493" s="68">
        <v>10033</v>
      </c>
      <c r="C493" s="68" t="s">
        <v>0</v>
      </c>
      <c r="D493" s="69" t="s">
        <v>1147</v>
      </c>
      <c r="E493" s="69" t="s">
        <v>1539</v>
      </c>
      <c r="F493" s="68" t="s">
        <v>1149</v>
      </c>
      <c r="G493" s="64" t="s">
        <v>0</v>
      </c>
      <c r="H493" s="70">
        <v>18.75</v>
      </c>
      <c r="I493" s="71"/>
      <c r="J493" s="64" t="s">
        <v>7300</v>
      </c>
      <c r="K493" s="67" t="s">
        <v>7464</v>
      </c>
      <c r="L493" s="67">
        <v>4</v>
      </c>
      <c r="M493" s="64" t="s">
        <v>7067</v>
      </c>
      <c r="N493" s="64" t="s">
        <v>1163</v>
      </c>
      <c r="O493" s="64" t="s">
        <v>0</v>
      </c>
      <c r="P493" s="64" t="s">
        <v>35</v>
      </c>
      <c r="Q493" s="72">
        <v>0</v>
      </c>
      <c r="R493" s="72">
        <v>0</v>
      </c>
      <c r="S493" s="72">
        <v>0</v>
      </c>
      <c r="T493" s="72">
        <v>0.27800000000000002</v>
      </c>
    </row>
    <row r="494" spans="1:20" s="60" customFormat="1" ht="15" customHeight="1">
      <c r="A494" s="68" t="s">
        <v>3772</v>
      </c>
      <c r="B494" s="68">
        <v>10034</v>
      </c>
      <c r="C494" s="68" t="s">
        <v>0</v>
      </c>
      <c r="D494" s="69" t="s">
        <v>1147</v>
      </c>
      <c r="E494" s="69" t="s">
        <v>1540</v>
      </c>
      <c r="F494" s="68" t="s">
        <v>1149</v>
      </c>
      <c r="G494" s="64" t="s">
        <v>0</v>
      </c>
      <c r="H494" s="70">
        <v>18.75</v>
      </c>
      <c r="I494" s="71"/>
      <c r="J494" s="64" t="s">
        <v>7300</v>
      </c>
      <c r="K494" s="67" t="s">
        <v>7465</v>
      </c>
      <c r="L494" s="67">
        <v>9</v>
      </c>
      <c r="M494" s="64" t="s">
        <v>7067</v>
      </c>
      <c r="N494" s="64" t="s">
        <v>1163</v>
      </c>
      <c r="O494" s="64" t="s">
        <v>0</v>
      </c>
      <c r="P494" s="64" t="s">
        <v>35</v>
      </c>
      <c r="Q494" s="72">
        <v>0</v>
      </c>
      <c r="R494" s="72">
        <v>0</v>
      </c>
      <c r="S494" s="72">
        <v>0</v>
      </c>
      <c r="T494" s="72">
        <v>0.222</v>
      </c>
    </row>
    <row r="495" spans="1:20" s="60" customFormat="1" ht="15" customHeight="1">
      <c r="A495" s="68" t="s">
        <v>3773</v>
      </c>
      <c r="B495" s="68">
        <v>10053</v>
      </c>
      <c r="C495" s="68" t="s">
        <v>0</v>
      </c>
      <c r="D495" s="69" t="s">
        <v>1147</v>
      </c>
      <c r="E495" s="69" t="s">
        <v>1541</v>
      </c>
      <c r="F495" s="68" t="s">
        <v>1162</v>
      </c>
      <c r="G495" s="64" t="s">
        <v>0</v>
      </c>
      <c r="H495" s="70">
        <v>19.95</v>
      </c>
      <c r="I495" s="71"/>
      <c r="J495" s="64" t="s">
        <v>7466</v>
      </c>
      <c r="K495" s="67" t="s">
        <v>7467</v>
      </c>
      <c r="L495" s="67">
        <v>25</v>
      </c>
      <c r="M495" s="64" t="s">
        <v>7067</v>
      </c>
      <c r="N495" s="64" t="s">
        <v>1163</v>
      </c>
      <c r="O495" s="64" t="s">
        <v>0</v>
      </c>
      <c r="P495" s="64" t="s">
        <v>35</v>
      </c>
      <c r="Q495" s="72">
        <v>0</v>
      </c>
      <c r="R495" s="72">
        <v>0</v>
      </c>
      <c r="S495" s="72">
        <v>0</v>
      </c>
      <c r="T495" s="72">
        <v>0</v>
      </c>
    </row>
    <row r="496" spans="1:20" s="60" customFormat="1" ht="15" customHeight="1">
      <c r="A496" s="68" t="s">
        <v>3774</v>
      </c>
      <c r="B496" s="68">
        <v>10054</v>
      </c>
      <c r="C496" s="68" t="s">
        <v>0</v>
      </c>
      <c r="D496" s="69">
        <v>1</v>
      </c>
      <c r="E496" s="69" t="s">
        <v>1542</v>
      </c>
      <c r="F496" s="68" t="s">
        <v>1162</v>
      </c>
      <c r="G496" s="64" t="s">
        <v>3202</v>
      </c>
      <c r="H496" s="70">
        <v>11.9</v>
      </c>
      <c r="I496" s="71"/>
      <c r="J496" s="64" t="s">
        <v>7466</v>
      </c>
      <c r="K496" s="67" t="s">
        <v>7468</v>
      </c>
      <c r="L496" s="67">
        <v>2</v>
      </c>
      <c r="M496" s="64" t="s">
        <v>7067</v>
      </c>
      <c r="N496" s="64" t="s">
        <v>1163</v>
      </c>
      <c r="O496" s="64" t="s">
        <v>0</v>
      </c>
      <c r="P496" s="64" t="s">
        <v>35</v>
      </c>
      <c r="Q496" s="72">
        <v>0</v>
      </c>
      <c r="R496" s="72">
        <v>0</v>
      </c>
      <c r="S496" s="72">
        <v>0</v>
      </c>
      <c r="T496" s="72">
        <v>0.25700000000000001</v>
      </c>
    </row>
    <row r="497" spans="1:20" s="60" customFormat="1" ht="15" customHeight="1">
      <c r="A497" s="68" t="s">
        <v>3775</v>
      </c>
      <c r="B497" s="68">
        <v>10054</v>
      </c>
      <c r="C497" s="68" t="s">
        <v>0</v>
      </c>
      <c r="D497" s="69">
        <v>6</v>
      </c>
      <c r="E497" s="69" t="s">
        <v>1543</v>
      </c>
      <c r="F497" s="68" t="s">
        <v>1162</v>
      </c>
      <c r="G497" s="64" t="s">
        <v>3196</v>
      </c>
      <c r="H497" s="70">
        <v>11.9</v>
      </c>
      <c r="I497" s="71"/>
      <c r="J497" s="64" t="s">
        <v>7466</v>
      </c>
      <c r="K497" s="67" t="s">
        <v>7468</v>
      </c>
      <c r="L497" s="67">
        <v>5</v>
      </c>
      <c r="M497" s="64" t="s">
        <v>7067</v>
      </c>
      <c r="N497" s="64" t="s">
        <v>1163</v>
      </c>
      <c r="O497" s="64" t="s">
        <v>0</v>
      </c>
      <c r="P497" s="64" t="s">
        <v>35</v>
      </c>
      <c r="Q497" s="72">
        <v>0</v>
      </c>
      <c r="R497" s="72">
        <v>0</v>
      </c>
      <c r="S497" s="72">
        <v>0</v>
      </c>
      <c r="T497" s="72">
        <v>0.25700000000000001</v>
      </c>
    </row>
    <row r="498" spans="1:20" s="60" customFormat="1" ht="15" customHeight="1">
      <c r="A498" s="68" t="s">
        <v>3776</v>
      </c>
      <c r="B498" s="68">
        <v>10054</v>
      </c>
      <c r="C498" s="68" t="s">
        <v>0</v>
      </c>
      <c r="D498" s="69">
        <v>8</v>
      </c>
      <c r="E498" s="69" t="s">
        <v>1544</v>
      </c>
      <c r="F498" s="68" t="s">
        <v>1162</v>
      </c>
      <c r="G498" s="64" t="s">
        <v>3209</v>
      </c>
      <c r="H498" s="70">
        <v>11.9</v>
      </c>
      <c r="I498" s="71"/>
      <c r="J498" s="64" t="s">
        <v>7466</v>
      </c>
      <c r="K498" s="67" t="s">
        <v>7468</v>
      </c>
      <c r="L498" s="67">
        <v>6</v>
      </c>
      <c r="M498" s="64" t="s">
        <v>7067</v>
      </c>
      <c r="N498" s="64" t="s">
        <v>1163</v>
      </c>
      <c r="O498" s="64" t="s">
        <v>0</v>
      </c>
      <c r="P498" s="64" t="s">
        <v>35</v>
      </c>
      <c r="Q498" s="72">
        <v>0</v>
      </c>
      <c r="R498" s="72">
        <v>0</v>
      </c>
      <c r="S498" s="72">
        <v>0</v>
      </c>
      <c r="T498" s="72">
        <v>0.25700000000000001</v>
      </c>
    </row>
    <row r="499" spans="1:20" s="60" customFormat="1" ht="15" customHeight="1">
      <c r="A499" s="68" t="s">
        <v>3777</v>
      </c>
      <c r="B499" s="68">
        <v>10054</v>
      </c>
      <c r="C499" s="68" t="s">
        <v>0</v>
      </c>
      <c r="D499" s="69">
        <v>10</v>
      </c>
      <c r="E499" s="69" t="s">
        <v>1545</v>
      </c>
      <c r="F499" s="68" t="s">
        <v>1162</v>
      </c>
      <c r="G499" s="64" t="s">
        <v>3218</v>
      </c>
      <c r="H499" s="70">
        <v>11.9</v>
      </c>
      <c r="I499" s="71"/>
      <c r="J499" s="64" t="s">
        <v>7466</v>
      </c>
      <c r="K499" s="67" t="s">
        <v>7468</v>
      </c>
      <c r="L499" s="67">
        <v>2</v>
      </c>
      <c r="M499" s="64" t="s">
        <v>7067</v>
      </c>
      <c r="N499" s="64" t="s">
        <v>1163</v>
      </c>
      <c r="O499" s="64" t="s">
        <v>0</v>
      </c>
      <c r="P499" s="64" t="s">
        <v>35</v>
      </c>
      <c r="Q499" s="72">
        <v>0</v>
      </c>
      <c r="R499" s="72">
        <v>0</v>
      </c>
      <c r="S499" s="72">
        <v>0</v>
      </c>
      <c r="T499" s="72">
        <v>0.25700000000000001</v>
      </c>
    </row>
    <row r="500" spans="1:20" s="60" customFormat="1" ht="15" customHeight="1">
      <c r="A500" s="68" t="s">
        <v>3778</v>
      </c>
      <c r="B500" s="68">
        <v>10062</v>
      </c>
      <c r="C500" s="68" t="s">
        <v>0</v>
      </c>
      <c r="D500" s="69">
        <v>217</v>
      </c>
      <c r="E500" s="69" t="s">
        <v>1546</v>
      </c>
      <c r="F500" s="68" t="s">
        <v>1149</v>
      </c>
      <c r="G500" s="64" t="s">
        <v>3219</v>
      </c>
      <c r="H500" s="70">
        <v>5.75</v>
      </c>
      <c r="I500" s="71"/>
      <c r="J500" s="64" t="s">
        <v>7148</v>
      </c>
      <c r="K500" s="67" t="s">
        <v>7469</v>
      </c>
      <c r="L500" s="67">
        <v>78</v>
      </c>
      <c r="M500" s="64" t="s">
        <v>7067</v>
      </c>
      <c r="N500" s="64" t="s">
        <v>1163</v>
      </c>
      <c r="O500" s="64" t="s">
        <v>0</v>
      </c>
      <c r="P500" s="64" t="s">
        <v>35</v>
      </c>
      <c r="Q500" s="72">
        <v>0</v>
      </c>
      <c r="R500" s="72">
        <v>0</v>
      </c>
      <c r="S500" s="72">
        <v>0</v>
      </c>
      <c r="T500" s="72">
        <v>0.27500000000000002</v>
      </c>
    </row>
    <row r="501" spans="1:20" s="60" customFormat="1" ht="15" customHeight="1">
      <c r="A501" s="68" t="s">
        <v>3779</v>
      </c>
      <c r="B501" s="68">
        <v>10062</v>
      </c>
      <c r="C501" s="68" t="s">
        <v>0</v>
      </c>
      <c r="D501" s="69">
        <v>218</v>
      </c>
      <c r="E501" s="69" t="s">
        <v>1547</v>
      </c>
      <c r="F501" s="68" t="s">
        <v>1149</v>
      </c>
      <c r="G501" s="64" t="s">
        <v>3220</v>
      </c>
      <c r="H501" s="70">
        <v>5.75</v>
      </c>
      <c r="I501" s="71"/>
      <c r="J501" s="64" t="s">
        <v>7148</v>
      </c>
      <c r="K501" s="67" t="s">
        <v>7469</v>
      </c>
      <c r="L501" s="67">
        <v>20</v>
      </c>
      <c r="M501" s="64" t="s">
        <v>7067</v>
      </c>
      <c r="N501" s="64" t="s">
        <v>1163</v>
      </c>
      <c r="O501" s="64" t="s">
        <v>0</v>
      </c>
      <c r="P501" s="64" t="s">
        <v>35</v>
      </c>
      <c r="Q501" s="72">
        <v>0</v>
      </c>
      <c r="R501" s="72">
        <v>0</v>
      </c>
      <c r="S501" s="72">
        <v>0</v>
      </c>
      <c r="T501" s="72">
        <v>0.27500000000000002</v>
      </c>
    </row>
    <row r="502" spans="1:20" s="60" customFormat="1" ht="15" customHeight="1">
      <c r="A502" s="68" t="s">
        <v>3780</v>
      </c>
      <c r="B502" s="68">
        <v>10062</v>
      </c>
      <c r="C502" s="68" t="s">
        <v>0</v>
      </c>
      <c r="D502" s="69">
        <v>219</v>
      </c>
      <c r="E502" s="69" t="s">
        <v>1548</v>
      </c>
      <c r="F502" s="68" t="s">
        <v>1149</v>
      </c>
      <c r="G502" s="64" t="s">
        <v>3221</v>
      </c>
      <c r="H502" s="70">
        <v>5.75</v>
      </c>
      <c r="I502" s="71"/>
      <c r="J502" s="64" t="s">
        <v>7148</v>
      </c>
      <c r="K502" s="67" t="s">
        <v>7469</v>
      </c>
      <c r="L502" s="67">
        <v>111</v>
      </c>
      <c r="M502" s="64" t="s">
        <v>7067</v>
      </c>
      <c r="N502" s="64" t="s">
        <v>1163</v>
      </c>
      <c r="O502" s="64" t="s">
        <v>0</v>
      </c>
      <c r="P502" s="64" t="s">
        <v>35</v>
      </c>
      <c r="Q502" s="72">
        <v>0</v>
      </c>
      <c r="R502" s="72">
        <v>0</v>
      </c>
      <c r="S502" s="72">
        <v>0</v>
      </c>
      <c r="T502" s="72">
        <v>0.27500000000000002</v>
      </c>
    </row>
    <row r="503" spans="1:20" s="60" customFormat="1" ht="15" customHeight="1">
      <c r="A503" s="68" t="s">
        <v>3781</v>
      </c>
      <c r="B503" s="68">
        <v>10062</v>
      </c>
      <c r="C503" s="68" t="s">
        <v>0</v>
      </c>
      <c r="D503" s="69">
        <v>227</v>
      </c>
      <c r="E503" s="69" t="s">
        <v>1549</v>
      </c>
      <c r="F503" s="68" t="s">
        <v>1149</v>
      </c>
      <c r="G503" s="64" t="s">
        <v>3222</v>
      </c>
      <c r="H503" s="70">
        <v>5.75</v>
      </c>
      <c r="I503" s="71"/>
      <c r="J503" s="64" t="s">
        <v>7148</v>
      </c>
      <c r="K503" s="67" t="s">
        <v>7469</v>
      </c>
      <c r="L503" s="67">
        <v>18</v>
      </c>
      <c r="M503" s="64" t="s">
        <v>7067</v>
      </c>
      <c r="N503" s="64" t="s">
        <v>1163</v>
      </c>
      <c r="O503" s="64" t="s">
        <v>0</v>
      </c>
      <c r="P503" s="64" t="s">
        <v>35</v>
      </c>
      <c r="Q503" s="72">
        <v>0</v>
      </c>
      <c r="R503" s="72">
        <v>0</v>
      </c>
      <c r="S503" s="72">
        <v>0</v>
      </c>
      <c r="T503" s="72">
        <v>0.27500000000000002</v>
      </c>
    </row>
    <row r="504" spans="1:20" s="60" customFormat="1" ht="15" customHeight="1">
      <c r="A504" s="68" t="s">
        <v>3782</v>
      </c>
      <c r="B504" s="68">
        <v>10062</v>
      </c>
      <c r="C504" s="68" t="s">
        <v>0</v>
      </c>
      <c r="D504" s="69">
        <v>228</v>
      </c>
      <c r="E504" s="69" t="s">
        <v>1550</v>
      </c>
      <c r="F504" s="68" t="s">
        <v>1149</v>
      </c>
      <c r="G504" s="64" t="s">
        <v>3223</v>
      </c>
      <c r="H504" s="70">
        <v>5.75</v>
      </c>
      <c r="I504" s="71"/>
      <c r="J504" s="64" t="s">
        <v>7148</v>
      </c>
      <c r="K504" s="67" t="s">
        <v>7469</v>
      </c>
      <c r="L504" s="67">
        <v>24</v>
      </c>
      <c r="M504" s="64" t="s">
        <v>7067</v>
      </c>
      <c r="N504" s="64" t="s">
        <v>1163</v>
      </c>
      <c r="O504" s="64" t="s">
        <v>0</v>
      </c>
      <c r="P504" s="64" t="s">
        <v>35</v>
      </c>
      <c r="Q504" s="72">
        <v>0</v>
      </c>
      <c r="R504" s="72">
        <v>0</v>
      </c>
      <c r="S504" s="72">
        <v>0</v>
      </c>
      <c r="T504" s="72">
        <v>0.27500000000000002</v>
      </c>
    </row>
    <row r="505" spans="1:20" s="60" customFormat="1" ht="15" customHeight="1">
      <c r="A505" s="68" t="s">
        <v>3783</v>
      </c>
      <c r="B505" s="68">
        <v>10062</v>
      </c>
      <c r="C505" s="68" t="s">
        <v>0</v>
      </c>
      <c r="D505" s="69">
        <v>229</v>
      </c>
      <c r="E505" s="69" t="s">
        <v>1551</v>
      </c>
      <c r="F505" s="68" t="s">
        <v>1149</v>
      </c>
      <c r="G505" s="64" t="s">
        <v>3224</v>
      </c>
      <c r="H505" s="70">
        <v>5.75</v>
      </c>
      <c r="I505" s="71"/>
      <c r="J505" s="64" t="s">
        <v>7148</v>
      </c>
      <c r="K505" s="67" t="s">
        <v>7469</v>
      </c>
      <c r="L505" s="67">
        <v>1</v>
      </c>
      <c r="M505" s="64" t="s">
        <v>7067</v>
      </c>
      <c r="N505" s="64" t="s">
        <v>1163</v>
      </c>
      <c r="O505" s="64" t="s">
        <v>0</v>
      </c>
      <c r="P505" s="64" t="s">
        <v>35</v>
      </c>
      <c r="Q505" s="72">
        <v>0</v>
      </c>
      <c r="R505" s="72">
        <v>0</v>
      </c>
      <c r="S505" s="72">
        <v>0</v>
      </c>
      <c r="T505" s="72">
        <v>0.27500000000000002</v>
      </c>
    </row>
    <row r="506" spans="1:20" s="60" customFormat="1" ht="15" customHeight="1">
      <c r="A506" s="68" t="s">
        <v>3784</v>
      </c>
      <c r="B506" s="68">
        <v>10066</v>
      </c>
      <c r="C506" s="68" t="s">
        <v>0</v>
      </c>
      <c r="D506" s="69">
        <v>227</v>
      </c>
      <c r="E506" s="69" t="s">
        <v>1549</v>
      </c>
      <c r="F506" s="68" t="s">
        <v>1149</v>
      </c>
      <c r="G506" s="64" t="s">
        <v>3222</v>
      </c>
      <c r="H506" s="70">
        <v>4.3499999999999996</v>
      </c>
      <c r="I506" s="71"/>
      <c r="J506" s="64" t="s">
        <v>7148</v>
      </c>
      <c r="K506" s="67" t="s">
        <v>7470</v>
      </c>
      <c r="L506" s="67">
        <v>1</v>
      </c>
      <c r="M506" s="64" t="s">
        <v>7067</v>
      </c>
      <c r="N506" s="64" t="s">
        <v>1163</v>
      </c>
      <c r="O506" s="64" t="s">
        <v>0</v>
      </c>
      <c r="P506" s="64" t="s">
        <v>35</v>
      </c>
      <c r="Q506" s="72">
        <v>0</v>
      </c>
      <c r="R506" s="72">
        <v>0</v>
      </c>
      <c r="S506" s="72">
        <v>0</v>
      </c>
      <c r="T506" s="72">
        <v>0.28299999999999997</v>
      </c>
    </row>
    <row r="507" spans="1:20" s="60" customFormat="1" ht="15" customHeight="1">
      <c r="A507" s="68" t="s">
        <v>3785</v>
      </c>
      <c r="B507" s="68">
        <v>10067</v>
      </c>
      <c r="C507" s="68" t="s">
        <v>0</v>
      </c>
      <c r="D507" s="69">
        <v>219</v>
      </c>
      <c r="E507" s="69" t="s">
        <v>1548</v>
      </c>
      <c r="F507" s="68" t="s">
        <v>1149</v>
      </c>
      <c r="G507" s="64" t="s">
        <v>3221</v>
      </c>
      <c r="H507" s="70">
        <v>6.6</v>
      </c>
      <c r="I507" s="71"/>
      <c r="J507" s="64" t="s">
        <v>7148</v>
      </c>
      <c r="K507" s="67" t="s">
        <v>7471</v>
      </c>
      <c r="L507" s="67">
        <v>35</v>
      </c>
      <c r="M507" s="64" t="s">
        <v>7067</v>
      </c>
      <c r="N507" s="64" t="s">
        <v>1163</v>
      </c>
      <c r="O507" s="64" t="s">
        <v>0</v>
      </c>
      <c r="P507" s="64" t="s">
        <v>35</v>
      </c>
      <c r="Q507" s="72">
        <v>0</v>
      </c>
      <c r="R507" s="72">
        <v>0</v>
      </c>
      <c r="S507" s="72">
        <v>0</v>
      </c>
      <c r="T507" s="72">
        <v>0.313</v>
      </c>
    </row>
    <row r="508" spans="1:20" s="60" customFormat="1" ht="15" customHeight="1">
      <c r="A508" s="68" t="s">
        <v>3786</v>
      </c>
      <c r="B508" s="68">
        <v>10086</v>
      </c>
      <c r="C508" s="68" t="s">
        <v>0</v>
      </c>
      <c r="D508" s="69" t="s">
        <v>1147</v>
      </c>
      <c r="E508" s="69" t="s">
        <v>1552</v>
      </c>
      <c r="F508" s="68" t="s">
        <v>1149</v>
      </c>
      <c r="G508" s="64" t="s">
        <v>0</v>
      </c>
      <c r="H508" s="70">
        <v>11.75</v>
      </c>
      <c r="I508" s="71"/>
      <c r="J508" s="64" t="s">
        <v>7257</v>
      </c>
      <c r="K508" s="67" t="s">
        <v>7472</v>
      </c>
      <c r="L508" s="67">
        <v>15</v>
      </c>
      <c r="M508" s="64" t="s">
        <v>7067</v>
      </c>
      <c r="N508" s="64" t="s">
        <v>1163</v>
      </c>
      <c r="O508" s="64" t="s">
        <v>0</v>
      </c>
      <c r="P508" s="64" t="s">
        <v>35</v>
      </c>
      <c r="Q508" s="72">
        <v>0</v>
      </c>
      <c r="R508" s="72">
        <v>0</v>
      </c>
      <c r="S508" s="72">
        <v>0</v>
      </c>
      <c r="T508" s="72">
        <v>0.18</v>
      </c>
    </row>
    <row r="509" spans="1:20" s="60" customFormat="1" ht="15" customHeight="1">
      <c r="A509" s="68" t="s">
        <v>3787</v>
      </c>
      <c r="B509" s="68">
        <v>10139</v>
      </c>
      <c r="C509" s="68" t="s">
        <v>0</v>
      </c>
      <c r="D509" s="69">
        <v>45</v>
      </c>
      <c r="E509" s="69" t="s">
        <v>1553</v>
      </c>
      <c r="F509" s="68" t="s">
        <v>1149</v>
      </c>
      <c r="G509" s="64" t="s">
        <v>3225</v>
      </c>
      <c r="H509" s="70">
        <v>7.95</v>
      </c>
      <c r="I509" s="71"/>
      <c r="J509" s="64" t="s">
        <v>7148</v>
      </c>
      <c r="K509" s="67" t="s">
        <v>7473</v>
      </c>
      <c r="L509" s="67">
        <v>4</v>
      </c>
      <c r="M509" s="64" t="s">
        <v>7067</v>
      </c>
      <c r="N509" s="64" t="s">
        <v>1163</v>
      </c>
      <c r="O509" s="64" t="s">
        <v>0</v>
      </c>
      <c r="P509" s="64" t="s">
        <v>35</v>
      </c>
      <c r="Q509" s="72">
        <v>0</v>
      </c>
      <c r="R509" s="72">
        <v>0</v>
      </c>
      <c r="S509" s="72">
        <v>0</v>
      </c>
      <c r="T509" s="72">
        <v>0.20799999999999999</v>
      </c>
    </row>
    <row r="510" spans="1:20" s="60" customFormat="1" ht="15" customHeight="1">
      <c r="A510" s="68" t="s">
        <v>3788</v>
      </c>
      <c r="B510" s="68">
        <v>10139</v>
      </c>
      <c r="C510" s="68" t="s">
        <v>0</v>
      </c>
      <c r="D510" s="69">
        <v>99</v>
      </c>
      <c r="E510" s="69" t="s">
        <v>1554</v>
      </c>
      <c r="F510" s="68" t="s">
        <v>1149</v>
      </c>
      <c r="G510" s="64" t="s">
        <v>3226</v>
      </c>
      <c r="H510" s="70">
        <v>11.9</v>
      </c>
      <c r="I510" s="71"/>
      <c r="J510" s="64" t="s">
        <v>7148</v>
      </c>
      <c r="K510" s="67" t="s">
        <v>7473</v>
      </c>
      <c r="L510" s="67">
        <v>5</v>
      </c>
      <c r="M510" s="64" t="s">
        <v>7067</v>
      </c>
      <c r="N510" s="64" t="s">
        <v>1163</v>
      </c>
      <c r="O510" s="64" t="s">
        <v>0</v>
      </c>
      <c r="P510" s="64" t="s">
        <v>35</v>
      </c>
      <c r="Q510" s="72">
        <v>0</v>
      </c>
      <c r="R510" s="72">
        <v>0</v>
      </c>
      <c r="S510" s="72">
        <v>0</v>
      </c>
      <c r="T510" s="72">
        <v>0.20799999999999999</v>
      </c>
    </row>
    <row r="511" spans="1:20" s="60" customFormat="1" ht="15" customHeight="1">
      <c r="A511" s="68" t="s">
        <v>3789</v>
      </c>
      <c r="B511" s="68">
        <v>10200</v>
      </c>
      <c r="C511" s="68" t="s">
        <v>0</v>
      </c>
      <c r="D511" s="69" t="s">
        <v>1147</v>
      </c>
      <c r="E511" s="69" t="s">
        <v>1555</v>
      </c>
      <c r="F511" s="68" t="s">
        <v>1149</v>
      </c>
      <c r="G511" s="64" t="s">
        <v>0</v>
      </c>
      <c r="H511" s="70">
        <v>22.9</v>
      </c>
      <c r="I511" s="71"/>
      <c r="J511" s="64" t="s">
        <v>7083</v>
      </c>
      <c r="K511" s="67" t="s">
        <v>7474</v>
      </c>
      <c r="L511" s="67">
        <v>7</v>
      </c>
      <c r="M511" s="64" t="s">
        <v>7067</v>
      </c>
      <c r="N511" s="64" t="s">
        <v>1204</v>
      </c>
      <c r="O511" s="64" t="s">
        <v>0</v>
      </c>
      <c r="P511" s="64" t="s">
        <v>35</v>
      </c>
      <c r="Q511" s="72">
        <v>0</v>
      </c>
      <c r="R511" s="72">
        <v>0</v>
      </c>
      <c r="S511" s="72">
        <v>0</v>
      </c>
      <c r="T511" s="72">
        <v>0.70799999999999996</v>
      </c>
    </row>
    <row r="512" spans="1:20" s="60" customFormat="1" ht="15" customHeight="1">
      <c r="A512" s="68" t="s">
        <v>3790</v>
      </c>
      <c r="B512" s="68">
        <v>10205</v>
      </c>
      <c r="C512" s="68" t="s">
        <v>0</v>
      </c>
      <c r="D512" s="69" t="s">
        <v>1147</v>
      </c>
      <c r="E512" s="69" t="s">
        <v>1555</v>
      </c>
      <c r="F512" s="68" t="s">
        <v>1149</v>
      </c>
      <c r="G512" s="64" t="s">
        <v>0</v>
      </c>
      <c r="H512" s="70">
        <v>124.9</v>
      </c>
      <c r="I512" s="71"/>
      <c r="J512" s="64" t="s">
        <v>7083</v>
      </c>
      <c r="K512" s="67" t="s">
        <v>7475</v>
      </c>
      <c r="L512" s="67">
        <v>3</v>
      </c>
      <c r="M512" s="64" t="s">
        <v>7067</v>
      </c>
      <c r="N512" s="64" t="s">
        <v>1204</v>
      </c>
      <c r="O512" s="64" t="s">
        <v>0</v>
      </c>
      <c r="P512" s="64" t="s">
        <v>35</v>
      </c>
      <c r="Q512" s="72">
        <v>0</v>
      </c>
      <c r="R512" s="72">
        <v>0</v>
      </c>
      <c r="S512" s="72">
        <v>0</v>
      </c>
      <c r="T512" s="72">
        <v>3.25</v>
      </c>
    </row>
    <row r="513" spans="1:20" s="60" customFormat="1" ht="15" customHeight="1">
      <c r="A513" s="68" t="s">
        <v>3791</v>
      </c>
      <c r="B513" s="68">
        <v>10228</v>
      </c>
      <c r="C513" s="68" t="s">
        <v>0</v>
      </c>
      <c r="D513" s="69" t="s">
        <v>1147</v>
      </c>
      <c r="E513" s="69" t="s">
        <v>1556</v>
      </c>
      <c r="F513" s="68" t="s">
        <v>1149</v>
      </c>
      <c r="G513" s="64" t="s">
        <v>0</v>
      </c>
      <c r="H513" s="70">
        <v>32.9</v>
      </c>
      <c r="I513" s="71"/>
      <c r="J513" s="64" t="s">
        <v>7234</v>
      </c>
      <c r="K513" s="67" t="s">
        <v>7476</v>
      </c>
      <c r="L513" s="67">
        <v>2</v>
      </c>
      <c r="M513" s="64" t="s">
        <v>7067</v>
      </c>
      <c r="N513" s="64" t="s">
        <v>1204</v>
      </c>
      <c r="O513" s="64" t="s">
        <v>0</v>
      </c>
      <c r="P513" s="64" t="s">
        <v>35</v>
      </c>
      <c r="Q513" s="72">
        <v>0</v>
      </c>
      <c r="R513" s="72">
        <v>0</v>
      </c>
      <c r="S513" s="72">
        <v>0</v>
      </c>
      <c r="T513" s="72">
        <v>0.5</v>
      </c>
    </row>
    <row r="514" spans="1:20" s="60" customFormat="1" ht="15" customHeight="1">
      <c r="A514" s="68" t="s">
        <v>3792</v>
      </c>
      <c r="B514" s="68">
        <v>10257</v>
      </c>
      <c r="C514" s="68" t="s">
        <v>0</v>
      </c>
      <c r="D514" s="69" t="s">
        <v>1147</v>
      </c>
      <c r="E514" s="69" t="s">
        <v>1557</v>
      </c>
      <c r="F514" s="68" t="s">
        <v>1149</v>
      </c>
      <c r="G514" s="64" t="s">
        <v>0</v>
      </c>
      <c r="H514" s="70">
        <v>11.85</v>
      </c>
      <c r="I514" s="71"/>
      <c r="J514" s="64" t="s">
        <v>7489</v>
      </c>
      <c r="K514" s="67" t="s">
        <v>7477</v>
      </c>
      <c r="L514" s="67" t="s">
        <v>30</v>
      </c>
      <c r="M514" s="64" t="s">
        <v>7067</v>
      </c>
      <c r="N514" s="64" t="s">
        <v>1163</v>
      </c>
      <c r="O514" s="64" t="s">
        <v>0</v>
      </c>
      <c r="P514" s="64" t="s">
        <v>35</v>
      </c>
      <c r="Q514" s="72">
        <v>0</v>
      </c>
      <c r="R514" s="72">
        <v>0</v>
      </c>
      <c r="S514" s="72">
        <v>0</v>
      </c>
      <c r="T514" s="72">
        <v>0.54200000000000004</v>
      </c>
    </row>
    <row r="515" spans="1:20" s="60" customFormat="1" ht="15" customHeight="1">
      <c r="A515" s="68" t="s">
        <v>3793</v>
      </c>
      <c r="B515" s="68">
        <v>10259</v>
      </c>
      <c r="C515" s="68" t="s">
        <v>0</v>
      </c>
      <c r="D515" s="69" t="s">
        <v>1147</v>
      </c>
      <c r="E515" s="69" t="s">
        <v>1557</v>
      </c>
      <c r="F515" s="68" t="s">
        <v>1149</v>
      </c>
      <c r="G515" s="64" t="s">
        <v>0</v>
      </c>
      <c r="H515" s="70">
        <v>23.95</v>
      </c>
      <c r="I515" s="71"/>
      <c r="J515" s="64" t="s">
        <v>7489</v>
      </c>
      <c r="K515" s="67" t="s">
        <v>7478</v>
      </c>
      <c r="L515" s="67">
        <v>119</v>
      </c>
      <c r="M515" s="64" t="s">
        <v>7067</v>
      </c>
      <c r="N515" s="64" t="s">
        <v>1163</v>
      </c>
      <c r="O515" s="64" t="s">
        <v>0</v>
      </c>
      <c r="P515" s="64" t="s">
        <v>35</v>
      </c>
      <c r="Q515" s="72">
        <v>0</v>
      </c>
      <c r="R515" s="72">
        <v>0</v>
      </c>
      <c r="S515" s="72">
        <v>0</v>
      </c>
      <c r="T515" s="72">
        <v>1.083</v>
      </c>
    </row>
    <row r="516" spans="1:20" s="60" customFormat="1" ht="15" customHeight="1">
      <c r="A516" s="68" t="s">
        <v>3794</v>
      </c>
      <c r="B516" s="68">
        <v>10261</v>
      </c>
      <c r="C516" s="68" t="s">
        <v>0</v>
      </c>
      <c r="D516" s="69" t="s">
        <v>1147</v>
      </c>
      <c r="E516" s="69" t="s">
        <v>1557</v>
      </c>
      <c r="F516" s="68" t="s">
        <v>1149</v>
      </c>
      <c r="G516" s="64" t="s">
        <v>0</v>
      </c>
      <c r="H516" s="70">
        <v>10.25</v>
      </c>
      <c r="I516" s="71"/>
      <c r="J516" s="64" t="s">
        <v>7489</v>
      </c>
      <c r="K516" s="67" t="s">
        <v>7479</v>
      </c>
      <c r="L516" s="67">
        <v>44</v>
      </c>
      <c r="M516" s="64" t="s">
        <v>7067</v>
      </c>
      <c r="N516" s="64" t="s">
        <v>1163</v>
      </c>
      <c r="O516" s="64" t="s">
        <v>0</v>
      </c>
      <c r="P516" s="64" t="s">
        <v>35</v>
      </c>
      <c r="Q516" s="72">
        <v>0</v>
      </c>
      <c r="R516" s="72">
        <v>0</v>
      </c>
      <c r="S516" s="72">
        <v>0</v>
      </c>
      <c r="T516" s="72">
        <v>0.45800000000000002</v>
      </c>
    </row>
    <row r="517" spans="1:20" s="60" customFormat="1" ht="15" customHeight="1">
      <c r="A517" s="68" t="s">
        <v>3795</v>
      </c>
      <c r="B517" s="68">
        <v>10269</v>
      </c>
      <c r="C517" s="68" t="s">
        <v>0</v>
      </c>
      <c r="D517" s="69" t="s">
        <v>1147</v>
      </c>
      <c r="E517" s="69" t="s">
        <v>1557</v>
      </c>
      <c r="F517" s="68" t="s">
        <v>1149</v>
      </c>
      <c r="G517" s="64" t="s">
        <v>0</v>
      </c>
      <c r="H517" s="70">
        <v>10.25</v>
      </c>
      <c r="I517" s="71"/>
      <c r="J517" s="64" t="s">
        <v>7489</v>
      </c>
      <c r="K517" s="67" t="s">
        <v>7480</v>
      </c>
      <c r="L517" s="67">
        <v>31</v>
      </c>
      <c r="M517" s="64" t="s">
        <v>7067</v>
      </c>
      <c r="N517" s="64" t="s">
        <v>1163</v>
      </c>
      <c r="O517" s="64" t="s">
        <v>0</v>
      </c>
      <c r="P517" s="64" t="s">
        <v>35</v>
      </c>
      <c r="Q517" s="72">
        <v>0</v>
      </c>
      <c r="R517" s="72">
        <v>0</v>
      </c>
      <c r="S517" s="72">
        <v>0</v>
      </c>
      <c r="T517" s="72">
        <v>0.45800000000000002</v>
      </c>
    </row>
    <row r="518" spans="1:20" s="60" customFormat="1" ht="15" customHeight="1">
      <c r="A518" s="68" t="s">
        <v>3796</v>
      </c>
      <c r="B518" s="68">
        <v>10270</v>
      </c>
      <c r="C518" s="68" t="s">
        <v>0</v>
      </c>
      <c r="D518" s="69" t="s">
        <v>1147</v>
      </c>
      <c r="E518" s="69" t="s">
        <v>1557</v>
      </c>
      <c r="F518" s="68" t="s">
        <v>1149</v>
      </c>
      <c r="G518" s="64" t="s">
        <v>0</v>
      </c>
      <c r="H518" s="70">
        <v>10.25</v>
      </c>
      <c r="I518" s="71"/>
      <c r="J518" s="64" t="s">
        <v>7489</v>
      </c>
      <c r="K518" s="67" t="s">
        <v>7481</v>
      </c>
      <c r="L518" s="67">
        <v>32</v>
      </c>
      <c r="M518" s="64" t="s">
        <v>7067</v>
      </c>
      <c r="N518" s="64" t="s">
        <v>1163</v>
      </c>
      <c r="O518" s="64" t="s">
        <v>0</v>
      </c>
      <c r="P518" s="64" t="s">
        <v>35</v>
      </c>
      <c r="Q518" s="72">
        <v>0</v>
      </c>
      <c r="R518" s="72">
        <v>0</v>
      </c>
      <c r="S518" s="72">
        <v>0</v>
      </c>
      <c r="T518" s="72">
        <v>0.45800000000000002</v>
      </c>
    </row>
    <row r="519" spans="1:20" s="60" customFormat="1" ht="15" customHeight="1">
      <c r="A519" s="68" t="s">
        <v>3797</v>
      </c>
      <c r="B519" s="68">
        <v>10274</v>
      </c>
      <c r="C519" s="68" t="s">
        <v>0</v>
      </c>
      <c r="D519" s="69" t="s">
        <v>1147</v>
      </c>
      <c r="E519" s="69" t="s">
        <v>1557</v>
      </c>
      <c r="F519" s="68" t="s">
        <v>1149</v>
      </c>
      <c r="G519" s="64" t="s">
        <v>0</v>
      </c>
      <c r="H519" s="70">
        <v>10.25</v>
      </c>
      <c r="I519" s="71"/>
      <c r="J519" s="64" t="s">
        <v>7489</v>
      </c>
      <c r="K519" s="67" t="s">
        <v>7482</v>
      </c>
      <c r="L519" s="67">
        <v>11</v>
      </c>
      <c r="M519" s="64" t="s">
        <v>7067</v>
      </c>
      <c r="N519" s="64" t="s">
        <v>1163</v>
      </c>
      <c r="O519" s="64" t="s">
        <v>0</v>
      </c>
      <c r="P519" s="64" t="s">
        <v>35</v>
      </c>
      <c r="Q519" s="72">
        <v>0</v>
      </c>
      <c r="R519" s="72">
        <v>0</v>
      </c>
      <c r="S519" s="72">
        <v>0</v>
      </c>
      <c r="T519" s="72">
        <v>0.45800000000000002</v>
      </c>
    </row>
    <row r="520" spans="1:20" s="60" customFormat="1" ht="15" customHeight="1">
      <c r="A520" s="68" t="s">
        <v>3798</v>
      </c>
      <c r="B520" s="68">
        <v>10277</v>
      </c>
      <c r="C520" s="68" t="s">
        <v>0</v>
      </c>
      <c r="D520" s="69" t="s">
        <v>1147</v>
      </c>
      <c r="E520" s="69" t="s">
        <v>1557</v>
      </c>
      <c r="F520" s="68" t="s">
        <v>1149</v>
      </c>
      <c r="G520" s="64" t="s">
        <v>0</v>
      </c>
      <c r="H520" s="70">
        <v>10.25</v>
      </c>
      <c r="I520" s="71"/>
      <c r="J520" s="64" t="s">
        <v>7489</v>
      </c>
      <c r="K520" s="67" t="s">
        <v>7483</v>
      </c>
      <c r="L520" s="67">
        <v>3</v>
      </c>
      <c r="M520" s="64" t="s">
        <v>7067</v>
      </c>
      <c r="N520" s="64" t="s">
        <v>1163</v>
      </c>
      <c r="O520" s="64" t="s">
        <v>0</v>
      </c>
      <c r="P520" s="64" t="s">
        <v>35</v>
      </c>
      <c r="Q520" s="72">
        <v>0</v>
      </c>
      <c r="R520" s="72">
        <v>0</v>
      </c>
      <c r="S520" s="72">
        <v>0</v>
      </c>
      <c r="T520" s="72">
        <v>0.45800000000000002</v>
      </c>
    </row>
    <row r="521" spans="1:20" s="60" customFormat="1" ht="15" customHeight="1">
      <c r="A521" s="68" t="s">
        <v>3799</v>
      </c>
      <c r="B521" s="68">
        <v>10278</v>
      </c>
      <c r="C521" s="68" t="s">
        <v>0</v>
      </c>
      <c r="D521" s="69" t="s">
        <v>1147</v>
      </c>
      <c r="E521" s="69" t="s">
        <v>1557</v>
      </c>
      <c r="F521" s="68" t="s">
        <v>1149</v>
      </c>
      <c r="G521" s="64" t="s">
        <v>0</v>
      </c>
      <c r="H521" s="70">
        <v>14.3</v>
      </c>
      <c r="I521" s="71"/>
      <c r="J521" s="64" t="s">
        <v>7489</v>
      </c>
      <c r="K521" s="67" t="s">
        <v>7484</v>
      </c>
      <c r="L521" s="67">
        <v>4</v>
      </c>
      <c r="M521" s="64" t="s">
        <v>7067</v>
      </c>
      <c r="N521" s="64" t="s">
        <v>1163</v>
      </c>
      <c r="O521" s="64" t="s">
        <v>0</v>
      </c>
      <c r="P521" s="64" t="s">
        <v>35</v>
      </c>
      <c r="Q521" s="72">
        <v>0</v>
      </c>
      <c r="R521" s="72">
        <v>0</v>
      </c>
      <c r="S521" s="72">
        <v>0</v>
      </c>
      <c r="T521" s="72">
        <v>0.45800000000000002</v>
      </c>
    </row>
    <row r="522" spans="1:20" s="60" customFormat="1" ht="15" customHeight="1">
      <c r="A522" s="68" t="s">
        <v>3800</v>
      </c>
      <c r="B522" s="68">
        <v>10279</v>
      </c>
      <c r="C522" s="68" t="s">
        <v>0</v>
      </c>
      <c r="D522" s="69" t="s">
        <v>1147</v>
      </c>
      <c r="E522" s="69" t="s">
        <v>1557</v>
      </c>
      <c r="F522" s="68" t="s">
        <v>1149</v>
      </c>
      <c r="G522" s="64" t="s">
        <v>0</v>
      </c>
      <c r="H522" s="70">
        <v>10.25</v>
      </c>
      <c r="I522" s="71"/>
      <c r="J522" s="64" t="s">
        <v>7489</v>
      </c>
      <c r="K522" s="67" t="s">
        <v>7485</v>
      </c>
      <c r="L522" s="67">
        <v>10</v>
      </c>
      <c r="M522" s="64" t="s">
        <v>7067</v>
      </c>
      <c r="N522" s="64" t="s">
        <v>1163</v>
      </c>
      <c r="O522" s="64" t="s">
        <v>0</v>
      </c>
      <c r="P522" s="64" t="s">
        <v>35</v>
      </c>
      <c r="Q522" s="72">
        <v>0</v>
      </c>
      <c r="R522" s="72">
        <v>0</v>
      </c>
      <c r="S522" s="72">
        <v>0</v>
      </c>
      <c r="T522" s="72">
        <v>0.45800000000000002</v>
      </c>
    </row>
    <row r="523" spans="1:20" s="60" customFormat="1" ht="15" customHeight="1">
      <c r="A523" s="68" t="s">
        <v>3801</v>
      </c>
      <c r="B523" s="68">
        <v>10280</v>
      </c>
      <c r="C523" s="68" t="s">
        <v>0</v>
      </c>
      <c r="D523" s="69" t="s">
        <v>1147</v>
      </c>
      <c r="E523" s="69" t="s">
        <v>1557</v>
      </c>
      <c r="F523" s="68" t="s">
        <v>1149</v>
      </c>
      <c r="G523" s="64" t="s">
        <v>0</v>
      </c>
      <c r="H523" s="70">
        <v>22.7</v>
      </c>
      <c r="I523" s="71"/>
      <c r="J523" s="64" t="s">
        <v>7489</v>
      </c>
      <c r="K523" s="67" t="s">
        <v>7486</v>
      </c>
      <c r="L523" s="67">
        <v>4</v>
      </c>
      <c r="M523" s="64" t="s">
        <v>7067</v>
      </c>
      <c r="N523" s="64" t="s">
        <v>1163</v>
      </c>
      <c r="O523" s="64" t="s">
        <v>0</v>
      </c>
      <c r="P523" s="64" t="s">
        <v>35</v>
      </c>
      <c r="Q523" s="72">
        <v>0</v>
      </c>
      <c r="R523" s="72">
        <v>0</v>
      </c>
      <c r="S523" s="72">
        <v>0</v>
      </c>
      <c r="T523" s="72">
        <v>0.77100000000000002</v>
      </c>
    </row>
    <row r="524" spans="1:20" s="60" customFormat="1" ht="15" customHeight="1">
      <c r="A524" s="68" t="s">
        <v>3802</v>
      </c>
      <c r="B524" s="68">
        <v>10281</v>
      </c>
      <c r="C524" s="68" t="s">
        <v>0</v>
      </c>
      <c r="D524" s="69" t="s">
        <v>1147</v>
      </c>
      <c r="E524" s="69" t="s">
        <v>1557</v>
      </c>
      <c r="F524" s="68" t="s">
        <v>1149</v>
      </c>
      <c r="G524" s="64" t="s">
        <v>0</v>
      </c>
      <c r="H524" s="70">
        <v>16.25</v>
      </c>
      <c r="I524" s="71"/>
      <c r="J524" s="64" t="s">
        <v>7489</v>
      </c>
      <c r="K524" s="67" t="s">
        <v>7487</v>
      </c>
      <c r="L524" s="67">
        <v>11</v>
      </c>
      <c r="M524" s="64" t="s">
        <v>7067</v>
      </c>
      <c r="N524" s="64" t="s">
        <v>1163</v>
      </c>
      <c r="O524" s="64" t="s">
        <v>0</v>
      </c>
      <c r="P524" s="64" t="s">
        <v>35</v>
      </c>
      <c r="Q524" s="72">
        <v>0</v>
      </c>
      <c r="R524" s="72">
        <v>0</v>
      </c>
      <c r="S524" s="72">
        <v>0</v>
      </c>
      <c r="T524" s="72">
        <v>0.77100000000000002</v>
      </c>
    </row>
    <row r="525" spans="1:20" s="60" customFormat="1" ht="15" customHeight="1">
      <c r="A525" s="68" t="s">
        <v>3803</v>
      </c>
      <c r="B525" s="68">
        <v>10283</v>
      </c>
      <c r="C525" s="68" t="s">
        <v>0</v>
      </c>
      <c r="D525" s="69" t="s">
        <v>1147</v>
      </c>
      <c r="E525" s="69" t="s">
        <v>1557</v>
      </c>
      <c r="F525" s="68" t="s">
        <v>1149</v>
      </c>
      <c r="G525" s="64" t="s">
        <v>0</v>
      </c>
      <c r="H525" s="70">
        <v>10.25</v>
      </c>
      <c r="I525" s="71"/>
      <c r="J525" s="64" t="s">
        <v>7489</v>
      </c>
      <c r="K525" s="67" t="s">
        <v>7488</v>
      </c>
      <c r="L525" s="67">
        <v>39</v>
      </c>
      <c r="M525" s="64" t="s">
        <v>7067</v>
      </c>
      <c r="N525" s="64" t="s">
        <v>1163</v>
      </c>
      <c r="O525" s="64" t="s">
        <v>0</v>
      </c>
      <c r="P525" s="64" t="s">
        <v>35</v>
      </c>
      <c r="Q525" s="72">
        <v>0</v>
      </c>
      <c r="R525" s="72">
        <v>0</v>
      </c>
      <c r="S525" s="72">
        <v>0</v>
      </c>
      <c r="T525" s="72">
        <v>0.45800000000000002</v>
      </c>
    </row>
    <row r="526" spans="1:20" s="60" customFormat="1" ht="15" customHeight="1">
      <c r="A526" s="68" t="s">
        <v>3804</v>
      </c>
      <c r="B526" s="68">
        <v>10285</v>
      </c>
      <c r="C526" s="68" t="s">
        <v>0</v>
      </c>
      <c r="D526" s="69" t="s">
        <v>1147</v>
      </c>
      <c r="E526" s="69" t="s">
        <v>1557</v>
      </c>
      <c r="F526" s="68" t="s">
        <v>1149</v>
      </c>
      <c r="G526" s="64" t="s">
        <v>0</v>
      </c>
      <c r="H526" s="70">
        <v>10.25</v>
      </c>
      <c r="I526" s="71"/>
      <c r="J526" s="64" t="s">
        <v>7489</v>
      </c>
      <c r="K526" s="67" t="s">
        <v>7490</v>
      </c>
      <c r="L526" s="67">
        <v>26</v>
      </c>
      <c r="M526" s="64" t="s">
        <v>7067</v>
      </c>
      <c r="N526" s="64" t="s">
        <v>1163</v>
      </c>
      <c r="O526" s="64" t="s">
        <v>0</v>
      </c>
      <c r="P526" s="64" t="s">
        <v>35</v>
      </c>
      <c r="Q526" s="72">
        <v>0</v>
      </c>
      <c r="R526" s="72">
        <v>0</v>
      </c>
      <c r="S526" s="72">
        <v>0</v>
      </c>
      <c r="T526" s="72">
        <v>0.45800000000000002</v>
      </c>
    </row>
    <row r="527" spans="1:20" s="60" customFormat="1" ht="15" customHeight="1">
      <c r="A527" s="68" t="s">
        <v>3805</v>
      </c>
      <c r="B527" s="68">
        <v>10289</v>
      </c>
      <c r="C527" s="68" t="s">
        <v>0</v>
      </c>
      <c r="D527" s="69" t="s">
        <v>1147</v>
      </c>
      <c r="E527" s="69" t="s">
        <v>1557</v>
      </c>
      <c r="F527" s="68" t="s">
        <v>1149</v>
      </c>
      <c r="G527" s="64" t="s">
        <v>0</v>
      </c>
      <c r="H527" s="70">
        <v>33.5</v>
      </c>
      <c r="I527" s="71"/>
      <c r="J527" s="64" t="s">
        <v>7489</v>
      </c>
      <c r="K527" s="67" t="s">
        <v>7491</v>
      </c>
      <c r="L527" s="67">
        <v>4</v>
      </c>
      <c r="M527" s="64" t="s">
        <v>7067</v>
      </c>
      <c r="N527" s="64" t="s">
        <v>1163</v>
      </c>
      <c r="O527" s="64" t="s">
        <v>0</v>
      </c>
      <c r="P527" s="64" t="s">
        <v>35</v>
      </c>
      <c r="Q527" s="72">
        <v>0</v>
      </c>
      <c r="R527" s="72">
        <v>0</v>
      </c>
      <c r="S527" s="72">
        <v>0</v>
      </c>
      <c r="T527" s="72">
        <v>1.1000000000000001</v>
      </c>
    </row>
    <row r="528" spans="1:20" s="60" customFormat="1" ht="15" customHeight="1">
      <c r="A528" s="68" t="s">
        <v>3806</v>
      </c>
      <c r="B528" s="68">
        <v>10290</v>
      </c>
      <c r="C528" s="68" t="s">
        <v>0</v>
      </c>
      <c r="D528" s="69" t="s">
        <v>1147</v>
      </c>
      <c r="E528" s="69" t="s">
        <v>1557</v>
      </c>
      <c r="F528" s="68" t="s">
        <v>1149</v>
      </c>
      <c r="G528" s="64" t="s">
        <v>0</v>
      </c>
      <c r="H528" s="70">
        <v>33.5</v>
      </c>
      <c r="I528" s="71"/>
      <c r="J528" s="64" t="s">
        <v>7489</v>
      </c>
      <c r="K528" s="67" t="s">
        <v>7492</v>
      </c>
      <c r="L528" s="67">
        <v>4</v>
      </c>
      <c r="M528" s="64" t="s">
        <v>7067</v>
      </c>
      <c r="N528" s="64" t="s">
        <v>1163</v>
      </c>
      <c r="O528" s="64" t="s">
        <v>0</v>
      </c>
      <c r="P528" s="64" t="s">
        <v>35</v>
      </c>
      <c r="Q528" s="72">
        <v>0</v>
      </c>
      <c r="R528" s="72">
        <v>0</v>
      </c>
      <c r="S528" s="72">
        <v>0</v>
      </c>
      <c r="T528" s="72">
        <v>1.1000000000000001</v>
      </c>
    </row>
    <row r="529" spans="1:20" s="60" customFormat="1" ht="15" customHeight="1">
      <c r="A529" s="68" t="s">
        <v>3807</v>
      </c>
      <c r="B529" s="68">
        <v>10291</v>
      </c>
      <c r="C529" s="68" t="s">
        <v>0</v>
      </c>
      <c r="D529" s="69" t="s">
        <v>1147</v>
      </c>
      <c r="E529" s="69" t="s">
        <v>1557</v>
      </c>
      <c r="F529" s="68" t="s">
        <v>1149</v>
      </c>
      <c r="G529" s="64" t="s">
        <v>0</v>
      </c>
      <c r="H529" s="70">
        <v>16.25</v>
      </c>
      <c r="I529" s="71"/>
      <c r="J529" s="64" t="s">
        <v>7489</v>
      </c>
      <c r="K529" s="67" t="s">
        <v>7493</v>
      </c>
      <c r="L529" s="67">
        <v>22</v>
      </c>
      <c r="M529" s="64" t="s">
        <v>7067</v>
      </c>
      <c r="N529" s="64" t="s">
        <v>1163</v>
      </c>
      <c r="O529" s="64" t="s">
        <v>0</v>
      </c>
      <c r="P529" s="64" t="s">
        <v>35</v>
      </c>
      <c r="Q529" s="72">
        <v>0</v>
      </c>
      <c r="R529" s="72">
        <v>0</v>
      </c>
      <c r="S529" s="72">
        <v>0</v>
      </c>
      <c r="T529" s="72">
        <v>0.77100000000000002</v>
      </c>
    </row>
    <row r="530" spans="1:20" s="60" customFormat="1" ht="15" customHeight="1">
      <c r="A530" s="68" t="s">
        <v>3808</v>
      </c>
      <c r="B530" s="68">
        <v>10292</v>
      </c>
      <c r="C530" s="68" t="s">
        <v>0</v>
      </c>
      <c r="D530" s="69" t="s">
        <v>1147</v>
      </c>
      <c r="E530" s="69" t="s">
        <v>1557</v>
      </c>
      <c r="F530" s="68" t="s">
        <v>1149</v>
      </c>
      <c r="G530" s="64" t="s">
        <v>0</v>
      </c>
      <c r="H530" s="70">
        <v>16.25</v>
      </c>
      <c r="I530" s="71"/>
      <c r="J530" s="64" t="s">
        <v>7489</v>
      </c>
      <c r="K530" s="67" t="s">
        <v>7494</v>
      </c>
      <c r="L530" s="67">
        <v>29</v>
      </c>
      <c r="M530" s="64" t="s">
        <v>7067</v>
      </c>
      <c r="N530" s="64" t="s">
        <v>1163</v>
      </c>
      <c r="O530" s="64" t="s">
        <v>0</v>
      </c>
      <c r="P530" s="64" t="s">
        <v>35</v>
      </c>
      <c r="Q530" s="72">
        <v>0</v>
      </c>
      <c r="R530" s="72">
        <v>0</v>
      </c>
      <c r="S530" s="72">
        <v>0</v>
      </c>
      <c r="T530" s="72">
        <v>0.77100000000000002</v>
      </c>
    </row>
    <row r="531" spans="1:20" s="60" customFormat="1" ht="15" customHeight="1">
      <c r="A531" s="68" t="s">
        <v>3809</v>
      </c>
      <c r="B531" s="68">
        <v>10293</v>
      </c>
      <c r="C531" s="68" t="s">
        <v>0</v>
      </c>
      <c r="D531" s="69" t="s">
        <v>1147</v>
      </c>
      <c r="E531" s="69" t="s">
        <v>1557</v>
      </c>
      <c r="F531" s="68" t="s">
        <v>1149</v>
      </c>
      <c r="G531" s="64" t="s">
        <v>0</v>
      </c>
      <c r="H531" s="70">
        <v>10.25</v>
      </c>
      <c r="I531" s="71"/>
      <c r="J531" s="64" t="s">
        <v>7489</v>
      </c>
      <c r="K531" s="67" t="s">
        <v>7495</v>
      </c>
      <c r="L531" s="67">
        <v>27</v>
      </c>
      <c r="M531" s="64" t="s">
        <v>7067</v>
      </c>
      <c r="N531" s="64" t="s">
        <v>1163</v>
      </c>
      <c r="O531" s="64" t="s">
        <v>0</v>
      </c>
      <c r="P531" s="64" t="s">
        <v>35</v>
      </c>
      <c r="Q531" s="72">
        <v>0</v>
      </c>
      <c r="R531" s="72">
        <v>0</v>
      </c>
      <c r="S531" s="72">
        <v>0</v>
      </c>
      <c r="T531" s="72">
        <v>0.45800000000000002</v>
      </c>
    </row>
    <row r="532" spans="1:20" s="60" customFormat="1" ht="15" customHeight="1">
      <c r="A532" s="68" t="s">
        <v>3810</v>
      </c>
      <c r="B532" s="68">
        <v>10300</v>
      </c>
      <c r="C532" s="68" t="s">
        <v>0</v>
      </c>
      <c r="D532" s="69" t="s">
        <v>1147</v>
      </c>
      <c r="E532" s="69" t="s">
        <v>1539</v>
      </c>
      <c r="F532" s="68" t="s">
        <v>1149</v>
      </c>
      <c r="G532" s="64" t="s">
        <v>0</v>
      </c>
      <c r="H532" s="70">
        <v>26.9</v>
      </c>
      <c r="I532" s="71"/>
      <c r="J532" s="64" t="s">
        <v>7496</v>
      </c>
      <c r="K532" s="67" t="s">
        <v>7497</v>
      </c>
      <c r="L532" s="67">
        <v>1</v>
      </c>
      <c r="M532" s="64" t="s">
        <v>7067</v>
      </c>
      <c r="N532" s="64" t="s">
        <v>1204</v>
      </c>
      <c r="O532" s="64" t="s">
        <v>0</v>
      </c>
      <c r="P532" s="64" t="s">
        <v>35</v>
      </c>
      <c r="Q532" s="72">
        <v>0</v>
      </c>
      <c r="R532" s="72">
        <v>0</v>
      </c>
      <c r="S532" s="72">
        <v>0</v>
      </c>
      <c r="T532" s="72">
        <v>0.33300000000000002</v>
      </c>
    </row>
    <row r="533" spans="1:20" s="60" customFormat="1" ht="15" customHeight="1">
      <c r="A533" s="68" t="s">
        <v>3811</v>
      </c>
      <c r="B533" s="68">
        <v>10314</v>
      </c>
      <c r="C533" s="68" t="s">
        <v>0</v>
      </c>
      <c r="D533" s="69" t="s">
        <v>1147</v>
      </c>
      <c r="E533" s="69" t="s">
        <v>1558</v>
      </c>
      <c r="F533" s="68" t="s">
        <v>1162</v>
      </c>
      <c r="G533" s="64" t="s">
        <v>0</v>
      </c>
      <c r="H533" s="70">
        <v>23.25</v>
      </c>
      <c r="I533" s="71"/>
      <c r="J533" s="64" t="s">
        <v>7148</v>
      </c>
      <c r="K533" s="67" t="s">
        <v>7498</v>
      </c>
      <c r="L533" s="67">
        <v>14</v>
      </c>
      <c r="M533" s="64" t="s">
        <v>7067</v>
      </c>
      <c r="N533" s="64" t="s">
        <v>1163</v>
      </c>
      <c r="O533" s="64" t="s">
        <v>0</v>
      </c>
      <c r="P533" s="64" t="s">
        <v>35</v>
      </c>
      <c r="Q533" s="72">
        <v>0</v>
      </c>
      <c r="R533" s="72">
        <v>0</v>
      </c>
      <c r="S533" s="72">
        <v>0</v>
      </c>
      <c r="T533" s="72">
        <v>0.56299999999999994</v>
      </c>
    </row>
    <row r="534" spans="1:20" s="60" customFormat="1" ht="15" customHeight="1">
      <c r="A534" s="68" t="s">
        <v>3812</v>
      </c>
      <c r="B534" s="68">
        <v>10334</v>
      </c>
      <c r="C534" s="68" t="s">
        <v>0</v>
      </c>
      <c r="D534" s="69" t="s">
        <v>1147</v>
      </c>
      <c r="E534" s="69" t="s">
        <v>1559</v>
      </c>
      <c r="F534" s="68" t="s">
        <v>1149</v>
      </c>
      <c r="G534" s="64" t="s">
        <v>0</v>
      </c>
      <c r="H534" s="70">
        <v>11.75</v>
      </c>
      <c r="I534" s="71"/>
      <c r="J534" s="64" t="s">
        <v>7143</v>
      </c>
      <c r="K534" s="67" t="s">
        <v>7499</v>
      </c>
      <c r="L534" s="67">
        <v>12</v>
      </c>
      <c r="M534" s="64" t="s">
        <v>7067</v>
      </c>
      <c r="N534" s="64" t="s">
        <v>1163</v>
      </c>
      <c r="O534" s="64" t="s">
        <v>0</v>
      </c>
      <c r="P534" s="64" t="s">
        <v>35</v>
      </c>
      <c r="Q534" s="72">
        <v>0</v>
      </c>
      <c r="R534" s="72">
        <v>0</v>
      </c>
      <c r="S534" s="72">
        <v>0</v>
      </c>
      <c r="T534" s="72">
        <v>0.63900000000000001</v>
      </c>
    </row>
    <row r="535" spans="1:20" s="60" customFormat="1" ht="15" customHeight="1">
      <c r="A535" s="68" t="s">
        <v>3813</v>
      </c>
      <c r="B535" s="68">
        <v>10338</v>
      </c>
      <c r="C535" s="68" t="s">
        <v>0</v>
      </c>
      <c r="D535" s="69" t="s">
        <v>1147</v>
      </c>
      <c r="E535" s="69" t="s">
        <v>1559</v>
      </c>
      <c r="F535" s="68" t="s">
        <v>1149</v>
      </c>
      <c r="G535" s="64" t="s">
        <v>0</v>
      </c>
      <c r="H535" s="70">
        <v>11.75</v>
      </c>
      <c r="I535" s="71"/>
      <c r="J535" s="64" t="s">
        <v>7143</v>
      </c>
      <c r="K535" s="67" t="s">
        <v>7500</v>
      </c>
      <c r="L535" s="67">
        <v>5</v>
      </c>
      <c r="M535" s="64" t="s">
        <v>7067</v>
      </c>
      <c r="N535" s="64" t="s">
        <v>1163</v>
      </c>
      <c r="O535" s="64" t="s">
        <v>0</v>
      </c>
      <c r="P535" s="64" t="s">
        <v>35</v>
      </c>
      <c r="Q535" s="72">
        <v>0</v>
      </c>
      <c r="R535" s="72">
        <v>0</v>
      </c>
      <c r="S535" s="72">
        <v>0</v>
      </c>
      <c r="T535" s="72">
        <v>0.63900000000000001</v>
      </c>
    </row>
    <row r="536" spans="1:20" s="60" customFormat="1" ht="15" customHeight="1">
      <c r="A536" s="68" t="s">
        <v>3814</v>
      </c>
      <c r="B536" s="68">
        <v>10340</v>
      </c>
      <c r="C536" s="68" t="s">
        <v>0</v>
      </c>
      <c r="D536" s="69" t="s">
        <v>1147</v>
      </c>
      <c r="E536" s="69" t="s">
        <v>1559</v>
      </c>
      <c r="F536" s="68" t="s">
        <v>1149</v>
      </c>
      <c r="G536" s="64" t="s">
        <v>0</v>
      </c>
      <c r="H536" s="70">
        <v>16.100000000000001</v>
      </c>
      <c r="I536" s="71"/>
      <c r="J536" s="64" t="s">
        <v>7143</v>
      </c>
      <c r="K536" s="67" t="s">
        <v>7501</v>
      </c>
      <c r="L536" s="67">
        <v>2</v>
      </c>
      <c r="M536" s="64" t="s">
        <v>7067</v>
      </c>
      <c r="N536" s="64" t="s">
        <v>1204</v>
      </c>
      <c r="O536" s="64" t="s">
        <v>0</v>
      </c>
      <c r="P536" s="64" t="s">
        <v>35</v>
      </c>
      <c r="Q536" s="72">
        <v>0</v>
      </c>
      <c r="R536" s="72">
        <v>0</v>
      </c>
      <c r="S536" s="72">
        <v>0</v>
      </c>
      <c r="T536" s="72">
        <v>0.63900000000000001</v>
      </c>
    </row>
    <row r="537" spans="1:20" s="60" customFormat="1" ht="15" customHeight="1">
      <c r="A537" s="68" t="s">
        <v>3815</v>
      </c>
      <c r="B537" s="68">
        <v>10343</v>
      </c>
      <c r="C537" s="68" t="s">
        <v>0</v>
      </c>
      <c r="D537" s="69" t="s">
        <v>1147</v>
      </c>
      <c r="E537" s="69" t="s">
        <v>1559</v>
      </c>
      <c r="F537" s="68" t="s">
        <v>1149</v>
      </c>
      <c r="G537" s="64" t="s">
        <v>0</v>
      </c>
      <c r="H537" s="70">
        <v>11.8</v>
      </c>
      <c r="I537" s="71"/>
      <c r="J537" s="64" t="s">
        <v>7143</v>
      </c>
      <c r="K537" s="67" t="s">
        <v>7502</v>
      </c>
      <c r="L537" s="67">
        <v>1</v>
      </c>
      <c r="M537" s="64" t="s">
        <v>7067</v>
      </c>
      <c r="N537" s="64" t="s">
        <v>1163</v>
      </c>
      <c r="O537" s="64" t="s">
        <v>0</v>
      </c>
      <c r="P537" s="64" t="s">
        <v>35</v>
      </c>
      <c r="Q537" s="72">
        <v>0</v>
      </c>
      <c r="R537" s="72">
        <v>0</v>
      </c>
      <c r="S537" s="72">
        <v>0</v>
      </c>
      <c r="T537" s="72">
        <v>0.61099999999999999</v>
      </c>
    </row>
    <row r="538" spans="1:20" s="60" customFormat="1" ht="15" customHeight="1">
      <c r="A538" s="68" t="s">
        <v>3816</v>
      </c>
      <c r="B538" s="68">
        <v>10349</v>
      </c>
      <c r="C538" s="68" t="s">
        <v>0</v>
      </c>
      <c r="D538" s="69" t="s">
        <v>1147</v>
      </c>
      <c r="E538" s="69" t="s">
        <v>1559</v>
      </c>
      <c r="F538" s="68" t="s">
        <v>1149</v>
      </c>
      <c r="G538" s="64" t="s">
        <v>0</v>
      </c>
      <c r="H538" s="70">
        <v>19.899999999999999</v>
      </c>
      <c r="I538" s="71"/>
      <c r="J538" s="64" t="s">
        <v>7143</v>
      </c>
      <c r="K538" s="67" t="s">
        <v>7503</v>
      </c>
      <c r="L538" s="67">
        <v>4</v>
      </c>
      <c r="M538" s="64" t="s">
        <v>7067</v>
      </c>
      <c r="N538" s="64" t="s">
        <v>1163</v>
      </c>
      <c r="O538" s="64" t="s">
        <v>0</v>
      </c>
      <c r="P538" s="64" t="s">
        <v>35</v>
      </c>
      <c r="Q538" s="72">
        <v>0</v>
      </c>
      <c r="R538" s="72">
        <v>0</v>
      </c>
      <c r="S538" s="72">
        <v>0</v>
      </c>
      <c r="T538" s="72">
        <v>1.167</v>
      </c>
    </row>
    <row r="539" spans="1:20" s="60" customFormat="1" ht="15" customHeight="1">
      <c r="A539" s="68" t="s">
        <v>3817</v>
      </c>
      <c r="B539" s="68">
        <v>10350</v>
      </c>
      <c r="C539" s="68" t="s">
        <v>0</v>
      </c>
      <c r="D539" s="69" t="s">
        <v>1147</v>
      </c>
      <c r="E539" s="69" t="s">
        <v>1559</v>
      </c>
      <c r="F539" s="68" t="s">
        <v>1149</v>
      </c>
      <c r="G539" s="64" t="s">
        <v>0</v>
      </c>
      <c r="H539" s="70">
        <v>19.899999999999999</v>
      </c>
      <c r="I539" s="71"/>
      <c r="J539" s="64" t="s">
        <v>7143</v>
      </c>
      <c r="K539" s="67" t="s">
        <v>7504</v>
      </c>
      <c r="L539" s="67">
        <v>16</v>
      </c>
      <c r="M539" s="64" t="s">
        <v>7067</v>
      </c>
      <c r="N539" s="64" t="s">
        <v>1163</v>
      </c>
      <c r="O539" s="64" t="s">
        <v>0</v>
      </c>
      <c r="P539" s="64" t="s">
        <v>35</v>
      </c>
      <c r="Q539" s="72">
        <v>0</v>
      </c>
      <c r="R539" s="72">
        <v>0</v>
      </c>
      <c r="S539" s="72">
        <v>0</v>
      </c>
      <c r="T539" s="72">
        <v>1.167</v>
      </c>
    </row>
    <row r="540" spans="1:20" s="60" customFormat="1" ht="15" customHeight="1">
      <c r="A540" s="68" t="s">
        <v>3818</v>
      </c>
      <c r="B540" s="68">
        <v>10353</v>
      </c>
      <c r="C540" s="68" t="s">
        <v>0</v>
      </c>
      <c r="D540" s="69" t="s">
        <v>1147</v>
      </c>
      <c r="E540" s="69" t="s">
        <v>1559</v>
      </c>
      <c r="F540" s="68" t="s">
        <v>1149</v>
      </c>
      <c r="G540" s="64" t="s">
        <v>0</v>
      </c>
      <c r="H540" s="70">
        <v>11.8</v>
      </c>
      <c r="I540" s="71"/>
      <c r="J540" s="64" t="s">
        <v>7143</v>
      </c>
      <c r="K540" s="67" t="s">
        <v>7505</v>
      </c>
      <c r="L540" s="67">
        <v>15</v>
      </c>
      <c r="M540" s="64" t="s">
        <v>7067</v>
      </c>
      <c r="N540" s="64" t="s">
        <v>1163</v>
      </c>
      <c r="O540" s="64" t="s">
        <v>0</v>
      </c>
      <c r="P540" s="64" t="s">
        <v>35</v>
      </c>
      <c r="Q540" s="72">
        <v>0</v>
      </c>
      <c r="R540" s="72">
        <v>0</v>
      </c>
      <c r="S540" s="72">
        <v>0</v>
      </c>
      <c r="T540" s="72">
        <v>0</v>
      </c>
    </row>
    <row r="541" spans="1:20" s="60" customFormat="1" ht="15" customHeight="1">
      <c r="A541" s="68" t="s">
        <v>3819</v>
      </c>
      <c r="B541" s="68">
        <v>10354</v>
      </c>
      <c r="C541" s="68" t="s">
        <v>0</v>
      </c>
      <c r="D541" s="69" t="s">
        <v>1147</v>
      </c>
      <c r="E541" s="69" t="s">
        <v>1559</v>
      </c>
      <c r="F541" s="68" t="s">
        <v>1149</v>
      </c>
      <c r="G541" s="64" t="s">
        <v>0</v>
      </c>
      <c r="H541" s="70">
        <v>11.8</v>
      </c>
      <c r="I541" s="71"/>
      <c r="J541" s="64" t="s">
        <v>7143</v>
      </c>
      <c r="K541" s="67" t="s">
        <v>7506</v>
      </c>
      <c r="L541" s="67">
        <v>28</v>
      </c>
      <c r="M541" s="64" t="s">
        <v>7067</v>
      </c>
      <c r="N541" s="64" t="s">
        <v>1163</v>
      </c>
      <c r="O541" s="64" t="s">
        <v>0</v>
      </c>
      <c r="P541" s="64" t="s">
        <v>35</v>
      </c>
      <c r="Q541" s="72">
        <v>0</v>
      </c>
      <c r="R541" s="72">
        <v>0</v>
      </c>
      <c r="S541" s="72">
        <v>0</v>
      </c>
      <c r="T541" s="72">
        <v>0.83299999999999996</v>
      </c>
    </row>
    <row r="542" spans="1:20" s="60" customFormat="1" ht="15" customHeight="1">
      <c r="A542" s="68" t="s">
        <v>3820</v>
      </c>
      <c r="B542" s="68">
        <v>10369</v>
      </c>
      <c r="C542" s="68" t="s">
        <v>0</v>
      </c>
      <c r="D542" s="69" t="s">
        <v>1147</v>
      </c>
      <c r="E542" s="69" t="s">
        <v>1559</v>
      </c>
      <c r="F542" s="68" t="s">
        <v>1149</v>
      </c>
      <c r="G542" s="64" t="s">
        <v>0</v>
      </c>
      <c r="H542" s="70">
        <v>19.899999999999999</v>
      </c>
      <c r="I542" s="71"/>
      <c r="J542" s="64" t="s">
        <v>7143</v>
      </c>
      <c r="K542" s="67" t="s">
        <v>7507</v>
      </c>
      <c r="L542" s="67">
        <v>12</v>
      </c>
      <c r="M542" s="64" t="s">
        <v>7067</v>
      </c>
      <c r="N542" s="64" t="s">
        <v>1163</v>
      </c>
      <c r="O542" s="64" t="s">
        <v>0</v>
      </c>
      <c r="P542" s="64" t="s">
        <v>35</v>
      </c>
      <c r="Q542" s="72">
        <v>0</v>
      </c>
      <c r="R542" s="72">
        <v>0</v>
      </c>
      <c r="S542" s="72">
        <v>0</v>
      </c>
      <c r="T542" s="72">
        <v>1.167</v>
      </c>
    </row>
    <row r="543" spans="1:20" s="60" customFormat="1" ht="15" customHeight="1">
      <c r="A543" s="68" t="s">
        <v>3821</v>
      </c>
      <c r="B543" s="68">
        <v>10370</v>
      </c>
      <c r="C543" s="68" t="s">
        <v>0</v>
      </c>
      <c r="D543" s="69" t="s">
        <v>1147</v>
      </c>
      <c r="E543" s="69" t="s">
        <v>1559</v>
      </c>
      <c r="F543" s="68" t="s">
        <v>1149</v>
      </c>
      <c r="G543" s="64" t="s">
        <v>0</v>
      </c>
      <c r="H543" s="70">
        <v>19.899999999999999</v>
      </c>
      <c r="I543" s="71"/>
      <c r="J543" s="64" t="s">
        <v>7143</v>
      </c>
      <c r="K543" s="67" t="s">
        <v>7508</v>
      </c>
      <c r="L543" s="67">
        <v>4</v>
      </c>
      <c r="M543" s="64" t="s">
        <v>7067</v>
      </c>
      <c r="N543" s="64" t="s">
        <v>1163</v>
      </c>
      <c r="O543" s="64" t="s">
        <v>0</v>
      </c>
      <c r="P543" s="64" t="s">
        <v>35</v>
      </c>
      <c r="Q543" s="72">
        <v>0</v>
      </c>
      <c r="R543" s="72">
        <v>0</v>
      </c>
      <c r="S543" s="72">
        <v>0</v>
      </c>
      <c r="T543" s="72">
        <v>1.0629999999999999</v>
      </c>
    </row>
    <row r="544" spans="1:20" s="60" customFormat="1" ht="15" customHeight="1">
      <c r="A544" s="68" t="s">
        <v>3822</v>
      </c>
      <c r="B544" s="68">
        <v>10374</v>
      </c>
      <c r="C544" s="68" t="s">
        <v>0</v>
      </c>
      <c r="D544" s="69" t="s">
        <v>1147</v>
      </c>
      <c r="E544" s="69" t="s">
        <v>1559</v>
      </c>
      <c r="F544" s="68" t="s">
        <v>1149</v>
      </c>
      <c r="G544" s="64" t="s">
        <v>0</v>
      </c>
      <c r="H544" s="70">
        <v>19.899999999999999</v>
      </c>
      <c r="I544" s="71"/>
      <c r="J544" s="64" t="s">
        <v>7143</v>
      </c>
      <c r="K544" s="67" t="s">
        <v>7509</v>
      </c>
      <c r="L544" s="67">
        <v>2</v>
      </c>
      <c r="M544" s="64" t="s">
        <v>7067</v>
      </c>
      <c r="N544" s="64" t="s">
        <v>1163</v>
      </c>
      <c r="O544" s="64" t="s">
        <v>0</v>
      </c>
      <c r="P544" s="64" t="s">
        <v>35</v>
      </c>
      <c r="Q544" s="72">
        <v>0</v>
      </c>
      <c r="R544" s="72">
        <v>0</v>
      </c>
      <c r="S544" s="72">
        <v>0</v>
      </c>
      <c r="T544" s="72">
        <v>1.167</v>
      </c>
    </row>
    <row r="545" spans="1:20" s="60" customFormat="1" ht="15" customHeight="1">
      <c r="A545" s="68" t="s">
        <v>3823</v>
      </c>
      <c r="B545" s="68">
        <v>10378</v>
      </c>
      <c r="C545" s="68" t="s">
        <v>0</v>
      </c>
      <c r="D545" s="69" t="s">
        <v>1147</v>
      </c>
      <c r="E545" s="69" t="s">
        <v>1559</v>
      </c>
      <c r="F545" s="68" t="s">
        <v>1149</v>
      </c>
      <c r="G545" s="64" t="s">
        <v>0</v>
      </c>
      <c r="H545" s="70">
        <v>19.899999999999999</v>
      </c>
      <c r="I545" s="71"/>
      <c r="J545" s="64" t="s">
        <v>7143</v>
      </c>
      <c r="K545" s="67" t="s">
        <v>7510</v>
      </c>
      <c r="L545" s="67">
        <v>21</v>
      </c>
      <c r="M545" s="64" t="s">
        <v>7067</v>
      </c>
      <c r="N545" s="64" t="s">
        <v>1163</v>
      </c>
      <c r="O545" s="64" t="s">
        <v>0</v>
      </c>
      <c r="P545" s="64" t="s">
        <v>35</v>
      </c>
      <c r="Q545" s="72">
        <v>0</v>
      </c>
      <c r="R545" s="72">
        <v>0</v>
      </c>
      <c r="S545" s="72">
        <v>0</v>
      </c>
      <c r="T545" s="72">
        <v>1.167</v>
      </c>
    </row>
    <row r="546" spans="1:20" s="60" customFormat="1" ht="15" customHeight="1">
      <c r="A546" s="68" t="s">
        <v>3824</v>
      </c>
      <c r="B546" s="68">
        <v>10379</v>
      </c>
      <c r="C546" s="68" t="s">
        <v>0</v>
      </c>
      <c r="D546" s="69" t="s">
        <v>1147</v>
      </c>
      <c r="E546" s="69" t="s">
        <v>1559</v>
      </c>
      <c r="F546" s="68" t="s">
        <v>1149</v>
      </c>
      <c r="G546" s="64" t="s">
        <v>0</v>
      </c>
      <c r="H546" s="70">
        <v>14.25</v>
      </c>
      <c r="I546" s="71"/>
      <c r="J546" s="64" t="s">
        <v>7143</v>
      </c>
      <c r="K546" s="67" t="s">
        <v>7511</v>
      </c>
      <c r="L546" s="67">
        <v>33</v>
      </c>
      <c r="M546" s="64" t="s">
        <v>7067</v>
      </c>
      <c r="N546" s="64" t="s">
        <v>1163</v>
      </c>
      <c r="O546" s="64" t="s">
        <v>0</v>
      </c>
      <c r="P546" s="64" t="s">
        <v>35</v>
      </c>
      <c r="Q546" s="72">
        <v>0</v>
      </c>
      <c r="R546" s="72">
        <v>0</v>
      </c>
      <c r="S546" s="72">
        <v>0</v>
      </c>
      <c r="T546" s="72">
        <v>1.167</v>
      </c>
    </row>
    <row r="547" spans="1:20" s="60" customFormat="1" ht="15" customHeight="1">
      <c r="A547" s="68" t="s">
        <v>3825</v>
      </c>
      <c r="B547" s="68">
        <v>10381</v>
      </c>
      <c r="C547" s="68" t="s">
        <v>0</v>
      </c>
      <c r="D547" s="69" t="s">
        <v>1147</v>
      </c>
      <c r="E547" s="69" t="s">
        <v>1559</v>
      </c>
      <c r="F547" s="68" t="s">
        <v>1149</v>
      </c>
      <c r="G547" s="64" t="s">
        <v>0</v>
      </c>
      <c r="H547" s="70">
        <v>19.899999999999999</v>
      </c>
      <c r="I547" s="71"/>
      <c r="J547" s="64" t="s">
        <v>7143</v>
      </c>
      <c r="K547" s="67" t="s">
        <v>7512</v>
      </c>
      <c r="L547" s="67">
        <v>1</v>
      </c>
      <c r="M547" s="64" t="s">
        <v>7067</v>
      </c>
      <c r="N547" s="64" t="s">
        <v>1163</v>
      </c>
      <c r="O547" s="64" t="s">
        <v>0</v>
      </c>
      <c r="P547" s="64" t="s">
        <v>35</v>
      </c>
      <c r="Q547" s="72">
        <v>0</v>
      </c>
      <c r="R547" s="72">
        <v>0</v>
      </c>
      <c r="S547" s="72">
        <v>0</v>
      </c>
      <c r="T547" s="72">
        <v>1.0629999999999999</v>
      </c>
    </row>
    <row r="548" spans="1:20" s="60" customFormat="1" ht="15" customHeight="1">
      <c r="A548" s="68" t="s">
        <v>3826</v>
      </c>
      <c r="B548" s="68">
        <v>10384</v>
      </c>
      <c r="C548" s="68" t="s">
        <v>0</v>
      </c>
      <c r="D548" s="69" t="s">
        <v>1147</v>
      </c>
      <c r="E548" s="69" t="s">
        <v>1559</v>
      </c>
      <c r="F548" s="68" t="s">
        <v>1149</v>
      </c>
      <c r="G548" s="64" t="s">
        <v>0</v>
      </c>
      <c r="H548" s="70">
        <v>14.25</v>
      </c>
      <c r="I548" s="71"/>
      <c r="J548" s="64" t="s">
        <v>7143</v>
      </c>
      <c r="K548" s="67" t="s">
        <v>7513</v>
      </c>
      <c r="L548" s="67" t="s">
        <v>30</v>
      </c>
      <c r="M548" s="64" t="s">
        <v>7067</v>
      </c>
      <c r="N548" s="64" t="s">
        <v>1163</v>
      </c>
      <c r="O548" s="64" t="s">
        <v>0</v>
      </c>
      <c r="P548" s="64" t="s">
        <v>35</v>
      </c>
      <c r="Q548" s="72">
        <v>0</v>
      </c>
      <c r="R548" s="72">
        <v>0</v>
      </c>
      <c r="S548" s="72">
        <v>0</v>
      </c>
      <c r="T548" s="72">
        <v>1.167</v>
      </c>
    </row>
    <row r="549" spans="1:20" s="60" customFormat="1" ht="15" customHeight="1">
      <c r="A549" s="68" t="s">
        <v>3827</v>
      </c>
      <c r="B549" s="68">
        <v>10393</v>
      </c>
      <c r="C549" s="68" t="s">
        <v>0</v>
      </c>
      <c r="D549" s="69" t="s">
        <v>1147</v>
      </c>
      <c r="E549" s="69" t="s">
        <v>1559</v>
      </c>
      <c r="F549" s="68" t="s">
        <v>1149</v>
      </c>
      <c r="G549" s="64" t="s">
        <v>0</v>
      </c>
      <c r="H549" s="70">
        <v>19.899999999999999</v>
      </c>
      <c r="I549" s="71"/>
      <c r="J549" s="64" t="s">
        <v>7143</v>
      </c>
      <c r="K549" s="67" t="s">
        <v>7514</v>
      </c>
      <c r="L549" s="67">
        <v>1</v>
      </c>
      <c r="M549" s="64" t="s">
        <v>7067</v>
      </c>
      <c r="N549" s="64" t="s">
        <v>1163</v>
      </c>
      <c r="O549" s="64" t="s">
        <v>0</v>
      </c>
      <c r="P549" s="64" t="s">
        <v>35</v>
      </c>
      <c r="Q549" s="72">
        <v>0</v>
      </c>
      <c r="R549" s="72">
        <v>0</v>
      </c>
      <c r="S549" s="72">
        <v>0</v>
      </c>
      <c r="T549" s="72">
        <v>1.167</v>
      </c>
    </row>
    <row r="550" spans="1:20" s="60" customFormat="1" ht="15" customHeight="1">
      <c r="A550" s="68" t="s">
        <v>3828</v>
      </c>
      <c r="B550" s="68">
        <v>10419</v>
      </c>
      <c r="C550" s="68" t="s">
        <v>0</v>
      </c>
      <c r="D550" s="69" t="s">
        <v>1147</v>
      </c>
      <c r="E550" s="69" t="s">
        <v>1560</v>
      </c>
      <c r="F550" s="68" t="s">
        <v>1162</v>
      </c>
      <c r="G550" s="64" t="s">
        <v>0</v>
      </c>
      <c r="H550" s="70">
        <v>158.5</v>
      </c>
      <c r="I550" s="71"/>
      <c r="J550" s="64" t="s">
        <v>7143</v>
      </c>
      <c r="K550" s="67" t="s">
        <v>7515</v>
      </c>
      <c r="L550" s="67">
        <v>2</v>
      </c>
      <c r="M550" s="64" t="s">
        <v>7067</v>
      </c>
      <c r="N550" s="64" t="s">
        <v>1204</v>
      </c>
      <c r="O550" s="64" t="s">
        <v>0</v>
      </c>
      <c r="P550" s="64" t="s">
        <v>35</v>
      </c>
      <c r="Q550" s="72">
        <v>0</v>
      </c>
      <c r="R550" s="72">
        <v>0</v>
      </c>
      <c r="S550" s="72">
        <v>0</v>
      </c>
      <c r="T550" s="72">
        <v>3.5</v>
      </c>
    </row>
    <row r="551" spans="1:20" s="60" customFormat="1" ht="15" customHeight="1">
      <c r="A551" s="68" t="s">
        <v>3829</v>
      </c>
      <c r="B551" s="68">
        <v>10420</v>
      </c>
      <c r="C551" s="68" t="s">
        <v>0</v>
      </c>
      <c r="D551" s="69">
        <v>217</v>
      </c>
      <c r="E551" s="69" t="s">
        <v>1561</v>
      </c>
      <c r="F551" s="68" t="s">
        <v>1149</v>
      </c>
      <c r="G551" s="64" t="s">
        <v>3219</v>
      </c>
      <c r="H551" s="70">
        <v>11.2</v>
      </c>
      <c r="I551" s="71"/>
      <c r="J551" s="64" t="s">
        <v>7143</v>
      </c>
      <c r="K551" s="67" t="s">
        <v>7516</v>
      </c>
      <c r="L551" s="67">
        <v>1</v>
      </c>
      <c r="M551" s="64" t="s">
        <v>7067</v>
      </c>
      <c r="N551" s="64" t="s">
        <v>1163</v>
      </c>
      <c r="O551" s="64" t="s">
        <v>0</v>
      </c>
      <c r="P551" s="64" t="s">
        <v>35</v>
      </c>
      <c r="Q551" s="72">
        <v>0</v>
      </c>
      <c r="R551" s="72">
        <v>0</v>
      </c>
      <c r="S551" s="72">
        <v>0</v>
      </c>
      <c r="T551" s="72">
        <v>0.153</v>
      </c>
    </row>
    <row r="552" spans="1:20" s="60" customFormat="1" ht="15" customHeight="1">
      <c r="A552" s="68" t="s">
        <v>3830</v>
      </c>
      <c r="B552" s="68">
        <v>10420</v>
      </c>
      <c r="C552" s="68" t="s">
        <v>0</v>
      </c>
      <c r="D552" s="69">
        <v>219</v>
      </c>
      <c r="E552" s="69" t="s">
        <v>1562</v>
      </c>
      <c r="F552" s="68" t="s">
        <v>1149</v>
      </c>
      <c r="G552" s="64" t="s">
        <v>3221</v>
      </c>
      <c r="H552" s="70">
        <v>11.2</v>
      </c>
      <c r="I552" s="71"/>
      <c r="J552" s="64" t="s">
        <v>7143</v>
      </c>
      <c r="K552" s="67" t="s">
        <v>7516</v>
      </c>
      <c r="L552" s="67">
        <v>3</v>
      </c>
      <c r="M552" s="64" t="s">
        <v>7067</v>
      </c>
      <c r="N552" s="64" t="s">
        <v>1163</v>
      </c>
      <c r="O552" s="64" t="s">
        <v>0</v>
      </c>
      <c r="P552" s="64" t="s">
        <v>35</v>
      </c>
      <c r="Q552" s="72">
        <v>0</v>
      </c>
      <c r="R552" s="72">
        <v>0</v>
      </c>
      <c r="S552" s="72">
        <v>0</v>
      </c>
      <c r="T552" s="72">
        <v>0.153</v>
      </c>
    </row>
    <row r="553" spans="1:20" s="60" customFormat="1" ht="15" customHeight="1">
      <c r="A553" s="68" t="s">
        <v>3831</v>
      </c>
      <c r="B553" s="68">
        <v>10421</v>
      </c>
      <c r="C553" s="68" t="s">
        <v>0</v>
      </c>
      <c r="D553" s="69">
        <v>217</v>
      </c>
      <c r="E553" s="69" t="s">
        <v>1563</v>
      </c>
      <c r="F553" s="68" t="s">
        <v>1149</v>
      </c>
      <c r="G553" s="64" t="s">
        <v>3219</v>
      </c>
      <c r="H553" s="70">
        <v>6.95</v>
      </c>
      <c r="I553" s="71"/>
      <c r="J553" s="64" t="s">
        <v>7143</v>
      </c>
      <c r="K553" s="67" t="s">
        <v>7517</v>
      </c>
      <c r="L553" s="67">
        <v>3</v>
      </c>
      <c r="M553" s="64" t="s">
        <v>7067</v>
      </c>
      <c r="N553" s="64" t="s">
        <v>1163</v>
      </c>
      <c r="O553" s="64" t="s">
        <v>0</v>
      </c>
      <c r="P553" s="64" t="s">
        <v>35</v>
      </c>
      <c r="Q553" s="72">
        <v>0</v>
      </c>
      <c r="R553" s="72">
        <v>0</v>
      </c>
      <c r="S553" s="72">
        <v>0</v>
      </c>
      <c r="T553" s="72">
        <v>0.153</v>
      </c>
    </row>
    <row r="554" spans="1:20" s="60" customFormat="1" ht="15" customHeight="1">
      <c r="A554" s="68" t="s">
        <v>3832</v>
      </c>
      <c r="B554" s="68">
        <v>10421</v>
      </c>
      <c r="C554" s="68" t="s">
        <v>0</v>
      </c>
      <c r="D554" s="69">
        <v>219</v>
      </c>
      <c r="E554" s="69" t="s">
        <v>1564</v>
      </c>
      <c r="F554" s="68" t="s">
        <v>1149</v>
      </c>
      <c r="G554" s="64" t="s">
        <v>3221</v>
      </c>
      <c r="H554" s="70">
        <v>6.95</v>
      </c>
      <c r="I554" s="71"/>
      <c r="J554" s="64" t="s">
        <v>7143</v>
      </c>
      <c r="K554" s="67" t="s">
        <v>7517</v>
      </c>
      <c r="L554" s="67">
        <v>11</v>
      </c>
      <c r="M554" s="64" t="s">
        <v>7067</v>
      </c>
      <c r="N554" s="64" t="s">
        <v>1163</v>
      </c>
      <c r="O554" s="64" t="s">
        <v>0</v>
      </c>
      <c r="P554" s="64" t="s">
        <v>35</v>
      </c>
      <c r="Q554" s="72">
        <v>0</v>
      </c>
      <c r="R554" s="72">
        <v>0</v>
      </c>
      <c r="S554" s="72">
        <v>0</v>
      </c>
      <c r="T554" s="72">
        <v>0.153</v>
      </c>
    </row>
    <row r="555" spans="1:20" s="60" customFormat="1" ht="15" customHeight="1">
      <c r="A555" s="68" t="s">
        <v>3833</v>
      </c>
      <c r="B555" s="68">
        <v>10421</v>
      </c>
      <c r="C555" s="68" t="s">
        <v>0</v>
      </c>
      <c r="D555" s="69">
        <v>227</v>
      </c>
      <c r="E555" s="69" t="s">
        <v>1565</v>
      </c>
      <c r="F555" s="68" t="s">
        <v>1149</v>
      </c>
      <c r="G555" s="64" t="s">
        <v>3222</v>
      </c>
      <c r="H555" s="70">
        <v>6.95</v>
      </c>
      <c r="I555" s="71"/>
      <c r="J555" s="64" t="s">
        <v>7143</v>
      </c>
      <c r="K555" s="67" t="s">
        <v>7517</v>
      </c>
      <c r="L555" s="67">
        <v>5</v>
      </c>
      <c r="M555" s="64" t="s">
        <v>7067</v>
      </c>
      <c r="N555" s="64" t="s">
        <v>1163</v>
      </c>
      <c r="O555" s="64" t="s">
        <v>0</v>
      </c>
      <c r="P555" s="64" t="s">
        <v>35</v>
      </c>
      <c r="Q555" s="72">
        <v>0</v>
      </c>
      <c r="R555" s="72">
        <v>0</v>
      </c>
      <c r="S555" s="72">
        <v>0</v>
      </c>
      <c r="T555" s="72">
        <v>0.153</v>
      </c>
    </row>
    <row r="556" spans="1:20" s="60" customFormat="1" ht="15" customHeight="1">
      <c r="A556" s="68" t="s">
        <v>3834</v>
      </c>
      <c r="B556" s="68">
        <v>10426</v>
      </c>
      <c r="C556" s="68" t="s">
        <v>0</v>
      </c>
      <c r="D556" s="69">
        <v>2</v>
      </c>
      <c r="E556" s="69" t="s">
        <v>1566</v>
      </c>
      <c r="F556" s="68" t="s">
        <v>1149</v>
      </c>
      <c r="G556" s="64" t="s">
        <v>3203</v>
      </c>
      <c r="H556" s="70">
        <v>79.5</v>
      </c>
      <c r="I556" s="71"/>
      <c r="J556" s="64" t="s">
        <v>7198</v>
      </c>
      <c r="K556" s="67" t="s">
        <v>7518</v>
      </c>
      <c r="L556" s="67">
        <v>2</v>
      </c>
      <c r="M556" s="64" t="s">
        <v>7067</v>
      </c>
      <c r="N556" s="64" t="s">
        <v>1204</v>
      </c>
      <c r="O556" s="64" t="s">
        <v>0</v>
      </c>
      <c r="P556" s="64" t="s">
        <v>35</v>
      </c>
      <c r="Q556" s="72">
        <v>0</v>
      </c>
      <c r="R556" s="72">
        <v>0</v>
      </c>
      <c r="S556" s="72">
        <v>0</v>
      </c>
      <c r="T556" s="72">
        <v>0.56299999999999994</v>
      </c>
    </row>
    <row r="557" spans="1:20" s="60" customFormat="1" ht="15" customHeight="1">
      <c r="A557" s="68" t="s">
        <v>3835</v>
      </c>
      <c r="B557" s="68">
        <v>10429</v>
      </c>
      <c r="C557" s="68" t="s">
        <v>0</v>
      </c>
      <c r="D557" s="69" t="s">
        <v>1147</v>
      </c>
      <c r="E557" s="69" t="s">
        <v>1567</v>
      </c>
      <c r="F557" s="68" t="s">
        <v>1149</v>
      </c>
      <c r="G557" s="64" t="s">
        <v>0</v>
      </c>
      <c r="H557" s="70">
        <v>59</v>
      </c>
      <c r="I557" s="71"/>
      <c r="J557" s="64" t="s">
        <v>7083</v>
      </c>
      <c r="K557" s="67" t="s">
        <v>7519</v>
      </c>
      <c r="L557" s="67">
        <v>28</v>
      </c>
      <c r="M557" s="64" t="s">
        <v>7067</v>
      </c>
      <c r="N557" s="64" t="s">
        <v>1204</v>
      </c>
      <c r="O557" s="64" t="s">
        <v>0</v>
      </c>
      <c r="P557" s="64" t="s">
        <v>35</v>
      </c>
      <c r="Q557" s="72">
        <v>0</v>
      </c>
      <c r="R557" s="72">
        <v>0</v>
      </c>
      <c r="S557" s="72">
        <v>0</v>
      </c>
      <c r="T557" s="72">
        <v>0.438</v>
      </c>
    </row>
    <row r="558" spans="1:20" s="60" customFormat="1" ht="15" customHeight="1">
      <c r="A558" s="68" t="s">
        <v>3836</v>
      </c>
      <c r="B558" s="68">
        <v>10430</v>
      </c>
      <c r="C558" s="68" t="s">
        <v>0</v>
      </c>
      <c r="D558" s="69" t="s">
        <v>1147</v>
      </c>
      <c r="E558" s="69" t="s">
        <v>1567</v>
      </c>
      <c r="F558" s="68" t="s">
        <v>1149</v>
      </c>
      <c r="G558" s="64" t="s">
        <v>0</v>
      </c>
      <c r="H558" s="70">
        <v>183.5</v>
      </c>
      <c r="I558" s="71"/>
      <c r="J558" s="64" t="s">
        <v>7083</v>
      </c>
      <c r="K558" s="67" t="s">
        <v>7520</v>
      </c>
      <c r="L558" s="67">
        <v>2</v>
      </c>
      <c r="M558" s="64" t="s">
        <v>7067</v>
      </c>
      <c r="N558" s="64" t="s">
        <v>1204</v>
      </c>
      <c r="O558" s="64" t="s">
        <v>0</v>
      </c>
      <c r="P558" s="64" t="s">
        <v>35</v>
      </c>
      <c r="Q558" s="72">
        <v>0</v>
      </c>
      <c r="R558" s="72">
        <v>0</v>
      </c>
      <c r="S558" s="72">
        <v>0</v>
      </c>
      <c r="T558" s="72">
        <v>1.625</v>
      </c>
    </row>
    <row r="559" spans="1:20" s="60" customFormat="1" ht="15" customHeight="1">
      <c r="A559" s="68" t="s">
        <v>3837</v>
      </c>
      <c r="B559" s="68">
        <v>10452</v>
      </c>
      <c r="C559" s="68" t="s">
        <v>0</v>
      </c>
      <c r="D559" s="69">
        <v>217</v>
      </c>
      <c r="E559" s="69" t="s">
        <v>1568</v>
      </c>
      <c r="F559" s="68" t="s">
        <v>1149</v>
      </c>
      <c r="G559" s="64" t="s">
        <v>3219</v>
      </c>
      <c r="H559" s="70">
        <v>39.9</v>
      </c>
      <c r="I559" s="71"/>
      <c r="J559" s="64" t="s">
        <v>7521</v>
      </c>
      <c r="K559" s="67" t="s">
        <v>7522</v>
      </c>
      <c r="L559" s="67">
        <v>7</v>
      </c>
      <c r="M559" s="64" t="s">
        <v>7067</v>
      </c>
      <c r="N559" s="64" t="s">
        <v>1204</v>
      </c>
      <c r="O559" s="64" t="s">
        <v>0</v>
      </c>
      <c r="P559" s="64" t="s">
        <v>35</v>
      </c>
      <c r="Q559" s="72">
        <v>0</v>
      </c>
      <c r="R559" s="72">
        <v>0</v>
      </c>
      <c r="S559" s="72">
        <v>0</v>
      </c>
      <c r="T559" s="72">
        <v>0</v>
      </c>
    </row>
    <row r="560" spans="1:20" s="60" customFormat="1" ht="15" customHeight="1">
      <c r="A560" s="68" t="s">
        <v>3838</v>
      </c>
      <c r="B560" s="68">
        <v>10476</v>
      </c>
      <c r="C560" s="68" t="s">
        <v>0</v>
      </c>
      <c r="D560" s="69">
        <v>195</v>
      </c>
      <c r="E560" s="69" t="s">
        <v>1569</v>
      </c>
      <c r="F560" s="68" t="s">
        <v>1149</v>
      </c>
      <c r="G560" s="64" t="s">
        <v>3227</v>
      </c>
      <c r="H560" s="70">
        <v>29.95</v>
      </c>
      <c r="I560" s="71"/>
      <c r="J560" s="64" t="s">
        <v>7300</v>
      </c>
      <c r="K560" s="67" t="s">
        <v>7523</v>
      </c>
      <c r="L560" s="67">
        <v>53</v>
      </c>
      <c r="M560" s="64" t="s">
        <v>7067</v>
      </c>
      <c r="N560" s="64" t="s">
        <v>1163</v>
      </c>
      <c r="O560" s="64" t="s">
        <v>0</v>
      </c>
      <c r="P560" s="64" t="s">
        <v>35</v>
      </c>
      <c r="Q560" s="72">
        <v>0</v>
      </c>
      <c r="R560" s="72">
        <v>0</v>
      </c>
      <c r="S560" s="72">
        <v>0</v>
      </c>
      <c r="T560" s="72">
        <v>0.61099999999999999</v>
      </c>
    </row>
    <row r="561" spans="1:20" s="60" customFormat="1" ht="15" customHeight="1">
      <c r="A561" s="68" t="s">
        <v>3839</v>
      </c>
      <c r="B561" s="68">
        <v>10479</v>
      </c>
      <c r="C561" s="68" t="s">
        <v>0</v>
      </c>
      <c r="D561" s="69">
        <v>80</v>
      </c>
      <c r="E561" s="69" t="s">
        <v>1570</v>
      </c>
      <c r="F561" s="68" t="s">
        <v>1149</v>
      </c>
      <c r="G561" s="64" t="s">
        <v>3228</v>
      </c>
      <c r="H561" s="70">
        <v>15.5</v>
      </c>
      <c r="I561" s="71"/>
      <c r="J561" s="64" t="s">
        <v>7524</v>
      </c>
      <c r="K561" s="67" t="s">
        <v>7525</v>
      </c>
      <c r="L561" s="67">
        <v>2</v>
      </c>
      <c r="M561" s="64" t="s">
        <v>7067</v>
      </c>
      <c r="N561" s="64" t="s">
        <v>1204</v>
      </c>
      <c r="O561" s="64" t="s">
        <v>0</v>
      </c>
      <c r="P561" s="64" t="s">
        <v>35</v>
      </c>
      <c r="Q561" s="72">
        <v>0</v>
      </c>
      <c r="R561" s="72">
        <v>0</v>
      </c>
      <c r="S561" s="72">
        <v>0</v>
      </c>
      <c r="T561" s="72">
        <v>0.25</v>
      </c>
    </row>
    <row r="562" spans="1:20" s="60" customFormat="1" ht="15" customHeight="1">
      <c r="A562" s="68" t="s">
        <v>3840</v>
      </c>
      <c r="B562" s="68">
        <v>10479</v>
      </c>
      <c r="C562" s="68" t="s">
        <v>0</v>
      </c>
      <c r="D562" s="69">
        <v>116</v>
      </c>
      <c r="E562" s="69" t="s">
        <v>1571</v>
      </c>
      <c r="F562" s="68" t="s">
        <v>1149</v>
      </c>
      <c r="G562" s="64" t="s">
        <v>3229</v>
      </c>
      <c r="H562" s="70">
        <v>15.5</v>
      </c>
      <c r="I562" s="71"/>
      <c r="J562" s="64" t="s">
        <v>7524</v>
      </c>
      <c r="K562" s="67" t="s">
        <v>7525</v>
      </c>
      <c r="L562" s="67">
        <v>1</v>
      </c>
      <c r="M562" s="64" t="s">
        <v>7067</v>
      </c>
      <c r="N562" s="64" t="s">
        <v>1204</v>
      </c>
      <c r="O562" s="64" t="s">
        <v>0</v>
      </c>
      <c r="P562" s="64" t="s">
        <v>35</v>
      </c>
      <c r="Q562" s="72">
        <v>0</v>
      </c>
      <c r="R562" s="72">
        <v>0</v>
      </c>
      <c r="S562" s="72">
        <v>0</v>
      </c>
      <c r="T562" s="72">
        <v>0.25</v>
      </c>
    </row>
    <row r="563" spans="1:20" s="60" customFormat="1" ht="15" customHeight="1">
      <c r="A563" s="68" t="s">
        <v>3841</v>
      </c>
      <c r="B563" s="68">
        <v>10480</v>
      </c>
      <c r="C563" s="68" t="s">
        <v>0</v>
      </c>
      <c r="D563" s="69">
        <v>17</v>
      </c>
      <c r="E563" s="69" t="s">
        <v>1572</v>
      </c>
      <c r="F563" s="68" t="s">
        <v>1149</v>
      </c>
      <c r="G563" s="64" t="s">
        <v>3230</v>
      </c>
      <c r="H563" s="70">
        <v>11.75</v>
      </c>
      <c r="I563" s="71"/>
      <c r="J563" s="64" t="s">
        <v>7524</v>
      </c>
      <c r="K563" s="67" t="s">
        <v>7526</v>
      </c>
      <c r="L563" s="67">
        <v>72</v>
      </c>
      <c r="M563" s="64" t="s">
        <v>7067</v>
      </c>
      <c r="N563" s="64" t="s">
        <v>1163</v>
      </c>
      <c r="O563" s="64" t="s">
        <v>0</v>
      </c>
      <c r="P563" s="64" t="s">
        <v>35</v>
      </c>
      <c r="Q563" s="72">
        <v>0</v>
      </c>
      <c r="R563" s="72">
        <v>0</v>
      </c>
      <c r="S563" s="72">
        <v>0</v>
      </c>
      <c r="T563" s="72">
        <v>0.25</v>
      </c>
    </row>
    <row r="564" spans="1:20" s="60" customFormat="1" ht="15" customHeight="1">
      <c r="A564" s="68" t="s">
        <v>3842</v>
      </c>
      <c r="B564" s="68">
        <v>10481</v>
      </c>
      <c r="C564" s="68" t="s">
        <v>0</v>
      </c>
      <c r="D564" s="69">
        <v>52</v>
      </c>
      <c r="E564" s="69" t="s">
        <v>1573</v>
      </c>
      <c r="F564" s="68" t="s">
        <v>1149</v>
      </c>
      <c r="G564" s="64" t="s">
        <v>3198</v>
      </c>
      <c r="H564" s="70">
        <v>11.75</v>
      </c>
      <c r="I564" s="71"/>
      <c r="J564" s="64" t="s">
        <v>7524</v>
      </c>
      <c r="K564" s="67" t="s">
        <v>7527</v>
      </c>
      <c r="L564" s="67">
        <v>96</v>
      </c>
      <c r="M564" s="64" t="s">
        <v>7067</v>
      </c>
      <c r="N564" s="64" t="s">
        <v>1163</v>
      </c>
      <c r="O564" s="64" t="s">
        <v>0</v>
      </c>
      <c r="P564" s="64" t="s">
        <v>35</v>
      </c>
      <c r="Q564" s="72">
        <v>0</v>
      </c>
      <c r="R564" s="72">
        <v>0</v>
      </c>
      <c r="S564" s="72">
        <v>0</v>
      </c>
      <c r="T564" s="72">
        <v>0</v>
      </c>
    </row>
    <row r="565" spans="1:20" s="60" customFormat="1" ht="15" customHeight="1">
      <c r="A565" s="68" t="s">
        <v>3843</v>
      </c>
      <c r="B565" s="68">
        <v>10507</v>
      </c>
      <c r="C565" s="68" t="s">
        <v>0</v>
      </c>
      <c r="D565" s="69" t="s">
        <v>1147</v>
      </c>
      <c r="E565" s="69" t="s">
        <v>1265</v>
      </c>
      <c r="F565" s="68" t="s">
        <v>1149</v>
      </c>
      <c r="G565" s="64" t="s">
        <v>0</v>
      </c>
      <c r="H565" s="70">
        <v>13.9</v>
      </c>
      <c r="I565" s="71"/>
      <c r="J565" s="64" t="s">
        <v>7083</v>
      </c>
      <c r="K565" s="67" t="s">
        <v>7528</v>
      </c>
      <c r="L565" s="67">
        <v>17</v>
      </c>
      <c r="M565" s="64" t="s">
        <v>7067</v>
      </c>
      <c r="N565" s="64" t="s">
        <v>1204</v>
      </c>
      <c r="O565" s="64" t="s">
        <v>0</v>
      </c>
      <c r="P565" s="64" t="s">
        <v>35</v>
      </c>
      <c r="Q565" s="72">
        <v>0</v>
      </c>
      <c r="R565" s="72">
        <v>0</v>
      </c>
      <c r="S565" s="72">
        <v>0</v>
      </c>
      <c r="T565" s="72">
        <v>0.55600000000000005</v>
      </c>
    </row>
    <row r="566" spans="1:20" s="60" customFormat="1" ht="15" customHeight="1">
      <c r="A566" s="68" t="s">
        <v>3844</v>
      </c>
      <c r="B566" s="68">
        <v>10557</v>
      </c>
      <c r="C566" s="68" t="s">
        <v>0</v>
      </c>
      <c r="D566" s="69" t="s">
        <v>1147</v>
      </c>
      <c r="E566" s="69" t="s">
        <v>1574</v>
      </c>
      <c r="F566" s="68" t="s">
        <v>1149</v>
      </c>
      <c r="G566" s="64" t="s">
        <v>0</v>
      </c>
      <c r="H566" s="70">
        <v>17.899999999999999</v>
      </c>
      <c r="I566" s="71"/>
      <c r="J566" s="64" t="s">
        <v>7300</v>
      </c>
      <c r="K566" s="67" t="s">
        <v>7529</v>
      </c>
      <c r="L566" s="67">
        <v>2</v>
      </c>
      <c r="M566" s="64" t="s">
        <v>7067</v>
      </c>
      <c r="N566" s="64" t="s">
        <v>1163</v>
      </c>
      <c r="O566" s="64" t="s">
        <v>0</v>
      </c>
      <c r="P566" s="64" t="s">
        <v>35</v>
      </c>
      <c r="Q566" s="72">
        <v>0</v>
      </c>
      <c r="R566" s="72">
        <v>0</v>
      </c>
      <c r="S566" s="72">
        <v>0</v>
      </c>
      <c r="T566" s="72">
        <v>0.54200000000000004</v>
      </c>
    </row>
    <row r="567" spans="1:20" s="60" customFormat="1" ht="15" customHeight="1">
      <c r="A567" s="68" t="s">
        <v>3845</v>
      </c>
      <c r="B567" s="68">
        <v>10558</v>
      </c>
      <c r="C567" s="68" t="s">
        <v>0</v>
      </c>
      <c r="D567" s="69" t="s">
        <v>1147</v>
      </c>
      <c r="E567" s="69" t="s">
        <v>1574</v>
      </c>
      <c r="F567" s="68" t="s">
        <v>1149</v>
      </c>
      <c r="G567" s="64" t="s">
        <v>0</v>
      </c>
      <c r="H567" s="70">
        <v>6.45</v>
      </c>
      <c r="I567" s="71"/>
      <c r="J567" s="64" t="s">
        <v>7300</v>
      </c>
      <c r="K567" s="67" t="s">
        <v>7530</v>
      </c>
      <c r="L567" s="67">
        <v>8</v>
      </c>
      <c r="M567" s="64" t="s">
        <v>7067</v>
      </c>
      <c r="N567" s="64" t="s">
        <v>1163</v>
      </c>
      <c r="O567" s="64" t="s">
        <v>0</v>
      </c>
      <c r="P567" s="64" t="s">
        <v>35</v>
      </c>
      <c r="Q567" s="72">
        <v>0</v>
      </c>
      <c r="R567" s="72">
        <v>0</v>
      </c>
      <c r="S567" s="72">
        <v>0</v>
      </c>
      <c r="T567" s="72">
        <v>0.20799999999999999</v>
      </c>
    </row>
    <row r="568" spans="1:20" s="60" customFormat="1" ht="15" customHeight="1">
      <c r="A568" s="68" t="s">
        <v>3846</v>
      </c>
      <c r="B568" s="68">
        <v>10561</v>
      </c>
      <c r="C568" s="68" t="s">
        <v>0</v>
      </c>
      <c r="D568" s="69" t="s">
        <v>1147</v>
      </c>
      <c r="E568" s="69" t="s">
        <v>1574</v>
      </c>
      <c r="F568" s="68" t="s">
        <v>1149</v>
      </c>
      <c r="G568" s="64" t="s">
        <v>0</v>
      </c>
      <c r="H568" s="70">
        <v>15.6</v>
      </c>
      <c r="I568" s="71"/>
      <c r="J568" s="64" t="s">
        <v>7300</v>
      </c>
      <c r="K568" s="67" t="s">
        <v>7531</v>
      </c>
      <c r="L568" s="67">
        <v>6</v>
      </c>
      <c r="M568" s="64" t="s">
        <v>7067</v>
      </c>
      <c r="N568" s="64" t="s">
        <v>1163</v>
      </c>
      <c r="O568" s="64" t="s">
        <v>0</v>
      </c>
      <c r="P568" s="64" t="s">
        <v>35</v>
      </c>
      <c r="Q568" s="72">
        <v>0</v>
      </c>
      <c r="R568" s="72">
        <v>0</v>
      </c>
      <c r="S568" s="72">
        <v>0</v>
      </c>
      <c r="T568" s="72">
        <v>0.55600000000000005</v>
      </c>
    </row>
    <row r="569" spans="1:20" s="60" customFormat="1" ht="15" customHeight="1">
      <c r="A569" s="68" t="s">
        <v>3847</v>
      </c>
      <c r="B569" s="68">
        <v>10562</v>
      </c>
      <c r="C569" s="68" t="s">
        <v>0</v>
      </c>
      <c r="D569" s="69" t="s">
        <v>1147</v>
      </c>
      <c r="E569" s="69" t="s">
        <v>1574</v>
      </c>
      <c r="F569" s="68" t="s">
        <v>1149</v>
      </c>
      <c r="G569" s="64" t="s">
        <v>0</v>
      </c>
      <c r="H569" s="70">
        <v>9.4499999999999993</v>
      </c>
      <c r="I569" s="71"/>
      <c r="J569" s="64" t="s">
        <v>7300</v>
      </c>
      <c r="K569" s="67" t="s">
        <v>7532</v>
      </c>
      <c r="L569" s="67">
        <v>13</v>
      </c>
      <c r="M569" s="64" t="s">
        <v>7067</v>
      </c>
      <c r="N569" s="64" t="s">
        <v>1163</v>
      </c>
      <c r="O569" s="64" t="s">
        <v>0</v>
      </c>
      <c r="P569" s="64" t="s">
        <v>35</v>
      </c>
      <c r="Q569" s="72">
        <v>0</v>
      </c>
      <c r="R569" s="72">
        <v>0</v>
      </c>
      <c r="S569" s="72">
        <v>0</v>
      </c>
      <c r="T569" s="72">
        <v>0.35399999999999998</v>
      </c>
    </row>
    <row r="570" spans="1:20" s="60" customFormat="1" ht="15" customHeight="1">
      <c r="A570" s="68" t="s">
        <v>3848</v>
      </c>
      <c r="B570" s="68">
        <v>10564</v>
      </c>
      <c r="C570" s="68" t="s">
        <v>0</v>
      </c>
      <c r="D570" s="69" t="s">
        <v>1147</v>
      </c>
      <c r="E570" s="69" t="s">
        <v>1574</v>
      </c>
      <c r="F570" s="68" t="s">
        <v>1149</v>
      </c>
      <c r="G570" s="64" t="s">
        <v>0</v>
      </c>
      <c r="H570" s="70">
        <v>9.25</v>
      </c>
      <c r="I570" s="71"/>
      <c r="J570" s="64" t="s">
        <v>7300</v>
      </c>
      <c r="K570" s="67" t="s">
        <v>7533</v>
      </c>
      <c r="L570" s="67">
        <v>52</v>
      </c>
      <c r="M570" s="64" t="s">
        <v>7067</v>
      </c>
      <c r="N570" s="64" t="s">
        <v>1163</v>
      </c>
      <c r="O570" s="64" t="s">
        <v>0</v>
      </c>
      <c r="P570" s="64" t="s">
        <v>35</v>
      </c>
      <c r="Q570" s="72">
        <v>0</v>
      </c>
      <c r="R570" s="72">
        <v>0</v>
      </c>
      <c r="S570" s="72">
        <v>0</v>
      </c>
      <c r="T570" s="72">
        <v>0.22900000000000001</v>
      </c>
    </row>
    <row r="571" spans="1:20" s="60" customFormat="1" ht="15" customHeight="1">
      <c r="A571" s="68" t="s">
        <v>3849</v>
      </c>
      <c r="B571" s="68">
        <v>10565</v>
      </c>
      <c r="C571" s="68" t="s">
        <v>0</v>
      </c>
      <c r="D571" s="69" t="s">
        <v>1147</v>
      </c>
      <c r="E571" s="69" t="s">
        <v>1574</v>
      </c>
      <c r="F571" s="68" t="s">
        <v>1149</v>
      </c>
      <c r="G571" s="64" t="s">
        <v>0</v>
      </c>
      <c r="H571" s="70">
        <v>9.25</v>
      </c>
      <c r="I571" s="71"/>
      <c r="J571" s="64" t="s">
        <v>7300</v>
      </c>
      <c r="K571" s="67" t="s">
        <v>7534</v>
      </c>
      <c r="L571" s="67">
        <v>10</v>
      </c>
      <c r="M571" s="64" t="s">
        <v>7067</v>
      </c>
      <c r="N571" s="64" t="s">
        <v>1163</v>
      </c>
      <c r="O571" s="64" t="s">
        <v>0</v>
      </c>
      <c r="P571" s="64" t="s">
        <v>35</v>
      </c>
      <c r="Q571" s="72">
        <v>0</v>
      </c>
      <c r="R571" s="72">
        <v>0</v>
      </c>
      <c r="S571" s="72">
        <v>0</v>
      </c>
      <c r="T571" s="72">
        <v>0.27100000000000002</v>
      </c>
    </row>
    <row r="572" spans="1:20" s="60" customFormat="1" ht="15" customHeight="1">
      <c r="A572" s="68" t="s">
        <v>3850</v>
      </c>
      <c r="B572" s="68">
        <v>10566</v>
      </c>
      <c r="C572" s="68" t="s">
        <v>0</v>
      </c>
      <c r="D572" s="69" t="s">
        <v>1147</v>
      </c>
      <c r="E572" s="69" t="s">
        <v>1574</v>
      </c>
      <c r="F572" s="68" t="s">
        <v>1149</v>
      </c>
      <c r="G572" s="64" t="s">
        <v>0</v>
      </c>
      <c r="H572" s="70">
        <v>9.6999999999999993</v>
      </c>
      <c r="I572" s="71"/>
      <c r="J572" s="64" t="s">
        <v>7300</v>
      </c>
      <c r="K572" s="67" t="s">
        <v>7535</v>
      </c>
      <c r="L572" s="67" t="s">
        <v>30</v>
      </c>
      <c r="M572" s="64" t="s">
        <v>7067</v>
      </c>
      <c r="N572" s="64" t="s">
        <v>1163</v>
      </c>
      <c r="O572" s="64" t="s">
        <v>0</v>
      </c>
      <c r="P572" s="64" t="s">
        <v>35</v>
      </c>
      <c r="Q572" s="72">
        <v>0</v>
      </c>
      <c r="R572" s="72">
        <v>0</v>
      </c>
      <c r="S572" s="72">
        <v>0</v>
      </c>
      <c r="T572" s="72">
        <v>0.22900000000000001</v>
      </c>
    </row>
    <row r="573" spans="1:20" s="60" customFormat="1" ht="15" customHeight="1">
      <c r="A573" s="68" t="s">
        <v>3851</v>
      </c>
      <c r="B573" s="68">
        <v>10614</v>
      </c>
      <c r="C573" s="68" t="s">
        <v>0</v>
      </c>
      <c r="D573" s="69">
        <v>2</v>
      </c>
      <c r="E573" s="69" t="s">
        <v>1575</v>
      </c>
      <c r="F573" s="68" t="s">
        <v>1149</v>
      </c>
      <c r="G573" s="64" t="s">
        <v>3203</v>
      </c>
      <c r="H573" s="70">
        <v>56.9</v>
      </c>
      <c r="I573" s="71"/>
      <c r="J573" s="64" t="s">
        <v>7104</v>
      </c>
      <c r="K573" s="67" t="s">
        <v>7536</v>
      </c>
      <c r="L573" s="67">
        <v>11</v>
      </c>
      <c r="M573" s="64" t="s">
        <v>7067</v>
      </c>
      <c r="N573" s="64" t="s">
        <v>1163</v>
      </c>
      <c r="O573" s="64" t="s">
        <v>0</v>
      </c>
      <c r="P573" s="64" t="s">
        <v>35</v>
      </c>
      <c r="Q573" s="72">
        <v>33</v>
      </c>
      <c r="R573" s="72">
        <v>5</v>
      </c>
      <c r="S573" s="72">
        <v>48</v>
      </c>
      <c r="T573" s="72">
        <v>2.8</v>
      </c>
    </row>
    <row r="574" spans="1:20" s="60" customFormat="1" ht="15" customHeight="1">
      <c r="A574" s="68" t="s">
        <v>3852</v>
      </c>
      <c r="B574" s="68">
        <v>10641</v>
      </c>
      <c r="C574" s="68" t="s">
        <v>0</v>
      </c>
      <c r="D574" s="69" t="s">
        <v>1147</v>
      </c>
      <c r="E574" s="69" t="s">
        <v>1576</v>
      </c>
      <c r="F574" s="68" t="s">
        <v>1149</v>
      </c>
      <c r="G574" s="64" t="s">
        <v>0</v>
      </c>
      <c r="H574" s="70">
        <v>27.45</v>
      </c>
      <c r="I574" s="71"/>
      <c r="J574" s="64" t="s">
        <v>7143</v>
      </c>
      <c r="K574" s="67" t="s">
        <v>7537</v>
      </c>
      <c r="L574" s="67">
        <v>4</v>
      </c>
      <c r="M574" s="64" t="s">
        <v>7067</v>
      </c>
      <c r="N574" s="64" t="s">
        <v>1163</v>
      </c>
      <c r="O574" s="64" t="s">
        <v>0</v>
      </c>
      <c r="P574" s="64" t="s">
        <v>35</v>
      </c>
      <c r="Q574" s="72">
        <v>0</v>
      </c>
      <c r="R574" s="72">
        <v>0</v>
      </c>
      <c r="S574" s="72">
        <v>0</v>
      </c>
      <c r="T574" s="72">
        <v>0.83299999999999996</v>
      </c>
    </row>
    <row r="575" spans="1:20" s="60" customFormat="1" ht="15" customHeight="1">
      <c r="A575" s="68" t="s">
        <v>3853</v>
      </c>
      <c r="B575" s="68">
        <v>10682</v>
      </c>
      <c r="C575" s="68" t="s">
        <v>0</v>
      </c>
      <c r="D575" s="69" t="s">
        <v>1147</v>
      </c>
      <c r="E575" s="69" t="s">
        <v>1577</v>
      </c>
      <c r="F575" s="68" t="s">
        <v>1149</v>
      </c>
      <c r="G575" s="64" t="s">
        <v>0</v>
      </c>
      <c r="H575" s="70">
        <v>49.5</v>
      </c>
      <c r="I575" s="71"/>
      <c r="J575" s="64" t="s">
        <v>7143</v>
      </c>
      <c r="K575" s="67" t="s">
        <v>7538</v>
      </c>
      <c r="L575" s="67">
        <v>4</v>
      </c>
      <c r="M575" s="64" t="s">
        <v>7067</v>
      </c>
      <c r="N575" s="64" t="s">
        <v>1204</v>
      </c>
      <c r="O575" s="64" t="s">
        <v>0</v>
      </c>
      <c r="P575" s="64" t="s">
        <v>35</v>
      </c>
      <c r="Q575" s="72">
        <v>0</v>
      </c>
      <c r="R575" s="72">
        <v>0</v>
      </c>
      <c r="S575" s="72">
        <v>0</v>
      </c>
      <c r="T575" s="72">
        <v>0.5</v>
      </c>
    </row>
    <row r="576" spans="1:20" s="60" customFormat="1" ht="15" customHeight="1">
      <c r="A576" s="68" t="s">
        <v>3854</v>
      </c>
      <c r="B576" s="68">
        <v>10683</v>
      </c>
      <c r="C576" s="68" t="s">
        <v>0</v>
      </c>
      <c r="D576" s="69" t="s">
        <v>1147</v>
      </c>
      <c r="E576" s="69" t="s">
        <v>1578</v>
      </c>
      <c r="F576" s="68" t="s">
        <v>1149</v>
      </c>
      <c r="G576" s="64" t="s">
        <v>0</v>
      </c>
      <c r="H576" s="70">
        <v>36.75</v>
      </c>
      <c r="I576" s="71"/>
      <c r="J576" s="64" t="s">
        <v>7143</v>
      </c>
      <c r="K576" s="67" t="s">
        <v>7539</v>
      </c>
      <c r="L576" s="67">
        <v>6</v>
      </c>
      <c r="M576" s="64" t="s">
        <v>7067</v>
      </c>
      <c r="N576" s="64" t="s">
        <v>1163</v>
      </c>
      <c r="O576" s="64" t="s">
        <v>0</v>
      </c>
      <c r="P576" s="64" t="s">
        <v>35</v>
      </c>
      <c r="Q576" s="72">
        <v>0</v>
      </c>
      <c r="R576" s="72">
        <v>0</v>
      </c>
      <c r="S576" s="72">
        <v>0</v>
      </c>
      <c r="T576" s="72">
        <v>0.625</v>
      </c>
    </row>
    <row r="577" spans="1:20" s="60" customFormat="1" ht="15" customHeight="1">
      <c r="A577" s="68" t="s">
        <v>3855</v>
      </c>
      <c r="B577" s="68">
        <v>10687</v>
      </c>
      <c r="C577" s="68" t="s">
        <v>0</v>
      </c>
      <c r="D577" s="69" t="s">
        <v>1147</v>
      </c>
      <c r="E577" s="69" t="s">
        <v>1579</v>
      </c>
      <c r="F577" s="68" t="s">
        <v>1162</v>
      </c>
      <c r="G577" s="64" t="s">
        <v>0</v>
      </c>
      <c r="H577" s="70">
        <v>99.5</v>
      </c>
      <c r="I577" s="71"/>
      <c r="J577" s="64" t="s">
        <v>7104</v>
      </c>
      <c r="K577" s="67" t="s">
        <v>7540</v>
      </c>
      <c r="L577" s="67">
        <v>2</v>
      </c>
      <c r="M577" s="64" t="s">
        <v>7067</v>
      </c>
      <c r="N577" s="64" t="s">
        <v>1204</v>
      </c>
      <c r="O577" s="64" t="s">
        <v>0</v>
      </c>
      <c r="P577" s="64" t="s">
        <v>35</v>
      </c>
      <c r="Q577" s="72">
        <v>0</v>
      </c>
      <c r="R577" s="72">
        <v>0</v>
      </c>
      <c r="S577" s="72">
        <v>0</v>
      </c>
      <c r="T577" s="72">
        <v>1</v>
      </c>
    </row>
    <row r="578" spans="1:20" s="60" customFormat="1" ht="15" customHeight="1">
      <c r="A578" s="68" t="s">
        <v>3856</v>
      </c>
      <c r="B578" s="68">
        <v>10688</v>
      </c>
      <c r="C578" s="68" t="s">
        <v>0</v>
      </c>
      <c r="D578" s="69" t="s">
        <v>1147</v>
      </c>
      <c r="E578" s="69" t="s">
        <v>1580</v>
      </c>
      <c r="F578" s="68" t="s">
        <v>1162</v>
      </c>
      <c r="G578" s="64" t="s">
        <v>0</v>
      </c>
      <c r="H578" s="70">
        <v>48.25</v>
      </c>
      <c r="I578" s="71"/>
      <c r="J578" s="64" t="s">
        <v>7104</v>
      </c>
      <c r="K578" s="67" t="s">
        <v>7541</v>
      </c>
      <c r="L578" s="67">
        <v>14</v>
      </c>
      <c r="M578" s="64" t="s">
        <v>7067</v>
      </c>
      <c r="N578" s="64" t="s">
        <v>1163</v>
      </c>
      <c r="O578" s="64" t="s">
        <v>0</v>
      </c>
      <c r="P578" s="64" t="s">
        <v>35</v>
      </c>
      <c r="Q578" s="72">
        <v>0</v>
      </c>
      <c r="R578" s="72">
        <v>0</v>
      </c>
      <c r="S578" s="72">
        <v>0</v>
      </c>
      <c r="T578" s="72">
        <v>1.1499999999999999</v>
      </c>
    </row>
    <row r="579" spans="1:20" s="60" customFormat="1" ht="15" customHeight="1">
      <c r="A579" s="68" t="s">
        <v>3857</v>
      </c>
      <c r="B579" s="68">
        <v>10690</v>
      </c>
      <c r="C579" s="68" t="s">
        <v>0</v>
      </c>
      <c r="D579" s="69" t="s">
        <v>1147</v>
      </c>
      <c r="E579" s="69" t="s">
        <v>1581</v>
      </c>
      <c r="F579" s="68" t="s">
        <v>1149</v>
      </c>
      <c r="G579" s="64" t="s">
        <v>0</v>
      </c>
      <c r="H579" s="70">
        <v>9.75</v>
      </c>
      <c r="I579" s="71"/>
      <c r="J579" s="64" t="s">
        <v>7104</v>
      </c>
      <c r="K579" s="67" t="s">
        <v>7542</v>
      </c>
      <c r="L579" s="67">
        <v>31</v>
      </c>
      <c r="M579" s="64" t="s">
        <v>7067</v>
      </c>
      <c r="N579" s="64" t="s">
        <v>1163</v>
      </c>
      <c r="O579" s="64" t="s">
        <v>0</v>
      </c>
      <c r="P579" s="64" t="s">
        <v>35</v>
      </c>
      <c r="Q579" s="72">
        <v>0</v>
      </c>
      <c r="R579" s="72">
        <v>0</v>
      </c>
      <c r="S579" s="72">
        <v>0</v>
      </c>
      <c r="T579" s="72">
        <v>0.3</v>
      </c>
    </row>
    <row r="580" spans="1:20" s="60" customFormat="1" ht="15" customHeight="1">
      <c r="A580" s="68" t="s">
        <v>3858</v>
      </c>
      <c r="B580" s="68">
        <v>10691</v>
      </c>
      <c r="C580" s="68" t="s">
        <v>0</v>
      </c>
      <c r="D580" s="69" t="s">
        <v>1147</v>
      </c>
      <c r="E580" s="69" t="s">
        <v>1581</v>
      </c>
      <c r="F580" s="68" t="s">
        <v>1149</v>
      </c>
      <c r="G580" s="64" t="s">
        <v>0</v>
      </c>
      <c r="H580" s="70">
        <v>14.6</v>
      </c>
      <c r="I580" s="71"/>
      <c r="J580" s="64" t="s">
        <v>7104</v>
      </c>
      <c r="K580" s="67" t="s">
        <v>7543</v>
      </c>
      <c r="L580" s="67">
        <v>50</v>
      </c>
      <c r="M580" s="64" t="s">
        <v>7067</v>
      </c>
      <c r="N580" s="64" t="s">
        <v>1163</v>
      </c>
      <c r="O580" s="64" t="s">
        <v>0</v>
      </c>
      <c r="P580" s="64" t="s">
        <v>35</v>
      </c>
      <c r="Q580" s="72">
        <v>0</v>
      </c>
      <c r="R580" s="72">
        <v>0</v>
      </c>
      <c r="S580" s="72">
        <v>0</v>
      </c>
      <c r="T580" s="72">
        <v>0.3</v>
      </c>
    </row>
    <row r="581" spans="1:20" s="60" customFormat="1" ht="15" customHeight="1">
      <c r="A581" s="68" t="s">
        <v>3859</v>
      </c>
      <c r="B581" s="68">
        <v>10696</v>
      </c>
      <c r="C581" s="68" t="s">
        <v>0</v>
      </c>
      <c r="D581" s="69">
        <v>219</v>
      </c>
      <c r="E581" s="69" t="s">
        <v>1582</v>
      </c>
      <c r="F581" s="68" t="s">
        <v>1149</v>
      </c>
      <c r="G581" s="64" t="s">
        <v>3221</v>
      </c>
      <c r="H581" s="70">
        <v>9.25</v>
      </c>
      <c r="I581" s="71"/>
      <c r="J581" s="64" t="s">
        <v>7083</v>
      </c>
      <c r="K581" s="67" t="s">
        <v>7544</v>
      </c>
      <c r="L581" s="67" t="s">
        <v>30</v>
      </c>
      <c r="M581" s="64" t="s">
        <v>7067</v>
      </c>
      <c r="N581" s="64" t="s">
        <v>1163</v>
      </c>
      <c r="O581" s="64" t="s">
        <v>0</v>
      </c>
      <c r="P581" s="64" t="s">
        <v>35</v>
      </c>
      <c r="Q581" s="72">
        <v>0</v>
      </c>
      <c r="R581" s="72">
        <v>0</v>
      </c>
      <c r="S581" s="72">
        <v>0</v>
      </c>
      <c r="T581" s="72">
        <v>0.28299999999999997</v>
      </c>
    </row>
    <row r="582" spans="1:20" s="60" customFormat="1" ht="15" customHeight="1">
      <c r="A582" s="68" t="s">
        <v>3860</v>
      </c>
      <c r="B582" s="68">
        <v>10698</v>
      </c>
      <c r="C582" s="68" t="s">
        <v>0</v>
      </c>
      <c r="D582" s="69">
        <v>219</v>
      </c>
      <c r="E582" s="69" t="s">
        <v>1582</v>
      </c>
      <c r="F582" s="68" t="s">
        <v>1149</v>
      </c>
      <c r="G582" s="64" t="s">
        <v>3221</v>
      </c>
      <c r="H582" s="70">
        <v>20.75</v>
      </c>
      <c r="I582" s="71"/>
      <c r="J582" s="64" t="s">
        <v>7083</v>
      </c>
      <c r="K582" s="67" t="s">
        <v>7545</v>
      </c>
      <c r="L582" s="67">
        <v>2</v>
      </c>
      <c r="M582" s="64" t="s">
        <v>7067</v>
      </c>
      <c r="N582" s="64" t="s">
        <v>1163</v>
      </c>
      <c r="O582" s="64" t="s">
        <v>0</v>
      </c>
      <c r="P582" s="64" t="s">
        <v>35</v>
      </c>
      <c r="Q582" s="72">
        <v>0</v>
      </c>
      <c r="R582" s="72">
        <v>0</v>
      </c>
      <c r="S582" s="72">
        <v>0</v>
      </c>
      <c r="T582" s="72">
        <v>0.56299999999999994</v>
      </c>
    </row>
    <row r="583" spans="1:20" s="60" customFormat="1" ht="15" customHeight="1">
      <c r="A583" s="68" t="s">
        <v>6660</v>
      </c>
      <c r="B583" s="68">
        <v>10698</v>
      </c>
      <c r="C583" s="68" t="s">
        <v>0</v>
      </c>
      <c r="D583" s="69">
        <v>227</v>
      </c>
      <c r="E583" s="69" t="s">
        <v>6661</v>
      </c>
      <c r="F583" s="68" t="s">
        <v>1149</v>
      </c>
      <c r="G583" s="64" t="s">
        <v>0</v>
      </c>
      <c r="H583" s="70">
        <v>20.75</v>
      </c>
      <c r="I583" s="71"/>
      <c r="J583" s="64" t="s">
        <v>7083</v>
      </c>
      <c r="K583" s="67" t="s">
        <v>7545</v>
      </c>
      <c r="L583" s="67" t="s">
        <v>30</v>
      </c>
      <c r="M583" s="64" t="s">
        <v>7067</v>
      </c>
      <c r="N583" s="64" t="s">
        <v>1163</v>
      </c>
      <c r="O583" s="64" t="s">
        <v>0</v>
      </c>
      <c r="P583" s="64" t="s">
        <v>35</v>
      </c>
      <c r="Q583" s="72">
        <v>0</v>
      </c>
      <c r="R583" s="72">
        <v>0</v>
      </c>
      <c r="S583" s="72">
        <v>0</v>
      </c>
      <c r="T583" s="72">
        <v>0.56299999999999994</v>
      </c>
    </row>
    <row r="584" spans="1:20" s="60" customFormat="1" ht="15" customHeight="1">
      <c r="A584" s="68" t="s">
        <v>3861</v>
      </c>
      <c r="B584" s="68">
        <v>10707</v>
      </c>
      <c r="C584" s="68" t="s">
        <v>0</v>
      </c>
      <c r="D584" s="69" t="s">
        <v>1147</v>
      </c>
      <c r="E584" s="69" t="s">
        <v>1583</v>
      </c>
      <c r="F584" s="68" t="s">
        <v>1149</v>
      </c>
      <c r="G584" s="64" t="s">
        <v>0</v>
      </c>
      <c r="H584" s="70">
        <v>17.45</v>
      </c>
      <c r="I584" s="71"/>
      <c r="J584" s="64" t="s">
        <v>7300</v>
      </c>
      <c r="K584" s="67" t="s">
        <v>7546</v>
      </c>
      <c r="L584" s="67">
        <v>3</v>
      </c>
      <c r="M584" s="64" t="s">
        <v>7067</v>
      </c>
      <c r="N584" s="64" t="s">
        <v>1163</v>
      </c>
      <c r="O584" s="64" t="s">
        <v>0</v>
      </c>
      <c r="P584" s="64" t="s">
        <v>35</v>
      </c>
      <c r="Q584" s="72">
        <v>0</v>
      </c>
      <c r="R584" s="72">
        <v>0</v>
      </c>
      <c r="S584" s="72">
        <v>0</v>
      </c>
      <c r="T584" s="72">
        <v>0.52800000000000002</v>
      </c>
    </row>
    <row r="585" spans="1:20" s="60" customFormat="1" ht="15" customHeight="1">
      <c r="A585" s="68" t="s">
        <v>3862</v>
      </c>
      <c r="B585" s="68">
        <v>10708</v>
      </c>
      <c r="C585" s="68" t="s">
        <v>0</v>
      </c>
      <c r="D585" s="69">
        <v>1</v>
      </c>
      <c r="E585" s="69" t="s">
        <v>1584</v>
      </c>
      <c r="F585" s="68" t="s">
        <v>1149</v>
      </c>
      <c r="G585" s="64" t="s">
        <v>3202</v>
      </c>
      <c r="H585" s="70">
        <v>16.45</v>
      </c>
      <c r="I585" s="71"/>
      <c r="J585" s="64" t="s">
        <v>7300</v>
      </c>
      <c r="K585" s="67" t="s">
        <v>7547</v>
      </c>
      <c r="L585" s="67">
        <v>3</v>
      </c>
      <c r="M585" s="64" t="s">
        <v>7067</v>
      </c>
      <c r="N585" s="64" t="s">
        <v>1163</v>
      </c>
      <c r="O585" s="64" t="s">
        <v>0</v>
      </c>
      <c r="P585" s="64" t="s">
        <v>35</v>
      </c>
      <c r="Q585" s="72">
        <v>0</v>
      </c>
      <c r="R585" s="72">
        <v>0</v>
      </c>
      <c r="S585" s="72">
        <v>0</v>
      </c>
      <c r="T585" s="72">
        <v>0.5</v>
      </c>
    </row>
    <row r="586" spans="1:20" s="60" customFormat="1" ht="15" customHeight="1">
      <c r="A586" s="68" t="s">
        <v>3863</v>
      </c>
      <c r="B586" s="68">
        <v>10708</v>
      </c>
      <c r="C586" s="68" t="s">
        <v>0</v>
      </c>
      <c r="D586" s="69">
        <v>52</v>
      </c>
      <c r="E586" s="69" t="s">
        <v>1585</v>
      </c>
      <c r="F586" s="68" t="s">
        <v>1149</v>
      </c>
      <c r="G586" s="64" t="s">
        <v>3198</v>
      </c>
      <c r="H586" s="70">
        <v>16.45</v>
      </c>
      <c r="I586" s="71"/>
      <c r="J586" s="64" t="s">
        <v>7300</v>
      </c>
      <c r="K586" s="67" t="s">
        <v>7547</v>
      </c>
      <c r="L586" s="67">
        <v>8</v>
      </c>
      <c r="M586" s="64" t="s">
        <v>7067</v>
      </c>
      <c r="N586" s="64" t="s">
        <v>1163</v>
      </c>
      <c r="O586" s="64" t="s">
        <v>0</v>
      </c>
      <c r="P586" s="64" t="s">
        <v>35</v>
      </c>
      <c r="Q586" s="72">
        <v>0</v>
      </c>
      <c r="R586" s="72">
        <v>0</v>
      </c>
      <c r="S586" s="72">
        <v>0</v>
      </c>
      <c r="T586" s="72">
        <v>0</v>
      </c>
    </row>
    <row r="587" spans="1:20" s="60" customFormat="1" ht="15" customHeight="1">
      <c r="A587" s="68" t="s">
        <v>3864</v>
      </c>
      <c r="B587" s="68">
        <v>10737</v>
      </c>
      <c r="C587" s="68" t="s">
        <v>0</v>
      </c>
      <c r="D587" s="69" t="s">
        <v>1147</v>
      </c>
      <c r="E587" s="69" t="s">
        <v>1586</v>
      </c>
      <c r="F587" s="68" t="s">
        <v>1149</v>
      </c>
      <c r="G587" s="64" t="s">
        <v>0</v>
      </c>
      <c r="H587" s="70">
        <v>29.9</v>
      </c>
      <c r="I587" s="71"/>
      <c r="J587" s="64" t="s">
        <v>7143</v>
      </c>
      <c r="K587" s="67" t="s">
        <v>7548</v>
      </c>
      <c r="L587" s="67">
        <v>6</v>
      </c>
      <c r="M587" s="64" t="s">
        <v>7067</v>
      </c>
      <c r="N587" s="64" t="s">
        <v>1163</v>
      </c>
      <c r="O587" s="64" t="s">
        <v>0</v>
      </c>
      <c r="P587" s="64" t="s">
        <v>35</v>
      </c>
      <c r="Q587" s="72">
        <v>0</v>
      </c>
      <c r="R587" s="72">
        <v>0</v>
      </c>
      <c r="S587" s="72">
        <v>0</v>
      </c>
      <c r="T587" s="72">
        <v>0</v>
      </c>
    </row>
    <row r="588" spans="1:20" s="60" customFormat="1" ht="15" customHeight="1">
      <c r="A588" s="68" t="s">
        <v>3865</v>
      </c>
      <c r="B588" s="68">
        <v>10738</v>
      </c>
      <c r="C588" s="68" t="s">
        <v>0</v>
      </c>
      <c r="D588" s="69" t="s">
        <v>1147</v>
      </c>
      <c r="E588" s="69" t="s">
        <v>1586</v>
      </c>
      <c r="F588" s="68" t="s">
        <v>1149</v>
      </c>
      <c r="G588" s="64" t="s">
        <v>0</v>
      </c>
      <c r="H588" s="70">
        <v>31.1</v>
      </c>
      <c r="I588" s="71"/>
      <c r="J588" s="64" t="s">
        <v>7143</v>
      </c>
      <c r="K588" s="67" t="s">
        <v>7549</v>
      </c>
      <c r="L588" s="67">
        <v>10</v>
      </c>
      <c r="M588" s="64" t="s">
        <v>7067</v>
      </c>
      <c r="N588" s="64" t="s">
        <v>1163</v>
      </c>
      <c r="O588" s="64" t="s">
        <v>0</v>
      </c>
      <c r="P588" s="64" t="s">
        <v>35</v>
      </c>
      <c r="Q588" s="72">
        <v>0</v>
      </c>
      <c r="R588" s="72">
        <v>0</v>
      </c>
      <c r="S588" s="72">
        <v>0</v>
      </c>
      <c r="T588" s="72">
        <v>0</v>
      </c>
    </row>
    <row r="589" spans="1:20" s="60" customFormat="1" ht="15" customHeight="1">
      <c r="A589" s="68" t="s">
        <v>3866</v>
      </c>
      <c r="B589" s="68">
        <v>10744</v>
      </c>
      <c r="C589" s="68" t="s">
        <v>0</v>
      </c>
      <c r="D589" s="69" t="s">
        <v>1147</v>
      </c>
      <c r="E589" s="69" t="s">
        <v>1586</v>
      </c>
      <c r="F589" s="68" t="s">
        <v>1149</v>
      </c>
      <c r="G589" s="64" t="s">
        <v>0</v>
      </c>
      <c r="H589" s="70">
        <v>29.9</v>
      </c>
      <c r="I589" s="71"/>
      <c r="J589" s="64" t="s">
        <v>7143</v>
      </c>
      <c r="K589" s="67" t="s">
        <v>7550</v>
      </c>
      <c r="L589" s="67">
        <v>2</v>
      </c>
      <c r="M589" s="64" t="s">
        <v>7067</v>
      </c>
      <c r="N589" s="64" t="s">
        <v>1163</v>
      </c>
      <c r="O589" s="64" t="s">
        <v>0</v>
      </c>
      <c r="P589" s="64" t="s">
        <v>35</v>
      </c>
      <c r="Q589" s="72">
        <v>0</v>
      </c>
      <c r="R589" s="72">
        <v>0</v>
      </c>
      <c r="S589" s="72">
        <v>0</v>
      </c>
      <c r="T589" s="72">
        <v>0</v>
      </c>
    </row>
    <row r="590" spans="1:20" s="60" customFormat="1" ht="15" customHeight="1">
      <c r="A590" s="68" t="s">
        <v>3867</v>
      </c>
      <c r="B590" s="68">
        <v>10771</v>
      </c>
      <c r="C590" s="68" t="s">
        <v>0</v>
      </c>
      <c r="D590" s="69" t="s">
        <v>1147</v>
      </c>
      <c r="E590" s="69" t="s">
        <v>1586</v>
      </c>
      <c r="F590" s="68" t="s">
        <v>1149</v>
      </c>
      <c r="G590" s="64" t="s">
        <v>0</v>
      </c>
      <c r="H590" s="70">
        <v>22.25</v>
      </c>
      <c r="I590" s="71"/>
      <c r="J590" s="64" t="s">
        <v>7143</v>
      </c>
      <c r="K590" s="67" t="s">
        <v>7551</v>
      </c>
      <c r="L590" s="67">
        <v>44</v>
      </c>
      <c r="M590" s="64" t="s">
        <v>7067</v>
      </c>
      <c r="N590" s="64" t="s">
        <v>1163</v>
      </c>
      <c r="O590" s="64" t="s">
        <v>0</v>
      </c>
      <c r="P590" s="64" t="s">
        <v>35</v>
      </c>
      <c r="Q590" s="72">
        <v>0</v>
      </c>
      <c r="R590" s="72">
        <v>0</v>
      </c>
      <c r="S590" s="72">
        <v>0</v>
      </c>
      <c r="T590" s="72">
        <v>0</v>
      </c>
    </row>
    <row r="591" spans="1:20" s="60" customFormat="1" ht="15" customHeight="1">
      <c r="A591" s="68" t="s">
        <v>3868</v>
      </c>
      <c r="B591" s="68">
        <v>10772</v>
      </c>
      <c r="C591" s="68" t="s">
        <v>0</v>
      </c>
      <c r="D591" s="69" t="s">
        <v>1147</v>
      </c>
      <c r="E591" s="69" t="s">
        <v>1586</v>
      </c>
      <c r="F591" s="68" t="s">
        <v>1149</v>
      </c>
      <c r="G591" s="64" t="s">
        <v>0</v>
      </c>
      <c r="H591" s="70">
        <v>22.25</v>
      </c>
      <c r="I591" s="71"/>
      <c r="J591" s="64" t="s">
        <v>7143</v>
      </c>
      <c r="K591" s="67" t="s">
        <v>7552</v>
      </c>
      <c r="L591" s="67">
        <v>44</v>
      </c>
      <c r="M591" s="64" t="s">
        <v>7067</v>
      </c>
      <c r="N591" s="64" t="s">
        <v>1163</v>
      </c>
      <c r="O591" s="64" t="s">
        <v>0</v>
      </c>
      <c r="P591" s="64" t="s">
        <v>35</v>
      </c>
      <c r="Q591" s="72">
        <v>0</v>
      </c>
      <c r="R591" s="72">
        <v>0</v>
      </c>
      <c r="S591" s="72">
        <v>0</v>
      </c>
      <c r="T591" s="72">
        <v>0</v>
      </c>
    </row>
    <row r="592" spans="1:20" s="60" customFormat="1" ht="15" customHeight="1">
      <c r="A592" s="68" t="s">
        <v>3869</v>
      </c>
      <c r="B592" s="68">
        <v>10797</v>
      </c>
      <c r="C592" s="68" t="s">
        <v>0</v>
      </c>
      <c r="D592" s="69" t="s">
        <v>1147</v>
      </c>
      <c r="E592" s="69" t="s">
        <v>1587</v>
      </c>
      <c r="F592" s="68" t="s">
        <v>1149</v>
      </c>
      <c r="G592" s="64" t="s">
        <v>0</v>
      </c>
      <c r="H592" s="70">
        <v>7.25</v>
      </c>
      <c r="I592" s="71"/>
      <c r="J592" s="64" t="s">
        <v>7148</v>
      </c>
      <c r="K592" s="67" t="s">
        <v>7553</v>
      </c>
      <c r="L592" s="67">
        <v>3</v>
      </c>
      <c r="M592" s="64" t="s">
        <v>7067</v>
      </c>
      <c r="N592" s="64" t="s">
        <v>1163</v>
      </c>
      <c r="O592" s="64" t="s">
        <v>0</v>
      </c>
      <c r="P592" s="64" t="s">
        <v>35</v>
      </c>
      <c r="Q592" s="72">
        <v>0</v>
      </c>
      <c r="R592" s="72">
        <v>0</v>
      </c>
      <c r="S592" s="72">
        <v>0</v>
      </c>
      <c r="T592" s="72">
        <v>0.52100000000000002</v>
      </c>
    </row>
    <row r="593" spans="1:20" s="60" customFormat="1" ht="15" customHeight="1">
      <c r="A593" s="68" t="s">
        <v>3870</v>
      </c>
      <c r="B593" s="68">
        <v>10841</v>
      </c>
      <c r="C593" s="68" t="s">
        <v>0</v>
      </c>
      <c r="D593" s="69" t="s">
        <v>1147</v>
      </c>
      <c r="E593" s="69" t="s">
        <v>1552</v>
      </c>
      <c r="F593" s="68" t="s">
        <v>1149</v>
      </c>
      <c r="G593" s="64" t="s">
        <v>0</v>
      </c>
      <c r="H593" s="70">
        <v>11.75</v>
      </c>
      <c r="I593" s="71"/>
      <c r="J593" s="64" t="s">
        <v>7257</v>
      </c>
      <c r="K593" s="67" t="s">
        <v>7554</v>
      </c>
      <c r="L593" s="67">
        <v>23</v>
      </c>
      <c r="M593" s="64" t="s">
        <v>7067</v>
      </c>
      <c r="N593" s="64" t="s">
        <v>1163</v>
      </c>
      <c r="O593" s="64" t="s">
        <v>0</v>
      </c>
      <c r="P593" s="64" t="s">
        <v>35</v>
      </c>
      <c r="Q593" s="72">
        <v>0</v>
      </c>
      <c r="R593" s="72">
        <v>0</v>
      </c>
      <c r="S593" s="72">
        <v>0</v>
      </c>
      <c r="T593" s="72">
        <v>0.12</v>
      </c>
    </row>
    <row r="594" spans="1:20" s="60" customFormat="1" ht="15" customHeight="1">
      <c r="A594" s="68" t="s">
        <v>3871</v>
      </c>
      <c r="B594" s="68">
        <v>10842</v>
      </c>
      <c r="C594" s="68" t="s">
        <v>0</v>
      </c>
      <c r="D594" s="69" t="s">
        <v>1147</v>
      </c>
      <c r="E594" s="69" t="s">
        <v>1552</v>
      </c>
      <c r="F594" s="68" t="s">
        <v>1149</v>
      </c>
      <c r="G594" s="64" t="s">
        <v>0</v>
      </c>
      <c r="H594" s="70">
        <v>11.75</v>
      </c>
      <c r="I594" s="71"/>
      <c r="J594" s="64" t="s">
        <v>7257</v>
      </c>
      <c r="K594" s="67" t="s">
        <v>7555</v>
      </c>
      <c r="L594" s="67">
        <v>24</v>
      </c>
      <c r="M594" s="64" t="s">
        <v>7067</v>
      </c>
      <c r="N594" s="64" t="s">
        <v>1163</v>
      </c>
      <c r="O594" s="64" t="s">
        <v>0</v>
      </c>
      <c r="P594" s="64" t="s">
        <v>35</v>
      </c>
      <c r="Q594" s="72">
        <v>0</v>
      </c>
      <c r="R594" s="72">
        <v>0</v>
      </c>
      <c r="S594" s="72">
        <v>0</v>
      </c>
      <c r="T594" s="72">
        <v>0.12</v>
      </c>
    </row>
    <row r="595" spans="1:20" s="60" customFormat="1" ht="15" customHeight="1">
      <c r="A595" s="68" t="s">
        <v>3872</v>
      </c>
      <c r="B595" s="68">
        <v>10845</v>
      </c>
      <c r="C595" s="68" t="s">
        <v>0</v>
      </c>
      <c r="D595" s="69" t="s">
        <v>1147</v>
      </c>
      <c r="E595" s="69" t="s">
        <v>1552</v>
      </c>
      <c r="F595" s="68" t="s">
        <v>1149</v>
      </c>
      <c r="G595" s="64" t="s">
        <v>0</v>
      </c>
      <c r="H595" s="70">
        <v>11.75</v>
      </c>
      <c r="I595" s="71"/>
      <c r="J595" s="64" t="s">
        <v>7257</v>
      </c>
      <c r="K595" s="67" t="s">
        <v>7556</v>
      </c>
      <c r="L595" s="67">
        <v>29</v>
      </c>
      <c r="M595" s="64" t="s">
        <v>7067</v>
      </c>
      <c r="N595" s="64" t="s">
        <v>1163</v>
      </c>
      <c r="O595" s="64" t="s">
        <v>0</v>
      </c>
      <c r="P595" s="64" t="s">
        <v>35</v>
      </c>
      <c r="Q595" s="72">
        <v>0</v>
      </c>
      <c r="R595" s="72">
        <v>0</v>
      </c>
      <c r="S595" s="72">
        <v>0</v>
      </c>
      <c r="T595" s="72">
        <v>0.13</v>
      </c>
    </row>
    <row r="596" spans="1:20" s="60" customFormat="1" ht="15" customHeight="1">
      <c r="A596" s="68" t="s">
        <v>3873</v>
      </c>
      <c r="B596" s="68">
        <v>10846</v>
      </c>
      <c r="C596" s="68" t="s">
        <v>0</v>
      </c>
      <c r="D596" s="69" t="s">
        <v>1147</v>
      </c>
      <c r="E596" s="69" t="s">
        <v>1552</v>
      </c>
      <c r="F596" s="68" t="s">
        <v>1149</v>
      </c>
      <c r="G596" s="64" t="s">
        <v>0</v>
      </c>
      <c r="H596" s="70">
        <v>11.75</v>
      </c>
      <c r="I596" s="71"/>
      <c r="J596" s="64" t="s">
        <v>7257</v>
      </c>
      <c r="K596" s="67" t="s">
        <v>7557</v>
      </c>
      <c r="L596" s="67">
        <v>17</v>
      </c>
      <c r="M596" s="64" t="s">
        <v>7067</v>
      </c>
      <c r="N596" s="64" t="s">
        <v>1163</v>
      </c>
      <c r="O596" s="64" t="s">
        <v>0</v>
      </c>
      <c r="P596" s="64" t="s">
        <v>35</v>
      </c>
      <c r="Q596" s="72">
        <v>0</v>
      </c>
      <c r="R596" s="72">
        <v>0</v>
      </c>
      <c r="S596" s="72">
        <v>0</v>
      </c>
      <c r="T596" s="72">
        <v>0.13</v>
      </c>
    </row>
    <row r="597" spans="1:20" s="60" customFormat="1" ht="15" customHeight="1">
      <c r="A597" s="68" t="s">
        <v>3874</v>
      </c>
      <c r="B597" s="68">
        <v>10849</v>
      </c>
      <c r="C597" s="68" t="s">
        <v>0</v>
      </c>
      <c r="D597" s="69" t="s">
        <v>1147</v>
      </c>
      <c r="E597" s="69" t="s">
        <v>1552</v>
      </c>
      <c r="F597" s="68" t="s">
        <v>1149</v>
      </c>
      <c r="G597" s="64" t="s">
        <v>0</v>
      </c>
      <c r="H597" s="70">
        <v>11.75</v>
      </c>
      <c r="I597" s="71"/>
      <c r="J597" s="64" t="s">
        <v>7257</v>
      </c>
      <c r="K597" s="67" t="s">
        <v>7558</v>
      </c>
      <c r="L597" s="67">
        <v>22</v>
      </c>
      <c r="M597" s="64" t="s">
        <v>7067</v>
      </c>
      <c r="N597" s="64" t="s">
        <v>1163</v>
      </c>
      <c r="O597" s="64" t="s">
        <v>0</v>
      </c>
      <c r="P597" s="64" t="s">
        <v>35</v>
      </c>
      <c r="Q597" s="72">
        <v>0</v>
      </c>
      <c r="R597" s="72">
        <v>0</v>
      </c>
      <c r="S597" s="72">
        <v>0</v>
      </c>
      <c r="T597" s="72">
        <v>0.06</v>
      </c>
    </row>
    <row r="598" spans="1:20" s="60" customFormat="1" ht="15" customHeight="1">
      <c r="A598" s="68" t="s">
        <v>3875</v>
      </c>
      <c r="B598" s="68">
        <v>10850</v>
      </c>
      <c r="C598" s="68" t="s">
        <v>0</v>
      </c>
      <c r="D598" s="69">
        <v>71</v>
      </c>
      <c r="E598" s="69" t="s">
        <v>1588</v>
      </c>
      <c r="F598" s="68" t="s">
        <v>1149</v>
      </c>
      <c r="G598" s="64" t="s">
        <v>3214</v>
      </c>
      <c r="H598" s="70">
        <v>11.75</v>
      </c>
      <c r="I598" s="71"/>
      <c r="J598" s="64" t="s">
        <v>7257</v>
      </c>
      <c r="K598" s="67" t="s">
        <v>7559</v>
      </c>
      <c r="L598" s="67">
        <v>2</v>
      </c>
      <c r="M598" s="64" t="s">
        <v>7067</v>
      </c>
      <c r="N598" s="64" t="s">
        <v>1163</v>
      </c>
      <c r="O598" s="64" t="s">
        <v>0</v>
      </c>
      <c r="P598" s="64" t="s">
        <v>35</v>
      </c>
      <c r="Q598" s="72">
        <v>0</v>
      </c>
      <c r="R598" s="72">
        <v>0</v>
      </c>
      <c r="S598" s="72">
        <v>0</v>
      </c>
      <c r="T598" s="72">
        <v>0.08</v>
      </c>
    </row>
    <row r="599" spans="1:20" s="60" customFormat="1" ht="15" customHeight="1">
      <c r="A599" s="68" t="s">
        <v>3876</v>
      </c>
      <c r="B599" s="68">
        <v>10851</v>
      </c>
      <c r="C599" s="68" t="s">
        <v>0</v>
      </c>
      <c r="D599" s="69" t="s">
        <v>1147</v>
      </c>
      <c r="E599" s="69" t="s">
        <v>1552</v>
      </c>
      <c r="F599" s="68" t="s">
        <v>1149</v>
      </c>
      <c r="G599" s="64" t="s">
        <v>0</v>
      </c>
      <c r="H599" s="70">
        <v>11.75</v>
      </c>
      <c r="I599" s="71"/>
      <c r="J599" s="64" t="s">
        <v>7257</v>
      </c>
      <c r="K599" s="67" t="s">
        <v>7560</v>
      </c>
      <c r="L599" s="67">
        <v>13</v>
      </c>
      <c r="M599" s="64" t="s">
        <v>7067</v>
      </c>
      <c r="N599" s="64" t="s">
        <v>1163</v>
      </c>
      <c r="O599" s="64" t="s">
        <v>0</v>
      </c>
      <c r="P599" s="64" t="s">
        <v>35</v>
      </c>
      <c r="Q599" s="72">
        <v>0</v>
      </c>
      <c r="R599" s="72">
        <v>0</v>
      </c>
      <c r="S599" s="72">
        <v>0</v>
      </c>
      <c r="T599" s="72">
        <v>0.08</v>
      </c>
    </row>
    <row r="600" spans="1:20" s="60" customFormat="1" ht="15" customHeight="1">
      <c r="A600" s="68" t="s">
        <v>3877</v>
      </c>
      <c r="B600" s="68">
        <v>10922</v>
      </c>
      <c r="C600" s="68" t="s">
        <v>0</v>
      </c>
      <c r="D600" s="69" t="s">
        <v>1147</v>
      </c>
      <c r="E600" s="69" t="s">
        <v>1552</v>
      </c>
      <c r="F600" s="68" t="s">
        <v>1149</v>
      </c>
      <c r="G600" s="64" t="s">
        <v>0</v>
      </c>
      <c r="H600" s="70">
        <v>11.75</v>
      </c>
      <c r="I600" s="71"/>
      <c r="J600" s="64" t="s">
        <v>7257</v>
      </c>
      <c r="K600" s="67" t="s">
        <v>7561</v>
      </c>
      <c r="L600" s="67">
        <v>1</v>
      </c>
      <c r="M600" s="64" t="s">
        <v>7067</v>
      </c>
      <c r="N600" s="64" t="s">
        <v>1163</v>
      </c>
      <c r="O600" s="64" t="s">
        <v>0</v>
      </c>
      <c r="P600" s="64" t="s">
        <v>35</v>
      </c>
      <c r="Q600" s="72">
        <v>0</v>
      </c>
      <c r="R600" s="72">
        <v>0</v>
      </c>
      <c r="S600" s="72">
        <v>0</v>
      </c>
      <c r="T600" s="72">
        <v>0.11</v>
      </c>
    </row>
    <row r="601" spans="1:20" s="60" customFormat="1" ht="15" customHeight="1">
      <c r="A601" s="68" t="s">
        <v>3878</v>
      </c>
      <c r="B601" s="68">
        <v>10927</v>
      </c>
      <c r="C601" s="68" t="s">
        <v>0</v>
      </c>
      <c r="D601" s="69" t="s">
        <v>1147</v>
      </c>
      <c r="E601" s="69" t="s">
        <v>1552</v>
      </c>
      <c r="F601" s="68" t="s">
        <v>1149</v>
      </c>
      <c r="G601" s="64" t="s">
        <v>0</v>
      </c>
      <c r="H601" s="70">
        <v>11.75</v>
      </c>
      <c r="I601" s="71"/>
      <c r="J601" s="64" t="s">
        <v>7257</v>
      </c>
      <c r="K601" s="67" t="s">
        <v>7562</v>
      </c>
      <c r="L601" s="67">
        <v>13</v>
      </c>
      <c r="M601" s="64" t="s">
        <v>7067</v>
      </c>
      <c r="N601" s="64" t="s">
        <v>1163</v>
      </c>
      <c r="O601" s="64" t="s">
        <v>0</v>
      </c>
      <c r="P601" s="64" t="s">
        <v>35</v>
      </c>
      <c r="Q601" s="72">
        <v>0</v>
      </c>
      <c r="R601" s="72">
        <v>0</v>
      </c>
      <c r="S601" s="72">
        <v>0</v>
      </c>
      <c r="T601" s="72">
        <v>0.09</v>
      </c>
    </row>
    <row r="602" spans="1:20" s="60" customFormat="1" ht="15" customHeight="1">
      <c r="A602" s="68" t="s">
        <v>3879</v>
      </c>
      <c r="B602" s="68">
        <v>10928</v>
      </c>
      <c r="C602" s="68" t="s">
        <v>0</v>
      </c>
      <c r="D602" s="69" t="s">
        <v>1147</v>
      </c>
      <c r="E602" s="69" t="s">
        <v>1552</v>
      </c>
      <c r="F602" s="68" t="s">
        <v>1149</v>
      </c>
      <c r="G602" s="64" t="s">
        <v>0</v>
      </c>
      <c r="H602" s="70">
        <v>15.9</v>
      </c>
      <c r="I602" s="71"/>
      <c r="J602" s="64" t="s">
        <v>7257</v>
      </c>
      <c r="K602" s="67" t="s">
        <v>7563</v>
      </c>
      <c r="L602" s="67">
        <v>2</v>
      </c>
      <c r="M602" s="64" t="s">
        <v>7067</v>
      </c>
      <c r="N602" s="64" t="s">
        <v>1163</v>
      </c>
      <c r="O602" s="64" t="s">
        <v>0</v>
      </c>
      <c r="P602" s="64" t="s">
        <v>35</v>
      </c>
      <c r="Q602" s="72">
        <v>0</v>
      </c>
      <c r="R602" s="72">
        <v>0</v>
      </c>
      <c r="S602" s="72">
        <v>0</v>
      </c>
      <c r="T602" s="72">
        <v>0.09</v>
      </c>
    </row>
    <row r="603" spans="1:20" s="60" customFormat="1" ht="15" customHeight="1">
      <c r="A603" s="68" t="s">
        <v>3880</v>
      </c>
      <c r="B603" s="68">
        <v>10934</v>
      </c>
      <c r="C603" s="68" t="s">
        <v>0</v>
      </c>
      <c r="D603" s="69" t="s">
        <v>1147</v>
      </c>
      <c r="E603" s="69" t="s">
        <v>1552</v>
      </c>
      <c r="F603" s="68" t="s">
        <v>1149</v>
      </c>
      <c r="G603" s="64" t="s">
        <v>0</v>
      </c>
      <c r="H603" s="70">
        <v>11.75</v>
      </c>
      <c r="I603" s="71"/>
      <c r="J603" s="64" t="s">
        <v>7257</v>
      </c>
      <c r="K603" s="67" t="s">
        <v>7564</v>
      </c>
      <c r="L603" s="67">
        <v>4</v>
      </c>
      <c r="M603" s="64" t="s">
        <v>7067</v>
      </c>
      <c r="N603" s="64" t="s">
        <v>1163</v>
      </c>
      <c r="O603" s="64" t="s">
        <v>0</v>
      </c>
      <c r="P603" s="64" t="s">
        <v>35</v>
      </c>
      <c r="Q603" s="72">
        <v>0</v>
      </c>
      <c r="R603" s="72">
        <v>0</v>
      </c>
      <c r="S603" s="72">
        <v>0</v>
      </c>
      <c r="T603" s="72">
        <v>0.16</v>
      </c>
    </row>
    <row r="604" spans="1:20" s="60" customFormat="1" ht="15" customHeight="1">
      <c r="A604" s="68" t="s">
        <v>3881</v>
      </c>
      <c r="B604" s="68">
        <v>10935</v>
      </c>
      <c r="C604" s="68" t="s">
        <v>0</v>
      </c>
      <c r="D604" s="69" t="s">
        <v>1147</v>
      </c>
      <c r="E604" s="69" t="s">
        <v>1552</v>
      </c>
      <c r="F604" s="68" t="s">
        <v>1149</v>
      </c>
      <c r="G604" s="64" t="s">
        <v>0</v>
      </c>
      <c r="H604" s="70">
        <v>11.75</v>
      </c>
      <c r="I604" s="71"/>
      <c r="J604" s="64" t="s">
        <v>7257</v>
      </c>
      <c r="K604" s="67" t="s">
        <v>7565</v>
      </c>
      <c r="L604" s="67">
        <v>34</v>
      </c>
      <c r="M604" s="64" t="s">
        <v>7067</v>
      </c>
      <c r="N604" s="64" t="s">
        <v>1163</v>
      </c>
      <c r="O604" s="64" t="s">
        <v>0</v>
      </c>
      <c r="P604" s="64" t="s">
        <v>35</v>
      </c>
      <c r="Q604" s="72">
        <v>0</v>
      </c>
      <c r="R604" s="72">
        <v>0</v>
      </c>
      <c r="S604" s="72">
        <v>0</v>
      </c>
      <c r="T604" s="72">
        <v>0.17</v>
      </c>
    </row>
    <row r="605" spans="1:20" s="60" customFormat="1" ht="15" customHeight="1">
      <c r="A605" s="68" t="s">
        <v>3882</v>
      </c>
      <c r="B605" s="68">
        <v>10942</v>
      </c>
      <c r="C605" s="68" t="s">
        <v>0</v>
      </c>
      <c r="D605" s="69" t="s">
        <v>1147</v>
      </c>
      <c r="E605" s="69" t="s">
        <v>1552</v>
      </c>
      <c r="F605" s="68" t="s">
        <v>1149</v>
      </c>
      <c r="G605" s="64" t="s">
        <v>0</v>
      </c>
      <c r="H605" s="70">
        <v>11.75</v>
      </c>
      <c r="I605" s="71"/>
      <c r="J605" s="64" t="s">
        <v>7257</v>
      </c>
      <c r="K605" s="67" t="s">
        <v>7566</v>
      </c>
      <c r="L605" s="67" t="s">
        <v>30</v>
      </c>
      <c r="M605" s="64" t="s">
        <v>7067</v>
      </c>
      <c r="N605" s="64" t="s">
        <v>1163</v>
      </c>
      <c r="O605" s="64" t="s">
        <v>0</v>
      </c>
      <c r="P605" s="64" t="s">
        <v>35</v>
      </c>
      <c r="Q605" s="72">
        <v>0</v>
      </c>
      <c r="R605" s="72">
        <v>0</v>
      </c>
      <c r="S605" s="72">
        <v>0</v>
      </c>
      <c r="T605" s="72">
        <v>0.19</v>
      </c>
    </row>
    <row r="606" spans="1:20" s="60" customFormat="1" ht="15" customHeight="1">
      <c r="A606" s="68" t="s">
        <v>3883</v>
      </c>
      <c r="B606" s="68">
        <v>10943</v>
      </c>
      <c r="C606" s="68" t="s">
        <v>0</v>
      </c>
      <c r="D606" s="69" t="s">
        <v>1147</v>
      </c>
      <c r="E606" s="69" t="s">
        <v>1552</v>
      </c>
      <c r="F606" s="68" t="s">
        <v>1149</v>
      </c>
      <c r="G606" s="64" t="s">
        <v>0</v>
      </c>
      <c r="H606" s="70">
        <v>11.75</v>
      </c>
      <c r="I606" s="71"/>
      <c r="J606" s="64" t="s">
        <v>7257</v>
      </c>
      <c r="K606" s="67" t="s">
        <v>7567</v>
      </c>
      <c r="L606" s="67">
        <v>27</v>
      </c>
      <c r="M606" s="64" t="s">
        <v>7067</v>
      </c>
      <c r="N606" s="64" t="s">
        <v>1163</v>
      </c>
      <c r="O606" s="64" t="s">
        <v>0</v>
      </c>
      <c r="P606" s="64" t="s">
        <v>35</v>
      </c>
      <c r="Q606" s="72">
        <v>0</v>
      </c>
      <c r="R606" s="72">
        <v>0</v>
      </c>
      <c r="S606" s="72">
        <v>0</v>
      </c>
      <c r="T606" s="72">
        <v>0.19</v>
      </c>
    </row>
    <row r="607" spans="1:20" s="60" customFormat="1" ht="15" customHeight="1">
      <c r="A607" s="68" t="s">
        <v>3884</v>
      </c>
      <c r="B607" s="68">
        <v>10944</v>
      </c>
      <c r="C607" s="68" t="s">
        <v>0</v>
      </c>
      <c r="D607" s="69" t="s">
        <v>1147</v>
      </c>
      <c r="E607" s="69" t="s">
        <v>1552</v>
      </c>
      <c r="F607" s="68" t="s">
        <v>1149</v>
      </c>
      <c r="G607" s="64" t="s">
        <v>0</v>
      </c>
      <c r="H607" s="70">
        <v>11.75</v>
      </c>
      <c r="I607" s="71"/>
      <c r="J607" s="64" t="s">
        <v>7257</v>
      </c>
      <c r="K607" s="67" t="s">
        <v>7568</v>
      </c>
      <c r="L607" s="67">
        <v>18</v>
      </c>
      <c r="M607" s="64" t="s">
        <v>7067</v>
      </c>
      <c r="N607" s="64" t="s">
        <v>1163</v>
      </c>
      <c r="O607" s="64" t="s">
        <v>0</v>
      </c>
      <c r="P607" s="64" t="s">
        <v>35</v>
      </c>
      <c r="Q607" s="72">
        <v>0</v>
      </c>
      <c r="R607" s="72">
        <v>0</v>
      </c>
      <c r="S607" s="72">
        <v>0</v>
      </c>
      <c r="T607" s="72">
        <v>0.19</v>
      </c>
    </row>
    <row r="608" spans="1:20" s="60" customFormat="1" ht="15" customHeight="1">
      <c r="A608" s="68" t="s">
        <v>3885</v>
      </c>
      <c r="B608" s="68">
        <v>10951</v>
      </c>
      <c r="C608" s="68" t="s">
        <v>0</v>
      </c>
      <c r="D608" s="69" t="s">
        <v>1147</v>
      </c>
      <c r="E608" s="69" t="s">
        <v>1552</v>
      </c>
      <c r="F608" s="68" t="s">
        <v>1149</v>
      </c>
      <c r="G608" s="64" t="s">
        <v>0</v>
      </c>
      <c r="H608" s="70">
        <v>15.9</v>
      </c>
      <c r="I608" s="71"/>
      <c r="J608" s="64" t="s">
        <v>7257</v>
      </c>
      <c r="K608" s="67" t="s">
        <v>7569</v>
      </c>
      <c r="L608" s="67">
        <v>2</v>
      </c>
      <c r="M608" s="64" t="s">
        <v>7067</v>
      </c>
      <c r="N608" s="64" t="s">
        <v>1163</v>
      </c>
      <c r="O608" s="64" t="s">
        <v>0</v>
      </c>
      <c r="P608" s="64" t="s">
        <v>35</v>
      </c>
      <c r="Q608" s="72">
        <v>0</v>
      </c>
      <c r="R608" s="72">
        <v>0</v>
      </c>
      <c r="S608" s="72">
        <v>0</v>
      </c>
      <c r="T608" s="72">
        <v>0.19</v>
      </c>
    </row>
    <row r="609" spans="1:20" s="60" customFormat="1" ht="15" customHeight="1">
      <c r="A609" s="68" t="s">
        <v>3886</v>
      </c>
      <c r="B609" s="68">
        <v>10954</v>
      </c>
      <c r="C609" s="68" t="s">
        <v>0</v>
      </c>
      <c r="D609" s="69" t="s">
        <v>1147</v>
      </c>
      <c r="E609" s="69" t="s">
        <v>1552</v>
      </c>
      <c r="F609" s="68" t="s">
        <v>1149</v>
      </c>
      <c r="G609" s="64" t="s">
        <v>0</v>
      </c>
      <c r="H609" s="70">
        <v>15.9</v>
      </c>
      <c r="I609" s="71"/>
      <c r="J609" s="64" t="s">
        <v>7257</v>
      </c>
      <c r="K609" s="67" t="s">
        <v>7570</v>
      </c>
      <c r="L609" s="67">
        <v>11</v>
      </c>
      <c r="M609" s="64" t="s">
        <v>7067</v>
      </c>
      <c r="N609" s="64" t="s">
        <v>1163</v>
      </c>
      <c r="O609" s="64" t="s">
        <v>0</v>
      </c>
      <c r="P609" s="64" t="s">
        <v>35</v>
      </c>
      <c r="Q609" s="72">
        <v>0</v>
      </c>
      <c r="R609" s="72">
        <v>0</v>
      </c>
      <c r="S609" s="72">
        <v>0</v>
      </c>
      <c r="T609" s="72">
        <v>0.12</v>
      </c>
    </row>
    <row r="610" spans="1:20" s="60" customFormat="1" ht="15" customHeight="1">
      <c r="A610" s="68" t="s">
        <v>3887</v>
      </c>
      <c r="B610" s="68">
        <v>10955</v>
      </c>
      <c r="C610" s="68" t="s">
        <v>0</v>
      </c>
      <c r="D610" s="69" t="s">
        <v>1147</v>
      </c>
      <c r="E610" s="69" t="s">
        <v>1552</v>
      </c>
      <c r="F610" s="68" t="s">
        <v>1149</v>
      </c>
      <c r="G610" s="64" t="s">
        <v>0</v>
      </c>
      <c r="H610" s="70">
        <v>11.75</v>
      </c>
      <c r="I610" s="71"/>
      <c r="J610" s="64" t="s">
        <v>7257</v>
      </c>
      <c r="K610" s="67" t="s">
        <v>7571</v>
      </c>
      <c r="L610" s="67">
        <v>26</v>
      </c>
      <c r="M610" s="64" t="s">
        <v>7067</v>
      </c>
      <c r="N610" s="64" t="s">
        <v>1163</v>
      </c>
      <c r="O610" s="64" t="s">
        <v>0</v>
      </c>
      <c r="P610" s="64" t="s">
        <v>35</v>
      </c>
      <c r="Q610" s="72">
        <v>0</v>
      </c>
      <c r="R610" s="72">
        <v>0</v>
      </c>
      <c r="S610" s="72">
        <v>0</v>
      </c>
      <c r="T610" s="72">
        <v>0.12</v>
      </c>
    </row>
    <row r="611" spans="1:20" s="60" customFormat="1" ht="15" customHeight="1">
      <c r="A611" s="68" t="s">
        <v>3888</v>
      </c>
      <c r="B611" s="68">
        <v>10973</v>
      </c>
      <c r="C611" s="68" t="s">
        <v>0</v>
      </c>
      <c r="D611" s="69" t="s">
        <v>1147</v>
      </c>
      <c r="E611" s="69" t="s">
        <v>1589</v>
      </c>
      <c r="F611" s="68" t="s">
        <v>1162</v>
      </c>
      <c r="G611" s="64" t="s">
        <v>0</v>
      </c>
      <c r="H611" s="70">
        <v>48.4</v>
      </c>
      <c r="I611" s="71"/>
      <c r="J611" s="64" t="s">
        <v>7104</v>
      </c>
      <c r="K611" s="67" t="s">
        <v>7572</v>
      </c>
      <c r="L611" s="67" t="s">
        <v>30</v>
      </c>
      <c r="M611" s="64" t="s">
        <v>7067</v>
      </c>
      <c r="N611" s="64" t="s">
        <v>1163</v>
      </c>
      <c r="O611" s="64" t="s">
        <v>0</v>
      </c>
      <c r="P611" s="64" t="s">
        <v>35</v>
      </c>
      <c r="Q611" s="72">
        <v>0</v>
      </c>
      <c r="R611" s="72">
        <v>0</v>
      </c>
      <c r="S611" s="72">
        <v>0</v>
      </c>
      <c r="T611" s="72">
        <v>0.45800000000000002</v>
      </c>
    </row>
    <row r="612" spans="1:20" s="60" customFormat="1" ht="15" customHeight="1">
      <c r="A612" s="68" t="s">
        <v>3889</v>
      </c>
      <c r="B612" s="68">
        <v>10986</v>
      </c>
      <c r="C612" s="68" t="s">
        <v>0</v>
      </c>
      <c r="D612" s="69" t="s">
        <v>1147</v>
      </c>
      <c r="E612" s="69" t="s">
        <v>1590</v>
      </c>
      <c r="F612" s="68" t="s">
        <v>1162</v>
      </c>
      <c r="G612" s="64" t="s">
        <v>0</v>
      </c>
      <c r="H612" s="70">
        <v>229.9</v>
      </c>
      <c r="I612" s="71"/>
      <c r="J612" s="64" t="s">
        <v>7143</v>
      </c>
      <c r="K612" s="67" t="s">
        <v>7573</v>
      </c>
      <c r="L612" s="67">
        <v>12</v>
      </c>
      <c r="M612" s="64" t="s">
        <v>7067</v>
      </c>
      <c r="N612" s="64" t="s">
        <v>1204</v>
      </c>
      <c r="O612" s="64" t="s">
        <v>0</v>
      </c>
      <c r="P612" s="64" t="s">
        <v>35</v>
      </c>
      <c r="Q612" s="72">
        <v>0</v>
      </c>
      <c r="R612" s="72">
        <v>0</v>
      </c>
      <c r="S612" s="72">
        <v>0</v>
      </c>
      <c r="T612" s="72">
        <v>0</v>
      </c>
    </row>
    <row r="613" spans="1:20" s="60" customFormat="1" ht="15" customHeight="1">
      <c r="A613" s="68" t="s">
        <v>3890</v>
      </c>
      <c r="B613" s="68">
        <v>10988</v>
      </c>
      <c r="C613" s="68" t="s">
        <v>0</v>
      </c>
      <c r="D613" s="69" t="s">
        <v>1147</v>
      </c>
      <c r="E613" s="69" t="s">
        <v>1590</v>
      </c>
      <c r="F613" s="68" t="s">
        <v>1162</v>
      </c>
      <c r="G613" s="64" t="s">
        <v>0</v>
      </c>
      <c r="H613" s="70">
        <v>177.5</v>
      </c>
      <c r="I613" s="71"/>
      <c r="J613" s="64" t="s">
        <v>7143</v>
      </c>
      <c r="K613" s="67" t="s">
        <v>7574</v>
      </c>
      <c r="L613" s="67">
        <v>4</v>
      </c>
      <c r="M613" s="64" t="s">
        <v>7067</v>
      </c>
      <c r="N613" s="64" t="s">
        <v>1204</v>
      </c>
      <c r="O613" s="64" t="s">
        <v>0</v>
      </c>
      <c r="P613" s="64" t="s">
        <v>35</v>
      </c>
      <c r="Q613" s="72">
        <v>0</v>
      </c>
      <c r="R613" s="72">
        <v>0</v>
      </c>
      <c r="S613" s="72">
        <v>0</v>
      </c>
      <c r="T613" s="72">
        <v>2.3330000000000002</v>
      </c>
    </row>
    <row r="614" spans="1:20" s="60" customFormat="1" ht="15" customHeight="1">
      <c r="A614" s="68" t="s">
        <v>3891</v>
      </c>
      <c r="B614" s="68">
        <v>11006</v>
      </c>
      <c r="C614" s="68" t="s">
        <v>0</v>
      </c>
      <c r="D614" s="69">
        <v>71</v>
      </c>
      <c r="E614" s="69" t="s">
        <v>1591</v>
      </c>
      <c r="F614" s="68" t="s">
        <v>1149</v>
      </c>
      <c r="G614" s="64" t="s">
        <v>3214</v>
      </c>
      <c r="H614" s="70">
        <v>82.3</v>
      </c>
      <c r="I614" s="71"/>
      <c r="J614" s="64" t="s">
        <v>7143</v>
      </c>
      <c r="K614" s="67" t="s">
        <v>7575</v>
      </c>
      <c r="L614" s="67">
        <v>14</v>
      </c>
      <c r="M614" s="64" t="s">
        <v>7067</v>
      </c>
      <c r="N614" s="64" t="s">
        <v>1204</v>
      </c>
      <c r="O614" s="64" t="s">
        <v>0</v>
      </c>
      <c r="P614" s="64" t="s">
        <v>35</v>
      </c>
      <c r="Q614" s="72">
        <v>0</v>
      </c>
      <c r="R614" s="72">
        <v>0</v>
      </c>
      <c r="S614" s="72">
        <v>0</v>
      </c>
      <c r="T614" s="72">
        <v>0.75</v>
      </c>
    </row>
    <row r="615" spans="1:20" s="60" customFormat="1" ht="15" customHeight="1">
      <c r="A615" s="68" t="s">
        <v>3892</v>
      </c>
      <c r="B615" s="68">
        <v>11008</v>
      </c>
      <c r="C615" s="68" t="s">
        <v>0</v>
      </c>
      <c r="D615" s="69" t="s">
        <v>1147</v>
      </c>
      <c r="E615" s="69" t="s">
        <v>1592</v>
      </c>
      <c r="F615" s="68" t="s">
        <v>1162</v>
      </c>
      <c r="G615" s="64" t="s">
        <v>0</v>
      </c>
      <c r="H615" s="70">
        <v>57.9</v>
      </c>
      <c r="I615" s="71"/>
      <c r="J615" s="64" t="s">
        <v>7234</v>
      </c>
      <c r="K615" s="67" t="s">
        <v>7576</v>
      </c>
      <c r="L615" s="67" t="s">
        <v>30</v>
      </c>
      <c r="M615" s="64" t="s">
        <v>7067</v>
      </c>
      <c r="N615" s="64" t="s">
        <v>1204</v>
      </c>
      <c r="O615" s="64" t="s">
        <v>0</v>
      </c>
      <c r="P615" s="64" t="s">
        <v>35</v>
      </c>
      <c r="Q615" s="72">
        <v>0</v>
      </c>
      <c r="R615" s="72">
        <v>0</v>
      </c>
      <c r="S615" s="72">
        <v>0</v>
      </c>
      <c r="T615" s="72">
        <v>1.056</v>
      </c>
    </row>
    <row r="616" spans="1:20" s="60" customFormat="1" ht="15" customHeight="1">
      <c r="A616" s="68" t="s">
        <v>3893</v>
      </c>
      <c r="B616" s="68">
        <v>11014</v>
      </c>
      <c r="C616" s="68" t="s">
        <v>0</v>
      </c>
      <c r="D616" s="69">
        <v>218</v>
      </c>
      <c r="E616" s="69" t="s">
        <v>1593</v>
      </c>
      <c r="F616" s="68" t="s">
        <v>1149</v>
      </c>
      <c r="G616" s="64" t="s">
        <v>3220</v>
      </c>
      <c r="H616" s="70">
        <v>45.1</v>
      </c>
      <c r="I616" s="71"/>
      <c r="J616" s="64" t="s">
        <v>7300</v>
      </c>
      <c r="K616" s="67" t="s">
        <v>7577</v>
      </c>
      <c r="L616" s="67">
        <v>4</v>
      </c>
      <c r="M616" s="64" t="s">
        <v>7067</v>
      </c>
      <c r="N616" s="64" t="s">
        <v>1163</v>
      </c>
      <c r="O616" s="64" t="s">
        <v>0</v>
      </c>
      <c r="P616" s="64" t="s">
        <v>35</v>
      </c>
      <c r="Q616" s="72">
        <v>0</v>
      </c>
      <c r="R616" s="72">
        <v>0</v>
      </c>
      <c r="S616" s="72">
        <v>0</v>
      </c>
      <c r="T616" s="72">
        <v>1.333</v>
      </c>
    </row>
    <row r="617" spans="1:20" s="60" customFormat="1" ht="15" customHeight="1">
      <c r="A617" s="68" t="s">
        <v>3894</v>
      </c>
      <c r="B617" s="68">
        <v>11016</v>
      </c>
      <c r="C617" s="68" t="s">
        <v>0</v>
      </c>
      <c r="D617" s="69">
        <v>217</v>
      </c>
      <c r="E617" s="69" t="s">
        <v>1594</v>
      </c>
      <c r="F617" s="68" t="s">
        <v>1149</v>
      </c>
      <c r="G617" s="64" t="s">
        <v>3219</v>
      </c>
      <c r="H617" s="70">
        <v>30.1</v>
      </c>
      <c r="I617" s="71"/>
      <c r="J617" s="64" t="s">
        <v>7300</v>
      </c>
      <c r="K617" s="67" t="s">
        <v>7578</v>
      </c>
      <c r="L617" s="67">
        <v>4</v>
      </c>
      <c r="M617" s="64" t="s">
        <v>7067</v>
      </c>
      <c r="N617" s="64" t="s">
        <v>1163</v>
      </c>
      <c r="O617" s="64" t="s">
        <v>0</v>
      </c>
      <c r="P617" s="64" t="s">
        <v>35</v>
      </c>
      <c r="Q617" s="72">
        <v>0</v>
      </c>
      <c r="R617" s="72">
        <v>0</v>
      </c>
      <c r="S617" s="72">
        <v>0</v>
      </c>
      <c r="T617" s="72">
        <v>0.75</v>
      </c>
    </row>
    <row r="618" spans="1:20" s="60" customFormat="1" ht="15" customHeight="1">
      <c r="A618" s="68" t="s">
        <v>3895</v>
      </c>
      <c r="B618" s="68">
        <v>11016</v>
      </c>
      <c r="C618" s="68" t="s">
        <v>0</v>
      </c>
      <c r="D618" s="69">
        <v>218</v>
      </c>
      <c r="E618" s="69" t="s">
        <v>1593</v>
      </c>
      <c r="F618" s="68" t="s">
        <v>1149</v>
      </c>
      <c r="G618" s="64" t="s">
        <v>3220</v>
      </c>
      <c r="H618" s="70">
        <v>42.9</v>
      </c>
      <c r="I618" s="71"/>
      <c r="J618" s="64" t="s">
        <v>7300</v>
      </c>
      <c r="K618" s="67" t="s">
        <v>7578</v>
      </c>
      <c r="L618" s="67">
        <v>5</v>
      </c>
      <c r="M618" s="64" t="s">
        <v>7067</v>
      </c>
      <c r="N618" s="64" t="s">
        <v>1163</v>
      </c>
      <c r="O618" s="64" t="s">
        <v>0</v>
      </c>
      <c r="P618" s="64" t="s">
        <v>35</v>
      </c>
      <c r="Q618" s="72">
        <v>0</v>
      </c>
      <c r="R618" s="72">
        <v>0</v>
      </c>
      <c r="S618" s="72">
        <v>0</v>
      </c>
      <c r="T618" s="72">
        <v>0.75</v>
      </c>
    </row>
    <row r="619" spans="1:20" s="60" customFormat="1" ht="15" customHeight="1">
      <c r="A619" s="68" t="s">
        <v>3896</v>
      </c>
      <c r="B619" s="68">
        <v>11025</v>
      </c>
      <c r="C619" s="68" t="s">
        <v>0</v>
      </c>
      <c r="D619" s="69" t="s">
        <v>1147</v>
      </c>
      <c r="E619" s="69" t="s">
        <v>1595</v>
      </c>
      <c r="F619" s="68" t="s">
        <v>1149</v>
      </c>
      <c r="G619" s="64" t="s">
        <v>0</v>
      </c>
      <c r="H619" s="70">
        <v>17.75</v>
      </c>
      <c r="I619" s="71"/>
      <c r="J619" s="64" t="s">
        <v>7300</v>
      </c>
      <c r="K619" s="67" t="s">
        <v>7579</v>
      </c>
      <c r="L619" s="67">
        <v>1</v>
      </c>
      <c r="M619" s="64" t="s">
        <v>7067</v>
      </c>
      <c r="N619" s="64" t="s">
        <v>1204</v>
      </c>
      <c r="O619" s="64" t="s">
        <v>0</v>
      </c>
      <c r="P619" s="64" t="s">
        <v>34</v>
      </c>
      <c r="Q619" s="72">
        <v>0</v>
      </c>
      <c r="R619" s="72">
        <v>0</v>
      </c>
      <c r="S619" s="72">
        <v>0</v>
      </c>
      <c r="T619" s="72">
        <v>0.7</v>
      </c>
    </row>
    <row r="620" spans="1:20" s="60" customFormat="1" ht="15" customHeight="1">
      <c r="A620" s="68" t="s">
        <v>3897</v>
      </c>
      <c r="B620" s="68">
        <v>11042</v>
      </c>
      <c r="C620" s="68" t="s">
        <v>0</v>
      </c>
      <c r="D620" s="69" t="s">
        <v>1147</v>
      </c>
      <c r="E620" s="69" t="s">
        <v>1595</v>
      </c>
      <c r="F620" s="68" t="s">
        <v>1149</v>
      </c>
      <c r="G620" s="64" t="s">
        <v>0</v>
      </c>
      <c r="H620" s="70">
        <v>24.75</v>
      </c>
      <c r="I620" s="71"/>
      <c r="J620" s="64" t="s">
        <v>7300</v>
      </c>
      <c r="K620" s="67" t="s">
        <v>7580</v>
      </c>
      <c r="L620" s="67" t="s">
        <v>30</v>
      </c>
      <c r="M620" s="64" t="s">
        <v>7067</v>
      </c>
      <c r="N620" s="64" t="s">
        <v>1163</v>
      </c>
      <c r="O620" s="64" t="s">
        <v>0</v>
      </c>
      <c r="P620" s="64" t="s">
        <v>35</v>
      </c>
      <c r="Q620" s="72">
        <v>0</v>
      </c>
      <c r="R620" s="72">
        <v>0</v>
      </c>
      <c r="S620" s="72">
        <v>0</v>
      </c>
      <c r="T620" s="72">
        <v>0.52500000000000002</v>
      </c>
    </row>
    <row r="621" spans="1:20" s="60" customFormat="1" ht="15" customHeight="1">
      <c r="A621" s="68" t="s">
        <v>3898</v>
      </c>
      <c r="B621" s="68">
        <v>11043</v>
      </c>
      <c r="C621" s="68" t="s">
        <v>0</v>
      </c>
      <c r="D621" s="69" t="s">
        <v>1147</v>
      </c>
      <c r="E621" s="69" t="s">
        <v>1595</v>
      </c>
      <c r="F621" s="68" t="s">
        <v>1149</v>
      </c>
      <c r="G621" s="64" t="s">
        <v>0</v>
      </c>
      <c r="H621" s="70">
        <v>24.5</v>
      </c>
      <c r="I621" s="71"/>
      <c r="J621" s="64" t="s">
        <v>7300</v>
      </c>
      <c r="K621" s="67" t="s">
        <v>7581</v>
      </c>
      <c r="L621" s="67">
        <v>9</v>
      </c>
      <c r="M621" s="64" t="s">
        <v>7067</v>
      </c>
      <c r="N621" s="64" t="s">
        <v>1163</v>
      </c>
      <c r="O621" s="64" t="s">
        <v>0</v>
      </c>
      <c r="P621" s="64" t="s">
        <v>35</v>
      </c>
      <c r="Q621" s="72">
        <v>0</v>
      </c>
      <c r="R621" s="72">
        <v>0</v>
      </c>
      <c r="S621" s="72">
        <v>0</v>
      </c>
      <c r="T621" s="72">
        <v>0.52500000000000002</v>
      </c>
    </row>
    <row r="622" spans="1:20" s="60" customFormat="1" ht="15" customHeight="1">
      <c r="A622" s="68" t="s">
        <v>3899</v>
      </c>
      <c r="B622" s="68">
        <v>11070</v>
      </c>
      <c r="C622" s="68" t="s">
        <v>0</v>
      </c>
      <c r="D622" s="69" t="s">
        <v>1147</v>
      </c>
      <c r="E622" s="69" t="s">
        <v>1595</v>
      </c>
      <c r="F622" s="68" t="s">
        <v>1149</v>
      </c>
      <c r="G622" s="64" t="s">
        <v>0</v>
      </c>
      <c r="H622" s="70">
        <v>20.9</v>
      </c>
      <c r="I622" s="71"/>
      <c r="J622" s="64" t="s">
        <v>7300</v>
      </c>
      <c r="K622" s="67" t="s">
        <v>7582</v>
      </c>
      <c r="L622" s="67">
        <v>1</v>
      </c>
      <c r="M622" s="64" t="s">
        <v>7067</v>
      </c>
      <c r="N622" s="64" t="s">
        <v>1204</v>
      </c>
      <c r="O622" s="64" t="s">
        <v>0</v>
      </c>
      <c r="P622" s="64" t="s">
        <v>35</v>
      </c>
      <c r="Q622" s="72">
        <v>0</v>
      </c>
      <c r="R622" s="72">
        <v>0</v>
      </c>
      <c r="S622" s="72">
        <v>0</v>
      </c>
      <c r="T622" s="72">
        <v>0.52500000000000002</v>
      </c>
    </row>
    <row r="623" spans="1:20" s="60" customFormat="1" ht="15" customHeight="1">
      <c r="A623" s="68" t="s">
        <v>3900</v>
      </c>
      <c r="B623" s="68">
        <v>11071</v>
      </c>
      <c r="C623" s="68" t="s">
        <v>0</v>
      </c>
      <c r="D623" s="69" t="s">
        <v>1147</v>
      </c>
      <c r="E623" s="69" t="s">
        <v>1595</v>
      </c>
      <c r="F623" s="68" t="s">
        <v>1149</v>
      </c>
      <c r="G623" s="64" t="s">
        <v>0</v>
      </c>
      <c r="H623" s="70">
        <v>20.9</v>
      </c>
      <c r="I623" s="71"/>
      <c r="J623" s="64" t="s">
        <v>7300</v>
      </c>
      <c r="K623" s="67" t="s">
        <v>7583</v>
      </c>
      <c r="L623" s="67">
        <v>3</v>
      </c>
      <c r="M623" s="64" t="s">
        <v>7067</v>
      </c>
      <c r="N623" s="64" t="s">
        <v>1163</v>
      </c>
      <c r="O623" s="64" t="s">
        <v>0</v>
      </c>
      <c r="P623" s="64" t="s">
        <v>35</v>
      </c>
      <c r="Q623" s="72">
        <v>0</v>
      </c>
      <c r="R623" s="72">
        <v>0</v>
      </c>
      <c r="S623" s="72">
        <v>0</v>
      </c>
      <c r="T623" s="72">
        <v>0.52500000000000002</v>
      </c>
    </row>
    <row r="624" spans="1:20" s="60" customFormat="1" ht="15" customHeight="1">
      <c r="A624" s="68" t="s">
        <v>3901</v>
      </c>
      <c r="B624" s="68">
        <v>11072</v>
      </c>
      <c r="C624" s="68" t="s">
        <v>0</v>
      </c>
      <c r="D624" s="69" t="s">
        <v>1147</v>
      </c>
      <c r="E624" s="69" t="s">
        <v>1595</v>
      </c>
      <c r="F624" s="68" t="s">
        <v>1149</v>
      </c>
      <c r="G624" s="64" t="s">
        <v>0</v>
      </c>
      <c r="H624" s="70">
        <v>29.7</v>
      </c>
      <c r="I624" s="71"/>
      <c r="J624" s="64" t="s">
        <v>7300</v>
      </c>
      <c r="K624" s="67" t="s">
        <v>7584</v>
      </c>
      <c r="L624" s="67">
        <v>1</v>
      </c>
      <c r="M624" s="64" t="s">
        <v>7067</v>
      </c>
      <c r="N624" s="64" t="s">
        <v>1163</v>
      </c>
      <c r="O624" s="64" t="s">
        <v>0</v>
      </c>
      <c r="P624" s="64" t="s">
        <v>35</v>
      </c>
      <c r="Q624" s="72">
        <v>0</v>
      </c>
      <c r="R624" s="72">
        <v>0</v>
      </c>
      <c r="S624" s="72">
        <v>0</v>
      </c>
      <c r="T624" s="72">
        <v>0.96</v>
      </c>
    </row>
    <row r="625" spans="1:20" s="60" customFormat="1" ht="15" customHeight="1">
      <c r="A625" s="68" t="s">
        <v>3902</v>
      </c>
      <c r="B625" s="68">
        <v>11076</v>
      </c>
      <c r="C625" s="68" t="s">
        <v>0</v>
      </c>
      <c r="D625" s="69" t="s">
        <v>1147</v>
      </c>
      <c r="E625" s="69" t="s">
        <v>1595</v>
      </c>
      <c r="F625" s="68" t="s">
        <v>1149</v>
      </c>
      <c r="G625" s="64" t="s">
        <v>0</v>
      </c>
      <c r="H625" s="70">
        <v>40.200000000000003</v>
      </c>
      <c r="I625" s="71"/>
      <c r="J625" s="64" t="s">
        <v>7300</v>
      </c>
      <c r="K625" s="67" t="s">
        <v>7585</v>
      </c>
      <c r="L625" s="67">
        <v>1</v>
      </c>
      <c r="M625" s="64" t="s">
        <v>7067</v>
      </c>
      <c r="N625" s="64" t="s">
        <v>1163</v>
      </c>
      <c r="O625" s="64" t="s">
        <v>0</v>
      </c>
      <c r="P625" s="64" t="s">
        <v>35</v>
      </c>
      <c r="Q625" s="72">
        <v>0</v>
      </c>
      <c r="R625" s="72">
        <v>0</v>
      </c>
      <c r="S625" s="72">
        <v>0</v>
      </c>
      <c r="T625" s="72">
        <v>1.175</v>
      </c>
    </row>
    <row r="626" spans="1:20" s="60" customFormat="1" ht="15" customHeight="1">
      <c r="A626" s="68" t="s">
        <v>3903</v>
      </c>
      <c r="B626" s="68">
        <v>11077</v>
      </c>
      <c r="C626" s="68" t="s">
        <v>0</v>
      </c>
      <c r="D626" s="69" t="s">
        <v>1147</v>
      </c>
      <c r="E626" s="69" t="s">
        <v>1595</v>
      </c>
      <c r="F626" s="68" t="s">
        <v>1149</v>
      </c>
      <c r="G626" s="64" t="s">
        <v>0</v>
      </c>
      <c r="H626" s="70">
        <v>27.25</v>
      </c>
      <c r="I626" s="71"/>
      <c r="J626" s="64" t="s">
        <v>7300</v>
      </c>
      <c r="K626" s="67" t="s">
        <v>7586</v>
      </c>
      <c r="L626" s="67">
        <v>1</v>
      </c>
      <c r="M626" s="64" t="s">
        <v>7067</v>
      </c>
      <c r="N626" s="64" t="s">
        <v>1163</v>
      </c>
      <c r="O626" s="64" t="s">
        <v>0</v>
      </c>
      <c r="P626" s="64" t="s">
        <v>35</v>
      </c>
      <c r="Q626" s="72">
        <v>0</v>
      </c>
      <c r="R626" s="72">
        <v>0</v>
      </c>
      <c r="S626" s="72">
        <v>0</v>
      </c>
      <c r="T626" s="72">
        <v>1.175</v>
      </c>
    </row>
    <row r="627" spans="1:20" s="60" customFormat="1" ht="15" customHeight="1">
      <c r="A627" s="68" t="s">
        <v>3904</v>
      </c>
      <c r="B627" s="68">
        <v>11078</v>
      </c>
      <c r="C627" s="68" t="s">
        <v>0</v>
      </c>
      <c r="D627" s="69" t="s">
        <v>1147</v>
      </c>
      <c r="E627" s="69" t="s">
        <v>1595</v>
      </c>
      <c r="F627" s="68" t="s">
        <v>1149</v>
      </c>
      <c r="G627" s="64" t="s">
        <v>0</v>
      </c>
      <c r="H627" s="70">
        <v>34.6</v>
      </c>
      <c r="I627" s="71"/>
      <c r="J627" s="64" t="s">
        <v>7300</v>
      </c>
      <c r="K627" s="67" t="s">
        <v>7587</v>
      </c>
      <c r="L627" s="67">
        <v>11</v>
      </c>
      <c r="M627" s="64" t="s">
        <v>7067</v>
      </c>
      <c r="N627" s="64" t="s">
        <v>1163</v>
      </c>
      <c r="O627" s="64" t="s">
        <v>0</v>
      </c>
      <c r="P627" s="64" t="s">
        <v>35</v>
      </c>
      <c r="Q627" s="72">
        <v>0</v>
      </c>
      <c r="R627" s="72">
        <v>0</v>
      </c>
      <c r="S627" s="72">
        <v>0</v>
      </c>
      <c r="T627" s="72">
        <v>0.96</v>
      </c>
    </row>
    <row r="628" spans="1:20" s="60" customFormat="1" ht="15" customHeight="1">
      <c r="A628" s="68" t="s">
        <v>3905</v>
      </c>
      <c r="B628" s="68">
        <v>11079</v>
      </c>
      <c r="C628" s="68" t="s">
        <v>0</v>
      </c>
      <c r="D628" s="69" t="s">
        <v>1147</v>
      </c>
      <c r="E628" s="69" t="s">
        <v>1595</v>
      </c>
      <c r="F628" s="68" t="s">
        <v>1149</v>
      </c>
      <c r="G628" s="64" t="s">
        <v>0</v>
      </c>
      <c r="H628" s="70">
        <v>34.6</v>
      </c>
      <c r="I628" s="71"/>
      <c r="J628" s="64" t="s">
        <v>7300</v>
      </c>
      <c r="K628" s="67" t="s">
        <v>7588</v>
      </c>
      <c r="L628" s="67">
        <v>3</v>
      </c>
      <c r="M628" s="64" t="s">
        <v>7067</v>
      </c>
      <c r="N628" s="64" t="s">
        <v>1163</v>
      </c>
      <c r="O628" s="64" t="s">
        <v>0</v>
      </c>
      <c r="P628" s="64" t="s">
        <v>35</v>
      </c>
      <c r="Q628" s="72">
        <v>0</v>
      </c>
      <c r="R628" s="72">
        <v>0</v>
      </c>
      <c r="S628" s="72">
        <v>0</v>
      </c>
      <c r="T628" s="72">
        <v>0.96</v>
      </c>
    </row>
    <row r="629" spans="1:20" s="60" customFormat="1" ht="15" customHeight="1">
      <c r="A629" s="68" t="s">
        <v>3906</v>
      </c>
      <c r="B629" s="68">
        <v>11080</v>
      </c>
      <c r="C629" s="68" t="s">
        <v>0</v>
      </c>
      <c r="D629" s="69" t="s">
        <v>1147</v>
      </c>
      <c r="E629" s="69" t="s">
        <v>1595</v>
      </c>
      <c r="F629" s="68" t="s">
        <v>1149</v>
      </c>
      <c r="G629" s="64" t="s">
        <v>0</v>
      </c>
      <c r="H629" s="70">
        <v>24.75</v>
      </c>
      <c r="I629" s="71"/>
      <c r="J629" s="64" t="s">
        <v>7300</v>
      </c>
      <c r="K629" s="67" t="s">
        <v>7589</v>
      </c>
      <c r="L629" s="67">
        <v>8</v>
      </c>
      <c r="M629" s="64" t="s">
        <v>7067</v>
      </c>
      <c r="N629" s="64" t="s">
        <v>1163</v>
      </c>
      <c r="O629" s="64" t="s">
        <v>0</v>
      </c>
      <c r="P629" s="64" t="s">
        <v>35</v>
      </c>
      <c r="Q629" s="72">
        <v>0</v>
      </c>
      <c r="R629" s="72">
        <v>0</v>
      </c>
      <c r="S629" s="72">
        <v>0</v>
      </c>
      <c r="T629" s="72">
        <v>0.96</v>
      </c>
    </row>
    <row r="630" spans="1:20" s="60" customFormat="1" ht="15" customHeight="1">
      <c r="A630" s="68" t="s">
        <v>3907</v>
      </c>
      <c r="B630" s="68">
        <v>11083</v>
      </c>
      <c r="C630" s="68" t="s">
        <v>0</v>
      </c>
      <c r="D630" s="69" t="s">
        <v>1147</v>
      </c>
      <c r="E630" s="69" t="s">
        <v>1595</v>
      </c>
      <c r="F630" s="68" t="s">
        <v>1149</v>
      </c>
      <c r="G630" s="64" t="s">
        <v>0</v>
      </c>
      <c r="H630" s="70">
        <v>18.95</v>
      </c>
      <c r="I630" s="71"/>
      <c r="J630" s="64" t="s">
        <v>7300</v>
      </c>
      <c r="K630" s="67" t="s">
        <v>7590</v>
      </c>
      <c r="L630" s="67">
        <v>3</v>
      </c>
      <c r="M630" s="64" t="s">
        <v>7067</v>
      </c>
      <c r="N630" s="64" t="s">
        <v>1163</v>
      </c>
      <c r="O630" s="64" t="s">
        <v>0</v>
      </c>
      <c r="P630" s="64" t="s">
        <v>35</v>
      </c>
      <c r="Q630" s="72">
        <v>0</v>
      </c>
      <c r="R630" s="72">
        <v>0</v>
      </c>
      <c r="S630" s="72">
        <v>0</v>
      </c>
      <c r="T630" s="72">
        <v>0.7</v>
      </c>
    </row>
    <row r="631" spans="1:20" s="60" customFormat="1" ht="15" customHeight="1">
      <c r="A631" s="68" t="s">
        <v>3908</v>
      </c>
      <c r="B631" s="68">
        <v>11087</v>
      </c>
      <c r="C631" s="68" t="s">
        <v>0</v>
      </c>
      <c r="D631" s="69" t="s">
        <v>1147</v>
      </c>
      <c r="E631" s="69" t="s">
        <v>1595</v>
      </c>
      <c r="F631" s="68" t="s">
        <v>1149</v>
      </c>
      <c r="G631" s="64" t="s">
        <v>0</v>
      </c>
      <c r="H631" s="70">
        <v>23.25</v>
      </c>
      <c r="I631" s="71"/>
      <c r="J631" s="64" t="s">
        <v>7300</v>
      </c>
      <c r="K631" s="67" t="s">
        <v>7591</v>
      </c>
      <c r="L631" s="67">
        <v>3</v>
      </c>
      <c r="M631" s="64" t="s">
        <v>7067</v>
      </c>
      <c r="N631" s="64" t="s">
        <v>1163</v>
      </c>
      <c r="O631" s="64" t="s">
        <v>0</v>
      </c>
      <c r="P631" s="64" t="s">
        <v>35</v>
      </c>
      <c r="Q631" s="72">
        <v>0</v>
      </c>
      <c r="R631" s="72">
        <v>0</v>
      </c>
      <c r="S631" s="72">
        <v>0</v>
      </c>
      <c r="T631" s="72">
        <v>0.96</v>
      </c>
    </row>
    <row r="632" spans="1:20" s="60" customFormat="1" ht="15" customHeight="1">
      <c r="A632" s="68" t="s">
        <v>3909</v>
      </c>
      <c r="B632" s="68">
        <v>11091</v>
      </c>
      <c r="C632" s="68" t="s">
        <v>0</v>
      </c>
      <c r="D632" s="69" t="s">
        <v>1147</v>
      </c>
      <c r="E632" s="69" t="s">
        <v>1595</v>
      </c>
      <c r="F632" s="68" t="s">
        <v>1149</v>
      </c>
      <c r="G632" s="64" t="s">
        <v>0</v>
      </c>
      <c r="H632" s="70">
        <v>40.200000000000003</v>
      </c>
      <c r="I632" s="71"/>
      <c r="J632" s="64" t="s">
        <v>7300</v>
      </c>
      <c r="K632" s="67" t="s">
        <v>7592</v>
      </c>
      <c r="L632" s="67">
        <v>2</v>
      </c>
      <c r="M632" s="64" t="s">
        <v>7067</v>
      </c>
      <c r="N632" s="64" t="s">
        <v>1204</v>
      </c>
      <c r="O632" s="64" t="s">
        <v>0</v>
      </c>
      <c r="P632" s="64" t="s">
        <v>35</v>
      </c>
      <c r="Q632" s="72">
        <v>0</v>
      </c>
      <c r="R632" s="72">
        <v>0</v>
      </c>
      <c r="S632" s="72">
        <v>0</v>
      </c>
      <c r="T632" s="72">
        <v>1.175</v>
      </c>
    </row>
    <row r="633" spans="1:20" s="60" customFormat="1" ht="15" customHeight="1">
      <c r="A633" s="68" t="s">
        <v>3910</v>
      </c>
      <c r="B633" s="68">
        <v>11092</v>
      </c>
      <c r="C633" s="68" t="s">
        <v>0</v>
      </c>
      <c r="D633" s="69" t="s">
        <v>1147</v>
      </c>
      <c r="E633" s="69" t="s">
        <v>1595</v>
      </c>
      <c r="F633" s="68" t="s">
        <v>1149</v>
      </c>
      <c r="G633" s="64" t="s">
        <v>0</v>
      </c>
      <c r="H633" s="70">
        <v>16.75</v>
      </c>
      <c r="I633" s="71"/>
      <c r="J633" s="64" t="s">
        <v>7300</v>
      </c>
      <c r="K633" s="67" t="s">
        <v>7593</v>
      </c>
      <c r="L633" s="67">
        <v>38</v>
      </c>
      <c r="M633" s="64" t="s">
        <v>7067</v>
      </c>
      <c r="N633" s="64" t="s">
        <v>1163</v>
      </c>
      <c r="O633" s="64" t="s">
        <v>0</v>
      </c>
      <c r="P633" s="64" t="s">
        <v>35</v>
      </c>
      <c r="Q633" s="72">
        <v>0</v>
      </c>
      <c r="R633" s="72">
        <v>0</v>
      </c>
      <c r="S633" s="72">
        <v>0</v>
      </c>
      <c r="T633" s="72">
        <v>0.52500000000000002</v>
      </c>
    </row>
    <row r="634" spans="1:20" s="60" customFormat="1" ht="15" customHeight="1">
      <c r="A634" s="68" t="s">
        <v>3911</v>
      </c>
      <c r="B634" s="68">
        <v>11093</v>
      </c>
      <c r="C634" s="68" t="s">
        <v>0</v>
      </c>
      <c r="D634" s="69" t="s">
        <v>1147</v>
      </c>
      <c r="E634" s="69" t="s">
        <v>1595</v>
      </c>
      <c r="F634" s="68" t="s">
        <v>1149</v>
      </c>
      <c r="G634" s="64" t="s">
        <v>0</v>
      </c>
      <c r="H634" s="70">
        <v>16.75</v>
      </c>
      <c r="I634" s="71"/>
      <c r="J634" s="64" t="s">
        <v>7300</v>
      </c>
      <c r="K634" s="67" t="s">
        <v>7594</v>
      </c>
      <c r="L634" s="67">
        <v>34</v>
      </c>
      <c r="M634" s="64" t="s">
        <v>7067</v>
      </c>
      <c r="N634" s="64" t="s">
        <v>1163</v>
      </c>
      <c r="O634" s="64" t="s">
        <v>0</v>
      </c>
      <c r="P634" s="64" t="s">
        <v>35</v>
      </c>
      <c r="Q634" s="72">
        <v>0</v>
      </c>
      <c r="R634" s="72">
        <v>0</v>
      </c>
      <c r="S634" s="72">
        <v>0</v>
      </c>
      <c r="T634" s="72">
        <v>0.52500000000000002</v>
      </c>
    </row>
    <row r="635" spans="1:20" s="60" customFormat="1" ht="15" customHeight="1">
      <c r="A635" s="68" t="s">
        <v>10764</v>
      </c>
      <c r="B635" s="68">
        <v>11107</v>
      </c>
      <c r="C635" s="68" t="s">
        <v>0</v>
      </c>
      <c r="D635" s="69" t="s">
        <v>1147</v>
      </c>
      <c r="E635" s="69" t="s">
        <v>10765</v>
      </c>
      <c r="F635" s="68" t="s">
        <v>1149</v>
      </c>
      <c r="G635" s="64" t="s">
        <v>0</v>
      </c>
      <c r="H635" s="70">
        <v>88.9</v>
      </c>
      <c r="I635" s="71">
        <v>9.7500000000000003E-2</v>
      </c>
      <c r="J635" s="64" t="s">
        <v>7104</v>
      </c>
      <c r="K635" s="67" t="s">
        <v>10766</v>
      </c>
      <c r="L635" s="67" t="s">
        <v>30</v>
      </c>
      <c r="M635" s="64" t="s">
        <v>7067</v>
      </c>
      <c r="N635" s="64" t="s">
        <v>1519</v>
      </c>
      <c r="O635" s="64" t="s">
        <v>0</v>
      </c>
      <c r="P635" s="64" t="s">
        <v>35</v>
      </c>
      <c r="Q635" s="72">
        <v>16</v>
      </c>
      <c r="R635" s="72">
        <v>26</v>
      </c>
      <c r="S635" s="72">
        <v>16</v>
      </c>
      <c r="T635" s="72">
        <v>0.58499999999999996</v>
      </c>
    </row>
    <row r="636" spans="1:20" s="60" customFormat="1" ht="15" customHeight="1">
      <c r="A636" s="68" t="s">
        <v>10767</v>
      </c>
      <c r="B636" s="68">
        <v>11114</v>
      </c>
      <c r="C636" s="68" t="s">
        <v>0</v>
      </c>
      <c r="D636" s="69" t="s">
        <v>1147</v>
      </c>
      <c r="E636" s="69" t="s">
        <v>10765</v>
      </c>
      <c r="F636" s="68" t="s">
        <v>1149</v>
      </c>
      <c r="G636" s="64" t="s">
        <v>0</v>
      </c>
      <c r="H636" s="70">
        <v>83.9</v>
      </c>
      <c r="I636" s="71">
        <v>9.7500000000000003E-2</v>
      </c>
      <c r="J636" s="64" t="s">
        <v>7104</v>
      </c>
      <c r="K636" s="67" t="s">
        <v>10768</v>
      </c>
      <c r="L636" s="67" t="s">
        <v>30</v>
      </c>
      <c r="M636" s="64" t="s">
        <v>7067</v>
      </c>
      <c r="N636" s="64" t="s">
        <v>1519</v>
      </c>
      <c r="O636" s="64" t="s">
        <v>0</v>
      </c>
      <c r="P636" s="64" t="s">
        <v>35</v>
      </c>
      <c r="Q636" s="72">
        <v>17.5</v>
      </c>
      <c r="R636" s="72">
        <v>19</v>
      </c>
      <c r="S636" s="72">
        <v>17.5</v>
      </c>
      <c r="T636" s="72">
        <v>0.39</v>
      </c>
    </row>
    <row r="637" spans="1:20" s="60" customFormat="1" ht="15" customHeight="1">
      <c r="A637" s="68" t="s">
        <v>3912</v>
      </c>
      <c r="B637" s="68">
        <v>11133</v>
      </c>
      <c r="C637" s="68" t="s">
        <v>0</v>
      </c>
      <c r="D637" s="69">
        <v>33</v>
      </c>
      <c r="E637" s="69" t="s">
        <v>1596</v>
      </c>
      <c r="F637" s="68" t="s">
        <v>1149</v>
      </c>
      <c r="G637" s="64" t="s">
        <v>3208</v>
      </c>
      <c r="H637" s="70">
        <v>39.9</v>
      </c>
      <c r="I637" s="71"/>
      <c r="J637" s="64" t="s">
        <v>7104</v>
      </c>
      <c r="K637" s="67" t="s">
        <v>7595</v>
      </c>
      <c r="L637" s="67">
        <v>1</v>
      </c>
      <c r="M637" s="64" t="s">
        <v>7067</v>
      </c>
      <c r="N637" s="64" t="s">
        <v>1170</v>
      </c>
      <c r="O637" s="64" t="s">
        <v>0</v>
      </c>
      <c r="P637" s="64" t="s">
        <v>35</v>
      </c>
      <c r="Q637" s="72">
        <v>31.5</v>
      </c>
      <c r="R637" s="72">
        <v>12</v>
      </c>
      <c r="S637" s="72">
        <v>18.3</v>
      </c>
      <c r="T637" s="72">
        <v>0.16500000000000001</v>
      </c>
    </row>
    <row r="638" spans="1:20" s="60" customFormat="1" ht="15" customHeight="1">
      <c r="A638" s="68" t="s">
        <v>3913</v>
      </c>
      <c r="B638" s="68">
        <v>11133</v>
      </c>
      <c r="C638" s="68" t="s">
        <v>0</v>
      </c>
      <c r="D638" s="69">
        <v>34</v>
      </c>
      <c r="E638" s="69" t="s">
        <v>1597</v>
      </c>
      <c r="F638" s="68" t="s">
        <v>1149</v>
      </c>
      <c r="G638" s="64" t="s">
        <v>3217</v>
      </c>
      <c r="H638" s="70">
        <v>39.9</v>
      </c>
      <c r="I638" s="71"/>
      <c r="J638" s="64" t="s">
        <v>7104</v>
      </c>
      <c r="K638" s="67" t="s">
        <v>7595</v>
      </c>
      <c r="L638" s="67">
        <v>52</v>
      </c>
      <c r="M638" s="64" t="s">
        <v>7067</v>
      </c>
      <c r="N638" s="64" t="s">
        <v>1170</v>
      </c>
      <c r="O638" s="64" t="s">
        <v>0</v>
      </c>
      <c r="P638" s="64" t="s">
        <v>35</v>
      </c>
      <c r="Q638" s="72">
        <v>31.5</v>
      </c>
      <c r="R638" s="72">
        <v>0</v>
      </c>
      <c r="S638" s="72">
        <v>18.3</v>
      </c>
      <c r="T638" s="72">
        <v>0.16500000000000001</v>
      </c>
    </row>
    <row r="639" spans="1:20" s="60" customFormat="1" ht="15" customHeight="1">
      <c r="A639" s="68" t="s">
        <v>3914</v>
      </c>
      <c r="B639" s="68">
        <v>11137</v>
      </c>
      <c r="C639" s="68" t="s">
        <v>0</v>
      </c>
      <c r="D639" s="69" t="s">
        <v>1147</v>
      </c>
      <c r="E639" s="69" t="s">
        <v>1598</v>
      </c>
      <c r="F639" s="68" t="s">
        <v>1149</v>
      </c>
      <c r="G639" s="64" t="s">
        <v>0</v>
      </c>
      <c r="H639" s="70">
        <v>159.9</v>
      </c>
      <c r="I639" s="71"/>
      <c r="J639" s="64" t="s">
        <v>7238</v>
      </c>
      <c r="K639" s="67" t="s">
        <v>7596</v>
      </c>
      <c r="L639" s="67">
        <v>1</v>
      </c>
      <c r="M639" s="64" t="s">
        <v>7067</v>
      </c>
      <c r="N639" s="64" t="s">
        <v>1170</v>
      </c>
      <c r="O639" s="64" t="s">
        <v>11</v>
      </c>
      <c r="P639" s="64" t="s">
        <v>35</v>
      </c>
      <c r="Q639" s="72">
        <v>48</v>
      </c>
      <c r="R639" s="72">
        <v>4</v>
      </c>
      <c r="S639" s="72">
        <v>48</v>
      </c>
      <c r="T639" s="72">
        <v>2.31</v>
      </c>
    </row>
    <row r="640" spans="1:20" s="60" customFormat="1" ht="15" customHeight="1">
      <c r="A640" s="68" t="s">
        <v>3915</v>
      </c>
      <c r="B640" s="68">
        <v>11138</v>
      </c>
      <c r="C640" s="68" t="s">
        <v>0</v>
      </c>
      <c r="D640" s="69" t="s">
        <v>1147</v>
      </c>
      <c r="E640" s="69" t="s">
        <v>1598</v>
      </c>
      <c r="F640" s="68" t="s">
        <v>1149</v>
      </c>
      <c r="G640" s="64" t="s">
        <v>0</v>
      </c>
      <c r="H640" s="70">
        <v>159.9</v>
      </c>
      <c r="I640" s="71"/>
      <c r="J640" s="64" t="s">
        <v>7238</v>
      </c>
      <c r="K640" s="67" t="s">
        <v>7597</v>
      </c>
      <c r="L640" s="67">
        <v>5</v>
      </c>
      <c r="M640" s="64" t="s">
        <v>7067</v>
      </c>
      <c r="N640" s="64" t="s">
        <v>1170</v>
      </c>
      <c r="O640" s="64" t="s">
        <v>11</v>
      </c>
      <c r="P640" s="64" t="s">
        <v>35</v>
      </c>
      <c r="Q640" s="72">
        <v>48</v>
      </c>
      <c r="R640" s="72">
        <v>0</v>
      </c>
      <c r="S640" s="72">
        <v>51.5</v>
      </c>
      <c r="T640" s="72">
        <v>2.0699999999999998</v>
      </c>
    </row>
    <row r="641" spans="1:20" s="60" customFormat="1" ht="15" customHeight="1">
      <c r="A641" s="68" t="s">
        <v>3916</v>
      </c>
      <c r="B641" s="68">
        <v>11140</v>
      </c>
      <c r="C641" s="68" t="s">
        <v>0</v>
      </c>
      <c r="D641" s="69">
        <v>33</v>
      </c>
      <c r="E641" s="69" t="s">
        <v>1599</v>
      </c>
      <c r="F641" s="68" t="s">
        <v>1149</v>
      </c>
      <c r="G641" s="64" t="s">
        <v>3208</v>
      </c>
      <c r="H641" s="70">
        <v>99.9</v>
      </c>
      <c r="I641" s="71"/>
      <c r="J641" s="64" t="s">
        <v>7238</v>
      </c>
      <c r="K641" s="67" t="s">
        <v>7598</v>
      </c>
      <c r="L641" s="67">
        <v>26</v>
      </c>
      <c r="M641" s="64" t="s">
        <v>7067</v>
      </c>
      <c r="N641" s="64" t="s">
        <v>1170</v>
      </c>
      <c r="O641" s="64" t="s">
        <v>11</v>
      </c>
      <c r="P641" s="64" t="s">
        <v>35</v>
      </c>
      <c r="Q641" s="72">
        <v>38</v>
      </c>
      <c r="R641" s="72">
        <v>0</v>
      </c>
      <c r="S641" s="72">
        <v>38</v>
      </c>
      <c r="T641" s="72">
        <v>0.93</v>
      </c>
    </row>
    <row r="642" spans="1:20" s="60" customFormat="1" ht="15" customHeight="1">
      <c r="A642" s="68" t="s">
        <v>10769</v>
      </c>
      <c r="B642" s="68">
        <v>11147</v>
      </c>
      <c r="C642" s="68" t="s">
        <v>0</v>
      </c>
      <c r="D642" s="69">
        <v>33</v>
      </c>
      <c r="E642" s="69" t="s">
        <v>10770</v>
      </c>
      <c r="F642" s="68" t="s">
        <v>1162</v>
      </c>
      <c r="G642" s="64" t="s">
        <v>0</v>
      </c>
      <c r="H642" s="70">
        <v>48.5</v>
      </c>
      <c r="I642" s="71">
        <v>9.7500000000000003E-2</v>
      </c>
      <c r="J642" s="64" t="s">
        <v>7104</v>
      </c>
      <c r="K642" s="67" t="s">
        <v>10771</v>
      </c>
      <c r="L642" s="67" t="s">
        <v>30</v>
      </c>
      <c r="M642" s="64" t="s">
        <v>7067</v>
      </c>
      <c r="N642" s="64" t="s">
        <v>1519</v>
      </c>
      <c r="O642" s="64" t="s">
        <v>0</v>
      </c>
      <c r="P642" s="64" t="s">
        <v>35</v>
      </c>
      <c r="Q642" s="72">
        <v>0</v>
      </c>
      <c r="R642" s="72">
        <v>0</v>
      </c>
      <c r="S642" s="72">
        <v>0</v>
      </c>
      <c r="T642" s="72">
        <v>0</v>
      </c>
    </row>
    <row r="643" spans="1:20" s="60" customFormat="1" ht="15" customHeight="1">
      <c r="A643" s="68" t="s">
        <v>3917</v>
      </c>
      <c r="B643" s="68">
        <v>11148</v>
      </c>
      <c r="C643" s="68" t="s">
        <v>0</v>
      </c>
      <c r="D643" s="69">
        <v>33</v>
      </c>
      <c r="E643" s="69" t="s">
        <v>1600</v>
      </c>
      <c r="F643" s="68" t="s">
        <v>1149</v>
      </c>
      <c r="G643" s="64" t="s">
        <v>3208</v>
      </c>
      <c r="H643" s="70">
        <v>69.900000000000006</v>
      </c>
      <c r="I643" s="71"/>
      <c r="J643" s="64" t="s">
        <v>7104</v>
      </c>
      <c r="K643" s="67" t="s">
        <v>7599</v>
      </c>
      <c r="L643" s="67">
        <v>6</v>
      </c>
      <c r="M643" s="64" t="s">
        <v>7067</v>
      </c>
      <c r="N643" s="64" t="s">
        <v>1170</v>
      </c>
      <c r="O643" s="64" t="s">
        <v>0</v>
      </c>
      <c r="P643" s="64" t="s">
        <v>35</v>
      </c>
      <c r="Q643" s="72">
        <v>29.5</v>
      </c>
      <c r="R643" s="72">
        <v>6.5</v>
      </c>
      <c r="S643" s="72">
        <v>29.5</v>
      </c>
      <c r="T643" s="72">
        <v>0.46</v>
      </c>
    </row>
    <row r="644" spans="1:20" s="60" customFormat="1" ht="15" customHeight="1">
      <c r="A644" s="68" t="s">
        <v>3918</v>
      </c>
      <c r="B644" s="68">
        <v>11150</v>
      </c>
      <c r="C644" s="68" t="s">
        <v>0</v>
      </c>
      <c r="D644" s="69">
        <v>33</v>
      </c>
      <c r="E644" s="69" t="s">
        <v>1601</v>
      </c>
      <c r="F644" s="68" t="s">
        <v>1149</v>
      </c>
      <c r="G644" s="64" t="s">
        <v>3208</v>
      </c>
      <c r="H644" s="70">
        <v>69.900000000000006</v>
      </c>
      <c r="I644" s="71"/>
      <c r="J644" s="64" t="s">
        <v>7104</v>
      </c>
      <c r="K644" s="67" t="s">
        <v>7600</v>
      </c>
      <c r="L644" s="67">
        <v>44</v>
      </c>
      <c r="M644" s="64" t="s">
        <v>7067</v>
      </c>
      <c r="N644" s="64" t="s">
        <v>1170</v>
      </c>
      <c r="O644" s="64" t="s">
        <v>0</v>
      </c>
      <c r="P644" s="64" t="s">
        <v>35</v>
      </c>
      <c r="Q644" s="72">
        <v>17.100000000000001</v>
      </c>
      <c r="R644" s="72">
        <v>19</v>
      </c>
      <c r="S644" s="72">
        <v>17.100000000000001</v>
      </c>
      <c r="T644" s="72">
        <v>0.36499999999999999</v>
      </c>
    </row>
    <row r="645" spans="1:20" s="60" customFormat="1" ht="15" customHeight="1">
      <c r="A645" s="68" t="s">
        <v>3919</v>
      </c>
      <c r="B645" s="68">
        <v>11162</v>
      </c>
      <c r="C645" s="68" t="s">
        <v>0</v>
      </c>
      <c r="D645" s="69" t="s">
        <v>1147</v>
      </c>
      <c r="E645" s="69" t="s">
        <v>58</v>
      </c>
      <c r="F645" s="68" t="s">
        <v>1162</v>
      </c>
      <c r="G645" s="64" t="s">
        <v>0</v>
      </c>
      <c r="H645" s="70">
        <v>48.5</v>
      </c>
      <c r="I645" s="71"/>
      <c r="J645" s="64" t="s">
        <v>7234</v>
      </c>
      <c r="K645" s="67" t="s">
        <v>7601</v>
      </c>
      <c r="L645" s="67">
        <v>2</v>
      </c>
      <c r="M645" s="64" t="s">
        <v>7067</v>
      </c>
      <c r="N645" s="64" t="s">
        <v>1204</v>
      </c>
      <c r="O645" s="64" t="s">
        <v>0</v>
      </c>
      <c r="P645" s="64" t="s">
        <v>35</v>
      </c>
      <c r="Q645" s="72">
        <v>0</v>
      </c>
      <c r="R645" s="72">
        <v>0</v>
      </c>
      <c r="S645" s="72">
        <v>0</v>
      </c>
      <c r="T645" s="72">
        <v>1.083</v>
      </c>
    </row>
    <row r="646" spans="1:20" s="60" customFormat="1" ht="15" customHeight="1">
      <c r="A646" s="68" t="s">
        <v>3920</v>
      </c>
      <c r="B646" s="68">
        <v>11164</v>
      </c>
      <c r="C646" s="68" t="s">
        <v>0</v>
      </c>
      <c r="D646" s="69" t="s">
        <v>1147</v>
      </c>
      <c r="E646" s="69" t="s">
        <v>59</v>
      </c>
      <c r="F646" s="68" t="s">
        <v>1162</v>
      </c>
      <c r="G646" s="64" t="s">
        <v>0</v>
      </c>
      <c r="H646" s="70">
        <v>49.9</v>
      </c>
      <c r="I646" s="71"/>
      <c r="J646" s="64" t="s">
        <v>7234</v>
      </c>
      <c r="K646" s="67" t="s">
        <v>7602</v>
      </c>
      <c r="L646" s="67">
        <v>2</v>
      </c>
      <c r="M646" s="64" t="s">
        <v>7067</v>
      </c>
      <c r="N646" s="64" t="s">
        <v>1204</v>
      </c>
      <c r="O646" s="64" t="s">
        <v>0</v>
      </c>
      <c r="P646" s="64" t="s">
        <v>35</v>
      </c>
      <c r="Q646" s="72">
        <v>0</v>
      </c>
      <c r="R646" s="72">
        <v>0</v>
      </c>
      <c r="S646" s="72">
        <v>0</v>
      </c>
      <c r="T646" s="72">
        <v>0.58299999999999996</v>
      </c>
    </row>
    <row r="647" spans="1:20" s="60" customFormat="1" ht="15" customHeight="1">
      <c r="A647" s="68" t="s">
        <v>3921</v>
      </c>
      <c r="B647" s="68">
        <v>11169</v>
      </c>
      <c r="C647" s="68" t="s">
        <v>0</v>
      </c>
      <c r="D647" s="69" t="s">
        <v>1147</v>
      </c>
      <c r="E647" s="69" t="s">
        <v>1602</v>
      </c>
      <c r="F647" s="68" t="s">
        <v>1149</v>
      </c>
      <c r="G647" s="64" t="s">
        <v>0</v>
      </c>
      <c r="H647" s="70">
        <v>26.5</v>
      </c>
      <c r="I647" s="71"/>
      <c r="J647" s="64" t="s">
        <v>7234</v>
      </c>
      <c r="K647" s="67" t="s">
        <v>7603</v>
      </c>
      <c r="L647" s="67">
        <v>4</v>
      </c>
      <c r="M647" s="64" t="s">
        <v>7067</v>
      </c>
      <c r="N647" s="64" t="s">
        <v>1204</v>
      </c>
      <c r="O647" s="64" t="s">
        <v>0</v>
      </c>
      <c r="P647" s="64" t="s">
        <v>35</v>
      </c>
      <c r="Q647" s="72">
        <v>0</v>
      </c>
      <c r="R647" s="72">
        <v>0</v>
      </c>
      <c r="S647" s="72">
        <v>0</v>
      </c>
      <c r="T647" s="72">
        <v>0.6</v>
      </c>
    </row>
    <row r="648" spans="1:20" s="60" customFormat="1" ht="15" customHeight="1">
      <c r="A648" s="68" t="s">
        <v>3922</v>
      </c>
      <c r="B648" s="68">
        <v>11188</v>
      </c>
      <c r="C648" s="68" t="s">
        <v>0</v>
      </c>
      <c r="D648" s="69" t="s">
        <v>1147</v>
      </c>
      <c r="E648" s="69" t="s">
        <v>1603</v>
      </c>
      <c r="F648" s="68" t="s">
        <v>1149</v>
      </c>
      <c r="G648" s="64" t="s">
        <v>0</v>
      </c>
      <c r="H648" s="70">
        <v>34.9</v>
      </c>
      <c r="I648" s="71"/>
      <c r="J648" s="64" t="s">
        <v>7234</v>
      </c>
      <c r="K648" s="67" t="s">
        <v>7604</v>
      </c>
      <c r="L648" s="67">
        <v>6</v>
      </c>
      <c r="M648" s="64" t="s">
        <v>7067</v>
      </c>
      <c r="N648" s="64" t="s">
        <v>1204</v>
      </c>
      <c r="O648" s="64" t="s">
        <v>0</v>
      </c>
      <c r="P648" s="64" t="s">
        <v>35</v>
      </c>
      <c r="Q648" s="72">
        <v>0</v>
      </c>
      <c r="R648" s="72">
        <v>0</v>
      </c>
      <c r="S648" s="72">
        <v>0</v>
      </c>
      <c r="T648" s="72">
        <v>0.5</v>
      </c>
    </row>
    <row r="649" spans="1:20" s="60" customFormat="1" ht="15" customHeight="1">
      <c r="A649" s="68" t="s">
        <v>3923</v>
      </c>
      <c r="B649" s="68">
        <v>11189</v>
      </c>
      <c r="C649" s="68" t="s">
        <v>0</v>
      </c>
      <c r="D649" s="69">
        <v>33</v>
      </c>
      <c r="E649" s="69" t="s">
        <v>1604</v>
      </c>
      <c r="F649" s="68" t="s">
        <v>1149</v>
      </c>
      <c r="G649" s="64" t="s">
        <v>3208</v>
      </c>
      <c r="H649" s="70">
        <v>13.75</v>
      </c>
      <c r="I649" s="71"/>
      <c r="J649" s="64" t="s">
        <v>7234</v>
      </c>
      <c r="K649" s="67" t="s">
        <v>7605</v>
      </c>
      <c r="L649" s="67">
        <v>37</v>
      </c>
      <c r="M649" s="64" t="s">
        <v>7067</v>
      </c>
      <c r="N649" s="64" t="s">
        <v>1163</v>
      </c>
      <c r="O649" s="64" t="s">
        <v>0</v>
      </c>
      <c r="P649" s="64" t="s">
        <v>35</v>
      </c>
      <c r="Q649" s="72">
        <v>0</v>
      </c>
      <c r="R649" s="72">
        <v>0</v>
      </c>
      <c r="S649" s="72">
        <v>0</v>
      </c>
      <c r="T649" s="72">
        <v>0.33300000000000002</v>
      </c>
    </row>
    <row r="650" spans="1:20" s="60" customFormat="1" ht="15" customHeight="1">
      <c r="A650" s="68" t="s">
        <v>10772</v>
      </c>
      <c r="B650" s="68">
        <v>11191</v>
      </c>
      <c r="C650" s="68" t="s">
        <v>0</v>
      </c>
      <c r="D650" s="69">
        <v>33</v>
      </c>
      <c r="E650" s="69" t="s">
        <v>10773</v>
      </c>
      <c r="F650" s="68" t="s">
        <v>1149</v>
      </c>
      <c r="G650" s="64" t="s">
        <v>0</v>
      </c>
      <c r="H650" s="70">
        <v>23.9</v>
      </c>
      <c r="I650" s="71">
        <v>6.5000000000000002E-2</v>
      </c>
      <c r="J650" s="64" t="s">
        <v>7234</v>
      </c>
      <c r="K650" s="67" t="s">
        <v>10774</v>
      </c>
      <c r="L650" s="67" t="s">
        <v>30</v>
      </c>
      <c r="M650" s="64" t="s">
        <v>7067</v>
      </c>
      <c r="N650" s="64" t="s">
        <v>1204</v>
      </c>
      <c r="O650" s="64" t="s">
        <v>0</v>
      </c>
      <c r="P650" s="64" t="s">
        <v>35</v>
      </c>
      <c r="Q650" s="72">
        <v>0</v>
      </c>
      <c r="R650" s="72">
        <v>0</v>
      </c>
      <c r="S650" s="72">
        <v>0</v>
      </c>
      <c r="T650" s="72">
        <v>0.34399999999999997</v>
      </c>
    </row>
    <row r="651" spans="1:20" s="60" customFormat="1" ht="15" customHeight="1">
      <c r="A651" s="68" t="s">
        <v>3924</v>
      </c>
      <c r="B651" s="68">
        <v>11212</v>
      </c>
      <c r="C651" s="68" t="s">
        <v>0</v>
      </c>
      <c r="D651" s="69" t="s">
        <v>1147</v>
      </c>
      <c r="E651" s="69" t="s">
        <v>1605</v>
      </c>
      <c r="F651" s="68" t="s">
        <v>1149</v>
      </c>
      <c r="G651" s="64" t="s">
        <v>0</v>
      </c>
      <c r="H651" s="70">
        <v>19.899999999999999</v>
      </c>
      <c r="I651" s="71"/>
      <c r="J651" s="64" t="s">
        <v>7143</v>
      </c>
      <c r="K651" s="67" t="s">
        <v>7606</v>
      </c>
      <c r="L651" s="67">
        <v>21</v>
      </c>
      <c r="M651" s="64" t="s">
        <v>7067</v>
      </c>
      <c r="N651" s="64" t="s">
        <v>1204</v>
      </c>
      <c r="O651" s="64" t="s">
        <v>0</v>
      </c>
      <c r="P651" s="64" t="s">
        <v>35</v>
      </c>
      <c r="Q651" s="72">
        <v>0</v>
      </c>
      <c r="R651" s="72">
        <v>0</v>
      </c>
      <c r="S651" s="72">
        <v>0</v>
      </c>
      <c r="T651" s="72">
        <v>0.30199999999999999</v>
      </c>
    </row>
    <row r="652" spans="1:20" s="60" customFormat="1" ht="15" customHeight="1">
      <c r="A652" s="68" t="s">
        <v>3925</v>
      </c>
      <c r="B652" s="68">
        <v>11281</v>
      </c>
      <c r="C652" s="68" t="s">
        <v>0</v>
      </c>
      <c r="D652" s="69">
        <v>6</v>
      </c>
      <c r="E652" s="69" t="s">
        <v>1606</v>
      </c>
      <c r="F652" s="68" t="s">
        <v>1149</v>
      </c>
      <c r="G652" s="64" t="s">
        <v>3196</v>
      </c>
      <c r="H652" s="70">
        <v>6.9</v>
      </c>
      <c r="I652" s="71"/>
      <c r="J652" s="64" t="s">
        <v>7104</v>
      </c>
      <c r="K652" s="67" t="s">
        <v>7607</v>
      </c>
      <c r="L652" s="67">
        <v>2</v>
      </c>
      <c r="M652" s="64" t="s">
        <v>7067</v>
      </c>
      <c r="N652" s="64" t="s">
        <v>1204</v>
      </c>
      <c r="O652" s="64" t="s">
        <v>0</v>
      </c>
      <c r="P652" s="64" t="s">
        <v>35</v>
      </c>
      <c r="Q652" s="72">
        <v>0</v>
      </c>
      <c r="R652" s="72">
        <v>0</v>
      </c>
      <c r="S652" s="72">
        <v>0</v>
      </c>
      <c r="T652" s="72">
        <v>9.1999999999999998E-2</v>
      </c>
    </row>
    <row r="653" spans="1:20" s="60" customFormat="1" ht="15" customHeight="1">
      <c r="A653" s="68" t="s">
        <v>3926</v>
      </c>
      <c r="B653" s="68">
        <v>11315</v>
      </c>
      <c r="C653" s="68" t="s">
        <v>0</v>
      </c>
      <c r="D653" s="69" t="s">
        <v>1147</v>
      </c>
      <c r="E653" s="69" t="s">
        <v>1603</v>
      </c>
      <c r="F653" s="68" t="s">
        <v>1149</v>
      </c>
      <c r="G653" s="64" t="s">
        <v>0</v>
      </c>
      <c r="H653" s="70">
        <v>89.5</v>
      </c>
      <c r="I653" s="71"/>
      <c r="J653" s="64" t="s">
        <v>7234</v>
      </c>
      <c r="K653" s="67" t="s">
        <v>7608</v>
      </c>
      <c r="L653" s="67">
        <v>2</v>
      </c>
      <c r="M653" s="64" t="s">
        <v>7067</v>
      </c>
      <c r="N653" s="64" t="s">
        <v>1204</v>
      </c>
      <c r="O653" s="64" t="s">
        <v>0</v>
      </c>
      <c r="P653" s="64" t="s">
        <v>35</v>
      </c>
      <c r="Q653" s="72">
        <v>0</v>
      </c>
      <c r="R653" s="72">
        <v>0</v>
      </c>
      <c r="S653" s="72">
        <v>0</v>
      </c>
      <c r="T653" s="72">
        <v>1.125</v>
      </c>
    </row>
    <row r="654" spans="1:20" s="60" customFormat="1" ht="15" customHeight="1">
      <c r="A654" s="68" t="s">
        <v>3927</v>
      </c>
      <c r="B654" s="68">
        <v>11316</v>
      </c>
      <c r="C654" s="68" t="s">
        <v>0</v>
      </c>
      <c r="D654" s="69" t="s">
        <v>1147</v>
      </c>
      <c r="E654" s="69" t="s">
        <v>1603</v>
      </c>
      <c r="F654" s="68" t="s">
        <v>1149</v>
      </c>
      <c r="G654" s="64" t="s">
        <v>0</v>
      </c>
      <c r="H654" s="70">
        <v>74.900000000000006</v>
      </c>
      <c r="I654" s="71"/>
      <c r="J654" s="64" t="s">
        <v>7234</v>
      </c>
      <c r="K654" s="67" t="s">
        <v>7609</v>
      </c>
      <c r="L654" s="67">
        <v>3</v>
      </c>
      <c r="M654" s="64" t="s">
        <v>7067</v>
      </c>
      <c r="N654" s="64" t="s">
        <v>1204</v>
      </c>
      <c r="O654" s="64" t="s">
        <v>0</v>
      </c>
      <c r="P654" s="64" t="s">
        <v>35</v>
      </c>
      <c r="Q654" s="72">
        <v>0</v>
      </c>
      <c r="R654" s="72">
        <v>0</v>
      </c>
      <c r="S654" s="72">
        <v>0</v>
      </c>
      <c r="T654" s="72">
        <v>1</v>
      </c>
    </row>
    <row r="655" spans="1:20" s="60" customFormat="1" ht="15" customHeight="1">
      <c r="A655" s="68" t="s">
        <v>3928</v>
      </c>
      <c r="B655" s="68">
        <v>11319</v>
      </c>
      <c r="C655" s="68" t="s">
        <v>0</v>
      </c>
      <c r="D655" s="69">
        <v>34</v>
      </c>
      <c r="E655" s="69" t="s">
        <v>1607</v>
      </c>
      <c r="F655" s="68" t="s">
        <v>1149</v>
      </c>
      <c r="G655" s="64" t="s">
        <v>3217</v>
      </c>
      <c r="H655" s="70">
        <v>138</v>
      </c>
      <c r="I655" s="71"/>
      <c r="J655" s="64" t="s">
        <v>7610</v>
      </c>
      <c r="K655" s="67" t="s">
        <v>7611</v>
      </c>
      <c r="L655" s="67">
        <v>2</v>
      </c>
      <c r="M655" s="64" t="s">
        <v>7067</v>
      </c>
      <c r="N655" s="64" t="s">
        <v>1204</v>
      </c>
      <c r="O655" s="64" t="s">
        <v>11</v>
      </c>
      <c r="P655" s="64" t="s">
        <v>35</v>
      </c>
      <c r="Q655" s="72">
        <v>0</v>
      </c>
      <c r="R655" s="72">
        <v>0</v>
      </c>
      <c r="S655" s="72">
        <v>0</v>
      </c>
      <c r="T655" s="72">
        <v>1.083</v>
      </c>
    </row>
    <row r="656" spans="1:20" s="60" customFormat="1" ht="15" customHeight="1">
      <c r="A656" s="68" t="s">
        <v>3929</v>
      </c>
      <c r="B656" s="68">
        <v>11320</v>
      </c>
      <c r="C656" s="68" t="s">
        <v>0</v>
      </c>
      <c r="D656" s="69">
        <v>34</v>
      </c>
      <c r="E656" s="69" t="s">
        <v>1607</v>
      </c>
      <c r="F656" s="68" t="s">
        <v>1149</v>
      </c>
      <c r="G656" s="64" t="s">
        <v>3217</v>
      </c>
      <c r="H656" s="70">
        <v>138</v>
      </c>
      <c r="I656" s="71"/>
      <c r="J656" s="64" t="s">
        <v>7610</v>
      </c>
      <c r="K656" s="67" t="s">
        <v>7612</v>
      </c>
      <c r="L656" s="67">
        <v>3</v>
      </c>
      <c r="M656" s="64" t="s">
        <v>7067</v>
      </c>
      <c r="N656" s="64" t="s">
        <v>1204</v>
      </c>
      <c r="O656" s="64" t="s">
        <v>11</v>
      </c>
      <c r="P656" s="64" t="s">
        <v>35</v>
      </c>
      <c r="Q656" s="72">
        <v>0</v>
      </c>
      <c r="R656" s="72">
        <v>0</v>
      </c>
      <c r="S656" s="72">
        <v>0</v>
      </c>
      <c r="T656" s="72">
        <v>1.083</v>
      </c>
    </row>
    <row r="657" spans="1:20" s="60" customFormat="1" ht="15" customHeight="1">
      <c r="A657" s="68" t="s">
        <v>10775</v>
      </c>
      <c r="B657" s="68">
        <v>11321</v>
      </c>
      <c r="C657" s="68" t="s">
        <v>0</v>
      </c>
      <c r="D657" s="69">
        <v>34</v>
      </c>
      <c r="E657" s="69" t="s">
        <v>1607</v>
      </c>
      <c r="F657" s="68" t="s">
        <v>1149</v>
      </c>
      <c r="G657" s="64" t="s">
        <v>0</v>
      </c>
      <c r="H657" s="70">
        <v>92.5</v>
      </c>
      <c r="I657" s="71">
        <v>3.2500000000000001E-2</v>
      </c>
      <c r="J657" s="64" t="s">
        <v>7610</v>
      </c>
      <c r="K657" s="67" t="s">
        <v>10776</v>
      </c>
      <c r="L657" s="67" t="s">
        <v>30</v>
      </c>
      <c r="M657" s="64" t="s">
        <v>7067</v>
      </c>
      <c r="N657" s="64" t="s">
        <v>1204</v>
      </c>
      <c r="O657" s="64" t="s">
        <v>11</v>
      </c>
      <c r="P657" s="64" t="s">
        <v>35</v>
      </c>
      <c r="Q657" s="72">
        <v>0</v>
      </c>
      <c r="R657" s="72">
        <v>0</v>
      </c>
      <c r="S657" s="72">
        <v>0</v>
      </c>
      <c r="T657" s="72">
        <v>0.83299999999999996</v>
      </c>
    </row>
    <row r="658" spans="1:20" s="60" customFormat="1" ht="15" customHeight="1">
      <c r="A658" s="68" t="s">
        <v>3930</v>
      </c>
      <c r="B658" s="68">
        <v>11326</v>
      </c>
      <c r="C658" s="68" t="s">
        <v>0</v>
      </c>
      <c r="D658" s="69">
        <v>3</v>
      </c>
      <c r="E658" s="69" t="s">
        <v>1608</v>
      </c>
      <c r="F658" s="68" t="s">
        <v>1149</v>
      </c>
      <c r="G658" s="64" t="s">
        <v>0</v>
      </c>
      <c r="H658" s="70">
        <v>44.9</v>
      </c>
      <c r="I658" s="71"/>
      <c r="J658" s="64" t="s">
        <v>7257</v>
      </c>
      <c r="K658" s="67" t="s">
        <v>7613</v>
      </c>
      <c r="L658" s="67">
        <v>4</v>
      </c>
      <c r="M658" s="64" t="s">
        <v>7067</v>
      </c>
      <c r="N658" s="64" t="s">
        <v>1204</v>
      </c>
      <c r="O658" s="64" t="s">
        <v>0</v>
      </c>
      <c r="P658" s="64" t="s">
        <v>35</v>
      </c>
      <c r="Q658" s="72">
        <v>0</v>
      </c>
      <c r="R658" s="72">
        <v>0</v>
      </c>
      <c r="S658" s="72">
        <v>0</v>
      </c>
      <c r="T658" s="72">
        <v>0.217</v>
      </c>
    </row>
    <row r="659" spans="1:20" s="60" customFormat="1" ht="15" customHeight="1">
      <c r="A659" s="68" t="s">
        <v>3931</v>
      </c>
      <c r="B659" s="68">
        <v>11327</v>
      </c>
      <c r="C659" s="68" t="s">
        <v>0</v>
      </c>
      <c r="D659" s="69">
        <v>3</v>
      </c>
      <c r="E659" s="69" t="s">
        <v>1609</v>
      </c>
      <c r="F659" s="68" t="s">
        <v>1149</v>
      </c>
      <c r="G659" s="64" t="s">
        <v>0</v>
      </c>
      <c r="H659" s="70">
        <v>129</v>
      </c>
      <c r="I659" s="71"/>
      <c r="J659" s="64" t="s">
        <v>7192</v>
      </c>
      <c r="K659" s="67" t="s">
        <v>7614</v>
      </c>
      <c r="L659" s="67">
        <v>2</v>
      </c>
      <c r="M659" s="64" t="s">
        <v>7067</v>
      </c>
      <c r="N659" s="64" t="s">
        <v>1204</v>
      </c>
      <c r="O659" s="64" t="s">
        <v>0</v>
      </c>
      <c r="P659" s="64" t="s">
        <v>35</v>
      </c>
      <c r="Q659" s="72">
        <v>0</v>
      </c>
      <c r="R659" s="72">
        <v>0</v>
      </c>
      <c r="S659" s="72">
        <v>0</v>
      </c>
      <c r="T659" s="72">
        <v>1.75</v>
      </c>
    </row>
    <row r="660" spans="1:20" s="60" customFormat="1" ht="15" customHeight="1">
      <c r="A660" s="68" t="s">
        <v>3932</v>
      </c>
      <c r="B660" s="68">
        <v>11347</v>
      </c>
      <c r="C660" s="68" t="s">
        <v>0</v>
      </c>
      <c r="D660" s="69" t="s">
        <v>1147</v>
      </c>
      <c r="E660" s="69" t="s">
        <v>1610</v>
      </c>
      <c r="F660" s="68" t="s">
        <v>1149</v>
      </c>
      <c r="G660" s="64" t="s">
        <v>0</v>
      </c>
      <c r="H660" s="70">
        <v>47.3</v>
      </c>
      <c r="I660" s="71"/>
      <c r="J660" s="64" t="s">
        <v>7083</v>
      </c>
      <c r="K660" s="67" t="s">
        <v>7615</v>
      </c>
      <c r="L660" s="67">
        <v>1</v>
      </c>
      <c r="M660" s="64" t="s">
        <v>7067</v>
      </c>
      <c r="N660" s="64" t="s">
        <v>1204</v>
      </c>
      <c r="O660" s="64" t="s">
        <v>0</v>
      </c>
      <c r="P660" s="64" t="s">
        <v>35</v>
      </c>
      <c r="Q660" s="72">
        <v>0</v>
      </c>
      <c r="R660" s="72">
        <v>0</v>
      </c>
      <c r="S660" s="72">
        <v>0</v>
      </c>
      <c r="T660" s="72">
        <v>0.83299999999999996</v>
      </c>
    </row>
    <row r="661" spans="1:20" s="60" customFormat="1" ht="15" customHeight="1">
      <c r="A661" s="68" t="s">
        <v>3933</v>
      </c>
      <c r="B661" s="68">
        <v>11356</v>
      </c>
      <c r="C661" s="68" t="s">
        <v>0</v>
      </c>
      <c r="D661" s="69">
        <v>2</v>
      </c>
      <c r="E661" s="69" t="s">
        <v>1611</v>
      </c>
      <c r="F661" s="68" t="s">
        <v>1149</v>
      </c>
      <c r="G661" s="64" t="s">
        <v>3203</v>
      </c>
      <c r="H661" s="70">
        <v>39.9</v>
      </c>
      <c r="I661" s="71"/>
      <c r="J661" s="64" t="s">
        <v>7234</v>
      </c>
      <c r="K661" s="67" t="s">
        <v>7616</v>
      </c>
      <c r="L661" s="67">
        <v>1</v>
      </c>
      <c r="M661" s="64" t="s">
        <v>7067</v>
      </c>
      <c r="N661" s="64" t="s">
        <v>1204</v>
      </c>
      <c r="O661" s="64" t="s">
        <v>0</v>
      </c>
      <c r="P661" s="64" t="s">
        <v>35</v>
      </c>
      <c r="Q661" s="72">
        <v>0</v>
      </c>
      <c r="R661" s="72">
        <v>0</v>
      </c>
      <c r="S661" s="72">
        <v>0</v>
      </c>
      <c r="T661" s="72">
        <v>0.66700000000000004</v>
      </c>
    </row>
    <row r="662" spans="1:20" s="60" customFormat="1" ht="15" customHeight="1">
      <c r="A662" s="68" t="s">
        <v>10777</v>
      </c>
      <c r="B662" s="68">
        <v>11356</v>
      </c>
      <c r="C662" s="68" t="s">
        <v>0</v>
      </c>
      <c r="D662" s="69">
        <v>6</v>
      </c>
      <c r="E662" s="69" t="s">
        <v>1612</v>
      </c>
      <c r="F662" s="68" t="s">
        <v>1149</v>
      </c>
      <c r="G662" s="64" t="s">
        <v>0</v>
      </c>
      <c r="H662" s="70">
        <v>39.9</v>
      </c>
      <c r="I662" s="71">
        <v>6.5000000000000002E-2</v>
      </c>
      <c r="J662" s="64" t="s">
        <v>7234</v>
      </c>
      <c r="K662" s="67" t="s">
        <v>7616</v>
      </c>
      <c r="L662" s="67" t="s">
        <v>30</v>
      </c>
      <c r="M662" s="64" t="s">
        <v>7067</v>
      </c>
      <c r="N662" s="64" t="s">
        <v>1204</v>
      </c>
      <c r="O662" s="64" t="s">
        <v>0</v>
      </c>
      <c r="P662" s="64" t="s">
        <v>35</v>
      </c>
      <c r="Q662" s="72">
        <v>0</v>
      </c>
      <c r="R662" s="72">
        <v>0</v>
      </c>
      <c r="S662" s="72">
        <v>0</v>
      </c>
      <c r="T662" s="72">
        <v>0.66700000000000004</v>
      </c>
    </row>
    <row r="663" spans="1:20" s="60" customFormat="1" ht="15" customHeight="1">
      <c r="A663" s="68" t="s">
        <v>3934</v>
      </c>
      <c r="B663" s="68">
        <v>11357</v>
      </c>
      <c r="C663" s="68" t="s">
        <v>0</v>
      </c>
      <c r="D663" s="69">
        <v>6</v>
      </c>
      <c r="E663" s="69" t="s">
        <v>1612</v>
      </c>
      <c r="F663" s="68" t="s">
        <v>1149</v>
      </c>
      <c r="G663" s="64" t="s">
        <v>3196</v>
      </c>
      <c r="H663" s="70">
        <v>32.9</v>
      </c>
      <c r="I663" s="71"/>
      <c r="J663" s="64" t="s">
        <v>7234</v>
      </c>
      <c r="K663" s="67" t="s">
        <v>7617</v>
      </c>
      <c r="L663" s="67">
        <v>2</v>
      </c>
      <c r="M663" s="64" t="s">
        <v>7067</v>
      </c>
      <c r="N663" s="64" t="s">
        <v>1204</v>
      </c>
      <c r="O663" s="64" t="s">
        <v>0</v>
      </c>
      <c r="P663" s="64" t="s">
        <v>35</v>
      </c>
      <c r="Q663" s="72">
        <v>0</v>
      </c>
      <c r="R663" s="72">
        <v>0</v>
      </c>
      <c r="S663" s="72">
        <v>0</v>
      </c>
      <c r="T663" s="72">
        <v>0.66700000000000004</v>
      </c>
    </row>
    <row r="664" spans="1:20" s="60" customFormat="1" ht="15" customHeight="1">
      <c r="A664" s="68" t="s">
        <v>3935</v>
      </c>
      <c r="B664" s="68">
        <v>11357</v>
      </c>
      <c r="C664" s="68" t="s">
        <v>0</v>
      </c>
      <c r="D664" s="69">
        <v>71</v>
      </c>
      <c r="E664" s="69" t="s">
        <v>1613</v>
      </c>
      <c r="F664" s="68" t="s">
        <v>1149</v>
      </c>
      <c r="G664" s="64" t="s">
        <v>3214</v>
      </c>
      <c r="H664" s="70">
        <v>32.5</v>
      </c>
      <c r="I664" s="71"/>
      <c r="J664" s="64" t="s">
        <v>7234</v>
      </c>
      <c r="K664" s="67" t="s">
        <v>7617</v>
      </c>
      <c r="L664" s="67">
        <v>7</v>
      </c>
      <c r="M664" s="64" t="s">
        <v>7067</v>
      </c>
      <c r="N664" s="64" t="s">
        <v>1204</v>
      </c>
      <c r="O664" s="64" t="s">
        <v>0</v>
      </c>
      <c r="P664" s="64" t="s">
        <v>35</v>
      </c>
      <c r="Q664" s="72">
        <v>0</v>
      </c>
      <c r="R664" s="72">
        <v>0</v>
      </c>
      <c r="S664" s="72">
        <v>0</v>
      </c>
      <c r="T664" s="72">
        <v>0.66700000000000004</v>
      </c>
    </row>
    <row r="665" spans="1:20" s="60" customFormat="1" ht="15" customHeight="1">
      <c r="A665" s="68" t="s">
        <v>3936</v>
      </c>
      <c r="B665" s="68">
        <v>11376</v>
      </c>
      <c r="C665" s="68" t="s">
        <v>0</v>
      </c>
      <c r="D665" s="69">
        <v>52</v>
      </c>
      <c r="E665" s="69" t="s">
        <v>3326</v>
      </c>
      <c r="F665" s="68" t="s">
        <v>1149</v>
      </c>
      <c r="G665" s="64" t="s">
        <v>3198</v>
      </c>
      <c r="H665" s="70">
        <v>10.4</v>
      </c>
      <c r="I665" s="71"/>
      <c r="J665" s="64" t="s">
        <v>7234</v>
      </c>
      <c r="K665" s="67" t="s">
        <v>7618</v>
      </c>
      <c r="L665" s="67">
        <v>15</v>
      </c>
      <c r="M665" s="64" t="s">
        <v>7067</v>
      </c>
      <c r="N665" s="64" t="s">
        <v>1163</v>
      </c>
      <c r="O665" s="64" t="s">
        <v>0</v>
      </c>
      <c r="P665" s="64" t="s">
        <v>35</v>
      </c>
      <c r="Q665" s="72">
        <v>0</v>
      </c>
      <c r="R665" s="72">
        <v>0</v>
      </c>
      <c r="S665" s="72">
        <v>0</v>
      </c>
      <c r="T665" s="72">
        <v>0</v>
      </c>
    </row>
    <row r="666" spans="1:20" s="60" customFormat="1" ht="15" customHeight="1">
      <c r="A666" s="68" t="s">
        <v>3937</v>
      </c>
      <c r="B666" s="68">
        <v>11410</v>
      </c>
      <c r="C666" s="68" t="s">
        <v>0</v>
      </c>
      <c r="D666" s="69" t="s">
        <v>1147</v>
      </c>
      <c r="E666" s="69" t="s">
        <v>1614</v>
      </c>
      <c r="F666" s="68" t="s">
        <v>1162</v>
      </c>
      <c r="G666" s="64" t="s">
        <v>0</v>
      </c>
      <c r="H666" s="70">
        <v>33.5</v>
      </c>
      <c r="I666" s="71"/>
      <c r="J666" s="64" t="s">
        <v>7234</v>
      </c>
      <c r="K666" s="67" t="s">
        <v>7619</v>
      </c>
      <c r="L666" s="67">
        <v>2</v>
      </c>
      <c r="M666" s="64" t="s">
        <v>7067</v>
      </c>
      <c r="N666" s="64" t="s">
        <v>1204</v>
      </c>
      <c r="O666" s="64" t="s">
        <v>0</v>
      </c>
      <c r="P666" s="64" t="s">
        <v>35</v>
      </c>
      <c r="Q666" s="72">
        <v>0</v>
      </c>
      <c r="R666" s="72">
        <v>0</v>
      </c>
      <c r="S666" s="72">
        <v>0</v>
      </c>
      <c r="T666" s="72">
        <v>0.81299999999999994</v>
      </c>
    </row>
    <row r="667" spans="1:20" s="60" customFormat="1" ht="15" customHeight="1">
      <c r="A667" s="68" t="s">
        <v>3938</v>
      </c>
      <c r="B667" s="68">
        <v>11436</v>
      </c>
      <c r="C667" s="68" t="s">
        <v>0</v>
      </c>
      <c r="D667" s="69" t="s">
        <v>1147</v>
      </c>
      <c r="E667" s="69" t="s">
        <v>3295</v>
      </c>
      <c r="F667" s="68" t="s">
        <v>1149</v>
      </c>
      <c r="G667" s="64" t="s">
        <v>0</v>
      </c>
      <c r="H667" s="70">
        <v>115</v>
      </c>
      <c r="I667" s="71"/>
      <c r="J667" s="64" t="s">
        <v>7083</v>
      </c>
      <c r="K667" s="67" t="s">
        <v>7620</v>
      </c>
      <c r="L667" s="67" t="s">
        <v>30</v>
      </c>
      <c r="M667" s="64" t="s">
        <v>7066</v>
      </c>
      <c r="N667" s="64" t="s">
        <v>1204</v>
      </c>
      <c r="O667" s="64" t="s">
        <v>0</v>
      </c>
      <c r="P667" s="64" t="s">
        <v>35</v>
      </c>
      <c r="Q667" s="72">
        <v>29</v>
      </c>
      <c r="R667" s="72">
        <v>3</v>
      </c>
      <c r="S667" s="72">
        <v>50</v>
      </c>
      <c r="T667" s="72">
        <v>2218</v>
      </c>
    </row>
    <row r="668" spans="1:20" s="60" customFormat="1" ht="15" customHeight="1">
      <c r="A668" s="68" t="s">
        <v>3939</v>
      </c>
      <c r="B668" s="68">
        <v>11439</v>
      </c>
      <c r="C668" s="68" t="s">
        <v>0</v>
      </c>
      <c r="D668" s="69" t="s">
        <v>1147</v>
      </c>
      <c r="E668" s="69" t="s">
        <v>1615</v>
      </c>
      <c r="F668" s="68" t="s">
        <v>1149</v>
      </c>
      <c r="G668" s="64" t="s">
        <v>0</v>
      </c>
      <c r="H668" s="70">
        <v>99.9</v>
      </c>
      <c r="I668" s="71"/>
      <c r="J668" s="64" t="s">
        <v>7083</v>
      </c>
      <c r="K668" s="67" t="s">
        <v>7621</v>
      </c>
      <c r="L668" s="67">
        <v>1</v>
      </c>
      <c r="M668" s="64" t="s">
        <v>7067</v>
      </c>
      <c r="N668" s="64" t="s">
        <v>1204</v>
      </c>
      <c r="O668" s="64" t="s">
        <v>0</v>
      </c>
      <c r="P668" s="64" t="s">
        <v>35</v>
      </c>
      <c r="Q668" s="72">
        <v>0</v>
      </c>
      <c r="R668" s="72">
        <v>0</v>
      </c>
      <c r="S668" s="72">
        <v>0</v>
      </c>
      <c r="T668" s="72">
        <v>1.667</v>
      </c>
    </row>
    <row r="669" spans="1:20" s="60" customFormat="1" ht="15" customHeight="1">
      <c r="A669" s="68" t="s">
        <v>3940</v>
      </c>
      <c r="B669" s="68">
        <v>11466</v>
      </c>
      <c r="C669" s="68" t="s">
        <v>0</v>
      </c>
      <c r="D669" s="69">
        <v>6</v>
      </c>
      <c r="E669" s="69" t="s">
        <v>1616</v>
      </c>
      <c r="F669" s="68" t="s">
        <v>1149</v>
      </c>
      <c r="G669" s="64" t="s">
        <v>3196</v>
      </c>
      <c r="H669" s="70">
        <v>9.9</v>
      </c>
      <c r="I669" s="71"/>
      <c r="J669" s="64" t="s">
        <v>7148</v>
      </c>
      <c r="K669" s="67" t="s">
        <v>7622</v>
      </c>
      <c r="L669" s="67">
        <v>20</v>
      </c>
      <c r="M669" s="64" t="s">
        <v>7067</v>
      </c>
      <c r="N669" s="64" t="s">
        <v>1204</v>
      </c>
      <c r="O669" s="64" t="s">
        <v>0</v>
      </c>
      <c r="P669" s="64" t="s">
        <v>35</v>
      </c>
      <c r="Q669" s="72">
        <v>0</v>
      </c>
      <c r="R669" s="72">
        <v>0</v>
      </c>
      <c r="S669" s="72">
        <v>0</v>
      </c>
      <c r="T669" s="72">
        <v>0.192</v>
      </c>
    </row>
    <row r="670" spans="1:20" s="60" customFormat="1" ht="15" customHeight="1">
      <c r="A670" s="68" t="s">
        <v>3941</v>
      </c>
      <c r="B670" s="68">
        <v>11511</v>
      </c>
      <c r="C670" s="68" t="s">
        <v>0</v>
      </c>
      <c r="D670" s="69" t="s">
        <v>1147</v>
      </c>
      <c r="E670" s="69" t="s">
        <v>1617</v>
      </c>
      <c r="F670" s="68" t="s">
        <v>1162</v>
      </c>
      <c r="G670" s="64" t="s">
        <v>0</v>
      </c>
      <c r="H670" s="70">
        <v>19.899999999999999</v>
      </c>
      <c r="I670" s="71"/>
      <c r="J670" s="64" t="s">
        <v>7083</v>
      </c>
      <c r="K670" s="67" t="s">
        <v>7623</v>
      </c>
      <c r="L670" s="67">
        <v>1</v>
      </c>
      <c r="M670" s="64" t="s">
        <v>7067</v>
      </c>
      <c r="N670" s="64" t="s">
        <v>1204</v>
      </c>
      <c r="O670" s="64" t="s">
        <v>0</v>
      </c>
      <c r="P670" s="64" t="s">
        <v>35</v>
      </c>
      <c r="Q670" s="72">
        <v>0</v>
      </c>
      <c r="R670" s="72">
        <v>0</v>
      </c>
      <c r="S670" s="72">
        <v>0</v>
      </c>
      <c r="T670" s="72">
        <v>0.108</v>
      </c>
    </row>
    <row r="671" spans="1:20" s="60" customFormat="1" ht="15" customHeight="1">
      <c r="A671" s="68" t="s">
        <v>3942</v>
      </c>
      <c r="B671" s="68">
        <v>11610</v>
      </c>
      <c r="C671" s="68" t="s">
        <v>0</v>
      </c>
      <c r="D671" s="69">
        <v>6</v>
      </c>
      <c r="E671" s="69" t="s">
        <v>1618</v>
      </c>
      <c r="F671" s="68" t="s">
        <v>1149</v>
      </c>
      <c r="G671" s="64" t="s">
        <v>3196</v>
      </c>
      <c r="H671" s="70">
        <v>8.9</v>
      </c>
      <c r="I671" s="71"/>
      <c r="J671" s="64" t="s">
        <v>7083</v>
      </c>
      <c r="K671" s="67" t="s">
        <v>7624</v>
      </c>
      <c r="L671" s="67">
        <v>20</v>
      </c>
      <c r="M671" s="64" t="s">
        <v>7067</v>
      </c>
      <c r="N671" s="64" t="s">
        <v>1204</v>
      </c>
      <c r="O671" s="64" t="s">
        <v>0</v>
      </c>
      <c r="P671" s="64" t="s">
        <v>35</v>
      </c>
      <c r="Q671" s="72">
        <v>0</v>
      </c>
      <c r="R671" s="72">
        <v>0</v>
      </c>
      <c r="S671" s="72">
        <v>0</v>
      </c>
      <c r="T671" s="72">
        <v>0.20799999999999999</v>
      </c>
    </row>
    <row r="672" spans="1:20" s="60" customFormat="1" ht="15" customHeight="1">
      <c r="A672" s="68" t="s">
        <v>3943</v>
      </c>
      <c r="B672" s="68">
        <v>11610</v>
      </c>
      <c r="C672" s="68" t="s">
        <v>0</v>
      </c>
      <c r="D672" s="69">
        <v>7</v>
      </c>
      <c r="E672" s="69" t="s">
        <v>1619</v>
      </c>
      <c r="F672" s="68" t="s">
        <v>1149</v>
      </c>
      <c r="G672" s="64" t="s">
        <v>3197</v>
      </c>
      <c r="H672" s="70">
        <v>8.9</v>
      </c>
      <c r="I672" s="71"/>
      <c r="J672" s="64" t="s">
        <v>7083</v>
      </c>
      <c r="K672" s="67" t="s">
        <v>7624</v>
      </c>
      <c r="L672" s="67">
        <v>35</v>
      </c>
      <c r="M672" s="64" t="s">
        <v>7067</v>
      </c>
      <c r="N672" s="64" t="s">
        <v>1204</v>
      </c>
      <c r="O672" s="64" t="s">
        <v>0</v>
      </c>
      <c r="P672" s="64" t="s">
        <v>35</v>
      </c>
      <c r="Q672" s="72">
        <v>0</v>
      </c>
      <c r="R672" s="72">
        <v>0</v>
      </c>
      <c r="S672" s="72">
        <v>0</v>
      </c>
      <c r="T672" s="72">
        <v>0.20799999999999999</v>
      </c>
    </row>
    <row r="673" spans="1:20" s="60" customFormat="1" ht="15" customHeight="1">
      <c r="A673" s="68" t="s">
        <v>3944</v>
      </c>
      <c r="B673" s="68">
        <v>11611</v>
      </c>
      <c r="C673" s="68" t="s">
        <v>0</v>
      </c>
      <c r="D673" s="69">
        <v>6</v>
      </c>
      <c r="E673" s="69" t="s">
        <v>1618</v>
      </c>
      <c r="F673" s="68" t="s">
        <v>1149</v>
      </c>
      <c r="G673" s="64" t="s">
        <v>3196</v>
      </c>
      <c r="H673" s="70">
        <v>9.4</v>
      </c>
      <c r="I673" s="71"/>
      <c r="J673" s="64" t="s">
        <v>7083</v>
      </c>
      <c r="K673" s="67" t="s">
        <v>7625</v>
      </c>
      <c r="L673" s="67">
        <v>10</v>
      </c>
      <c r="M673" s="64" t="s">
        <v>7067</v>
      </c>
      <c r="N673" s="64" t="s">
        <v>1204</v>
      </c>
      <c r="O673" s="64" t="s">
        <v>0</v>
      </c>
      <c r="P673" s="64" t="s">
        <v>35</v>
      </c>
      <c r="Q673" s="72">
        <v>0</v>
      </c>
      <c r="R673" s="72">
        <v>0</v>
      </c>
      <c r="S673" s="72">
        <v>0</v>
      </c>
      <c r="T673" s="72">
        <v>0.20799999999999999</v>
      </c>
    </row>
    <row r="674" spans="1:20" s="60" customFormat="1" ht="15" customHeight="1">
      <c r="A674" s="68" t="s">
        <v>3945</v>
      </c>
      <c r="B674" s="68">
        <v>11612</v>
      </c>
      <c r="C674" s="68" t="s">
        <v>0</v>
      </c>
      <c r="D674" s="69">
        <v>7</v>
      </c>
      <c r="E674" s="69" t="s">
        <v>1619</v>
      </c>
      <c r="F674" s="68" t="s">
        <v>1149</v>
      </c>
      <c r="G674" s="64" t="s">
        <v>3197</v>
      </c>
      <c r="H674" s="70">
        <v>8.9</v>
      </c>
      <c r="I674" s="71"/>
      <c r="J674" s="64" t="s">
        <v>7083</v>
      </c>
      <c r="K674" s="67" t="s">
        <v>7626</v>
      </c>
      <c r="L674" s="67">
        <v>9</v>
      </c>
      <c r="M674" s="64" t="s">
        <v>7067</v>
      </c>
      <c r="N674" s="64" t="s">
        <v>1204</v>
      </c>
      <c r="O674" s="64" t="s">
        <v>0</v>
      </c>
      <c r="P674" s="64" t="s">
        <v>35</v>
      </c>
      <c r="Q674" s="72">
        <v>0</v>
      </c>
      <c r="R674" s="72">
        <v>0</v>
      </c>
      <c r="S674" s="72">
        <v>0</v>
      </c>
      <c r="T674" s="72">
        <v>0.20799999999999999</v>
      </c>
    </row>
    <row r="675" spans="1:20" s="60" customFormat="1" ht="15" customHeight="1">
      <c r="A675" s="68" t="s">
        <v>3946</v>
      </c>
      <c r="B675" s="68">
        <v>11622</v>
      </c>
      <c r="C675" s="68" t="s">
        <v>0</v>
      </c>
      <c r="D675" s="69" t="s">
        <v>1147</v>
      </c>
      <c r="E675" s="69" t="s">
        <v>1620</v>
      </c>
      <c r="F675" s="68" t="s">
        <v>1149</v>
      </c>
      <c r="G675" s="64" t="s">
        <v>0</v>
      </c>
      <c r="H675" s="70">
        <v>79.900000000000006</v>
      </c>
      <c r="I675" s="71"/>
      <c r="J675" s="64" t="s">
        <v>7083</v>
      </c>
      <c r="K675" s="67" t="s">
        <v>7627</v>
      </c>
      <c r="L675" s="67">
        <v>2</v>
      </c>
      <c r="M675" s="64" t="s">
        <v>7067</v>
      </c>
      <c r="N675" s="64" t="s">
        <v>1519</v>
      </c>
      <c r="O675" s="64" t="s">
        <v>0</v>
      </c>
      <c r="P675" s="64" t="s">
        <v>35</v>
      </c>
      <c r="Q675" s="72">
        <v>21.5</v>
      </c>
      <c r="R675" s="72">
        <v>6</v>
      </c>
      <c r="S675" s="72">
        <v>32.5</v>
      </c>
      <c r="T675" s="72">
        <v>1365</v>
      </c>
    </row>
    <row r="676" spans="1:20" s="60" customFormat="1" ht="15" customHeight="1">
      <c r="A676" s="68" t="s">
        <v>3947</v>
      </c>
      <c r="B676" s="68">
        <v>11661</v>
      </c>
      <c r="C676" s="68" t="s">
        <v>0</v>
      </c>
      <c r="D676" s="69">
        <v>8</v>
      </c>
      <c r="E676" s="69" t="s">
        <v>1621</v>
      </c>
      <c r="F676" s="68" t="s">
        <v>1149</v>
      </c>
      <c r="G676" s="64" t="s">
        <v>3209</v>
      </c>
      <c r="H676" s="70">
        <v>12.9</v>
      </c>
      <c r="I676" s="71"/>
      <c r="J676" s="64" t="s">
        <v>7234</v>
      </c>
      <c r="K676" s="67" t="s">
        <v>7628</v>
      </c>
      <c r="L676" s="67">
        <v>2</v>
      </c>
      <c r="M676" s="64" t="s">
        <v>7067</v>
      </c>
      <c r="N676" s="64" t="s">
        <v>1204</v>
      </c>
      <c r="O676" s="64" t="s">
        <v>0</v>
      </c>
      <c r="P676" s="64" t="s">
        <v>35</v>
      </c>
      <c r="Q676" s="72">
        <v>0</v>
      </c>
      <c r="R676" s="72">
        <v>0</v>
      </c>
      <c r="S676" s="72">
        <v>0</v>
      </c>
      <c r="T676" s="72">
        <v>0</v>
      </c>
    </row>
    <row r="677" spans="1:20" s="60" customFormat="1" ht="15" customHeight="1">
      <c r="A677" s="68" t="s">
        <v>3948</v>
      </c>
      <c r="B677" s="68">
        <v>11662</v>
      </c>
      <c r="C677" s="68" t="s">
        <v>0</v>
      </c>
      <c r="D677" s="69">
        <v>8</v>
      </c>
      <c r="E677" s="69" t="s">
        <v>1621</v>
      </c>
      <c r="F677" s="68" t="s">
        <v>1149</v>
      </c>
      <c r="G677" s="64" t="s">
        <v>3209</v>
      </c>
      <c r="H677" s="70">
        <v>19.899999999999999</v>
      </c>
      <c r="I677" s="71"/>
      <c r="J677" s="64" t="s">
        <v>7234</v>
      </c>
      <c r="K677" s="67" t="s">
        <v>7629</v>
      </c>
      <c r="L677" s="67">
        <v>23</v>
      </c>
      <c r="M677" s="64" t="s">
        <v>7067</v>
      </c>
      <c r="N677" s="64" t="s">
        <v>1204</v>
      </c>
      <c r="O677" s="64" t="s">
        <v>0</v>
      </c>
      <c r="P677" s="64" t="s">
        <v>35</v>
      </c>
      <c r="Q677" s="72">
        <v>0</v>
      </c>
      <c r="R677" s="72">
        <v>0</v>
      </c>
      <c r="S677" s="72">
        <v>0</v>
      </c>
      <c r="T677" s="72">
        <v>0</v>
      </c>
    </row>
    <row r="678" spans="1:20" s="60" customFormat="1" ht="15" customHeight="1">
      <c r="A678" s="68" t="s">
        <v>3949</v>
      </c>
      <c r="B678" s="68">
        <v>11663</v>
      </c>
      <c r="C678" s="68" t="s">
        <v>0</v>
      </c>
      <c r="D678" s="69">
        <v>8</v>
      </c>
      <c r="E678" s="69" t="s">
        <v>1621</v>
      </c>
      <c r="F678" s="68" t="s">
        <v>1149</v>
      </c>
      <c r="G678" s="64" t="s">
        <v>3209</v>
      </c>
      <c r="H678" s="70">
        <v>12.9</v>
      </c>
      <c r="I678" s="71"/>
      <c r="J678" s="64" t="s">
        <v>7234</v>
      </c>
      <c r="K678" s="67" t="s">
        <v>7630</v>
      </c>
      <c r="L678" s="67">
        <v>17</v>
      </c>
      <c r="M678" s="64" t="s">
        <v>7067</v>
      </c>
      <c r="N678" s="64" t="s">
        <v>1204</v>
      </c>
      <c r="O678" s="64" t="s">
        <v>0</v>
      </c>
      <c r="P678" s="64" t="s">
        <v>35</v>
      </c>
      <c r="Q678" s="72">
        <v>0</v>
      </c>
      <c r="R678" s="72">
        <v>0</v>
      </c>
      <c r="S678" s="72">
        <v>0</v>
      </c>
      <c r="T678" s="72">
        <v>0</v>
      </c>
    </row>
    <row r="679" spans="1:20" s="60" customFormat="1" ht="15" customHeight="1">
      <c r="A679" s="68" t="s">
        <v>3950</v>
      </c>
      <c r="B679" s="68">
        <v>11664</v>
      </c>
      <c r="C679" s="68" t="s">
        <v>0</v>
      </c>
      <c r="D679" s="69">
        <v>8</v>
      </c>
      <c r="E679" s="69" t="s">
        <v>1621</v>
      </c>
      <c r="F679" s="68" t="s">
        <v>1149</v>
      </c>
      <c r="G679" s="64" t="s">
        <v>3209</v>
      </c>
      <c r="H679" s="70">
        <v>19.899999999999999</v>
      </c>
      <c r="I679" s="71"/>
      <c r="J679" s="64" t="s">
        <v>7234</v>
      </c>
      <c r="K679" s="67" t="s">
        <v>7631</v>
      </c>
      <c r="L679" s="67">
        <v>12</v>
      </c>
      <c r="M679" s="64" t="s">
        <v>7067</v>
      </c>
      <c r="N679" s="64" t="s">
        <v>1204</v>
      </c>
      <c r="O679" s="64" t="s">
        <v>0</v>
      </c>
      <c r="P679" s="64" t="s">
        <v>35</v>
      </c>
      <c r="Q679" s="72">
        <v>0</v>
      </c>
      <c r="R679" s="72">
        <v>0</v>
      </c>
      <c r="S679" s="72">
        <v>0</v>
      </c>
      <c r="T679" s="72">
        <v>0</v>
      </c>
    </row>
    <row r="680" spans="1:20" s="60" customFormat="1" ht="15" customHeight="1">
      <c r="A680" s="68" t="s">
        <v>3951</v>
      </c>
      <c r="B680" s="68">
        <v>11665</v>
      </c>
      <c r="C680" s="68" t="s">
        <v>0</v>
      </c>
      <c r="D680" s="69">
        <v>6</v>
      </c>
      <c r="E680" s="69" t="s">
        <v>1622</v>
      </c>
      <c r="F680" s="68" t="s">
        <v>1149</v>
      </c>
      <c r="G680" s="64" t="s">
        <v>3196</v>
      </c>
      <c r="H680" s="70">
        <v>12.5</v>
      </c>
      <c r="I680" s="71"/>
      <c r="J680" s="64" t="s">
        <v>7234</v>
      </c>
      <c r="K680" s="67" t="s">
        <v>7632</v>
      </c>
      <c r="L680" s="67">
        <v>23</v>
      </c>
      <c r="M680" s="64" t="s">
        <v>7067</v>
      </c>
      <c r="N680" s="64" t="s">
        <v>1204</v>
      </c>
      <c r="O680" s="64" t="s">
        <v>0</v>
      </c>
      <c r="P680" s="64" t="s">
        <v>35</v>
      </c>
      <c r="Q680" s="72">
        <v>0</v>
      </c>
      <c r="R680" s="72">
        <v>0</v>
      </c>
      <c r="S680" s="72">
        <v>0</v>
      </c>
      <c r="T680" s="72">
        <v>0</v>
      </c>
    </row>
    <row r="681" spans="1:20" s="60" customFormat="1" ht="15" customHeight="1">
      <c r="A681" s="68" t="s">
        <v>3952</v>
      </c>
      <c r="B681" s="68">
        <v>11665</v>
      </c>
      <c r="C681" s="68" t="s">
        <v>0</v>
      </c>
      <c r="D681" s="69">
        <v>8</v>
      </c>
      <c r="E681" s="69" t="s">
        <v>1621</v>
      </c>
      <c r="F681" s="68" t="s">
        <v>1149</v>
      </c>
      <c r="G681" s="64" t="s">
        <v>3209</v>
      </c>
      <c r="H681" s="70">
        <v>12.9</v>
      </c>
      <c r="I681" s="71"/>
      <c r="J681" s="64" t="s">
        <v>7234</v>
      </c>
      <c r="K681" s="67" t="s">
        <v>7632</v>
      </c>
      <c r="L681" s="67">
        <v>10</v>
      </c>
      <c r="M681" s="64" t="s">
        <v>7067</v>
      </c>
      <c r="N681" s="64" t="s">
        <v>1204</v>
      </c>
      <c r="O681" s="64" t="s">
        <v>0</v>
      </c>
      <c r="P681" s="64" t="s">
        <v>35</v>
      </c>
      <c r="Q681" s="72">
        <v>0</v>
      </c>
      <c r="R681" s="72">
        <v>0</v>
      </c>
      <c r="S681" s="72">
        <v>0</v>
      </c>
      <c r="T681" s="72">
        <v>0</v>
      </c>
    </row>
    <row r="682" spans="1:20" s="60" customFormat="1" ht="15" customHeight="1">
      <c r="A682" s="68" t="s">
        <v>3953</v>
      </c>
      <c r="B682" s="68">
        <v>11665</v>
      </c>
      <c r="C682" s="68" t="s">
        <v>0</v>
      </c>
      <c r="D682" s="69">
        <v>44</v>
      </c>
      <c r="E682" s="69" t="s">
        <v>1623</v>
      </c>
      <c r="F682" s="68" t="s">
        <v>1149</v>
      </c>
      <c r="G682" s="64" t="s">
        <v>0</v>
      </c>
      <c r="H682" s="70">
        <v>12.5</v>
      </c>
      <c r="I682" s="71"/>
      <c r="J682" s="64" t="s">
        <v>7234</v>
      </c>
      <c r="K682" s="67" t="s">
        <v>7632</v>
      </c>
      <c r="L682" s="67">
        <v>8</v>
      </c>
      <c r="M682" s="64" t="s">
        <v>7067</v>
      </c>
      <c r="N682" s="64" t="s">
        <v>1204</v>
      </c>
      <c r="O682" s="64" t="s">
        <v>0</v>
      </c>
      <c r="P682" s="64" t="s">
        <v>35</v>
      </c>
      <c r="Q682" s="72">
        <v>0</v>
      </c>
      <c r="R682" s="72">
        <v>0</v>
      </c>
      <c r="S682" s="72">
        <v>0</v>
      </c>
      <c r="T682" s="72">
        <v>0</v>
      </c>
    </row>
    <row r="683" spans="1:20" s="60" customFormat="1" ht="15" customHeight="1">
      <c r="A683" s="68" t="s">
        <v>3954</v>
      </c>
      <c r="B683" s="68">
        <v>11666</v>
      </c>
      <c r="C683" s="68" t="s">
        <v>0</v>
      </c>
      <c r="D683" s="69">
        <v>8</v>
      </c>
      <c r="E683" s="69" t="s">
        <v>1621</v>
      </c>
      <c r="F683" s="68" t="s">
        <v>1149</v>
      </c>
      <c r="G683" s="64" t="s">
        <v>3209</v>
      </c>
      <c r="H683" s="70">
        <v>19.899999999999999</v>
      </c>
      <c r="I683" s="71"/>
      <c r="J683" s="64" t="s">
        <v>7234</v>
      </c>
      <c r="K683" s="67" t="s">
        <v>7633</v>
      </c>
      <c r="L683" s="67" t="s">
        <v>30</v>
      </c>
      <c r="M683" s="64" t="s">
        <v>7067</v>
      </c>
      <c r="N683" s="64" t="s">
        <v>1204</v>
      </c>
      <c r="O683" s="64" t="s">
        <v>0</v>
      </c>
      <c r="P683" s="64" t="s">
        <v>35</v>
      </c>
      <c r="Q683" s="72">
        <v>0</v>
      </c>
      <c r="R683" s="72">
        <v>0</v>
      </c>
      <c r="S683" s="72">
        <v>0</v>
      </c>
      <c r="T683" s="72">
        <v>0</v>
      </c>
    </row>
    <row r="684" spans="1:20" s="60" customFormat="1" ht="15" customHeight="1">
      <c r="A684" s="68" t="s">
        <v>3955</v>
      </c>
      <c r="B684" s="68">
        <v>11810</v>
      </c>
      <c r="C684" s="68" t="s">
        <v>0</v>
      </c>
      <c r="D684" s="69">
        <v>17</v>
      </c>
      <c r="E684" s="69" t="s">
        <v>1624</v>
      </c>
      <c r="F684" s="68" t="s">
        <v>1149</v>
      </c>
      <c r="G684" s="64" t="s">
        <v>3230</v>
      </c>
      <c r="H684" s="70">
        <v>6.9</v>
      </c>
      <c r="I684" s="71"/>
      <c r="J684" s="64" t="s">
        <v>7234</v>
      </c>
      <c r="K684" s="67" t="s">
        <v>7634</v>
      </c>
      <c r="L684" s="67">
        <v>15</v>
      </c>
      <c r="M684" s="64" t="s">
        <v>7067</v>
      </c>
      <c r="N684" s="64" t="s">
        <v>1204</v>
      </c>
      <c r="O684" s="64" t="s">
        <v>0</v>
      </c>
      <c r="P684" s="64" t="s">
        <v>35</v>
      </c>
      <c r="Q684" s="72">
        <v>0</v>
      </c>
      <c r="R684" s="72">
        <v>0</v>
      </c>
      <c r="S684" s="72">
        <v>0</v>
      </c>
      <c r="T684" s="72">
        <v>0</v>
      </c>
    </row>
    <row r="685" spans="1:20" s="60" customFormat="1" ht="15" customHeight="1">
      <c r="A685" s="68" t="s">
        <v>3956</v>
      </c>
      <c r="B685" s="68">
        <v>11811</v>
      </c>
      <c r="C685" s="68" t="s">
        <v>0</v>
      </c>
      <c r="D685" s="69">
        <v>6</v>
      </c>
      <c r="E685" s="69" t="s">
        <v>1622</v>
      </c>
      <c r="F685" s="68" t="s">
        <v>1149</v>
      </c>
      <c r="G685" s="64" t="s">
        <v>3196</v>
      </c>
      <c r="H685" s="70">
        <v>6.9</v>
      </c>
      <c r="I685" s="71"/>
      <c r="J685" s="64" t="s">
        <v>7234</v>
      </c>
      <c r="K685" s="67" t="s">
        <v>7635</v>
      </c>
      <c r="L685" s="67">
        <v>10</v>
      </c>
      <c r="M685" s="64" t="s">
        <v>7067</v>
      </c>
      <c r="N685" s="64" t="s">
        <v>1204</v>
      </c>
      <c r="O685" s="64" t="s">
        <v>0</v>
      </c>
      <c r="P685" s="64" t="s">
        <v>35</v>
      </c>
      <c r="Q685" s="72">
        <v>0</v>
      </c>
      <c r="R685" s="72">
        <v>0</v>
      </c>
      <c r="S685" s="72">
        <v>0</v>
      </c>
      <c r="T685" s="72">
        <v>0</v>
      </c>
    </row>
    <row r="686" spans="1:20" s="60" customFormat="1" ht="15" customHeight="1">
      <c r="A686" s="68" t="s">
        <v>3957</v>
      </c>
      <c r="B686" s="68">
        <v>11825</v>
      </c>
      <c r="C686" s="68" t="s">
        <v>0</v>
      </c>
      <c r="D686" s="69" t="s">
        <v>1147</v>
      </c>
      <c r="E686" s="69" t="s">
        <v>1625</v>
      </c>
      <c r="F686" s="68" t="s">
        <v>1149</v>
      </c>
      <c r="G686" s="64" t="s">
        <v>0</v>
      </c>
      <c r="H686" s="70">
        <v>124.9</v>
      </c>
      <c r="I686" s="71"/>
      <c r="J686" s="64" t="s">
        <v>7083</v>
      </c>
      <c r="K686" s="67" t="s">
        <v>7636</v>
      </c>
      <c r="L686" s="67">
        <v>6</v>
      </c>
      <c r="M686" s="64" t="s">
        <v>7067</v>
      </c>
      <c r="N686" s="64" t="s">
        <v>1204</v>
      </c>
      <c r="O686" s="64" t="s">
        <v>0</v>
      </c>
      <c r="P686" s="64" t="s">
        <v>35</v>
      </c>
      <c r="Q686" s="72">
        <v>0</v>
      </c>
      <c r="R686" s="72">
        <v>0</v>
      </c>
      <c r="S686" s="72">
        <v>0</v>
      </c>
      <c r="T686" s="72">
        <v>0</v>
      </c>
    </row>
    <row r="687" spans="1:20" s="60" customFormat="1" ht="15" customHeight="1">
      <c r="A687" s="68" t="s">
        <v>10778</v>
      </c>
      <c r="B687" s="68">
        <v>11854</v>
      </c>
      <c r="C687" s="68" t="s">
        <v>0</v>
      </c>
      <c r="D687" s="69" t="s">
        <v>1147</v>
      </c>
      <c r="E687" s="69" t="s">
        <v>10779</v>
      </c>
      <c r="F687" s="68" t="s">
        <v>1149</v>
      </c>
      <c r="G687" s="64" t="s">
        <v>0</v>
      </c>
      <c r="H687" s="70">
        <v>15.9</v>
      </c>
      <c r="I687" s="71">
        <v>9.7500000000000003E-2</v>
      </c>
      <c r="J687" s="64" t="s">
        <v>7104</v>
      </c>
      <c r="K687" s="67" t="s">
        <v>10780</v>
      </c>
      <c r="L687" s="67" t="s">
        <v>30</v>
      </c>
      <c r="M687" s="64" t="s">
        <v>7067</v>
      </c>
      <c r="N687" s="64" t="s">
        <v>1204</v>
      </c>
      <c r="O687" s="64" t="s">
        <v>0</v>
      </c>
      <c r="P687" s="64" t="s">
        <v>35</v>
      </c>
      <c r="Q687" s="72">
        <v>0</v>
      </c>
      <c r="R687" s="72">
        <v>0</v>
      </c>
      <c r="S687" s="72">
        <v>0</v>
      </c>
      <c r="T687" s="72">
        <v>0</v>
      </c>
    </row>
    <row r="688" spans="1:20" s="60" customFormat="1" ht="15" customHeight="1">
      <c r="A688" s="68" t="s">
        <v>3958</v>
      </c>
      <c r="B688" s="68">
        <v>11890</v>
      </c>
      <c r="C688" s="68" t="s">
        <v>0</v>
      </c>
      <c r="D688" s="69" t="s">
        <v>1147</v>
      </c>
      <c r="E688" s="69" t="s">
        <v>1626</v>
      </c>
      <c r="F688" s="68" t="s">
        <v>1162</v>
      </c>
      <c r="G688" s="64" t="s">
        <v>0</v>
      </c>
      <c r="H688" s="70">
        <v>55.5</v>
      </c>
      <c r="I688" s="71"/>
      <c r="J688" s="64" t="s">
        <v>7234</v>
      </c>
      <c r="K688" s="67" t="s">
        <v>7637</v>
      </c>
      <c r="L688" s="67">
        <v>9</v>
      </c>
      <c r="M688" s="64" t="s">
        <v>7067</v>
      </c>
      <c r="N688" s="64" t="s">
        <v>1204</v>
      </c>
      <c r="O688" s="64" t="s">
        <v>0</v>
      </c>
      <c r="P688" s="64" t="s">
        <v>35</v>
      </c>
      <c r="Q688" s="72">
        <v>0</v>
      </c>
      <c r="R688" s="72">
        <v>0</v>
      </c>
      <c r="S688" s="72">
        <v>0</v>
      </c>
      <c r="T688" s="72">
        <v>0</v>
      </c>
    </row>
    <row r="689" spans="1:20" s="60" customFormat="1" ht="15" customHeight="1">
      <c r="A689" s="68" t="s">
        <v>3959</v>
      </c>
      <c r="B689" s="68">
        <v>11916</v>
      </c>
      <c r="C689" s="68" t="s">
        <v>0</v>
      </c>
      <c r="D689" s="69" t="s">
        <v>1147</v>
      </c>
      <c r="E689" s="69" t="s">
        <v>729</v>
      </c>
      <c r="F689" s="68" t="s">
        <v>1162</v>
      </c>
      <c r="G689" s="64" t="s">
        <v>0</v>
      </c>
      <c r="H689" s="70">
        <v>19.5</v>
      </c>
      <c r="I689" s="71"/>
      <c r="J689" s="64" t="s">
        <v>7234</v>
      </c>
      <c r="K689" s="67" t="s">
        <v>7638</v>
      </c>
      <c r="L689" s="67">
        <v>2</v>
      </c>
      <c r="M689" s="64" t="s">
        <v>7067</v>
      </c>
      <c r="N689" s="64" t="s">
        <v>1204</v>
      </c>
      <c r="O689" s="64" t="s">
        <v>0</v>
      </c>
      <c r="P689" s="64" t="s">
        <v>35</v>
      </c>
      <c r="Q689" s="72">
        <v>0</v>
      </c>
      <c r="R689" s="72">
        <v>0</v>
      </c>
      <c r="S689" s="72">
        <v>0</v>
      </c>
      <c r="T689" s="72">
        <v>0</v>
      </c>
    </row>
    <row r="690" spans="1:20" s="60" customFormat="1" ht="15" customHeight="1">
      <c r="A690" s="68" t="s">
        <v>10781</v>
      </c>
      <c r="B690" s="68">
        <v>11929</v>
      </c>
      <c r="C690" s="68" t="s">
        <v>0</v>
      </c>
      <c r="D690" s="69">
        <v>17</v>
      </c>
      <c r="E690" s="69" t="s">
        <v>10782</v>
      </c>
      <c r="F690" s="68" t="s">
        <v>1149</v>
      </c>
      <c r="G690" s="64" t="s">
        <v>0</v>
      </c>
      <c r="H690" s="70">
        <v>19.5</v>
      </c>
      <c r="I690" s="71">
        <v>6.5000000000000002E-2</v>
      </c>
      <c r="J690" s="64" t="s">
        <v>7234</v>
      </c>
      <c r="K690" s="67" t="s">
        <v>10783</v>
      </c>
      <c r="L690" s="67" t="s">
        <v>30</v>
      </c>
      <c r="M690" s="64" t="s">
        <v>7067</v>
      </c>
      <c r="N690" s="64" t="s">
        <v>1204</v>
      </c>
      <c r="O690" s="64" t="s">
        <v>0</v>
      </c>
      <c r="P690" s="64" t="s">
        <v>35</v>
      </c>
      <c r="Q690" s="72">
        <v>0</v>
      </c>
      <c r="R690" s="72">
        <v>0</v>
      </c>
      <c r="S690" s="72">
        <v>0</v>
      </c>
      <c r="T690" s="72">
        <v>0</v>
      </c>
    </row>
    <row r="691" spans="1:20" s="60" customFormat="1" ht="15" customHeight="1">
      <c r="A691" s="68" t="s">
        <v>3960</v>
      </c>
      <c r="B691" s="68">
        <v>11930</v>
      </c>
      <c r="C691" s="68" t="s">
        <v>0</v>
      </c>
      <c r="D691" s="69">
        <v>8</v>
      </c>
      <c r="E691" s="69" t="s">
        <v>1627</v>
      </c>
      <c r="F691" s="68" t="s">
        <v>1149</v>
      </c>
      <c r="G691" s="64" t="s">
        <v>3209</v>
      </c>
      <c r="H691" s="70">
        <v>8.6</v>
      </c>
      <c r="I691" s="71"/>
      <c r="J691" s="64" t="s">
        <v>7300</v>
      </c>
      <c r="K691" s="67" t="s">
        <v>7639</v>
      </c>
      <c r="L691" s="67">
        <v>23</v>
      </c>
      <c r="M691" s="64" t="s">
        <v>7067</v>
      </c>
      <c r="N691" s="64" t="s">
        <v>1163</v>
      </c>
      <c r="O691" s="64" t="s">
        <v>0</v>
      </c>
      <c r="P691" s="64" t="s">
        <v>35</v>
      </c>
      <c r="Q691" s="72">
        <v>0</v>
      </c>
      <c r="R691" s="72">
        <v>0</v>
      </c>
      <c r="S691" s="72">
        <v>0</v>
      </c>
      <c r="T691" s="72">
        <v>0</v>
      </c>
    </row>
    <row r="692" spans="1:20" s="60" customFormat="1" ht="15" customHeight="1">
      <c r="A692" s="68" t="s">
        <v>3961</v>
      </c>
      <c r="B692" s="68">
        <v>11930</v>
      </c>
      <c r="C692" s="68" t="s">
        <v>0</v>
      </c>
      <c r="D692" s="69">
        <v>10</v>
      </c>
      <c r="E692" s="69" t="s">
        <v>1628</v>
      </c>
      <c r="F692" s="68" t="s">
        <v>1149</v>
      </c>
      <c r="G692" s="64" t="s">
        <v>3218</v>
      </c>
      <c r="H692" s="70">
        <v>8.6</v>
      </c>
      <c r="I692" s="71"/>
      <c r="J692" s="64" t="s">
        <v>7300</v>
      </c>
      <c r="K692" s="67" t="s">
        <v>7639</v>
      </c>
      <c r="L692" s="67">
        <v>23</v>
      </c>
      <c r="M692" s="64" t="s">
        <v>7067</v>
      </c>
      <c r="N692" s="64" t="s">
        <v>1163</v>
      </c>
      <c r="O692" s="64" t="s">
        <v>0</v>
      </c>
      <c r="P692" s="64" t="s">
        <v>35</v>
      </c>
      <c r="Q692" s="72">
        <v>0</v>
      </c>
      <c r="R692" s="72">
        <v>0</v>
      </c>
      <c r="S692" s="72">
        <v>0</v>
      </c>
      <c r="T692" s="72">
        <v>0</v>
      </c>
    </row>
    <row r="693" spans="1:20" s="60" customFormat="1" ht="15" customHeight="1">
      <c r="A693" s="68" t="s">
        <v>3962</v>
      </c>
      <c r="B693" s="68">
        <v>11971</v>
      </c>
      <c r="C693" s="68" t="s">
        <v>0</v>
      </c>
      <c r="D693" s="69" t="s">
        <v>1147</v>
      </c>
      <c r="E693" s="69" t="s">
        <v>730</v>
      </c>
      <c r="F693" s="68" t="s">
        <v>1162</v>
      </c>
      <c r="G693" s="64" t="s">
        <v>0</v>
      </c>
      <c r="H693" s="70">
        <v>96.5</v>
      </c>
      <c r="I693" s="71"/>
      <c r="J693" s="64" t="s">
        <v>7234</v>
      </c>
      <c r="K693" s="67" t="s">
        <v>7640</v>
      </c>
      <c r="L693" s="67">
        <v>2</v>
      </c>
      <c r="M693" s="64" t="s">
        <v>7067</v>
      </c>
      <c r="N693" s="64" t="s">
        <v>1204</v>
      </c>
      <c r="O693" s="64" t="s">
        <v>0</v>
      </c>
      <c r="P693" s="64" t="s">
        <v>35</v>
      </c>
      <c r="Q693" s="72">
        <v>0</v>
      </c>
      <c r="R693" s="72">
        <v>0</v>
      </c>
      <c r="S693" s="72">
        <v>0</v>
      </c>
      <c r="T693" s="72">
        <v>0</v>
      </c>
    </row>
    <row r="694" spans="1:20" s="60" customFormat="1" ht="15" customHeight="1">
      <c r="A694" s="68" t="s">
        <v>3963</v>
      </c>
      <c r="B694" s="68">
        <v>11972</v>
      </c>
      <c r="C694" s="68" t="s">
        <v>0</v>
      </c>
      <c r="D694" s="69" t="s">
        <v>1147</v>
      </c>
      <c r="E694" s="69" t="s">
        <v>731</v>
      </c>
      <c r="F694" s="68" t="s">
        <v>1162</v>
      </c>
      <c r="G694" s="64" t="s">
        <v>0</v>
      </c>
      <c r="H694" s="70">
        <v>53.5</v>
      </c>
      <c r="I694" s="71"/>
      <c r="J694" s="64" t="s">
        <v>7234</v>
      </c>
      <c r="K694" s="67" t="s">
        <v>7641</v>
      </c>
      <c r="L694" s="67">
        <v>4</v>
      </c>
      <c r="M694" s="64" t="s">
        <v>7067</v>
      </c>
      <c r="N694" s="64" t="s">
        <v>1204</v>
      </c>
      <c r="O694" s="64" t="s">
        <v>0</v>
      </c>
      <c r="P694" s="64" t="s">
        <v>35</v>
      </c>
      <c r="Q694" s="72">
        <v>0</v>
      </c>
      <c r="R694" s="72">
        <v>0</v>
      </c>
      <c r="S694" s="72">
        <v>0</v>
      </c>
      <c r="T694" s="72">
        <v>0</v>
      </c>
    </row>
    <row r="695" spans="1:20" s="60" customFormat="1" ht="15" customHeight="1">
      <c r="A695" s="68" t="s">
        <v>3964</v>
      </c>
      <c r="B695" s="68">
        <v>11987</v>
      </c>
      <c r="C695" s="68" t="s">
        <v>0</v>
      </c>
      <c r="D695" s="69" t="s">
        <v>1147</v>
      </c>
      <c r="E695" s="69" t="s">
        <v>1629</v>
      </c>
      <c r="F695" s="68" t="s">
        <v>1149</v>
      </c>
      <c r="G695" s="64" t="s">
        <v>0</v>
      </c>
      <c r="H695" s="70">
        <v>495</v>
      </c>
      <c r="I695" s="71"/>
      <c r="J695" s="64" t="s">
        <v>7192</v>
      </c>
      <c r="K695" s="67" t="s">
        <v>7642</v>
      </c>
      <c r="L695" s="67">
        <v>3</v>
      </c>
      <c r="M695" s="64" t="s">
        <v>7067</v>
      </c>
      <c r="N695" s="64" t="s">
        <v>1204</v>
      </c>
      <c r="O695" s="64" t="s">
        <v>0</v>
      </c>
      <c r="P695" s="64" t="s">
        <v>35</v>
      </c>
      <c r="Q695" s="72">
        <v>0</v>
      </c>
      <c r="R695" s="72">
        <v>0</v>
      </c>
      <c r="S695" s="72">
        <v>0</v>
      </c>
      <c r="T695" s="72">
        <v>0</v>
      </c>
    </row>
    <row r="696" spans="1:20" s="60" customFormat="1" ht="15" customHeight="1">
      <c r="A696" s="68" t="s">
        <v>3965</v>
      </c>
      <c r="B696" s="68">
        <v>12013</v>
      </c>
      <c r="C696" s="68" t="s">
        <v>0</v>
      </c>
      <c r="D696" s="69" t="s">
        <v>1147</v>
      </c>
      <c r="E696" s="69" t="s">
        <v>1630</v>
      </c>
      <c r="F696" s="68" t="s">
        <v>1149</v>
      </c>
      <c r="G696" s="64" t="s">
        <v>0</v>
      </c>
      <c r="H696" s="70">
        <v>44.9</v>
      </c>
      <c r="I696" s="71"/>
      <c r="J696" s="64" t="s">
        <v>7083</v>
      </c>
      <c r="K696" s="67" t="s">
        <v>7643</v>
      </c>
      <c r="L696" s="67">
        <v>3</v>
      </c>
      <c r="M696" s="64" t="s">
        <v>7067</v>
      </c>
      <c r="N696" s="64" t="s">
        <v>1204</v>
      </c>
      <c r="O696" s="64" t="s">
        <v>0</v>
      </c>
      <c r="P696" s="64" t="s">
        <v>35</v>
      </c>
      <c r="Q696" s="72">
        <v>0</v>
      </c>
      <c r="R696" s="72">
        <v>0</v>
      </c>
      <c r="S696" s="72">
        <v>0</v>
      </c>
      <c r="T696" s="72">
        <v>0</v>
      </c>
    </row>
    <row r="697" spans="1:20" s="60" customFormat="1" ht="15" customHeight="1">
      <c r="A697" s="68" t="s">
        <v>3966</v>
      </c>
      <c r="B697" s="68">
        <v>12022</v>
      </c>
      <c r="C697" s="68" t="s">
        <v>0</v>
      </c>
      <c r="D697" s="69">
        <v>13</v>
      </c>
      <c r="E697" s="69" t="s">
        <v>1631</v>
      </c>
      <c r="F697" s="68" t="s">
        <v>1149</v>
      </c>
      <c r="G697" s="64" t="s">
        <v>0</v>
      </c>
      <c r="H697" s="70">
        <v>38.9</v>
      </c>
      <c r="I697" s="71"/>
      <c r="J697" s="64" t="s">
        <v>7083</v>
      </c>
      <c r="K697" s="67" t="s">
        <v>7644</v>
      </c>
      <c r="L697" s="67">
        <v>13</v>
      </c>
      <c r="M697" s="64" t="s">
        <v>7067</v>
      </c>
      <c r="N697" s="64" t="s">
        <v>1204</v>
      </c>
      <c r="O697" s="64" t="s">
        <v>0</v>
      </c>
      <c r="P697" s="64" t="s">
        <v>35</v>
      </c>
      <c r="Q697" s="72">
        <v>0</v>
      </c>
      <c r="R697" s="72">
        <v>0</v>
      </c>
      <c r="S697" s="72">
        <v>0</v>
      </c>
      <c r="T697" s="72">
        <v>0</v>
      </c>
    </row>
    <row r="698" spans="1:20" s="60" customFormat="1" ht="15" customHeight="1">
      <c r="A698" s="68" t="s">
        <v>3967</v>
      </c>
      <c r="B698" s="68">
        <v>12024</v>
      </c>
      <c r="C698" s="68" t="s">
        <v>0</v>
      </c>
      <c r="D698" s="69">
        <v>13</v>
      </c>
      <c r="E698" s="69" t="s">
        <v>1631</v>
      </c>
      <c r="F698" s="68" t="s">
        <v>1149</v>
      </c>
      <c r="G698" s="64" t="s">
        <v>0</v>
      </c>
      <c r="H698" s="70">
        <v>38.9</v>
      </c>
      <c r="I698" s="71"/>
      <c r="J698" s="64" t="s">
        <v>7083</v>
      </c>
      <c r="K698" s="67" t="s">
        <v>7645</v>
      </c>
      <c r="L698" s="67">
        <v>16</v>
      </c>
      <c r="M698" s="64" t="s">
        <v>7067</v>
      </c>
      <c r="N698" s="64" t="s">
        <v>1204</v>
      </c>
      <c r="O698" s="64" t="s">
        <v>0</v>
      </c>
      <c r="P698" s="64" t="s">
        <v>35</v>
      </c>
      <c r="Q698" s="72">
        <v>0</v>
      </c>
      <c r="R698" s="72">
        <v>0</v>
      </c>
      <c r="S698" s="72">
        <v>0</v>
      </c>
      <c r="T698" s="72">
        <v>0</v>
      </c>
    </row>
    <row r="699" spans="1:20" s="60" customFormat="1" ht="15" customHeight="1">
      <c r="A699" s="68" t="s">
        <v>3968</v>
      </c>
      <c r="B699" s="68">
        <v>12028</v>
      </c>
      <c r="C699" s="68" t="s">
        <v>0</v>
      </c>
      <c r="D699" s="69">
        <v>13</v>
      </c>
      <c r="E699" s="69" t="s">
        <v>1632</v>
      </c>
      <c r="F699" s="68" t="s">
        <v>1149</v>
      </c>
      <c r="G699" s="64" t="s">
        <v>0</v>
      </c>
      <c r="H699" s="70">
        <v>7.45</v>
      </c>
      <c r="I699" s="71"/>
      <c r="J699" s="64" t="s">
        <v>7083</v>
      </c>
      <c r="K699" s="67" t="s">
        <v>7646</v>
      </c>
      <c r="L699" s="67">
        <v>1608</v>
      </c>
      <c r="M699" s="64" t="s">
        <v>7067</v>
      </c>
      <c r="N699" s="64" t="s">
        <v>1163</v>
      </c>
      <c r="O699" s="64" t="s">
        <v>0</v>
      </c>
      <c r="P699" s="64" t="s">
        <v>35</v>
      </c>
      <c r="Q699" s="72">
        <v>0</v>
      </c>
      <c r="R699" s="72">
        <v>0</v>
      </c>
      <c r="S699" s="72">
        <v>0</v>
      </c>
      <c r="T699" s="72">
        <v>0</v>
      </c>
    </row>
    <row r="700" spans="1:20" s="60" customFormat="1" ht="15" customHeight="1">
      <c r="A700" s="68" t="s">
        <v>3969</v>
      </c>
      <c r="B700" s="68">
        <v>12062</v>
      </c>
      <c r="C700" s="68" t="s">
        <v>0</v>
      </c>
      <c r="D700" s="69">
        <v>6</v>
      </c>
      <c r="E700" s="69" t="s">
        <v>1633</v>
      </c>
      <c r="F700" s="68" t="s">
        <v>1162</v>
      </c>
      <c r="G700" s="64" t="s">
        <v>3196</v>
      </c>
      <c r="H700" s="70">
        <v>11.9</v>
      </c>
      <c r="I700" s="71"/>
      <c r="J700" s="64" t="s">
        <v>7647</v>
      </c>
      <c r="K700" s="67" t="s">
        <v>7648</v>
      </c>
      <c r="L700" s="67">
        <v>4</v>
      </c>
      <c r="M700" s="64" t="s">
        <v>7067</v>
      </c>
      <c r="N700" s="64" t="s">
        <v>1204</v>
      </c>
      <c r="O700" s="64" t="s">
        <v>11</v>
      </c>
      <c r="P700" s="64" t="s">
        <v>35</v>
      </c>
      <c r="Q700" s="72">
        <v>0</v>
      </c>
      <c r="R700" s="72">
        <v>0</v>
      </c>
      <c r="S700" s="72">
        <v>0</v>
      </c>
      <c r="T700" s="72">
        <v>0</v>
      </c>
    </row>
    <row r="701" spans="1:20" s="60" customFormat="1" ht="15" customHeight="1">
      <c r="A701" s="68" t="s">
        <v>3970</v>
      </c>
      <c r="B701" s="68">
        <v>12062</v>
      </c>
      <c r="C701" s="68" t="s">
        <v>0</v>
      </c>
      <c r="D701" s="69">
        <v>71</v>
      </c>
      <c r="E701" s="69" t="s">
        <v>1634</v>
      </c>
      <c r="F701" s="68" t="s">
        <v>1162</v>
      </c>
      <c r="G701" s="64" t="s">
        <v>3214</v>
      </c>
      <c r="H701" s="70">
        <v>11.9</v>
      </c>
      <c r="I701" s="71"/>
      <c r="J701" s="64" t="s">
        <v>7647</v>
      </c>
      <c r="K701" s="67" t="s">
        <v>7648</v>
      </c>
      <c r="L701" s="67">
        <v>5</v>
      </c>
      <c r="M701" s="64" t="s">
        <v>7067</v>
      </c>
      <c r="N701" s="64" t="s">
        <v>1204</v>
      </c>
      <c r="O701" s="64" t="s">
        <v>11</v>
      </c>
      <c r="P701" s="64" t="s">
        <v>35</v>
      </c>
      <c r="Q701" s="72">
        <v>0</v>
      </c>
      <c r="R701" s="72">
        <v>0</v>
      </c>
      <c r="S701" s="72">
        <v>0</v>
      </c>
      <c r="T701" s="72">
        <v>0</v>
      </c>
    </row>
    <row r="702" spans="1:20" s="60" customFormat="1" ht="15" customHeight="1">
      <c r="A702" s="68" t="s">
        <v>3971</v>
      </c>
      <c r="B702" s="68">
        <v>12066</v>
      </c>
      <c r="C702" s="68" t="s">
        <v>0</v>
      </c>
      <c r="D702" s="69">
        <v>2</v>
      </c>
      <c r="E702" s="69" t="s">
        <v>1635</v>
      </c>
      <c r="F702" s="68" t="s">
        <v>1149</v>
      </c>
      <c r="G702" s="64" t="s">
        <v>3203</v>
      </c>
      <c r="H702" s="70">
        <v>6.2</v>
      </c>
      <c r="I702" s="71"/>
      <c r="J702" s="64" t="s">
        <v>7647</v>
      </c>
      <c r="K702" s="67" t="s">
        <v>7649</v>
      </c>
      <c r="L702" s="67">
        <v>54</v>
      </c>
      <c r="M702" s="64" t="s">
        <v>7067</v>
      </c>
      <c r="N702" s="64" t="s">
        <v>1204</v>
      </c>
      <c r="O702" s="64" t="s">
        <v>11</v>
      </c>
      <c r="P702" s="64" t="s">
        <v>35</v>
      </c>
      <c r="Q702" s="72">
        <v>0</v>
      </c>
      <c r="R702" s="72">
        <v>0</v>
      </c>
      <c r="S702" s="72">
        <v>0</v>
      </c>
      <c r="T702" s="72">
        <v>0</v>
      </c>
    </row>
    <row r="703" spans="1:20" s="60" customFormat="1" ht="15" customHeight="1">
      <c r="A703" s="68" t="s">
        <v>3972</v>
      </c>
      <c r="B703" s="68">
        <v>12090</v>
      </c>
      <c r="C703" s="68" t="s">
        <v>0</v>
      </c>
      <c r="D703" s="69" t="s">
        <v>1147</v>
      </c>
      <c r="E703" s="69" t="s">
        <v>60</v>
      </c>
      <c r="F703" s="68" t="s">
        <v>1149</v>
      </c>
      <c r="G703" s="64" t="s">
        <v>0</v>
      </c>
      <c r="H703" s="70">
        <v>9.25</v>
      </c>
      <c r="I703" s="71"/>
      <c r="J703" s="64" t="s">
        <v>7647</v>
      </c>
      <c r="K703" s="67" t="s">
        <v>7650</v>
      </c>
      <c r="L703" s="67">
        <v>20</v>
      </c>
      <c r="M703" s="64" t="s">
        <v>7067</v>
      </c>
      <c r="N703" s="64" t="s">
        <v>1163</v>
      </c>
      <c r="O703" s="64" t="s">
        <v>11</v>
      </c>
      <c r="P703" s="64" t="s">
        <v>35</v>
      </c>
      <c r="Q703" s="72">
        <v>0</v>
      </c>
      <c r="R703" s="72">
        <v>0</v>
      </c>
      <c r="S703" s="72">
        <v>0</v>
      </c>
      <c r="T703" s="72">
        <v>0</v>
      </c>
    </row>
    <row r="704" spans="1:20" s="60" customFormat="1" ht="15" customHeight="1">
      <c r="A704" s="68" t="s">
        <v>3973</v>
      </c>
      <c r="B704" s="68">
        <v>12091</v>
      </c>
      <c r="C704" s="68" t="s">
        <v>0</v>
      </c>
      <c r="D704" s="69" t="s">
        <v>1147</v>
      </c>
      <c r="E704" s="69" t="s">
        <v>61</v>
      </c>
      <c r="F704" s="68" t="s">
        <v>1149</v>
      </c>
      <c r="G704" s="64" t="s">
        <v>0</v>
      </c>
      <c r="H704" s="70">
        <v>7.95</v>
      </c>
      <c r="I704" s="71"/>
      <c r="J704" s="64" t="s">
        <v>7647</v>
      </c>
      <c r="K704" s="67" t="s">
        <v>7651</v>
      </c>
      <c r="L704" s="67" t="s">
        <v>30</v>
      </c>
      <c r="M704" s="64" t="s">
        <v>7067</v>
      </c>
      <c r="N704" s="64" t="s">
        <v>1163</v>
      </c>
      <c r="O704" s="64" t="s">
        <v>11</v>
      </c>
      <c r="P704" s="64" t="s">
        <v>35</v>
      </c>
      <c r="Q704" s="72">
        <v>0</v>
      </c>
      <c r="R704" s="72">
        <v>0</v>
      </c>
      <c r="S704" s="72">
        <v>0</v>
      </c>
      <c r="T704" s="72">
        <v>0</v>
      </c>
    </row>
    <row r="705" spans="1:20" s="60" customFormat="1" ht="15" customHeight="1">
      <c r="A705" s="68" t="s">
        <v>3974</v>
      </c>
      <c r="B705" s="68">
        <v>12092</v>
      </c>
      <c r="C705" s="68" t="s">
        <v>0</v>
      </c>
      <c r="D705" s="69" t="s">
        <v>1147</v>
      </c>
      <c r="E705" s="69" t="s">
        <v>62</v>
      </c>
      <c r="F705" s="68" t="s">
        <v>1149</v>
      </c>
      <c r="G705" s="64" t="s">
        <v>0</v>
      </c>
      <c r="H705" s="70">
        <v>9.25</v>
      </c>
      <c r="I705" s="71"/>
      <c r="J705" s="64" t="s">
        <v>7647</v>
      </c>
      <c r="K705" s="67" t="s">
        <v>7652</v>
      </c>
      <c r="L705" s="67">
        <v>25</v>
      </c>
      <c r="M705" s="64" t="s">
        <v>7067</v>
      </c>
      <c r="N705" s="64" t="s">
        <v>1163</v>
      </c>
      <c r="O705" s="64" t="s">
        <v>11</v>
      </c>
      <c r="P705" s="64" t="s">
        <v>35</v>
      </c>
      <c r="Q705" s="72">
        <v>0</v>
      </c>
      <c r="R705" s="72">
        <v>0</v>
      </c>
      <c r="S705" s="72">
        <v>0</v>
      </c>
      <c r="T705" s="72">
        <v>0</v>
      </c>
    </row>
    <row r="706" spans="1:20" s="60" customFormat="1" ht="15" customHeight="1">
      <c r="A706" s="68" t="s">
        <v>3975</v>
      </c>
      <c r="B706" s="68">
        <v>12093</v>
      </c>
      <c r="C706" s="68" t="s">
        <v>0</v>
      </c>
      <c r="D706" s="69" t="s">
        <v>1147</v>
      </c>
      <c r="E706" s="69" t="s">
        <v>63</v>
      </c>
      <c r="F706" s="68" t="s">
        <v>1149</v>
      </c>
      <c r="G706" s="64" t="s">
        <v>0</v>
      </c>
      <c r="H706" s="70">
        <v>9.25</v>
      </c>
      <c r="I706" s="71"/>
      <c r="J706" s="64" t="s">
        <v>7647</v>
      </c>
      <c r="K706" s="67" t="s">
        <v>7653</v>
      </c>
      <c r="L706" s="67" t="s">
        <v>30</v>
      </c>
      <c r="M706" s="64" t="s">
        <v>7067</v>
      </c>
      <c r="N706" s="64" t="s">
        <v>1163</v>
      </c>
      <c r="O706" s="64" t="s">
        <v>11</v>
      </c>
      <c r="P706" s="64" t="s">
        <v>35</v>
      </c>
      <c r="Q706" s="72">
        <v>0</v>
      </c>
      <c r="R706" s="72">
        <v>0</v>
      </c>
      <c r="S706" s="72">
        <v>0</v>
      </c>
      <c r="T706" s="72">
        <v>0</v>
      </c>
    </row>
    <row r="707" spans="1:20" s="60" customFormat="1" ht="15" customHeight="1">
      <c r="A707" s="68" t="s">
        <v>3976</v>
      </c>
      <c r="B707" s="68">
        <v>12094</v>
      </c>
      <c r="C707" s="68" t="s">
        <v>0</v>
      </c>
      <c r="D707" s="69" t="s">
        <v>1147</v>
      </c>
      <c r="E707" s="69" t="s">
        <v>64</v>
      </c>
      <c r="F707" s="68" t="s">
        <v>1149</v>
      </c>
      <c r="G707" s="64" t="s">
        <v>0</v>
      </c>
      <c r="H707" s="70">
        <v>7.95</v>
      </c>
      <c r="I707" s="71"/>
      <c r="J707" s="64" t="s">
        <v>7647</v>
      </c>
      <c r="K707" s="67" t="s">
        <v>7654</v>
      </c>
      <c r="L707" s="67">
        <v>33</v>
      </c>
      <c r="M707" s="64" t="s">
        <v>7067</v>
      </c>
      <c r="N707" s="64" t="s">
        <v>1163</v>
      </c>
      <c r="O707" s="64" t="s">
        <v>11</v>
      </c>
      <c r="P707" s="64" t="s">
        <v>35</v>
      </c>
      <c r="Q707" s="72">
        <v>0</v>
      </c>
      <c r="R707" s="72">
        <v>0</v>
      </c>
      <c r="S707" s="72">
        <v>0</v>
      </c>
      <c r="T707" s="72">
        <v>0</v>
      </c>
    </row>
    <row r="708" spans="1:20" s="60" customFormat="1" ht="15" customHeight="1">
      <c r="A708" s="68" t="s">
        <v>3977</v>
      </c>
      <c r="B708" s="68">
        <v>12097</v>
      </c>
      <c r="C708" s="68" t="s">
        <v>0</v>
      </c>
      <c r="D708" s="69" t="s">
        <v>1147</v>
      </c>
      <c r="E708" s="69" t="s">
        <v>65</v>
      </c>
      <c r="F708" s="68" t="s">
        <v>1149</v>
      </c>
      <c r="G708" s="64" t="s">
        <v>0</v>
      </c>
      <c r="H708" s="70">
        <v>24.9</v>
      </c>
      <c r="I708" s="71"/>
      <c r="J708" s="64" t="s">
        <v>7647</v>
      </c>
      <c r="K708" s="67" t="s">
        <v>7655</v>
      </c>
      <c r="L708" s="67">
        <v>52</v>
      </c>
      <c r="M708" s="64" t="s">
        <v>7067</v>
      </c>
      <c r="N708" s="64" t="s">
        <v>1204</v>
      </c>
      <c r="O708" s="64" t="s">
        <v>11</v>
      </c>
      <c r="P708" s="64" t="s">
        <v>35</v>
      </c>
      <c r="Q708" s="72">
        <v>0</v>
      </c>
      <c r="R708" s="72">
        <v>0</v>
      </c>
      <c r="S708" s="72">
        <v>0</v>
      </c>
      <c r="T708" s="72">
        <v>0</v>
      </c>
    </row>
    <row r="709" spans="1:20" s="60" customFormat="1" ht="15" customHeight="1">
      <c r="A709" s="68" t="s">
        <v>3978</v>
      </c>
      <c r="B709" s="68">
        <v>12102</v>
      </c>
      <c r="C709" s="68" t="s">
        <v>0</v>
      </c>
      <c r="D709" s="69" t="s">
        <v>1147</v>
      </c>
      <c r="E709" s="69" t="s">
        <v>3296</v>
      </c>
      <c r="F709" s="68" t="s">
        <v>1149</v>
      </c>
      <c r="G709" s="64" t="s">
        <v>0</v>
      </c>
      <c r="H709" s="70">
        <v>1.6</v>
      </c>
      <c r="I709" s="71"/>
      <c r="J709" s="64" t="s">
        <v>7647</v>
      </c>
      <c r="K709" s="67" t="s">
        <v>7656</v>
      </c>
      <c r="L709" s="67" t="s">
        <v>30</v>
      </c>
      <c r="M709" s="64" t="s">
        <v>7067</v>
      </c>
      <c r="N709" s="64" t="s">
        <v>1163</v>
      </c>
      <c r="O709" s="64" t="s">
        <v>11</v>
      </c>
      <c r="P709" s="64" t="s">
        <v>35</v>
      </c>
      <c r="Q709" s="72">
        <v>0</v>
      </c>
      <c r="R709" s="72">
        <v>0</v>
      </c>
      <c r="S709" s="72">
        <v>0</v>
      </c>
      <c r="T709" s="72">
        <v>0</v>
      </c>
    </row>
    <row r="710" spans="1:20" s="60" customFormat="1" ht="15" customHeight="1">
      <c r="A710" s="68" t="s">
        <v>3979</v>
      </c>
      <c r="B710" s="68">
        <v>12105</v>
      </c>
      <c r="C710" s="68" t="s">
        <v>0</v>
      </c>
      <c r="D710" s="69" t="s">
        <v>1147</v>
      </c>
      <c r="E710" s="69" t="s">
        <v>1636</v>
      </c>
      <c r="F710" s="68" t="s">
        <v>1162</v>
      </c>
      <c r="G710" s="64" t="s">
        <v>0</v>
      </c>
      <c r="H710" s="70">
        <v>25.9</v>
      </c>
      <c r="I710" s="71"/>
      <c r="J710" s="64" t="s">
        <v>7647</v>
      </c>
      <c r="K710" s="67" t="s">
        <v>7657</v>
      </c>
      <c r="L710" s="67">
        <v>3</v>
      </c>
      <c r="M710" s="64" t="s">
        <v>7067</v>
      </c>
      <c r="N710" s="64" t="s">
        <v>1204</v>
      </c>
      <c r="O710" s="64" t="s">
        <v>11</v>
      </c>
      <c r="P710" s="64" t="s">
        <v>35</v>
      </c>
      <c r="Q710" s="72">
        <v>0</v>
      </c>
      <c r="R710" s="72">
        <v>0</v>
      </c>
      <c r="S710" s="72">
        <v>0</v>
      </c>
      <c r="T710" s="72">
        <v>0</v>
      </c>
    </row>
    <row r="711" spans="1:20" s="60" customFormat="1" ht="15" customHeight="1">
      <c r="A711" s="68" t="s">
        <v>3980</v>
      </c>
      <c r="B711" s="68">
        <v>12134</v>
      </c>
      <c r="C711" s="68" t="s">
        <v>0</v>
      </c>
      <c r="D711" s="69">
        <v>33</v>
      </c>
      <c r="E711" s="69" t="s">
        <v>1637</v>
      </c>
      <c r="F711" s="68" t="s">
        <v>1149</v>
      </c>
      <c r="G711" s="64" t="s">
        <v>3208</v>
      </c>
      <c r="H711" s="70">
        <v>64.900000000000006</v>
      </c>
      <c r="I711" s="71"/>
      <c r="J711" s="64" t="s">
        <v>7083</v>
      </c>
      <c r="K711" s="67" t="s">
        <v>7658</v>
      </c>
      <c r="L711" s="67">
        <v>6</v>
      </c>
      <c r="M711" s="64" t="s">
        <v>7067</v>
      </c>
      <c r="N711" s="64" t="s">
        <v>1170</v>
      </c>
      <c r="O711" s="64" t="s">
        <v>0</v>
      </c>
      <c r="P711" s="64" t="s">
        <v>35</v>
      </c>
      <c r="Q711" s="72">
        <v>13</v>
      </c>
      <c r="R711" s="72">
        <v>0</v>
      </c>
      <c r="S711" s="72">
        <v>13</v>
      </c>
      <c r="T711" s="72">
        <v>1.01</v>
      </c>
    </row>
    <row r="712" spans="1:20" s="60" customFormat="1" ht="15" customHeight="1">
      <c r="A712" s="68" t="s">
        <v>3981</v>
      </c>
      <c r="B712" s="68">
        <v>12136</v>
      </c>
      <c r="C712" s="68" t="s">
        <v>0</v>
      </c>
      <c r="D712" s="69">
        <v>33</v>
      </c>
      <c r="E712" s="69" t="s">
        <v>1637</v>
      </c>
      <c r="F712" s="68" t="s">
        <v>1149</v>
      </c>
      <c r="G712" s="64" t="s">
        <v>3208</v>
      </c>
      <c r="H712" s="70">
        <v>48.9</v>
      </c>
      <c r="I712" s="71"/>
      <c r="J712" s="64" t="s">
        <v>7083</v>
      </c>
      <c r="K712" s="67" t="s">
        <v>7659</v>
      </c>
      <c r="L712" s="67">
        <v>3</v>
      </c>
      <c r="M712" s="64" t="s">
        <v>7067</v>
      </c>
      <c r="N712" s="64" t="s">
        <v>1170</v>
      </c>
      <c r="O712" s="64" t="s">
        <v>0</v>
      </c>
      <c r="P712" s="64" t="s">
        <v>35</v>
      </c>
      <c r="Q712" s="72">
        <v>12.8</v>
      </c>
      <c r="R712" s="72">
        <v>20</v>
      </c>
      <c r="S712" s="72">
        <v>12.8</v>
      </c>
      <c r="T712" s="72">
        <v>0.75</v>
      </c>
    </row>
    <row r="713" spans="1:20" s="60" customFormat="1" ht="15" customHeight="1">
      <c r="A713" s="68" t="s">
        <v>3982</v>
      </c>
      <c r="B713" s="68">
        <v>12140</v>
      </c>
      <c r="C713" s="68" t="s">
        <v>0</v>
      </c>
      <c r="D713" s="69">
        <v>23</v>
      </c>
      <c r="E713" s="69" t="s">
        <v>1638</v>
      </c>
      <c r="F713" s="68" t="s">
        <v>1149</v>
      </c>
      <c r="G713" s="64" t="s">
        <v>3231</v>
      </c>
      <c r="H713" s="70">
        <v>149.9</v>
      </c>
      <c r="I713" s="71"/>
      <c r="J713" s="64" t="s">
        <v>7083</v>
      </c>
      <c r="K713" s="67" t="s">
        <v>7660</v>
      </c>
      <c r="L713" s="67">
        <v>4</v>
      </c>
      <c r="M713" s="64" t="s">
        <v>7067</v>
      </c>
      <c r="N713" s="64" t="s">
        <v>1170</v>
      </c>
      <c r="O713" s="64" t="s">
        <v>0</v>
      </c>
      <c r="P713" s="64" t="s">
        <v>35</v>
      </c>
      <c r="Q713" s="72">
        <v>29.7</v>
      </c>
      <c r="R713" s="72">
        <v>0</v>
      </c>
      <c r="S713" s="72">
        <v>29.7</v>
      </c>
      <c r="T713" s="72">
        <v>1.36</v>
      </c>
    </row>
    <row r="714" spans="1:20" s="60" customFormat="1" ht="15" customHeight="1">
      <c r="A714" s="68" t="s">
        <v>3983</v>
      </c>
      <c r="B714" s="68">
        <v>12140</v>
      </c>
      <c r="C714" s="68" t="s">
        <v>0</v>
      </c>
      <c r="D714" s="69">
        <v>33</v>
      </c>
      <c r="E714" s="69" t="s">
        <v>1639</v>
      </c>
      <c r="F714" s="68" t="s">
        <v>1149</v>
      </c>
      <c r="G714" s="64" t="s">
        <v>3208</v>
      </c>
      <c r="H714" s="70">
        <v>149.9</v>
      </c>
      <c r="I714" s="71"/>
      <c r="J714" s="64" t="s">
        <v>7083</v>
      </c>
      <c r="K714" s="67" t="s">
        <v>7660</v>
      </c>
      <c r="L714" s="67">
        <v>14</v>
      </c>
      <c r="M714" s="64" t="s">
        <v>7067</v>
      </c>
      <c r="N714" s="64" t="s">
        <v>1170</v>
      </c>
      <c r="O714" s="64" t="s">
        <v>0</v>
      </c>
      <c r="P714" s="64" t="s">
        <v>35</v>
      </c>
      <c r="Q714" s="72">
        <v>29.7</v>
      </c>
      <c r="R714" s="72">
        <v>0</v>
      </c>
      <c r="S714" s="72">
        <v>29.7</v>
      </c>
      <c r="T714" s="72">
        <v>1.36</v>
      </c>
    </row>
    <row r="715" spans="1:20" s="60" customFormat="1" ht="15" customHeight="1">
      <c r="A715" s="68" t="s">
        <v>3984</v>
      </c>
      <c r="B715" s="68">
        <v>12147</v>
      </c>
      <c r="C715" s="68" t="s">
        <v>0</v>
      </c>
      <c r="D715" s="69" t="s">
        <v>1147</v>
      </c>
      <c r="E715" s="69" t="s">
        <v>1640</v>
      </c>
      <c r="F715" s="68" t="s">
        <v>1149</v>
      </c>
      <c r="G715" s="64" t="s">
        <v>0</v>
      </c>
      <c r="H715" s="70">
        <v>53.95</v>
      </c>
      <c r="I715" s="71"/>
      <c r="J715" s="64" t="s">
        <v>7661</v>
      </c>
      <c r="K715" s="67" t="s">
        <v>7662</v>
      </c>
      <c r="L715" s="67">
        <v>1</v>
      </c>
      <c r="M715" s="64" t="s">
        <v>7067</v>
      </c>
      <c r="N715" s="64" t="s">
        <v>1170</v>
      </c>
      <c r="O715" s="64" t="s">
        <v>0</v>
      </c>
      <c r="P715" s="64" t="s">
        <v>34</v>
      </c>
      <c r="Q715" s="72">
        <v>0</v>
      </c>
      <c r="R715" s="72">
        <v>0</v>
      </c>
      <c r="S715" s="72">
        <v>0</v>
      </c>
      <c r="T715" s="72">
        <v>0</v>
      </c>
    </row>
    <row r="716" spans="1:20" s="60" customFormat="1" ht="15" customHeight="1">
      <c r="A716" s="68" t="s">
        <v>10784</v>
      </c>
      <c r="B716" s="68">
        <v>12150</v>
      </c>
      <c r="C716" s="68" t="s">
        <v>0</v>
      </c>
      <c r="D716" s="69" t="s">
        <v>1147</v>
      </c>
      <c r="E716" s="69" t="s">
        <v>1603</v>
      </c>
      <c r="F716" s="68" t="s">
        <v>1149</v>
      </c>
      <c r="G716" s="64" t="s">
        <v>0</v>
      </c>
      <c r="H716" s="70">
        <v>32.25</v>
      </c>
      <c r="I716" s="71">
        <v>6.5000000000000002E-2</v>
      </c>
      <c r="J716" s="64" t="s">
        <v>7234</v>
      </c>
      <c r="K716" s="67" t="s">
        <v>10785</v>
      </c>
      <c r="L716" s="67" t="s">
        <v>30</v>
      </c>
      <c r="M716" s="64" t="s">
        <v>7067</v>
      </c>
      <c r="N716" s="64" t="s">
        <v>1170</v>
      </c>
      <c r="O716" s="64" t="s">
        <v>0</v>
      </c>
      <c r="P716" s="64" t="s">
        <v>35</v>
      </c>
      <c r="Q716" s="72">
        <v>0</v>
      </c>
      <c r="R716" s="72">
        <v>0</v>
      </c>
      <c r="S716" s="72">
        <v>0</v>
      </c>
      <c r="T716" s="72">
        <v>0</v>
      </c>
    </row>
    <row r="717" spans="1:20" s="60" customFormat="1" ht="15" customHeight="1">
      <c r="A717" s="68" t="s">
        <v>10786</v>
      </c>
      <c r="B717" s="68">
        <v>12151</v>
      </c>
      <c r="C717" s="68" t="s">
        <v>0</v>
      </c>
      <c r="D717" s="69" t="s">
        <v>1147</v>
      </c>
      <c r="E717" s="69" t="s">
        <v>1603</v>
      </c>
      <c r="F717" s="68" t="s">
        <v>1149</v>
      </c>
      <c r="G717" s="64" t="s">
        <v>0</v>
      </c>
      <c r="H717" s="70">
        <v>16.25</v>
      </c>
      <c r="I717" s="71">
        <v>0</v>
      </c>
      <c r="J717" s="64" t="s">
        <v>7661</v>
      </c>
      <c r="K717" s="67" t="s">
        <v>10787</v>
      </c>
      <c r="L717" s="67" t="s">
        <v>30</v>
      </c>
      <c r="M717" s="64" t="s">
        <v>7067</v>
      </c>
      <c r="N717" s="64" t="s">
        <v>1170</v>
      </c>
      <c r="O717" s="64" t="s">
        <v>0</v>
      </c>
      <c r="P717" s="64" t="s">
        <v>35</v>
      </c>
      <c r="Q717" s="72">
        <v>0</v>
      </c>
      <c r="R717" s="72">
        <v>0</v>
      </c>
      <c r="S717" s="72">
        <v>0</v>
      </c>
      <c r="T717" s="72">
        <v>0</v>
      </c>
    </row>
    <row r="718" spans="1:20" s="60" customFormat="1" ht="15" customHeight="1">
      <c r="A718" s="68" t="s">
        <v>3985</v>
      </c>
      <c r="B718" s="68">
        <v>12155</v>
      </c>
      <c r="C718" s="68" t="s">
        <v>0</v>
      </c>
      <c r="D718" s="69" t="s">
        <v>1147</v>
      </c>
      <c r="E718" s="69" t="s">
        <v>1641</v>
      </c>
      <c r="F718" s="68" t="s">
        <v>1149</v>
      </c>
      <c r="G718" s="64" t="s">
        <v>0</v>
      </c>
      <c r="H718" s="70">
        <v>89.95</v>
      </c>
      <c r="I718" s="71"/>
      <c r="J718" s="64" t="s">
        <v>7234</v>
      </c>
      <c r="K718" s="67" t="s">
        <v>7663</v>
      </c>
      <c r="L718" s="67">
        <v>24</v>
      </c>
      <c r="M718" s="64" t="s">
        <v>7067</v>
      </c>
      <c r="N718" s="64" t="s">
        <v>1170</v>
      </c>
      <c r="O718" s="64" t="s">
        <v>0</v>
      </c>
      <c r="P718" s="64" t="s">
        <v>34</v>
      </c>
      <c r="Q718" s="72">
        <v>0</v>
      </c>
      <c r="R718" s="72">
        <v>0</v>
      </c>
      <c r="S718" s="72">
        <v>0</v>
      </c>
      <c r="T718" s="72">
        <v>0</v>
      </c>
    </row>
    <row r="719" spans="1:20" s="60" customFormat="1" ht="15" customHeight="1">
      <c r="A719" s="68" t="s">
        <v>10788</v>
      </c>
      <c r="B719" s="68">
        <v>12156</v>
      </c>
      <c r="C719" s="68" t="s">
        <v>0</v>
      </c>
      <c r="D719" s="69" t="s">
        <v>1147</v>
      </c>
      <c r="E719" s="69" t="s">
        <v>10789</v>
      </c>
      <c r="F719" s="68" t="s">
        <v>1149</v>
      </c>
      <c r="G719" s="64" t="s">
        <v>0</v>
      </c>
      <c r="H719" s="70">
        <v>45.95</v>
      </c>
      <c r="I719" s="71">
        <v>6.5000000000000002E-2</v>
      </c>
      <c r="J719" s="64" t="s">
        <v>7234</v>
      </c>
      <c r="K719" s="67" t="s">
        <v>10790</v>
      </c>
      <c r="L719" s="67" t="s">
        <v>30</v>
      </c>
      <c r="M719" s="64" t="s">
        <v>7067</v>
      </c>
      <c r="N719" s="64" t="s">
        <v>1170</v>
      </c>
      <c r="O719" s="64" t="s">
        <v>0</v>
      </c>
      <c r="P719" s="64" t="s">
        <v>34</v>
      </c>
      <c r="Q719" s="72">
        <v>0</v>
      </c>
      <c r="R719" s="72">
        <v>0</v>
      </c>
      <c r="S719" s="72">
        <v>0</v>
      </c>
      <c r="T719" s="72">
        <v>0</v>
      </c>
    </row>
    <row r="720" spans="1:20" s="60" customFormat="1" ht="15" customHeight="1">
      <c r="A720" s="68" t="s">
        <v>10791</v>
      </c>
      <c r="B720" s="68">
        <v>12157</v>
      </c>
      <c r="C720" s="68" t="s">
        <v>0</v>
      </c>
      <c r="D720" s="69" t="s">
        <v>1147</v>
      </c>
      <c r="E720" s="69" t="s">
        <v>1641</v>
      </c>
      <c r="F720" s="68" t="s">
        <v>1149</v>
      </c>
      <c r="G720" s="64" t="s">
        <v>0</v>
      </c>
      <c r="H720" s="70">
        <v>43.45</v>
      </c>
      <c r="I720" s="71">
        <v>6.5000000000000002E-2</v>
      </c>
      <c r="J720" s="64" t="s">
        <v>7234</v>
      </c>
      <c r="K720" s="67" t="s">
        <v>10792</v>
      </c>
      <c r="L720" s="67" t="s">
        <v>30</v>
      </c>
      <c r="M720" s="64" t="s">
        <v>7067</v>
      </c>
      <c r="N720" s="64" t="s">
        <v>1170</v>
      </c>
      <c r="O720" s="64" t="s">
        <v>0</v>
      </c>
      <c r="P720" s="64" t="s">
        <v>34</v>
      </c>
      <c r="Q720" s="72">
        <v>0</v>
      </c>
      <c r="R720" s="72">
        <v>0</v>
      </c>
      <c r="S720" s="72">
        <v>0</v>
      </c>
      <c r="T720" s="72">
        <v>0</v>
      </c>
    </row>
    <row r="721" spans="1:20" s="60" customFormat="1" ht="15" customHeight="1">
      <c r="A721" s="68" t="s">
        <v>10793</v>
      </c>
      <c r="B721" s="68">
        <v>12159</v>
      </c>
      <c r="C721" s="68" t="s">
        <v>0</v>
      </c>
      <c r="D721" s="69" t="s">
        <v>1147</v>
      </c>
      <c r="E721" s="69" t="s">
        <v>1603</v>
      </c>
      <c r="F721" s="68" t="s">
        <v>1149</v>
      </c>
      <c r="G721" s="64" t="s">
        <v>0</v>
      </c>
      <c r="H721" s="70">
        <v>45.95</v>
      </c>
      <c r="I721" s="71">
        <v>6.5000000000000002E-2</v>
      </c>
      <c r="J721" s="64" t="s">
        <v>7234</v>
      </c>
      <c r="K721" s="67" t="s">
        <v>10794</v>
      </c>
      <c r="L721" s="67" t="s">
        <v>30</v>
      </c>
      <c r="M721" s="64" t="s">
        <v>7067</v>
      </c>
      <c r="N721" s="64" t="s">
        <v>1170</v>
      </c>
      <c r="O721" s="64" t="s">
        <v>0</v>
      </c>
      <c r="P721" s="64" t="s">
        <v>35</v>
      </c>
      <c r="Q721" s="72">
        <v>0</v>
      </c>
      <c r="R721" s="72">
        <v>0</v>
      </c>
      <c r="S721" s="72">
        <v>0</v>
      </c>
      <c r="T721" s="72">
        <v>0</v>
      </c>
    </row>
    <row r="722" spans="1:20" s="60" customFormat="1" ht="15" customHeight="1">
      <c r="A722" s="68" t="s">
        <v>10795</v>
      </c>
      <c r="B722" s="68">
        <v>12164</v>
      </c>
      <c r="C722" s="68" t="s">
        <v>0</v>
      </c>
      <c r="D722" s="69" t="s">
        <v>1147</v>
      </c>
      <c r="E722" s="69" t="s">
        <v>1603</v>
      </c>
      <c r="F722" s="68" t="s">
        <v>1149</v>
      </c>
      <c r="G722" s="64" t="s">
        <v>0</v>
      </c>
      <c r="H722" s="70">
        <v>46.95</v>
      </c>
      <c r="I722" s="71">
        <v>6.5000000000000002E-2</v>
      </c>
      <c r="J722" s="64" t="s">
        <v>7234</v>
      </c>
      <c r="K722" s="67" t="s">
        <v>10796</v>
      </c>
      <c r="L722" s="67" t="s">
        <v>30</v>
      </c>
      <c r="M722" s="64" t="s">
        <v>7067</v>
      </c>
      <c r="N722" s="64" t="s">
        <v>1170</v>
      </c>
      <c r="O722" s="64" t="s">
        <v>0</v>
      </c>
      <c r="P722" s="64" t="s">
        <v>34</v>
      </c>
      <c r="Q722" s="72">
        <v>0</v>
      </c>
      <c r="R722" s="72">
        <v>0</v>
      </c>
      <c r="S722" s="72">
        <v>0</v>
      </c>
      <c r="T722" s="72">
        <v>0</v>
      </c>
    </row>
    <row r="723" spans="1:20" s="60" customFormat="1" ht="15" customHeight="1">
      <c r="A723" s="68" t="s">
        <v>3986</v>
      </c>
      <c r="B723" s="68">
        <v>12167</v>
      </c>
      <c r="C723" s="68" t="s">
        <v>0</v>
      </c>
      <c r="D723" s="69" t="s">
        <v>1147</v>
      </c>
      <c r="E723" s="69" t="s">
        <v>1603</v>
      </c>
      <c r="F723" s="68" t="s">
        <v>1149</v>
      </c>
      <c r="G723" s="64" t="s">
        <v>0</v>
      </c>
      <c r="H723" s="70">
        <v>44.95</v>
      </c>
      <c r="I723" s="71"/>
      <c r="J723" s="64" t="s">
        <v>7234</v>
      </c>
      <c r="K723" s="67" t="s">
        <v>7664</v>
      </c>
      <c r="L723" s="67">
        <v>23</v>
      </c>
      <c r="M723" s="64" t="s">
        <v>7067</v>
      </c>
      <c r="N723" s="64" t="s">
        <v>1163</v>
      </c>
      <c r="O723" s="64" t="s">
        <v>0</v>
      </c>
      <c r="P723" s="64" t="s">
        <v>35</v>
      </c>
      <c r="Q723" s="72">
        <v>0</v>
      </c>
      <c r="R723" s="72">
        <v>0</v>
      </c>
      <c r="S723" s="72">
        <v>0</v>
      </c>
      <c r="T723" s="72">
        <v>0</v>
      </c>
    </row>
    <row r="724" spans="1:20" s="60" customFormat="1" ht="15" customHeight="1">
      <c r="A724" s="68" t="s">
        <v>3987</v>
      </c>
      <c r="B724" s="68">
        <v>12168</v>
      </c>
      <c r="C724" s="68" t="s">
        <v>0</v>
      </c>
      <c r="D724" s="69" t="s">
        <v>1147</v>
      </c>
      <c r="E724" s="69" t="s">
        <v>1603</v>
      </c>
      <c r="F724" s="68" t="s">
        <v>1149</v>
      </c>
      <c r="G724" s="64" t="s">
        <v>0</v>
      </c>
      <c r="H724" s="70">
        <v>36.450000000000003</v>
      </c>
      <c r="I724" s="71"/>
      <c r="J724" s="64" t="s">
        <v>7234</v>
      </c>
      <c r="K724" s="67" t="s">
        <v>7665</v>
      </c>
      <c r="L724" s="67">
        <v>1</v>
      </c>
      <c r="M724" s="64" t="s">
        <v>7067</v>
      </c>
      <c r="N724" s="64" t="s">
        <v>1170</v>
      </c>
      <c r="O724" s="64" t="s">
        <v>0</v>
      </c>
      <c r="P724" s="64" t="s">
        <v>34</v>
      </c>
      <c r="Q724" s="72">
        <v>0</v>
      </c>
      <c r="R724" s="72">
        <v>0</v>
      </c>
      <c r="S724" s="72">
        <v>0</v>
      </c>
      <c r="T724" s="72">
        <v>0</v>
      </c>
    </row>
    <row r="725" spans="1:20" s="60" customFormat="1" ht="15" customHeight="1">
      <c r="A725" s="68" t="s">
        <v>10797</v>
      </c>
      <c r="B725" s="68">
        <v>12170</v>
      </c>
      <c r="C725" s="68" t="s">
        <v>0</v>
      </c>
      <c r="D725" s="69" t="s">
        <v>1147</v>
      </c>
      <c r="E725" s="69" t="s">
        <v>1603</v>
      </c>
      <c r="F725" s="68" t="s">
        <v>1149</v>
      </c>
      <c r="G725" s="64" t="s">
        <v>0</v>
      </c>
      <c r="H725" s="70">
        <v>11.45</v>
      </c>
      <c r="I725" s="71">
        <v>6.5000000000000002E-2</v>
      </c>
      <c r="J725" s="64" t="s">
        <v>7234</v>
      </c>
      <c r="K725" s="67" t="s">
        <v>10798</v>
      </c>
      <c r="L725" s="67" t="s">
        <v>30</v>
      </c>
      <c r="M725" s="64" t="s">
        <v>7067</v>
      </c>
      <c r="N725" s="64" t="s">
        <v>1170</v>
      </c>
      <c r="O725" s="64" t="s">
        <v>0</v>
      </c>
      <c r="P725" s="64" t="s">
        <v>35</v>
      </c>
      <c r="Q725" s="72">
        <v>0</v>
      </c>
      <c r="R725" s="72">
        <v>0</v>
      </c>
      <c r="S725" s="72">
        <v>0</v>
      </c>
      <c r="T725" s="72">
        <v>0</v>
      </c>
    </row>
    <row r="726" spans="1:20" s="60" customFormat="1" ht="15" customHeight="1">
      <c r="A726" s="68" t="s">
        <v>10799</v>
      </c>
      <c r="B726" s="68">
        <v>12171</v>
      </c>
      <c r="C726" s="68" t="s">
        <v>0</v>
      </c>
      <c r="D726" s="69" t="s">
        <v>1147</v>
      </c>
      <c r="E726" s="69" t="s">
        <v>1603</v>
      </c>
      <c r="F726" s="68" t="s">
        <v>1149</v>
      </c>
      <c r="G726" s="64" t="s">
        <v>0</v>
      </c>
      <c r="H726" s="70">
        <v>18.05</v>
      </c>
      <c r="I726" s="71">
        <v>6.5000000000000002E-2</v>
      </c>
      <c r="J726" s="64" t="s">
        <v>7234</v>
      </c>
      <c r="K726" s="67" t="s">
        <v>10800</v>
      </c>
      <c r="L726" s="67" t="s">
        <v>30</v>
      </c>
      <c r="M726" s="64" t="s">
        <v>7067</v>
      </c>
      <c r="N726" s="64" t="s">
        <v>1170</v>
      </c>
      <c r="O726" s="64" t="s">
        <v>0</v>
      </c>
      <c r="P726" s="64" t="s">
        <v>34</v>
      </c>
      <c r="Q726" s="72">
        <v>0</v>
      </c>
      <c r="R726" s="72">
        <v>0</v>
      </c>
      <c r="S726" s="72">
        <v>0</v>
      </c>
      <c r="T726" s="72">
        <v>0</v>
      </c>
    </row>
    <row r="727" spans="1:20" s="60" customFormat="1" ht="15" customHeight="1">
      <c r="A727" s="68" t="s">
        <v>3988</v>
      </c>
      <c r="B727" s="68">
        <v>12172</v>
      </c>
      <c r="C727" s="68" t="s">
        <v>0</v>
      </c>
      <c r="D727" s="69" t="s">
        <v>1147</v>
      </c>
      <c r="E727" s="69" t="s">
        <v>1603</v>
      </c>
      <c r="F727" s="68" t="s">
        <v>1149</v>
      </c>
      <c r="G727" s="64" t="s">
        <v>0</v>
      </c>
      <c r="H727" s="70">
        <v>27.25</v>
      </c>
      <c r="I727" s="71"/>
      <c r="J727" s="64" t="s">
        <v>7234</v>
      </c>
      <c r="K727" s="67" t="s">
        <v>7666</v>
      </c>
      <c r="L727" s="67">
        <v>1</v>
      </c>
      <c r="M727" s="64" t="s">
        <v>7067</v>
      </c>
      <c r="N727" s="64" t="s">
        <v>1163</v>
      </c>
      <c r="O727" s="64" t="s">
        <v>0</v>
      </c>
      <c r="P727" s="64" t="s">
        <v>35</v>
      </c>
      <c r="Q727" s="72">
        <v>0</v>
      </c>
      <c r="R727" s="72">
        <v>0</v>
      </c>
      <c r="S727" s="72">
        <v>0</v>
      </c>
      <c r="T727" s="72">
        <v>0</v>
      </c>
    </row>
    <row r="728" spans="1:20" s="60" customFormat="1" ht="15" customHeight="1">
      <c r="A728" s="68" t="s">
        <v>3989</v>
      </c>
      <c r="B728" s="68">
        <v>12173</v>
      </c>
      <c r="C728" s="68" t="s">
        <v>0</v>
      </c>
      <c r="D728" s="69" t="s">
        <v>1147</v>
      </c>
      <c r="E728" s="69" t="s">
        <v>1603</v>
      </c>
      <c r="F728" s="68" t="s">
        <v>1149</v>
      </c>
      <c r="G728" s="64" t="s">
        <v>0</v>
      </c>
      <c r="H728" s="70">
        <v>53.95</v>
      </c>
      <c r="I728" s="71"/>
      <c r="J728" s="64" t="s">
        <v>7234</v>
      </c>
      <c r="K728" s="67" t="s">
        <v>7667</v>
      </c>
      <c r="L728" s="67">
        <v>1</v>
      </c>
      <c r="M728" s="64" t="s">
        <v>7067</v>
      </c>
      <c r="N728" s="64" t="s">
        <v>1170</v>
      </c>
      <c r="O728" s="64" t="s">
        <v>0</v>
      </c>
      <c r="P728" s="64" t="s">
        <v>34</v>
      </c>
      <c r="Q728" s="72">
        <v>0</v>
      </c>
      <c r="R728" s="72">
        <v>0</v>
      </c>
      <c r="S728" s="72">
        <v>0</v>
      </c>
      <c r="T728" s="72">
        <v>0</v>
      </c>
    </row>
    <row r="729" spans="1:20" s="60" customFormat="1" ht="15" customHeight="1">
      <c r="A729" s="68" t="s">
        <v>3990</v>
      </c>
      <c r="B729" s="68">
        <v>12174</v>
      </c>
      <c r="C729" s="68" t="s">
        <v>0</v>
      </c>
      <c r="D729" s="69" t="s">
        <v>1147</v>
      </c>
      <c r="E729" s="69" t="s">
        <v>1603</v>
      </c>
      <c r="F729" s="68" t="s">
        <v>1149</v>
      </c>
      <c r="G729" s="64" t="s">
        <v>0</v>
      </c>
      <c r="H729" s="70">
        <v>39.950000000000003</v>
      </c>
      <c r="I729" s="71"/>
      <c r="J729" s="64" t="s">
        <v>7234</v>
      </c>
      <c r="K729" s="67" t="s">
        <v>7668</v>
      </c>
      <c r="L729" s="67">
        <v>1</v>
      </c>
      <c r="M729" s="64" t="s">
        <v>7067</v>
      </c>
      <c r="N729" s="64" t="s">
        <v>1170</v>
      </c>
      <c r="O729" s="64" t="s">
        <v>0</v>
      </c>
      <c r="P729" s="64" t="s">
        <v>34</v>
      </c>
      <c r="Q729" s="72">
        <v>0</v>
      </c>
      <c r="R729" s="72">
        <v>0</v>
      </c>
      <c r="S729" s="72">
        <v>0</v>
      </c>
      <c r="T729" s="72">
        <v>0</v>
      </c>
    </row>
    <row r="730" spans="1:20" s="60" customFormat="1" ht="15" customHeight="1">
      <c r="A730" s="68" t="s">
        <v>3991</v>
      </c>
      <c r="B730" s="68">
        <v>12175</v>
      </c>
      <c r="C730" s="68" t="s">
        <v>0</v>
      </c>
      <c r="D730" s="69" t="s">
        <v>1147</v>
      </c>
      <c r="E730" s="69" t="s">
        <v>1603</v>
      </c>
      <c r="F730" s="68" t="s">
        <v>1149</v>
      </c>
      <c r="G730" s="64" t="s">
        <v>0</v>
      </c>
      <c r="H730" s="70">
        <v>48.75</v>
      </c>
      <c r="I730" s="71"/>
      <c r="J730" s="64" t="s">
        <v>7234</v>
      </c>
      <c r="K730" s="67" t="s">
        <v>7669</v>
      </c>
      <c r="L730" s="67">
        <v>1</v>
      </c>
      <c r="M730" s="64" t="s">
        <v>7067</v>
      </c>
      <c r="N730" s="64" t="s">
        <v>1163</v>
      </c>
      <c r="O730" s="64" t="s">
        <v>0</v>
      </c>
      <c r="P730" s="64" t="s">
        <v>35</v>
      </c>
      <c r="Q730" s="72">
        <v>0</v>
      </c>
      <c r="R730" s="72">
        <v>0</v>
      </c>
      <c r="S730" s="72">
        <v>0</v>
      </c>
      <c r="T730" s="72">
        <v>0</v>
      </c>
    </row>
    <row r="731" spans="1:20" s="60" customFormat="1" ht="15" customHeight="1">
      <c r="A731" s="68" t="s">
        <v>3992</v>
      </c>
      <c r="B731" s="68">
        <v>12176</v>
      </c>
      <c r="C731" s="68" t="s">
        <v>0</v>
      </c>
      <c r="D731" s="69" t="s">
        <v>1147</v>
      </c>
      <c r="E731" s="69" t="s">
        <v>1603</v>
      </c>
      <c r="F731" s="68" t="s">
        <v>1149</v>
      </c>
      <c r="G731" s="64" t="s">
        <v>0</v>
      </c>
      <c r="H731" s="70">
        <v>18.75</v>
      </c>
      <c r="I731" s="71"/>
      <c r="J731" s="64" t="s">
        <v>7234</v>
      </c>
      <c r="K731" s="67" t="s">
        <v>7670</v>
      </c>
      <c r="L731" s="67" t="s">
        <v>30</v>
      </c>
      <c r="M731" s="64" t="s">
        <v>7067</v>
      </c>
      <c r="N731" s="64" t="s">
        <v>1163</v>
      </c>
      <c r="O731" s="64" t="s">
        <v>0</v>
      </c>
      <c r="P731" s="64" t="s">
        <v>35</v>
      </c>
      <c r="Q731" s="72">
        <v>0</v>
      </c>
      <c r="R731" s="72">
        <v>0</v>
      </c>
      <c r="S731" s="72">
        <v>0</v>
      </c>
      <c r="T731" s="72">
        <v>0</v>
      </c>
    </row>
    <row r="732" spans="1:20" s="60" customFormat="1" ht="15" customHeight="1">
      <c r="A732" s="68" t="s">
        <v>3993</v>
      </c>
      <c r="B732" s="68">
        <v>12179</v>
      </c>
      <c r="C732" s="68" t="s">
        <v>0</v>
      </c>
      <c r="D732" s="69" t="s">
        <v>1147</v>
      </c>
      <c r="E732" s="69" t="s">
        <v>1642</v>
      </c>
      <c r="F732" s="68" t="s">
        <v>1149</v>
      </c>
      <c r="G732" s="64" t="s">
        <v>0</v>
      </c>
      <c r="H732" s="70">
        <v>27.25</v>
      </c>
      <c r="I732" s="71"/>
      <c r="J732" s="64" t="s">
        <v>7661</v>
      </c>
      <c r="K732" s="67" t="s">
        <v>7671</v>
      </c>
      <c r="L732" s="67">
        <v>55</v>
      </c>
      <c r="M732" s="64" t="s">
        <v>7067</v>
      </c>
      <c r="N732" s="64" t="s">
        <v>1163</v>
      </c>
      <c r="O732" s="64" t="s">
        <v>0</v>
      </c>
      <c r="P732" s="64" t="s">
        <v>35</v>
      </c>
      <c r="Q732" s="72">
        <v>0</v>
      </c>
      <c r="R732" s="72">
        <v>0</v>
      </c>
      <c r="S732" s="72">
        <v>0</v>
      </c>
      <c r="T732" s="72">
        <v>0</v>
      </c>
    </row>
    <row r="733" spans="1:20" s="60" customFormat="1" ht="15" customHeight="1">
      <c r="A733" s="68" t="s">
        <v>3994</v>
      </c>
      <c r="B733" s="68">
        <v>12210</v>
      </c>
      <c r="C733" s="68" t="s">
        <v>0</v>
      </c>
      <c r="D733" s="69">
        <v>217</v>
      </c>
      <c r="E733" s="69" t="s">
        <v>1643</v>
      </c>
      <c r="F733" s="68" t="s">
        <v>1149</v>
      </c>
      <c r="G733" s="64" t="s">
        <v>3219</v>
      </c>
      <c r="H733" s="70">
        <v>9.9</v>
      </c>
      <c r="I733" s="71"/>
      <c r="J733" s="64" t="s">
        <v>7300</v>
      </c>
      <c r="K733" s="67" t="s">
        <v>7672</v>
      </c>
      <c r="L733" s="67">
        <v>13</v>
      </c>
      <c r="M733" s="64" t="s">
        <v>7067</v>
      </c>
      <c r="N733" s="64" t="s">
        <v>1204</v>
      </c>
      <c r="O733" s="64" t="s">
        <v>0</v>
      </c>
      <c r="P733" s="64" t="s">
        <v>35</v>
      </c>
      <c r="Q733" s="72">
        <v>0</v>
      </c>
      <c r="R733" s="72">
        <v>0</v>
      </c>
      <c r="S733" s="72">
        <v>0</v>
      </c>
      <c r="T733" s="72">
        <v>0</v>
      </c>
    </row>
    <row r="734" spans="1:20" s="60" customFormat="1" ht="15" customHeight="1">
      <c r="A734" s="68" t="s">
        <v>3995</v>
      </c>
      <c r="B734" s="68">
        <v>12212</v>
      </c>
      <c r="C734" s="68" t="s">
        <v>0</v>
      </c>
      <c r="D734" s="69" t="s">
        <v>1147</v>
      </c>
      <c r="E734" s="69" t="s">
        <v>1644</v>
      </c>
      <c r="F734" s="68" t="s">
        <v>1149</v>
      </c>
      <c r="G734" s="64" t="s">
        <v>0</v>
      </c>
      <c r="H734" s="70">
        <v>39.9</v>
      </c>
      <c r="I734" s="71"/>
      <c r="J734" s="64" t="s">
        <v>7300</v>
      </c>
      <c r="K734" s="67" t="s">
        <v>7673</v>
      </c>
      <c r="L734" s="67">
        <v>17</v>
      </c>
      <c r="M734" s="64" t="s">
        <v>7067</v>
      </c>
      <c r="N734" s="64" t="s">
        <v>1204</v>
      </c>
      <c r="O734" s="64" t="s">
        <v>0</v>
      </c>
      <c r="P734" s="64" t="s">
        <v>35</v>
      </c>
      <c r="Q734" s="72">
        <v>0</v>
      </c>
      <c r="R734" s="72">
        <v>0</v>
      </c>
      <c r="S734" s="72">
        <v>0</v>
      </c>
      <c r="T734" s="72">
        <v>0</v>
      </c>
    </row>
    <row r="735" spans="1:20" s="60" customFormat="1" ht="15" customHeight="1">
      <c r="A735" s="68" t="s">
        <v>10801</v>
      </c>
      <c r="B735" s="68">
        <v>12215</v>
      </c>
      <c r="C735" s="68" t="s">
        <v>0</v>
      </c>
      <c r="D735" s="69">
        <v>23</v>
      </c>
      <c r="E735" s="69" t="s">
        <v>10802</v>
      </c>
      <c r="F735" s="68" t="s">
        <v>1149</v>
      </c>
      <c r="G735" s="64" t="s">
        <v>0</v>
      </c>
      <c r="H735" s="70">
        <v>146.30000000000001</v>
      </c>
      <c r="I735" s="71">
        <v>9.7500000000000003E-2</v>
      </c>
      <c r="J735" s="64" t="s">
        <v>7104</v>
      </c>
      <c r="K735" s="67" t="s">
        <v>10803</v>
      </c>
      <c r="L735" s="67" t="s">
        <v>30</v>
      </c>
      <c r="M735" s="64" t="s">
        <v>7067</v>
      </c>
      <c r="N735" s="64" t="s">
        <v>1204</v>
      </c>
      <c r="O735" s="64" t="s">
        <v>0</v>
      </c>
      <c r="P735" s="64" t="s">
        <v>35</v>
      </c>
      <c r="Q735" s="72">
        <v>0</v>
      </c>
      <c r="R735" s="72">
        <v>0</v>
      </c>
      <c r="S735" s="72">
        <v>0</v>
      </c>
      <c r="T735" s="72">
        <v>0</v>
      </c>
    </row>
    <row r="736" spans="1:20" s="60" customFormat="1" ht="15" customHeight="1">
      <c r="A736" s="68" t="s">
        <v>10804</v>
      </c>
      <c r="B736" s="68">
        <v>12216</v>
      </c>
      <c r="C736" s="68" t="s">
        <v>0</v>
      </c>
      <c r="D736" s="69">
        <v>23</v>
      </c>
      <c r="E736" s="69" t="s">
        <v>10802</v>
      </c>
      <c r="F736" s="68" t="s">
        <v>1149</v>
      </c>
      <c r="G736" s="64" t="s">
        <v>0</v>
      </c>
      <c r="H736" s="70">
        <v>118.7</v>
      </c>
      <c r="I736" s="71">
        <v>9.7500000000000003E-2</v>
      </c>
      <c r="J736" s="64" t="s">
        <v>7104</v>
      </c>
      <c r="K736" s="67" t="s">
        <v>10805</v>
      </c>
      <c r="L736" s="67" t="s">
        <v>30</v>
      </c>
      <c r="M736" s="64" t="s">
        <v>7067</v>
      </c>
      <c r="N736" s="64" t="s">
        <v>1204</v>
      </c>
      <c r="O736" s="64" t="s">
        <v>0</v>
      </c>
      <c r="P736" s="64" t="s">
        <v>35</v>
      </c>
      <c r="Q736" s="72">
        <v>0</v>
      </c>
      <c r="R736" s="72">
        <v>0</v>
      </c>
      <c r="S736" s="72">
        <v>0</v>
      </c>
      <c r="T736" s="72">
        <v>0</v>
      </c>
    </row>
    <row r="737" spans="1:20" s="60" customFormat="1" ht="15" customHeight="1">
      <c r="A737" s="68" t="s">
        <v>3996</v>
      </c>
      <c r="B737" s="68">
        <v>12234</v>
      </c>
      <c r="C737" s="68" t="s">
        <v>0</v>
      </c>
      <c r="D737" s="69">
        <v>2</v>
      </c>
      <c r="E737" s="69" t="s">
        <v>1645</v>
      </c>
      <c r="F737" s="68" t="s">
        <v>1162</v>
      </c>
      <c r="G737" s="64" t="s">
        <v>3203</v>
      </c>
      <c r="H737" s="70">
        <v>72.5</v>
      </c>
      <c r="I737" s="71"/>
      <c r="J737" s="64" t="s">
        <v>7234</v>
      </c>
      <c r="K737" s="67" t="s">
        <v>7674</v>
      </c>
      <c r="L737" s="67">
        <v>2</v>
      </c>
      <c r="M737" s="64" t="s">
        <v>7067</v>
      </c>
      <c r="N737" s="64" t="s">
        <v>1204</v>
      </c>
      <c r="O737" s="64" t="s">
        <v>0</v>
      </c>
      <c r="P737" s="64" t="s">
        <v>35</v>
      </c>
      <c r="Q737" s="72">
        <v>0</v>
      </c>
      <c r="R737" s="72">
        <v>0</v>
      </c>
      <c r="S737" s="72">
        <v>0</v>
      </c>
      <c r="T737" s="72">
        <v>0.24</v>
      </c>
    </row>
    <row r="738" spans="1:20" s="60" customFormat="1" ht="15" customHeight="1">
      <c r="A738" s="68" t="s">
        <v>3997</v>
      </c>
      <c r="B738" s="68">
        <v>12234</v>
      </c>
      <c r="C738" s="68" t="s">
        <v>0</v>
      </c>
      <c r="D738" s="69">
        <v>8</v>
      </c>
      <c r="E738" s="69" t="s">
        <v>1646</v>
      </c>
      <c r="F738" s="68" t="s">
        <v>1162</v>
      </c>
      <c r="G738" s="64" t="s">
        <v>3209</v>
      </c>
      <c r="H738" s="70">
        <v>72.5</v>
      </c>
      <c r="I738" s="71"/>
      <c r="J738" s="64" t="s">
        <v>7234</v>
      </c>
      <c r="K738" s="67" t="s">
        <v>7674</v>
      </c>
      <c r="L738" s="67">
        <v>3</v>
      </c>
      <c r="M738" s="64" t="s">
        <v>7067</v>
      </c>
      <c r="N738" s="64" t="s">
        <v>1204</v>
      </c>
      <c r="O738" s="64" t="s">
        <v>0</v>
      </c>
      <c r="P738" s="64" t="s">
        <v>35</v>
      </c>
      <c r="Q738" s="72">
        <v>0</v>
      </c>
      <c r="R738" s="72">
        <v>0</v>
      </c>
      <c r="S738" s="72">
        <v>0</v>
      </c>
      <c r="T738" s="72">
        <v>0.24</v>
      </c>
    </row>
    <row r="739" spans="1:20" s="60" customFormat="1" ht="15" customHeight="1">
      <c r="A739" s="68" t="s">
        <v>3998</v>
      </c>
      <c r="B739" s="68">
        <v>12234</v>
      </c>
      <c r="C739" s="68" t="s">
        <v>0</v>
      </c>
      <c r="D739" s="69">
        <v>44</v>
      </c>
      <c r="E739" s="69" t="s">
        <v>1647</v>
      </c>
      <c r="F739" s="68" t="s">
        <v>1162</v>
      </c>
      <c r="G739" s="64" t="s">
        <v>0</v>
      </c>
      <c r="H739" s="70">
        <v>72.5</v>
      </c>
      <c r="I739" s="71"/>
      <c r="J739" s="64" t="s">
        <v>7234</v>
      </c>
      <c r="K739" s="67" t="s">
        <v>7674</v>
      </c>
      <c r="L739" s="67">
        <v>1</v>
      </c>
      <c r="M739" s="64" t="s">
        <v>7067</v>
      </c>
      <c r="N739" s="64" t="s">
        <v>1204</v>
      </c>
      <c r="O739" s="64" t="s">
        <v>0</v>
      </c>
      <c r="P739" s="64" t="s">
        <v>35</v>
      </c>
      <c r="Q739" s="72">
        <v>0</v>
      </c>
      <c r="R739" s="72">
        <v>0</v>
      </c>
      <c r="S739" s="72">
        <v>0</v>
      </c>
      <c r="T739" s="72">
        <v>0.24</v>
      </c>
    </row>
    <row r="740" spans="1:20" s="60" customFormat="1" ht="15" customHeight="1">
      <c r="A740" s="68" t="s">
        <v>3999</v>
      </c>
      <c r="B740" s="68">
        <v>12234</v>
      </c>
      <c r="C740" s="68" t="s">
        <v>0</v>
      </c>
      <c r="D740" s="69">
        <v>98</v>
      </c>
      <c r="E740" s="69" t="s">
        <v>1648</v>
      </c>
      <c r="F740" s="68" t="s">
        <v>1162</v>
      </c>
      <c r="G740" s="64" t="s">
        <v>3207</v>
      </c>
      <c r="H740" s="70">
        <v>72.900000000000006</v>
      </c>
      <c r="I740" s="71"/>
      <c r="J740" s="64" t="s">
        <v>7234</v>
      </c>
      <c r="K740" s="67" t="s">
        <v>7674</v>
      </c>
      <c r="L740" s="67">
        <v>4</v>
      </c>
      <c r="M740" s="64" t="s">
        <v>7067</v>
      </c>
      <c r="N740" s="64" t="s">
        <v>1204</v>
      </c>
      <c r="O740" s="64" t="s">
        <v>0</v>
      </c>
      <c r="P740" s="64" t="s">
        <v>35</v>
      </c>
      <c r="Q740" s="72">
        <v>0</v>
      </c>
      <c r="R740" s="72">
        <v>0</v>
      </c>
      <c r="S740" s="72">
        <v>0</v>
      </c>
      <c r="T740" s="72">
        <v>0.24</v>
      </c>
    </row>
    <row r="741" spans="1:20" s="60" customFormat="1" ht="15" customHeight="1">
      <c r="A741" s="68" t="s">
        <v>4000</v>
      </c>
      <c r="B741" s="68">
        <v>12237</v>
      </c>
      <c r="C741" s="68" t="s">
        <v>0</v>
      </c>
      <c r="D741" s="69">
        <v>1</v>
      </c>
      <c r="E741" s="69" t="s">
        <v>1649</v>
      </c>
      <c r="F741" s="68" t="s">
        <v>1162</v>
      </c>
      <c r="G741" s="64" t="s">
        <v>3202</v>
      </c>
      <c r="H741" s="70">
        <v>49.9</v>
      </c>
      <c r="I741" s="71"/>
      <c r="J741" s="64" t="s">
        <v>7234</v>
      </c>
      <c r="K741" s="67" t="s">
        <v>7675</v>
      </c>
      <c r="L741" s="67">
        <v>5</v>
      </c>
      <c r="M741" s="64" t="s">
        <v>7067</v>
      </c>
      <c r="N741" s="64" t="s">
        <v>1204</v>
      </c>
      <c r="O741" s="64" t="s">
        <v>0</v>
      </c>
      <c r="P741" s="64" t="s">
        <v>35</v>
      </c>
      <c r="Q741" s="72">
        <v>0</v>
      </c>
      <c r="R741" s="72">
        <v>0</v>
      </c>
      <c r="S741" s="72">
        <v>0</v>
      </c>
      <c r="T741" s="72">
        <v>0.24</v>
      </c>
    </row>
    <row r="742" spans="1:20" s="60" customFormat="1" ht="15" customHeight="1">
      <c r="A742" s="68" t="s">
        <v>4001</v>
      </c>
      <c r="B742" s="68">
        <v>12237</v>
      </c>
      <c r="C742" s="68" t="s">
        <v>0</v>
      </c>
      <c r="D742" s="69">
        <v>10</v>
      </c>
      <c r="E742" s="69" t="s">
        <v>1650</v>
      </c>
      <c r="F742" s="68" t="s">
        <v>1162</v>
      </c>
      <c r="G742" s="64" t="s">
        <v>3218</v>
      </c>
      <c r="H742" s="70">
        <v>49.9</v>
      </c>
      <c r="I742" s="71"/>
      <c r="J742" s="64" t="s">
        <v>7234</v>
      </c>
      <c r="K742" s="67" t="s">
        <v>7675</v>
      </c>
      <c r="L742" s="67">
        <v>6</v>
      </c>
      <c r="M742" s="64" t="s">
        <v>7067</v>
      </c>
      <c r="N742" s="64" t="s">
        <v>1204</v>
      </c>
      <c r="O742" s="64" t="s">
        <v>0</v>
      </c>
      <c r="P742" s="64" t="s">
        <v>35</v>
      </c>
      <c r="Q742" s="72">
        <v>0</v>
      </c>
      <c r="R742" s="72">
        <v>0</v>
      </c>
      <c r="S742" s="72">
        <v>0</v>
      </c>
      <c r="T742" s="72">
        <v>0.24</v>
      </c>
    </row>
    <row r="743" spans="1:20" s="60" customFormat="1" ht="15" customHeight="1">
      <c r="A743" s="68" t="s">
        <v>4002</v>
      </c>
      <c r="B743" s="68">
        <v>12238</v>
      </c>
      <c r="C743" s="68" t="s">
        <v>0</v>
      </c>
      <c r="D743" s="69">
        <v>44</v>
      </c>
      <c r="E743" s="69" t="s">
        <v>1647</v>
      </c>
      <c r="F743" s="68" t="s">
        <v>1162</v>
      </c>
      <c r="G743" s="64" t="s">
        <v>0</v>
      </c>
      <c r="H743" s="70">
        <v>78.8</v>
      </c>
      <c r="I743" s="71"/>
      <c r="J743" s="64" t="s">
        <v>7234</v>
      </c>
      <c r="K743" s="67" t="s">
        <v>7676</v>
      </c>
      <c r="L743" s="67">
        <v>1</v>
      </c>
      <c r="M743" s="64" t="s">
        <v>7067</v>
      </c>
      <c r="N743" s="64" t="s">
        <v>1204</v>
      </c>
      <c r="O743" s="64" t="s">
        <v>0</v>
      </c>
      <c r="P743" s="64" t="s">
        <v>35</v>
      </c>
      <c r="Q743" s="72">
        <v>0</v>
      </c>
      <c r="R743" s="72">
        <v>0</v>
      </c>
      <c r="S743" s="72">
        <v>0</v>
      </c>
      <c r="T743" s="72">
        <v>0.24</v>
      </c>
    </row>
    <row r="744" spans="1:20" s="60" customFormat="1" ht="15" customHeight="1">
      <c r="A744" s="68" t="s">
        <v>4003</v>
      </c>
      <c r="B744" s="68">
        <v>12246</v>
      </c>
      <c r="C744" s="68" t="s">
        <v>0</v>
      </c>
      <c r="D744" s="69">
        <v>2</v>
      </c>
      <c r="E744" s="69" t="s">
        <v>1651</v>
      </c>
      <c r="F744" s="68" t="s">
        <v>1149</v>
      </c>
      <c r="G744" s="64" t="s">
        <v>3203</v>
      </c>
      <c r="H744" s="70">
        <v>6.5</v>
      </c>
      <c r="I744" s="71"/>
      <c r="J744" s="64" t="s">
        <v>7234</v>
      </c>
      <c r="K744" s="67" t="s">
        <v>7677</v>
      </c>
      <c r="L744" s="67">
        <v>3</v>
      </c>
      <c r="M744" s="64" t="s">
        <v>7067</v>
      </c>
      <c r="N744" s="64" t="s">
        <v>1204</v>
      </c>
      <c r="O744" s="64" t="s">
        <v>0</v>
      </c>
      <c r="P744" s="64" t="s">
        <v>35</v>
      </c>
      <c r="Q744" s="72">
        <v>0</v>
      </c>
      <c r="R744" s="72">
        <v>0</v>
      </c>
      <c r="S744" s="72">
        <v>0</v>
      </c>
      <c r="T744" s="72">
        <v>0.24</v>
      </c>
    </row>
    <row r="745" spans="1:20" s="60" customFormat="1" ht="15" customHeight="1">
      <c r="A745" s="68" t="s">
        <v>10806</v>
      </c>
      <c r="B745" s="68">
        <v>12248</v>
      </c>
      <c r="C745" s="68" t="s">
        <v>0</v>
      </c>
      <c r="D745" s="69">
        <v>6</v>
      </c>
      <c r="E745" s="69" t="s">
        <v>1622</v>
      </c>
      <c r="F745" s="68" t="s">
        <v>1149</v>
      </c>
      <c r="G745" s="64" t="s">
        <v>0</v>
      </c>
      <c r="H745" s="70">
        <v>8.9</v>
      </c>
      <c r="I745" s="71">
        <v>6.5000000000000002E-2</v>
      </c>
      <c r="J745" s="64" t="s">
        <v>7234</v>
      </c>
      <c r="K745" s="67" t="s">
        <v>7678</v>
      </c>
      <c r="L745" s="67" t="s">
        <v>30</v>
      </c>
      <c r="M745" s="64" t="s">
        <v>7067</v>
      </c>
      <c r="N745" s="64" t="s">
        <v>1204</v>
      </c>
      <c r="O745" s="64" t="s">
        <v>0</v>
      </c>
      <c r="P745" s="64" t="s">
        <v>35</v>
      </c>
      <c r="Q745" s="72">
        <v>0</v>
      </c>
      <c r="R745" s="72">
        <v>0</v>
      </c>
      <c r="S745" s="72">
        <v>0</v>
      </c>
      <c r="T745" s="72">
        <v>0.24</v>
      </c>
    </row>
    <row r="746" spans="1:20" s="60" customFormat="1" ht="15" customHeight="1">
      <c r="A746" s="68" t="s">
        <v>4004</v>
      </c>
      <c r="B746" s="68">
        <v>12248</v>
      </c>
      <c r="C746" s="68" t="s">
        <v>0</v>
      </c>
      <c r="D746" s="69">
        <v>10</v>
      </c>
      <c r="E746" s="69" t="s">
        <v>1652</v>
      </c>
      <c r="F746" s="68" t="s">
        <v>1149</v>
      </c>
      <c r="G746" s="64" t="s">
        <v>3218</v>
      </c>
      <c r="H746" s="70">
        <v>8.9</v>
      </c>
      <c r="I746" s="71"/>
      <c r="J746" s="64" t="s">
        <v>7234</v>
      </c>
      <c r="K746" s="67" t="s">
        <v>7678</v>
      </c>
      <c r="L746" s="67">
        <v>7</v>
      </c>
      <c r="M746" s="64" t="s">
        <v>7067</v>
      </c>
      <c r="N746" s="64" t="s">
        <v>1204</v>
      </c>
      <c r="O746" s="64" t="s">
        <v>0</v>
      </c>
      <c r="P746" s="64" t="s">
        <v>35</v>
      </c>
      <c r="Q746" s="72">
        <v>0</v>
      </c>
      <c r="R746" s="72">
        <v>0</v>
      </c>
      <c r="S746" s="72">
        <v>0</v>
      </c>
      <c r="T746" s="72">
        <v>0.24</v>
      </c>
    </row>
    <row r="747" spans="1:20" s="60" customFormat="1" ht="15" customHeight="1">
      <c r="A747" s="68" t="s">
        <v>10807</v>
      </c>
      <c r="B747" s="68">
        <v>12250</v>
      </c>
      <c r="C747" s="68" t="s">
        <v>0</v>
      </c>
      <c r="D747" s="69">
        <v>8</v>
      </c>
      <c r="E747" s="69" t="s">
        <v>1621</v>
      </c>
      <c r="F747" s="68" t="s">
        <v>1149</v>
      </c>
      <c r="G747" s="64" t="s">
        <v>0</v>
      </c>
      <c r="H747" s="70">
        <v>7.9</v>
      </c>
      <c r="I747" s="71">
        <v>6.5000000000000002E-2</v>
      </c>
      <c r="J747" s="64" t="s">
        <v>7234</v>
      </c>
      <c r="K747" s="67" t="s">
        <v>10808</v>
      </c>
      <c r="L747" s="67" t="s">
        <v>30</v>
      </c>
      <c r="M747" s="64" t="s">
        <v>7067</v>
      </c>
      <c r="N747" s="64" t="s">
        <v>1204</v>
      </c>
      <c r="O747" s="64" t="s">
        <v>0</v>
      </c>
      <c r="P747" s="64" t="s">
        <v>35</v>
      </c>
      <c r="Q747" s="72">
        <v>0</v>
      </c>
      <c r="R747" s="72">
        <v>0</v>
      </c>
      <c r="S747" s="72">
        <v>0</v>
      </c>
      <c r="T747" s="72">
        <v>0.24</v>
      </c>
    </row>
    <row r="748" spans="1:20" s="60" customFormat="1" ht="15" customHeight="1">
      <c r="A748" s="68" t="s">
        <v>10809</v>
      </c>
      <c r="B748" s="68">
        <v>12254</v>
      </c>
      <c r="C748" s="68" t="s">
        <v>0</v>
      </c>
      <c r="D748" s="69" t="s">
        <v>1147</v>
      </c>
      <c r="E748" s="69" t="s">
        <v>10810</v>
      </c>
      <c r="F748" s="68" t="s">
        <v>1149</v>
      </c>
      <c r="G748" s="64" t="s">
        <v>0</v>
      </c>
      <c r="H748" s="70">
        <v>69.5</v>
      </c>
      <c r="I748" s="71">
        <v>9.7500000000000003E-2</v>
      </c>
      <c r="J748" s="64" t="s">
        <v>7104</v>
      </c>
      <c r="K748" s="67" t="s">
        <v>10811</v>
      </c>
      <c r="L748" s="67" t="s">
        <v>30</v>
      </c>
      <c r="M748" s="64" t="s">
        <v>7067</v>
      </c>
      <c r="N748" s="64" t="s">
        <v>1204</v>
      </c>
      <c r="O748" s="64" t="s">
        <v>0</v>
      </c>
      <c r="P748" s="64" t="s">
        <v>35</v>
      </c>
      <c r="Q748" s="72">
        <v>0</v>
      </c>
      <c r="R748" s="72">
        <v>0</v>
      </c>
      <c r="S748" s="72">
        <v>0</v>
      </c>
      <c r="T748" s="72">
        <v>0</v>
      </c>
    </row>
    <row r="749" spans="1:20" s="60" customFormat="1" ht="15" customHeight="1">
      <c r="A749" s="68" t="s">
        <v>4005</v>
      </c>
      <c r="B749" s="68">
        <v>12267</v>
      </c>
      <c r="C749" s="68" t="s">
        <v>0</v>
      </c>
      <c r="D749" s="69" t="s">
        <v>1147</v>
      </c>
      <c r="E749" s="69" t="s">
        <v>1653</v>
      </c>
      <c r="F749" s="68" t="s">
        <v>1149</v>
      </c>
      <c r="G749" s="64" t="s">
        <v>0</v>
      </c>
      <c r="H749" s="70">
        <v>22.8</v>
      </c>
      <c r="I749" s="71"/>
      <c r="J749" s="64" t="s">
        <v>7679</v>
      </c>
      <c r="K749" s="67" t="s">
        <v>7680</v>
      </c>
      <c r="L749" s="67">
        <v>1</v>
      </c>
      <c r="M749" s="64" t="s">
        <v>7067</v>
      </c>
      <c r="N749" s="64" t="s">
        <v>1163</v>
      </c>
      <c r="O749" s="64" t="s">
        <v>0</v>
      </c>
      <c r="P749" s="64" t="s">
        <v>35</v>
      </c>
      <c r="Q749" s="72">
        <v>0</v>
      </c>
      <c r="R749" s="72">
        <v>0</v>
      </c>
      <c r="S749" s="72">
        <v>0</v>
      </c>
      <c r="T749" s="72">
        <v>0</v>
      </c>
    </row>
    <row r="750" spans="1:20" s="60" customFormat="1" ht="15" customHeight="1">
      <c r="A750" s="68" t="s">
        <v>4006</v>
      </c>
      <c r="B750" s="68">
        <v>12295</v>
      </c>
      <c r="C750" s="68" t="s">
        <v>0</v>
      </c>
      <c r="D750" s="69">
        <v>80</v>
      </c>
      <c r="E750" s="69" t="s">
        <v>1654</v>
      </c>
      <c r="F750" s="68" t="s">
        <v>1149</v>
      </c>
      <c r="G750" s="64" t="s">
        <v>3228</v>
      </c>
      <c r="H750" s="70">
        <v>22.5</v>
      </c>
      <c r="I750" s="71"/>
      <c r="J750" s="64" t="s">
        <v>7300</v>
      </c>
      <c r="K750" s="67" t="s">
        <v>7681</v>
      </c>
      <c r="L750" s="67">
        <v>6</v>
      </c>
      <c r="M750" s="64" t="s">
        <v>7067</v>
      </c>
      <c r="N750" s="64" t="s">
        <v>1204</v>
      </c>
      <c r="O750" s="64" t="s">
        <v>0</v>
      </c>
      <c r="P750" s="64" t="s">
        <v>35</v>
      </c>
      <c r="Q750" s="72">
        <v>0</v>
      </c>
      <c r="R750" s="72">
        <v>0</v>
      </c>
      <c r="S750" s="72">
        <v>0</v>
      </c>
      <c r="T750" s="72">
        <v>0</v>
      </c>
    </row>
    <row r="751" spans="1:20" s="60" customFormat="1" ht="15" customHeight="1">
      <c r="A751" s="68" t="s">
        <v>4007</v>
      </c>
      <c r="B751" s="68">
        <v>12296</v>
      </c>
      <c r="C751" s="68" t="s">
        <v>0</v>
      </c>
      <c r="D751" s="69">
        <v>80</v>
      </c>
      <c r="E751" s="69" t="s">
        <v>1654</v>
      </c>
      <c r="F751" s="68" t="s">
        <v>1149</v>
      </c>
      <c r="G751" s="64" t="s">
        <v>3228</v>
      </c>
      <c r="H751" s="70">
        <v>12.5</v>
      </c>
      <c r="I751" s="71"/>
      <c r="J751" s="64" t="s">
        <v>7300</v>
      </c>
      <c r="K751" s="67" t="s">
        <v>7682</v>
      </c>
      <c r="L751" s="67">
        <v>10</v>
      </c>
      <c r="M751" s="64" t="s">
        <v>7067</v>
      </c>
      <c r="N751" s="64" t="s">
        <v>1204</v>
      </c>
      <c r="O751" s="64" t="s">
        <v>0</v>
      </c>
      <c r="P751" s="64" t="s">
        <v>35</v>
      </c>
      <c r="Q751" s="72">
        <v>0</v>
      </c>
      <c r="R751" s="72">
        <v>0</v>
      </c>
      <c r="S751" s="72">
        <v>0</v>
      </c>
      <c r="T751" s="72">
        <v>0</v>
      </c>
    </row>
    <row r="752" spans="1:20" s="60" customFormat="1" ht="15" customHeight="1">
      <c r="A752" s="68" t="s">
        <v>10812</v>
      </c>
      <c r="B752" s="68">
        <v>12304</v>
      </c>
      <c r="C752" s="68" t="s">
        <v>0</v>
      </c>
      <c r="D752" s="69" t="s">
        <v>1147</v>
      </c>
      <c r="E752" s="69" t="s">
        <v>10813</v>
      </c>
      <c r="F752" s="68" t="s">
        <v>1149</v>
      </c>
      <c r="G752" s="64" t="s">
        <v>0</v>
      </c>
      <c r="H752" s="70">
        <v>96.5</v>
      </c>
      <c r="I752" s="71">
        <v>0.13</v>
      </c>
      <c r="J752" s="64" t="s">
        <v>7300</v>
      </c>
      <c r="K752" s="67" t="s">
        <v>10814</v>
      </c>
      <c r="L752" s="67" t="s">
        <v>30</v>
      </c>
      <c r="M752" s="64" t="s">
        <v>7067</v>
      </c>
      <c r="N752" s="64" t="s">
        <v>1204</v>
      </c>
      <c r="O752" s="64" t="s">
        <v>0</v>
      </c>
      <c r="P752" s="64" t="s">
        <v>35</v>
      </c>
      <c r="Q752" s="72">
        <v>0</v>
      </c>
      <c r="R752" s="72">
        <v>0</v>
      </c>
      <c r="S752" s="72">
        <v>0</v>
      </c>
      <c r="T752" s="72">
        <v>0</v>
      </c>
    </row>
    <row r="753" spans="1:20" s="60" customFormat="1" ht="15" customHeight="1">
      <c r="A753" s="68" t="s">
        <v>10815</v>
      </c>
      <c r="B753" s="68">
        <v>12310</v>
      </c>
      <c r="C753" s="68" t="s">
        <v>0</v>
      </c>
      <c r="D753" s="69" t="s">
        <v>1147</v>
      </c>
      <c r="E753" s="69" t="s">
        <v>10816</v>
      </c>
      <c r="F753" s="68" t="s">
        <v>1149</v>
      </c>
      <c r="G753" s="64" t="s">
        <v>0</v>
      </c>
      <c r="H753" s="70">
        <v>32.5</v>
      </c>
      <c r="I753" s="71">
        <v>9.7500000000000003E-2</v>
      </c>
      <c r="J753" s="64" t="s">
        <v>7104</v>
      </c>
      <c r="K753" s="67" t="s">
        <v>10817</v>
      </c>
      <c r="L753" s="67" t="s">
        <v>30</v>
      </c>
      <c r="M753" s="64" t="s">
        <v>7067</v>
      </c>
      <c r="N753" s="64" t="s">
        <v>1204</v>
      </c>
      <c r="O753" s="64" t="s">
        <v>0</v>
      </c>
      <c r="P753" s="64" t="s">
        <v>35</v>
      </c>
      <c r="Q753" s="72">
        <v>0</v>
      </c>
      <c r="R753" s="72">
        <v>0</v>
      </c>
      <c r="S753" s="72">
        <v>0</v>
      </c>
      <c r="T753" s="72">
        <v>0</v>
      </c>
    </row>
    <row r="754" spans="1:20" s="60" customFormat="1" ht="15" customHeight="1">
      <c r="A754" s="68" t="s">
        <v>10818</v>
      </c>
      <c r="B754" s="68">
        <v>12313</v>
      </c>
      <c r="C754" s="68" t="s">
        <v>0</v>
      </c>
      <c r="D754" s="69">
        <v>2</v>
      </c>
      <c r="E754" s="69" t="s">
        <v>1651</v>
      </c>
      <c r="F754" s="68" t="s">
        <v>1149</v>
      </c>
      <c r="G754" s="64" t="s">
        <v>0</v>
      </c>
      <c r="H754" s="70">
        <v>39.9</v>
      </c>
      <c r="I754" s="71">
        <v>6.5000000000000002E-2</v>
      </c>
      <c r="J754" s="64" t="s">
        <v>7234</v>
      </c>
      <c r="K754" s="67" t="s">
        <v>10819</v>
      </c>
      <c r="L754" s="67" t="s">
        <v>30</v>
      </c>
      <c r="M754" s="64" t="s">
        <v>7067</v>
      </c>
      <c r="N754" s="64" t="s">
        <v>1204</v>
      </c>
      <c r="O754" s="64" t="s">
        <v>0</v>
      </c>
      <c r="P754" s="64" t="s">
        <v>35</v>
      </c>
      <c r="Q754" s="72">
        <v>0</v>
      </c>
      <c r="R754" s="72">
        <v>0</v>
      </c>
      <c r="S754" s="72">
        <v>0</v>
      </c>
      <c r="T754" s="72">
        <v>0.24</v>
      </c>
    </row>
    <row r="755" spans="1:20" s="60" customFormat="1" ht="15" customHeight="1">
      <c r="A755" s="68" t="s">
        <v>10820</v>
      </c>
      <c r="B755" s="68">
        <v>12314</v>
      </c>
      <c r="C755" s="68" t="s">
        <v>0</v>
      </c>
      <c r="D755" s="69">
        <v>2</v>
      </c>
      <c r="E755" s="69" t="s">
        <v>1651</v>
      </c>
      <c r="F755" s="68" t="s">
        <v>1149</v>
      </c>
      <c r="G755" s="64" t="s">
        <v>0</v>
      </c>
      <c r="H755" s="70">
        <v>36.9</v>
      </c>
      <c r="I755" s="71">
        <v>6.5000000000000002E-2</v>
      </c>
      <c r="J755" s="64" t="s">
        <v>7234</v>
      </c>
      <c r="K755" s="67" t="s">
        <v>10821</v>
      </c>
      <c r="L755" s="67" t="s">
        <v>30</v>
      </c>
      <c r="M755" s="64" t="s">
        <v>7067</v>
      </c>
      <c r="N755" s="64" t="s">
        <v>1204</v>
      </c>
      <c r="O755" s="64" t="s">
        <v>0</v>
      </c>
      <c r="P755" s="64" t="s">
        <v>35</v>
      </c>
      <c r="Q755" s="72">
        <v>0</v>
      </c>
      <c r="R755" s="72">
        <v>0</v>
      </c>
      <c r="S755" s="72">
        <v>0</v>
      </c>
      <c r="T755" s="72">
        <v>0.24</v>
      </c>
    </row>
    <row r="756" spans="1:20" s="60" customFormat="1" ht="15" customHeight="1">
      <c r="A756" s="68" t="s">
        <v>4008</v>
      </c>
      <c r="B756" s="68">
        <v>12316</v>
      </c>
      <c r="C756" s="68" t="s">
        <v>0</v>
      </c>
      <c r="D756" s="69">
        <v>2</v>
      </c>
      <c r="E756" s="69" t="s">
        <v>1651</v>
      </c>
      <c r="F756" s="68" t="s">
        <v>1149</v>
      </c>
      <c r="G756" s="64" t="s">
        <v>3203</v>
      </c>
      <c r="H756" s="70">
        <v>19.899999999999999</v>
      </c>
      <c r="I756" s="71"/>
      <c r="J756" s="64" t="s">
        <v>7234</v>
      </c>
      <c r="K756" s="67" t="s">
        <v>7683</v>
      </c>
      <c r="L756" s="67">
        <v>6</v>
      </c>
      <c r="M756" s="64" t="s">
        <v>7067</v>
      </c>
      <c r="N756" s="64" t="s">
        <v>1204</v>
      </c>
      <c r="O756" s="64" t="s">
        <v>0</v>
      </c>
      <c r="P756" s="64" t="s">
        <v>35</v>
      </c>
      <c r="Q756" s="72">
        <v>0</v>
      </c>
      <c r="R756" s="72">
        <v>0</v>
      </c>
      <c r="S756" s="72">
        <v>0</v>
      </c>
      <c r="T756" s="72">
        <v>0.24</v>
      </c>
    </row>
    <row r="757" spans="1:20" s="60" customFormat="1" ht="15" customHeight="1">
      <c r="A757" s="68" t="s">
        <v>10822</v>
      </c>
      <c r="B757" s="68">
        <v>12318</v>
      </c>
      <c r="C757" s="68" t="s">
        <v>0</v>
      </c>
      <c r="D757" s="69">
        <v>2</v>
      </c>
      <c r="E757" s="69" t="s">
        <v>1651</v>
      </c>
      <c r="F757" s="68" t="s">
        <v>1149</v>
      </c>
      <c r="G757" s="64" t="s">
        <v>0</v>
      </c>
      <c r="H757" s="70">
        <v>47.5</v>
      </c>
      <c r="I757" s="71">
        <v>6.5000000000000002E-2</v>
      </c>
      <c r="J757" s="64" t="s">
        <v>7234</v>
      </c>
      <c r="K757" s="67" t="s">
        <v>10823</v>
      </c>
      <c r="L757" s="67" t="s">
        <v>30</v>
      </c>
      <c r="M757" s="64" t="s">
        <v>7067</v>
      </c>
      <c r="N757" s="64" t="s">
        <v>1204</v>
      </c>
      <c r="O757" s="64" t="s">
        <v>0</v>
      </c>
      <c r="P757" s="64" t="s">
        <v>35</v>
      </c>
      <c r="Q757" s="72">
        <v>0</v>
      </c>
      <c r="R757" s="72">
        <v>0</v>
      </c>
      <c r="S757" s="72">
        <v>0</v>
      </c>
      <c r="T757" s="72">
        <v>0.24</v>
      </c>
    </row>
    <row r="758" spans="1:20" s="60" customFormat="1" ht="15" customHeight="1">
      <c r="A758" s="68" t="s">
        <v>4009</v>
      </c>
      <c r="B758" s="68">
        <v>12319</v>
      </c>
      <c r="C758" s="68" t="s">
        <v>0</v>
      </c>
      <c r="D758" s="69">
        <v>6</v>
      </c>
      <c r="E758" s="69" t="s">
        <v>1622</v>
      </c>
      <c r="F758" s="68" t="s">
        <v>1149</v>
      </c>
      <c r="G758" s="64" t="s">
        <v>3196</v>
      </c>
      <c r="H758" s="70">
        <v>24.9</v>
      </c>
      <c r="I758" s="71"/>
      <c r="J758" s="64" t="s">
        <v>7234</v>
      </c>
      <c r="K758" s="67" t="s">
        <v>7684</v>
      </c>
      <c r="L758" s="67">
        <v>4</v>
      </c>
      <c r="M758" s="64" t="s">
        <v>7067</v>
      </c>
      <c r="N758" s="64" t="s">
        <v>1204</v>
      </c>
      <c r="O758" s="64" t="s">
        <v>0</v>
      </c>
      <c r="P758" s="64" t="s">
        <v>35</v>
      </c>
      <c r="Q758" s="72">
        <v>0</v>
      </c>
      <c r="R758" s="72">
        <v>0</v>
      </c>
      <c r="S758" s="72">
        <v>0</v>
      </c>
      <c r="T758" s="72">
        <v>0.24</v>
      </c>
    </row>
    <row r="759" spans="1:20" s="60" customFormat="1" ht="15" customHeight="1">
      <c r="A759" s="68" t="s">
        <v>4010</v>
      </c>
      <c r="B759" s="68">
        <v>12320</v>
      </c>
      <c r="C759" s="68" t="s">
        <v>0</v>
      </c>
      <c r="D759" s="69">
        <v>6</v>
      </c>
      <c r="E759" s="69" t="s">
        <v>1622</v>
      </c>
      <c r="F759" s="68" t="s">
        <v>1149</v>
      </c>
      <c r="G759" s="64" t="s">
        <v>3196</v>
      </c>
      <c r="H759" s="70">
        <v>19.899999999999999</v>
      </c>
      <c r="I759" s="71"/>
      <c r="J759" s="64" t="s">
        <v>7234</v>
      </c>
      <c r="K759" s="67" t="s">
        <v>7685</v>
      </c>
      <c r="L759" s="67">
        <v>27</v>
      </c>
      <c r="M759" s="64" t="s">
        <v>7067</v>
      </c>
      <c r="N759" s="64" t="s">
        <v>1204</v>
      </c>
      <c r="O759" s="64" t="s">
        <v>0</v>
      </c>
      <c r="P759" s="64" t="s">
        <v>35</v>
      </c>
      <c r="Q759" s="72">
        <v>0</v>
      </c>
      <c r="R759" s="72">
        <v>0</v>
      </c>
      <c r="S759" s="72">
        <v>0</v>
      </c>
      <c r="T759" s="72">
        <v>0.24</v>
      </c>
    </row>
    <row r="760" spans="1:20" s="60" customFormat="1" ht="15" customHeight="1">
      <c r="A760" s="68" t="s">
        <v>4011</v>
      </c>
      <c r="B760" s="68">
        <v>12320</v>
      </c>
      <c r="C760" s="68" t="s">
        <v>0</v>
      </c>
      <c r="D760" s="69">
        <v>8</v>
      </c>
      <c r="E760" s="69" t="s">
        <v>1621</v>
      </c>
      <c r="F760" s="68" t="s">
        <v>1149</v>
      </c>
      <c r="G760" s="64" t="s">
        <v>3209</v>
      </c>
      <c r="H760" s="70">
        <v>19.899999999999999</v>
      </c>
      <c r="I760" s="71"/>
      <c r="J760" s="64" t="s">
        <v>7234</v>
      </c>
      <c r="K760" s="67" t="s">
        <v>7685</v>
      </c>
      <c r="L760" s="67">
        <v>7</v>
      </c>
      <c r="M760" s="64" t="s">
        <v>7067</v>
      </c>
      <c r="N760" s="64" t="s">
        <v>1204</v>
      </c>
      <c r="O760" s="64" t="s">
        <v>0</v>
      </c>
      <c r="P760" s="64" t="s">
        <v>35</v>
      </c>
      <c r="Q760" s="72">
        <v>0</v>
      </c>
      <c r="R760" s="72">
        <v>0</v>
      </c>
      <c r="S760" s="72">
        <v>0</v>
      </c>
      <c r="T760" s="72">
        <v>0.24</v>
      </c>
    </row>
    <row r="761" spans="1:20" s="60" customFormat="1" ht="15" customHeight="1">
      <c r="A761" s="68" t="s">
        <v>4012</v>
      </c>
      <c r="B761" s="68">
        <v>12330</v>
      </c>
      <c r="C761" s="68" t="s">
        <v>0</v>
      </c>
      <c r="D761" s="69" t="s">
        <v>1147</v>
      </c>
      <c r="E761" s="69" t="s">
        <v>1655</v>
      </c>
      <c r="F761" s="68" t="s">
        <v>1149</v>
      </c>
      <c r="G761" s="64" t="s">
        <v>0</v>
      </c>
      <c r="H761" s="70">
        <v>18.899999999999999</v>
      </c>
      <c r="I761" s="71"/>
      <c r="J761" s="64" t="s">
        <v>7148</v>
      </c>
      <c r="K761" s="67" t="s">
        <v>7686</v>
      </c>
      <c r="L761" s="67">
        <v>21</v>
      </c>
      <c r="M761" s="64" t="s">
        <v>7067</v>
      </c>
      <c r="N761" s="64" t="s">
        <v>1204</v>
      </c>
      <c r="O761" s="64" t="s">
        <v>0</v>
      </c>
      <c r="P761" s="64" t="s">
        <v>35</v>
      </c>
      <c r="Q761" s="72">
        <v>0</v>
      </c>
      <c r="R761" s="72">
        <v>0</v>
      </c>
      <c r="S761" s="72">
        <v>0</v>
      </c>
      <c r="T761" s="72">
        <v>0</v>
      </c>
    </row>
    <row r="762" spans="1:20" s="60" customFormat="1" ht="15" customHeight="1">
      <c r="A762" s="68" t="s">
        <v>4013</v>
      </c>
      <c r="B762" s="68">
        <v>12336</v>
      </c>
      <c r="C762" s="68" t="s">
        <v>0</v>
      </c>
      <c r="D762" s="69">
        <v>23</v>
      </c>
      <c r="E762" s="69" t="s">
        <v>1656</v>
      </c>
      <c r="F762" s="68" t="s">
        <v>1149</v>
      </c>
      <c r="G762" s="64" t="s">
        <v>3231</v>
      </c>
      <c r="H762" s="70">
        <v>8.4</v>
      </c>
      <c r="I762" s="71"/>
      <c r="J762" s="64" t="s">
        <v>7148</v>
      </c>
      <c r="K762" s="67" t="s">
        <v>7687</v>
      </c>
      <c r="L762" s="67" t="s">
        <v>30</v>
      </c>
      <c r="M762" s="64" t="s">
        <v>7067</v>
      </c>
      <c r="N762" s="64" t="s">
        <v>1163</v>
      </c>
      <c r="O762" s="64" t="s">
        <v>0</v>
      </c>
      <c r="P762" s="64" t="s">
        <v>35</v>
      </c>
      <c r="Q762" s="72">
        <v>0</v>
      </c>
      <c r="R762" s="72">
        <v>0</v>
      </c>
      <c r="S762" s="72">
        <v>0</v>
      </c>
      <c r="T762" s="72">
        <v>0.24</v>
      </c>
    </row>
    <row r="763" spans="1:20" s="60" customFormat="1" ht="15" customHeight="1">
      <c r="A763" s="68" t="s">
        <v>4014</v>
      </c>
      <c r="B763" s="68">
        <v>12336</v>
      </c>
      <c r="C763" s="68" t="s">
        <v>0</v>
      </c>
      <c r="D763" s="69">
        <v>33</v>
      </c>
      <c r="E763" s="69" t="s">
        <v>1657</v>
      </c>
      <c r="F763" s="68" t="s">
        <v>1149</v>
      </c>
      <c r="G763" s="64" t="s">
        <v>3208</v>
      </c>
      <c r="H763" s="70">
        <v>5.25</v>
      </c>
      <c r="I763" s="71"/>
      <c r="J763" s="64" t="s">
        <v>7148</v>
      </c>
      <c r="K763" s="67" t="s">
        <v>7687</v>
      </c>
      <c r="L763" s="67">
        <v>36</v>
      </c>
      <c r="M763" s="64" t="s">
        <v>7067</v>
      </c>
      <c r="N763" s="64" t="s">
        <v>1163</v>
      </c>
      <c r="O763" s="64" t="s">
        <v>0</v>
      </c>
      <c r="P763" s="64" t="s">
        <v>35</v>
      </c>
      <c r="Q763" s="72">
        <v>0</v>
      </c>
      <c r="R763" s="72">
        <v>0</v>
      </c>
      <c r="S763" s="72">
        <v>0</v>
      </c>
      <c r="T763" s="72">
        <v>0.24</v>
      </c>
    </row>
    <row r="764" spans="1:20" s="60" customFormat="1" ht="15" customHeight="1">
      <c r="A764" s="68" t="s">
        <v>4015</v>
      </c>
      <c r="B764" s="68">
        <v>12336</v>
      </c>
      <c r="C764" s="68" t="s">
        <v>0</v>
      </c>
      <c r="D764" s="69">
        <v>34</v>
      </c>
      <c r="E764" s="69" t="s">
        <v>1658</v>
      </c>
      <c r="F764" s="68" t="s">
        <v>1149</v>
      </c>
      <c r="G764" s="64" t="s">
        <v>3217</v>
      </c>
      <c r="H764" s="70">
        <v>5.25</v>
      </c>
      <c r="I764" s="71"/>
      <c r="J764" s="64" t="s">
        <v>7148</v>
      </c>
      <c r="K764" s="67" t="s">
        <v>7687</v>
      </c>
      <c r="L764" s="67">
        <v>24</v>
      </c>
      <c r="M764" s="64" t="s">
        <v>7067</v>
      </c>
      <c r="N764" s="64" t="s">
        <v>1163</v>
      </c>
      <c r="O764" s="64" t="s">
        <v>0</v>
      </c>
      <c r="P764" s="64" t="s">
        <v>35</v>
      </c>
      <c r="Q764" s="72">
        <v>0</v>
      </c>
      <c r="R764" s="72">
        <v>0</v>
      </c>
      <c r="S764" s="72">
        <v>0</v>
      </c>
      <c r="T764" s="72">
        <v>0.24</v>
      </c>
    </row>
    <row r="765" spans="1:20" s="60" customFormat="1" ht="15" customHeight="1">
      <c r="A765" s="68" t="s">
        <v>4016</v>
      </c>
      <c r="B765" s="68">
        <v>12337</v>
      </c>
      <c r="C765" s="68" t="s">
        <v>0</v>
      </c>
      <c r="D765" s="69">
        <v>23</v>
      </c>
      <c r="E765" s="69" t="s">
        <v>1656</v>
      </c>
      <c r="F765" s="68" t="s">
        <v>1149</v>
      </c>
      <c r="G765" s="64" t="s">
        <v>3231</v>
      </c>
      <c r="H765" s="70">
        <v>4.4000000000000004</v>
      </c>
      <c r="I765" s="71"/>
      <c r="J765" s="64" t="s">
        <v>7148</v>
      </c>
      <c r="K765" s="67" t="s">
        <v>7688</v>
      </c>
      <c r="L765" s="67">
        <v>86</v>
      </c>
      <c r="M765" s="64" t="s">
        <v>7067</v>
      </c>
      <c r="N765" s="64" t="s">
        <v>1163</v>
      </c>
      <c r="O765" s="64" t="s">
        <v>0</v>
      </c>
      <c r="P765" s="64" t="s">
        <v>35</v>
      </c>
      <c r="Q765" s="72">
        <v>0</v>
      </c>
      <c r="R765" s="72">
        <v>0</v>
      </c>
      <c r="S765" s="72">
        <v>0</v>
      </c>
      <c r="T765" s="72">
        <v>0.24</v>
      </c>
    </row>
    <row r="766" spans="1:20" s="60" customFormat="1" ht="15" customHeight="1">
      <c r="A766" s="68" t="s">
        <v>4017</v>
      </c>
      <c r="B766" s="68">
        <v>12337</v>
      </c>
      <c r="C766" s="68" t="s">
        <v>0</v>
      </c>
      <c r="D766" s="69">
        <v>33</v>
      </c>
      <c r="E766" s="69" t="s">
        <v>1657</v>
      </c>
      <c r="F766" s="68" t="s">
        <v>1149</v>
      </c>
      <c r="G766" s="64" t="s">
        <v>3208</v>
      </c>
      <c r="H766" s="70">
        <v>4.4000000000000004</v>
      </c>
      <c r="I766" s="71"/>
      <c r="J766" s="64" t="s">
        <v>7148</v>
      </c>
      <c r="K766" s="67" t="s">
        <v>7688</v>
      </c>
      <c r="L766" s="67">
        <v>126</v>
      </c>
      <c r="M766" s="64" t="s">
        <v>7067</v>
      </c>
      <c r="N766" s="64" t="s">
        <v>1163</v>
      </c>
      <c r="O766" s="64" t="s">
        <v>0</v>
      </c>
      <c r="P766" s="64" t="s">
        <v>35</v>
      </c>
      <c r="Q766" s="72">
        <v>0</v>
      </c>
      <c r="R766" s="72">
        <v>0</v>
      </c>
      <c r="S766" s="72">
        <v>0</v>
      </c>
      <c r="T766" s="72">
        <v>0.24</v>
      </c>
    </row>
    <row r="767" spans="1:20" s="60" customFormat="1" ht="15" customHeight="1">
      <c r="A767" s="68" t="s">
        <v>4018</v>
      </c>
      <c r="B767" s="68">
        <v>12337</v>
      </c>
      <c r="C767" s="68" t="s">
        <v>0</v>
      </c>
      <c r="D767" s="69">
        <v>34</v>
      </c>
      <c r="E767" s="69" t="s">
        <v>1658</v>
      </c>
      <c r="F767" s="68" t="s">
        <v>1149</v>
      </c>
      <c r="G767" s="64" t="s">
        <v>3217</v>
      </c>
      <c r="H767" s="70">
        <v>4.4000000000000004</v>
      </c>
      <c r="I767" s="71"/>
      <c r="J767" s="64" t="s">
        <v>7148</v>
      </c>
      <c r="K767" s="67" t="s">
        <v>7688</v>
      </c>
      <c r="L767" s="67">
        <v>152</v>
      </c>
      <c r="M767" s="64" t="s">
        <v>7067</v>
      </c>
      <c r="N767" s="64" t="s">
        <v>1163</v>
      </c>
      <c r="O767" s="64" t="s">
        <v>0</v>
      </c>
      <c r="P767" s="64" t="s">
        <v>35</v>
      </c>
      <c r="Q767" s="72">
        <v>0</v>
      </c>
      <c r="R767" s="72">
        <v>0</v>
      </c>
      <c r="S767" s="72">
        <v>0</v>
      </c>
      <c r="T767" s="72">
        <v>0.24</v>
      </c>
    </row>
    <row r="768" spans="1:20" s="60" customFormat="1" ht="15" customHeight="1">
      <c r="A768" s="68" t="s">
        <v>4019</v>
      </c>
      <c r="B768" s="68">
        <v>12339</v>
      </c>
      <c r="C768" s="68" t="s">
        <v>0</v>
      </c>
      <c r="D768" s="69">
        <v>33</v>
      </c>
      <c r="E768" s="69" t="s">
        <v>3297</v>
      </c>
      <c r="F768" s="68" t="s">
        <v>1149</v>
      </c>
      <c r="G768" s="64" t="s">
        <v>3208</v>
      </c>
      <c r="H768" s="70">
        <v>3.65</v>
      </c>
      <c r="I768" s="71"/>
      <c r="J768" s="64" t="s">
        <v>7148</v>
      </c>
      <c r="K768" s="67" t="s">
        <v>7689</v>
      </c>
      <c r="L768" s="67">
        <v>7</v>
      </c>
      <c r="M768" s="64" t="s">
        <v>7067</v>
      </c>
      <c r="N768" s="64" t="s">
        <v>1163</v>
      </c>
      <c r="O768" s="64" t="s">
        <v>0</v>
      </c>
      <c r="P768" s="64" t="s">
        <v>35</v>
      </c>
      <c r="Q768" s="72">
        <v>0</v>
      </c>
      <c r="R768" s="72">
        <v>0</v>
      </c>
      <c r="S768" s="72">
        <v>0</v>
      </c>
      <c r="T768" s="72">
        <v>0.24</v>
      </c>
    </row>
    <row r="769" spans="1:20" s="60" customFormat="1" ht="15" customHeight="1">
      <c r="A769" s="68" t="s">
        <v>4020</v>
      </c>
      <c r="B769" s="68">
        <v>12353</v>
      </c>
      <c r="C769" s="68" t="s">
        <v>0</v>
      </c>
      <c r="D769" s="69">
        <v>2</v>
      </c>
      <c r="E769" s="69" t="s">
        <v>1659</v>
      </c>
      <c r="F769" s="68" t="s">
        <v>1149</v>
      </c>
      <c r="G769" s="64" t="s">
        <v>3203</v>
      </c>
      <c r="H769" s="70">
        <v>16.5</v>
      </c>
      <c r="I769" s="71"/>
      <c r="J769" s="64" t="s">
        <v>7148</v>
      </c>
      <c r="K769" s="67" t="s">
        <v>7690</v>
      </c>
      <c r="L769" s="67">
        <v>1</v>
      </c>
      <c r="M769" s="64" t="s">
        <v>7067</v>
      </c>
      <c r="N769" s="64" t="s">
        <v>1204</v>
      </c>
      <c r="O769" s="64" t="s">
        <v>0</v>
      </c>
      <c r="P769" s="64" t="s">
        <v>35</v>
      </c>
      <c r="Q769" s="72">
        <v>0</v>
      </c>
      <c r="R769" s="72">
        <v>0</v>
      </c>
      <c r="S769" s="72">
        <v>0</v>
      </c>
      <c r="T769" s="72">
        <v>0</v>
      </c>
    </row>
    <row r="770" spans="1:20" s="60" customFormat="1" ht="15" customHeight="1">
      <c r="A770" s="68" t="s">
        <v>10824</v>
      </c>
      <c r="B770" s="68">
        <v>12353</v>
      </c>
      <c r="C770" s="68" t="s">
        <v>0</v>
      </c>
      <c r="D770" s="69">
        <v>6</v>
      </c>
      <c r="E770" s="69" t="s">
        <v>1616</v>
      </c>
      <c r="F770" s="68" t="s">
        <v>1149</v>
      </c>
      <c r="G770" s="64" t="s">
        <v>0</v>
      </c>
      <c r="H770" s="70">
        <v>16.5</v>
      </c>
      <c r="I770" s="71">
        <v>0.13</v>
      </c>
      <c r="J770" s="64" t="s">
        <v>7148</v>
      </c>
      <c r="K770" s="67" t="s">
        <v>7690</v>
      </c>
      <c r="L770" s="67" t="s">
        <v>30</v>
      </c>
      <c r="M770" s="64" t="s">
        <v>7067</v>
      </c>
      <c r="N770" s="64" t="s">
        <v>1204</v>
      </c>
      <c r="O770" s="64" t="s">
        <v>0</v>
      </c>
      <c r="P770" s="64" t="s">
        <v>35</v>
      </c>
      <c r="Q770" s="72">
        <v>0</v>
      </c>
      <c r="R770" s="72">
        <v>0</v>
      </c>
      <c r="S770" s="72">
        <v>0</v>
      </c>
      <c r="T770" s="72">
        <v>0</v>
      </c>
    </row>
    <row r="771" spans="1:20" s="60" customFormat="1" ht="15" customHeight="1">
      <c r="A771" s="68" t="s">
        <v>4021</v>
      </c>
      <c r="B771" s="68">
        <v>12358</v>
      </c>
      <c r="C771" s="68" t="s">
        <v>0</v>
      </c>
      <c r="D771" s="69">
        <v>3</v>
      </c>
      <c r="E771" s="69" t="s">
        <v>1660</v>
      </c>
      <c r="F771" s="68" t="s">
        <v>1162</v>
      </c>
      <c r="G771" s="64" t="s">
        <v>0</v>
      </c>
      <c r="H771" s="70">
        <v>47.3</v>
      </c>
      <c r="I771" s="71"/>
      <c r="J771" s="64" t="s">
        <v>7234</v>
      </c>
      <c r="K771" s="67" t="s">
        <v>7691</v>
      </c>
      <c r="L771" s="67">
        <v>1</v>
      </c>
      <c r="M771" s="64" t="s">
        <v>7067</v>
      </c>
      <c r="N771" s="64" t="s">
        <v>1204</v>
      </c>
      <c r="O771" s="64" t="s">
        <v>0</v>
      </c>
      <c r="P771" s="64" t="s">
        <v>35</v>
      </c>
      <c r="Q771" s="72">
        <v>0</v>
      </c>
      <c r="R771" s="72">
        <v>0</v>
      </c>
      <c r="S771" s="72">
        <v>0</v>
      </c>
      <c r="T771" s="72">
        <v>0.24</v>
      </c>
    </row>
    <row r="772" spans="1:20" s="60" customFormat="1" ht="15" customHeight="1">
      <c r="A772" s="68" t="s">
        <v>4022</v>
      </c>
      <c r="B772" s="68">
        <v>12358</v>
      </c>
      <c r="C772" s="68" t="s">
        <v>0</v>
      </c>
      <c r="D772" s="69">
        <v>6</v>
      </c>
      <c r="E772" s="69" t="s">
        <v>1661</v>
      </c>
      <c r="F772" s="68" t="s">
        <v>1162</v>
      </c>
      <c r="G772" s="64" t="s">
        <v>3196</v>
      </c>
      <c r="H772" s="70">
        <v>47.3</v>
      </c>
      <c r="I772" s="71"/>
      <c r="J772" s="64" t="s">
        <v>7234</v>
      </c>
      <c r="K772" s="67" t="s">
        <v>7691</v>
      </c>
      <c r="L772" s="67">
        <v>4</v>
      </c>
      <c r="M772" s="64" t="s">
        <v>7067</v>
      </c>
      <c r="N772" s="64" t="s">
        <v>1204</v>
      </c>
      <c r="O772" s="64" t="s">
        <v>0</v>
      </c>
      <c r="P772" s="64" t="s">
        <v>35</v>
      </c>
      <c r="Q772" s="72">
        <v>0</v>
      </c>
      <c r="R772" s="72">
        <v>0</v>
      </c>
      <c r="S772" s="72">
        <v>0</v>
      </c>
      <c r="T772" s="72">
        <v>0.24</v>
      </c>
    </row>
    <row r="773" spans="1:20" s="60" customFormat="1" ht="15" customHeight="1">
      <c r="A773" s="68" t="s">
        <v>4023</v>
      </c>
      <c r="B773" s="68">
        <v>12358</v>
      </c>
      <c r="C773" s="68" t="s">
        <v>0</v>
      </c>
      <c r="D773" s="69">
        <v>7</v>
      </c>
      <c r="E773" s="69" t="s">
        <v>1662</v>
      </c>
      <c r="F773" s="68" t="s">
        <v>1162</v>
      </c>
      <c r="G773" s="64" t="s">
        <v>3197</v>
      </c>
      <c r="H773" s="70">
        <v>47.3</v>
      </c>
      <c r="I773" s="71"/>
      <c r="J773" s="64" t="s">
        <v>7234</v>
      </c>
      <c r="K773" s="67" t="s">
        <v>7691</v>
      </c>
      <c r="L773" s="67">
        <v>2</v>
      </c>
      <c r="M773" s="64" t="s">
        <v>7067</v>
      </c>
      <c r="N773" s="64" t="s">
        <v>1204</v>
      </c>
      <c r="O773" s="64" t="s">
        <v>0</v>
      </c>
      <c r="P773" s="64" t="s">
        <v>35</v>
      </c>
      <c r="Q773" s="72">
        <v>0</v>
      </c>
      <c r="R773" s="72">
        <v>0</v>
      </c>
      <c r="S773" s="72">
        <v>0</v>
      </c>
      <c r="T773" s="72">
        <v>0.24</v>
      </c>
    </row>
    <row r="774" spans="1:20" s="60" customFormat="1" ht="15" customHeight="1">
      <c r="A774" s="68" t="s">
        <v>4024</v>
      </c>
      <c r="B774" s="68">
        <v>12359</v>
      </c>
      <c r="C774" s="68" t="s">
        <v>0</v>
      </c>
      <c r="D774" s="69">
        <v>3</v>
      </c>
      <c r="E774" s="69" t="s">
        <v>1660</v>
      </c>
      <c r="F774" s="68" t="s">
        <v>1162</v>
      </c>
      <c r="G774" s="64" t="s">
        <v>0</v>
      </c>
      <c r="H774" s="70">
        <v>47.3</v>
      </c>
      <c r="I774" s="71"/>
      <c r="J774" s="64" t="s">
        <v>7234</v>
      </c>
      <c r="K774" s="67" t="s">
        <v>7692</v>
      </c>
      <c r="L774" s="67">
        <v>2</v>
      </c>
      <c r="M774" s="64" t="s">
        <v>7067</v>
      </c>
      <c r="N774" s="64" t="s">
        <v>1204</v>
      </c>
      <c r="O774" s="64" t="s">
        <v>0</v>
      </c>
      <c r="P774" s="64" t="s">
        <v>35</v>
      </c>
      <c r="Q774" s="72">
        <v>0</v>
      </c>
      <c r="R774" s="72">
        <v>0</v>
      </c>
      <c r="S774" s="72">
        <v>0</v>
      </c>
      <c r="T774" s="72">
        <v>0.24</v>
      </c>
    </row>
    <row r="775" spans="1:20" s="60" customFormat="1" ht="15" customHeight="1">
      <c r="A775" s="68" t="s">
        <v>10825</v>
      </c>
      <c r="B775" s="68">
        <v>12361</v>
      </c>
      <c r="C775" s="68" t="s">
        <v>0</v>
      </c>
      <c r="D775" s="69">
        <v>7</v>
      </c>
      <c r="E775" s="69" t="s">
        <v>10826</v>
      </c>
      <c r="F775" s="68" t="s">
        <v>1149</v>
      </c>
      <c r="G775" s="64" t="s">
        <v>0</v>
      </c>
      <c r="H775" s="70">
        <v>19.899999999999999</v>
      </c>
      <c r="I775" s="71">
        <v>6.5000000000000002E-2</v>
      </c>
      <c r="J775" s="64" t="s">
        <v>7234</v>
      </c>
      <c r="K775" s="67" t="s">
        <v>7693</v>
      </c>
      <c r="L775" s="67" t="s">
        <v>30</v>
      </c>
      <c r="M775" s="64" t="s">
        <v>7067</v>
      </c>
      <c r="N775" s="64" t="s">
        <v>1204</v>
      </c>
      <c r="O775" s="64" t="s">
        <v>0</v>
      </c>
      <c r="P775" s="64" t="s">
        <v>35</v>
      </c>
      <c r="Q775" s="72">
        <v>0</v>
      </c>
      <c r="R775" s="72">
        <v>0</v>
      </c>
      <c r="S775" s="72">
        <v>0</v>
      </c>
      <c r="T775" s="72">
        <v>0</v>
      </c>
    </row>
    <row r="776" spans="1:20" s="60" customFormat="1" ht="15" customHeight="1">
      <c r="A776" s="68" t="s">
        <v>4025</v>
      </c>
      <c r="B776" s="68">
        <v>12361</v>
      </c>
      <c r="C776" s="68" t="s">
        <v>0</v>
      </c>
      <c r="D776" s="69">
        <v>71</v>
      </c>
      <c r="E776" s="69" t="s">
        <v>1663</v>
      </c>
      <c r="F776" s="68" t="s">
        <v>1149</v>
      </c>
      <c r="G776" s="64" t="s">
        <v>3214</v>
      </c>
      <c r="H776" s="70">
        <v>19.899999999999999</v>
      </c>
      <c r="I776" s="71"/>
      <c r="J776" s="64" t="s">
        <v>7234</v>
      </c>
      <c r="K776" s="67" t="s">
        <v>7693</v>
      </c>
      <c r="L776" s="67">
        <v>2</v>
      </c>
      <c r="M776" s="64" t="s">
        <v>7067</v>
      </c>
      <c r="N776" s="64" t="s">
        <v>1204</v>
      </c>
      <c r="O776" s="64" t="s">
        <v>0</v>
      </c>
      <c r="P776" s="64" t="s">
        <v>35</v>
      </c>
      <c r="Q776" s="72">
        <v>0</v>
      </c>
      <c r="R776" s="72">
        <v>0</v>
      </c>
      <c r="S776" s="72">
        <v>0</v>
      </c>
      <c r="T776" s="72">
        <v>0</v>
      </c>
    </row>
    <row r="777" spans="1:20" s="60" customFormat="1" ht="15" customHeight="1">
      <c r="A777" s="68" t="s">
        <v>4026</v>
      </c>
      <c r="B777" s="68">
        <v>12363</v>
      </c>
      <c r="C777" s="68" t="s">
        <v>0</v>
      </c>
      <c r="D777" s="69" t="s">
        <v>1147</v>
      </c>
      <c r="E777" s="69" t="s">
        <v>1664</v>
      </c>
      <c r="F777" s="68" t="s">
        <v>1149</v>
      </c>
      <c r="G777" s="64" t="s">
        <v>0</v>
      </c>
      <c r="H777" s="70">
        <v>39.5</v>
      </c>
      <c r="I777" s="71"/>
      <c r="J777" s="64" t="s">
        <v>7694</v>
      </c>
      <c r="K777" s="67" t="s">
        <v>7695</v>
      </c>
      <c r="L777" s="67">
        <v>7</v>
      </c>
      <c r="M777" s="64" t="s">
        <v>7067</v>
      </c>
      <c r="N777" s="64" t="s">
        <v>1204</v>
      </c>
      <c r="O777" s="64" t="s">
        <v>0</v>
      </c>
      <c r="P777" s="64" t="s">
        <v>35</v>
      </c>
      <c r="Q777" s="72">
        <v>0</v>
      </c>
      <c r="R777" s="72">
        <v>0</v>
      </c>
      <c r="S777" s="72">
        <v>0</v>
      </c>
      <c r="T777" s="72">
        <v>0</v>
      </c>
    </row>
    <row r="778" spans="1:20" s="60" customFormat="1" ht="15" customHeight="1">
      <c r="A778" s="68" t="s">
        <v>4027</v>
      </c>
      <c r="B778" s="68">
        <v>12365</v>
      </c>
      <c r="C778" s="68" t="s">
        <v>0</v>
      </c>
      <c r="D778" s="69" t="s">
        <v>1147</v>
      </c>
      <c r="E778" s="69" t="s">
        <v>1664</v>
      </c>
      <c r="F778" s="68" t="s">
        <v>1149</v>
      </c>
      <c r="G778" s="64" t="s">
        <v>0</v>
      </c>
      <c r="H778" s="70">
        <v>39.9</v>
      </c>
      <c r="I778" s="71"/>
      <c r="J778" s="64" t="s">
        <v>7694</v>
      </c>
      <c r="K778" s="67" t="s">
        <v>7696</v>
      </c>
      <c r="L778" s="67">
        <v>12</v>
      </c>
      <c r="M778" s="64" t="s">
        <v>7067</v>
      </c>
      <c r="N778" s="64" t="s">
        <v>1204</v>
      </c>
      <c r="O778" s="64" t="s">
        <v>0</v>
      </c>
      <c r="P778" s="64" t="s">
        <v>35</v>
      </c>
      <c r="Q778" s="72">
        <v>0</v>
      </c>
      <c r="R778" s="72">
        <v>0</v>
      </c>
      <c r="S778" s="72">
        <v>0</v>
      </c>
      <c r="T778" s="72">
        <v>0</v>
      </c>
    </row>
    <row r="779" spans="1:20" s="60" customFormat="1" ht="15" customHeight="1">
      <c r="A779" s="68" t="s">
        <v>4028</v>
      </c>
      <c r="B779" s="68">
        <v>12366</v>
      </c>
      <c r="C779" s="68" t="s">
        <v>0</v>
      </c>
      <c r="D779" s="69" t="s">
        <v>1147</v>
      </c>
      <c r="E779" s="69" t="s">
        <v>1665</v>
      </c>
      <c r="F779" s="68" t="s">
        <v>1162</v>
      </c>
      <c r="G779" s="64" t="s">
        <v>0</v>
      </c>
      <c r="H779" s="70">
        <v>113</v>
      </c>
      <c r="I779" s="71"/>
      <c r="J779" s="64" t="s">
        <v>7697</v>
      </c>
      <c r="K779" s="67" t="s">
        <v>7698</v>
      </c>
      <c r="L779" s="67">
        <v>2</v>
      </c>
      <c r="M779" s="64" t="s">
        <v>7067</v>
      </c>
      <c r="N779" s="64" t="s">
        <v>1204</v>
      </c>
      <c r="O779" s="64" t="s">
        <v>11</v>
      </c>
      <c r="P779" s="64" t="s">
        <v>35</v>
      </c>
      <c r="Q779" s="72">
        <v>0</v>
      </c>
      <c r="R779" s="72">
        <v>0</v>
      </c>
      <c r="S779" s="72">
        <v>0</v>
      </c>
      <c r="T779" s="72">
        <v>0</v>
      </c>
    </row>
    <row r="780" spans="1:20" s="60" customFormat="1" ht="15" customHeight="1">
      <c r="A780" s="68" t="s">
        <v>4029</v>
      </c>
      <c r="B780" s="68">
        <v>12379</v>
      </c>
      <c r="C780" s="68" t="s">
        <v>0</v>
      </c>
      <c r="D780" s="69">
        <v>227</v>
      </c>
      <c r="E780" s="69" t="s">
        <v>1666</v>
      </c>
      <c r="F780" s="68" t="s">
        <v>1162</v>
      </c>
      <c r="G780" s="64" t="s">
        <v>3222</v>
      </c>
      <c r="H780" s="70">
        <v>41.5</v>
      </c>
      <c r="I780" s="71"/>
      <c r="J780" s="64" t="s">
        <v>7234</v>
      </c>
      <c r="K780" s="67" t="s">
        <v>7699</v>
      </c>
      <c r="L780" s="67">
        <v>3</v>
      </c>
      <c r="M780" s="64" t="s">
        <v>7067</v>
      </c>
      <c r="N780" s="64" t="s">
        <v>1204</v>
      </c>
      <c r="O780" s="64" t="s">
        <v>0</v>
      </c>
      <c r="P780" s="64" t="s">
        <v>35</v>
      </c>
      <c r="Q780" s="72">
        <v>0</v>
      </c>
      <c r="R780" s="72">
        <v>0</v>
      </c>
      <c r="S780" s="72">
        <v>0</v>
      </c>
      <c r="T780" s="72">
        <v>0.24</v>
      </c>
    </row>
    <row r="781" spans="1:20" s="60" customFormat="1" ht="15" customHeight="1">
      <c r="A781" s="68" t="s">
        <v>4030</v>
      </c>
      <c r="B781" s="68">
        <v>12379</v>
      </c>
      <c r="C781" s="68" t="s">
        <v>0</v>
      </c>
      <c r="D781" s="69">
        <v>228</v>
      </c>
      <c r="E781" s="69" t="s">
        <v>1667</v>
      </c>
      <c r="F781" s="68" t="s">
        <v>1162</v>
      </c>
      <c r="G781" s="64" t="s">
        <v>3223</v>
      </c>
      <c r="H781" s="70">
        <v>41.5</v>
      </c>
      <c r="I781" s="71"/>
      <c r="J781" s="64" t="s">
        <v>7234</v>
      </c>
      <c r="K781" s="67" t="s">
        <v>7699</v>
      </c>
      <c r="L781" s="67">
        <v>2</v>
      </c>
      <c r="M781" s="64" t="s">
        <v>7067</v>
      </c>
      <c r="N781" s="64" t="s">
        <v>1204</v>
      </c>
      <c r="O781" s="64" t="s">
        <v>0</v>
      </c>
      <c r="P781" s="64" t="s">
        <v>35</v>
      </c>
      <c r="Q781" s="72">
        <v>0</v>
      </c>
      <c r="R781" s="72">
        <v>0</v>
      </c>
      <c r="S781" s="72">
        <v>0</v>
      </c>
      <c r="T781" s="72">
        <v>0.24</v>
      </c>
    </row>
    <row r="782" spans="1:20" s="60" customFormat="1" ht="15" customHeight="1">
      <c r="A782" s="68" t="s">
        <v>4031</v>
      </c>
      <c r="B782" s="68">
        <v>12379</v>
      </c>
      <c r="C782" s="68" t="s">
        <v>0</v>
      </c>
      <c r="D782" s="69">
        <v>229</v>
      </c>
      <c r="E782" s="69" t="s">
        <v>1668</v>
      </c>
      <c r="F782" s="68" t="s">
        <v>1162</v>
      </c>
      <c r="G782" s="64" t="s">
        <v>3224</v>
      </c>
      <c r="H782" s="70">
        <v>41.5</v>
      </c>
      <c r="I782" s="71"/>
      <c r="J782" s="64" t="s">
        <v>7234</v>
      </c>
      <c r="K782" s="67" t="s">
        <v>7699</v>
      </c>
      <c r="L782" s="67">
        <v>2</v>
      </c>
      <c r="M782" s="64" t="s">
        <v>7067</v>
      </c>
      <c r="N782" s="64" t="s">
        <v>1204</v>
      </c>
      <c r="O782" s="64" t="s">
        <v>0</v>
      </c>
      <c r="P782" s="64" t="s">
        <v>35</v>
      </c>
      <c r="Q782" s="72">
        <v>0</v>
      </c>
      <c r="R782" s="72">
        <v>0</v>
      </c>
      <c r="S782" s="72">
        <v>0</v>
      </c>
      <c r="T782" s="72">
        <v>0.24</v>
      </c>
    </row>
    <row r="783" spans="1:20" s="60" customFormat="1" ht="15" customHeight="1">
      <c r="A783" s="68" t="s">
        <v>4032</v>
      </c>
      <c r="B783" s="68">
        <v>12401</v>
      </c>
      <c r="C783" s="68" t="s">
        <v>0</v>
      </c>
      <c r="D783" s="69" t="s">
        <v>1147</v>
      </c>
      <c r="E783" s="69" t="s">
        <v>1669</v>
      </c>
      <c r="F783" s="68" t="s">
        <v>1149</v>
      </c>
      <c r="G783" s="64" t="s">
        <v>0</v>
      </c>
      <c r="H783" s="70">
        <v>24.5</v>
      </c>
      <c r="I783" s="71"/>
      <c r="J783" s="64" t="s">
        <v>7165</v>
      </c>
      <c r="K783" s="67" t="s">
        <v>7700</v>
      </c>
      <c r="L783" s="67">
        <v>1</v>
      </c>
      <c r="M783" s="64" t="s">
        <v>7067</v>
      </c>
      <c r="N783" s="64" t="s">
        <v>1670</v>
      </c>
      <c r="O783" s="64" t="s">
        <v>0</v>
      </c>
      <c r="P783" s="64" t="s">
        <v>35</v>
      </c>
      <c r="Q783" s="72">
        <v>0</v>
      </c>
      <c r="R783" s="72">
        <v>0</v>
      </c>
      <c r="S783" s="72">
        <v>0</v>
      </c>
      <c r="T783" s="72">
        <v>0</v>
      </c>
    </row>
    <row r="784" spans="1:20" s="60" customFormat="1" ht="15" customHeight="1">
      <c r="A784" s="68" t="s">
        <v>4033</v>
      </c>
      <c r="B784" s="68">
        <v>12402</v>
      </c>
      <c r="C784" s="68" t="s">
        <v>0</v>
      </c>
      <c r="D784" s="69" t="s">
        <v>1147</v>
      </c>
      <c r="E784" s="69" t="s">
        <v>1671</v>
      </c>
      <c r="F784" s="68" t="s">
        <v>1149</v>
      </c>
      <c r="G784" s="64" t="s">
        <v>0</v>
      </c>
      <c r="H784" s="70">
        <v>27.8</v>
      </c>
      <c r="I784" s="71"/>
      <c r="J784" s="64" t="s">
        <v>7165</v>
      </c>
      <c r="K784" s="67" t="s">
        <v>7701</v>
      </c>
      <c r="L784" s="67">
        <v>1</v>
      </c>
      <c r="M784" s="64" t="s">
        <v>7067</v>
      </c>
      <c r="N784" s="64" t="s">
        <v>1670</v>
      </c>
      <c r="O784" s="64" t="s">
        <v>0</v>
      </c>
      <c r="P784" s="64" t="s">
        <v>35</v>
      </c>
      <c r="Q784" s="72">
        <v>0</v>
      </c>
      <c r="R784" s="72">
        <v>0</v>
      </c>
      <c r="S784" s="72">
        <v>0</v>
      </c>
      <c r="T784" s="72">
        <v>0</v>
      </c>
    </row>
    <row r="785" spans="1:20" s="60" customFormat="1" ht="15" customHeight="1">
      <c r="A785" s="68" t="s">
        <v>4034</v>
      </c>
      <c r="B785" s="68">
        <v>12407</v>
      </c>
      <c r="C785" s="68" t="s">
        <v>0</v>
      </c>
      <c r="D785" s="69" t="s">
        <v>1147</v>
      </c>
      <c r="E785" s="69" t="s">
        <v>1672</v>
      </c>
      <c r="F785" s="68" t="s">
        <v>1149</v>
      </c>
      <c r="G785" s="64" t="s">
        <v>0</v>
      </c>
      <c r="H785" s="70">
        <v>23.9</v>
      </c>
      <c r="I785" s="71"/>
      <c r="J785" s="64" t="s">
        <v>7234</v>
      </c>
      <c r="K785" s="67" t="s">
        <v>7702</v>
      </c>
      <c r="L785" s="67">
        <v>31</v>
      </c>
      <c r="M785" s="64" t="s">
        <v>7067</v>
      </c>
      <c r="N785" s="64" t="s">
        <v>1170</v>
      </c>
      <c r="O785" s="64" t="s">
        <v>0</v>
      </c>
      <c r="P785" s="64" t="s">
        <v>35</v>
      </c>
      <c r="Q785" s="72">
        <v>0</v>
      </c>
      <c r="R785" s="72">
        <v>0</v>
      </c>
      <c r="S785" s="72">
        <v>0</v>
      </c>
      <c r="T785" s="72">
        <v>0</v>
      </c>
    </row>
    <row r="786" spans="1:20" s="60" customFormat="1" ht="15" customHeight="1">
      <c r="A786" s="68" t="s">
        <v>4035</v>
      </c>
      <c r="B786" s="68">
        <v>12408</v>
      </c>
      <c r="C786" s="68" t="s">
        <v>0</v>
      </c>
      <c r="D786" s="69" t="s">
        <v>1147</v>
      </c>
      <c r="E786" s="69" t="s">
        <v>1673</v>
      </c>
      <c r="F786" s="68" t="s">
        <v>1149</v>
      </c>
      <c r="G786" s="64" t="s">
        <v>0</v>
      </c>
      <c r="H786" s="70">
        <v>23.9</v>
      </c>
      <c r="I786" s="71"/>
      <c r="J786" s="64" t="s">
        <v>7234</v>
      </c>
      <c r="K786" s="67" t="s">
        <v>7703</v>
      </c>
      <c r="L786" s="67">
        <v>72</v>
      </c>
      <c r="M786" s="64" t="s">
        <v>7067</v>
      </c>
      <c r="N786" s="64" t="s">
        <v>1170</v>
      </c>
      <c r="O786" s="64" t="s">
        <v>0</v>
      </c>
      <c r="P786" s="64" t="s">
        <v>35</v>
      </c>
      <c r="Q786" s="72">
        <v>0</v>
      </c>
      <c r="R786" s="72">
        <v>0</v>
      </c>
      <c r="S786" s="72">
        <v>0</v>
      </c>
      <c r="T786" s="72">
        <v>0</v>
      </c>
    </row>
    <row r="787" spans="1:20" s="60" customFormat="1" ht="15" customHeight="1">
      <c r="A787" s="68" t="s">
        <v>4036</v>
      </c>
      <c r="B787" s="68">
        <v>12441</v>
      </c>
      <c r="C787" s="68" t="s">
        <v>0</v>
      </c>
      <c r="D787" s="69" t="s">
        <v>1147</v>
      </c>
      <c r="E787" s="69" t="s">
        <v>1674</v>
      </c>
      <c r="F787" s="68" t="s">
        <v>1162</v>
      </c>
      <c r="G787" s="64" t="s">
        <v>0</v>
      </c>
      <c r="H787" s="70">
        <v>17.25</v>
      </c>
      <c r="I787" s="71"/>
      <c r="J787" s="64" t="s">
        <v>7148</v>
      </c>
      <c r="K787" s="67" t="s">
        <v>7704</v>
      </c>
      <c r="L787" s="67">
        <v>8</v>
      </c>
      <c r="M787" s="64" t="s">
        <v>7067</v>
      </c>
      <c r="N787" s="64" t="s">
        <v>1163</v>
      </c>
      <c r="O787" s="64" t="s">
        <v>0</v>
      </c>
      <c r="P787" s="64" t="s">
        <v>35</v>
      </c>
      <c r="Q787" s="72">
        <v>0</v>
      </c>
      <c r="R787" s="72">
        <v>0</v>
      </c>
      <c r="S787" s="72">
        <v>0</v>
      </c>
      <c r="T787" s="72">
        <v>0</v>
      </c>
    </row>
    <row r="788" spans="1:20" s="60" customFormat="1" ht="15" customHeight="1">
      <c r="A788" s="68" t="s">
        <v>4037</v>
      </c>
      <c r="B788" s="68">
        <v>12444</v>
      </c>
      <c r="C788" s="68" t="s">
        <v>0</v>
      </c>
      <c r="D788" s="69">
        <v>6</v>
      </c>
      <c r="E788" s="69" t="s">
        <v>1675</v>
      </c>
      <c r="F788" s="68" t="s">
        <v>1149</v>
      </c>
      <c r="G788" s="64" t="s">
        <v>3196</v>
      </c>
      <c r="H788" s="70">
        <v>22.9</v>
      </c>
      <c r="I788" s="71"/>
      <c r="J788" s="64" t="s">
        <v>7234</v>
      </c>
      <c r="K788" s="67" t="s">
        <v>7705</v>
      </c>
      <c r="L788" s="67">
        <v>1</v>
      </c>
      <c r="M788" s="64" t="s">
        <v>7067</v>
      </c>
      <c r="N788" s="64" t="s">
        <v>1204</v>
      </c>
      <c r="O788" s="64" t="s">
        <v>0</v>
      </c>
      <c r="P788" s="64" t="s">
        <v>35</v>
      </c>
      <c r="Q788" s="72">
        <v>39.5</v>
      </c>
      <c r="R788" s="72">
        <v>2.2999999999999998</v>
      </c>
      <c r="S788" s="72">
        <v>39.5</v>
      </c>
      <c r="T788" s="72">
        <v>1925</v>
      </c>
    </row>
    <row r="789" spans="1:20" s="60" customFormat="1" ht="15" customHeight="1">
      <c r="A789" s="68" t="s">
        <v>6662</v>
      </c>
      <c r="B789" s="68">
        <v>12444</v>
      </c>
      <c r="C789" s="68" t="s">
        <v>0</v>
      </c>
      <c r="D789" s="69">
        <v>8</v>
      </c>
      <c r="E789" s="69" t="s">
        <v>6663</v>
      </c>
      <c r="F789" s="68" t="s">
        <v>1149</v>
      </c>
      <c r="G789" s="64" t="s">
        <v>3209</v>
      </c>
      <c r="H789" s="70">
        <v>22.9</v>
      </c>
      <c r="I789" s="71"/>
      <c r="J789" s="64" t="s">
        <v>7234</v>
      </c>
      <c r="K789" s="67" t="s">
        <v>7705</v>
      </c>
      <c r="L789" s="67">
        <v>8</v>
      </c>
      <c r="M789" s="64" t="s">
        <v>7067</v>
      </c>
      <c r="N789" s="64" t="s">
        <v>1204</v>
      </c>
      <c r="O789" s="64" t="s">
        <v>0</v>
      </c>
      <c r="P789" s="64" t="s">
        <v>35</v>
      </c>
      <c r="Q789" s="72">
        <v>39.5</v>
      </c>
      <c r="R789" s="72">
        <v>0</v>
      </c>
      <c r="S789" s="72">
        <v>39.5</v>
      </c>
      <c r="T789" s="72">
        <v>1925</v>
      </c>
    </row>
    <row r="790" spans="1:20" s="60" customFormat="1" ht="15" customHeight="1">
      <c r="A790" s="68" t="s">
        <v>4038</v>
      </c>
      <c r="B790" s="68">
        <v>12445</v>
      </c>
      <c r="C790" s="68" t="s">
        <v>0</v>
      </c>
      <c r="D790" s="69">
        <v>3</v>
      </c>
      <c r="E790" s="69" t="s">
        <v>1676</v>
      </c>
      <c r="F790" s="68" t="s">
        <v>1149</v>
      </c>
      <c r="G790" s="64" t="s">
        <v>3327</v>
      </c>
      <c r="H790" s="70">
        <v>113</v>
      </c>
      <c r="I790" s="71"/>
      <c r="J790" s="64" t="s">
        <v>7234</v>
      </c>
      <c r="K790" s="67" t="s">
        <v>7706</v>
      </c>
      <c r="L790" s="67">
        <v>1</v>
      </c>
      <c r="M790" s="64" t="s">
        <v>7067</v>
      </c>
      <c r="N790" s="64" t="s">
        <v>1204</v>
      </c>
      <c r="O790" s="64" t="s">
        <v>0</v>
      </c>
      <c r="P790" s="64" t="s">
        <v>35</v>
      </c>
      <c r="Q790" s="72">
        <v>34</v>
      </c>
      <c r="R790" s="72">
        <v>3.5</v>
      </c>
      <c r="S790" s="72">
        <v>34</v>
      </c>
      <c r="T790" s="72">
        <v>1.61</v>
      </c>
    </row>
    <row r="791" spans="1:20" s="60" customFormat="1" ht="15" customHeight="1">
      <c r="A791" s="68" t="s">
        <v>4039</v>
      </c>
      <c r="B791" s="68">
        <v>12446</v>
      </c>
      <c r="C791" s="68" t="s">
        <v>0</v>
      </c>
      <c r="D791" s="69" t="s">
        <v>1147</v>
      </c>
      <c r="E791" s="69" t="s">
        <v>3298</v>
      </c>
      <c r="F791" s="68" t="s">
        <v>1149</v>
      </c>
      <c r="G791" s="64" t="s">
        <v>0</v>
      </c>
      <c r="H791" s="70">
        <v>4.95</v>
      </c>
      <c r="I791" s="71"/>
      <c r="J791" s="64" t="s">
        <v>7300</v>
      </c>
      <c r="K791" s="67" t="s">
        <v>7707</v>
      </c>
      <c r="L791" s="67" t="s">
        <v>30</v>
      </c>
      <c r="M791" s="64" t="s">
        <v>7067</v>
      </c>
      <c r="N791" s="64" t="s">
        <v>1163</v>
      </c>
      <c r="O791" s="64" t="s">
        <v>0</v>
      </c>
      <c r="P791" s="64" t="s">
        <v>35</v>
      </c>
      <c r="Q791" s="72">
        <v>0</v>
      </c>
      <c r="R791" s="72">
        <v>0</v>
      </c>
      <c r="S791" s="72">
        <v>0</v>
      </c>
      <c r="T791" s="72">
        <v>0</v>
      </c>
    </row>
    <row r="792" spans="1:20" s="60" customFormat="1" ht="15" customHeight="1">
      <c r="A792" s="68" t="s">
        <v>4040</v>
      </c>
      <c r="B792" s="68">
        <v>12447</v>
      </c>
      <c r="C792" s="68" t="s">
        <v>0</v>
      </c>
      <c r="D792" s="69" t="s">
        <v>1147</v>
      </c>
      <c r="E792" s="69" t="s">
        <v>3298</v>
      </c>
      <c r="F792" s="68" t="s">
        <v>1149</v>
      </c>
      <c r="G792" s="64" t="s">
        <v>0</v>
      </c>
      <c r="H792" s="70">
        <v>6.45</v>
      </c>
      <c r="I792" s="71"/>
      <c r="J792" s="64" t="s">
        <v>7300</v>
      </c>
      <c r="K792" s="67" t="s">
        <v>7708</v>
      </c>
      <c r="L792" s="67" t="s">
        <v>30</v>
      </c>
      <c r="M792" s="64" t="s">
        <v>7067</v>
      </c>
      <c r="N792" s="64" t="s">
        <v>1163</v>
      </c>
      <c r="O792" s="64" t="s">
        <v>0</v>
      </c>
      <c r="P792" s="64" t="s">
        <v>35</v>
      </c>
      <c r="Q792" s="72">
        <v>0</v>
      </c>
      <c r="R792" s="72">
        <v>0</v>
      </c>
      <c r="S792" s="72">
        <v>0</v>
      </c>
      <c r="T792" s="72">
        <v>0</v>
      </c>
    </row>
    <row r="793" spans="1:20" s="60" customFormat="1" ht="15" customHeight="1">
      <c r="A793" s="68" t="s">
        <v>4041</v>
      </c>
      <c r="B793" s="68">
        <v>12458</v>
      </c>
      <c r="C793" s="68" t="s">
        <v>0</v>
      </c>
      <c r="D793" s="69" t="s">
        <v>1147</v>
      </c>
      <c r="E793" s="69" t="s">
        <v>1677</v>
      </c>
      <c r="F793" s="68" t="s">
        <v>1149</v>
      </c>
      <c r="G793" s="64" t="s">
        <v>0</v>
      </c>
      <c r="H793" s="70">
        <v>69.900000000000006</v>
      </c>
      <c r="I793" s="71"/>
      <c r="J793" s="64" t="s">
        <v>7300</v>
      </c>
      <c r="K793" s="67" t="s">
        <v>7709</v>
      </c>
      <c r="L793" s="67">
        <v>8</v>
      </c>
      <c r="M793" s="64" t="s">
        <v>7067</v>
      </c>
      <c r="N793" s="64" t="s">
        <v>1204</v>
      </c>
      <c r="O793" s="64" t="s">
        <v>0</v>
      </c>
      <c r="P793" s="64" t="s">
        <v>35</v>
      </c>
      <c r="Q793" s="72">
        <v>0</v>
      </c>
      <c r="R793" s="72">
        <v>0</v>
      </c>
      <c r="S793" s="72">
        <v>0</v>
      </c>
      <c r="T793" s="72">
        <v>0</v>
      </c>
    </row>
    <row r="794" spans="1:20" s="60" customFormat="1" ht="15" customHeight="1">
      <c r="A794" s="68" t="s">
        <v>4042</v>
      </c>
      <c r="B794" s="68">
        <v>12459</v>
      </c>
      <c r="C794" s="68" t="s">
        <v>0</v>
      </c>
      <c r="D794" s="69" t="s">
        <v>1147</v>
      </c>
      <c r="E794" s="69" t="s">
        <v>1677</v>
      </c>
      <c r="F794" s="68" t="s">
        <v>1149</v>
      </c>
      <c r="G794" s="64" t="s">
        <v>0</v>
      </c>
      <c r="H794" s="70">
        <v>69.900000000000006</v>
      </c>
      <c r="I794" s="71"/>
      <c r="J794" s="64" t="s">
        <v>7300</v>
      </c>
      <c r="K794" s="67" t="s">
        <v>7710</v>
      </c>
      <c r="L794" s="67">
        <v>19</v>
      </c>
      <c r="M794" s="64" t="s">
        <v>7067</v>
      </c>
      <c r="N794" s="64" t="s">
        <v>1204</v>
      </c>
      <c r="O794" s="64" t="s">
        <v>0</v>
      </c>
      <c r="P794" s="64" t="s">
        <v>35</v>
      </c>
      <c r="Q794" s="72">
        <v>0</v>
      </c>
      <c r="R794" s="72">
        <v>0</v>
      </c>
      <c r="S794" s="72">
        <v>0</v>
      </c>
      <c r="T794" s="72">
        <v>0</v>
      </c>
    </row>
    <row r="795" spans="1:20" s="60" customFormat="1" ht="15" customHeight="1">
      <c r="A795" s="68" t="s">
        <v>4043</v>
      </c>
      <c r="B795" s="68">
        <v>12460</v>
      </c>
      <c r="C795" s="68" t="s">
        <v>0</v>
      </c>
      <c r="D795" s="69" t="s">
        <v>1147</v>
      </c>
      <c r="E795" s="69" t="s">
        <v>1677</v>
      </c>
      <c r="F795" s="68" t="s">
        <v>1149</v>
      </c>
      <c r="G795" s="64" t="s">
        <v>0</v>
      </c>
      <c r="H795" s="70">
        <v>69.900000000000006</v>
      </c>
      <c r="I795" s="71"/>
      <c r="J795" s="64" t="s">
        <v>7300</v>
      </c>
      <c r="K795" s="67" t="s">
        <v>7711</v>
      </c>
      <c r="L795" s="67">
        <v>5</v>
      </c>
      <c r="M795" s="64" t="s">
        <v>7067</v>
      </c>
      <c r="N795" s="64" t="s">
        <v>1204</v>
      </c>
      <c r="O795" s="64" t="s">
        <v>0</v>
      </c>
      <c r="P795" s="64" t="s">
        <v>35</v>
      </c>
      <c r="Q795" s="72">
        <v>0</v>
      </c>
      <c r="R795" s="72">
        <v>0</v>
      </c>
      <c r="S795" s="72">
        <v>0</v>
      </c>
      <c r="T795" s="72">
        <v>0</v>
      </c>
    </row>
    <row r="796" spans="1:20" s="60" customFormat="1" ht="15" customHeight="1">
      <c r="A796" s="68" t="s">
        <v>4044</v>
      </c>
      <c r="B796" s="68">
        <v>12461</v>
      </c>
      <c r="C796" s="68" t="s">
        <v>0</v>
      </c>
      <c r="D796" s="69" t="s">
        <v>1147</v>
      </c>
      <c r="E796" s="69" t="s">
        <v>1677</v>
      </c>
      <c r="F796" s="68" t="s">
        <v>1149</v>
      </c>
      <c r="G796" s="64" t="s">
        <v>0</v>
      </c>
      <c r="H796" s="70">
        <v>69.900000000000006</v>
      </c>
      <c r="I796" s="71"/>
      <c r="J796" s="64" t="s">
        <v>7300</v>
      </c>
      <c r="K796" s="67" t="s">
        <v>7712</v>
      </c>
      <c r="L796" s="67">
        <v>8</v>
      </c>
      <c r="M796" s="64" t="s">
        <v>7067</v>
      </c>
      <c r="N796" s="64" t="s">
        <v>1204</v>
      </c>
      <c r="O796" s="64" t="s">
        <v>0</v>
      </c>
      <c r="P796" s="64" t="s">
        <v>35</v>
      </c>
      <c r="Q796" s="72">
        <v>26</v>
      </c>
      <c r="R796" s="72">
        <v>0</v>
      </c>
      <c r="S796" s="72">
        <v>41</v>
      </c>
      <c r="T796" s="72">
        <v>0.88</v>
      </c>
    </row>
    <row r="797" spans="1:20" s="60" customFormat="1" ht="15" customHeight="1">
      <c r="A797" s="68" t="s">
        <v>4045</v>
      </c>
      <c r="B797" s="68">
        <v>12463</v>
      </c>
      <c r="C797" s="68" t="s">
        <v>0</v>
      </c>
      <c r="D797" s="69" t="s">
        <v>1147</v>
      </c>
      <c r="E797" s="69" t="s">
        <v>1677</v>
      </c>
      <c r="F797" s="68" t="s">
        <v>1149</v>
      </c>
      <c r="G797" s="64" t="s">
        <v>0</v>
      </c>
      <c r="H797" s="70">
        <v>94.9</v>
      </c>
      <c r="I797" s="71"/>
      <c r="J797" s="64" t="s">
        <v>7300</v>
      </c>
      <c r="K797" s="67" t="s">
        <v>7713</v>
      </c>
      <c r="L797" s="67">
        <v>11</v>
      </c>
      <c r="M797" s="64" t="s">
        <v>7067</v>
      </c>
      <c r="N797" s="64" t="s">
        <v>1204</v>
      </c>
      <c r="O797" s="64" t="s">
        <v>0</v>
      </c>
      <c r="P797" s="64" t="s">
        <v>35</v>
      </c>
      <c r="Q797" s="72">
        <v>0</v>
      </c>
      <c r="R797" s="72">
        <v>0</v>
      </c>
      <c r="S797" s="72">
        <v>0</v>
      </c>
      <c r="T797" s="72">
        <v>0</v>
      </c>
    </row>
    <row r="798" spans="1:20" s="60" customFormat="1" ht="15" customHeight="1">
      <c r="A798" s="68" t="s">
        <v>4046</v>
      </c>
      <c r="B798" s="68">
        <v>12470</v>
      </c>
      <c r="C798" s="68" t="s">
        <v>0</v>
      </c>
      <c r="D798" s="69" t="s">
        <v>1147</v>
      </c>
      <c r="E798" s="69" t="s">
        <v>1677</v>
      </c>
      <c r="F798" s="68" t="s">
        <v>1149</v>
      </c>
      <c r="G798" s="64" t="s">
        <v>0</v>
      </c>
      <c r="H798" s="70">
        <v>79.900000000000006</v>
      </c>
      <c r="I798" s="71"/>
      <c r="J798" s="64" t="s">
        <v>7300</v>
      </c>
      <c r="K798" s="67" t="s">
        <v>7714</v>
      </c>
      <c r="L798" s="67">
        <v>9</v>
      </c>
      <c r="M798" s="64" t="s">
        <v>7067</v>
      </c>
      <c r="N798" s="64" t="s">
        <v>1204</v>
      </c>
      <c r="O798" s="64" t="s">
        <v>0</v>
      </c>
      <c r="P798" s="64" t="s">
        <v>35</v>
      </c>
      <c r="Q798" s="72">
        <v>0</v>
      </c>
      <c r="R798" s="72">
        <v>0</v>
      </c>
      <c r="S798" s="72">
        <v>0</v>
      </c>
      <c r="T798" s="72">
        <v>0</v>
      </c>
    </row>
    <row r="799" spans="1:20" s="60" customFormat="1" ht="15" customHeight="1">
      <c r="A799" s="68" t="s">
        <v>4047</v>
      </c>
      <c r="B799" s="68">
        <v>12471</v>
      </c>
      <c r="C799" s="68" t="s">
        <v>0</v>
      </c>
      <c r="D799" s="69" t="s">
        <v>1147</v>
      </c>
      <c r="E799" s="69" t="s">
        <v>1677</v>
      </c>
      <c r="F799" s="68" t="s">
        <v>1149</v>
      </c>
      <c r="G799" s="64" t="s">
        <v>0</v>
      </c>
      <c r="H799" s="70">
        <v>79.900000000000006</v>
      </c>
      <c r="I799" s="71"/>
      <c r="J799" s="64" t="s">
        <v>7300</v>
      </c>
      <c r="K799" s="67" t="s">
        <v>7715</v>
      </c>
      <c r="L799" s="67">
        <v>10</v>
      </c>
      <c r="M799" s="64" t="s">
        <v>7067</v>
      </c>
      <c r="N799" s="64" t="s">
        <v>1204</v>
      </c>
      <c r="O799" s="64" t="s">
        <v>0</v>
      </c>
      <c r="P799" s="64" t="s">
        <v>35</v>
      </c>
      <c r="Q799" s="72">
        <v>0</v>
      </c>
      <c r="R799" s="72">
        <v>0</v>
      </c>
      <c r="S799" s="72">
        <v>0</v>
      </c>
      <c r="T799" s="72">
        <v>0</v>
      </c>
    </row>
    <row r="800" spans="1:20" s="60" customFormat="1" ht="15" customHeight="1">
      <c r="A800" s="68" t="s">
        <v>4048</v>
      </c>
      <c r="B800" s="68">
        <v>12473</v>
      </c>
      <c r="C800" s="68" t="s">
        <v>0</v>
      </c>
      <c r="D800" s="69" t="s">
        <v>1147</v>
      </c>
      <c r="E800" s="69" t="s">
        <v>1677</v>
      </c>
      <c r="F800" s="68" t="s">
        <v>1149</v>
      </c>
      <c r="G800" s="64" t="s">
        <v>0</v>
      </c>
      <c r="H800" s="70">
        <v>54.9</v>
      </c>
      <c r="I800" s="71"/>
      <c r="J800" s="64" t="s">
        <v>7300</v>
      </c>
      <c r="K800" s="67" t="s">
        <v>7716</v>
      </c>
      <c r="L800" s="67">
        <v>3</v>
      </c>
      <c r="M800" s="64" t="s">
        <v>7067</v>
      </c>
      <c r="N800" s="64" t="s">
        <v>1204</v>
      </c>
      <c r="O800" s="64" t="s">
        <v>0</v>
      </c>
      <c r="P800" s="64" t="s">
        <v>35</v>
      </c>
      <c r="Q800" s="72">
        <v>0</v>
      </c>
      <c r="R800" s="72">
        <v>0</v>
      </c>
      <c r="S800" s="72">
        <v>0</v>
      </c>
      <c r="T800" s="72">
        <v>0</v>
      </c>
    </row>
    <row r="801" spans="1:20" s="60" customFormat="1" ht="15" customHeight="1">
      <c r="A801" s="68" t="s">
        <v>4049</v>
      </c>
      <c r="B801" s="68">
        <v>12478</v>
      </c>
      <c r="C801" s="68" t="s">
        <v>0</v>
      </c>
      <c r="D801" s="69" t="s">
        <v>1147</v>
      </c>
      <c r="E801" s="69" t="s">
        <v>1678</v>
      </c>
      <c r="F801" s="68" t="s">
        <v>1149</v>
      </c>
      <c r="G801" s="64" t="s">
        <v>0</v>
      </c>
      <c r="H801" s="70">
        <v>34.9</v>
      </c>
      <c r="I801" s="71"/>
      <c r="J801" s="64" t="s">
        <v>7083</v>
      </c>
      <c r="K801" s="67" t="s">
        <v>7717</v>
      </c>
      <c r="L801" s="67">
        <v>21</v>
      </c>
      <c r="M801" s="64" t="s">
        <v>7067</v>
      </c>
      <c r="N801" s="64" t="s">
        <v>1204</v>
      </c>
      <c r="O801" s="64" t="s">
        <v>0</v>
      </c>
      <c r="P801" s="64" t="s">
        <v>35</v>
      </c>
      <c r="Q801" s="72">
        <v>0</v>
      </c>
      <c r="R801" s="72">
        <v>0</v>
      </c>
      <c r="S801" s="72">
        <v>0</v>
      </c>
      <c r="T801" s="72">
        <v>0</v>
      </c>
    </row>
    <row r="802" spans="1:20" s="60" customFormat="1" ht="15" customHeight="1">
      <c r="A802" s="68" t="s">
        <v>4050</v>
      </c>
      <c r="B802" s="68">
        <v>12479</v>
      </c>
      <c r="C802" s="68" t="s">
        <v>0</v>
      </c>
      <c r="D802" s="69" t="s">
        <v>1147</v>
      </c>
      <c r="E802" s="69" t="s">
        <v>1678</v>
      </c>
      <c r="F802" s="68" t="s">
        <v>1149</v>
      </c>
      <c r="G802" s="64" t="s">
        <v>0</v>
      </c>
      <c r="H802" s="70">
        <v>28.9</v>
      </c>
      <c r="I802" s="71"/>
      <c r="J802" s="64" t="s">
        <v>7083</v>
      </c>
      <c r="K802" s="67" t="s">
        <v>7718</v>
      </c>
      <c r="L802" s="67">
        <v>20</v>
      </c>
      <c r="M802" s="64" t="s">
        <v>7067</v>
      </c>
      <c r="N802" s="64" t="s">
        <v>1204</v>
      </c>
      <c r="O802" s="64" t="s">
        <v>0</v>
      </c>
      <c r="P802" s="64" t="s">
        <v>35</v>
      </c>
      <c r="Q802" s="72">
        <v>0</v>
      </c>
      <c r="R802" s="72">
        <v>0</v>
      </c>
      <c r="S802" s="72">
        <v>0</v>
      </c>
      <c r="T802" s="72">
        <v>0</v>
      </c>
    </row>
    <row r="803" spans="1:20" s="60" customFormat="1" ht="15" customHeight="1">
      <c r="A803" s="68" t="s">
        <v>4051</v>
      </c>
      <c r="B803" s="68">
        <v>12484</v>
      </c>
      <c r="C803" s="68" t="s">
        <v>0</v>
      </c>
      <c r="D803" s="69" t="s">
        <v>1147</v>
      </c>
      <c r="E803" s="69" t="s">
        <v>1679</v>
      </c>
      <c r="F803" s="68" t="s">
        <v>1149</v>
      </c>
      <c r="G803" s="64" t="s">
        <v>0</v>
      </c>
      <c r="H803" s="70">
        <v>6.5</v>
      </c>
      <c r="I803" s="71"/>
      <c r="J803" s="64" t="s">
        <v>7234</v>
      </c>
      <c r="K803" s="67" t="s">
        <v>7719</v>
      </c>
      <c r="L803" s="67">
        <v>7</v>
      </c>
      <c r="M803" s="64" t="s">
        <v>7067</v>
      </c>
      <c r="N803" s="64" t="s">
        <v>1204</v>
      </c>
      <c r="O803" s="64" t="s">
        <v>0</v>
      </c>
      <c r="P803" s="64" t="s">
        <v>35</v>
      </c>
      <c r="Q803" s="72">
        <v>0</v>
      </c>
      <c r="R803" s="72">
        <v>0</v>
      </c>
      <c r="S803" s="72">
        <v>0</v>
      </c>
      <c r="T803" s="72">
        <v>0.14000000000000001</v>
      </c>
    </row>
    <row r="804" spans="1:20" s="60" customFormat="1" ht="15" customHeight="1">
      <c r="A804" s="68" t="s">
        <v>4052</v>
      </c>
      <c r="B804" s="68">
        <v>12485</v>
      </c>
      <c r="C804" s="68" t="s">
        <v>0</v>
      </c>
      <c r="D804" s="69" t="s">
        <v>1147</v>
      </c>
      <c r="E804" s="69" t="s">
        <v>1680</v>
      </c>
      <c r="F804" s="68" t="s">
        <v>1162</v>
      </c>
      <c r="G804" s="64" t="s">
        <v>0</v>
      </c>
      <c r="H804" s="70">
        <v>19.5</v>
      </c>
      <c r="I804" s="71"/>
      <c r="J804" s="64" t="s">
        <v>7234</v>
      </c>
      <c r="K804" s="67" t="s">
        <v>7720</v>
      </c>
      <c r="L804" s="67">
        <v>32</v>
      </c>
      <c r="M804" s="64" t="s">
        <v>7067</v>
      </c>
      <c r="N804" s="64" t="s">
        <v>1204</v>
      </c>
      <c r="O804" s="64" t="s">
        <v>0</v>
      </c>
      <c r="P804" s="64" t="s">
        <v>35</v>
      </c>
      <c r="Q804" s="72">
        <v>0</v>
      </c>
      <c r="R804" s="72">
        <v>0</v>
      </c>
      <c r="S804" s="72">
        <v>0</v>
      </c>
      <c r="T804" s="72">
        <v>0.14000000000000001</v>
      </c>
    </row>
    <row r="805" spans="1:20" s="60" customFormat="1" ht="15" customHeight="1">
      <c r="A805" s="68" t="s">
        <v>4053</v>
      </c>
      <c r="B805" s="68">
        <v>12487</v>
      </c>
      <c r="C805" s="68" t="s">
        <v>0</v>
      </c>
      <c r="D805" s="69" t="s">
        <v>1147</v>
      </c>
      <c r="E805" s="69" t="s">
        <v>3299</v>
      </c>
      <c r="F805" s="68" t="s">
        <v>1149</v>
      </c>
      <c r="G805" s="64" t="s">
        <v>0</v>
      </c>
      <c r="H805" s="70">
        <v>26.5</v>
      </c>
      <c r="I805" s="71"/>
      <c r="J805" s="64" t="s">
        <v>7234</v>
      </c>
      <c r="K805" s="67" t="s">
        <v>7721</v>
      </c>
      <c r="L805" s="67">
        <v>1</v>
      </c>
      <c r="M805" s="64" t="s">
        <v>7067</v>
      </c>
      <c r="N805" s="64" t="s">
        <v>1204</v>
      </c>
      <c r="O805" s="64" t="s">
        <v>0</v>
      </c>
      <c r="P805" s="64" t="s">
        <v>35</v>
      </c>
      <c r="Q805" s="72">
        <v>0</v>
      </c>
      <c r="R805" s="72">
        <v>0</v>
      </c>
      <c r="S805" s="72">
        <v>0</v>
      </c>
      <c r="T805" s="72">
        <v>0.14000000000000001</v>
      </c>
    </row>
    <row r="806" spans="1:20" s="60" customFormat="1" ht="15" customHeight="1">
      <c r="A806" s="68" t="s">
        <v>4054</v>
      </c>
      <c r="B806" s="68">
        <v>12497</v>
      </c>
      <c r="C806" s="68" t="s">
        <v>0</v>
      </c>
      <c r="D806" s="69" t="s">
        <v>1147</v>
      </c>
      <c r="E806" s="69" t="s">
        <v>1681</v>
      </c>
      <c r="F806" s="68" t="s">
        <v>1149</v>
      </c>
      <c r="G806" s="64" t="s">
        <v>0</v>
      </c>
      <c r="H806" s="70">
        <v>16.5</v>
      </c>
      <c r="I806" s="71"/>
      <c r="J806" s="64" t="s">
        <v>7234</v>
      </c>
      <c r="K806" s="67" t="s">
        <v>7722</v>
      </c>
      <c r="L806" s="67">
        <v>21</v>
      </c>
      <c r="M806" s="64" t="s">
        <v>7067</v>
      </c>
      <c r="N806" s="64" t="s">
        <v>1204</v>
      </c>
      <c r="O806" s="64" t="s">
        <v>0</v>
      </c>
      <c r="P806" s="64" t="s">
        <v>35</v>
      </c>
      <c r="Q806" s="72">
        <v>0</v>
      </c>
      <c r="R806" s="72">
        <v>0</v>
      </c>
      <c r="S806" s="72">
        <v>0</v>
      </c>
      <c r="T806" s="72">
        <v>0.14000000000000001</v>
      </c>
    </row>
    <row r="807" spans="1:20" s="60" customFormat="1" ht="15" customHeight="1">
      <c r="A807" s="68" t="s">
        <v>4055</v>
      </c>
      <c r="B807" s="68">
        <v>12500</v>
      </c>
      <c r="C807" s="68" t="s">
        <v>0</v>
      </c>
      <c r="D807" s="69" t="s">
        <v>1147</v>
      </c>
      <c r="E807" s="69" t="s">
        <v>1682</v>
      </c>
      <c r="F807" s="68" t="s">
        <v>1149</v>
      </c>
      <c r="G807" s="64" t="s">
        <v>0</v>
      </c>
      <c r="H807" s="70">
        <v>7.9</v>
      </c>
      <c r="I807" s="71"/>
      <c r="J807" s="64" t="s">
        <v>7234</v>
      </c>
      <c r="K807" s="67" t="s">
        <v>7723</v>
      </c>
      <c r="L807" s="67">
        <v>4</v>
      </c>
      <c r="M807" s="64" t="s">
        <v>7067</v>
      </c>
      <c r="N807" s="64" t="s">
        <v>1204</v>
      </c>
      <c r="O807" s="64" t="s">
        <v>0</v>
      </c>
      <c r="P807" s="64" t="s">
        <v>35</v>
      </c>
      <c r="Q807" s="72">
        <v>0</v>
      </c>
      <c r="R807" s="72">
        <v>0</v>
      </c>
      <c r="S807" s="72">
        <v>0</v>
      </c>
      <c r="T807" s="72">
        <v>0.14000000000000001</v>
      </c>
    </row>
    <row r="808" spans="1:20" s="60" customFormat="1" ht="15" customHeight="1">
      <c r="A808" s="68" t="s">
        <v>4056</v>
      </c>
      <c r="B808" s="68">
        <v>12527</v>
      </c>
      <c r="C808" s="68" t="s">
        <v>0</v>
      </c>
      <c r="D808" s="69">
        <v>217</v>
      </c>
      <c r="E808" s="69" t="s">
        <v>1683</v>
      </c>
      <c r="F808" s="68" t="s">
        <v>1149</v>
      </c>
      <c r="G808" s="64" t="s">
        <v>3219</v>
      </c>
      <c r="H808" s="70">
        <v>5.8</v>
      </c>
      <c r="I808" s="71"/>
      <c r="J808" s="64" t="s">
        <v>7234</v>
      </c>
      <c r="K808" s="67" t="s">
        <v>7724</v>
      </c>
      <c r="L808" s="67">
        <v>2</v>
      </c>
      <c r="M808" s="64" t="s">
        <v>7067</v>
      </c>
      <c r="N808" s="64" t="s">
        <v>1204</v>
      </c>
      <c r="O808" s="64" t="s">
        <v>0</v>
      </c>
      <c r="P808" s="64" t="s">
        <v>35</v>
      </c>
      <c r="Q808" s="72">
        <v>0</v>
      </c>
      <c r="R808" s="72">
        <v>0</v>
      </c>
      <c r="S808" s="72">
        <v>0</v>
      </c>
      <c r="T808" s="72">
        <v>0</v>
      </c>
    </row>
    <row r="809" spans="1:20" s="60" customFormat="1" ht="15" customHeight="1">
      <c r="A809" s="68" t="s">
        <v>4057</v>
      </c>
      <c r="B809" s="68">
        <v>12550</v>
      </c>
      <c r="C809" s="68" t="s">
        <v>0</v>
      </c>
      <c r="D809" s="69" t="s">
        <v>1147</v>
      </c>
      <c r="E809" s="69" t="s">
        <v>1603</v>
      </c>
      <c r="F809" s="68" t="s">
        <v>1149</v>
      </c>
      <c r="G809" s="64" t="s">
        <v>0</v>
      </c>
      <c r="H809" s="70">
        <v>99.8</v>
      </c>
      <c r="I809" s="71"/>
      <c r="J809" s="64" t="s">
        <v>7234</v>
      </c>
      <c r="K809" s="67" t="s">
        <v>7725</v>
      </c>
      <c r="L809" s="67">
        <v>1</v>
      </c>
      <c r="M809" s="64" t="s">
        <v>7067</v>
      </c>
      <c r="N809" s="64" t="s">
        <v>1204</v>
      </c>
      <c r="O809" s="64" t="s">
        <v>0</v>
      </c>
      <c r="P809" s="64" t="s">
        <v>35</v>
      </c>
      <c r="Q809" s="72">
        <v>0</v>
      </c>
      <c r="R809" s="72">
        <v>0</v>
      </c>
      <c r="S809" s="72">
        <v>0</v>
      </c>
      <c r="T809" s="72">
        <v>0</v>
      </c>
    </row>
    <row r="810" spans="1:20" s="60" customFormat="1" ht="15" customHeight="1">
      <c r="A810" s="68" t="s">
        <v>4058</v>
      </c>
      <c r="B810" s="68">
        <v>12551</v>
      </c>
      <c r="C810" s="68" t="s">
        <v>0</v>
      </c>
      <c r="D810" s="69" t="s">
        <v>1147</v>
      </c>
      <c r="E810" s="69" t="s">
        <v>1603</v>
      </c>
      <c r="F810" s="68" t="s">
        <v>1149</v>
      </c>
      <c r="G810" s="64" t="s">
        <v>0</v>
      </c>
      <c r="H810" s="70">
        <v>79.900000000000006</v>
      </c>
      <c r="I810" s="71"/>
      <c r="J810" s="64" t="s">
        <v>7234</v>
      </c>
      <c r="K810" s="67" t="s">
        <v>7726</v>
      </c>
      <c r="L810" s="67">
        <v>4</v>
      </c>
      <c r="M810" s="64" t="s">
        <v>7067</v>
      </c>
      <c r="N810" s="64" t="s">
        <v>1204</v>
      </c>
      <c r="O810" s="64" t="s">
        <v>0</v>
      </c>
      <c r="P810" s="64" t="s">
        <v>35</v>
      </c>
      <c r="Q810" s="72">
        <v>0</v>
      </c>
      <c r="R810" s="72">
        <v>0</v>
      </c>
      <c r="S810" s="72">
        <v>0</v>
      </c>
      <c r="T810" s="72">
        <v>0</v>
      </c>
    </row>
    <row r="811" spans="1:20" s="60" customFormat="1" ht="15" customHeight="1">
      <c r="A811" s="68" t="s">
        <v>4059</v>
      </c>
      <c r="B811" s="68">
        <v>12553</v>
      </c>
      <c r="C811" s="68" t="s">
        <v>0</v>
      </c>
      <c r="D811" s="69" t="s">
        <v>1147</v>
      </c>
      <c r="E811" s="69" t="s">
        <v>1603</v>
      </c>
      <c r="F811" s="68" t="s">
        <v>1149</v>
      </c>
      <c r="G811" s="64" t="s">
        <v>0</v>
      </c>
      <c r="H811" s="70">
        <v>59.9</v>
      </c>
      <c r="I811" s="71"/>
      <c r="J811" s="64" t="s">
        <v>7234</v>
      </c>
      <c r="K811" s="67" t="s">
        <v>7727</v>
      </c>
      <c r="L811" s="67">
        <v>2</v>
      </c>
      <c r="M811" s="64" t="s">
        <v>7067</v>
      </c>
      <c r="N811" s="64" t="s">
        <v>1204</v>
      </c>
      <c r="O811" s="64" t="s">
        <v>0</v>
      </c>
      <c r="P811" s="64" t="s">
        <v>35</v>
      </c>
      <c r="Q811" s="72">
        <v>0</v>
      </c>
      <c r="R811" s="72">
        <v>0</v>
      </c>
      <c r="S811" s="72">
        <v>0</v>
      </c>
      <c r="T811" s="72">
        <v>0</v>
      </c>
    </row>
    <row r="812" spans="1:20" s="60" customFormat="1" ht="15" customHeight="1">
      <c r="A812" s="68" t="s">
        <v>4060</v>
      </c>
      <c r="B812" s="68">
        <v>12561</v>
      </c>
      <c r="C812" s="68" t="s">
        <v>0</v>
      </c>
      <c r="D812" s="69" t="s">
        <v>1147</v>
      </c>
      <c r="E812" s="69" t="s">
        <v>1684</v>
      </c>
      <c r="F812" s="68" t="s">
        <v>1149</v>
      </c>
      <c r="G812" s="64" t="s">
        <v>0</v>
      </c>
      <c r="H812" s="70">
        <v>21.9</v>
      </c>
      <c r="I812" s="71"/>
      <c r="J812" s="64" t="s">
        <v>7083</v>
      </c>
      <c r="K812" s="67" t="s">
        <v>7728</v>
      </c>
      <c r="L812" s="67">
        <v>5</v>
      </c>
      <c r="M812" s="64" t="s">
        <v>7067</v>
      </c>
      <c r="N812" s="64" t="s">
        <v>1204</v>
      </c>
      <c r="O812" s="64" t="s">
        <v>0</v>
      </c>
      <c r="P812" s="64" t="s">
        <v>35</v>
      </c>
      <c r="Q812" s="72">
        <v>0</v>
      </c>
      <c r="R812" s="72">
        <v>0</v>
      </c>
      <c r="S812" s="72">
        <v>0</v>
      </c>
      <c r="T812" s="72">
        <v>0</v>
      </c>
    </row>
    <row r="813" spans="1:20" s="60" customFormat="1" ht="15" customHeight="1">
      <c r="A813" s="68" t="s">
        <v>4061</v>
      </c>
      <c r="B813" s="68">
        <v>12562</v>
      </c>
      <c r="C813" s="68" t="s">
        <v>0</v>
      </c>
      <c r="D813" s="69" t="s">
        <v>1147</v>
      </c>
      <c r="E813" s="69" t="s">
        <v>1684</v>
      </c>
      <c r="F813" s="68" t="s">
        <v>1149</v>
      </c>
      <c r="G813" s="64" t="s">
        <v>0</v>
      </c>
      <c r="H813" s="70">
        <v>32.9</v>
      </c>
      <c r="I813" s="71"/>
      <c r="J813" s="64" t="s">
        <v>7083</v>
      </c>
      <c r="K813" s="67" t="s">
        <v>7729</v>
      </c>
      <c r="L813" s="67">
        <v>4</v>
      </c>
      <c r="M813" s="64" t="s">
        <v>7067</v>
      </c>
      <c r="N813" s="64" t="s">
        <v>1204</v>
      </c>
      <c r="O813" s="64" t="s">
        <v>0</v>
      </c>
      <c r="P813" s="64" t="s">
        <v>35</v>
      </c>
      <c r="Q813" s="72">
        <v>0</v>
      </c>
      <c r="R813" s="72">
        <v>0</v>
      </c>
      <c r="S813" s="72">
        <v>0</v>
      </c>
      <c r="T813" s="72">
        <v>0</v>
      </c>
    </row>
    <row r="814" spans="1:20" s="60" customFormat="1" ht="15" customHeight="1">
      <c r="A814" s="68" t="s">
        <v>4062</v>
      </c>
      <c r="B814" s="68">
        <v>12563</v>
      </c>
      <c r="C814" s="68" t="s">
        <v>0</v>
      </c>
      <c r="D814" s="69" t="s">
        <v>1147</v>
      </c>
      <c r="E814" s="69" t="s">
        <v>1684</v>
      </c>
      <c r="F814" s="68" t="s">
        <v>1149</v>
      </c>
      <c r="G814" s="64" t="s">
        <v>0</v>
      </c>
      <c r="H814" s="70">
        <v>59.9</v>
      </c>
      <c r="I814" s="71"/>
      <c r="J814" s="64" t="s">
        <v>7083</v>
      </c>
      <c r="K814" s="67" t="s">
        <v>7730</v>
      </c>
      <c r="L814" s="67">
        <v>6</v>
      </c>
      <c r="M814" s="64" t="s">
        <v>7067</v>
      </c>
      <c r="N814" s="64" t="s">
        <v>1204</v>
      </c>
      <c r="O814" s="64" t="s">
        <v>0</v>
      </c>
      <c r="P814" s="64" t="s">
        <v>35</v>
      </c>
      <c r="Q814" s="72">
        <v>0</v>
      </c>
      <c r="R814" s="72">
        <v>0</v>
      </c>
      <c r="S814" s="72">
        <v>0</v>
      </c>
      <c r="T814" s="72">
        <v>0</v>
      </c>
    </row>
    <row r="815" spans="1:20" s="60" customFormat="1" ht="15" customHeight="1">
      <c r="A815" s="68" t="s">
        <v>6664</v>
      </c>
      <c r="B815" s="68">
        <v>12580</v>
      </c>
      <c r="C815" s="68" t="s">
        <v>0</v>
      </c>
      <c r="D815" s="69">
        <v>33</v>
      </c>
      <c r="E815" s="69" t="s">
        <v>1637</v>
      </c>
      <c r="F815" s="68" t="s">
        <v>1149</v>
      </c>
      <c r="G815" s="64" t="s">
        <v>3208</v>
      </c>
      <c r="H815" s="70">
        <v>45.5</v>
      </c>
      <c r="I815" s="71"/>
      <c r="J815" s="64" t="s">
        <v>7083</v>
      </c>
      <c r="K815" s="67" t="s">
        <v>7731</v>
      </c>
      <c r="L815" s="67">
        <v>9</v>
      </c>
      <c r="M815" s="64" t="s">
        <v>7067</v>
      </c>
      <c r="N815" s="64" t="s">
        <v>1204</v>
      </c>
      <c r="O815" s="64" t="s">
        <v>0</v>
      </c>
      <c r="P815" s="64" t="s">
        <v>35</v>
      </c>
      <c r="Q815" s="72">
        <v>0</v>
      </c>
      <c r="R815" s="72">
        <v>0</v>
      </c>
      <c r="S815" s="72">
        <v>0</v>
      </c>
      <c r="T815" s="72">
        <v>0</v>
      </c>
    </row>
    <row r="816" spans="1:20" s="60" customFormat="1" ht="15" customHeight="1">
      <c r="A816" s="68" t="s">
        <v>6665</v>
      </c>
      <c r="B816" s="68">
        <v>12589</v>
      </c>
      <c r="C816" s="68" t="s">
        <v>0</v>
      </c>
      <c r="D816" s="69">
        <v>33</v>
      </c>
      <c r="E816" s="69" t="s">
        <v>6666</v>
      </c>
      <c r="F816" s="68" t="s">
        <v>1149</v>
      </c>
      <c r="G816" s="64" t="s">
        <v>3208</v>
      </c>
      <c r="H816" s="70">
        <v>25.5</v>
      </c>
      <c r="I816" s="71"/>
      <c r="J816" s="64" t="s">
        <v>7148</v>
      </c>
      <c r="K816" s="67" t="s">
        <v>7732</v>
      </c>
      <c r="L816" s="67">
        <v>5</v>
      </c>
      <c r="M816" s="64" t="s">
        <v>7067</v>
      </c>
      <c r="N816" s="64" t="s">
        <v>1204</v>
      </c>
      <c r="O816" s="64" t="s">
        <v>0</v>
      </c>
      <c r="P816" s="64" t="s">
        <v>35</v>
      </c>
      <c r="Q816" s="72">
        <v>0</v>
      </c>
      <c r="R816" s="72">
        <v>0</v>
      </c>
      <c r="S816" s="72">
        <v>0</v>
      </c>
      <c r="T816" s="72">
        <v>0.24</v>
      </c>
    </row>
    <row r="817" spans="1:20" s="60" customFormat="1" ht="15" customHeight="1">
      <c r="A817" s="68" t="s">
        <v>6667</v>
      </c>
      <c r="B817" s="68">
        <v>12590</v>
      </c>
      <c r="C817" s="68" t="s">
        <v>0</v>
      </c>
      <c r="D817" s="69">
        <v>23</v>
      </c>
      <c r="E817" s="69" t="s">
        <v>6668</v>
      </c>
      <c r="F817" s="68" t="s">
        <v>1149</v>
      </c>
      <c r="G817" s="64" t="s">
        <v>3231</v>
      </c>
      <c r="H817" s="70">
        <v>25.5</v>
      </c>
      <c r="I817" s="71"/>
      <c r="J817" s="64" t="s">
        <v>7148</v>
      </c>
      <c r="K817" s="67" t="s">
        <v>7733</v>
      </c>
      <c r="L817" s="67">
        <v>6</v>
      </c>
      <c r="M817" s="64" t="s">
        <v>7067</v>
      </c>
      <c r="N817" s="64" t="s">
        <v>1204</v>
      </c>
      <c r="O817" s="64" t="s">
        <v>0</v>
      </c>
      <c r="P817" s="64" t="s">
        <v>35</v>
      </c>
      <c r="Q817" s="72">
        <v>0</v>
      </c>
      <c r="R817" s="72">
        <v>0</v>
      </c>
      <c r="S817" s="72">
        <v>0</v>
      </c>
      <c r="T817" s="72">
        <v>0.24</v>
      </c>
    </row>
    <row r="818" spans="1:20" s="60" customFormat="1" ht="15" customHeight="1">
      <c r="A818" s="68" t="s">
        <v>4063</v>
      </c>
      <c r="B818" s="68">
        <v>12593</v>
      </c>
      <c r="C818" s="68" t="s">
        <v>0</v>
      </c>
      <c r="D818" s="69">
        <v>33</v>
      </c>
      <c r="E818" s="69" t="s">
        <v>1685</v>
      </c>
      <c r="F818" s="68" t="s">
        <v>1149</v>
      </c>
      <c r="G818" s="64" t="s">
        <v>3208</v>
      </c>
      <c r="H818" s="70">
        <v>208</v>
      </c>
      <c r="I818" s="71"/>
      <c r="J818" s="64" t="s">
        <v>7610</v>
      </c>
      <c r="K818" s="67" t="s">
        <v>7734</v>
      </c>
      <c r="L818" s="67">
        <v>3</v>
      </c>
      <c r="M818" s="64" t="s">
        <v>7067</v>
      </c>
      <c r="N818" s="64" t="s">
        <v>1204</v>
      </c>
      <c r="O818" s="64" t="s">
        <v>11</v>
      </c>
      <c r="P818" s="64" t="s">
        <v>35</v>
      </c>
      <c r="Q818" s="72">
        <v>0</v>
      </c>
      <c r="R818" s="72">
        <v>0</v>
      </c>
      <c r="S818" s="72">
        <v>0</v>
      </c>
      <c r="T818" s="72">
        <v>0</v>
      </c>
    </row>
    <row r="819" spans="1:20" s="60" customFormat="1" ht="15" customHeight="1">
      <c r="A819" s="68" t="s">
        <v>4064</v>
      </c>
      <c r="B819" s="68">
        <v>12603</v>
      </c>
      <c r="C819" s="68" t="s">
        <v>0</v>
      </c>
      <c r="D819" s="69">
        <v>33</v>
      </c>
      <c r="E819" s="69" t="s">
        <v>1686</v>
      </c>
      <c r="F819" s="68" t="s">
        <v>1149</v>
      </c>
      <c r="G819" s="64" t="s">
        <v>3208</v>
      </c>
      <c r="H819" s="70">
        <v>69.5</v>
      </c>
      <c r="I819" s="71"/>
      <c r="J819" s="64" t="s">
        <v>7083</v>
      </c>
      <c r="K819" s="67" t="s">
        <v>7735</v>
      </c>
      <c r="L819" s="67">
        <v>1</v>
      </c>
      <c r="M819" s="64" t="s">
        <v>7067</v>
      </c>
      <c r="N819" s="64" t="s">
        <v>1204</v>
      </c>
      <c r="O819" s="64" t="s">
        <v>0</v>
      </c>
      <c r="P819" s="64" t="s">
        <v>35</v>
      </c>
      <c r="Q819" s="72">
        <v>0</v>
      </c>
      <c r="R819" s="72">
        <v>0</v>
      </c>
      <c r="S819" s="72">
        <v>0</v>
      </c>
      <c r="T819" s="72">
        <v>0</v>
      </c>
    </row>
    <row r="820" spans="1:20" s="60" customFormat="1" ht="15" customHeight="1">
      <c r="A820" s="68" t="s">
        <v>4065</v>
      </c>
      <c r="B820" s="68">
        <v>12615</v>
      </c>
      <c r="C820" s="68" t="s">
        <v>0</v>
      </c>
      <c r="D820" s="69">
        <v>217</v>
      </c>
      <c r="E820" s="69" t="s">
        <v>1687</v>
      </c>
      <c r="F820" s="68" t="s">
        <v>1162</v>
      </c>
      <c r="G820" s="64" t="s">
        <v>3219</v>
      </c>
      <c r="H820" s="70">
        <v>32.9</v>
      </c>
      <c r="I820" s="71"/>
      <c r="J820" s="64" t="s">
        <v>7234</v>
      </c>
      <c r="K820" s="67" t="s">
        <v>7736</v>
      </c>
      <c r="L820" s="67">
        <v>1</v>
      </c>
      <c r="M820" s="64" t="s">
        <v>7067</v>
      </c>
      <c r="N820" s="64" t="s">
        <v>1204</v>
      </c>
      <c r="O820" s="64" t="s">
        <v>0</v>
      </c>
      <c r="P820" s="64" t="s">
        <v>35</v>
      </c>
      <c r="Q820" s="72">
        <v>31</v>
      </c>
      <c r="R820" s="72">
        <v>4.3</v>
      </c>
      <c r="S820" s="72">
        <v>44</v>
      </c>
      <c r="T820" s="72">
        <v>2.1800000000000002</v>
      </c>
    </row>
    <row r="821" spans="1:20" s="60" customFormat="1" ht="15" customHeight="1">
      <c r="A821" s="68" t="s">
        <v>4066</v>
      </c>
      <c r="B821" s="68">
        <v>12615</v>
      </c>
      <c r="C821" s="68" t="s">
        <v>0</v>
      </c>
      <c r="D821" s="69">
        <v>218</v>
      </c>
      <c r="E821" s="69" t="s">
        <v>1688</v>
      </c>
      <c r="F821" s="68" t="s">
        <v>1162</v>
      </c>
      <c r="G821" s="64" t="s">
        <v>3220</v>
      </c>
      <c r="H821" s="70">
        <v>32.9</v>
      </c>
      <c r="I821" s="71"/>
      <c r="J821" s="64" t="s">
        <v>7234</v>
      </c>
      <c r="K821" s="67" t="s">
        <v>7736</v>
      </c>
      <c r="L821" s="67">
        <v>1</v>
      </c>
      <c r="M821" s="64" t="s">
        <v>7067</v>
      </c>
      <c r="N821" s="64" t="s">
        <v>1204</v>
      </c>
      <c r="O821" s="64" t="s">
        <v>0</v>
      </c>
      <c r="P821" s="64" t="s">
        <v>35</v>
      </c>
      <c r="Q821" s="72">
        <v>31</v>
      </c>
      <c r="R821" s="72">
        <v>4.3</v>
      </c>
      <c r="S821" s="72">
        <v>44</v>
      </c>
      <c r="T821" s="72">
        <v>2.1800000000000002</v>
      </c>
    </row>
    <row r="822" spans="1:20" s="60" customFormat="1" ht="15" customHeight="1">
      <c r="A822" s="68" t="s">
        <v>4067</v>
      </c>
      <c r="B822" s="68">
        <v>12615</v>
      </c>
      <c r="C822" s="68" t="s">
        <v>0</v>
      </c>
      <c r="D822" s="69">
        <v>219</v>
      </c>
      <c r="E822" s="69" t="s">
        <v>1689</v>
      </c>
      <c r="F822" s="68" t="s">
        <v>1162</v>
      </c>
      <c r="G822" s="64" t="s">
        <v>3221</v>
      </c>
      <c r="H822" s="70">
        <v>32.9</v>
      </c>
      <c r="I822" s="71"/>
      <c r="J822" s="64" t="s">
        <v>7234</v>
      </c>
      <c r="K822" s="67" t="s">
        <v>7736</v>
      </c>
      <c r="L822" s="67">
        <v>1</v>
      </c>
      <c r="M822" s="64" t="s">
        <v>7067</v>
      </c>
      <c r="N822" s="64" t="s">
        <v>1204</v>
      </c>
      <c r="O822" s="64" t="s">
        <v>0</v>
      </c>
      <c r="P822" s="64" t="s">
        <v>35</v>
      </c>
      <c r="Q822" s="72">
        <v>31</v>
      </c>
      <c r="R822" s="72">
        <v>4.3</v>
      </c>
      <c r="S822" s="72">
        <v>44</v>
      </c>
      <c r="T822" s="72">
        <v>2.1800000000000002</v>
      </c>
    </row>
    <row r="823" spans="1:20" s="60" customFormat="1" ht="15" customHeight="1">
      <c r="A823" s="68" t="s">
        <v>4068</v>
      </c>
      <c r="B823" s="68">
        <v>12616</v>
      </c>
      <c r="C823" s="68" t="s">
        <v>0</v>
      </c>
      <c r="D823" s="69">
        <v>217</v>
      </c>
      <c r="E823" s="69" t="s">
        <v>1687</v>
      </c>
      <c r="F823" s="68" t="s">
        <v>1162</v>
      </c>
      <c r="G823" s="64" t="s">
        <v>3219</v>
      </c>
      <c r="H823" s="70">
        <v>34.1</v>
      </c>
      <c r="I823" s="71"/>
      <c r="J823" s="64" t="s">
        <v>7234</v>
      </c>
      <c r="K823" s="67" t="s">
        <v>7737</v>
      </c>
      <c r="L823" s="67">
        <v>5</v>
      </c>
      <c r="M823" s="64" t="s">
        <v>7067</v>
      </c>
      <c r="N823" s="64" t="s">
        <v>1204</v>
      </c>
      <c r="O823" s="64" t="s">
        <v>0</v>
      </c>
      <c r="P823" s="64" t="s">
        <v>35</v>
      </c>
      <c r="Q823" s="72">
        <v>26.5</v>
      </c>
      <c r="R823" s="72">
        <v>3.8</v>
      </c>
      <c r="S823" s="72">
        <v>39</v>
      </c>
      <c r="T823" s="72">
        <v>1475</v>
      </c>
    </row>
    <row r="824" spans="1:20" s="60" customFormat="1" ht="15" customHeight="1">
      <c r="A824" s="68" t="s">
        <v>4069</v>
      </c>
      <c r="B824" s="68">
        <v>12616</v>
      </c>
      <c r="C824" s="68" t="s">
        <v>0</v>
      </c>
      <c r="D824" s="69">
        <v>218</v>
      </c>
      <c r="E824" s="69" t="s">
        <v>1688</v>
      </c>
      <c r="F824" s="68" t="s">
        <v>1162</v>
      </c>
      <c r="G824" s="64" t="s">
        <v>3220</v>
      </c>
      <c r="H824" s="70">
        <v>34.1</v>
      </c>
      <c r="I824" s="71"/>
      <c r="J824" s="64" t="s">
        <v>7234</v>
      </c>
      <c r="K824" s="67" t="s">
        <v>7737</v>
      </c>
      <c r="L824" s="67">
        <v>2</v>
      </c>
      <c r="M824" s="64" t="s">
        <v>7067</v>
      </c>
      <c r="N824" s="64" t="s">
        <v>1204</v>
      </c>
      <c r="O824" s="64" t="s">
        <v>0</v>
      </c>
      <c r="P824" s="64" t="s">
        <v>35</v>
      </c>
      <c r="Q824" s="72">
        <v>26.5</v>
      </c>
      <c r="R824" s="72">
        <v>3.8</v>
      </c>
      <c r="S824" s="72">
        <v>39</v>
      </c>
      <c r="T824" s="72">
        <v>1475</v>
      </c>
    </row>
    <row r="825" spans="1:20" s="60" customFormat="1" ht="15" customHeight="1">
      <c r="A825" s="68" t="s">
        <v>4070</v>
      </c>
      <c r="B825" s="68">
        <v>12617</v>
      </c>
      <c r="C825" s="68" t="s">
        <v>0</v>
      </c>
      <c r="D825" s="69">
        <v>217</v>
      </c>
      <c r="E825" s="69" t="s">
        <v>1687</v>
      </c>
      <c r="F825" s="68" t="s">
        <v>1162</v>
      </c>
      <c r="G825" s="64" t="s">
        <v>3219</v>
      </c>
      <c r="H825" s="70">
        <v>38.5</v>
      </c>
      <c r="I825" s="71"/>
      <c r="J825" s="64" t="s">
        <v>7234</v>
      </c>
      <c r="K825" s="67" t="s">
        <v>7738</v>
      </c>
      <c r="L825" s="67">
        <v>1</v>
      </c>
      <c r="M825" s="64" t="s">
        <v>7067</v>
      </c>
      <c r="N825" s="64" t="s">
        <v>1204</v>
      </c>
      <c r="O825" s="64" t="s">
        <v>0</v>
      </c>
      <c r="P825" s="64" t="s">
        <v>35</v>
      </c>
      <c r="Q825" s="72">
        <v>0</v>
      </c>
      <c r="R825" s="72">
        <v>0</v>
      </c>
      <c r="S825" s="72">
        <v>0</v>
      </c>
      <c r="T825" s="72">
        <v>0</v>
      </c>
    </row>
    <row r="826" spans="1:20" s="60" customFormat="1" ht="15" customHeight="1">
      <c r="A826" s="68" t="s">
        <v>4071</v>
      </c>
      <c r="B826" s="68">
        <v>12624</v>
      </c>
      <c r="C826" s="68" t="s">
        <v>0</v>
      </c>
      <c r="D826" s="69" t="s">
        <v>1147</v>
      </c>
      <c r="E826" s="69" t="s">
        <v>732</v>
      </c>
      <c r="F826" s="68" t="s">
        <v>1162</v>
      </c>
      <c r="G826" s="64" t="s">
        <v>0</v>
      </c>
      <c r="H826" s="70">
        <v>42.5</v>
      </c>
      <c r="I826" s="71"/>
      <c r="J826" s="64" t="s">
        <v>7083</v>
      </c>
      <c r="K826" s="67" t="s">
        <v>7739</v>
      </c>
      <c r="L826" s="67">
        <v>4</v>
      </c>
      <c r="M826" s="64" t="s">
        <v>7067</v>
      </c>
      <c r="N826" s="64" t="s">
        <v>1204</v>
      </c>
      <c r="O826" s="64" t="s">
        <v>0</v>
      </c>
      <c r="P826" s="64" t="s">
        <v>35</v>
      </c>
      <c r="Q826" s="72">
        <v>36</v>
      </c>
      <c r="R826" s="72">
        <v>6</v>
      </c>
      <c r="S826" s="72">
        <v>36</v>
      </c>
      <c r="T826" s="72">
        <v>2.2999999999999998</v>
      </c>
    </row>
    <row r="827" spans="1:20" s="60" customFormat="1" ht="15" customHeight="1">
      <c r="A827" s="68" t="s">
        <v>6669</v>
      </c>
      <c r="B827" s="68">
        <v>12630</v>
      </c>
      <c r="C827" s="68" t="s">
        <v>0</v>
      </c>
      <c r="D827" s="69">
        <v>17</v>
      </c>
      <c r="E827" s="69" t="s">
        <v>6670</v>
      </c>
      <c r="F827" s="68" t="s">
        <v>1149</v>
      </c>
      <c r="G827" s="64" t="s">
        <v>3230</v>
      </c>
      <c r="H827" s="70">
        <v>4.9000000000000004</v>
      </c>
      <c r="I827" s="71"/>
      <c r="J827" s="64" t="s">
        <v>7647</v>
      </c>
      <c r="K827" s="67" t="s">
        <v>7740</v>
      </c>
      <c r="L827" s="67">
        <v>9</v>
      </c>
      <c r="M827" s="64" t="s">
        <v>7067</v>
      </c>
      <c r="N827" s="64" t="s">
        <v>1163</v>
      </c>
      <c r="O827" s="64" t="s">
        <v>11</v>
      </c>
      <c r="P827" s="64" t="s">
        <v>35</v>
      </c>
      <c r="Q827" s="72">
        <v>0</v>
      </c>
      <c r="R827" s="72">
        <v>0</v>
      </c>
      <c r="S827" s="72">
        <v>0</v>
      </c>
      <c r="T827" s="72">
        <v>0</v>
      </c>
    </row>
    <row r="828" spans="1:20" s="60" customFormat="1" ht="15" customHeight="1">
      <c r="A828" s="68" t="s">
        <v>4072</v>
      </c>
      <c r="B828" s="68">
        <v>12633</v>
      </c>
      <c r="C828" s="68" t="s">
        <v>0</v>
      </c>
      <c r="D828" s="69" t="s">
        <v>1147</v>
      </c>
      <c r="E828" s="69" t="s">
        <v>1690</v>
      </c>
      <c r="F828" s="68" t="s">
        <v>1149</v>
      </c>
      <c r="G828" s="64" t="s">
        <v>0</v>
      </c>
      <c r="H828" s="70">
        <v>7.45</v>
      </c>
      <c r="I828" s="71"/>
      <c r="J828" s="64" t="s">
        <v>7647</v>
      </c>
      <c r="K828" s="67" t="s">
        <v>7741</v>
      </c>
      <c r="L828" s="67">
        <v>59</v>
      </c>
      <c r="M828" s="64" t="s">
        <v>7067</v>
      </c>
      <c r="N828" s="64" t="s">
        <v>1163</v>
      </c>
      <c r="O828" s="64" t="s">
        <v>11</v>
      </c>
      <c r="P828" s="64" t="s">
        <v>35</v>
      </c>
      <c r="Q828" s="72">
        <v>0</v>
      </c>
      <c r="R828" s="72">
        <v>0</v>
      </c>
      <c r="S828" s="72">
        <v>0</v>
      </c>
      <c r="T828" s="72">
        <v>0</v>
      </c>
    </row>
    <row r="829" spans="1:20" s="60" customFormat="1" ht="15" customHeight="1">
      <c r="A829" s="68" t="s">
        <v>6671</v>
      </c>
      <c r="B829" s="68">
        <v>12634</v>
      </c>
      <c r="C829" s="68" t="s">
        <v>0</v>
      </c>
      <c r="D829" s="69">
        <v>6</v>
      </c>
      <c r="E829" s="69" t="s">
        <v>6672</v>
      </c>
      <c r="F829" s="68" t="s">
        <v>1149</v>
      </c>
      <c r="G829" s="64" t="s">
        <v>3196</v>
      </c>
      <c r="H829" s="70">
        <v>2.75</v>
      </c>
      <c r="I829" s="71"/>
      <c r="J829" s="64" t="s">
        <v>7647</v>
      </c>
      <c r="K829" s="67" t="s">
        <v>7742</v>
      </c>
      <c r="L829" s="67">
        <v>104</v>
      </c>
      <c r="M829" s="64" t="s">
        <v>7067</v>
      </c>
      <c r="N829" s="64" t="s">
        <v>1163</v>
      </c>
      <c r="O829" s="64" t="s">
        <v>11</v>
      </c>
      <c r="P829" s="64" t="s">
        <v>35</v>
      </c>
      <c r="Q829" s="72">
        <v>0</v>
      </c>
      <c r="R829" s="72">
        <v>0</v>
      </c>
      <c r="S829" s="72">
        <v>0</v>
      </c>
      <c r="T829" s="72">
        <v>0</v>
      </c>
    </row>
    <row r="830" spans="1:20" s="60" customFormat="1" ht="15" customHeight="1">
      <c r="A830" s="68" t="s">
        <v>6673</v>
      </c>
      <c r="B830" s="68">
        <v>12634</v>
      </c>
      <c r="C830" s="68" t="s">
        <v>0</v>
      </c>
      <c r="D830" s="69">
        <v>8</v>
      </c>
      <c r="E830" s="69" t="s">
        <v>6674</v>
      </c>
      <c r="F830" s="68" t="s">
        <v>1149</v>
      </c>
      <c r="G830" s="64" t="s">
        <v>3209</v>
      </c>
      <c r="H830" s="70">
        <v>2.75</v>
      </c>
      <c r="I830" s="71"/>
      <c r="J830" s="64" t="s">
        <v>7647</v>
      </c>
      <c r="K830" s="67" t="s">
        <v>7742</v>
      </c>
      <c r="L830" s="67">
        <v>65</v>
      </c>
      <c r="M830" s="64" t="s">
        <v>7067</v>
      </c>
      <c r="N830" s="64" t="s">
        <v>1163</v>
      </c>
      <c r="O830" s="64" t="s">
        <v>11</v>
      </c>
      <c r="P830" s="64" t="s">
        <v>35</v>
      </c>
      <c r="Q830" s="72">
        <v>0</v>
      </c>
      <c r="R830" s="72">
        <v>0</v>
      </c>
      <c r="S830" s="72">
        <v>0</v>
      </c>
      <c r="T830" s="72">
        <v>0</v>
      </c>
    </row>
    <row r="831" spans="1:20" s="60" customFormat="1" ht="15" customHeight="1">
      <c r="A831" s="68" t="s">
        <v>6675</v>
      </c>
      <c r="B831" s="68">
        <v>12634</v>
      </c>
      <c r="C831" s="68" t="s">
        <v>0</v>
      </c>
      <c r="D831" s="69">
        <v>10</v>
      </c>
      <c r="E831" s="69" t="s">
        <v>6676</v>
      </c>
      <c r="F831" s="68" t="s">
        <v>1149</v>
      </c>
      <c r="G831" s="64" t="s">
        <v>3218</v>
      </c>
      <c r="H831" s="70">
        <v>2.75</v>
      </c>
      <c r="I831" s="71"/>
      <c r="J831" s="64" t="s">
        <v>7647</v>
      </c>
      <c r="K831" s="67" t="s">
        <v>7742</v>
      </c>
      <c r="L831" s="67">
        <v>74</v>
      </c>
      <c r="M831" s="64" t="s">
        <v>7067</v>
      </c>
      <c r="N831" s="64" t="s">
        <v>1163</v>
      </c>
      <c r="O831" s="64" t="s">
        <v>11</v>
      </c>
      <c r="P831" s="64" t="s">
        <v>35</v>
      </c>
      <c r="Q831" s="72">
        <v>0</v>
      </c>
      <c r="R831" s="72">
        <v>0</v>
      </c>
      <c r="S831" s="72">
        <v>0</v>
      </c>
      <c r="T831" s="72">
        <v>0</v>
      </c>
    </row>
    <row r="832" spans="1:20" s="60" customFormat="1" ht="15" customHeight="1">
      <c r="A832" s="68" t="s">
        <v>10827</v>
      </c>
      <c r="B832" s="68">
        <v>12635</v>
      </c>
      <c r="C832" s="68" t="s">
        <v>0</v>
      </c>
      <c r="D832" s="69" t="s">
        <v>1147</v>
      </c>
      <c r="E832" s="69" t="s">
        <v>10828</v>
      </c>
      <c r="F832" s="68" t="s">
        <v>1162</v>
      </c>
      <c r="G832" s="64" t="s">
        <v>0</v>
      </c>
      <c r="H832" s="70">
        <v>5.25</v>
      </c>
      <c r="I832" s="71">
        <v>6.5000000000000002E-2</v>
      </c>
      <c r="J832" s="64" t="s">
        <v>7647</v>
      </c>
      <c r="K832" s="67" t="s">
        <v>10829</v>
      </c>
      <c r="L832" s="67">
        <v>17</v>
      </c>
      <c r="M832" s="64" t="s">
        <v>7067</v>
      </c>
      <c r="N832" s="64" t="s">
        <v>1163</v>
      </c>
      <c r="O832" s="64" t="s">
        <v>11</v>
      </c>
      <c r="P832" s="64" t="s">
        <v>35</v>
      </c>
      <c r="Q832" s="72">
        <v>0</v>
      </c>
      <c r="R832" s="72">
        <v>0</v>
      </c>
      <c r="S832" s="72">
        <v>0</v>
      </c>
      <c r="T832" s="72">
        <v>0</v>
      </c>
    </row>
    <row r="833" spans="1:20" s="60" customFormat="1" ht="15" customHeight="1">
      <c r="A833" s="68" t="s">
        <v>4073</v>
      </c>
      <c r="B833" s="68">
        <v>12637</v>
      </c>
      <c r="C833" s="68" t="s">
        <v>0</v>
      </c>
      <c r="D833" s="69" t="s">
        <v>1147</v>
      </c>
      <c r="E833" s="69" t="s">
        <v>1691</v>
      </c>
      <c r="F833" s="68" t="s">
        <v>1149</v>
      </c>
      <c r="G833" s="64" t="s">
        <v>0</v>
      </c>
      <c r="H833" s="70">
        <v>14.9</v>
      </c>
      <c r="I833" s="71"/>
      <c r="J833" s="64" t="s">
        <v>7647</v>
      </c>
      <c r="K833" s="67" t="s">
        <v>7743</v>
      </c>
      <c r="L833" s="67">
        <v>21</v>
      </c>
      <c r="M833" s="64" t="s">
        <v>7067</v>
      </c>
      <c r="N833" s="64" t="s">
        <v>1204</v>
      </c>
      <c r="O833" s="64" t="s">
        <v>11</v>
      </c>
      <c r="P833" s="64" t="s">
        <v>35</v>
      </c>
      <c r="Q833" s="72">
        <v>0</v>
      </c>
      <c r="R833" s="72">
        <v>0</v>
      </c>
      <c r="S833" s="72">
        <v>0</v>
      </c>
      <c r="T833" s="72">
        <v>0</v>
      </c>
    </row>
    <row r="834" spans="1:20" s="60" customFormat="1" ht="15" customHeight="1">
      <c r="A834" s="68" t="s">
        <v>4074</v>
      </c>
      <c r="B834" s="68">
        <v>12638</v>
      </c>
      <c r="C834" s="68" t="s">
        <v>0</v>
      </c>
      <c r="D834" s="69" t="s">
        <v>1147</v>
      </c>
      <c r="E834" s="69" t="s">
        <v>1691</v>
      </c>
      <c r="F834" s="68" t="s">
        <v>1149</v>
      </c>
      <c r="G834" s="64" t="s">
        <v>0</v>
      </c>
      <c r="H834" s="70">
        <v>24.9</v>
      </c>
      <c r="I834" s="71"/>
      <c r="J834" s="64" t="s">
        <v>7647</v>
      </c>
      <c r="K834" s="67" t="s">
        <v>7744</v>
      </c>
      <c r="L834" s="67">
        <v>11</v>
      </c>
      <c r="M834" s="64" t="s">
        <v>7067</v>
      </c>
      <c r="N834" s="64" t="s">
        <v>1204</v>
      </c>
      <c r="O834" s="64" t="s">
        <v>11</v>
      </c>
      <c r="P834" s="64" t="s">
        <v>35</v>
      </c>
      <c r="Q834" s="72">
        <v>0</v>
      </c>
      <c r="R834" s="72">
        <v>0</v>
      </c>
      <c r="S834" s="72">
        <v>0</v>
      </c>
      <c r="T834" s="72">
        <v>0</v>
      </c>
    </row>
    <row r="835" spans="1:20" s="60" customFormat="1" ht="15" customHeight="1">
      <c r="A835" s="68" t="s">
        <v>4075</v>
      </c>
      <c r="B835" s="68">
        <v>12639</v>
      </c>
      <c r="C835" s="68" t="s">
        <v>0</v>
      </c>
      <c r="D835" s="69" t="s">
        <v>1147</v>
      </c>
      <c r="E835" s="69" t="s">
        <v>1691</v>
      </c>
      <c r="F835" s="68" t="s">
        <v>1149</v>
      </c>
      <c r="G835" s="64" t="s">
        <v>0</v>
      </c>
      <c r="H835" s="70">
        <v>24.9</v>
      </c>
      <c r="I835" s="71"/>
      <c r="J835" s="64" t="s">
        <v>7647</v>
      </c>
      <c r="K835" s="67" t="s">
        <v>7745</v>
      </c>
      <c r="L835" s="67">
        <v>15</v>
      </c>
      <c r="M835" s="64" t="s">
        <v>7067</v>
      </c>
      <c r="N835" s="64" t="s">
        <v>1204</v>
      </c>
      <c r="O835" s="64" t="s">
        <v>11</v>
      </c>
      <c r="P835" s="64" t="s">
        <v>35</v>
      </c>
      <c r="Q835" s="72">
        <v>0</v>
      </c>
      <c r="R835" s="72">
        <v>0</v>
      </c>
      <c r="S835" s="72">
        <v>0</v>
      </c>
      <c r="T835" s="72">
        <v>0</v>
      </c>
    </row>
    <row r="836" spans="1:20" s="60" customFormat="1" ht="15" customHeight="1">
      <c r="A836" s="68" t="s">
        <v>6677</v>
      </c>
      <c r="B836" s="68">
        <v>12640</v>
      </c>
      <c r="C836" s="68" t="s">
        <v>0</v>
      </c>
      <c r="D836" s="69">
        <v>2</v>
      </c>
      <c r="E836" s="69" t="s">
        <v>6678</v>
      </c>
      <c r="F836" s="68" t="s">
        <v>1149</v>
      </c>
      <c r="G836" s="64" t="s">
        <v>3203</v>
      </c>
      <c r="H836" s="70">
        <v>29.9</v>
      </c>
      <c r="I836" s="71"/>
      <c r="J836" s="64" t="s">
        <v>7647</v>
      </c>
      <c r="K836" s="67" t="s">
        <v>7746</v>
      </c>
      <c r="L836" s="67">
        <v>43</v>
      </c>
      <c r="M836" s="64" t="s">
        <v>7067</v>
      </c>
      <c r="N836" s="64" t="s">
        <v>1204</v>
      </c>
      <c r="O836" s="64" t="s">
        <v>11</v>
      </c>
      <c r="P836" s="64" t="s">
        <v>35</v>
      </c>
      <c r="Q836" s="72">
        <v>0</v>
      </c>
      <c r="R836" s="72">
        <v>0</v>
      </c>
      <c r="S836" s="72">
        <v>0</v>
      </c>
      <c r="T836" s="72">
        <v>0</v>
      </c>
    </row>
    <row r="837" spans="1:20" s="60" customFormat="1" ht="15" customHeight="1">
      <c r="A837" s="68" t="s">
        <v>10830</v>
      </c>
      <c r="B837" s="68">
        <v>12640</v>
      </c>
      <c r="C837" s="68" t="s">
        <v>0</v>
      </c>
      <c r="D837" s="69">
        <v>44</v>
      </c>
      <c r="E837" s="69" t="s">
        <v>6681</v>
      </c>
      <c r="F837" s="68" t="s">
        <v>1149</v>
      </c>
      <c r="G837" s="64" t="s">
        <v>0</v>
      </c>
      <c r="H837" s="70">
        <v>29.9</v>
      </c>
      <c r="I837" s="71">
        <v>6.5000000000000002E-2</v>
      </c>
      <c r="J837" s="64" t="s">
        <v>7647</v>
      </c>
      <c r="K837" s="67" t="s">
        <v>7746</v>
      </c>
      <c r="L837" s="67">
        <v>25</v>
      </c>
      <c r="M837" s="64" t="s">
        <v>7067</v>
      </c>
      <c r="N837" s="64" t="s">
        <v>1204</v>
      </c>
      <c r="O837" s="64" t="s">
        <v>11</v>
      </c>
      <c r="P837" s="64" t="s">
        <v>35</v>
      </c>
      <c r="Q837" s="72">
        <v>0</v>
      </c>
      <c r="R837" s="72">
        <v>0</v>
      </c>
      <c r="S837" s="72">
        <v>0</v>
      </c>
      <c r="T837" s="72">
        <v>0</v>
      </c>
    </row>
    <row r="838" spans="1:20" s="60" customFormat="1" ht="15" customHeight="1">
      <c r="A838" s="68" t="s">
        <v>6679</v>
      </c>
      <c r="B838" s="68">
        <v>12641</v>
      </c>
      <c r="C838" s="68" t="s">
        <v>0</v>
      </c>
      <c r="D838" s="69">
        <v>2</v>
      </c>
      <c r="E838" s="69" t="s">
        <v>6678</v>
      </c>
      <c r="F838" s="68" t="s">
        <v>1149</v>
      </c>
      <c r="G838" s="64" t="s">
        <v>3203</v>
      </c>
      <c r="H838" s="70">
        <v>47.9</v>
      </c>
      <c r="I838" s="71"/>
      <c r="J838" s="64" t="s">
        <v>7647</v>
      </c>
      <c r="K838" s="67" t="s">
        <v>7747</v>
      </c>
      <c r="L838" s="67">
        <v>20</v>
      </c>
      <c r="M838" s="64" t="s">
        <v>7067</v>
      </c>
      <c r="N838" s="64" t="s">
        <v>1204</v>
      </c>
      <c r="O838" s="64" t="s">
        <v>11</v>
      </c>
      <c r="P838" s="64" t="s">
        <v>35</v>
      </c>
      <c r="Q838" s="72">
        <v>0</v>
      </c>
      <c r="R838" s="72">
        <v>0</v>
      </c>
      <c r="S838" s="72">
        <v>0</v>
      </c>
      <c r="T838" s="72">
        <v>0</v>
      </c>
    </row>
    <row r="839" spans="1:20" s="60" customFormat="1" ht="15" customHeight="1">
      <c r="A839" s="68" t="s">
        <v>6680</v>
      </c>
      <c r="B839" s="68">
        <v>12641</v>
      </c>
      <c r="C839" s="68" t="s">
        <v>0</v>
      </c>
      <c r="D839" s="69">
        <v>44</v>
      </c>
      <c r="E839" s="69" t="s">
        <v>6681</v>
      </c>
      <c r="F839" s="68" t="s">
        <v>1149</v>
      </c>
      <c r="G839" s="64" t="s">
        <v>6979</v>
      </c>
      <c r="H839" s="70">
        <v>48.9</v>
      </c>
      <c r="I839" s="71"/>
      <c r="J839" s="64" t="s">
        <v>7647</v>
      </c>
      <c r="K839" s="67" t="s">
        <v>7747</v>
      </c>
      <c r="L839" s="67">
        <v>10</v>
      </c>
      <c r="M839" s="64" t="s">
        <v>7067</v>
      </c>
      <c r="N839" s="64" t="s">
        <v>1204</v>
      </c>
      <c r="O839" s="64" t="s">
        <v>11</v>
      </c>
      <c r="P839" s="64" t="s">
        <v>35</v>
      </c>
      <c r="Q839" s="72">
        <v>0</v>
      </c>
      <c r="R839" s="72">
        <v>0</v>
      </c>
      <c r="S839" s="72">
        <v>0</v>
      </c>
      <c r="T839" s="72">
        <v>0</v>
      </c>
    </row>
    <row r="840" spans="1:20" s="60" customFormat="1" ht="15" customHeight="1">
      <c r="A840" s="68" t="s">
        <v>6682</v>
      </c>
      <c r="B840" s="68">
        <v>12642</v>
      </c>
      <c r="C840" s="68" t="s">
        <v>0</v>
      </c>
      <c r="D840" s="69">
        <v>2</v>
      </c>
      <c r="E840" s="69" t="s">
        <v>6678</v>
      </c>
      <c r="F840" s="68" t="s">
        <v>1149</v>
      </c>
      <c r="G840" s="64" t="s">
        <v>3203</v>
      </c>
      <c r="H840" s="70">
        <v>49.9</v>
      </c>
      <c r="I840" s="71"/>
      <c r="J840" s="64" t="s">
        <v>7647</v>
      </c>
      <c r="K840" s="67" t="s">
        <v>7748</v>
      </c>
      <c r="L840" s="67">
        <v>13</v>
      </c>
      <c r="M840" s="64" t="s">
        <v>7067</v>
      </c>
      <c r="N840" s="64" t="s">
        <v>1204</v>
      </c>
      <c r="O840" s="64" t="s">
        <v>11</v>
      </c>
      <c r="P840" s="64" t="s">
        <v>35</v>
      </c>
      <c r="Q840" s="72">
        <v>0</v>
      </c>
      <c r="R840" s="72">
        <v>0</v>
      </c>
      <c r="S840" s="72">
        <v>0</v>
      </c>
      <c r="T840" s="72">
        <v>0</v>
      </c>
    </row>
    <row r="841" spans="1:20" s="60" customFormat="1" ht="15" customHeight="1">
      <c r="A841" s="68" t="s">
        <v>10831</v>
      </c>
      <c r="B841" s="68">
        <v>12642</v>
      </c>
      <c r="C841" s="68" t="s">
        <v>0</v>
      </c>
      <c r="D841" s="69">
        <v>44</v>
      </c>
      <c r="E841" s="69" t="s">
        <v>6681</v>
      </c>
      <c r="F841" s="68" t="s">
        <v>1149</v>
      </c>
      <c r="G841" s="64" t="s">
        <v>0</v>
      </c>
      <c r="H841" s="70">
        <v>49.9</v>
      </c>
      <c r="I841" s="71">
        <v>6.5000000000000002E-2</v>
      </c>
      <c r="J841" s="64" t="s">
        <v>7647</v>
      </c>
      <c r="K841" s="67" t="s">
        <v>7748</v>
      </c>
      <c r="L841" s="67">
        <v>15</v>
      </c>
      <c r="M841" s="64" t="s">
        <v>7067</v>
      </c>
      <c r="N841" s="64" t="s">
        <v>1204</v>
      </c>
      <c r="O841" s="64" t="s">
        <v>11</v>
      </c>
      <c r="P841" s="64" t="s">
        <v>35</v>
      </c>
      <c r="Q841" s="72">
        <v>0</v>
      </c>
      <c r="R841" s="72">
        <v>0</v>
      </c>
      <c r="S841" s="72">
        <v>0</v>
      </c>
      <c r="T841" s="72">
        <v>0</v>
      </c>
    </row>
    <row r="842" spans="1:20" s="60" customFormat="1" ht="15" customHeight="1">
      <c r="A842" s="68" t="s">
        <v>4076</v>
      </c>
      <c r="B842" s="68">
        <v>12645</v>
      </c>
      <c r="C842" s="68" t="s">
        <v>0</v>
      </c>
      <c r="D842" s="69" t="s">
        <v>1147</v>
      </c>
      <c r="E842" s="69" t="s">
        <v>1692</v>
      </c>
      <c r="F842" s="68" t="s">
        <v>1149</v>
      </c>
      <c r="G842" s="64" t="s">
        <v>0</v>
      </c>
      <c r="H842" s="70">
        <v>32.5</v>
      </c>
      <c r="I842" s="71"/>
      <c r="J842" s="64" t="s">
        <v>7234</v>
      </c>
      <c r="K842" s="67" t="s">
        <v>7749</v>
      </c>
      <c r="L842" s="67">
        <v>1</v>
      </c>
      <c r="M842" s="64" t="s">
        <v>7067</v>
      </c>
      <c r="N842" s="64" t="s">
        <v>1204</v>
      </c>
      <c r="O842" s="64" t="s">
        <v>0</v>
      </c>
      <c r="P842" s="64" t="s">
        <v>35</v>
      </c>
      <c r="Q842" s="72">
        <v>0</v>
      </c>
      <c r="R842" s="72">
        <v>0</v>
      </c>
      <c r="S842" s="72">
        <v>0</v>
      </c>
      <c r="T842" s="72">
        <v>0</v>
      </c>
    </row>
    <row r="843" spans="1:20" s="60" customFormat="1" ht="15" customHeight="1">
      <c r="A843" s="68" t="s">
        <v>4077</v>
      </c>
      <c r="B843" s="68">
        <v>12655</v>
      </c>
      <c r="C843" s="68" t="s">
        <v>0</v>
      </c>
      <c r="D843" s="69" t="s">
        <v>1147</v>
      </c>
      <c r="E843" s="69" t="s">
        <v>1693</v>
      </c>
      <c r="F843" s="68" t="s">
        <v>1149</v>
      </c>
      <c r="G843" s="64" t="s">
        <v>0</v>
      </c>
      <c r="H843" s="70">
        <v>31.9</v>
      </c>
      <c r="I843" s="71"/>
      <c r="J843" s="64" t="s">
        <v>7083</v>
      </c>
      <c r="K843" s="67" t="s">
        <v>7750</v>
      </c>
      <c r="L843" s="67">
        <v>4</v>
      </c>
      <c r="M843" s="64" t="s">
        <v>7067</v>
      </c>
      <c r="N843" s="64" t="s">
        <v>1204</v>
      </c>
      <c r="O843" s="64" t="s">
        <v>0</v>
      </c>
      <c r="P843" s="64" t="s">
        <v>35</v>
      </c>
      <c r="Q843" s="72">
        <v>0</v>
      </c>
      <c r="R843" s="72">
        <v>0</v>
      </c>
      <c r="S843" s="72">
        <v>0</v>
      </c>
      <c r="T843" s="72">
        <v>0</v>
      </c>
    </row>
    <row r="844" spans="1:20" s="60" customFormat="1" ht="15" customHeight="1">
      <c r="A844" s="68" t="s">
        <v>10832</v>
      </c>
      <c r="B844" s="68">
        <v>12657</v>
      </c>
      <c r="C844" s="68" t="s">
        <v>0</v>
      </c>
      <c r="D844" s="69" t="s">
        <v>1147</v>
      </c>
      <c r="E844" s="69" t="s">
        <v>10833</v>
      </c>
      <c r="F844" s="68" t="s">
        <v>1149</v>
      </c>
      <c r="G844" s="64" t="s">
        <v>0</v>
      </c>
      <c r="H844" s="70">
        <v>75.5</v>
      </c>
      <c r="I844" s="71">
        <v>9.7500000000000003E-2</v>
      </c>
      <c r="J844" s="64" t="s">
        <v>7104</v>
      </c>
      <c r="K844" s="67" t="s">
        <v>10834</v>
      </c>
      <c r="L844" s="67" t="s">
        <v>30</v>
      </c>
      <c r="M844" s="64" t="s">
        <v>7067</v>
      </c>
      <c r="N844" s="64" t="s">
        <v>1204</v>
      </c>
      <c r="O844" s="64" t="s">
        <v>0</v>
      </c>
      <c r="P844" s="64" t="s">
        <v>35</v>
      </c>
      <c r="Q844" s="72">
        <v>0</v>
      </c>
      <c r="R844" s="72">
        <v>0</v>
      </c>
      <c r="S844" s="72">
        <v>0</v>
      </c>
      <c r="T844" s="72">
        <v>0</v>
      </c>
    </row>
    <row r="845" spans="1:20" s="60" customFormat="1" ht="15" customHeight="1">
      <c r="A845" s="68" t="s">
        <v>10835</v>
      </c>
      <c r="B845" s="68">
        <v>12660</v>
      </c>
      <c r="C845" s="68" t="s">
        <v>0</v>
      </c>
      <c r="D845" s="69" t="s">
        <v>1147</v>
      </c>
      <c r="E845" s="69" t="s">
        <v>10836</v>
      </c>
      <c r="F845" s="68" t="s">
        <v>1149</v>
      </c>
      <c r="G845" s="64" t="s">
        <v>0</v>
      </c>
      <c r="H845" s="70">
        <v>57.5</v>
      </c>
      <c r="I845" s="71">
        <v>9.7500000000000003E-2</v>
      </c>
      <c r="J845" s="64" t="s">
        <v>7104</v>
      </c>
      <c r="K845" s="67" t="s">
        <v>10837</v>
      </c>
      <c r="L845" s="67" t="s">
        <v>30</v>
      </c>
      <c r="M845" s="64" t="s">
        <v>7067</v>
      </c>
      <c r="N845" s="64" t="s">
        <v>1204</v>
      </c>
      <c r="O845" s="64" t="s">
        <v>0</v>
      </c>
      <c r="P845" s="64" t="s">
        <v>35</v>
      </c>
      <c r="Q845" s="72">
        <v>0</v>
      </c>
      <c r="R845" s="72">
        <v>0</v>
      </c>
      <c r="S845" s="72">
        <v>0</v>
      </c>
      <c r="T845" s="72">
        <v>0</v>
      </c>
    </row>
    <row r="846" spans="1:20" s="60" customFormat="1" ht="15" customHeight="1">
      <c r="A846" s="68" t="s">
        <v>4078</v>
      </c>
      <c r="B846" s="68">
        <v>12662</v>
      </c>
      <c r="C846" s="68" t="s">
        <v>0</v>
      </c>
      <c r="D846" s="69" t="s">
        <v>1147</v>
      </c>
      <c r="E846" s="69" t="s">
        <v>1694</v>
      </c>
      <c r="F846" s="68" t="s">
        <v>1149</v>
      </c>
      <c r="G846" s="64" t="s">
        <v>0</v>
      </c>
      <c r="H846" s="70">
        <v>27.5</v>
      </c>
      <c r="I846" s="71"/>
      <c r="J846" s="64" t="s">
        <v>7234</v>
      </c>
      <c r="K846" s="67" t="s">
        <v>7751</v>
      </c>
      <c r="L846" s="67">
        <v>10</v>
      </c>
      <c r="M846" s="64" t="s">
        <v>7067</v>
      </c>
      <c r="N846" s="64" t="s">
        <v>1204</v>
      </c>
      <c r="O846" s="64" t="s">
        <v>0</v>
      </c>
      <c r="P846" s="64" t="s">
        <v>35</v>
      </c>
      <c r="Q846" s="72">
        <v>0</v>
      </c>
      <c r="R846" s="72">
        <v>0</v>
      </c>
      <c r="S846" s="72">
        <v>0</v>
      </c>
      <c r="T846" s="72">
        <v>0.14000000000000001</v>
      </c>
    </row>
    <row r="847" spans="1:20" s="60" customFormat="1" ht="15" customHeight="1">
      <c r="A847" s="68" t="s">
        <v>4079</v>
      </c>
      <c r="B847" s="68">
        <v>12677</v>
      </c>
      <c r="C847" s="68" t="s">
        <v>0</v>
      </c>
      <c r="D847" s="69" t="s">
        <v>1147</v>
      </c>
      <c r="E847" s="69" t="s">
        <v>1695</v>
      </c>
      <c r="F847" s="68" t="s">
        <v>1162</v>
      </c>
      <c r="G847" s="64" t="s">
        <v>0</v>
      </c>
      <c r="H847" s="70">
        <v>15.9</v>
      </c>
      <c r="I847" s="71"/>
      <c r="J847" s="64" t="s">
        <v>7234</v>
      </c>
      <c r="K847" s="67" t="s">
        <v>7752</v>
      </c>
      <c r="L847" s="67">
        <v>32</v>
      </c>
      <c r="M847" s="64" t="s">
        <v>7067</v>
      </c>
      <c r="N847" s="64" t="s">
        <v>1204</v>
      </c>
      <c r="O847" s="64" t="s">
        <v>0</v>
      </c>
      <c r="P847" s="64" t="s">
        <v>35</v>
      </c>
      <c r="Q847" s="72">
        <v>0</v>
      </c>
      <c r="R847" s="72">
        <v>0</v>
      </c>
      <c r="S847" s="72">
        <v>0</v>
      </c>
      <c r="T847" s="72">
        <v>0.14000000000000001</v>
      </c>
    </row>
    <row r="848" spans="1:20" s="60" customFormat="1" ht="15" customHeight="1">
      <c r="A848" s="68" t="s">
        <v>4080</v>
      </c>
      <c r="B848" s="68">
        <v>12682</v>
      </c>
      <c r="C848" s="68" t="s">
        <v>0</v>
      </c>
      <c r="D848" s="69" t="s">
        <v>1147</v>
      </c>
      <c r="E848" s="69" t="s">
        <v>66</v>
      </c>
      <c r="F848" s="68" t="s">
        <v>1149</v>
      </c>
      <c r="G848" s="64" t="s">
        <v>0</v>
      </c>
      <c r="H848" s="70">
        <v>29.5</v>
      </c>
      <c r="I848" s="71"/>
      <c r="J848" s="64" t="s">
        <v>7234</v>
      </c>
      <c r="K848" s="67" t="s">
        <v>7753</v>
      </c>
      <c r="L848" s="67">
        <v>12</v>
      </c>
      <c r="M848" s="64" t="s">
        <v>7067</v>
      </c>
      <c r="N848" s="64" t="s">
        <v>1204</v>
      </c>
      <c r="O848" s="64" t="s">
        <v>0</v>
      </c>
      <c r="P848" s="64" t="s">
        <v>35</v>
      </c>
      <c r="Q848" s="72">
        <v>0</v>
      </c>
      <c r="R848" s="72">
        <v>0</v>
      </c>
      <c r="S848" s="72">
        <v>0</v>
      </c>
      <c r="T848" s="72">
        <v>0.14000000000000001</v>
      </c>
    </row>
    <row r="849" spans="1:20" s="60" customFormat="1" ht="15" customHeight="1">
      <c r="A849" s="68" t="s">
        <v>4081</v>
      </c>
      <c r="B849" s="68">
        <v>12737</v>
      </c>
      <c r="C849" s="68" t="s">
        <v>0</v>
      </c>
      <c r="D849" s="69" t="s">
        <v>1147</v>
      </c>
      <c r="E849" s="69" t="s">
        <v>1696</v>
      </c>
      <c r="F849" s="68" t="s">
        <v>1162</v>
      </c>
      <c r="G849" s="64" t="s">
        <v>0</v>
      </c>
      <c r="H849" s="70">
        <v>37.9</v>
      </c>
      <c r="I849" s="71"/>
      <c r="J849" s="64" t="s">
        <v>7148</v>
      </c>
      <c r="K849" s="67" t="s">
        <v>7754</v>
      </c>
      <c r="L849" s="67">
        <v>2</v>
      </c>
      <c r="M849" s="64" t="s">
        <v>7067</v>
      </c>
      <c r="N849" s="64" t="s">
        <v>1204</v>
      </c>
      <c r="O849" s="64" t="s">
        <v>0</v>
      </c>
      <c r="P849" s="64" t="s">
        <v>35</v>
      </c>
      <c r="Q849" s="72">
        <v>0</v>
      </c>
      <c r="R849" s="72">
        <v>0</v>
      </c>
      <c r="S849" s="72">
        <v>0</v>
      </c>
      <c r="T849" s="72">
        <v>0</v>
      </c>
    </row>
    <row r="850" spans="1:20" s="60" customFormat="1" ht="15" customHeight="1">
      <c r="A850" s="68" t="s">
        <v>4082</v>
      </c>
      <c r="B850" s="68">
        <v>12738</v>
      </c>
      <c r="C850" s="68" t="s">
        <v>0</v>
      </c>
      <c r="D850" s="69" t="s">
        <v>1147</v>
      </c>
      <c r="E850" s="69" t="s">
        <v>1674</v>
      </c>
      <c r="F850" s="68" t="s">
        <v>1162</v>
      </c>
      <c r="G850" s="64" t="s">
        <v>0</v>
      </c>
      <c r="H850" s="70">
        <v>27.9</v>
      </c>
      <c r="I850" s="71"/>
      <c r="J850" s="64" t="s">
        <v>7148</v>
      </c>
      <c r="K850" s="67" t="s">
        <v>7755</v>
      </c>
      <c r="L850" s="67">
        <v>27</v>
      </c>
      <c r="M850" s="64" t="s">
        <v>7067</v>
      </c>
      <c r="N850" s="64" t="s">
        <v>1204</v>
      </c>
      <c r="O850" s="64" t="s">
        <v>0</v>
      </c>
      <c r="P850" s="64" t="s">
        <v>35</v>
      </c>
      <c r="Q850" s="72">
        <v>0</v>
      </c>
      <c r="R850" s="72">
        <v>0</v>
      </c>
      <c r="S850" s="72">
        <v>0</v>
      </c>
      <c r="T850" s="72">
        <v>0</v>
      </c>
    </row>
    <row r="851" spans="1:20" s="60" customFormat="1" ht="15" customHeight="1">
      <c r="A851" s="68" t="s">
        <v>10838</v>
      </c>
      <c r="B851" s="68">
        <v>12741</v>
      </c>
      <c r="C851" s="68" t="s">
        <v>0</v>
      </c>
      <c r="D851" s="69" t="s">
        <v>1147</v>
      </c>
      <c r="E851" s="69" t="s">
        <v>1625</v>
      </c>
      <c r="F851" s="68" t="s">
        <v>1149</v>
      </c>
      <c r="G851" s="64" t="s">
        <v>0</v>
      </c>
      <c r="H851" s="70">
        <v>26.9</v>
      </c>
      <c r="I851" s="71">
        <v>9.7500000000000003E-2</v>
      </c>
      <c r="J851" s="64" t="s">
        <v>7083</v>
      </c>
      <c r="K851" s="67" t="s">
        <v>10839</v>
      </c>
      <c r="L851" s="67" t="s">
        <v>30</v>
      </c>
      <c r="M851" s="64" t="s">
        <v>7067</v>
      </c>
      <c r="N851" s="64" t="s">
        <v>1204</v>
      </c>
      <c r="O851" s="64" t="s">
        <v>0</v>
      </c>
      <c r="P851" s="64" t="s">
        <v>35</v>
      </c>
      <c r="Q851" s="72">
        <v>0</v>
      </c>
      <c r="R851" s="72">
        <v>0</v>
      </c>
      <c r="S851" s="72">
        <v>0</v>
      </c>
      <c r="T851" s="72">
        <v>0.34499999999999997</v>
      </c>
    </row>
    <row r="852" spans="1:20" s="60" customFormat="1" ht="15" customHeight="1">
      <c r="A852" s="68" t="s">
        <v>4083</v>
      </c>
      <c r="B852" s="68">
        <v>12742</v>
      </c>
      <c r="C852" s="68" t="s">
        <v>0</v>
      </c>
      <c r="D852" s="69" t="s">
        <v>1147</v>
      </c>
      <c r="E852" s="69" t="s">
        <v>1625</v>
      </c>
      <c r="F852" s="68" t="s">
        <v>1149</v>
      </c>
      <c r="G852" s="64" t="s">
        <v>0</v>
      </c>
      <c r="H852" s="70">
        <v>6.9</v>
      </c>
      <c r="I852" s="71"/>
      <c r="J852" s="64" t="s">
        <v>7083</v>
      </c>
      <c r="K852" s="67" t="s">
        <v>7756</v>
      </c>
      <c r="L852" s="67">
        <v>2</v>
      </c>
      <c r="M852" s="64" t="s">
        <v>7067</v>
      </c>
      <c r="N852" s="64" t="s">
        <v>1204</v>
      </c>
      <c r="O852" s="64" t="s">
        <v>0</v>
      </c>
      <c r="P852" s="64" t="s">
        <v>35</v>
      </c>
      <c r="Q852" s="72">
        <v>0</v>
      </c>
      <c r="R852" s="72">
        <v>0</v>
      </c>
      <c r="S852" s="72">
        <v>0</v>
      </c>
      <c r="T852" s="72">
        <v>0</v>
      </c>
    </row>
    <row r="853" spans="1:20" s="60" customFormat="1" ht="15" customHeight="1">
      <c r="A853" s="68" t="s">
        <v>6683</v>
      </c>
      <c r="B853" s="68">
        <v>12744</v>
      </c>
      <c r="C853" s="68" t="s">
        <v>0</v>
      </c>
      <c r="D853" s="69">
        <v>33</v>
      </c>
      <c r="E853" s="69" t="s">
        <v>1686</v>
      </c>
      <c r="F853" s="68" t="s">
        <v>1149</v>
      </c>
      <c r="G853" s="64" t="s">
        <v>3208</v>
      </c>
      <c r="H853" s="70">
        <v>7.9</v>
      </c>
      <c r="I853" s="71"/>
      <c r="J853" s="64" t="s">
        <v>7083</v>
      </c>
      <c r="K853" s="67" t="s">
        <v>7757</v>
      </c>
      <c r="L853" s="67">
        <v>27</v>
      </c>
      <c r="M853" s="64" t="s">
        <v>7067</v>
      </c>
      <c r="N853" s="64" t="s">
        <v>1204</v>
      </c>
      <c r="O853" s="64" t="s">
        <v>0</v>
      </c>
      <c r="P853" s="64" t="s">
        <v>35</v>
      </c>
      <c r="Q853" s="72">
        <v>0</v>
      </c>
      <c r="R853" s="72">
        <v>0</v>
      </c>
      <c r="S853" s="72">
        <v>0</v>
      </c>
      <c r="T853" s="72">
        <v>5.5E-2</v>
      </c>
    </row>
    <row r="854" spans="1:20" s="60" customFormat="1" ht="15" customHeight="1">
      <c r="A854" s="68" t="s">
        <v>4084</v>
      </c>
      <c r="B854" s="68">
        <v>12744</v>
      </c>
      <c r="C854" s="68" t="s">
        <v>0</v>
      </c>
      <c r="D854" s="69">
        <v>34</v>
      </c>
      <c r="E854" s="69" t="s">
        <v>3300</v>
      </c>
      <c r="F854" s="68" t="s">
        <v>1149</v>
      </c>
      <c r="G854" s="64" t="s">
        <v>3217</v>
      </c>
      <c r="H854" s="70">
        <v>7.9</v>
      </c>
      <c r="I854" s="71"/>
      <c r="J854" s="64" t="s">
        <v>7083</v>
      </c>
      <c r="K854" s="67" t="s">
        <v>7757</v>
      </c>
      <c r="L854" s="67" t="s">
        <v>30</v>
      </c>
      <c r="M854" s="64" t="s">
        <v>7067</v>
      </c>
      <c r="N854" s="64" t="s">
        <v>1204</v>
      </c>
      <c r="O854" s="64" t="s">
        <v>0</v>
      </c>
      <c r="P854" s="64" t="s">
        <v>35</v>
      </c>
      <c r="Q854" s="72">
        <v>0</v>
      </c>
      <c r="R854" s="72">
        <v>0</v>
      </c>
      <c r="S854" s="72">
        <v>0</v>
      </c>
      <c r="T854" s="72">
        <v>5.5E-2</v>
      </c>
    </row>
    <row r="855" spans="1:20" s="60" customFormat="1" ht="15" customHeight="1">
      <c r="A855" s="68" t="s">
        <v>10840</v>
      </c>
      <c r="B855" s="68">
        <v>12745</v>
      </c>
      <c r="C855" s="68" t="s">
        <v>0</v>
      </c>
      <c r="D855" s="69">
        <v>33</v>
      </c>
      <c r="E855" s="69" t="s">
        <v>1686</v>
      </c>
      <c r="F855" s="68" t="s">
        <v>1149</v>
      </c>
      <c r="G855" s="64" t="s">
        <v>0</v>
      </c>
      <c r="H855" s="70">
        <v>13.1</v>
      </c>
      <c r="I855" s="71">
        <v>9.7500000000000003E-2</v>
      </c>
      <c r="J855" s="64" t="s">
        <v>7083</v>
      </c>
      <c r="K855" s="67" t="s">
        <v>10841</v>
      </c>
      <c r="L855" s="67" t="s">
        <v>30</v>
      </c>
      <c r="M855" s="64" t="s">
        <v>7067</v>
      </c>
      <c r="N855" s="64" t="s">
        <v>1204</v>
      </c>
      <c r="O855" s="64" t="s">
        <v>0</v>
      </c>
      <c r="P855" s="64" t="s">
        <v>35</v>
      </c>
      <c r="Q855" s="72">
        <v>0</v>
      </c>
      <c r="R855" s="72">
        <v>0</v>
      </c>
      <c r="S855" s="72">
        <v>0</v>
      </c>
      <c r="T855" s="72">
        <v>0.15</v>
      </c>
    </row>
    <row r="856" spans="1:20" s="60" customFormat="1" ht="15" customHeight="1">
      <c r="A856" s="68" t="s">
        <v>10842</v>
      </c>
      <c r="B856" s="68">
        <v>12745</v>
      </c>
      <c r="C856" s="68" t="s">
        <v>0</v>
      </c>
      <c r="D856" s="69">
        <v>34</v>
      </c>
      <c r="E856" s="69" t="s">
        <v>3300</v>
      </c>
      <c r="F856" s="68" t="s">
        <v>1149</v>
      </c>
      <c r="G856" s="64" t="s">
        <v>0</v>
      </c>
      <c r="H856" s="70">
        <v>7.9</v>
      </c>
      <c r="I856" s="71">
        <v>9.7500000000000003E-2</v>
      </c>
      <c r="J856" s="64" t="s">
        <v>7083</v>
      </c>
      <c r="K856" s="67" t="s">
        <v>10841</v>
      </c>
      <c r="L856" s="67" t="s">
        <v>30</v>
      </c>
      <c r="M856" s="64" t="s">
        <v>7067</v>
      </c>
      <c r="N856" s="64" t="s">
        <v>1204</v>
      </c>
      <c r="O856" s="64" t="s">
        <v>0</v>
      </c>
      <c r="P856" s="64" t="s">
        <v>35</v>
      </c>
      <c r="Q856" s="72">
        <v>0</v>
      </c>
      <c r="R856" s="72">
        <v>0</v>
      </c>
      <c r="S856" s="72">
        <v>0</v>
      </c>
      <c r="T856" s="72">
        <v>0.15</v>
      </c>
    </row>
    <row r="857" spans="1:20" s="60" customFormat="1" ht="15" customHeight="1">
      <c r="A857" s="68" t="s">
        <v>10843</v>
      </c>
      <c r="B857" s="68">
        <v>12751</v>
      </c>
      <c r="C857" s="68" t="s">
        <v>0</v>
      </c>
      <c r="D857" s="69" t="s">
        <v>1147</v>
      </c>
      <c r="E857" s="69" t="s">
        <v>10844</v>
      </c>
      <c r="F857" s="68" t="s">
        <v>1149</v>
      </c>
      <c r="G857" s="64" t="s">
        <v>0</v>
      </c>
      <c r="H857" s="70">
        <v>79.900000000000006</v>
      </c>
      <c r="I857" s="71">
        <v>9.7500000000000003E-2</v>
      </c>
      <c r="J857" s="64" t="s">
        <v>7083</v>
      </c>
      <c r="K857" s="67" t="s">
        <v>10845</v>
      </c>
      <c r="L857" s="67" t="s">
        <v>30</v>
      </c>
      <c r="M857" s="64" t="s">
        <v>7067</v>
      </c>
      <c r="N857" s="64" t="s">
        <v>1204</v>
      </c>
      <c r="O857" s="64" t="s">
        <v>0</v>
      </c>
      <c r="P857" s="64" t="s">
        <v>35</v>
      </c>
      <c r="Q857" s="72">
        <v>0</v>
      </c>
      <c r="R857" s="72">
        <v>0</v>
      </c>
      <c r="S857" s="72">
        <v>0</v>
      </c>
      <c r="T857" s="72">
        <v>1.39</v>
      </c>
    </row>
    <row r="858" spans="1:20" s="60" customFormat="1" ht="15" customHeight="1">
      <c r="A858" s="68" t="s">
        <v>10846</v>
      </c>
      <c r="B858" s="68">
        <v>12756</v>
      </c>
      <c r="C858" s="68" t="s">
        <v>0</v>
      </c>
      <c r="D858" s="69" t="s">
        <v>1147</v>
      </c>
      <c r="E858" s="69" t="s">
        <v>10847</v>
      </c>
      <c r="F858" s="68" t="s">
        <v>1149</v>
      </c>
      <c r="G858" s="64" t="s">
        <v>0</v>
      </c>
      <c r="H858" s="70">
        <v>14.9</v>
      </c>
      <c r="I858" s="71">
        <v>9.7500000000000003E-2</v>
      </c>
      <c r="J858" s="64" t="s">
        <v>7083</v>
      </c>
      <c r="K858" s="67" t="s">
        <v>10848</v>
      </c>
      <c r="L858" s="67" t="s">
        <v>30</v>
      </c>
      <c r="M858" s="64" t="s">
        <v>7067</v>
      </c>
      <c r="N858" s="64" t="s">
        <v>1204</v>
      </c>
      <c r="O858" s="64" t="s">
        <v>0</v>
      </c>
      <c r="P858" s="64" t="s">
        <v>35</v>
      </c>
      <c r="Q858" s="72">
        <v>0</v>
      </c>
      <c r="R858" s="72">
        <v>0</v>
      </c>
      <c r="S858" s="72">
        <v>0</v>
      </c>
      <c r="T858" s="72">
        <v>0</v>
      </c>
    </row>
    <row r="859" spans="1:20" s="60" customFormat="1" ht="15" customHeight="1">
      <c r="A859" s="68" t="s">
        <v>10849</v>
      </c>
      <c r="B859" s="68">
        <v>12764</v>
      </c>
      <c r="C859" s="68" t="s">
        <v>0</v>
      </c>
      <c r="D859" s="69">
        <v>34</v>
      </c>
      <c r="E859" s="69" t="s">
        <v>10850</v>
      </c>
      <c r="F859" s="68" t="s">
        <v>1149</v>
      </c>
      <c r="G859" s="64" t="s">
        <v>0</v>
      </c>
      <c r="H859" s="70">
        <v>6.8</v>
      </c>
      <c r="I859" s="71">
        <v>9.7500000000000003E-2</v>
      </c>
      <c r="J859" s="64" t="s">
        <v>7083</v>
      </c>
      <c r="K859" s="67" t="s">
        <v>7758</v>
      </c>
      <c r="L859" s="67">
        <v>8</v>
      </c>
      <c r="M859" s="64" t="s">
        <v>7067</v>
      </c>
      <c r="N859" s="64" t="s">
        <v>1204</v>
      </c>
      <c r="O859" s="64" t="s">
        <v>0</v>
      </c>
      <c r="P859" s="64" t="s">
        <v>35</v>
      </c>
      <c r="Q859" s="72">
        <v>0</v>
      </c>
      <c r="R859" s="72">
        <v>0</v>
      </c>
      <c r="S859" s="72">
        <v>0</v>
      </c>
      <c r="T859" s="72">
        <v>8.5000000000000006E-2</v>
      </c>
    </row>
    <row r="860" spans="1:20" s="60" customFormat="1" ht="15" customHeight="1">
      <c r="A860" s="68" t="s">
        <v>4085</v>
      </c>
      <c r="B860" s="68">
        <v>12764</v>
      </c>
      <c r="C860" s="68" t="s">
        <v>0</v>
      </c>
      <c r="D860" s="69">
        <v>71</v>
      </c>
      <c r="E860" s="69" t="s">
        <v>6643</v>
      </c>
      <c r="F860" s="68" t="s">
        <v>1149</v>
      </c>
      <c r="G860" s="64" t="s">
        <v>3214</v>
      </c>
      <c r="H860" s="70">
        <v>6.9</v>
      </c>
      <c r="I860" s="71"/>
      <c r="J860" s="64" t="s">
        <v>7083</v>
      </c>
      <c r="K860" s="67" t="s">
        <v>7758</v>
      </c>
      <c r="L860" s="67">
        <v>3</v>
      </c>
      <c r="M860" s="64" t="s">
        <v>7067</v>
      </c>
      <c r="N860" s="64" t="s">
        <v>1204</v>
      </c>
      <c r="O860" s="64" t="s">
        <v>0</v>
      </c>
      <c r="P860" s="64" t="s">
        <v>35</v>
      </c>
      <c r="Q860" s="72">
        <v>0</v>
      </c>
      <c r="R860" s="72">
        <v>0</v>
      </c>
      <c r="S860" s="72">
        <v>0</v>
      </c>
      <c r="T860" s="72">
        <v>8.5000000000000006E-2</v>
      </c>
    </row>
    <row r="861" spans="1:20" s="60" customFormat="1" ht="15" customHeight="1">
      <c r="A861" s="68" t="s">
        <v>10851</v>
      </c>
      <c r="B861" s="68">
        <v>12771</v>
      </c>
      <c r="C861" s="68" t="s">
        <v>0</v>
      </c>
      <c r="D861" s="69" t="s">
        <v>1147</v>
      </c>
      <c r="E861" s="69" t="s">
        <v>10852</v>
      </c>
      <c r="F861" s="68" t="s">
        <v>1149</v>
      </c>
      <c r="G861" s="64" t="s">
        <v>0</v>
      </c>
      <c r="H861" s="70">
        <v>54.9</v>
      </c>
      <c r="I861" s="71">
        <v>9.7500000000000003E-2</v>
      </c>
      <c r="J861" s="64" t="s">
        <v>7083</v>
      </c>
      <c r="K861" s="67" t="s">
        <v>10853</v>
      </c>
      <c r="L861" s="67" t="s">
        <v>30</v>
      </c>
      <c r="M861" s="64" t="s">
        <v>7067</v>
      </c>
      <c r="N861" s="64" t="s">
        <v>1204</v>
      </c>
      <c r="O861" s="64" t="s">
        <v>0</v>
      </c>
      <c r="P861" s="64" t="s">
        <v>35</v>
      </c>
      <c r="Q861" s="72">
        <v>0</v>
      </c>
      <c r="R861" s="72">
        <v>0</v>
      </c>
      <c r="S861" s="72">
        <v>0</v>
      </c>
      <c r="T861" s="72">
        <v>0.92</v>
      </c>
    </row>
    <row r="862" spans="1:20" s="60" customFormat="1" ht="15" customHeight="1">
      <c r="A862" s="68" t="s">
        <v>4086</v>
      </c>
      <c r="B862" s="68">
        <v>12772</v>
      </c>
      <c r="C862" s="68" t="s">
        <v>0</v>
      </c>
      <c r="D862" s="69" t="s">
        <v>1147</v>
      </c>
      <c r="E862" s="69" t="s">
        <v>1625</v>
      </c>
      <c r="F862" s="68" t="s">
        <v>1149</v>
      </c>
      <c r="G862" s="64" t="s">
        <v>0</v>
      </c>
      <c r="H862" s="70">
        <v>44.9</v>
      </c>
      <c r="I862" s="71"/>
      <c r="J862" s="64" t="s">
        <v>7083</v>
      </c>
      <c r="K862" s="67" t="s">
        <v>7759</v>
      </c>
      <c r="L862" s="67">
        <v>23</v>
      </c>
      <c r="M862" s="64" t="s">
        <v>7067</v>
      </c>
      <c r="N862" s="64" t="s">
        <v>1204</v>
      </c>
      <c r="O862" s="64" t="s">
        <v>0</v>
      </c>
      <c r="P862" s="64" t="s">
        <v>35</v>
      </c>
      <c r="Q862" s="72">
        <v>0</v>
      </c>
      <c r="R862" s="72">
        <v>0</v>
      </c>
      <c r="S862" s="72">
        <v>0</v>
      </c>
      <c r="T862" s="72">
        <v>1.06</v>
      </c>
    </row>
    <row r="863" spans="1:20" s="60" customFormat="1" ht="15" customHeight="1">
      <c r="A863" s="68" t="s">
        <v>4087</v>
      </c>
      <c r="B863" s="68">
        <v>12774</v>
      </c>
      <c r="C863" s="68" t="s">
        <v>0</v>
      </c>
      <c r="D863" s="69">
        <v>2</v>
      </c>
      <c r="E863" s="69" t="s">
        <v>1697</v>
      </c>
      <c r="F863" s="68" t="s">
        <v>1149</v>
      </c>
      <c r="G863" s="64" t="s">
        <v>3203</v>
      </c>
      <c r="H863" s="70">
        <v>41.9</v>
      </c>
      <c r="I863" s="71"/>
      <c r="J863" s="64" t="s">
        <v>7234</v>
      </c>
      <c r="K863" s="67" t="s">
        <v>7760</v>
      </c>
      <c r="L863" s="67">
        <v>2</v>
      </c>
      <c r="M863" s="64" t="s">
        <v>7067</v>
      </c>
      <c r="N863" s="64" t="s">
        <v>1204</v>
      </c>
      <c r="O863" s="64" t="s">
        <v>0</v>
      </c>
      <c r="P863" s="64" t="s">
        <v>35</v>
      </c>
      <c r="Q863" s="72">
        <v>0</v>
      </c>
      <c r="R863" s="72">
        <v>0</v>
      </c>
      <c r="S863" s="72">
        <v>0</v>
      </c>
      <c r="T863" s="72">
        <v>0.6</v>
      </c>
    </row>
    <row r="864" spans="1:20" s="60" customFormat="1" ht="15" customHeight="1">
      <c r="A864" s="68" t="s">
        <v>4088</v>
      </c>
      <c r="B864" s="68">
        <v>12777</v>
      </c>
      <c r="C864" s="68" t="s">
        <v>0</v>
      </c>
      <c r="D864" s="69" t="s">
        <v>1147</v>
      </c>
      <c r="E864" s="69" t="s">
        <v>1698</v>
      </c>
      <c r="F864" s="68" t="s">
        <v>1149</v>
      </c>
      <c r="G864" s="64" t="s">
        <v>0</v>
      </c>
      <c r="H864" s="70">
        <v>32.9</v>
      </c>
      <c r="I864" s="71"/>
      <c r="J864" s="64" t="s">
        <v>7234</v>
      </c>
      <c r="K864" s="67" t="s">
        <v>7761</v>
      </c>
      <c r="L864" s="67">
        <v>2</v>
      </c>
      <c r="M864" s="64" t="s">
        <v>7067</v>
      </c>
      <c r="N864" s="64" t="s">
        <v>1204</v>
      </c>
      <c r="O864" s="64" t="s">
        <v>0</v>
      </c>
      <c r="P864" s="64" t="s">
        <v>35</v>
      </c>
      <c r="Q864" s="72">
        <v>0</v>
      </c>
      <c r="R864" s="72">
        <v>0</v>
      </c>
      <c r="S864" s="72">
        <v>0</v>
      </c>
      <c r="T864" s="72">
        <v>0.51</v>
      </c>
    </row>
    <row r="865" spans="1:20" s="60" customFormat="1" ht="15" customHeight="1">
      <c r="A865" s="68" t="s">
        <v>10854</v>
      </c>
      <c r="B865" s="68">
        <v>12787</v>
      </c>
      <c r="C865" s="68" t="s">
        <v>0</v>
      </c>
      <c r="D865" s="69">
        <v>71</v>
      </c>
      <c r="E865" s="69" t="s">
        <v>10855</v>
      </c>
      <c r="F865" s="68" t="s">
        <v>1149</v>
      </c>
      <c r="G865" s="64" t="s">
        <v>0</v>
      </c>
      <c r="H865" s="70">
        <v>39.9</v>
      </c>
      <c r="I865" s="71">
        <v>9.7500000000000003E-2</v>
      </c>
      <c r="J865" s="64" t="s">
        <v>7083</v>
      </c>
      <c r="K865" s="67" t="s">
        <v>10856</v>
      </c>
      <c r="L865" s="67" t="s">
        <v>30</v>
      </c>
      <c r="M865" s="64" t="s">
        <v>7067</v>
      </c>
      <c r="N865" s="64" t="s">
        <v>1204</v>
      </c>
      <c r="O865" s="64" t="s">
        <v>0</v>
      </c>
      <c r="P865" s="64" t="s">
        <v>35</v>
      </c>
      <c r="Q865" s="72">
        <v>0</v>
      </c>
      <c r="R865" s="72">
        <v>0</v>
      </c>
      <c r="S865" s="72">
        <v>0</v>
      </c>
      <c r="T865" s="72">
        <v>1.08</v>
      </c>
    </row>
    <row r="866" spans="1:20" s="60" customFormat="1" ht="15" customHeight="1">
      <c r="A866" s="68" t="s">
        <v>4089</v>
      </c>
      <c r="B866" s="68">
        <v>12791</v>
      </c>
      <c r="C866" s="68" t="s">
        <v>0</v>
      </c>
      <c r="D866" s="69">
        <v>6</v>
      </c>
      <c r="E866" s="69" t="s">
        <v>1699</v>
      </c>
      <c r="F866" s="68" t="s">
        <v>1149</v>
      </c>
      <c r="G866" s="64" t="s">
        <v>3196</v>
      </c>
      <c r="H866" s="70">
        <v>17</v>
      </c>
      <c r="I866" s="71"/>
      <c r="J866" s="64" t="s">
        <v>7143</v>
      </c>
      <c r="K866" s="67" t="s">
        <v>7762</v>
      </c>
      <c r="L866" s="67">
        <v>1</v>
      </c>
      <c r="M866" s="64" t="s">
        <v>7067</v>
      </c>
      <c r="N866" s="64" t="s">
        <v>1204</v>
      </c>
      <c r="O866" s="64" t="s">
        <v>0</v>
      </c>
      <c r="P866" s="64" t="s">
        <v>35</v>
      </c>
      <c r="Q866" s="72">
        <v>0</v>
      </c>
      <c r="R866" s="72">
        <v>0</v>
      </c>
      <c r="S866" s="72">
        <v>0</v>
      </c>
      <c r="T866" s="72">
        <v>0</v>
      </c>
    </row>
    <row r="867" spans="1:20" s="60" customFormat="1" ht="15" customHeight="1">
      <c r="A867" s="68" t="s">
        <v>4090</v>
      </c>
      <c r="B867" s="68">
        <v>12792</v>
      </c>
      <c r="C867" s="68" t="s">
        <v>0</v>
      </c>
      <c r="D867" s="69">
        <v>6</v>
      </c>
      <c r="E867" s="69" t="s">
        <v>1700</v>
      </c>
      <c r="F867" s="68" t="s">
        <v>1149</v>
      </c>
      <c r="G867" s="64" t="s">
        <v>3196</v>
      </c>
      <c r="H867" s="70">
        <v>12.5</v>
      </c>
      <c r="I867" s="71"/>
      <c r="J867" s="64" t="s">
        <v>7143</v>
      </c>
      <c r="K867" s="67" t="s">
        <v>7763</v>
      </c>
      <c r="L867" s="67">
        <v>1</v>
      </c>
      <c r="M867" s="64" t="s">
        <v>7067</v>
      </c>
      <c r="N867" s="64" t="s">
        <v>1204</v>
      </c>
      <c r="O867" s="64" t="s">
        <v>0</v>
      </c>
      <c r="P867" s="64" t="s">
        <v>35</v>
      </c>
      <c r="Q867" s="72">
        <v>0</v>
      </c>
      <c r="R867" s="72">
        <v>0</v>
      </c>
      <c r="S867" s="72">
        <v>0</v>
      </c>
      <c r="T867" s="72">
        <v>0</v>
      </c>
    </row>
    <row r="868" spans="1:20" s="60" customFormat="1" ht="15" customHeight="1">
      <c r="A868" s="68" t="s">
        <v>4091</v>
      </c>
      <c r="B868" s="68">
        <v>12793</v>
      </c>
      <c r="C868" s="68" t="s">
        <v>0</v>
      </c>
      <c r="D868" s="69">
        <v>52</v>
      </c>
      <c r="E868" s="69" t="s">
        <v>1701</v>
      </c>
      <c r="F868" s="68" t="s">
        <v>1149</v>
      </c>
      <c r="G868" s="64" t="s">
        <v>3198</v>
      </c>
      <c r="H868" s="70">
        <v>15.2</v>
      </c>
      <c r="I868" s="71"/>
      <c r="J868" s="64" t="s">
        <v>7143</v>
      </c>
      <c r="K868" s="67" t="s">
        <v>7764</v>
      </c>
      <c r="L868" s="67">
        <v>1</v>
      </c>
      <c r="M868" s="64" t="s">
        <v>7067</v>
      </c>
      <c r="N868" s="64" t="s">
        <v>1204</v>
      </c>
      <c r="O868" s="64" t="s">
        <v>0</v>
      </c>
      <c r="P868" s="64" t="s">
        <v>35</v>
      </c>
      <c r="Q868" s="72">
        <v>0</v>
      </c>
      <c r="R868" s="72">
        <v>0</v>
      </c>
      <c r="S868" s="72">
        <v>0</v>
      </c>
      <c r="T868" s="72">
        <v>0</v>
      </c>
    </row>
    <row r="869" spans="1:20" s="60" customFormat="1" ht="15" customHeight="1">
      <c r="A869" s="68" t="s">
        <v>4092</v>
      </c>
      <c r="B869" s="68">
        <v>12812</v>
      </c>
      <c r="C869" s="68" t="s">
        <v>0</v>
      </c>
      <c r="D869" s="69" t="s">
        <v>1147</v>
      </c>
      <c r="E869" s="69" t="s">
        <v>1702</v>
      </c>
      <c r="F869" s="68" t="s">
        <v>1149</v>
      </c>
      <c r="G869" s="64" t="s">
        <v>0</v>
      </c>
      <c r="H869" s="70">
        <v>19.899999999999999</v>
      </c>
      <c r="I869" s="71"/>
      <c r="J869" s="64" t="s">
        <v>7104</v>
      </c>
      <c r="K869" s="67" t="s">
        <v>7765</v>
      </c>
      <c r="L869" s="67">
        <v>1</v>
      </c>
      <c r="M869" s="64" t="s">
        <v>7067</v>
      </c>
      <c r="N869" s="64" t="s">
        <v>1204</v>
      </c>
      <c r="O869" s="64" t="s">
        <v>0</v>
      </c>
      <c r="P869" s="64" t="s">
        <v>35</v>
      </c>
      <c r="Q869" s="72">
        <v>0</v>
      </c>
      <c r="R869" s="72">
        <v>0</v>
      </c>
      <c r="S869" s="72">
        <v>0</v>
      </c>
      <c r="T869" s="72">
        <v>0</v>
      </c>
    </row>
    <row r="870" spans="1:20" s="60" customFormat="1" ht="15" customHeight="1">
      <c r="A870" s="68" t="s">
        <v>4093</v>
      </c>
      <c r="B870" s="68">
        <v>12815</v>
      </c>
      <c r="C870" s="68" t="s">
        <v>0</v>
      </c>
      <c r="D870" s="69" t="s">
        <v>1147</v>
      </c>
      <c r="E870" s="69" t="s">
        <v>1703</v>
      </c>
      <c r="F870" s="68" t="s">
        <v>1162</v>
      </c>
      <c r="G870" s="64" t="s">
        <v>0</v>
      </c>
      <c r="H870" s="70">
        <v>114.8</v>
      </c>
      <c r="I870" s="71"/>
      <c r="J870" s="64" t="s">
        <v>7300</v>
      </c>
      <c r="K870" s="67" t="s">
        <v>7766</v>
      </c>
      <c r="L870" s="67">
        <v>2</v>
      </c>
      <c r="M870" s="64" t="s">
        <v>7067</v>
      </c>
      <c r="N870" s="64" t="s">
        <v>1204</v>
      </c>
      <c r="O870" s="64" t="s">
        <v>0</v>
      </c>
      <c r="P870" s="64" t="s">
        <v>35</v>
      </c>
      <c r="Q870" s="72">
        <v>0</v>
      </c>
      <c r="R870" s="72">
        <v>0</v>
      </c>
      <c r="S870" s="72">
        <v>0</v>
      </c>
      <c r="T870" s="72">
        <v>0.68</v>
      </c>
    </row>
    <row r="871" spans="1:20" s="60" customFormat="1" ht="15" customHeight="1">
      <c r="A871" s="68" t="s">
        <v>10857</v>
      </c>
      <c r="B871" s="68">
        <v>12824</v>
      </c>
      <c r="C871" s="68" t="s">
        <v>0</v>
      </c>
      <c r="D871" s="69" t="s">
        <v>1147</v>
      </c>
      <c r="E871" s="69" t="s">
        <v>10858</v>
      </c>
      <c r="F871" s="68" t="s">
        <v>1149</v>
      </c>
      <c r="G871" s="64" t="s">
        <v>0</v>
      </c>
      <c r="H871" s="70">
        <v>69.900000000000006</v>
      </c>
      <c r="I871" s="71">
        <v>0.13</v>
      </c>
      <c r="J871" s="64" t="s">
        <v>7300</v>
      </c>
      <c r="K871" s="67" t="s">
        <v>10859</v>
      </c>
      <c r="L871" s="67" t="s">
        <v>30</v>
      </c>
      <c r="M871" s="64" t="s">
        <v>7067</v>
      </c>
      <c r="N871" s="64" t="s">
        <v>1204</v>
      </c>
      <c r="O871" s="64" t="s">
        <v>0</v>
      </c>
      <c r="P871" s="64" t="s">
        <v>35</v>
      </c>
      <c r="Q871" s="72">
        <v>0</v>
      </c>
      <c r="R871" s="72">
        <v>0</v>
      </c>
      <c r="S871" s="72">
        <v>0</v>
      </c>
      <c r="T871" s="72">
        <v>0.38</v>
      </c>
    </row>
    <row r="872" spans="1:20" s="60" customFormat="1" ht="15" customHeight="1">
      <c r="A872" s="68" t="s">
        <v>4094</v>
      </c>
      <c r="B872" s="68">
        <v>12841</v>
      </c>
      <c r="C872" s="68" t="s">
        <v>0</v>
      </c>
      <c r="D872" s="69" t="s">
        <v>1147</v>
      </c>
      <c r="E872" s="69" t="s">
        <v>1704</v>
      </c>
      <c r="F872" s="68" t="s">
        <v>1149</v>
      </c>
      <c r="G872" s="64" t="s">
        <v>0</v>
      </c>
      <c r="H872" s="70">
        <v>197.6</v>
      </c>
      <c r="I872" s="71"/>
      <c r="J872" s="64" t="s">
        <v>7300</v>
      </c>
      <c r="K872" s="67" t="s">
        <v>7767</v>
      </c>
      <c r="L872" s="67">
        <v>1</v>
      </c>
      <c r="M872" s="64" t="s">
        <v>7067</v>
      </c>
      <c r="N872" s="64" t="s">
        <v>1204</v>
      </c>
      <c r="O872" s="64" t="s">
        <v>0</v>
      </c>
      <c r="P872" s="64" t="s">
        <v>35</v>
      </c>
      <c r="Q872" s="72">
        <v>0</v>
      </c>
      <c r="R872" s="72">
        <v>0</v>
      </c>
      <c r="S872" s="72">
        <v>0</v>
      </c>
      <c r="T872" s="72">
        <v>0.95</v>
      </c>
    </row>
    <row r="873" spans="1:20" s="60" customFormat="1" ht="15" customHeight="1">
      <c r="A873" s="68" t="s">
        <v>4095</v>
      </c>
      <c r="B873" s="68">
        <v>12851</v>
      </c>
      <c r="C873" s="68" t="s">
        <v>0</v>
      </c>
      <c r="D873" s="69" t="s">
        <v>1147</v>
      </c>
      <c r="E873" s="69" t="s">
        <v>1705</v>
      </c>
      <c r="F873" s="68" t="s">
        <v>1149</v>
      </c>
      <c r="G873" s="64" t="s">
        <v>0</v>
      </c>
      <c r="H873" s="70">
        <v>114.8</v>
      </c>
      <c r="I873" s="71"/>
      <c r="J873" s="64" t="s">
        <v>7234</v>
      </c>
      <c r="K873" s="67" t="s">
        <v>7768</v>
      </c>
      <c r="L873" s="67">
        <v>5</v>
      </c>
      <c r="M873" s="64" t="s">
        <v>7067</v>
      </c>
      <c r="N873" s="64" t="s">
        <v>1204</v>
      </c>
      <c r="O873" s="64" t="s">
        <v>0</v>
      </c>
      <c r="P873" s="64" t="s">
        <v>35</v>
      </c>
      <c r="Q873" s="72">
        <v>0</v>
      </c>
      <c r="R873" s="72">
        <v>0</v>
      </c>
      <c r="S873" s="72">
        <v>0</v>
      </c>
      <c r="T873" s="72">
        <v>1.3</v>
      </c>
    </row>
    <row r="874" spans="1:20" s="60" customFormat="1" ht="15" customHeight="1">
      <c r="A874" s="68" t="s">
        <v>10860</v>
      </c>
      <c r="B874" s="68">
        <v>12852</v>
      </c>
      <c r="C874" s="68" t="s">
        <v>0</v>
      </c>
      <c r="D874" s="69" t="s">
        <v>1147</v>
      </c>
      <c r="E874" s="69" t="s">
        <v>1705</v>
      </c>
      <c r="F874" s="68" t="s">
        <v>1149</v>
      </c>
      <c r="G874" s="64" t="s">
        <v>0</v>
      </c>
      <c r="H874" s="70">
        <v>95</v>
      </c>
      <c r="I874" s="71">
        <v>6.5000000000000002E-2</v>
      </c>
      <c r="J874" s="64" t="s">
        <v>7234</v>
      </c>
      <c r="K874" s="67" t="s">
        <v>10861</v>
      </c>
      <c r="L874" s="67" t="s">
        <v>30</v>
      </c>
      <c r="M874" s="64" t="s">
        <v>7067</v>
      </c>
      <c r="N874" s="64" t="s">
        <v>1204</v>
      </c>
      <c r="O874" s="64" t="s">
        <v>0</v>
      </c>
      <c r="P874" s="64" t="s">
        <v>35</v>
      </c>
      <c r="Q874" s="72">
        <v>0</v>
      </c>
      <c r="R874" s="72">
        <v>0</v>
      </c>
      <c r="S874" s="72">
        <v>0</v>
      </c>
      <c r="T874" s="72">
        <v>0</v>
      </c>
    </row>
    <row r="875" spans="1:20" s="60" customFormat="1" ht="15" customHeight="1">
      <c r="A875" s="68" t="s">
        <v>10862</v>
      </c>
      <c r="B875" s="68">
        <v>12853</v>
      </c>
      <c r="C875" s="68" t="s">
        <v>0</v>
      </c>
      <c r="D875" s="69" t="s">
        <v>1147</v>
      </c>
      <c r="E875" s="69" t="s">
        <v>10863</v>
      </c>
      <c r="F875" s="68" t="s">
        <v>1149</v>
      </c>
      <c r="G875" s="64" t="s">
        <v>0</v>
      </c>
      <c r="H875" s="70">
        <v>84.2</v>
      </c>
      <c r="I875" s="71">
        <v>6.5000000000000002E-2</v>
      </c>
      <c r="J875" s="64" t="s">
        <v>7234</v>
      </c>
      <c r="K875" s="67" t="s">
        <v>10864</v>
      </c>
      <c r="L875" s="67" t="s">
        <v>30</v>
      </c>
      <c r="M875" s="64" t="s">
        <v>7067</v>
      </c>
      <c r="N875" s="64" t="s">
        <v>1204</v>
      </c>
      <c r="O875" s="64" t="s">
        <v>0</v>
      </c>
      <c r="P875" s="64" t="s">
        <v>35</v>
      </c>
      <c r="Q875" s="72">
        <v>0</v>
      </c>
      <c r="R875" s="72">
        <v>0</v>
      </c>
      <c r="S875" s="72">
        <v>0</v>
      </c>
      <c r="T875" s="72">
        <v>0</v>
      </c>
    </row>
    <row r="876" spans="1:20" s="60" customFormat="1" ht="15" customHeight="1">
      <c r="A876" s="68" t="s">
        <v>10865</v>
      </c>
      <c r="B876" s="68">
        <v>12867</v>
      </c>
      <c r="C876" s="68" t="s">
        <v>0</v>
      </c>
      <c r="D876" s="69" t="s">
        <v>1147</v>
      </c>
      <c r="E876" s="69" t="s">
        <v>10866</v>
      </c>
      <c r="F876" s="68" t="s">
        <v>1149</v>
      </c>
      <c r="G876" s="64" t="s">
        <v>0</v>
      </c>
      <c r="H876" s="70">
        <v>19.899999999999999</v>
      </c>
      <c r="I876" s="71">
        <v>9.7500000000000003E-2</v>
      </c>
      <c r="J876" s="64" t="s">
        <v>7083</v>
      </c>
      <c r="K876" s="67" t="s">
        <v>10867</v>
      </c>
      <c r="L876" s="67" t="s">
        <v>30</v>
      </c>
      <c r="M876" s="64" t="s">
        <v>7067</v>
      </c>
      <c r="N876" s="64" t="s">
        <v>1204</v>
      </c>
      <c r="O876" s="64" t="s">
        <v>0</v>
      </c>
      <c r="P876" s="64" t="s">
        <v>35</v>
      </c>
      <c r="Q876" s="72">
        <v>28.5</v>
      </c>
      <c r="R876" s="72">
        <v>6</v>
      </c>
      <c r="S876" s="72">
        <v>44.5</v>
      </c>
      <c r="T876" s="72">
        <v>1</v>
      </c>
    </row>
    <row r="877" spans="1:20" s="60" customFormat="1" ht="15" customHeight="1">
      <c r="A877" s="68" t="s">
        <v>10868</v>
      </c>
      <c r="B877" s="68">
        <v>12869</v>
      </c>
      <c r="C877" s="68" t="s">
        <v>0</v>
      </c>
      <c r="D877" s="69">
        <v>12</v>
      </c>
      <c r="E877" s="69" t="s">
        <v>10869</v>
      </c>
      <c r="F877" s="68" t="s">
        <v>1149</v>
      </c>
      <c r="G877" s="64" t="s">
        <v>0</v>
      </c>
      <c r="H877" s="70">
        <v>48.3</v>
      </c>
      <c r="I877" s="71">
        <v>0</v>
      </c>
      <c r="J877" s="64" t="s">
        <v>7143</v>
      </c>
      <c r="K877" s="67"/>
      <c r="L877" s="67" t="s">
        <v>30</v>
      </c>
      <c r="M877" s="64" t="s">
        <v>7067</v>
      </c>
      <c r="N877" s="64" t="s">
        <v>1204</v>
      </c>
      <c r="O877" s="64" t="s">
        <v>0</v>
      </c>
      <c r="P877" s="64" t="s">
        <v>35</v>
      </c>
      <c r="Q877" s="72">
        <v>0</v>
      </c>
      <c r="R877" s="72">
        <v>0</v>
      </c>
      <c r="S877" s="72">
        <v>0</v>
      </c>
      <c r="T877" s="72">
        <v>0</v>
      </c>
    </row>
    <row r="878" spans="1:20" s="60" customFormat="1" ht="15" customHeight="1">
      <c r="A878" s="68" t="s">
        <v>10870</v>
      </c>
      <c r="B878" s="68">
        <v>12869</v>
      </c>
      <c r="C878" s="68" t="s">
        <v>0</v>
      </c>
      <c r="D878" s="69">
        <v>71</v>
      </c>
      <c r="E878" s="69" t="s">
        <v>10871</v>
      </c>
      <c r="F878" s="68" t="s">
        <v>1149</v>
      </c>
      <c r="G878" s="64" t="s">
        <v>0</v>
      </c>
      <c r="H878" s="70">
        <v>48.3</v>
      </c>
      <c r="I878" s="71">
        <v>0</v>
      </c>
      <c r="J878" s="64" t="s">
        <v>7143</v>
      </c>
      <c r="K878" s="67" t="s">
        <v>10872</v>
      </c>
      <c r="L878" s="67">
        <v>21</v>
      </c>
      <c r="M878" s="64" t="s">
        <v>7067</v>
      </c>
      <c r="N878" s="64" t="s">
        <v>1204</v>
      </c>
      <c r="O878" s="64" t="s">
        <v>0</v>
      </c>
      <c r="P878" s="64" t="s">
        <v>35</v>
      </c>
      <c r="Q878" s="72">
        <v>0</v>
      </c>
      <c r="R878" s="72">
        <v>0</v>
      </c>
      <c r="S878" s="72">
        <v>0</v>
      </c>
      <c r="T878" s="72">
        <v>0.36</v>
      </c>
    </row>
    <row r="879" spans="1:20" s="60" customFormat="1" ht="15" customHeight="1">
      <c r="A879" s="68" t="s">
        <v>4096</v>
      </c>
      <c r="B879" s="68">
        <v>12873</v>
      </c>
      <c r="C879" s="68" t="s">
        <v>0</v>
      </c>
      <c r="D879" s="69" t="s">
        <v>1147</v>
      </c>
      <c r="E879" s="69" t="s">
        <v>1706</v>
      </c>
      <c r="F879" s="68" t="s">
        <v>1162</v>
      </c>
      <c r="G879" s="64" t="s">
        <v>0</v>
      </c>
      <c r="H879" s="70">
        <v>123.8</v>
      </c>
      <c r="I879" s="71"/>
      <c r="J879" s="64" t="s">
        <v>7769</v>
      </c>
      <c r="K879" s="67" t="s">
        <v>7770</v>
      </c>
      <c r="L879" s="67">
        <v>2</v>
      </c>
      <c r="M879" s="64" t="s">
        <v>7067</v>
      </c>
      <c r="N879" s="64" t="s">
        <v>1204</v>
      </c>
      <c r="O879" s="64" t="s">
        <v>0</v>
      </c>
      <c r="P879" s="64" t="s">
        <v>35</v>
      </c>
      <c r="Q879" s="72">
        <v>0</v>
      </c>
      <c r="R879" s="72">
        <v>0</v>
      </c>
      <c r="S879" s="72">
        <v>0</v>
      </c>
      <c r="T879" s="72">
        <v>0</v>
      </c>
    </row>
    <row r="880" spans="1:20" s="60" customFormat="1" ht="15" customHeight="1">
      <c r="A880" s="68" t="s">
        <v>4097</v>
      </c>
      <c r="B880" s="68">
        <v>12875</v>
      </c>
      <c r="C880" s="68" t="s">
        <v>0</v>
      </c>
      <c r="D880" s="69">
        <v>6</v>
      </c>
      <c r="E880" s="69" t="s">
        <v>1707</v>
      </c>
      <c r="F880" s="68" t="s">
        <v>1149</v>
      </c>
      <c r="G880" s="64" t="s">
        <v>3196</v>
      </c>
      <c r="H880" s="70">
        <v>96.8</v>
      </c>
      <c r="I880" s="71"/>
      <c r="J880" s="64" t="s">
        <v>7198</v>
      </c>
      <c r="K880" s="67" t="s">
        <v>7771</v>
      </c>
      <c r="L880" s="67">
        <v>1</v>
      </c>
      <c r="M880" s="64" t="s">
        <v>7067</v>
      </c>
      <c r="N880" s="64" t="s">
        <v>1204</v>
      </c>
      <c r="O880" s="64" t="s">
        <v>0</v>
      </c>
      <c r="P880" s="64" t="s">
        <v>35</v>
      </c>
      <c r="Q880" s="72">
        <v>0</v>
      </c>
      <c r="R880" s="72">
        <v>0</v>
      </c>
      <c r="S880" s="72">
        <v>0</v>
      </c>
      <c r="T880" s="72">
        <v>0.45</v>
      </c>
    </row>
    <row r="881" spans="1:20" s="60" customFormat="1" ht="15" customHeight="1">
      <c r="A881" s="68" t="s">
        <v>4098</v>
      </c>
      <c r="B881" s="68">
        <v>12879</v>
      </c>
      <c r="C881" s="68" t="s">
        <v>0</v>
      </c>
      <c r="D881" s="69">
        <v>218</v>
      </c>
      <c r="E881" s="69" t="s">
        <v>1708</v>
      </c>
      <c r="F881" s="68" t="s">
        <v>1149</v>
      </c>
      <c r="G881" s="64" t="s">
        <v>3220</v>
      </c>
      <c r="H881" s="70">
        <v>13.5</v>
      </c>
      <c r="I881" s="71"/>
      <c r="J881" s="64" t="s">
        <v>7772</v>
      </c>
      <c r="K881" s="67" t="s">
        <v>7773</v>
      </c>
      <c r="L881" s="67">
        <v>5</v>
      </c>
      <c r="M881" s="64" t="s">
        <v>7067</v>
      </c>
      <c r="N881" s="64" t="s">
        <v>1204</v>
      </c>
      <c r="O881" s="64" t="s">
        <v>0</v>
      </c>
      <c r="P881" s="64" t="s">
        <v>35</v>
      </c>
      <c r="Q881" s="72">
        <v>0</v>
      </c>
      <c r="R881" s="72">
        <v>0</v>
      </c>
      <c r="S881" s="72">
        <v>0</v>
      </c>
      <c r="T881" s="72">
        <v>0</v>
      </c>
    </row>
    <row r="882" spans="1:20" s="60" customFormat="1" ht="15" customHeight="1">
      <c r="A882" s="68" t="s">
        <v>4099</v>
      </c>
      <c r="B882" s="68">
        <v>12891</v>
      </c>
      <c r="C882" s="68" t="s">
        <v>0</v>
      </c>
      <c r="D882" s="69">
        <v>6</v>
      </c>
      <c r="E882" s="69" t="s">
        <v>1709</v>
      </c>
      <c r="F882" s="68" t="s">
        <v>1149</v>
      </c>
      <c r="G882" s="64" t="s">
        <v>3196</v>
      </c>
      <c r="H882" s="70">
        <v>71.5</v>
      </c>
      <c r="I882" s="71"/>
      <c r="J882" s="64" t="s">
        <v>7143</v>
      </c>
      <c r="K882" s="67" t="s">
        <v>7774</v>
      </c>
      <c r="L882" s="67">
        <v>1</v>
      </c>
      <c r="M882" s="64" t="s">
        <v>7067</v>
      </c>
      <c r="N882" s="64" t="s">
        <v>1204</v>
      </c>
      <c r="O882" s="64" t="s">
        <v>0</v>
      </c>
      <c r="P882" s="64" t="s">
        <v>35</v>
      </c>
      <c r="Q882" s="72">
        <v>0</v>
      </c>
      <c r="R882" s="72">
        <v>0</v>
      </c>
      <c r="S882" s="72">
        <v>0</v>
      </c>
      <c r="T882" s="72">
        <v>0</v>
      </c>
    </row>
    <row r="883" spans="1:20" s="60" customFormat="1" ht="15" customHeight="1">
      <c r="A883" s="68" t="s">
        <v>4100</v>
      </c>
      <c r="B883" s="68">
        <v>12896</v>
      </c>
      <c r="C883" s="68" t="s">
        <v>0</v>
      </c>
      <c r="D883" s="69">
        <v>6</v>
      </c>
      <c r="E883" s="69" t="s">
        <v>3301</v>
      </c>
      <c r="F883" s="68" t="s">
        <v>1149</v>
      </c>
      <c r="G883" s="64" t="s">
        <v>3196</v>
      </c>
      <c r="H883" s="70">
        <v>32.9</v>
      </c>
      <c r="I883" s="71"/>
      <c r="J883" s="64" t="s">
        <v>7143</v>
      </c>
      <c r="K883" s="67" t="s">
        <v>7775</v>
      </c>
      <c r="L883" s="67" t="s">
        <v>30</v>
      </c>
      <c r="M883" s="64" t="s">
        <v>7067</v>
      </c>
      <c r="N883" s="64" t="s">
        <v>1204</v>
      </c>
      <c r="O883" s="64" t="s">
        <v>0</v>
      </c>
      <c r="P883" s="64" t="s">
        <v>35</v>
      </c>
      <c r="Q883" s="72">
        <v>0</v>
      </c>
      <c r="R883" s="72">
        <v>0</v>
      </c>
      <c r="S883" s="72">
        <v>0</v>
      </c>
      <c r="T883" s="72">
        <v>0</v>
      </c>
    </row>
    <row r="884" spans="1:20" s="60" customFormat="1" ht="15" customHeight="1">
      <c r="A884" s="68" t="s">
        <v>4101</v>
      </c>
      <c r="B884" s="68">
        <v>12899</v>
      </c>
      <c r="C884" s="68" t="s">
        <v>0</v>
      </c>
      <c r="D884" s="69">
        <v>12</v>
      </c>
      <c r="E884" s="69" t="s">
        <v>1710</v>
      </c>
      <c r="F884" s="68" t="s">
        <v>1162</v>
      </c>
      <c r="G884" s="64" t="s">
        <v>3328</v>
      </c>
      <c r="H884" s="70">
        <v>70.7</v>
      </c>
      <c r="I884" s="71"/>
      <c r="J884" s="64" t="s">
        <v>7234</v>
      </c>
      <c r="K884" s="67" t="s">
        <v>7776</v>
      </c>
      <c r="L884" s="67">
        <v>2</v>
      </c>
      <c r="M884" s="64" t="s">
        <v>7067</v>
      </c>
      <c r="N884" s="64" t="s">
        <v>1204</v>
      </c>
      <c r="O884" s="64" t="s">
        <v>0</v>
      </c>
      <c r="P884" s="64" t="s">
        <v>35</v>
      </c>
      <c r="Q884" s="72">
        <v>0</v>
      </c>
      <c r="R884" s="72">
        <v>0</v>
      </c>
      <c r="S884" s="72">
        <v>0</v>
      </c>
      <c r="T884" s="72">
        <v>0.9</v>
      </c>
    </row>
    <row r="885" spans="1:20" s="60" customFormat="1" ht="15" customHeight="1">
      <c r="A885" s="68" t="s">
        <v>4102</v>
      </c>
      <c r="B885" s="68">
        <v>12902</v>
      </c>
      <c r="C885" s="68" t="s">
        <v>0</v>
      </c>
      <c r="D885" s="69" t="s">
        <v>1147</v>
      </c>
      <c r="E885" s="69" t="s">
        <v>1711</v>
      </c>
      <c r="F885" s="68" t="s">
        <v>1149</v>
      </c>
      <c r="G885" s="64" t="s">
        <v>0</v>
      </c>
      <c r="H885" s="70">
        <v>59.9</v>
      </c>
      <c r="I885" s="71"/>
      <c r="J885" s="64" t="s">
        <v>7104</v>
      </c>
      <c r="K885" s="67" t="s">
        <v>7777</v>
      </c>
      <c r="L885" s="67">
        <v>1</v>
      </c>
      <c r="M885" s="64" t="s">
        <v>7067</v>
      </c>
      <c r="N885" s="64" t="s">
        <v>1204</v>
      </c>
      <c r="O885" s="64" t="s">
        <v>0</v>
      </c>
      <c r="P885" s="64" t="s">
        <v>35</v>
      </c>
      <c r="Q885" s="72">
        <v>0</v>
      </c>
      <c r="R885" s="72">
        <v>0</v>
      </c>
      <c r="S885" s="72">
        <v>0</v>
      </c>
      <c r="T885" s="72">
        <v>0.27</v>
      </c>
    </row>
    <row r="886" spans="1:20" s="60" customFormat="1" ht="15" customHeight="1">
      <c r="A886" s="68" t="s">
        <v>4103</v>
      </c>
      <c r="B886" s="68">
        <v>12904</v>
      </c>
      <c r="C886" s="68" t="s">
        <v>0</v>
      </c>
      <c r="D886" s="69" t="s">
        <v>1147</v>
      </c>
      <c r="E886" s="69" t="s">
        <v>1712</v>
      </c>
      <c r="F886" s="68" t="s">
        <v>1149</v>
      </c>
      <c r="G886" s="64" t="s">
        <v>0</v>
      </c>
      <c r="H886" s="70">
        <v>84.9</v>
      </c>
      <c r="I886" s="71"/>
      <c r="J886" s="64" t="s">
        <v>7104</v>
      </c>
      <c r="K886" s="67" t="s">
        <v>7778</v>
      </c>
      <c r="L886" s="67">
        <v>3</v>
      </c>
      <c r="M886" s="64" t="s">
        <v>7067</v>
      </c>
      <c r="N886" s="64" t="s">
        <v>1204</v>
      </c>
      <c r="O886" s="64" t="s">
        <v>0</v>
      </c>
      <c r="P886" s="64" t="s">
        <v>35</v>
      </c>
      <c r="Q886" s="72">
        <v>0</v>
      </c>
      <c r="R886" s="72">
        <v>0</v>
      </c>
      <c r="S886" s="72">
        <v>0</v>
      </c>
      <c r="T886" s="72">
        <v>0.27</v>
      </c>
    </row>
    <row r="887" spans="1:20" s="60" customFormat="1" ht="15" customHeight="1">
      <c r="A887" s="68" t="s">
        <v>4104</v>
      </c>
      <c r="B887" s="68">
        <v>12905</v>
      </c>
      <c r="C887" s="68" t="s">
        <v>0</v>
      </c>
      <c r="D887" s="69" t="s">
        <v>1147</v>
      </c>
      <c r="E887" s="69" t="s">
        <v>1712</v>
      </c>
      <c r="F887" s="68" t="s">
        <v>1149</v>
      </c>
      <c r="G887" s="64" t="s">
        <v>0</v>
      </c>
      <c r="H887" s="70">
        <v>99.9</v>
      </c>
      <c r="I887" s="71"/>
      <c r="J887" s="64" t="s">
        <v>7104</v>
      </c>
      <c r="K887" s="67" t="s">
        <v>7779</v>
      </c>
      <c r="L887" s="67">
        <v>11</v>
      </c>
      <c r="M887" s="64" t="s">
        <v>7067</v>
      </c>
      <c r="N887" s="64" t="s">
        <v>1204</v>
      </c>
      <c r="O887" s="64" t="s">
        <v>0</v>
      </c>
      <c r="P887" s="64" t="s">
        <v>35</v>
      </c>
      <c r="Q887" s="72">
        <v>0</v>
      </c>
      <c r="R887" s="72">
        <v>0</v>
      </c>
      <c r="S887" s="72">
        <v>0</v>
      </c>
      <c r="T887" s="72">
        <v>0.32</v>
      </c>
    </row>
    <row r="888" spans="1:20" s="60" customFormat="1" ht="15" customHeight="1">
      <c r="A888" s="68" t="s">
        <v>10873</v>
      </c>
      <c r="B888" s="68">
        <v>12906</v>
      </c>
      <c r="C888" s="68" t="s">
        <v>0</v>
      </c>
      <c r="D888" s="69" t="s">
        <v>1147</v>
      </c>
      <c r="E888" s="69" t="s">
        <v>1712</v>
      </c>
      <c r="F888" s="68" t="s">
        <v>1149</v>
      </c>
      <c r="G888" s="64" t="s">
        <v>0</v>
      </c>
      <c r="H888" s="70">
        <v>139.9</v>
      </c>
      <c r="I888" s="71">
        <v>9.7500000000000003E-2</v>
      </c>
      <c r="J888" s="64" t="s">
        <v>7104</v>
      </c>
      <c r="K888" s="67" t="s">
        <v>10874</v>
      </c>
      <c r="L888" s="67" t="s">
        <v>30</v>
      </c>
      <c r="M888" s="64" t="s">
        <v>7067</v>
      </c>
      <c r="N888" s="64" t="s">
        <v>1204</v>
      </c>
      <c r="O888" s="64" t="s">
        <v>0</v>
      </c>
      <c r="P888" s="64" t="s">
        <v>35</v>
      </c>
      <c r="Q888" s="72">
        <v>0</v>
      </c>
      <c r="R888" s="72">
        <v>0</v>
      </c>
      <c r="S888" s="72">
        <v>0</v>
      </c>
      <c r="T888" s="72">
        <v>0.45</v>
      </c>
    </row>
    <row r="889" spans="1:20" s="60" customFormat="1" ht="15" customHeight="1">
      <c r="A889" s="68" t="s">
        <v>4105</v>
      </c>
      <c r="B889" s="68">
        <v>12912</v>
      </c>
      <c r="C889" s="68" t="s">
        <v>0</v>
      </c>
      <c r="D889" s="69">
        <v>17</v>
      </c>
      <c r="E889" s="69" t="s">
        <v>1713</v>
      </c>
      <c r="F889" s="68" t="s">
        <v>1149</v>
      </c>
      <c r="G889" s="64" t="s">
        <v>3230</v>
      </c>
      <c r="H889" s="70">
        <v>5.9</v>
      </c>
      <c r="I889" s="71"/>
      <c r="J889" s="64" t="s">
        <v>7148</v>
      </c>
      <c r="K889" s="67" t="s">
        <v>7780</v>
      </c>
      <c r="L889" s="67">
        <v>2</v>
      </c>
      <c r="M889" s="64" t="s">
        <v>7067</v>
      </c>
      <c r="N889" s="64" t="s">
        <v>1204</v>
      </c>
      <c r="O889" s="64" t="s">
        <v>0</v>
      </c>
      <c r="P889" s="64" t="s">
        <v>35</v>
      </c>
      <c r="Q889" s="72">
        <v>0</v>
      </c>
      <c r="R889" s="72">
        <v>0</v>
      </c>
      <c r="S889" s="72">
        <v>0</v>
      </c>
      <c r="T889" s="72">
        <v>0.05</v>
      </c>
    </row>
    <row r="890" spans="1:20" s="60" customFormat="1" ht="15" customHeight="1">
      <c r="A890" s="68" t="s">
        <v>4106</v>
      </c>
      <c r="B890" s="68">
        <v>12917</v>
      </c>
      <c r="C890" s="68" t="s">
        <v>0</v>
      </c>
      <c r="D890" s="69" t="s">
        <v>1147</v>
      </c>
      <c r="E890" s="69" t="s">
        <v>1714</v>
      </c>
      <c r="F890" s="68" t="s">
        <v>1149</v>
      </c>
      <c r="G890" s="64" t="s">
        <v>0</v>
      </c>
      <c r="H890" s="70">
        <v>64</v>
      </c>
      <c r="I890" s="71"/>
      <c r="J890" s="64" t="s">
        <v>7234</v>
      </c>
      <c r="K890" s="67" t="s">
        <v>7781</v>
      </c>
      <c r="L890" s="67">
        <v>2</v>
      </c>
      <c r="M890" s="64" t="s">
        <v>7067</v>
      </c>
      <c r="N890" s="64" t="s">
        <v>1204</v>
      </c>
      <c r="O890" s="64" t="s">
        <v>0</v>
      </c>
      <c r="P890" s="64" t="s">
        <v>35</v>
      </c>
      <c r="Q890" s="72">
        <v>0</v>
      </c>
      <c r="R890" s="72">
        <v>0</v>
      </c>
      <c r="S890" s="72">
        <v>0</v>
      </c>
      <c r="T890" s="72">
        <v>1.75</v>
      </c>
    </row>
    <row r="891" spans="1:20" s="60" customFormat="1" ht="15" customHeight="1">
      <c r="A891" s="68" t="s">
        <v>4107</v>
      </c>
      <c r="B891" s="68">
        <v>12928</v>
      </c>
      <c r="C891" s="68" t="s">
        <v>0</v>
      </c>
      <c r="D891" s="69" t="s">
        <v>1147</v>
      </c>
      <c r="E891" s="69" t="s">
        <v>1715</v>
      </c>
      <c r="F891" s="68" t="s">
        <v>1149</v>
      </c>
      <c r="G891" s="64" t="s">
        <v>0</v>
      </c>
      <c r="H891" s="70">
        <v>105.8</v>
      </c>
      <c r="I891" s="71"/>
      <c r="J891" s="64" t="s">
        <v>7234</v>
      </c>
      <c r="K891" s="67" t="s">
        <v>7782</v>
      </c>
      <c r="L891" s="67">
        <v>1</v>
      </c>
      <c r="M891" s="64" t="s">
        <v>7067</v>
      </c>
      <c r="N891" s="64" t="s">
        <v>1204</v>
      </c>
      <c r="O891" s="64" t="s">
        <v>0</v>
      </c>
      <c r="P891" s="64" t="s">
        <v>35</v>
      </c>
      <c r="Q891" s="72">
        <v>0</v>
      </c>
      <c r="R891" s="72">
        <v>0</v>
      </c>
      <c r="S891" s="72">
        <v>0</v>
      </c>
      <c r="T891" s="72">
        <v>1.1499999999999999</v>
      </c>
    </row>
    <row r="892" spans="1:20" s="60" customFormat="1" ht="15" customHeight="1">
      <c r="A892" s="68" t="s">
        <v>4108</v>
      </c>
      <c r="B892" s="68">
        <v>12934</v>
      </c>
      <c r="C892" s="68" t="s">
        <v>0</v>
      </c>
      <c r="D892" s="69">
        <v>218</v>
      </c>
      <c r="E892" s="69" t="s">
        <v>1716</v>
      </c>
      <c r="F892" s="68" t="s">
        <v>1162</v>
      </c>
      <c r="G892" s="64" t="s">
        <v>3220</v>
      </c>
      <c r="H892" s="70">
        <v>59.9</v>
      </c>
      <c r="I892" s="71"/>
      <c r="J892" s="64" t="s">
        <v>7234</v>
      </c>
      <c r="K892" s="67" t="s">
        <v>7783</v>
      </c>
      <c r="L892" s="67">
        <v>11</v>
      </c>
      <c r="M892" s="64" t="s">
        <v>7067</v>
      </c>
      <c r="N892" s="64" t="s">
        <v>1204</v>
      </c>
      <c r="O892" s="64" t="s">
        <v>0</v>
      </c>
      <c r="P892" s="64" t="s">
        <v>35</v>
      </c>
      <c r="Q892" s="72">
        <v>0</v>
      </c>
      <c r="R892" s="72">
        <v>0</v>
      </c>
      <c r="S892" s="72">
        <v>0</v>
      </c>
      <c r="T892" s="72">
        <v>1.048</v>
      </c>
    </row>
    <row r="893" spans="1:20" s="60" customFormat="1" ht="15" customHeight="1">
      <c r="A893" s="68" t="s">
        <v>4109</v>
      </c>
      <c r="B893" s="68">
        <v>12940</v>
      </c>
      <c r="C893" s="68" t="s">
        <v>0</v>
      </c>
      <c r="D893" s="69" t="s">
        <v>1147</v>
      </c>
      <c r="E893" s="69" t="s">
        <v>1717</v>
      </c>
      <c r="F893" s="68" t="s">
        <v>1162</v>
      </c>
      <c r="G893" s="64" t="s">
        <v>0</v>
      </c>
      <c r="H893" s="70">
        <v>399.9</v>
      </c>
      <c r="I893" s="71"/>
      <c r="J893" s="64" t="s">
        <v>7104</v>
      </c>
      <c r="K893" s="67" t="s">
        <v>7784</v>
      </c>
      <c r="L893" s="67">
        <v>2</v>
      </c>
      <c r="M893" s="64" t="s">
        <v>7067</v>
      </c>
      <c r="N893" s="64" t="s">
        <v>1204</v>
      </c>
      <c r="O893" s="64" t="s">
        <v>0</v>
      </c>
      <c r="P893" s="64" t="s">
        <v>35</v>
      </c>
      <c r="Q893" s="72">
        <v>0</v>
      </c>
      <c r="R893" s="72">
        <v>0</v>
      </c>
      <c r="S893" s="72">
        <v>0</v>
      </c>
      <c r="T893" s="72">
        <v>4.33</v>
      </c>
    </row>
    <row r="894" spans="1:20" s="60" customFormat="1" ht="15" customHeight="1">
      <c r="A894" s="68" t="s">
        <v>4110</v>
      </c>
      <c r="B894" s="68">
        <v>12947</v>
      </c>
      <c r="C894" s="68" t="s">
        <v>0</v>
      </c>
      <c r="D894" s="69">
        <v>2</v>
      </c>
      <c r="E894" s="69" t="s">
        <v>1718</v>
      </c>
      <c r="F894" s="68" t="s">
        <v>1149</v>
      </c>
      <c r="G894" s="64" t="s">
        <v>3203</v>
      </c>
      <c r="H894" s="70">
        <v>48.1</v>
      </c>
      <c r="I894" s="71"/>
      <c r="J894" s="64" t="s">
        <v>7104</v>
      </c>
      <c r="K894" s="67" t="s">
        <v>7785</v>
      </c>
      <c r="L894" s="67">
        <v>1</v>
      </c>
      <c r="M894" s="64" t="s">
        <v>7067</v>
      </c>
      <c r="N894" s="64" t="s">
        <v>1204</v>
      </c>
      <c r="O894" s="64" t="s">
        <v>0</v>
      </c>
      <c r="P894" s="64" t="s">
        <v>35</v>
      </c>
      <c r="Q894" s="72">
        <v>0</v>
      </c>
      <c r="R894" s="72">
        <v>0</v>
      </c>
      <c r="S894" s="72">
        <v>0</v>
      </c>
      <c r="T894" s="72">
        <v>0.106</v>
      </c>
    </row>
    <row r="895" spans="1:20" s="60" customFormat="1" ht="15" customHeight="1">
      <c r="A895" s="68" t="s">
        <v>10875</v>
      </c>
      <c r="B895" s="68">
        <v>12948</v>
      </c>
      <c r="C895" s="68" t="s">
        <v>0</v>
      </c>
      <c r="D895" s="69">
        <v>52</v>
      </c>
      <c r="E895" s="69" t="s">
        <v>10876</v>
      </c>
      <c r="F895" s="68" t="s">
        <v>1149</v>
      </c>
      <c r="G895" s="64" t="s">
        <v>0</v>
      </c>
      <c r="H895" s="70">
        <v>68.900000000000006</v>
      </c>
      <c r="I895" s="71">
        <v>9.7500000000000003E-2</v>
      </c>
      <c r="J895" s="64" t="s">
        <v>7104</v>
      </c>
      <c r="K895" s="67" t="s">
        <v>10877</v>
      </c>
      <c r="L895" s="67">
        <v>13</v>
      </c>
      <c r="M895" s="64" t="s">
        <v>7067</v>
      </c>
      <c r="N895" s="64" t="s">
        <v>1204</v>
      </c>
      <c r="O895" s="64" t="s">
        <v>0</v>
      </c>
      <c r="P895" s="64" t="s">
        <v>35</v>
      </c>
      <c r="Q895" s="72">
        <v>0</v>
      </c>
      <c r="R895" s="72">
        <v>0</v>
      </c>
      <c r="S895" s="72">
        <v>0</v>
      </c>
      <c r="T895" s="72">
        <v>0</v>
      </c>
    </row>
    <row r="896" spans="1:20" s="60" customFormat="1" ht="15" customHeight="1">
      <c r="A896" s="68" t="s">
        <v>4111</v>
      </c>
      <c r="B896" s="68">
        <v>12952</v>
      </c>
      <c r="C896" s="68" t="s">
        <v>0</v>
      </c>
      <c r="D896" s="69">
        <v>52</v>
      </c>
      <c r="E896" s="69" t="s">
        <v>1719</v>
      </c>
      <c r="F896" s="68" t="s">
        <v>1149</v>
      </c>
      <c r="G896" s="64" t="s">
        <v>3198</v>
      </c>
      <c r="H896" s="70">
        <v>68.900000000000006</v>
      </c>
      <c r="I896" s="71"/>
      <c r="J896" s="64" t="s">
        <v>7104</v>
      </c>
      <c r="K896" s="67" t="s">
        <v>7786</v>
      </c>
      <c r="L896" s="67">
        <v>3</v>
      </c>
      <c r="M896" s="64" t="s">
        <v>7067</v>
      </c>
      <c r="N896" s="64" t="s">
        <v>1204</v>
      </c>
      <c r="O896" s="64" t="s">
        <v>0</v>
      </c>
      <c r="P896" s="64" t="s">
        <v>35</v>
      </c>
      <c r="Q896" s="72">
        <v>0</v>
      </c>
      <c r="R896" s="72">
        <v>0</v>
      </c>
      <c r="S896" s="72">
        <v>0</v>
      </c>
      <c r="T896" s="72">
        <v>0</v>
      </c>
    </row>
    <row r="897" spans="1:20" s="60" customFormat="1" ht="15" customHeight="1">
      <c r="A897" s="68" t="s">
        <v>4112</v>
      </c>
      <c r="B897" s="68">
        <v>12953</v>
      </c>
      <c r="C897" s="68" t="s">
        <v>0</v>
      </c>
      <c r="D897" s="69">
        <v>2</v>
      </c>
      <c r="E897" s="69" t="s">
        <v>1720</v>
      </c>
      <c r="F897" s="68" t="s">
        <v>1149</v>
      </c>
      <c r="G897" s="64" t="s">
        <v>3203</v>
      </c>
      <c r="H897" s="70">
        <v>154.1</v>
      </c>
      <c r="I897" s="71"/>
      <c r="J897" s="64" t="s">
        <v>7104</v>
      </c>
      <c r="K897" s="67" t="s">
        <v>7787</v>
      </c>
      <c r="L897" s="67">
        <v>2</v>
      </c>
      <c r="M897" s="64" t="s">
        <v>7067</v>
      </c>
      <c r="N897" s="64" t="s">
        <v>1204</v>
      </c>
      <c r="O897" s="64" t="s">
        <v>0</v>
      </c>
      <c r="P897" s="64" t="s">
        <v>35</v>
      </c>
      <c r="Q897" s="72">
        <v>0</v>
      </c>
      <c r="R897" s="72">
        <v>0</v>
      </c>
      <c r="S897" s="72">
        <v>0</v>
      </c>
      <c r="T897" s="72">
        <v>0</v>
      </c>
    </row>
    <row r="898" spans="1:20" s="60" customFormat="1" ht="15" customHeight="1">
      <c r="A898" s="68" t="s">
        <v>4113</v>
      </c>
      <c r="B898" s="68">
        <v>12958</v>
      </c>
      <c r="C898" s="68" t="s">
        <v>0</v>
      </c>
      <c r="D898" s="69" t="s">
        <v>1147</v>
      </c>
      <c r="E898" s="69" t="s">
        <v>1721</v>
      </c>
      <c r="F898" s="68" t="s">
        <v>1149</v>
      </c>
      <c r="G898" s="64" t="s">
        <v>0</v>
      </c>
      <c r="H898" s="70">
        <v>4.9000000000000004</v>
      </c>
      <c r="I898" s="71"/>
      <c r="J898" s="64" t="s">
        <v>7647</v>
      </c>
      <c r="K898" s="67" t="s">
        <v>7788</v>
      </c>
      <c r="L898" s="67">
        <v>139</v>
      </c>
      <c r="M898" s="64" t="s">
        <v>7067</v>
      </c>
      <c r="N898" s="64" t="s">
        <v>1204</v>
      </c>
      <c r="O898" s="64" t="s">
        <v>11</v>
      </c>
      <c r="P898" s="64" t="s">
        <v>35</v>
      </c>
      <c r="Q898" s="72">
        <v>0</v>
      </c>
      <c r="R898" s="72">
        <v>0</v>
      </c>
      <c r="S898" s="72">
        <v>0</v>
      </c>
      <c r="T898" s="72">
        <v>6.5000000000000002E-2</v>
      </c>
    </row>
    <row r="899" spans="1:20" s="60" customFormat="1" ht="15" customHeight="1">
      <c r="A899" s="68" t="s">
        <v>4114</v>
      </c>
      <c r="B899" s="68">
        <v>12961</v>
      </c>
      <c r="C899" s="68" t="s">
        <v>0</v>
      </c>
      <c r="D899" s="69" t="s">
        <v>1147</v>
      </c>
      <c r="E899" s="69" t="s">
        <v>1721</v>
      </c>
      <c r="F899" s="68" t="s">
        <v>1149</v>
      </c>
      <c r="G899" s="64" t="s">
        <v>0</v>
      </c>
      <c r="H899" s="70">
        <v>19.899999999999999</v>
      </c>
      <c r="I899" s="71"/>
      <c r="J899" s="64" t="s">
        <v>7647</v>
      </c>
      <c r="K899" s="67" t="s">
        <v>7789</v>
      </c>
      <c r="L899" s="67">
        <v>40</v>
      </c>
      <c r="M899" s="64" t="s">
        <v>7067</v>
      </c>
      <c r="N899" s="64" t="s">
        <v>1204</v>
      </c>
      <c r="O899" s="64" t="s">
        <v>11</v>
      </c>
      <c r="P899" s="64" t="s">
        <v>35</v>
      </c>
      <c r="Q899" s="72">
        <v>0</v>
      </c>
      <c r="R899" s="72">
        <v>0</v>
      </c>
      <c r="S899" s="72">
        <v>0</v>
      </c>
      <c r="T899" s="72">
        <v>0.28000000000000003</v>
      </c>
    </row>
    <row r="900" spans="1:20" s="60" customFormat="1" ht="15" customHeight="1">
      <c r="A900" s="68" t="s">
        <v>4115</v>
      </c>
      <c r="B900" s="68">
        <v>12962</v>
      </c>
      <c r="C900" s="68" t="s">
        <v>0</v>
      </c>
      <c r="D900" s="69" t="s">
        <v>1147</v>
      </c>
      <c r="E900" s="69" t="s">
        <v>1722</v>
      </c>
      <c r="F900" s="68" t="s">
        <v>1149</v>
      </c>
      <c r="G900" s="64" t="s">
        <v>0</v>
      </c>
      <c r="H900" s="70">
        <v>23.3</v>
      </c>
      <c r="I900" s="71"/>
      <c r="J900" s="64" t="s">
        <v>7647</v>
      </c>
      <c r="K900" s="67" t="s">
        <v>7790</v>
      </c>
      <c r="L900" s="67">
        <v>33</v>
      </c>
      <c r="M900" s="64" t="s">
        <v>7067</v>
      </c>
      <c r="N900" s="64" t="s">
        <v>1204</v>
      </c>
      <c r="O900" s="64" t="s">
        <v>11</v>
      </c>
      <c r="P900" s="64" t="s">
        <v>35</v>
      </c>
      <c r="Q900" s="72">
        <v>0</v>
      </c>
      <c r="R900" s="72">
        <v>0</v>
      </c>
      <c r="S900" s="72">
        <v>0</v>
      </c>
      <c r="T900" s="72">
        <v>0.35</v>
      </c>
    </row>
    <row r="901" spans="1:20" s="60" customFormat="1" ht="15" customHeight="1">
      <c r="A901" s="68" t="s">
        <v>10878</v>
      </c>
      <c r="B901" s="68">
        <v>12975</v>
      </c>
      <c r="C901" s="68" t="s">
        <v>0</v>
      </c>
      <c r="D901" s="69" t="s">
        <v>1147</v>
      </c>
      <c r="E901" s="69" t="s">
        <v>1625</v>
      </c>
      <c r="F901" s="68" t="s">
        <v>1149</v>
      </c>
      <c r="G901" s="64" t="s">
        <v>0</v>
      </c>
      <c r="H901" s="70">
        <v>44.9</v>
      </c>
      <c r="I901" s="71">
        <v>9.7500000000000003E-2</v>
      </c>
      <c r="J901" s="64" t="s">
        <v>7083</v>
      </c>
      <c r="K901" s="67" t="s">
        <v>10879</v>
      </c>
      <c r="L901" s="67" t="s">
        <v>30</v>
      </c>
      <c r="M901" s="64" t="s">
        <v>7067</v>
      </c>
      <c r="N901" s="64" t="s">
        <v>1204</v>
      </c>
      <c r="O901" s="64" t="s">
        <v>0</v>
      </c>
      <c r="P901" s="64" t="s">
        <v>35</v>
      </c>
      <c r="Q901" s="72">
        <v>0</v>
      </c>
      <c r="R901" s="72">
        <v>0</v>
      </c>
      <c r="S901" s="72">
        <v>0</v>
      </c>
      <c r="T901" s="72">
        <v>0.56499999999999995</v>
      </c>
    </row>
    <row r="902" spans="1:20" s="60" customFormat="1" ht="15" customHeight="1">
      <c r="A902" s="68" t="s">
        <v>4116</v>
      </c>
      <c r="B902" s="68">
        <v>12976</v>
      </c>
      <c r="C902" s="68" t="s">
        <v>0</v>
      </c>
      <c r="D902" s="69" t="s">
        <v>1147</v>
      </c>
      <c r="E902" s="69" t="s">
        <v>1625</v>
      </c>
      <c r="F902" s="68" t="s">
        <v>1149</v>
      </c>
      <c r="G902" s="64" t="s">
        <v>0</v>
      </c>
      <c r="H902" s="70">
        <v>39.9</v>
      </c>
      <c r="I902" s="71"/>
      <c r="J902" s="64" t="s">
        <v>7083</v>
      </c>
      <c r="K902" s="67" t="s">
        <v>7791</v>
      </c>
      <c r="L902" s="67">
        <v>1</v>
      </c>
      <c r="M902" s="64" t="s">
        <v>7067</v>
      </c>
      <c r="N902" s="64" t="s">
        <v>1204</v>
      </c>
      <c r="O902" s="64" t="s">
        <v>0</v>
      </c>
      <c r="P902" s="64" t="s">
        <v>35</v>
      </c>
      <c r="Q902" s="72">
        <v>0</v>
      </c>
      <c r="R902" s="72">
        <v>0</v>
      </c>
      <c r="S902" s="72">
        <v>0</v>
      </c>
      <c r="T902" s="72">
        <v>0.47499999999999998</v>
      </c>
    </row>
    <row r="903" spans="1:20" s="60" customFormat="1" ht="15" customHeight="1">
      <c r="A903" s="68" t="s">
        <v>10880</v>
      </c>
      <c r="B903" s="68">
        <v>12977</v>
      </c>
      <c r="C903" s="68" t="s">
        <v>0</v>
      </c>
      <c r="D903" s="69">
        <v>33</v>
      </c>
      <c r="E903" s="69" t="s">
        <v>10881</v>
      </c>
      <c r="F903" s="68" t="s">
        <v>1149</v>
      </c>
      <c r="G903" s="64" t="s">
        <v>0</v>
      </c>
      <c r="H903" s="70">
        <v>6.8</v>
      </c>
      <c r="I903" s="71">
        <v>9.7500000000000003E-2</v>
      </c>
      <c r="J903" s="64" t="s">
        <v>7083</v>
      </c>
      <c r="K903" s="67" t="s">
        <v>10882</v>
      </c>
      <c r="L903" s="67">
        <v>5</v>
      </c>
      <c r="M903" s="64" t="s">
        <v>7067</v>
      </c>
      <c r="N903" s="64" t="s">
        <v>1204</v>
      </c>
      <c r="O903" s="64" t="s">
        <v>0</v>
      </c>
      <c r="P903" s="64" t="s">
        <v>35</v>
      </c>
      <c r="Q903" s="72">
        <v>0</v>
      </c>
      <c r="R903" s="72">
        <v>0</v>
      </c>
      <c r="S903" s="72">
        <v>0</v>
      </c>
      <c r="T903" s="72">
        <v>1.25</v>
      </c>
    </row>
    <row r="904" spans="1:20" s="60" customFormat="1" ht="15" customHeight="1">
      <c r="A904" s="68" t="s">
        <v>10883</v>
      </c>
      <c r="B904" s="68">
        <v>12977</v>
      </c>
      <c r="C904" s="68" t="s">
        <v>0</v>
      </c>
      <c r="D904" s="69">
        <v>71</v>
      </c>
      <c r="E904" s="69" t="s">
        <v>10884</v>
      </c>
      <c r="F904" s="68" t="s">
        <v>1149</v>
      </c>
      <c r="G904" s="64" t="s">
        <v>0</v>
      </c>
      <c r="H904" s="70">
        <v>6.8</v>
      </c>
      <c r="I904" s="71">
        <v>9.7500000000000003E-2</v>
      </c>
      <c r="J904" s="64" t="s">
        <v>7083</v>
      </c>
      <c r="K904" s="67" t="s">
        <v>10882</v>
      </c>
      <c r="L904" s="67">
        <v>82</v>
      </c>
      <c r="M904" s="64" t="s">
        <v>7067</v>
      </c>
      <c r="N904" s="64" t="s">
        <v>1204</v>
      </c>
      <c r="O904" s="64" t="s">
        <v>0</v>
      </c>
      <c r="P904" s="64" t="s">
        <v>35</v>
      </c>
      <c r="Q904" s="72">
        <v>0</v>
      </c>
      <c r="R904" s="72">
        <v>0</v>
      </c>
      <c r="S904" s="72">
        <v>0</v>
      </c>
      <c r="T904" s="72">
        <v>1.25</v>
      </c>
    </row>
    <row r="905" spans="1:20" s="60" customFormat="1" ht="15" customHeight="1">
      <c r="A905" s="68" t="s">
        <v>4117</v>
      </c>
      <c r="B905" s="68">
        <v>16000</v>
      </c>
      <c r="C905" s="68" t="s">
        <v>0</v>
      </c>
      <c r="D905" s="69" t="s">
        <v>1147</v>
      </c>
      <c r="E905" s="69" t="s">
        <v>733</v>
      </c>
      <c r="F905" s="68" t="s">
        <v>1149</v>
      </c>
      <c r="G905" s="64" t="s">
        <v>0</v>
      </c>
      <c r="H905" s="70">
        <v>28.9</v>
      </c>
      <c r="I905" s="71"/>
      <c r="J905" s="64" t="s">
        <v>7661</v>
      </c>
      <c r="K905" s="67" t="s">
        <v>7792</v>
      </c>
      <c r="L905" s="67" t="s">
        <v>31</v>
      </c>
      <c r="M905" s="64" t="s">
        <v>7066</v>
      </c>
      <c r="N905" s="64" t="s">
        <v>1127</v>
      </c>
      <c r="O905" s="64" t="s">
        <v>0</v>
      </c>
      <c r="P905" s="64" t="s">
        <v>67</v>
      </c>
      <c r="Q905" s="72">
        <v>19</v>
      </c>
      <c r="R905" s="72">
        <v>3.3</v>
      </c>
      <c r="S905" s="72">
        <v>31</v>
      </c>
      <c r="T905" s="72">
        <v>1.0149999999999999</v>
      </c>
    </row>
    <row r="906" spans="1:20" s="60" customFormat="1" ht="15" customHeight="1">
      <c r="A906" s="68" t="s">
        <v>4118</v>
      </c>
      <c r="B906" s="68">
        <v>16001</v>
      </c>
      <c r="C906" s="68" t="s">
        <v>0</v>
      </c>
      <c r="D906" s="69" t="s">
        <v>1147</v>
      </c>
      <c r="E906" s="69" t="s">
        <v>734</v>
      </c>
      <c r="F906" s="68" t="s">
        <v>1149</v>
      </c>
      <c r="G906" s="64" t="s">
        <v>0</v>
      </c>
      <c r="H906" s="70">
        <v>32.9</v>
      </c>
      <c r="I906" s="71"/>
      <c r="J906" s="64" t="s">
        <v>7661</v>
      </c>
      <c r="K906" s="67" t="s">
        <v>7793</v>
      </c>
      <c r="L906" s="67">
        <v>17</v>
      </c>
      <c r="M906" s="64" t="s">
        <v>7066</v>
      </c>
      <c r="N906" s="64" t="s">
        <v>1127</v>
      </c>
      <c r="O906" s="64" t="s">
        <v>0</v>
      </c>
      <c r="P906" s="64" t="s">
        <v>67</v>
      </c>
      <c r="Q906" s="72">
        <v>19</v>
      </c>
      <c r="R906" s="72">
        <v>3.3</v>
      </c>
      <c r="S906" s="72">
        <v>31</v>
      </c>
      <c r="T906" s="72">
        <v>1.0149999999999999</v>
      </c>
    </row>
    <row r="907" spans="1:20" s="60" customFormat="1" ht="15" customHeight="1">
      <c r="A907" s="68" t="s">
        <v>4119</v>
      </c>
      <c r="B907" s="68">
        <v>16002</v>
      </c>
      <c r="C907" s="68" t="s">
        <v>0</v>
      </c>
      <c r="D907" s="69" t="s">
        <v>1147</v>
      </c>
      <c r="E907" s="69" t="s">
        <v>735</v>
      </c>
      <c r="F907" s="68" t="s">
        <v>1149</v>
      </c>
      <c r="G907" s="64" t="s">
        <v>0</v>
      </c>
      <c r="H907" s="70">
        <v>16.899999999999999</v>
      </c>
      <c r="I907" s="71"/>
      <c r="J907" s="64" t="s">
        <v>7661</v>
      </c>
      <c r="K907" s="67" t="s">
        <v>7794</v>
      </c>
      <c r="L907" s="67">
        <v>11</v>
      </c>
      <c r="M907" s="64" t="s">
        <v>7066</v>
      </c>
      <c r="N907" s="64" t="s">
        <v>1127</v>
      </c>
      <c r="O907" s="64" t="s">
        <v>0</v>
      </c>
      <c r="P907" s="64" t="s">
        <v>67</v>
      </c>
      <c r="Q907" s="72">
        <v>16.5</v>
      </c>
      <c r="R907" s="72">
        <v>3</v>
      </c>
      <c r="S907" s="72">
        <v>18</v>
      </c>
      <c r="T907" s="72">
        <v>0.64</v>
      </c>
    </row>
    <row r="908" spans="1:20" s="60" customFormat="1" ht="15" customHeight="1">
      <c r="A908" s="68" t="s">
        <v>4120</v>
      </c>
      <c r="B908" s="68">
        <v>16003</v>
      </c>
      <c r="C908" s="68" t="s">
        <v>0</v>
      </c>
      <c r="D908" s="69" t="s">
        <v>1147</v>
      </c>
      <c r="E908" s="69" t="s">
        <v>736</v>
      </c>
      <c r="F908" s="68" t="s">
        <v>1149</v>
      </c>
      <c r="G908" s="64" t="s">
        <v>0</v>
      </c>
      <c r="H908" s="70">
        <v>18.899999999999999</v>
      </c>
      <c r="I908" s="71"/>
      <c r="J908" s="64" t="s">
        <v>7661</v>
      </c>
      <c r="K908" s="67" t="s">
        <v>7795</v>
      </c>
      <c r="L908" s="67">
        <v>22</v>
      </c>
      <c r="M908" s="64" t="s">
        <v>7066</v>
      </c>
      <c r="N908" s="64" t="s">
        <v>1127</v>
      </c>
      <c r="O908" s="64" t="s">
        <v>0</v>
      </c>
      <c r="P908" s="64" t="s">
        <v>67</v>
      </c>
      <c r="Q908" s="72">
        <v>16.5</v>
      </c>
      <c r="R908" s="72">
        <v>3</v>
      </c>
      <c r="S908" s="72">
        <v>18</v>
      </c>
      <c r="T908" s="72">
        <v>0.64</v>
      </c>
    </row>
    <row r="909" spans="1:20" s="60" customFormat="1" ht="15" customHeight="1">
      <c r="A909" s="68" t="s">
        <v>4121</v>
      </c>
      <c r="B909" s="68">
        <v>16004</v>
      </c>
      <c r="C909" s="68" t="s">
        <v>0</v>
      </c>
      <c r="D909" s="69" t="s">
        <v>1147</v>
      </c>
      <c r="E909" s="69" t="s">
        <v>589</v>
      </c>
      <c r="F909" s="68" t="s">
        <v>1149</v>
      </c>
      <c r="G909" s="64" t="s">
        <v>0</v>
      </c>
      <c r="H909" s="70">
        <v>19.899999999999999</v>
      </c>
      <c r="I909" s="71"/>
      <c r="J909" s="64" t="s">
        <v>7104</v>
      </c>
      <c r="K909" s="67" t="s">
        <v>7796</v>
      </c>
      <c r="L909" s="67">
        <v>2</v>
      </c>
      <c r="M909" s="64" t="s">
        <v>7066</v>
      </c>
      <c r="N909" s="64" t="s">
        <v>667</v>
      </c>
      <c r="O909" s="64" t="s">
        <v>0</v>
      </c>
      <c r="P909" s="64" t="s">
        <v>33</v>
      </c>
      <c r="Q909" s="72">
        <v>7</v>
      </c>
      <c r="R909" s="72">
        <v>18</v>
      </c>
      <c r="S909" s="72">
        <v>11</v>
      </c>
      <c r="T909" s="72">
        <v>0.1</v>
      </c>
    </row>
    <row r="910" spans="1:20" s="60" customFormat="1" ht="15" customHeight="1">
      <c r="A910" s="68" t="s">
        <v>4122</v>
      </c>
      <c r="B910" s="68">
        <v>16005</v>
      </c>
      <c r="C910" s="68" t="s">
        <v>0</v>
      </c>
      <c r="D910" s="69" t="s">
        <v>1147</v>
      </c>
      <c r="E910" s="69" t="s">
        <v>590</v>
      </c>
      <c r="F910" s="68" t="s">
        <v>1149</v>
      </c>
      <c r="G910" s="64" t="s">
        <v>0</v>
      </c>
      <c r="H910" s="70">
        <v>19.899999999999999</v>
      </c>
      <c r="I910" s="71"/>
      <c r="J910" s="64" t="s">
        <v>7104</v>
      </c>
      <c r="K910" s="67" t="s">
        <v>7797</v>
      </c>
      <c r="L910" s="67">
        <v>5</v>
      </c>
      <c r="M910" s="64" t="s">
        <v>7066</v>
      </c>
      <c r="N910" s="64" t="s">
        <v>667</v>
      </c>
      <c r="O910" s="64" t="s">
        <v>0</v>
      </c>
      <c r="P910" s="64" t="s">
        <v>33</v>
      </c>
      <c r="Q910" s="72">
        <v>5</v>
      </c>
      <c r="R910" s="72">
        <v>18</v>
      </c>
      <c r="S910" s="72">
        <v>5</v>
      </c>
      <c r="T910" s="72">
        <v>0.1</v>
      </c>
    </row>
    <row r="911" spans="1:20" s="60" customFormat="1" ht="15" customHeight="1">
      <c r="A911" s="68" t="s">
        <v>4123</v>
      </c>
      <c r="B911" s="68">
        <v>16006</v>
      </c>
      <c r="C911" s="68" t="s">
        <v>0</v>
      </c>
      <c r="D911" s="69" t="s">
        <v>1147</v>
      </c>
      <c r="E911" s="69" t="s">
        <v>591</v>
      </c>
      <c r="F911" s="68" t="s">
        <v>1149</v>
      </c>
      <c r="G911" s="64" t="s">
        <v>0</v>
      </c>
      <c r="H911" s="70">
        <v>22.5</v>
      </c>
      <c r="I911" s="71"/>
      <c r="J911" s="64" t="s">
        <v>7104</v>
      </c>
      <c r="K911" s="67" t="s">
        <v>7798</v>
      </c>
      <c r="L911" s="67">
        <v>3</v>
      </c>
      <c r="M911" s="64" t="s">
        <v>7066</v>
      </c>
      <c r="N911" s="64" t="s">
        <v>667</v>
      </c>
      <c r="O911" s="64" t="s">
        <v>0</v>
      </c>
      <c r="P911" s="64" t="s">
        <v>33</v>
      </c>
      <c r="Q911" s="72">
        <v>7</v>
      </c>
      <c r="R911" s="72">
        <v>22</v>
      </c>
      <c r="S911" s="72">
        <v>7.5</v>
      </c>
      <c r="T911" s="72">
        <v>0.11</v>
      </c>
    </row>
    <row r="912" spans="1:20" s="60" customFormat="1" ht="15" customHeight="1">
      <c r="A912" s="68" t="s">
        <v>4124</v>
      </c>
      <c r="B912" s="68">
        <v>16007</v>
      </c>
      <c r="C912" s="68" t="s">
        <v>0</v>
      </c>
      <c r="D912" s="69" t="s">
        <v>1147</v>
      </c>
      <c r="E912" s="69" t="s">
        <v>592</v>
      </c>
      <c r="F912" s="68" t="s">
        <v>1149</v>
      </c>
      <c r="G912" s="64" t="s">
        <v>0</v>
      </c>
      <c r="H912" s="70">
        <v>22.5</v>
      </c>
      <c r="I912" s="71"/>
      <c r="J912" s="64" t="s">
        <v>7104</v>
      </c>
      <c r="K912" s="67" t="s">
        <v>7799</v>
      </c>
      <c r="L912" s="67" t="s">
        <v>31</v>
      </c>
      <c r="M912" s="64" t="s">
        <v>7066</v>
      </c>
      <c r="N912" s="64" t="s">
        <v>667</v>
      </c>
      <c r="O912" s="64" t="s">
        <v>0</v>
      </c>
      <c r="P912" s="64" t="s">
        <v>33</v>
      </c>
      <c r="Q912" s="72">
        <v>9</v>
      </c>
      <c r="R912" s="72">
        <v>22</v>
      </c>
      <c r="S912" s="72">
        <v>9.5</v>
      </c>
      <c r="T912" s="72">
        <v>0.11</v>
      </c>
    </row>
    <row r="913" spans="1:20" s="60" customFormat="1" ht="15" customHeight="1">
      <c r="A913" s="68" t="s">
        <v>4125</v>
      </c>
      <c r="B913" s="68">
        <v>16008</v>
      </c>
      <c r="C913" s="68" t="s">
        <v>0</v>
      </c>
      <c r="D913" s="69" t="s">
        <v>1147</v>
      </c>
      <c r="E913" s="69" t="s">
        <v>593</v>
      </c>
      <c r="F913" s="68" t="s">
        <v>1149</v>
      </c>
      <c r="G913" s="64" t="s">
        <v>0</v>
      </c>
      <c r="H913" s="70">
        <v>22.5</v>
      </c>
      <c r="I913" s="71"/>
      <c r="J913" s="64" t="s">
        <v>7104</v>
      </c>
      <c r="K913" s="67" t="s">
        <v>7800</v>
      </c>
      <c r="L913" s="67">
        <v>6</v>
      </c>
      <c r="M913" s="64" t="s">
        <v>7066</v>
      </c>
      <c r="N913" s="64" t="s">
        <v>667</v>
      </c>
      <c r="O913" s="64" t="s">
        <v>0</v>
      </c>
      <c r="P913" s="64" t="s">
        <v>33</v>
      </c>
      <c r="Q913" s="72">
        <v>7</v>
      </c>
      <c r="R913" s="72">
        <v>22</v>
      </c>
      <c r="S913" s="72">
        <v>8.5</v>
      </c>
      <c r="T913" s="72">
        <v>0.11</v>
      </c>
    </row>
    <row r="914" spans="1:20" s="60" customFormat="1" ht="15" customHeight="1">
      <c r="A914" s="68" t="s">
        <v>4126</v>
      </c>
      <c r="B914" s="68">
        <v>16009</v>
      </c>
      <c r="C914" s="68" t="s">
        <v>0</v>
      </c>
      <c r="D914" s="69" t="s">
        <v>1147</v>
      </c>
      <c r="E914" s="69" t="s">
        <v>594</v>
      </c>
      <c r="F914" s="68" t="s">
        <v>1149</v>
      </c>
      <c r="G914" s="64" t="s">
        <v>0</v>
      </c>
      <c r="H914" s="70">
        <v>32.9</v>
      </c>
      <c r="I914" s="71"/>
      <c r="J914" s="64" t="s">
        <v>7083</v>
      </c>
      <c r="K914" s="67" t="s">
        <v>7801</v>
      </c>
      <c r="L914" s="67" t="s">
        <v>31</v>
      </c>
      <c r="M914" s="64" t="s">
        <v>7066</v>
      </c>
      <c r="N914" s="64" t="s">
        <v>595</v>
      </c>
      <c r="O914" s="64" t="s">
        <v>0</v>
      </c>
      <c r="P914" s="64" t="s">
        <v>36</v>
      </c>
      <c r="Q914" s="72">
        <v>21.5</v>
      </c>
      <c r="R914" s="72">
        <v>7.5</v>
      </c>
      <c r="S914" s="72">
        <v>21.5</v>
      </c>
      <c r="T914" s="72">
        <v>0.50800000000000001</v>
      </c>
    </row>
    <row r="915" spans="1:20" s="60" customFormat="1" ht="15" customHeight="1">
      <c r="A915" s="68" t="s">
        <v>4127</v>
      </c>
      <c r="B915" s="68">
        <v>16010</v>
      </c>
      <c r="C915" s="68" t="s">
        <v>0</v>
      </c>
      <c r="D915" s="69" t="s">
        <v>1147</v>
      </c>
      <c r="E915" s="69" t="s">
        <v>596</v>
      </c>
      <c r="F915" s="68" t="s">
        <v>1149</v>
      </c>
      <c r="G915" s="64" t="s">
        <v>0</v>
      </c>
      <c r="H915" s="70">
        <v>15.7</v>
      </c>
      <c r="I915" s="71"/>
      <c r="J915" s="64" t="s">
        <v>7083</v>
      </c>
      <c r="K915" s="67" t="s">
        <v>7802</v>
      </c>
      <c r="L915" s="67">
        <v>1525</v>
      </c>
      <c r="M915" s="64" t="s">
        <v>7066</v>
      </c>
      <c r="N915" s="64" t="s">
        <v>595</v>
      </c>
      <c r="O915" s="64" t="s">
        <v>0</v>
      </c>
      <c r="P915" s="64" t="s">
        <v>36</v>
      </c>
      <c r="Q915" s="72">
        <v>21</v>
      </c>
      <c r="R915" s="72">
        <v>1.5</v>
      </c>
      <c r="S915" s="72">
        <v>22.5</v>
      </c>
      <c r="T915" s="72">
        <v>0.27800000000000002</v>
      </c>
    </row>
    <row r="916" spans="1:20" s="60" customFormat="1" ht="15" customHeight="1">
      <c r="A916" s="68" t="s">
        <v>4128</v>
      </c>
      <c r="B916" s="68">
        <v>16011</v>
      </c>
      <c r="C916" s="68" t="s">
        <v>0</v>
      </c>
      <c r="D916" s="69" t="s">
        <v>1147</v>
      </c>
      <c r="E916" s="69" t="s">
        <v>597</v>
      </c>
      <c r="F916" s="68" t="s">
        <v>1162</v>
      </c>
      <c r="G916" s="64" t="s">
        <v>0</v>
      </c>
      <c r="H916" s="70">
        <v>16.5</v>
      </c>
      <c r="I916" s="71"/>
      <c r="J916" s="64" t="s">
        <v>7083</v>
      </c>
      <c r="K916" s="67" t="s">
        <v>7803</v>
      </c>
      <c r="L916" s="67">
        <v>4763</v>
      </c>
      <c r="M916" s="64" t="s">
        <v>7066</v>
      </c>
      <c r="N916" s="64" t="s">
        <v>595</v>
      </c>
      <c r="O916" s="64" t="s">
        <v>0</v>
      </c>
      <c r="P916" s="64" t="s">
        <v>36</v>
      </c>
      <c r="Q916" s="72">
        <v>13.5</v>
      </c>
      <c r="R916" s="72">
        <v>1.5</v>
      </c>
      <c r="S916" s="72">
        <v>14.8</v>
      </c>
      <c r="T916" s="72">
        <v>0.21</v>
      </c>
    </row>
    <row r="917" spans="1:20" s="60" customFormat="1" ht="15" customHeight="1">
      <c r="A917" s="68" t="s">
        <v>4129</v>
      </c>
      <c r="B917" s="68">
        <v>16012</v>
      </c>
      <c r="C917" s="68" t="s">
        <v>0</v>
      </c>
      <c r="D917" s="69" t="s">
        <v>1147</v>
      </c>
      <c r="E917" s="69" t="s">
        <v>737</v>
      </c>
      <c r="F917" s="68" t="s">
        <v>1162</v>
      </c>
      <c r="G917" s="64" t="s">
        <v>0</v>
      </c>
      <c r="H917" s="70">
        <v>13.8</v>
      </c>
      <c r="I917" s="71"/>
      <c r="J917" s="64" t="s">
        <v>7083</v>
      </c>
      <c r="K917" s="67" t="s">
        <v>7804</v>
      </c>
      <c r="L917" s="67">
        <v>33</v>
      </c>
      <c r="M917" s="64" t="s">
        <v>7066</v>
      </c>
      <c r="N917" s="64" t="s">
        <v>738</v>
      </c>
      <c r="O917" s="64" t="s">
        <v>0</v>
      </c>
      <c r="P917" s="64" t="s">
        <v>36</v>
      </c>
      <c r="Q917" s="72">
        <v>10</v>
      </c>
      <c r="R917" s="72">
        <v>2</v>
      </c>
      <c r="S917" s="72">
        <v>10</v>
      </c>
      <c r="T917" s="72">
        <v>0.2</v>
      </c>
    </row>
    <row r="918" spans="1:20" s="60" customFormat="1" ht="15" customHeight="1">
      <c r="A918" s="68" t="s">
        <v>4130</v>
      </c>
      <c r="B918" s="68">
        <v>16013</v>
      </c>
      <c r="C918" s="68" t="s">
        <v>0</v>
      </c>
      <c r="D918" s="69" t="s">
        <v>1147</v>
      </c>
      <c r="E918" s="69" t="s">
        <v>739</v>
      </c>
      <c r="F918" s="68" t="s">
        <v>1162</v>
      </c>
      <c r="G918" s="64" t="s">
        <v>0</v>
      </c>
      <c r="H918" s="70">
        <v>13.8</v>
      </c>
      <c r="I918" s="71"/>
      <c r="J918" s="64" t="s">
        <v>7083</v>
      </c>
      <c r="K918" s="67" t="s">
        <v>7805</v>
      </c>
      <c r="L918" s="67">
        <v>51</v>
      </c>
      <c r="M918" s="64" t="s">
        <v>7066</v>
      </c>
      <c r="N918" s="64" t="s">
        <v>738</v>
      </c>
      <c r="O918" s="64" t="s">
        <v>0</v>
      </c>
      <c r="P918" s="64" t="s">
        <v>36</v>
      </c>
      <c r="Q918" s="72">
        <v>10</v>
      </c>
      <c r="R918" s="72">
        <v>2</v>
      </c>
      <c r="S918" s="72">
        <v>10</v>
      </c>
      <c r="T918" s="72">
        <v>0.2</v>
      </c>
    </row>
    <row r="919" spans="1:20" s="60" customFormat="1" ht="15" customHeight="1">
      <c r="A919" s="68" t="s">
        <v>4131</v>
      </c>
      <c r="B919" s="68">
        <v>16014</v>
      </c>
      <c r="C919" s="68" t="s">
        <v>0</v>
      </c>
      <c r="D919" s="69" t="s">
        <v>1147</v>
      </c>
      <c r="E919" s="69" t="s">
        <v>740</v>
      </c>
      <c r="F919" s="68" t="s">
        <v>1162</v>
      </c>
      <c r="G919" s="64" t="s">
        <v>0</v>
      </c>
      <c r="H919" s="70">
        <v>15.5</v>
      </c>
      <c r="I919" s="71"/>
      <c r="J919" s="64" t="s">
        <v>7083</v>
      </c>
      <c r="K919" s="67" t="s">
        <v>7806</v>
      </c>
      <c r="L919" s="67">
        <v>47</v>
      </c>
      <c r="M919" s="64" t="s">
        <v>7066</v>
      </c>
      <c r="N919" s="64" t="s">
        <v>741</v>
      </c>
      <c r="O919" s="64" t="s">
        <v>0</v>
      </c>
      <c r="P919" s="64" t="s">
        <v>36</v>
      </c>
      <c r="Q919" s="72">
        <v>10</v>
      </c>
      <c r="R919" s="72">
        <v>2</v>
      </c>
      <c r="S919" s="72">
        <v>10</v>
      </c>
      <c r="T919" s="72">
        <v>0.2</v>
      </c>
    </row>
    <row r="920" spans="1:20" s="60" customFormat="1" ht="15" customHeight="1">
      <c r="A920" s="68" t="s">
        <v>4132</v>
      </c>
      <c r="B920" s="68">
        <v>16015</v>
      </c>
      <c r="C920" s="68" t="s">
        <v>0</v>
      </c>
      <c r="D920" s="69" t="s">
        <v>1147</v>
      </c>
      <c r="E920" s="69" t="s">
        <v>742</v>
      </c>
      <c r="F920" s="68" t="s">
        <v>1162</v>
      </c>
      <c r="G920" s="64" t="s">
        <v>0</v>
      </c>
      <c r="H920" s="70">
        <v>12.9</v>
      </c>
      <c r="I920" s="71"/>
      <c r="J920" s="64" t="s">
        <v>7083</v>
      </c>
      <c r="K920" s="67" t="s">
        <v>7807</v>
      </c>
      <c r="L920" s="67">
        <v>78</v>
      </c>
      <c r="M920" s="64" t="s">
        <v>7066</v>
      </c>
      <c r="N920" s="64" t="s">
        <v>738</v>
      </c>
      <c r="O920" s="64" t="s">
        <v>0</v>
      </c>
      <c r="P920" s="64" t="s">
        <v>36</v>
      </c>
      <c r="Q920" s="72">
        <v>9</v>
      </c>
      <c r="R920" s="72">
        <v>2</v>
      </c>
      <c r="S920" s="72">
        <v>9</v>
      </c>
      <c r="T920" s="72">
        <v>0.2</v>
      </c>
    </row>
    <row r="921" spans="1:20" s="60" customFormat="1" ht="15" customHeight="1">
      <c r="A921" s="68" t="s">
        <v>4133</v>
      </c>
      <c r="B921" s="68">
        <v>16016</v>
      </c>
      <c r="C921" s="68" t="s">
        <v>0</v>
      </c>
      <c r="D921" s="69" t="s">
        <v>1147</v>
      </c>
      <c r="E921" s="69" t="s">
        <v>743</v>
      </c>
      <c r="F921" s="68" t="s">
        <v>1162</v>
      </c>
      <c r="G921" s="64" t="s">
        <v>0</v>
      </c>
      <c r="H921" s="70">
        <v>12.9</v>
      </c>
      <c r="I921" s="71"/>
      <c r="J921" s="64" t="s">
        <v>7083</v>
      </c>
      <c r="K921" s="67" t="s">
        <v>7808</v>
      </c>
      <c r="L921" s="67">
        <v>129</v>
      </c>
      <c r="M921" s="64" t="s">
        <v>7066</v>
      </c>
      <c r="N921" s="64" t="s">
        <v>738</v>
      </c>
      <c r="O921" s="64" t="s">
        <v>0</v>
      </c>
      <c r="P921" s="64" t="s">
        <v>36</v>
      </c>
      <c r="Q921" s="72">
        <v>9</v>
      </c>
      <c r="R921" s="72">
        <v>2</v>
      </c>
      <c r="S921" s="72">
        <v>9</v>
      </c>
      <c r="T921" s="72">
        <v>0.2</v>
      </c>
    </row>
    <row r="922" spans="1:20" s="60" customFormat="1" ht="15" customHeight="1">
      <c r="A922" s="68" t="s">
        <v>4134</v>
      </c>
      <c r="B922" s="68">
        <v>16017</v>
      </c>
      <c r="C922" s="68" t="s">
        <v>0</v>
      </c>
      <c r="D922" s="69" t="s">
        <v>1147</v>
      </c>
      <c r="E922" s="69" t="s">
        <v>744</v>
      </c>
      <c r="F922" s="68" t="s">
        <v>1162</v>
      </c>
      <c r="G922" s="64" t="s">
        <v>0</v>
      </c>
      <c r="H922" s="70">
        <v>14.3</v>
      </c>
      <c r="I922" s="71"/>
      <c r="J922" s="64" t="s">
        <v>7083</v>
      </c>
      <c r="K922" s="67" t="s">
        <v>7809</v>
      </c>
      <c r="L922" s="67">
        <v>110</v>
      </c>
      <c r="M922" s="64" t="s">
        <v>7066</v>
      </c>
      <c r="N922" s="64" t="s">
        <v>741</v>
      </c>
      <c r="O922" s="64" t="s">
        <v>0</v>
      </c>
      <c r="P922" s="64" t="s">
        <v>36</v>
      </c>
      <c r="Q922" s="72">
        <v>10</v>
      </c>
      <c r="R922" s="72">
        <v>2</v>
      </c>
      <c r="S922" s="72">
        <v>10</v>
      </c>
      <c r="T922" s="72">
        <v>0.2</v>
      </c>
    </row>
    <row r="923" spans="1:20" s="60" customFormat="1" ht="15" customHeight="1">
      <c r="A923" s="68" t="s">
        <v>4135</v>
      </c>
      <c r="B923" s="68">
        <v>16018</v>
      </c>
      <c r="C923" s="68" t="s">
        <v>0</v>
      </c>
      <c r="D923" s="69" t="s">
        <v>1147</v>
      </c>
      <c r="E923" s="69" t="s">
        <v>745</v>
      </c>
      <c r="F923" s="68" t="s">
        <v>1162</v>
      </c>
      <c r="G923" s="64" t="s">
        <v>0</v>
      </c>
      <c r="H923" s="70">
        <v>13.8</v>
      </c>
      <c r="I923" s="71"/>
      <c r="J923" s="64" t="s">
        <v>7083</v>
      </c>
      <c r="K923" s="67" t="s">
        <v>7810</v>
      </c>
      <c r="L923" s="67">
        <v>42</v>
      </c>
      <c r="M923" s="64" t="s">
        <v>7066</v>
      </c>
      <c r="N923" s="64" t="s">
        <v>738</v>
      </c>
      <c r="O923" s="64" t="s">
        <v>0</v>
      </c>
      <c r="P923" s="64" t="s">
        <v>36</v>
      </c>
      <c r="Q923" s="72">
        <v>10</v>
      </c>
      <c r="R923" s="72">
        <v>2</v>
      </c>
      <c r="S923" s="72">
        <v>10</v>
      </c>
      <c r="T923" s="72">
        <v>0.2</v>
      </c>
    </row>
    <row r="924" spans="1:20" s="60" customFormat="1" ht="15" customHeight="1">
      <c r="A924" s="68" t="s">
        <v>4136</v>
      </c>
      <c r="B924" s="68">
        <v>16019</v>
      </c>
      <c r="C924" s="68" t="s">
        <v>0</v>
      </c>
      <c r="D924" s="69" t="s">
        <v>1147</v>
      </c>
      <c r="E924" s="69" t="s">
        <v>746</v>
      </c>
      <c r="F924" s="68" t="s">
        <v>1162</v>
      </c>
      <c r="G924" s="64" t="s">
        <v>0</v>
      </c>
      <c r="H924" s="70">
        <v>13.8</v>
      </c>
      <c r="I924" s="71"/>
      <c r="J924" s="64" t="s">
        <v>7083</v>
      </c>
      <c r="K924" s="67" t="s">
        <v>7811</v>
      </c>
      <c r="L924" s="67">
        <v>13</v>
      </c>
      <c r="M924" s="64" t="s">
        <v>7066</v>
      </c>
      <c r="N924" s="64" t="s">
        <v>738</v>
      </c>
      <c r="O924" s="64" t="s">
        <v>0</v>
      </c>
      <c r="P924" s="64" t="s">
        <v>36</v>
      </c>
      <c r="Q924" s="72">
        <v>10</v>
      </c>
      <c r="R924" s="72">
        <v>2</v>
      </c>
      <c r="S924" s="72">
        <v>10</v>
      </c>
      <c r="T924" s="72">
        <v>0.2</v>
      </c>
    </row>
    <row r="925" spans="1:20" s="60" customFormat="1" ht="15" customHeight="1">
      <c r="A925" s="68" t="s">
        <v>4137</v>
      </c>
      <c r="B925" s="68">
        <v>16020</v>
      </c>
      <c r="C925" s="68" t="s">
        <v>0</v>
      </c>
      <c r="D925" s="69" t="s">
        <v>1147</v>
      </c>
      <c r="E925" s="69" t="s">
        <v>747</v>
      </c>
      <c r="F925" s="68" t="s">
        <v>1162</v>
      </c>
      <c r="G925" s="64" t="s">
        <v>0</v>
      </c>
      <c r="H925" s="70">
        <v>15.5</v>
      </c>
      <c r="I925" s="71"/>
      <c r="J925" s="64" t="s">
        <v>7083</v>
      </c>
      <c r="K925" s="67" t="s">
        <v>7812</v>
      </c>
      <c r="L925" s="67">
        <v>89</v>
      </c>
      <c r="M925" s="64" t="s">
        <v>7066</v>
      </c>
      <c r="N925" s="64" t="s">
        <v>741</v>
      </c>
      <c r="O925" s="64" t="s">
        <v>0</v>
      </c>
      <c r="P925" s="64" t="s">
        <v>36</v>
      </c>
      <c r="Q925" s="72">
        <v>10</v>
      </c>
      <c r="R925" s="72">
        <v>2</v>
      </c>
      <c r="S925" s="72">
        <v>10</v>
      </c>
      <c r="T925" s="72">
        <v>0.2</v>
      </c>
    </row>
    <row r="926" spans="1:20" s="60" customFormat="1" ht="15" customHeight="1">
      <c r="A926" s="68" t="s">
        <v>4138</v>
      </c>
      <c r="B926" s="68">
        <v>16021</v>
      </c>
      <c r="C926" s="68" t="s">
        <v>0</v>
      </c>
      <c r="D926" s="69" t="s">
        <v>1147</v>
      </c>
      <c r="E926" s="69" t="s">
        <v>748</v>
      </c>
      <c r="F926" s="68" t="s">
        <v>1149</v>
      </c>
      <c r="G926" s="64" t="s">
        <v>0</v>
      </c>
      <c r="H926" s="70">
        <v>9.8000000000000007</v>
      </c>
      <c r="I926" s="71"/>
      <c r="J926" s="64" t="s">
        <v>7083</v>
      </c>
      <c r="K926" s="67" t="s">
        <v>7813</v>
      </c>
      <c r="L926" s="67">
        <v>79</v>
      </c>
      <c r="M926" s="64" t="s">
        <v>7066</v>
      </c>
      <c r="N926" s="64" t="s">
        <v>738</v>
      </c>
      <c r="O926" s="64" t="s">
        <v>0</v>
      </c>
      <c r="P926" s="64" t="s">
        <v>36</v>
      </c>
      <c r="Q926" s="72">
        <v>14</v>
      </c>
      <c r="R926" s="72">
        <v>1.8</v>
      </c>
      <c r="S926" s="72">
        <v>14</v>
      </c>
      <c r="T926" s="72">
        <v>0.30499999999999999</v>
      </c>
    </row>
    <row r="927" spans="1:20" s="60" customFormat="1" ht="15" customHeight="1">
      <c r="A927" s="68" t="s">
        <v>4139</v>
      </c>
      <c r="B927" s="68">
        <v>16022</v>
      </c>
      <c r="C927" s="68" t="s">
        <v>0</v>
      </c>
      <c r="D927" s="69" t="s">
        <v>1147</v>
      </c>
      <c r="E927" s="69" t="s">
        <v>749</v>
      </c>
      <c r="F927" s="68" t="s">
        <v>1149</v>
      </c>
      <c r="G927" s="64" t="s">
        <v>0</v>
      </c>
      <c r="H927" s="70">
        <v>9.8000000000000007</v>
      </c>
      <c r="I927" s="71"/>
      <c r="J927" s="64" t="s">
        <v>7083</v>
      </c>
      <c r="K927" s="67" t="s">
        <v>7814</v>
      </c>
      <c r="L927" s="67">
        <v>95</v>
      </c>
      <c r="M927" s="64" t="s">
        <v>7066</v>
      </c>
      <c r="N927" s="64" t="s">
        <v>738</v>
      </c>
      <c r="O927" s="64" t="s">
        <v>0</v>
      </c>
      <c r="P927" s="64" t="s">
        <v>36</v>
      </c>
      <c r="Q927" s="72">
        <v>14</v>
      </c>
      <c r="R927" s="72">
        <v>1.8</v>
      </c>
      <c r="S927" s="72">
        <v>14</v>
      </c>
      <c r="T927" s="72">
        <v>0.30499999999999999</v>
      </c>
    </row>
    <row r="928" spans="1:20" s="60" customFormat="1" ht="15" customHeight="1">
      <c r="A928" s="68" t="s">
        <v>4140</v>
      </c>
      <c r="B928" s="68">
        <v>16023</v>
      </c>
      <c r="C928" s="68" t="s">
        <v>0</v>
      </c>
      <c r="D928" s="69" t="s">
        <v>1147</v>
      </c>
      <c r="E928" s="69" t="s">
        <v>750</v>
      </c>
      <c r="F928" s="68" t="s">
        <v>1149</v>
      </c>
      <c r="G928" s="64" t="s">
        <v>0</v>
      </c>
      <c r="H928" s="70">
        <v>10.9</v>
      </c>
      <c r="I928" s="71"/>
      <c r="J928" s="64" t="s">
        <v>7083</v>
      </c>
      <c r="K928" s="67" t="s">
        <v>7815</v>
      </c>
      <c r="L928" s="67">
        <v>75</v>
      </c>
      <c r="M928" s="64" t="s">
        <v>7066</v>
      </c>
      <c r="N928" s="64" t="s">
        <v>741</v>
      </c>
      <c r="O928" s="64" t="s">
        <v>0</v>
      </c>
      <c r="P928" s="64" t="s">
        <v>36</v>
      </c>
      <c r="Q928" s="72">
        <v>14</v>
      </c>
      <c r="R928" s="72">
        <v>1.8</v>
      </c>
      <c r="S928" s="72">
        <v>14</v>
      </c>
      <c r="T928" s="72">
        <v>0.30499999999999999</v>
      </c>
    </row>
    <row r="929" spans="1:20" s="60" customFormat="1" ht="15" customHeight="1">
      <c r="A929" s="68" t="s">
        <v>4141</v>
      </c>
      <c r="B929" s="68">
        <v>16024</v>
      </c>
      <c r="C929" s="68" t="s">
        <v>0</v>
      </c>
      <c r="D929" s="69" t="s">
        <v>1147</v>
      </c>
      <c r="E929" s="69" t="s">
        <v>751</v>
      </c>
      <c r="F929" s="68" t="s">
        <v>1149</v>
      </c>
      <c r="G929" s="64" t="s">
        <v>0</v>
      </c>
      <c r="H929" s="70">
        <v>10.9</v>
      </c>
      <c r="I929" s="71"/>
      <c r="J929" s="64" t="s">
        <v>7083</v>
      </c>
      <c r="K929" s="67" t="s">
        <v>7816</v>
      </c>
      <c r="L929" s="67">
        <v>58</v>
      </c>
      <c r="M929" s="64" t="s">
        <v>7066</v>
      </c>
      <c r="N929" s="64" t="s">
        <v>738</v>
      </c>
      <c r="O929" s="64" t="s">
        <v>0</v>
      </c>
      <c r="P929" s="64" t="s">
        <v>36</v>
      </c>
      <c r="Q929" s="72">
        <v>14</v>
      </c>
      <c r="R929" s="72">
        <v>1.8</v>
      </c>
      <c r="S929" s="72">
        <v>14</v>
      </c>
      <c r="T929" s="72">
        <v>0.30499999999999999</v>
      </c>
    </row>
    <row r="930" spans="1:20" s="60" customFormat="1" ht="15" customHeight="1">
      <c r="A930" s="68" t="s">
        <v>4142</v>
      </c>
      <c r="B930" s="68">
        <v>16025</v>
      </c>
      <c r="C930" s="68" t="s">
        <v>0</v>
      </c>
      <c r="D930" s="69" t="s">
        <v>1147</v>
      </c>
      <c r="E930" s="69" t="s">
        <v>752</v>
      </c>
      <c r="F930" s="68" t="s">
        <v>1149</v>
      </c>
      <c r="G930" s="64" t="s">
        <v>0</v>
      </c>
      <c r="H930" s="70">
        <v>10.9</v>
      </c>
      <c r="I930" s="71"/>
      <c r="J930" s="64" t="s">
        <v>7083</v>
      </c>
      <c r="K930" s="67" t="s">
        <v>7817</v>
      </c>
      <c r="L930" s="67">
        <v>48</v>
      </c>
      <c r="M930" s="64" t="s">
        <v>7066</v>
      </c>
      <c r="N930" s="64" t="s">
        <v>738</v>
      </c>
      <c r="O930" s="64" t="s">
        <v>0</v>
      </c>
      <c r="P930" s="64" t="s">
        <v>36</v>
      </c>
      <c r="Q930" s="72">
        <v>14</v>
      </c>
      <c r="R930" s="72">
        <v>1.8</v>
      </c>
      <c r="S930" s="72">
        <v>14</v>
      </c>
      <c r="T930" s="72">
        <v>0.30499999999999999</v>
      </c>
    </row>
    <row r="931" spans="1:20" s="60" customFormat="1" ht="15" customHeight="1">
      <c r="A931" s="68" t="s">
        <v>4143</v>
      </c>
      <c r="B931" s="68">
        <v>16026</v>
      </c>
      <c r="C931" s="68" t="s">
        <v>0</v>
      </c>
      <c r="D931" s="69" t="s">
        <v>1147</v>
      </c>
      <c r="E931" s="69" t="s">
        <v>753</v>
      </c>
      <c r="F931" s="68" t="s">
        <v>1149</v>
      </c>
      <c r="G931" s="64" t="s">
        <v>0</v>
      </c>
      <c r="H931" s="70">
        <v>11.9</v>
      </c>
      <c r="I931" s="71"/>
      <c r="J931" s="64" t="s">
        <v>7083</v>
      </c>
      <c r="K931" s="67" t="s">
        <v>7818</v>
      </c>
      <c r="L931" s="67">
        <v>80</v>
      </c>
      <c r="M931" s="64" t="s">
        <v>7066</v>
      </c>
      <c r="N931" s="64" t="s">
        <v>741</v>
      </c>
      <c r="O931" s="64" t="s">
        <v>0</v>
      </c>
      <c r="P931" s="64" t="s">
        <v>36</v>
      </c>
      <c r="Q931" s="72">
        <v>14</v>
      </c>
      <c r="R931" s="72">
        <v>1.8</v>
      </c>
      <c r="S931" s="72">
        <v>14</v>
      </c>
      <c r="T931" s="72">
        <v>0.30499999999999999</v>
      </c>
    </row>
    <row r="932" spans="1:20" s="60" customFormat="1" ht="15" customHeight="1">
      <c r="A932" s="68" t="s">
        <v>4144</v>
      </c>
      <c r="B932" s="68">
        <v>16027</v>
      </c>
      <c r="C932" s="68" t="s">
        <v>0</v>
      </c>
      <c r="D932" s="69" t="s">
        <v>1147</v>
      </c>
      <c r="E932" s="69" t="s">
        <v>754</v>
      </c>
      <c r="F932" s="68" t="s">
        <v>1149</v>
      </c>
      <c r="G932" s="64" t="s">
        <v>0</v>
      </c>
      <c r="H932" s="70">
        <v>10.9</v>
      </c>
      <c r="I932" s="71"/>
      <c r="J932" s="64" t="s">
        <v>7083</v>
      </c>
      <c r="K932" s="67" t="s">
        <v>7819</v>
      </c>
      <c r="L932" s="67">
        <v>54</v>
      </c>
      <c r="M932" s="64" t="s">
        <v>7066</v>
      </c>
      <c r="N932" s="64" t="s">
        <v>738</v>
      </c>
      <c r="O932" s="64" t="s">
        <v>0</v>
      </c>
      <c r="P932" s="64" t="s">
        <v>36</v>
      </c>
      <c r="Q932" s="72">
        <v>11</v>
      </c>
      <c r="R932" s="72">
        <v>1.8</v>
      </c>
      <c r="S932" s="72">
        <v>17</v>
      </c>
      <c r="T932" s="72">
        <v>0.30499999999999999</v>
      </c>
    </row>
    <row r="933" spans="1:20" s="60" customFormat="1" ht="15" customHeight="1">
      <c r="A933" s="68" t="s">
        <v>4145</v>
      </c>
      <c r="B933" s="68">
        <v>16028</v>
      </c>
      <c r="C933" s="68" t="s">
        <v>0</v>
      </c>
      <c r="D933" s="69" t="s">
        <v>1147</v>
      </c>
      <c r="E933" s="69" t="s">
        <v>755</v>
      </c>
      <c r="F933" s="68" t="s">
        <v>1149</v>
      </c>
      <c r="G933" s="64" t="s">
        <v>0</v>
      </c>
      <c r="H933" s="70">
        <v>10.9</v>
      </c>
      <c r="I933" s="71"/>
      <c r="J933" s="64" t="s">
        <v>7083</v>
      </c>
      <c r="K933" s="67" t="s">
        <v>7820</v>
      </c>
      <c r="L933" s="67">
        <v>54</v>
      </c>
      <c r="M933" s="64" t="s">
        <v>7066</v>
      </c>
      <c r="N933" s="64" t="s">
        <v>738</v>
      </c>
      <c r="O933" s="64" t="s">
        <v>0</v>
      </c>
      <c r="P933" s="64" t="s">
        <v>36</v>
      </c>
      <c r="Q933" s="72">
        <v>11</v>
      </c>
      <c r="R933" s="72">
        <v>1.8</v>
      </c>
      <c r="S933" s="72">
        <v>17</v>
      </c>
      <c r="T933" s="72">
        <v>0.30499999999999999</v>
      </c>
    </row>
    <row r="934" spans="1:20" s="60" customFormat="1" ht="15" customHeight="1">
      <c r="A934" s="68" t="s">
        <v>4146</v>
      </c>
      <c r="B934" s="68">
        <v>16029</v>
      </c>
      <c r="C934" s="68" t="s">
        <v>0</v>
      </c>
      <c r="D934" s="69" t="s">
        <v>1147</v>
      </c>
      <c r="E934" s="69" t="s">
        <v>756</v>
      </c>
      <c r="F934" s="68" t="s">
        <v>1149</v>
      </c>
      <c r="G934" s="64" t="s">
        <v>0</v>
      </c>
      <c r="H934" s="70">
        <v>11.9</v>
      </c>
      <c r="I934" s="71"/>
      <c r="J934" s="64" t="s">
        <v>7083</v>
      </c>
      <c r="K934" s="67" t="s">
        <v>7821</v>
      </c>
      <c r="L934" s="67">
        <v>9</v>
      </c>
      <c r="M934" s="64" t="s">
        <v>7066</v>
      </c>
      <c r="N934" s="64" t="s">
        <v>741</v>
      </c>
      <c r="O934" s="64" t="s">
        <v>0</v>
      </c>
      <c r="P934" s="64" t="s">
        <v>36</v>
      </c>
      <c r="Q934" s="72">
        <v>11</v>
      </c>
      <c r="R934" s="72">
        <v>1.8</v>
      </c>
      <c r="S934" s="72">
        <v>17</v>
      </c>
      <c r="T934" s="72">
        <v>0.30499999999999999</v>
      </c>
    </row>
    <row r="935" spans="1:20" s="60" customFormat="1" ht="15" customHeight="1">
      <c r="A935" s="68" t="s">
        <v>4147</v>
      </c>
      <c r="B935" s="68">
        <v>16030</v>
      </c>
      <c r="C935" s="68" t="s">
        <v>0</v>
      </c>
      <c r="D935" s="69" t="s">
        <v>1147</v>
      </c>
      <c r="E935" s="69" t="s">
        <v>757</v>
      </c>
      <c r="F935" s="68" t="s">
        <v>1149</v>
      </c>
      <c r="G935" s="64" t="s">
        <v>0</v>
      </c>
      <c r="H935" s="70">
        <v>13.9</v>
      </c>
      <c r="I935" s="71"/>
      <c r="J935" s="64" t="s">
        <v>7083</v>
      </c>
      <c r="K935" s="67" t="s">
        <v>7822</v>
      </c>
      <c r="L935" s="67">
        <v>52</v>
      </c>
      <c r="M935" s="64" t="s">
        <v>7066</v>
      </c>
      <c r="N935" s="64" t="s">
        <v>738</v>
      </c>
      <c r="O935" s="64" t="s">
        <v>0</v>
      </c>
      <c r="P935" s="64" t="s">
        <v>36</v>
      </c>
      <c r="Q935" s="72">
        <v>18.3</v>
      </c>
      <c r="R935" s="72">
        <v>1.8</v>
      </c>
      <c r="S935" s="72">
        <v>18.3</v>
      </c>
      <c r="T935" s="72">
        <v>0.35</v>
      </c>
    </row>
    <row r="936" spans="1:20" s="60" customFormat="1" ht="15" customHeight="1">
      <c r="A936" s="68" t="s">
        <v>4148</v>
      </c>
      <c r="B936" s="68">
        <v>16031</v>
      </c>
      <c r="C936" s="68" t="s">
        <v>0</v>
      </c>
      <c r="D936" s="69" t="s">
        <v>1147</v>
      </c>
      <c r="E936" s="69" t="s">
        <v>758</v>
      </c>
      <c r="F936" s="68" t="s">
        <v>1149</v>
      </c>
      <c r="G936" s="64" t="s">
        <v>0</v>
      </c>
      <c r="H936" s="70">
        <v>13.9</v>
      </c>
      <c r="I936" s="71"/>
      <c r="J936" s="64" t="s">
        <v>7083</v>
      </c>
      <c r="K936" s="67" t="s">
        <v>7823</v>
      </c>
      <c r="L936" s="67">
        <v>19</v>
      </c>
      <c r="M936" s="64" t="s">
        <v>7066</v>
      </c>
      <c r="N936" s="64" t="s">
        <v>738</v>
      </c>
      <c r="O936" s="64" t="s">
        <v>0</v>
      </c>
      <c r="P936" s="64" t="s">
        <v>36</v>
      </c>
      <c r="Q936" s="72">
        <v>18.3</v>
      </c>
      <c r="R936" s="72">
        <v>1.8</v>
      </c>
      <c r="S936" s="72">
        <v>18.3</v>
      </c>
      <c r="T936" s="72">
        <v>0.35</v>
      </c>
    </row>
    <row r="937" spans="1:20" s="60" customFormat="1" ht="15" customHeight="1">
      <c r="A937" s="68" t="s">
        <v>4149</v>
      </c>
      <c r="B937" s="68">
        <v>16032</v>
      </c>
      <c r="C937" s="68" t="s">
        <v>0</v>
      </c>
      <c r="D937" s="69" t="s">
        <v>1147</v>
      </c>
      <c r="E937" s="69" t="s">
        <v>759</v>
      </c>
      <c r="F937" s="68" t="s">
        <v>1149</v>
      </c>
      <c r="G937" s="64" t="s">
        <v>0</v>
      </c>
      <c r="H937" s="70">
        <v>14.9</v>
      </c>
      <c r="I937" s="71"/>
      <c r="J937" s="64" t="s">
        <v>7083</v>
      </c>
      <c r="K937" s="67" t="s">
        <v>7824</v>
      </c>
      <c r="L937" s="67">
        <v>41</v>
      </c>
      <c r="M937" s="64" t="s">
        <v>7066</v>
      </c>
      <c r="N937" s="64" t="s">
        <v>741</v>
      </c>
      <c r="O937" s="64" t="s">
        <v>0</v>
      </c>
      <c r="P937" s="64" t="s">
        <v>36</v>
      </c>
      <c r="Q937" s="72">
        <v>18.3</v>
      </c>
      <c r="R937" s="72">
        <v>1.8</v>
      </c>
      <c r="S937" s="72">
        <v>18.3</v>
      </c>
      <c r="T937" s="72">
        <v>0.35</v>
      </c>
    </row>
    <row r="938" spans="1:20" s="60" customFormat="1" ht="15" customHeight="1">
      <c r="A938" s="68" t="s">
        <v>4150</v>
      </c>
      <c r="B938" s="68">
        <v>16033</v>
      </c>
      <c r="C938" s="68" t="s">
        <v>0</v>
      </c>
      <c r="D938" s="69" t="s">
        <v>1147</v>
      </c>
      <c r="E938" s="69" t="s">
        <v>760</v>
      </c>
      <c r="F938" s="68" t="s">
        <v>1149</v>
      </c>
      <c r="G938" s="64" t="s">
        <v>0</v>
      </c>
      <c r="H938" s="70">
        <v>13.8</v>
      </c>
      <c r="I938" s="71"/>
      <c r="J938" s="64" t="s">
        <v>7083</v>
      </c>
      <c r="K938" s="67" t="s">
        <v>7825</v>
      </c>
      <c r="L938" s="67">
        <v>75</v>
      </c>
      <c r="M938" s="64" t="s">
        <v>7066</v>
      </c>
      <c r="N938" s="64" t="s">
        <v>738</v>
      </c>
      <c r="O938" s="64" t="s">
        <v>0</v>
      </c>
      <c r="P938" s="64" t="s">
        <v>36</v>
      </c>
      <c r="Q938" s="72">
        <v>17.5</v>
      </c>
      <c r="R938" s="72">
        <v>1.8</v>
      </c>
      <c r="S938" s="72">
        <v>17.5</v>
      </c>
      <c r="T938" s="72">
        <v>0.33</v>
      </c>
    </row>
    <row r="939" spans="1:20" s="60" customFormat="1" ht="15" customHeight="1">
      <c r="A939" s="68" t="s">
        <v>4151</v>
      </c>
      <c r="B939" s="68">
        <v>16034</v>
      </c>
      <c r="C939" s="68" t="s">
        <v>0</v>
      </c>
      <c r="D939" s="69" t="s">
        <v>1147</v>
      </c>
      <c r="E939" s="69" t="s">
        <v>761</v>
      </c>
      <c r="F939" s="68" t="s">
        <v>1149</v>
      </c>
      <c r="G939" s="64" t="s">
        <v>0</v>
      </c>
      <c r="H939" s="70">
        <v>13.8</v>
      </c>
      <c r="I939" s="71"/>
      <c r="J939" s="64" t="s">
        <v>7083</v>
      </c>
      <c r="K939" s="67" t="s">
        <v>7826</v>
      </c>
      <c r="L939" s="67">
        <v>38</v>
      </c>
      <c r="M939" s="64" t="s">
        <v>7066</v>
      </c>
      <c r="N939" s="64" t="s">
        <v>738</v>
      </c>
      <c r="O939" s="64" t="s">
        <v>0</v>
      </c>
      <c r="P939" s="64" t="s">
        <v>36</v>
      </c>
      <c r="Q939" s="72">
        <v>17.5</v>
      </c>
      <c r="R939" s="72">
        <v>1.8</v>
      </c>
      <c r="S939" s="72">
        <v>17.5</v>
      </c>
      <c r="T939" s="72">
        <v>0.33</v>
      </c>
    </row>
    <row r="940" spans="1:20" s="60" customFormat="1" ht="15" customHeight="1">
      <c r="A940" s="68" t="s">
        <v>4152</v>
      </c>
      <c r="B940" s="68">
        <v>16035</v>
      </c>
      <c r="C940" s="68" t="s">
        <v>0</v>
      </c>
      <c r="D940" s="69" t="s">
        <v>1147</v>
      </c>
      <c r="E940" s="69" t="s">
        <v>762</v>
      </c>
      <c r="F940" s="68" t="s">
        <v>1149</v>
      </c>
      <c r="G940" s="64" t="s">
        <v>0</v>
      </c>
      <c r="H940" s="70">
        <v>14.8</v>
      </c>
      <c r="I940" s="71"/>
      <c r="J940" s="64" t="s">
        <v>7083</v>
      </c>
      <c r="K940" s="67" t="s">
        <v>7827</v>
      </c>
      <c r="L940" s="67">
        <v>52</v>
      </c>
      <c r="M940" s="64" t="s">
        <v>7066</v>
      </c>
      <c r="N940" s="64" t="s">
        <v>741</v>
      </c>
      <c r="O940" s="64" t="s">
        <v>0</v>
      </c>
      <c r="P940" s="64" t="s">
        <v>36</v>
      </c>
      <c r="Q940" s="72">
        <v>17.5</v>
      </c>
      <c r="R940" s="72">
        <v>1.8</v>
      </c>
      <c r="S940" s="72">
        <v>17.5</v>
      </c>
      <c r="T940" s="72">
        <v>0.33</v>
      </c>
    </row>
    <row r="941" spans="1:20" s="60" customFormat="1" ht="15" customHeight="1">
      <c r="A941" s="68" t="s">
        <v>4153</v>
      </c>
      <c r="B941" s="68">
        <v>16036</v>
      </c>
      <c r="C941" s="68" t="s">
        <v>0</v>
      </c>
      <c r="D941" s="69" t="s">
        <v>1147</v>
      </c>
      <c r="E941" s="69" t="s">
        <v>763</v>
      </c>
      <c r="F941" s="68" t="s">
        <v>1149</v>
      </c>
      <c r="G941" s="64" t="s">
        <v>0</v>
      </c>
      <c r="H941" s="70">
        <v>14.9</v>
      </c>
      <c r="I941" s="71"/>
      <c r="J941" s="64" t="s">
        <v>7083</v>
      </c>
      <c r="K941" s="67" t="s">
        <v>7828</v>
      </c>
      <c r="L941" s="67">
        <v>42</v>
      </c>
      <c r="M941" s="64" t="s">
        <v>7066</v>
      </c>
      <c r="N941" s="64" t="s">
        <v>738</v>
      </c>
      <c r="O941" s="64" t="s">
        <v>0</v>
      </c>
      <c r="P941" s="64" t="s">
        <v>36</v>
      </c>
      <c r="Q941" s="72">
        <v>14</v>
      </c>
      <c r="R941" s="72">
        <v>1.8</v>
      </c>
      <c r="S941" s="72">
        <v>26.5</v>
      </c>
      <c r="T941" s="72">
        <v>0.35</v>
      </c>
    </row>
    <row r="942" spans="1:20" s="60" customFormat="1" ht="15" customHeight="1">
      <c r="A942" s="68" t="s">
        <v>4154</v>
      </c>
      <c r="B942" s="68">
        <v>16037</v>
      </c>
      <c r="C942" s="68" t="s">
        <v>0</v>
      </c>
      <c r="D942" s="69" t="s">
        <v>1147</v>
      </c>
      <c r="E942" s="69" t="s">
        <v>764</v>
      </c>
      <c r="F942" s="68" t="s">
        <v>1149</v>
      </c>
      <c r="G942" s="64" t="s">
        <v>0</v>
      </c>
      <c r="H942" s="70">
        <v>14.9</v>
      </c>
      <c r="I942" s="71"/>
      <c r="J942" s="64" t="s">
        <v>7083</v>
      </c>
      <c r="K942" s="67" t="s">
        <v>7829</v>
      </c>
      <c r="L942" s="67">
        <v>43</v>
      </c>
      <c r="M942" s="64" t="s">
        <v>7066</v>
      </c>
      <c r="N942" s="64" t="s">
        <v>738</v>
      </c>
      <c r="O942" s="64" t="s">
        <v>0</v>
      </c>
      <c r="P942" s="64" t="s">
        <v>36</v>
      </c>
      <c r="Q942" s="72">
        <v>14</v>
      </c>
      <c r="R942" s="72">
        <v>1.8</v>
      </c>
      <c r="S942" s="72">
        <v>26.5</v>
      </c>
      <c r="T942" s="72">
        <v>0.35</v>
      </c>
    </row>
    <row r="943" spans="1:20" s="60" customFormat="1" ht="15" customHeight="1">
      <c r="A943" s="68" t="s">
        <v>4155</v>
      </c>
      <c r="B943" s="68">
        <v>16038</v>
      </c>
      <c r="C943" s="68" t="s">
        <v>0</v>
      </c>
      <c r="D943" s="69" t="s">
        <v>1147</v>
      </c>
      <c r="E943" s="69" t="s">
        <v>765</v>
      </c>
      <c r="F943" s="68" t="s">
        <v>1149</v>
      </c>
      <c r="G943" s="64" t="s">
        <v>0</v>
      </c>
      <c r="H943" s="70">
        <v>15.9</v>
      </c>
      <c r="I943" s="71"/>
      <c r="J943" s="64" t="s">
        <v>7083</v>
      </c>
      <c r="K943" s="67" t="s">
        <v>7830</v>
      </c>
      <c r="L943" s="67">
        <v>48</v>
      </c>
      <c r="M943" s="64" t="s">
        <v>7066</v>
      </c>
      <c r="N943" s="64" t="s">
        <v>741</v>
      </c>
      <c r="O943" s="64" t="s">
        <v>0</v>
      </c>
      <c r="P943" s="64" t="s">
        <v>36</v>
      </c>
      <c r="Q943" s="72">
        <v>14</v>
      </c>
      <c r="R943" s="72">
        <v>1.8</v>
      </c>
      <c r="S943" s="72">
        <v>26.5</v>
      </c>
      <c r="T943" s="72">
        <v>0.35</v>
      </c>
    </row>
    <row r="944" spans="1:20" s="60" customFormat="1" ht="15" customHeight="1">
      <c r="A944" s="68" t="s">
        <v>4156</v>
      </c>
      <c r="B944" s="68">
        <v>16039</v>
      </c>
      <c r="C944" s="68" t="s">
        <v>0</v>
      </c>
      <c r="D944" s="69" t="s">
        <v>1147</v>
      </c>
      <c r="E944" s="69" t="s">
        <v>766</v>
      </c>
      <c r="F944" s="68" t="s">
        <v>1149</v>
      </c>
      <c r="G944" s="64" t="s">
        <v>0</v>
      </c>
      <c r="H944" s="70">
        <v>39.5</v>
      </c>
      <c r="I944" s="71"/>
      <c r="J944" s="64" t="s">
        <v>7083</v>
      </c>
      <c r="K944" s="67" t="s">
        <v>7831</v>
      </c>
      <c r="L944" s="67" t="s">
        <v>31</v>
      </c>
      <c r="M944" s="64" t="s">
        <v>7066</v>
      </c>
      <c r="N944" s="64" t="s">
        <v>741</v>
      </c>
      <c r="O944" s="64" t="s">
        <v>0</v>
      </c>
      <c r="P944" s="64" t="s">
        <v>36</v>
      </c>
      <c r="Q944" s="72">
        <v>33</v>
      </c>
      <c r="R944" s="72">
        <v>1.8</v>
      </c>
      <c r="S944" s="72">
        <v>33</v>
      </c>
      <c r="T944" s="72">
        <v>0.45500000000000002</v>
      </c>
    </row>
    <row r="945" spans="1:20" s="60" customFormat="1" ht="15" customHeight="1">
      <c r="A945" s="68" t="s">
        <v>4157</v>
      </c>
      <c r="B945" s="68">
        <v>16040</v>
      </c>
      <c r="C945" s="68" t="s">
        <v>0</v>
      </c>
      <c r="D945" s="69" t="s">
        <v>1147</v>
      </c>
      <c r="E945" s="69" t="s">
        <v>767</v>
      </c>
      <c r="F945" s="68" t="s">
        <v>1149</v>
      </c>
      <c r="G945" s="64" t="s">
        <v>0</v>
      </c>
      <c r="H945" s="70">
        <v>15.9</v>
      </c>
      <c r="I945" s="71"/>
      <c r="J945" s="64" t="s">
        <v>7083</v>
      </c>
      <c r="K945" s="67" t="s">
        <v>7832</v>
      </c>
      <c r="L945" s="67">
        <v>53</v>
      </c>
      <c r="M945" s="64" t="s">
        <v>7066</v>
      </c>
      <c r="N945" s="64" t="s">
        <v>741</v>
      </c>
      <c r="O945" s="64" t="s">
        <v>0</v>
      </c>
      <c r="P945" s="64" t="s">
        <v>36</v>
      </c>
      <c r="Q945" s="72">
        <v>14.5</v>
      </c>
      <c r="R945" s="72">
        <v>1.8</v>
      </c>
      <c r="S945" s="72">
        <v>14.5</v>
      </c>
      <c r="T945" s="72">
        <v>0.30499999999999999</v>
      </c>
    </row>
    <row r="946" spans="1:20" s="60" customFormat="1" ht="15" customHeight="1">
      <c r="A946" s="68" t="s">
        <v>4158</v>
      </c>
      <c r="B946" s="68">
        <v>16041</v>
      </c>
      <c r="C946" s="68" t="s">
        <v>0</v>
      </c>
      <c r="D946" s="69" t="s">
        <v>1147</v>
      </c>
      <c r="E946" s="69" t="s">
        <v>768</v>
      </c>
      <c r="F946" s="68" t="s">
        <v>1149</v>
      </c>
      <c r="G946" s="64" t="s">
        <v>0</v>
      </c>
      <c r="H946" s="70">
        <v>22.5</v>
      </c>
      <c r="I946" s="71"/>
      <c r="J946" s="64" t="s">
        <v>7083</v>
      </c>
      <c r="K946" s="67" t="s">
        <v>7833</v>
      </c>
      <c r="L946" s="67">
        <v>55</v>
      </c>
      <c r="M946" s="64" t="s">
        <v>7066</v>
      </c>
      <c r="N946" s="64" t="s">
        <v>741</v>
      </c>
      <c r="O946" s="64" t="s">
        <v>0</v>
      </c>
      <c r="P946" s="64" t="s">
        <v>36</v>
      </c>
      <c r="Q946" s="72">
        <v>17</v>
      </c>
      <c r="R946" s="72">
        <v>1.8</v>
      </c>
      <c r="S946" s="72">
        <v>29</v>
      </c>
      <c r="T946" s="72">
        <v>0.4</v>
      </c>
    </row>
    <row r="947" spans="1:20" s="60" customFormat="1" ht="15" customHeight="1">
      <c r="A947" s="68" t="s">
        <v>4159</v>
      </c>
      <c r="B947" s="68">
        <v>16042</v>
      </c>
      <c r="C947" s="68" t="s">
        <v>0</v>
      </c>
      <c r="D947" s="69" t="s">
        <v>1147</v>
      </c>
      <c r="E947" s="69" t="s">
        <v>769</v>
      </c>
      <c r="F947" s="68" t="s">
        <v>1162</v>
      </c>
      <c r="G947" s="64" t="s">
        <v>0</v>
      </c>
      <c r="H947" s="70">
        <v>22.8</v>
      </c>
      <c r="I947" s="71"/>
      <c r="J947" s="64" t="s">
        <v>7083</v>
      </c>
      <c r="K947" s="67" t="s">
        <v>7834</v>
      </c>
      <c r="L947" s="67">
        <v>64</v>
      </c>
      <c r="M947" s="64" t="s">
        <v>7066</v>
      </c>
      <c r="N947" s="64" t="s">
        <v>770</v>
      </c>
      <c r="O947" s="64" t="s">
        <v>0</v>
      </c>
      <c r="P947" s="64" t="s">
        <v>36</v>
      </c>
      <c r="Q947" s="72">
        <v>8</v>
      </c>
      <c r="R947" s="72">
        <v>2.5</v>
      </c>
      <c r="S947" s="72">
        <v>10.5</v>
      </c>
      <c r="T947" s="72">
        <v>0.28000000000000003</v>
      </c>
    </row>
    <row r="948" spans="1:20" s="60" customFormat="1" ht="15" customHeight="1">
      <c r="A948" s="68" t="s">
        <v>4160</v>
      </c>
      <c r="B948" s="68">
        <v>16043</v>
      </c>
      <c r="C948" s="68" t="s">
        <v>0</v>
      </c>
      <c r="D948" s="69" t="s">
        <v>1147</v>
      </c>
      <c r="E948" s="69" t="s">
        <v>771</v>
      </c>
      <c r="F948" s="68" t="s">
        <v>1162</v>
      </c>
      <c r="G948" s="64" t="s">
        <v>0</v>
      </c>
      <c r="H948" s="70">
        <v>17.899999999999999</v>
      </c>
      <c r="I948" s="71"/>
      <c r="J948" s="64" t="s">
        <v>7083</v>
      </c>
      <c r="K948" s="67" t="s">
        <v>7835</v>
      </c>
      <c r="L948" s="67" t="s">
        <v>31</v>
      </c>
      <c r="M948" s="64" t="s">
        <v>7066</v>
      </c>
      <c r="N948" s="64" t="s">
        <v>770</v>
      </c>
      <c r="O948" s="64" t="s">
        <v>0</v>
      </c>
      <c r="P948" s="64" t="s">
        <v>36</v>
      </c>
      <c r="Q948" s="72">
        <v>12</v>
      </c>
      <c r="R948" s="72">
        <v>2.5</v>
      </c>
      <c r="S948" s="72">
        <v>12</v>
      </c>
      <c r="T948" s="72">
        <v>0.2</v>
      </c>
    </row>
    <row r="949" spans="1:20" s="60" customFormat="1" ht="15" customHeight="1">
      <c r="A949" s="68" t="s">
        <v>4161</v>
      </c>
      <c r="B949" s="68">
        <v>16044</v>
      </c>
      <c r="C949" s="68" t="s">
        <v>0</v>
      </c>
      <c r="D949" s="69" t="s">
        <v>1147</v>
      </c>
      <c r="E949" s="69" t="s">
        <v>772</v>
      </c>
      <c r="F949" s="68" t="s">
        <v>1149</v>
      </c>
      <c r="G949" s="64" t="s">
        <v>0</v>
      </c>
      <c r="H949" s="70">
        <v>9.9</v>
      </c>
      <c r="I949" s="71"/>
      <c r="J949" s="64" t="s">
        <v>7083</v>
      </c>
      <c r="K949" s="67" t="s">
        <v>7836</v>
      </c>
      <c r="L949" s="67">
        <v>7</v>
      </c>
      <c r="M949" s="64" t="s">
        <v>7066</v>
      </c>
      <c r="N949" s="64" t="s">
        <v>770</v>
      </c>
      <c r="O949" s="64" t="s">
        <v>0</v>
      </c>
      <c r="P949" s="64" t="s">
        <v>36</v>
      </c>
      <c r="Q949" s="72">
        <v>11.5</v>
      </c>
      <c r="R949" s="72">
        <v>1</v>
      </c>
      <c r="S949" s="72">
        <v>17</v>
      </c>
      <c r="T949" s="72">
        <v>0.15</v>
      </c>
    </row>
    <row r="950" spans="1:20" s="60" customFormat="1" ht="15" customHeight="1">
      <c r="A950" s="68" t="s">
        <v>4162</v>
      </c>
      <c r="B950" s="68">
        <v>16045</v>
      </c>
      <c r="C950" s="68" t="s">
        <v>0</v>
      </c>
      <c r="D950" s="69" t="s">
        <v>1147</v>
      </c>
      <c r="E950" s="69" t="s">
        <v>773</v>
      </c>
      <c r="F950" s="68" t="s">
        <v>1149</v>
      </c>
      <c r="G950" s="64" t="s">
        <v>0</v>
      </c>
      <c r="H950" s="70">
        <v>12.5</v>
      </c>
      <c r="I950" s="71"/>
      <c r="J950" s="64" t="s">
        <v>7083</v>
      </c>
      <c r="K950" s="67" t="s">
        <v>7837</v>
      </c>
      <c r="L950" s="67">
        <v>61</v>
      </c>
      <c r="M950" s="64" t="s">
        <v>7066</v>
      </c>
      <c r="N950" s="64" t="s">
        <v>770</v>
      </c>
      <c r="O950" s="64" t="s">
        <v>0</v>
      </c>
      <c r="P950" s="64" t="s">
        <v>36</v>
      </c>
      <c r="Q950" s="72">
        <v>14</v>
      </c>
      <c r="R950" s="72">
        <v>1</v>
      </c>
      <c r="S950" s="72">
        <v>20.399999999999999</v>
      </c>
      <c r="T950" s="72">
        <v>0.22500000000000001</v>
      </c>
    </row>
    <row r="951" spans="1:20" s="60" customFormat="1" ht="15" customHeight="1">
      <c r="A951" s="68" t="s">
        <v>4163</v>
      </c>
      <c r="B951" s="68">
        <v>16046</v>
      </c>
      <c r="C951" s="68" t="s">
        <v>0</v>
      </c>
      <c r="D951" s="69" t="s">
        <v>1147</v>
      </c>
      <c r="E951" s="69" t="s">
        <v>774</v>
      </c>
      <c r="F951" s="68" t="s">
        <v>1149</v>
      </c>
      <c r="G951" s="64" t="s">
        <v>0</v>
      </c>
      <c r="H951" s="70">
        <v>14.5</v>
      </c>
      <c r="I951" s="71"/>
      <c r="J951" s="64" t="s">
        <v>7083</v>
      </c>
      <c r="K951" s="67" t="s">
        <v>7838</v>
      </c>
      <c r="L951" s="67">
        <v>77</v>
      </c>
      <c r="M951" s="64" t="s">
        <v>7066</v>
      </c>
      <c r="N951" s="64" t="s">
        <v>770</v>
      </c>
      <c r="O951" s="64" t="s">
        <v>0</v>
      </c>
      <c r="P951" s="64" t="s">
        <v>36</v>
      </c>
      <c r="Q951" s="72">
        <v>17.600000000000001</v>
      </c>
      <c r="R951" s="72">
        <v>2</v>
      </c>
      <c r="S951" s="72">
        <v>20.5</v>
      </c>
      <c r="T951" s="72">
        <v>0.28499999999999998</v>
      </c>
    </row>
    <row r="952" spans="1:20" s="60" customFormat="1" ht="15" customHeight="1">
      <c r="A952" s="68" t="s">
        <v>4164</v>
      </c>
      <c r="B952" s="68">
        <v>16047</v>
      </c>
      <c r="C952" s="68" t="s">
        <v>0</v>
      </c>
      <c r="D952" s="69" t="s">
        <v>1147</v>
      </c>
      <c r="E952" s="69" t="s">
        <v>775</v>
      </c>
      <c r="F952" s="68" t="s">
        <v>1149</v>
      </c>
      <c r="G952" s="64" t="s">
        <v>0</v>
      </c>
      <c r="H952" s="70">
        <v>25.5</v>
      </c>
      <c r="I952" s="71"/>
      <c r="J952" s="64" t="s">
        <v>7083</v>
      </c>
      <c r="K952" s="67" t="s">
        <v>7839</v>
      </c>
      <c r="L952" s="67" t="s">
        <v>31</v>
      </c>
      <c r="M952" s="64" t="s">
        <v>7066</v>
      </c>
      <c r="N952" s="64" t="s">
        <v>770</v>
      </c>
      <c r="O952" s="64" t="s">
        <v>0</v>
      </c>
      <c r="P952" s="64" t="s">
        <v>36</v>
      </c>
      <c r="Q952" s="72">
        <v>14.5</v>
      </c>
      <c r="R952" s="72">
        <v>1</v>
      </c>
      <c r="S952" s="72">
        <v>43.5</v>
      </c>
      <c r="T952" s="72">
        <v>0.48499999999999999</v>
      </c>
    </row>
    <row r="953" spans="1:20" s="60" customFormat="1" ht="15" customHeight="1">
      <c r="A953" s="68" t="s">
        <v>4165</v>
      </c>
      <c r="B953" s="68">
        <v>16048</v>
      </c>
      <c r="C953" s="68" t="s">
        <v>0</v>
      </c>
      <c r="D953" s="69" t="s">
        <v>1147</v>
      </c>
      <c r="E953" s="69" t="s">
        <v>776</v>
      </c>
      <c r="F953" s="68" t="s">
        <v>1162</v>
      </c>
      <c r="G953" s="64" t="s">
        <v>0</v>
      </c>
      <c r="H953" s="70">
        <v>8.9</v>
      </c>
      <c r="I953" s="71"/>
      <c r="J953" s="64" t="s">
        <v>7083</v>
      </c>
      <c r="K953" s="67" t="s">
        <v>7840</v>
      </c>
      <c r="L953" s="67" t="s">
        <v>31</v>
      </c>
      <c r="M953" s="64" t="s">
        <v>7066</v>
      </c>
      <c r="N953" s="64" t="s">
        <v>770</v>
      </c>
      <c r="O953" s="64" t="s">
        <v>0</v>
      </c>
      <c r="P953" s="64" t="s">
        <v>36</v>
      </c>
      <c r="Q953" s="72">
        <v>2</v>
      </c>
      <c r="R953" s="72">
        <v>1</v>
      </c>
      <c r="S953" s="72">
        <v>6.3</v>
      </c>
      <c r="T953" s="72">
        <v>0.04</v>
      </c>
    </row>
    <row r="954" spans="1:20" s="60" customFormat="1" ht="15" customHeight="1">
      <c r="A954" s="68" t="s">
        <v>4166</v>
      </c>
      <c r="B954" s="68">
        <v>16049</v>
      </c>
      <c r="C954" s="68" t="s">
        <v>0</v>
      </c>
      <c r="D954" s="69" t="s">
        <v>1147</v>
      </c>
      <c r="E954" s="69" t="s">
        <v>777</v>
      </c>
      <c r="F954" s="68" t="s">
        <v>1162</v>
      </c>
      <c r="G954" s="64" t="s">
        <v>0</v>
      </c>
      <c r="H954" s="70">
        <v>18.8</v>
      </c>
      <c r="I954" s="71"/>
      <c r="J954" s="64" t="s">
        <v>7086</v>
      </c>
      <c r="K954" s="67" t="s">
        <v>7841</v>
      </c>
      <c r="L954" s="67">
        <v>90</v>
      </c>
      <c r="M954" s="64" t="s">
        <v>7066</v>
      </c>
      <c r="N954" s="64" t="s">
        <v>216</v>
      </c>
      <c r="O954" s="64" t="s">
        <v>11</v>
      </c>
      <c r="P954" s="64" t="s">
        <v>36</v>
      </c>
      <c r="Q954" s="72">
        <v>18</v>
      </c>
      <c r="R954" s="72">
        <v>2</v>
      </c>
      <c r="S954" s="72">
        <v>13</v>
      </c>
      <c r="T954" s="72">
        <v>0.28999999999999998</v>
      </c>
    </row>
    <row r="955" spans="1:20" s="60" customFormat="1" ht="15" customHeight="1">
      <c r="A955" s="68" t="s">
        <v>4167</v>
      </c>
      <c r="B955" s="68">
        <v>16050</v>
      </c>
      <c r="C955" s="68" t="s">
        <v>0</v>
      </c>
      <c r="D955" s="69" t="s">
        <v>1147</v>
      </c>
      <c r="E955" s="69" t="s">
        <v>778</v>
      </c>
      <c r="F955" s="68" t="s">
        <v>1162</v>
      </c>
      <c r="G955" s="64" t="s">
        <v>0</v>
      </c>
      <c r="H955" s="70">
        <v>18.8</v>
      </c>
      <c r="I955" s="71"/>
      <c r="J955" s="64" t="s">
        <v>7086</v>
      </c>
      <c r="K955" s="67" t="s">
        <v>7842</v>
      </c>
      <c r="L955" s="67">
        <v>65</v>
      </c>
      <c r="M955" s="64" t="s">
        <v>7066</v>
      </c>
      <c r="N955" s="64" t="s">
        <v>216</v>
      </c>
      <c r="O955" s="64" t="s">
        <v>11</v>
      </c>
      <c r="P955" s="64" t="s">
        <v>36</v>
      </c>
      <c r="Q955" s="72">
        <v>18</v>
      </c>
      <c r="R955" s="72">
        <v>2</v>
      </c>
      <c r="S955" s="72">
        <v>13</v>
      </c>
      <c r="T955" s="72">
        <v>0.28999999999999998</v>
      </c>
    </row>
    <row r="956" spans="1:20" s="60" customFormat="1" ht="15" customHeight="1">
      <c r="A956" s="68" t="s">
        <v>4168</v>
      </c>
      <c r="B956" s="68">
        <v>16051</v>
      </c>
      <c r="C956" s="68" t="s">
        <v>0</v>
      </c>
      <c r="D956" s="69" t="s">
        <v>1147</v>
      </c>
      <c r="E956" s="69" t="s">
        <v>779</v>
      </c>
      <c r="F956" s="68" t="s">
        <v>1162</v>
      </c>
      <c r="G956" s="64" t="s">
        <v>0</v>
      </c>
      <c r="H956" s="70">
        <v>18.8</v>
      </c>
      <c r="I956" s="71"/>
      <c r="J956" s="64" t="s">
        <v>7086</v>
      </c>
      <c r="K956" s="67" t="s">
        <v>7843</v>
      </c>
      <c r="L956" s="67">
        <v>52</v>
      </c>
      <c r="M956" s="64" t="s">
        <v>7066</v>
      </c>
      <c r="N956" s="64" t="s">
        <v>216</v>
      </c>
      <c r="O956" s="64" t="s">
        <v>11</v>
      </c>
      <c r="P956" s="64" t="s">
        <v>36</v>
      </c>
      <c r="Q956" s="72">
        <v>18</v>
      </c>
      <c r="R956" s="72">
        <v>2</v>
      </c>
      <c r="S956" s="72">
        <v>13</v>
      </c>
      <c r="T956" s="72">
        <v>0.28999999999999998</v>
      </c>
    </row>
    <row r="957" spans="1:20" s="60" customFormat="1" ht="15" customHeight="1">
      <c r="A957" s="68" t="s">
        <v>4169</v>
      </c>
      <c r="B957" s="68">
        <v>16052</v>
      </c>
      <c r="C957" s="68" t="s">
        <v>0</v>
      </c>
      <c r="D957" s="69" t="s">
        <v>1147</v>
      </c>
      <c r="E957" s="69" t="s">
        <v>780</v>
      </c>
      <c r="F957" s="68" t="s">
        <v>1162</v>
      </c>
      <c r="G957" s="64" t="s">
        <v>0</v>
      </c>
      <c r="H957" s="70">
        <v>18.8</v>
      </c>
      <c r="I957" s="71"/>
      <c r="J957" s="64" t="s">
        <v>7086</v>
      </c>
      <c r="K957" s="67" t="s">
        <v>7844</v>
      </c>
      <c r="L957" s="67">
        <v>67</v>
      </c>
      <c r="M957" s="64" t="s">
        <v>7066</v>
      </c>
      <c r="N957" s="64" t="s">
        <v>216</v>
      </c>
      <c r="O957" s="64" t="s">
        <v>11</v>
      </c>
      <c r="P957" s="64" t="s">
        <v>36</v>
      </c>
      <c r="Q957" s="72">
        <v>18</v>
      </c>
      <c r="R957" s="72">
        <v>2</v>
      </c>
      <c r="S957" s="72">
        <v>13</v>
      </c>
      <c r="T957" s="72">
        <v>0.28999999999999998</v>
      </c>
    </row>
    <row r="958" spans="1:20" s="60" customFormat="1" ht="15" customHeight="1">
      <c r="A958" s="68" t="s">
        <v>4170</v>
      </c>
      <c r="B958" s="68">
        <v>16053</v>
      </c>
      <c r="C958" s="68" t="s">
        <v>0</v>
      </c>
      <c r="D958" s="69" t="s">
        <v>1147</v>
      </c>
      <c r="E958" s="69" t="s">
        <v>781</v>
      </c>
      <c r="F958" s="68" t="s">
        <v>1149</v>
      </c>
      <c r="G958" s="64" t="s">
        <v>0</v>
      </c>
      <c r="H958" s="70">
        <v>17.7</v>
      </c>
      <c r="I958" s="71"/>
      <c r="J958" s="64" t="s">
        <v>7086</v>
      </c>
      <c r="K958" s="67" t="s">
        <v>7845</v>
      </c>
      <c r="L958" s="67">
        <v>39</v>
      </c>
      <c r="M958" s="64" t="s">
        <v>7066</v>
      </c>
      <c r="N958" s="64" t="s">
        <v>216</v>
      </c>
      <c r="O958" s="64" t="s">
        <v>11</v>
      </c>
      <c r="P958" s="64" t="s">
        <v>36</v>
      </c>
      <c r="Q958" s="72">
        <v>21.5</v>
      </c>
      <c r="R958" s="72">
        <v>2</v>
      </c>
      <c r="S958" s="72">
        <v>16</v>
      </c>
      <c r="T958" s="72">
        <v>0.22</v>
      </c>
    </row>
    <row r="959" spans="1:20" s="60" customFormat="1" ht="15" customHeight="1">
      <c r="A959" s="68" t="s">
        <v>4171</v>
      </c>
      <c r="B959" s="68">
        <v>16054</v>
      </c>
      <c r="C959" s="68" t="s">
        <v>0</v>
      </c>
      <c r="D959" s="69" t="s">
        <v>1147</v>
      </c>
      <c r="E959" s="69" t="s">
        <v>782</v>
      </c>
      <c r="F959" s="68" t="s">
        <v>1149</v>
      </c>
      <c r="G959" s="64" t="s">
        <v>0</v>
      </c>
      <c r="H959" s="70">
        <v>17.7</v>
      </c>
      <c r="I959" s="71"/>
      <c r="J959" s="64" t="s">
        <v>7086</v>
      </c>
      <c r="K959" s="67" t="s">
        <v>7846</v>
      </c>
      <c r="L959" s="67">
        <v>11</v>
      </c>
      <c r="M959" s="64" t="s">
        <v>7066</v>
      </c>
      <c r="N959" s="64" t="s">
        <v>216</v>
      </c>
      <c r="O959" s="64" t="s">
        <v>11</v>
      </c>
      <c r="P959" s="64" t="s">
        <v>36</v>
      </c>
      <c r="Q959" s="72">
        <v>21.5</v>
      </c>
      <c r="R959" s="72">
        <v>2</v>
      </c>
      <c r="S959" s="72">
        <v>16</v>
      </c>
      <c r="T959" s="72">
        <v>0.22</v>
      </c>
    </row>
    <row r="960" spans="1:20" s="60" customFormat="1" ht="15" customHeight="1">
      <c r="A960" s="68" t="s">
        <v>4172</v>
      </c>
      <c r="B960" s="68">
        <v>16055</v>
      </c>
      <c r="C960" s="68" t="s">
        <v>0</v>
      </c>
      <c r="D960" s="69" t="s">
        <v>1147</v>
      </c>
      <c r="E960" s="69" t="s">
        <v>783</v>
      </c>
      <c r="F960" s="68" t="s">
        <v>1149</v>
      </c>
      <c r="G960" s="64" t="s">
        <v>0</v>
      </c>
      <c r="H960" s="70">
        <v>17.7</v>
      </c>
      <c r="I960" s="71"/>
      <c r="J960" s="64" t="s">
        <v>7086</v>
      </c>
      <c r="K960" s="67" t="s">
        <v>7847</v>
      </c>
      <c r="L960" s="67">
        <v>2</v>
      </c>
      <c r="M960" s="64" t="s">
        <v>7066</v>
      </c>
      <c r="N960" s="64" t="s">
        <v>216</v>
      </c>
      <c r="O960" s="64" t="s">
        <v>11</v>
      </c>
      <c r="P960" s="64" t="s">
        <v>36</v>
      </c>
      <c r="Q960" s="72">
        <v>21.5</v>
      </c>
      <c r="R960" s="72">
        <v>2</v>
      </c>
      <c r="S960" s="72">
        <v>16</v>
      </c>
      <c r="T960" s="72">
        <v>0.22</v>
      </c>
    </row>
    <row r="961" spans="1:20" s="60" customFormat="1" ht="15" customHeight="1">
      <c r="A961" s="68" t="s">
        <v>4173</v>
      </c>
      <c r="B961" s="68">
        <v>16056</v>
      </c>
      <c r="C961" s="68" t="s">
        <v>0</v>
      </c>
      <c r="D961" s="69" t="s">
        <v>1147</v>
      </c>
      <c r="E961" s="69" t="s">
        <v>784</v>
      </c>
      <c r="F961" s="68" t="s">
        <v>1149</v>
      </c>
      <c r="G961" s="64" t="s">
        <v>0</v>
      </c>
      <c r="H961" s="70">
        <v>17.7</v>
      </c>
      <c r="I961" s="71"/>
      <c r="J961" s="64" t="s">
        <v>7086</v>
      </c>
      <c r="K961" s="67" t="s">
        <v>7848</v>
      </c>
      <c r="L961" s="67">
        <v>1</v>
      </c>
      <c r="M961" s="64" t="s">
        <v>7066</v>
      </c>
      <c r="N961" s="64" t="s">
        <v>216</v>
      </c>
      <c r="O961" s="64" t="s">
        <v>11</v>
      </c>
      <c r="P961" s="64" t="s">
        <v>36</v>
      </c>
      <c r="Q961" s="72">
        <v>21.5</v>
      </c>
      <c r="R961" s="72">
        <v>2</v>
      </c>
      <c r="S961" s="72">
        <v>16</v>
      </c>
      <c r="T961" s="72">
        <v>0.22</v>
      </c>
    </row>
    <row r="962" spans="1:20" s="60" customFormat="1" ht="15" customHeight="1">
      <c r="A962" s="68" t="s">
        <v>4174</v>
      </c>
      <c r="B962" s="68">
        <v>16057</v>
      </c>
      <c r="C962" s="68" t="s">
        <v>0</v>
      </c>
      <c r="D962" s="69" t="s">
        <v>1147</v>
      </c>
      <c r="E962" s="69" t="s">
        <v>785</v>
      </c>
      <c r="F962" s="68" t="s">
        <v>1162</v>
      </c>
      <c r="G962" s="64" t="s">
        <v>0</v>
      </c>
      <c r="H962" s="70">
        <v>18.8</v>
      </c>
      <c r="I962" s="71"/>
      <c r="J962" s="64" t="s">
        <v>7086</v>
      </c>
      <c r="K962" s="67" t="s">
        <v>7849</v>
      </c>
      <c r="L962" s="67">
        <v>223</v>
      </c>
      <c r="M962" s="64" t="s">
        <v>7066</v>
      </c>
      <c r="N962" s="64" t="s">
        <v>216</v>
      </c>
      <c r="O962" s="64" t="s">
        <v>11</v>
      </c>
      <c r="P962" s="64" t="s">
        <v>36</v>
      </c>
      <c r="Q962" s="72">
        <v>18</v>
      </c>
      <c r="R962" s="72">
        <v>2</v>
      </c>
      <c r="S962" s="72">
        <v>13</v>
      </c>
      <c r="T962" s="72">
        <v>0.28999999999999998</v>
      </c>
    </row>
    <row r="963" spans="1:20" s="60" customFormat="1" ht="15" customHeight="1">
      <c r="A963" s="68" t="s">
        <v>4175</v>
      </c>
      <c r="B963" s="68">
        <v>16058</v>
      </c>
      <c r="C963" s="68" t="s">
        <v>0</v>
      </c>
      <c r="D963" s="69" t="s">
        <v>1147</v>
      </c>
      <c r="E963" s="69" t="s">
        <v>786</v>
      </c>
      <c r="F963" s="68" t="s">
        <v>1162</v>
      </c>
      <c r="G963" s="64" t="s">
        <v>0</v>
      </c>
      <c r="H963" s="70">
        <v>18.8</v>
      </c>
      <c r="I963" s="71"/>
      <c r="J963" s="64" t="s">
        <v>7086</v>
      </c>
      <c r="K963" s="67" t="s">
        <v>7850</v>
      </c>
      <c r="L963" s="67">
        <v>259</v>
      </c>
      <c r="M963" s="64" t="s">
        <v>7066</v>
      </c>
      <c r="N963" s="64" t="s">
        <v>216</v>
      </c>
      <c r="O963" s="64" t="s">
        <v>11</v>
      </c>
      <c r="P963" s="64" t="s">
        <v>36</v>
      </c>
      <c r="Q963" s="72">
        <v>18</v>
      </c>
      <c r="R963" s="72">
        <v>2</v>
      </c>
      <c r="S963" s="72">
        <v>13</v>
      </c>
      <c r="T963" s="72">
        <v>0.28999999999999998</v>
      </c>
    </row>
    <row r="964" spans="1:20" s="60" customFormat="1" ht="15" customHeight="1">
      <c r="A964" s="68" t="s">
        <v>4176</v>
      </c>
      <c r="B964" s="68">
        <v>16059</v>
      </c>
      <c r="C964" s="68" t="s">
        <v>0</v>
      </c>
      <c r="D964" s="69" t="s">
        <v>1147</v>
      </c>
      <c r="E964" s="69" t="s">
        <v>787</v>
      </c>
      <c r="F964" s="68" t="s">
        <v>1162</v>
      </c>
      <c r="G964" s="64" t="s">
        <v>0</v>
      </c>
      <c r="H964" s="70">
        <v>18.8</v>
      </c>
      <c r="I964" s="71"/>
      <c r="J964" s="64" t="s">
        <v>7086</v>
      </c>
      <c r="K964" s="67" t="s">
        <v>7851</v>
      </c>
      <c r="L964" s="67">
        <v>142</v>
      </c>
      <c r="M964" s="64" t="s">
        <v>7066</v>
      </c>
      <c r="N964" s="64" t="s">
        <v>216</v>
      </c>
      <c r="O964" s="64" t="s">
        <v>11</v>
      </c>
      <c r="P964" s="64" t="s">
        <v>36</v>
      </c>
      <c r="Q964" s="72">
        <v>18</v>
      </c>
      <c r="R964" s="72">
        <v>2</v>
      </c>
      <c r="S964" s="72">
        <v>13</v>
      </c>
      <c r="T964" s="72">
        <v>0.28999999999999998</v>
      </c>
    </row>
    <row r="965" spans="1:20" s="60" customFormat="1" ht="15" customHeight="1">
      <c r="A965" s="68" t="s">
        <v>4177</v>
      </c>
      <c r="B965" s="68">
        <v>16060</v>
      </c>
      <c r="C965" s="68" t="s">
        <v>0</v>
      </c>
      <c r="D965" s="69" t="s">
        <v>1147</v>
      </c>
      <c r="E965" s="69" t="s">
        <v>788</v>
      </c>
      <c r="F965" s="68" t="s">
        <v>1149</v>
      </c>
      <c r="G965" s="64" t="s">
        <v>0</v>
      </c>
      <c r="H965" s="70">
        <v>17.7</v>
      </c>
      <c r="I965" s="71"/>
      <c r="J965" s="64" t="s">
        <v>7086</v>
      </c>
      <c r="K965" s="67" t="s">
        <v>7852</v>
      </c>
      <c r="L965" s="67">
        <v>16</v>
      </c>
      <c r="M965" s="64" t="s">
        <v>7066</v>
      </c>
      <c r="N965" s="64" t="s">
        <v>216</v>
      </c>
      <c r="O965" s="64" t="s">
        <v>11</v>
      </c>
      <c r="P965" s="64" t="s">
        <v>36</v>
      </c>
      <c r="Q965" s="72">
        <v>21.5</v>
      </c>
      <c r="R965" s="72">
        <v>2</v>
      </c>
      <c r="S965" s="72">
        <v>16</v>
      </c>
      <c r="T965" s="72">
        <v>0.22</v>
      </c>
    </row>
    <row r="966" spans="1:20" s="60" customFormat="1" ht="15" customHeight="1">
      <c r="A966" s="68" t="s">
        <v>4178</v>
      </c>
      <c r="B966" s="68">
        <v>16062</v>
      </c>
      <c r="C966" s="68" t="s">
        <v>0</v>
      </c>
      <c r="D966" s="69" t="s">
        <v>1147</v>
      </c>
      <c r="E966" s="69" t="s">
        <v>789</v>
      </c>
      <c r="F966" s="68" t="s">
        <v>1162</v>
      </c>
      <c r="G966" s="64" t="s">
        <v>0</v>
      </c>
      <c r="H966" s="70">
        <v>25.5</v>
      </c>
      <c r="I966" s="71"/>
      <c r="J966" s="64" t="s">
        <v>7143</v>
      </c>
      <c r="K966" s="67" t="s">
        <v>7853</v>
      </c>
      <c r="L966" s="67">
        <v>18</v>
      </c>
      <c r="M966" s="64" t="s">
        <v>7066</v>
      </c>
      <c r="N966" s="64" t="s">
        <v>216</v>
      </c>
      <c r="O966" s="64" t="s">
        <v>0</v>
      </c>
      <c r="P966" s="64" t="s">
        <v>32</v>
      </c>
      <c r="Q966" s="72">
        <v>1.2</v>
      </c>
      <c r="R966" s="72">
        <v>10</v>
      </c>
      <c r="S966" s="72">
        <v>6</v>
      </c>
      <c r="T966" s="72">
        <v>7.0000000000000007E-2</v>
      </c>
    </row>
    <row r="967" spans="1:20" s="60" customFormat="1" ht="15" customHeight="1">
      <c r="A967" s="68" t="s">
        <v>4179</v>
      </c>
      <c r="B967" s="68">
        <v>16063</v>
      </c>
      <c r="C967" s="68" t="s">
        <v>0</v>
      </c>
      <c r="D967" s="69" t="s">
        <v>1147</v>
      </c>
      <c r="E967" s="69" t="s">
        <v>668</v>
      </c>
      <c r="F967" s="68" t="s">
        <v>1162</v>
      </c>
      <c r="G967" s="64" t="s">
        <v>0</v>
      </c>
      <c r="H967" s="70">
        <v>25.5</v>
      </c>
      <c r="I967" s="71"/>
      <c r="J967" s="64" t="s">
        <v>7143</v>
      </c>
      <c r="K967" s="67" t="s">
        <v>7854</v>
      </c>
      <c r="L967" s="67">
        <v>37</v>
      </c>
      <c r="M967" s="64" t="s">
        <v>7066</v>
      </c>
      <c r="N967" s="64" t="s">
        <v>216</v>
      </c>
      <c r="O967" s="64" t="s">
        <v>0</v>
      </c>
      <c r="P967" s="64" t="s">
        <v>32</v>
      </c>
      <c r="Q967" s="72">
        <v>1.2</v>
      </c>
      <c r="R967" s="72">
        <v>10</v>
      </c>
      <c r="S967" s="72">
        <v>4.5</v>
      </c>
      <c r="T967" s="72">
        <v>7.0000000000000007E-2</v>
      </c>
    </row>
    <row r="968" spans="1:20" s="60" customFormat="1" ht="15" customHeight="1">
      <c r="A968" s="68" t="s">
        <v>4180</v>
      </c>
      <c r="B968" s="68">
        <v>16064</v>
      </c>
      <c r="C968" s="68" t="s">
        <v>0</v>
      </c>
      <c r="D968" s="69" t="s">
        <v>1147</v>
      </c>
      <c r="E968" s="69" t="s">
        <v>669</v>
      </c>
      <c r="F968" s="68" t="s">
        <v>1149</v>
      </c>
      <c r="G968" s="64" t="s">
        <v>0</v>
      </c>
      <c r="H968" s="70">
        <v>34.9</v>
      </c>
      <c r="I968" s="71"/>
      <c r="J968" s="64" t="s">
        <v>7143</v>
      </c>
      <c r="K968" s="67" t="s">
        <v>7855</v>
      </c>
      <c r="L968" s="67">
        <v>96</v>
      </c>
      <c r="M968" s="64" t="s">
        <v>7066</v>
      </c>
      <c r="N968" s="64" t="s">
        <v>216</v>
      </c>
      <c r="O968" s="64" t="s">
        <v>0</v>
      </c>
      <c r="P968" s="64" t="s">
        <v>32</v>
      </c>
      <c r="Q968" s="72">
        <v>28.2</v>
      </c>
      <c r="R968" s="72">
        <v>4.5</v>
      </c>
      <c r="S968" s="72">
        <v>24</v>
      </c>
      <c r="T968" s="72">
        <v>0.28000000000000003</v>
      </c>
    </row>
    <row r="969" spans="1:20" s="60" customFormat="1" ht="15" customHeight="1">
      <c r="A969" s="68" t="s">
        <v>4181</v>
      </c>
      <c r="B969" s="68">
        <v>16065</v>
      </c>
      <c r="C969" s="68" t="s">
        <v>0</v>
      </c>
      <c r="D969" s="69" t="s">
        <v>1147</v>
      </c>
      <c r="E969" s="69" t="s">
        <v>670</v>
      </c>
      <c r="F969" s="68" t="s">
        <v>1149</v>
      </c>
      <c r="G969" s="64" t="s">
        <v>0</v>
      </c>
      <c r="H969" s="70">
        <v>28.5</v>
      </c>
      <c r="I969" s="71"/>
      <c r="J969" s="64" t="s">
        <v>7143</v>
      </c>
      <c r="K969" s="67" t="s">
        <v>7856</v>
      </c>
      <c r="L969" s="67">
        <v>110</v>
      </c>
      <c r="M969" s="64" t="s">
        <v>7066</v>
      </c>
      <c r="N969" s="64" t="s">
        <v>216</v>
      </c>
      <c r="O969" s="64" t="s">
        <v>0</v>
      </c>
      <c r="P969" s="64" t="s">
        <v>32</v>
      </c>
      <c r="Q969" s="72">
        <v>12</v>
      </c>
      <c r="R969" s="72">
        <v>4.5</v>
      </c>
      <c r="S969" s="72">
        <v>28.5</v>
      </c>
      <c r="T969" s="72">
        <v>0.19</v>
      </c>
    </row>
    <row r="970" spans="1:20" s="60" customFormat="1" ht="15" customHeight="1">
      <c r="A970" s="68" t="s">
        <v>4182</v>
      </c>
      <c r="B970" s="68">
        <v>16066</v>
      </c>
      <c r="C970" s="68" t="s">
        <v>0</v>
      </c>
      <c r="D970" s="69" t="s">
        <v>1147</v>
      </c>
      <c r="E970" s="69" t="s">
        <v>671</v>
      </c>
      <c r="F970" s="68" t="s">
        <v>1149</v>
      </c>
      <c r="G970" s="64" t="s">
        <v>0</v>
      </c>
      <c r="H970" s="70">
        <v>11.9</v>
      </c>
      <c r="I970" s="71"/>
      <c r="J970" s="64" t="s">
        <v>7083</v>
      </c>
      <c r="K970" s="67" t="s">
        <v>7857</v>
      </c>
      <c r="L970" s="67" t="s">
        <v>31</v>
      </c>
      <c r="M970" s="64" t="s">
        <v>7066</v>
      </c>
      <c r="N970" s="64" t="s">
        <v>1723</v>
      </c>
      <c r="O970" s="64" t="s">
        <v>0</v>
      </c>
      <c r="P970" s="64" t="s">
        <v>36</v>
      </c>
      <c r="Q970" s="72">
        <v>19.5</v>
      </c>
      <c r="R970" s="72">
        <v>3</v>
      </c>
      <c r="S970" s="72">
        <v>10.199999999999999</v>
      </c>
      <c r="T970" s="72">
        <v>0.2</v>
      </c>
    </row>
    <row r="971" spans="1:20" s="60" customFormat="1" ht="15" customHeight="1">
      <c r="A971" s="68" t="s">
        <v>4183</v>
      </c>
      <c r="B971" s="68">
        <v>16067</v>
      </c>
      <c r="C971" s="68" t="s">
        <v>0</v>
      </c>
      <c r="D971" s="69" t="s">
        <v>1147</v>
      </c>
      <c r="E971" s="69" t="s">
        <v>672</v>
      </c>
      <c r="F971" s="68" t="s">
        <v>1149</v>
      </c>
      <c r="G971" s="64" t="s">
        <v>0</v>
      </c>
      <c r="H971" s="70">
        <v>6.9</v>
      </c>
      <c r="I971" s="71"/>
      <c r="J971" s="64" t="s">
        <v>7083</v>
      </c>
      <c r="K971" s="67" t="s">
        <v>7858</v>
      </c>
      <c r="L971" s="67" t="s">
        <v>31</v>
      </c>
      <c r="M971" s="64" t="s">
        <v>7066</v>
      </c>
      <c r="N971" s="64" t="s">
        <v>1723</v>
      </c>
      <c r="O971" s="64" t="s">
        <v>0</v>
      </c>
      <c r="P971" s="64" t="s">
        <v>36</v>
      </c>
      <c r="Q971" s="72">
        <v>19.5</v>
      </c>
      <c r="R971" s="72">
        <v>2</v>
      </c>
      <c r="S971" s="72">
        <v>10.199999999999999</v>
      </c>
      <c r="T971" s="72">
        <v>0.2</v>
      </c>
    </row>
    <row r="972" spans="1:20" s="60" customFormat="1" ht="15" customHeight="1">
      <c r="A972" s="68" t="s">
        <v>4184</v>
      </c>
      <c r="B972" s="68">
        <v>16068</v>
      </c>
      <c r="C972" s="68" t="s">
        <v>0</v>
      </c>
      <c r="D972" s="69" t="s">
        <v>1147</v>
      </c>
      <c r="E972" s="69" t="s">
        <v>790</v>
      </c>
      <c r="F972" s="68" t="s">
        <v>1149</v>
      </c>
      <c r="G972" s="64" t="s">
        <v>0</v>
      </c>
      <c r="H972" s="70">
        <v>17.7</v>
      </c>
      <c r="I972" s="71"/>
      <c r="J972" s="64" t="s">
        <v>7086</v>
      </c>
      <c r="K972" s="67" t="s">
        <v>7859</v>
      </c>
      <c r="L972" s="67">
        <v>19</v>
      </c>
      <c r="M972" s="64" t="s">
        <v>7066</v>
      </c>
      <c r="N972" s="64" t="s">
        <v>216</v>
      </c>
      <c r="O972" s="64" t="s">
        <v>11</v>
      </c>
      <c r="P972" s="64" t="s">
        <v>36</v>
      </c>
      <c r="Q972" s="72">
        <v>21.5</v>
      </c>
      <c r="R972" s="72">
        <v>2</v>
      </c>
      <c r="S972" s="72">
        <v>16</v>
      </c>
      <c r="T972" s="72">
        <v>0.22</v>
      </c>
    </row>
    <row r="973" spans="1:20" s="60" customFormat="1" ht="15" customHeight="1">
      <c r="A973" s="68" t="s">
        <v>4185</v>
      </c>
      <c r="B973" s="68">
        <v>16069</v>
      </c>
      <c r="C973" s="68" t="s">
        <v>0</v>
      </c>
      <c r="D973" s="69" t="s">
        <v>1147</v>
      </c>
      <c r="E973" s="69" t="s">
        <v>1724</v>
      </c>
      <c r="F973" s="68" t="s">
        <v>1149</v>
      </c>
      <c r="G973" s="64" t="s">
        <v>0</v>
      </c>
      <c r="H973" s="70">
        <v>49.5</v>
      </c>
      <c r="I973" s="71"/>
      <c r="J973" s="64" t="s">
        <v>7104</v>
      </c>
      <c r="K973" s="67" t="s">
        <v>7860</v>
      </c>
      <c r="L973" s="67" t="s">
        <v>31</v>
      </c>
      <c r="M973" s="64" t="s">
        <v>7066</v>
      </c>
      <c r="N973" s="64" t="s">
        <v>741</v>
      </c>
      <c r="O973" s="64" t="s">
        <v>0</v>
      </c>
      <c r="P973" s="64" t="s">
        <v>33</v>
      </c>
      <c r="Q973" s="72">
        <v>34</v>
      </c>
      <c r="R973" s="72">
        <v>10.5</v>
      </c>
      <c r="S973" s="72">
        <v>47.5</v>
      </c>
      <c r="T973" s="72">
        <v>0.62</v>
      </c>
    </row>
    <row r="974" spans="1:20" s="60" customFormat="1" ht="15" customHeight="1">
      <c r="A974" s="68" t="s">
        <v>4186</v>
      </c>
      <c r="B974" s="68">
        <v>16070</v>
      </c>
      <c r="C974" s="68" t="s">
        <v>0</v>
      </c>
      <c r="D974" s="69" t="s">
        <v>1147</v>
      </c>
      <c r="E974" s="69" t="s">
        <v>791</v>
      </c>
      <c r="F974" s="68" t="s">
        <v>1149</v>
      </c>
      <c r="G974" s="64" t="s">
        <v>0</v>
      </c>
      <c r="H974" s="70">
        <v>69.900000000000006</v>
      </c>
      <c r="I974" s="71"/>
      <c r="J974" s="64" t="s">
        <v>7769</v>
      </c>
      <c r="K974" s="67" t="s">
        <v>7861</v>
      </c>
      <c r="L974" s="67">
        <v>25</v>
      </c>
      <c r="M974" s="64" t="s">
        <v>7066</v>
      </c>
      <c r="N974" s="64" t="s">
        <v>445</v>
      </c>
      <c r="O974" s="64" t="s">
        <v>0</v>
      </c>
      <c r="P974" s="64" t="s">
        <v>709</v>
      </c>
      <c r="Q974" s="72">
        <v>26.5</v>
      </c>
      <c r="R974" s="72">
        <v>0</v>
      </c>
      <c r="S974" s="72">
        <v>26.5</v>
      </c>
      <c r="T974" s="72">
        <v>0.39</v>
      </c>
    </row>
    <row r="975" spans="1:20" s="60" customFormat="1" ht="15" customHeight="1">
      <c r="A975" s="68" t="s">
        <v>4187</v>
      </c>
      <c r="B975" s="68">
        <v>16071</v>
      </c>
      <c r="C975" s="68" t="s">
        <v>0</v>
      </c>
      <c r="D975" s="69" t="s">
        <v>1147</v>
      </c>
      <c r="E975" s="69" t="s">
        <v>792</v>
      </c>
      <c r="F975" s="68" t="s">
        <v>1149</v>
      </c>
      <c r="G975" s="64" t="s">
        <v>0</v>
      </c>
      <c r="H975" s="70">
        <v>92.9</v>
      </c>
      <c r="I975" s="71"/>
      <c r="J975" s="64" t="s">
        <v>7769</v>
      </c>
      <c r="K975" s="67" t="s">
        <v>7862</v>
      </c>
      <c r="L975" s="67">
        <v>9</v>
      </c>
      <c r="M975" s="64" t="s">
        <v>7066</v>
      </c>
      <c r="N975" s="64" t="s">
        <v>445</v>
      </c>
      <c r="O975" s="64" t="s">
        <v>0</v>
      </c>
      <c r="P975" s="64" t="s">
        <v>709</v>
      </c>
      <c r="Q975" s="72">
        <v>32</v>
      </c>
      <c r="R975" s="72">
        <v>0</v>
      </c>
      <c r="S975" s="72">
        <v>32</v>
      </c>
      <c r="T975" s="72">
        <v>0.7</v>
      </c>
    </row>
    <row r="976" spans="1:20" s="60" customFormat="1" ht="15" customHeight="1">
      <c r="A976" s="68" t="s">
        <v>4188</v>
      </c>
      <c r="B976" s="68">
        <v>16072</v>
      </c>
      <c r="C976" s="68" t="s">
        <v>0</v>
      </c>
      <c r="D976" s="69" t="s">
        <v>1147</v>
      </c>
      <c r="E976" s="69" t="s">
        <v>793</v>
      </c>
      <c r="F976" s="68" t="s">
        <v>1149</v>
      </c>
      <c r="G976" s="64" t="s">
        <v>0</v>
      </c>
      <c r="H976" s="70">
        <v>67.5</v>
      </c>
      <c r="I976" s="71"/>
      <c r="J976" s="64" t="s">
        <v>7769</v>
      </c>
      <c r="K976" s="67" t="s">
        <v>7863</v>
      </c>
      <c r="L976" s="67">
        <v>14</v>
      </c>
      <c r="M976" s="64" t="s">
        <v>7066</v>
      </c>
      <c r="N976" s="64" t="s">
        <v>445</v>
      </c>
      <c r="O976" s="64" t="s">
        <v>0</v>
      </c>
      <c r="P976" s="64" t="s">
        <v>709</v>
      </c>
      <c r="Q976" s="72">
        <v>18.5</v>
      </c>
      <c r="R976" s="72">
        <v>0</v>
      </c>
      <c r="S976" s="72">
        <v>24.5</v>
      </c>
      <c r="T976" s="72">
        <v>0.3</v>
      </c>
    </row>
    <row r="977" spans="1:20" s="60" customFormat="1" ht="15" customHeight="1">
      <c r="A977" s="68" t="s">
        <v>4189</v>
      </c>
      <c r="B977" s="68">
        <v>16073</v>
      </c>
      <c r="C977" s="68" t="s">
        <v>0</v>
      </c>
      <c r="D977" s="69" t="s">
        <v>1147</v>
      </c>
      <c r="E977" s="69" t="s">
        <v>794</v>
      </c>
      <c r="F977" s="68" t="s">
        <v>1149</v>
      </c>
      <c r="G977" s="64" t="s">
        <v>0</v>
      </c>
      <c r="H977" s="70">
        <v>82.9</v>
      </c>
      <c r="I977" s="71"/>
      <c r="J977" s="64" t="s">
        <v>7769</v>
      </c>
      <c r="K977" s="67" t="s">
        <v>7864</v>
      </c>
      <c r="L977" s="67" t="s">
        <v>31</v>
      </c>
      <c r="M977" s="64" t="s">
        <v>7066</v>
      </c>
      <c r="N977" s="64" t="s">
        <v>445</v>
      </c>
      <c r="O977" s="64" t="s">
        <v>0</v>
      </c>
      <c r="P977" s="64" t="s">
        <v>709</v>
      </c>
      <c r="Q977" s="72">
        <v>17.5</v>
      </c>
      <c r="R977" s="72">
        <v>0</v>
      </c>
      <c r="S977" s="72">
        <v>37</v>
      </c>
      <c r="T977" s="72">
        <v>0.54500000000000004</v>
      </c>
    </row>
    <row r="978" spans="1:20" s="60" customFormat="1" ht="15" customHeight="1">
      <c r="A978" s="68" t="s">
        <v>4190</v>
      </c>
      <c r="B978" s="68">
        <v>16074</v>
      </c>
      <c r="C978" s="68" t="s">
        <v>0</v>
      </c>
      <c r="D978" s="69" t="s">
        <v>1147</v>
      </c>
      <c r="E978" s="69" t="s">
        <v>795</v>
      </c>
      <c r="F978" s="68" t="s">
        <v>1149</v>
      </c>
      <c r="G978" s="64" t="s">
        <v>0</v>
      </c>
      <c r="H978" s="70">
        <v>96.5</v>
      </c>
      <c r="I978" s="71"/>
      <c r="J978" s="64" t="s">
        <v>7769</v>
      </c>
      <c r="K978" s="67" t="s">
        <v>7865</v>
      </c>
      <c r="L978" s="67">
        <v>18</v>
      </c>
      <c r="M978" s="64" t="s">
        <v>7066</v>
      </c>
      <c r="N978" s="64" t="s">
        <v>445</v>
      </c>
      <c r="O978" s="64" t="s">
        <v>0</v>
      </c>
      <c r="P978" s="64" t="s">
        <v>709</v>
      </c>
      <c r="Q978" s="72">
        <v>25.5</v>
      </c>
      <c r="R978" s="72">
        <v>0</v>
      </c>
      <c r="S978" s="72">
        <v>39</v>
      </c>
      <c r="T978" s="72">
        <v>0.7</v>
      </c>
    </row>
    <row r="979" spans="1:20" s="60" customFormat="1" ht="15" customHeight="1">
      <c r="A979" s="68" t="s">
        <v>4191</v>
      </c>
      <c r="B979" s="68">
        <v>16075</v>
      </c>
      <c r="C979" s="68" t="s">
        <v>0</v>
      </c>
      <c r="D979" s="69" t="s">
        <v>1147</v>
      </c>
      <c r="E979" s="69" t="s">
        <v>796</v>
      </c>
      <c r="F979" s="68" t="s">
        <v>1149</v>
      </c>
      <c r="G979" s="64" t="s">
        <v>0</v>
      </c>
      <c r="H979" s="70">
        <v>115</v>
      </c>
      <c r="I979" s="71"/>
      <c r="J979" s="64" t="s">
        <v>7769</v>
      </c>
      <c r="K979" s="67" t="s">
        <v>7866</v>
      </c>
      <c r="L979" s="67">
        <v>8</v>
      </c>
      <c r="M979" s="64" t="s">
        <v>7066</v>
      </c>
      <c r="N979" s="64" t="s">
        <v>445</v>
      </c>
      <c r="O979" s="64" t="s">
        <v>0</v>
      </c>
      <c r="P979" s="64" t="s">
        <v>709</v>
      </c>
      <c r="Q979" s="72">
        <v>28.5</v>
      </c>
      <c r="R979" s="72">
        <v>0</v>
      </c>
      <c r="S979" s="72">
        <v>47</v>
      </c>
      <c r="T979" s="72">
        <v>0.4</v>
      </c>
    </row>
    <row r="980" spans="1:20" s="60" customFormat="1" ht="15" customHeight="1">
      <c r="A980" s="68" t="s">
        <v>4192</v>
      </c>
      <c r="B980" s="68">
        <v>16076</v>
      </c>
      <c r="C980" s="68" t="s">
        <v>0</v>
      </c>
      <c r="D980" s="69" t="s">
        <v>1147</v>
      </c>
      <c r="E980" s="69" t="s">
        <v>797</v>
      </c>
      <c r="F980" s="68" t="s">
        <v>1162</v>
      </c>
      <c r="G980" s="64" t="s">
        <v>0</v>
      </c>
      <c r="H980" s="70">
        <v>32.5</v>
      </c>
      <c r="I980" s="71"/>
      <c r="J980" s="64" t="s">
        <v>7661</v>
      </c>
      <c r="K980" s="67" t="s">
        <v>7867</v>
      </c>
      <c r="L980" s="67">
        <v>13</v>
      </c>
      <c r="M980" s="64" t="s">
        <v>7066</v>
      </c>
      <c r="N980" s="64" t="s">
        <v>1127</v>
      </c>
      <c r="O980" s="64" t="s">
        <v>0</v>
      </c>
      <c r="P980" s="64" t="s">
        <v>67</v>
      </c>
      <c r="Q980" s="72">
        <v>10</v>
      </c>
      <c r="R980" s="72">
        <v>0</v>
      </c>
      <c r="S980" s="72">
        <v>10</v>
      </c>
      <c r="T980" s="72">
        <v>0.45</v>
      </c>
    </row>
    <row r="981" spans="1:20" s="60" customFormat="1" ht="15" customHeight="1">
      <c r="A981" s="68" t="s">
        <v>4193</v>
      </c>
      <c r="B981" s="68">
        <v>16077</v>
      </c>
      <c r="C981" s="68" t="s">
        <v>0</v>
      </c>
      <c r="D981" s="69" t="s">
        <v>1147</v>
      </c>
      <c r="E981" s="69" t="s">
        <v>798</v>
      </c>
      <c r="F981" s="68" t="s">
        <v>1162</v>
      </c>
      <c r="G981" s="64" t="s">
        <v>0</v>
      </c>
      <c r="H981" s="70">
        <v>32.5</v>
      </c>
      <c r="I981" s="71"/>
      <c r="J981" s="64" t="s">
        <v>7661</v>
      </c>
      <c r="K981" s="67" t="s">
        <v>7868</v>
      </c>
      <c r="L981" s="67">
        <v>11</v>
      </c>
      <c r="M981" s="64" t="s">
        <v>7066</v>
      </c>
      <c r="N981" s="64" t="s">
        <v>1127</v>
      </c>
      <c r="O981" s="64" t="s">
        <v>0</v>
      </c>
      <c r="P981" s="64" t="s">
        <v>67</v>
      </c>
      <c r="Q981" s="72">
        <v>10</v>
      </c>
      <c r="R981" s="72">
        <v>0</v>
      </c>
      <c r="S981" s="72">
        <v>10</v>
      </c>
      <c r="T981" s="72">
        <v>0.45</v>
      </c>
    </row>
    <row r="982" spans="1:20" s="60" customFormat="1" ht="15" customHeight="1">
      <c r="A982" s="68" t="s">
        <v>4194</v>
      </c>
      <c r="B982" s="68">
        <v>16078</v>
      </c>
      <c r="C982" s="68" t="s">
        <v>0</v>
      </c>
      <c r="D982" s="69" t="s">
        <v>1147</v>
      </c>
      <c r="E982" s="69" t="s">
        <v>799</v>
      </c>
      <c r="F982" s="68" t="s">
        <v>1149</v>
      </c>
      <c r="G982" s="64" t="s">
        <v>0</v>
      </c>
      <c r="H982" s="70">
        <v>32.5</v>
      </c>
      <c r="I982" s="71"/>
      <c r="J982" s="64" t="s">
        <v>7661</v>
      </c>
      <c r="K982" s="67" t="s">
        <v>7869</v>
      </c>
      <c r="L982" s="67" t="s">
        <v>31</v>
      </c>
      <c r="M982" s="64" t="s">
        <v>7066</v>
      </c>
      <c r="N982" s="64" t="s">
        <v>1127</v>
      </c>
      <c r="O982" s="64" t="s">
        <v>0</v>
      </c>
      <c r="P982" s="64" t="s">
        <v>67</v>
      </c>
      <c r="Q982" s="72">
        <v>11</v>
      </c>
      <c r="R982" s="72">
        <v>0</v>
      </c>
      <c r="S982" s="72">
        <v>11</v>
      </c>
      <c r="T982" s="72">
        <v>0.47499999999999998</v>
      </c>
    </row>
    <row r="983" spans="1:20" s="60" customFormat="1" ht="15" customHeight="1">
      <c r="A983" s="68" t="s">
        <v>4195</v>
      </c>
      <c r="B983" s="68">
        <v>16079</v>
      </c>
      <c r="C983" s="68" t="s">
        <v>0</v>
      </c>
      <c r="D983" s="69" t="s">
        <v>1147</v>
      </c>
      <c r="E983" s="69" t="s">
        <v>800</v>
      </c>
      <c r="F983" s="68" t="s">
        <v>1149</v>
      </c>
      <c r="G983" s="64" t="s">
        <v>0</v>
      </c>
      <c r="H983" s="70">
        <v>32.5</v>
      </c>
      <c r="I983" s="71"/>
      <c r="J983" s="64" t="s">
        <v>7661</v>
      </c>
      <c r="K983" s="67" t="s">
        <v>7870</v>
      </c>
      <c r="L983" s="67">
        <v>10</v>
      </c>
      <c r="M983" s="64" t="s">
        <v>7066</v>
      </c>
      <c r="N983" s="64" t="s">
        <v>1127</v>
      </c>
      <c r="O983" s="64" t="s">
        <v>0</v>
      </c>
      <c r="P983" s="64" t="s">
        <v>67</v>
      </c>
      <c r="Q983" s="72">
        <v>11</v>
      </c>
      <c r="R983" s="72">
        <v>0</v>
      </c>
      <c r="S983" s="72">
        <v>11</v>
      </c>
      <c r="T983" s="72">
        <v>0.47499999999999998</v>
      </c>
    </row>
    <row r="984" spans="1:20" s="60" customFormat="1" ht="15" customHeight="1">
      <c r="A984" s="68" t="s">
        <v>4196</v>
      </c>
      <c r="B984" s="68">
        <v>16080</v>
      </c>
      <c r="C984" s="68" t="s">
        <v>0</v>
      </c>
      <c r="D984" s="69" t="s">
        <v>1147</v>
      </c>
      <c r="E984" s="69" t="s">
        <v>801</v>
      </c>
      <c r="F984" s="68" t="s">
        <v>1162</v>
      </c>
      <c r="G984" s="64" t="s">
        <v>0</v>
      </c>
      <c r="H984" s="70">
        <v>32.5</v>
      </c>
      <c r="I984" s="71"/>
      <c r="J984" s="64" t="s">
        <v>7661</v>
      </c>
      <c r="K984" s="67" t="s">
        <v>7871</v>
      </c>
      <c r="L984" s="67">
        <v>14</v>
      </c>
      <c r="M984" s="64" t="s">
        <v>7066</v>
      </c>
      <c r="N984" s="64" t="s">
        <v>1725</v>
      </c>
      <c r="O984" s="64" t="s">
        <v>0</v>
      </c>
      <c r="P984" s="64" t="s">
        <v>67</v>
      </c>
      <c r="Q984" s="72">
        <v>11</v>
      </c>
      <c r="R984" s="72">
        <v>0</v>
      </c>
      <c r="S984" s="72">
        <v>11</v>
      </c>
      <c r="T984" s="72">
        <v>0.33</v>
      </c>
    </row>
    <row r="985" spans="1:20" s="60" customFormat="1" ht="15" customHeight="1">
      <c r="A985" s="68" t="s">
        <v>4197</v>
      </c>
      <c r="B985" s="68">
        <v>16081</v>
      </c>
      <c r="C985" s="68" t="s">
        <v>0</v>
      </c>
      <c r="D985" s="69" t="s">
        <v>1147</v>
      </c>
      <c r="E985" s="69" t="s">
        <v>802</v>
      </c>
      <c r="F985" s="68" t="s">
        <v>1162</v>
      </c>
      <c r="G985" s="64" t="s">
        <v>0</v>
      </c>
      <c r="H985" s="70">
        <v>32.5</v>
      </c>
      <c r="I985" s="71"/>
      <c r="J985" s="64" t="s">
        <v>7661</v>
      </c>
      <c r="K985" s="67" t="s">
        <v>7872</v>
      </c>
      <c r="L985" s="67">
        <v>5</v>
      </c>
      <c r="M985" s="64" t="s">
        <v>7066</v>
      </c>
      <c r="N985" s="64" t="s">
        <v>1725</v>
      </c>
      <c r="O985" s="64" t="s">
        <v>0</v>
      </c>
      <c r="P985" s="64" t="s">
        <v>67</v>
      </c>
      <c r="Q985" s="72">
        <v>10</v>
      </c>
      <c r="R985" s="72">
        <v>0</v>
      </c>
      <c r="S985" s="72">
        <v>10</v>
      </c>
      <c r="T985" s="72">
        <v>0.33</v>
      </c>
    </row>
    <row r="986" spans="1:20" s="60" customFormat="1" ht="15" customHeight="1">
      <c r="A986" s="68" t="s">
        <v>4198</v>
      </c>
      <c r="B986" s="68">
        <v>16082</v>
      </c>
      <c r="C986" s="68" t="s">
        <v>0</v>
      </c>
      <c r="D986" s="69" t="s">
        <v>1147</v>
      </c>
      <c r="E986" s="69" t="s">
        <v>803</v>
      </c>
      <c r="F986" s="68" t="s">
        <v>1149</v>
      </c>
      <c r="G986" s="64" t="s">
        <v>0</v>
      </c>
      <c r="H986" s="70">
        <v>10.9</v>
      </c>
      <c r="I986" s="71"/>
      <c r="J986" s="64" t="s">
        <v>7661</v>
      </c>
      <c r="K986" s="67" t="s">
        <v>7873</v>
      </c>
      <c r="L986" s="67">
        <v>38</v>
      </c>
      <c r="M986" s="64" t="s">
        <v>7066</v>
      </c>
      <c r="N986" s="64" t="s">
        <v>1127</v>
      </c>
      <c r="O986" s="64" t="s">
        <v>0</v>
      </c>
      <c r="P986" s="64" t="s">
        <v>67</v>
      </c>
      <c r="Q986" s="72">
        <v>8.5</v>
      </c>
      <c r="R986" s="72">
        <v>0</v>
      </c>
      <c r="S986" s="72">
        <v>10</v>
      </c>
      <c r="T986" s="72">
        <v>0.2</v>
      </c>
    </row>
    <row r="987" spans="1:20" s="60" customFormat="1" ht="15" customHeight="1">
      <c r="A987" s="68" t="s">
        <v>4199</v>
      </c>
      <c r="B987" s="68">
        <v>16083</v>
      </c>
      <c r="C987" s="68" t="s">
        <v>0</v>
      </c>
      <c r="D987" s="69" t="s">
        <v>1147</v>
      </c>
      <c r="E987" s="69" t="s">
        <v>804</v>
      </c>
      <c r="F987" s="68" t="s">
        <v>1149</v>
      </c>
      <c r="G987" s="64" t="s">
        <v>0</v>
      </c>
      <c r="H987" s="70">
        <v>11.9</v>
      </c>
      <c r="I987" s="71"/>
      <c r="J987" s="64" t="s">
        <v>7661</v>
      </c>
      <c r="K987" s="67" t="s">
        <v>7874</v>
      </c>
      <c r="L987" s="67">
        <v>23</v>
      </c>
      <c r="M987" s="64" t="s">
        <v>7066</v>
      </c>
      <c r="N987" s="64" t="s">
        <v>1127</v>
      </c>
      <c r="O987" s="64" t="s">
        <v>0</v>
      </c>
      <c r="P987" s="64" t="s">
        <v>67</v>
      </c>
      <c r="Q987" s="72">
        <v>8.5</v>
      </c>
      <c r="R987" s="72">
        <v>0</v>
      </c>
      <c r="S987" s="72">
        <v>10</v>
      </c>
      <c r="T987" s="72">
        <v>0.2</v>
      </c>
    </row>
    <row r="988" spans="1:20" s="60" customFormat="1" ht="15" customHeight="1">
      <c r="A988" s="68" t="s">
        <v>4200</v>
      </c>
      <c r="B988" s="68">
        <v>16084</v>
      </c>
      <c r="C988" s="68" t="s">
        <v>0</v>
      </c>
      <c r="D988" s="69" t="s">
        <v>1147</v>
      </c>
      <c r="E988" s="69" t="s">
        <v>805</v>
      </c>
      <c r="F988" s="68" t="s">
        <v>1149</v>
      </c>
      <c r="G988" s="64" t="s">
        <v>0</v>
      </c>
      <c r="H988" s="70">
        <v>11.9</v>
      </c>
      <c r="I988" s="71"/>
      <c r="J988" s="64" t="s">
        <v>7661</v>
      </c>
      <c r="K988" s="67" t="s">
        <v>7875</v>
      </c>
      <c r="L988" s="67">
        <v>23</v>
      </c>
      <c r="M988" s="64" t="s">
        <v>7066</v>
      </c>
      <c r="N988" s="64" t="s">
        <v>1127</v>
      </c>
      <c r="O988" s="64" t="s">
        <v>0</v>
      </c>
      <c r="P988" s="64" t="s">
        <v>67</v>
      </c>
      <c r="Q988" s="72">
        <v>8.5</v>
      </c>
      <c r="R988" s="72">
        <v>0</v>
      </c>
      <c r="S988" s="72">
        <v>10</v>
      </c>
      <c r="T988" s="72">
        <v>0.2</v>
      </c>
    </row>
    <row r="989" spans="1:20" s="60" customFormat="1" ht="15" customHeight="1">
      <c r="A989" s="68" t="s">
        <v>4201</v>
      </c>
      <c r="B989" s="68">
        <v>16085</v>
      </c>
      <c r="C989" s="68" t="s">
        <v>0</v>
      </c>
      <c r="D989" s="69" t="s">
        <v>1147</v>
      </c>
      <c r="E989" s="69" t="s">
        <v>806</v>
      </c>
      <c r="F989" s="68" t="s">
        <v>1149</v>
      </c>
      <c r="G989" s="64" t="s">
        <v>0</v>
      </c>
      <c r="H989" s="70">
        <v>10.9</v>
      </c>
      <c r="I989" s="71"/>
      <c r="J989" s="64" t="s">
        <v>7661</v>
      </c>
      <c r="K989" s="67" t="s">
        <v>7876</v>
      </c>
      <c r="L989" s="67" t="s">
        <v>31</v>
      </c>
      <c r="M989" s="64" t="s">
        <v>7066</v>
      </c>
      <c r="N989" s="64" t="s">
        <v>1127</v>
      </c>
      <c r="O989" s="64" t="s">
        <v>0</v>
      </c>
      <c r="P989" s="64" t="s">
        <v>67</v>
      </c>
      <c r="Q989" s="72">
        <v>7.5</v>
      </c>
      <c r="R989" s="72">
        <v>0</v>
      </c>
      <c r="S989" s="72">
        <v>8.5</v>
      </c>
      <c r="T989" s="72">
        <v>0.22500000000000001</v>
      </c>
    </row>
    <row r="990" spans="1:20" s="60" customFormat="1" ht="15" customHeight="1">
      <c r="A990" s="68" t="s">
        <v>4202</v>
      </c>
      <c r="B990" s="68">
        <v>16086</v>
      </c>
      <c r="C990" s="68" t="s">
        <v>0</v>
      </c>
      <c r="D990" s="69" t="s">
        <v>1147</v>
      </c>
      <c r="E990" s="69" t="s">
        <v>807</v>
      </c>
      <c r="F990" s="68" t="s">
        <v>1149</v>
      </c>
      <c r="G990" s="64" t="s">
        <v>0</v>
      </c>
      <c r="H990" s="70">
        <v>11.9</v>
      </c>
      <c r="I990" s="71"/>
      <c r="J990" s="64" t="s">
        <v>7661</v>
      </c>
      <c r="K990" s="67" t="s">
        <v>7877</v>
      </c>
      <c r="L990" s="67">
        <v>32</v>
      </c>
      <c r="M990" s="64" t="s">
        <v>7066</v>
      </c>
      <c r="N990" s="64" t="s">
        <v>1127</v>
      </c>
      <c r="O990" s="64" t="s">
        <v>0</v>
      </c>
      <c r="P990" s="64" t="s">
        <v>67</v>
      </c>
      <c r="Q990" s="72">
        <v>7.5</v>
      </c>
      <c r="R990" s="72">
        <v>0</v>
      </c>
      <c r="S990" s="72">
        <v>8.5</v>
      </c>
      <c r="T990" s="72">
        <v>0.22500000000000001</v>
      </c>
    </row>
    <row r="991" spans="1:20" s="60" customFormat="1" ht="15" customHeight="1">
      <c r="A991" s="68" t="s">
        <v>4203</v>
      </c>
      <c r="B991" s="68">
        <v>16087</v>
      </c>
      <c r="C991" s="68" t="s">
        <v>0</v>
      </c>
      <c r="D991" s="69" t="s">
        <v>1147</v>
      </c>
      <c r="E991" s="69" t="s">
        <v>808</v>
      </c>
      <c r="F991" s="68" t="s">
        <v>1149</v>
      </c>
      <c r="G991" s="64" t="s">
        <v>0</v>
      </c>
      <c r="H991" s="70">
        <v>11.9</v>
      </c>
      <c r="I991" s="71"/>
      <c r="J991" s="64" t="s">
        <v>7661</v>
      </c>
      <c r="K991" s="67" t="s">
        <v>7878</v>
      </c>
      <c r="L991" s="67">
        <v>36</v>
      </c>
      <c r="M991" s="64" t="s">
        <v>7066</v>
      </c>
      <c r="N991" s="64" t="s">
        <v>1127</v>
      </c>
      <c r="O991" s="64" t="s">
        <v>0</v>
      </c>
      <c r="P991" s="64" t="s">
        <v>67</v>
      </c>
      <c r="Q991" s="72">
        <v>7.5</v>
      </c>
      <c r="R991" s="72">
        <v>0</v>
      </c>
      <c r="S991" s="72">
        <v>8.5</v>
      </c>
      <c r="T991" s="72">
        <v>0.22500000000000001</v>
      </c>
    </row>
    <row r="992" spans="1:20" s="60" customFormat="1" ht="15" customHeight="1">
      <c r="A992" s="68" t="s">
        <v>4204</v>
      </c>
      <c r="B992" s="68">
        <v>16088</v>
      </c>
      <c r="C992" s="68" t="s">
        <v>0</v>
      </c>
      <c r="D992" s="69" t="s">
        <v>1147</v>
      </c>
      <c r="E992" s="69" t="s">
        <v>809</v>
      </c>
      <c r="F992" s="68" t="s">
        <v>1149</v>
      </c>
      <c r="G992" s="64" t="s">
        <v>0</v>
      </c>
      <c r="H992" s="70">
        <v>10.9</v>
      </c>
      <c r="I992" s="71"/>
      <c r="J992" s="64" t="s">
        <v>7661</v>
      </c>
      <c r="K992" s="67" t="s">
        <v>7879</v>
      </c>
      <c r="L992" s="67">
        <v>65</v>
      </c>
      <c r="M992" s="64" t="s">
        <v>7066</v>
      </c>
      <c r="N992" s="64" t="s">
        <v>1127</v>
      </c>
      <c r="O992" s="64" t="s">
        <v>0</v>
      </c>
      <c r="P992" s="64" t="s">
        <v>67</v>
      </c>
      <c r="Q992" s="72">
        <v>7</v>
      </c>
      <c r="R992" s="72">
        <v>0</v>
      </c>
      <c r="S992" s="72">
        <v>8</v>
      </c>
      <c r="T992" s="72">
        <v>0.21</v>
      </c>
    </row>
    <row r="993" spans="1:20" s="60" customFormat="1" ht="15" customHeight="1">
      <c r="A993" s="68" t="s">
        <v>4205</v>
      </c>
      <c r="B993" s="68">
        <v>16089</v>
      </c>
      <c r="C993" s="68" t="s">
        <v>0</v>
      </c>
      <c r="D993" s="69" t="s">
        <v>1147</v>
      </c>
      <c r="E993" s="69" t="s">
        <v>810</v>
      </c>
      <c r="F993" s="68" t="s">
        <v>1149</v>
      </c>
      <c r="G993" s="64" t="s">
        <v>0</v>
      </c>
      <c r="H993" s="70">
        <v>11.9</v>
      </c>
      <c r="I993" s="71"/>
      <c r="J993" s="64" t="s">
        <v>7661</v>
      </c>
      <c r="K993" s="67" t="s">
        <v>7880</v>
      </c>
      <c r="L993" s="67">
        <v>69</v>
      </c>
      <c r="M993" s="64" t="s">
        <v>7066</v>
      </c>
      <c r="N993" s="64" t="s">
        <v>1127</v>
      </c>
      <c r="O993" s="64" t="s">
        <v>0</v>
      </c>
      <c r="P993" s="64" t="s">
        <v>67</v>
      </c>
      <c r="Q993" s="72">
        <v>7</v>
      </c>
      <c r="R993" s="72">
        <v>0</v>
      </c>
      <c r="S993" s="72">
        <v>8</v>
      </c>
      <c r="T993" s="72">
        <v>0.21</v>
      </c>
    </row>
    <row r="994" spans="1:20" s="60" customFormat="1" ht="15" customHeight="1">
      <c r="A994" s="68" t="s">
        <v>4206</v>
      </c>
      <c r="B994" s="68">
        <v>16090</v>
      </c>
      <c r="C994" s="68" t="s">
        <v>0</v>
      </c>
      <c r="D994" s="69" t="s">
        <v>1147</v>
      </c>
      <c r="E994" s="69" t="s">
        <v>811</v>
      </c>
      <c r="F994" s="68" t="s">
        <v>1149</v>
      </c>
      <c r="G994" s="64" t="s">
        <v>0</v>
      </c>
      <c r="H994" s="70">
        <v>11.9</v>
      </c>
      <c r="I994" s="71"/>
      <c r="J994" s="64" t="s">
        <v>7661</v>
      </c>
      <c r="K994" s="67" t="s">
        <v>7881</v>
      </c>
      <c r="L994" s="67">
        <v>12</v>
      </c>
      <c r="M994" s="64" t="s">
        <v>7066</v>
      </c>
      <c r="N994" s="64" t="s">
        <v>1127</v>
      </c>
      <c r="O994" s="64" t="s">
        <v>0</v>
      </c>
      <c r="P994" s="64" t="s">
        <v>67</v>
      </c>
      <c r="Q994" s="72">
        <v>7</v>
      </c>
      <c r="R994" s="72">
        <v>0</v>
      </c>
      <c r="S994" s="72">
        <v>8</v>
      </c>
      <c r="T994" s="72">
        <v>0.21</v>
      </c>
    </row>
    <row r="995" spans="1:20" s="60" customFormat="1" ht="15" customHeight="1">
      <c r="A995" s="68" t="s">
        <v>4207</v>
      </c>
      <c r="B995" s="68">
        <v>16091</v>
      </c>
      <c r="C995" s="68" t="s">
        <v>0</v>
      </c>
      <c r="D995" s="69" t="s">
        <v>1147</v>
      </c>
      <c r="E995" s="69" t="s">
        <v>812</v>
      </c>
      <c r="F995" s="68" t="s">
        <v>1149</v>
      </c>
      <c r="G995" s="64" t="s">
        <v>0</v>
      </c>
      <c r="H995" s="70">
        <v>10.9</v>
      </c>
      <c r="I995" s="71"/>
      <c r="J995" s="64" t="s">
        <v>7661</v>
      </c>
      <c r="K995" s="67" t="s">
        <v>7882</v>
      </c>
      <c r="L995" s="67">
        <v>37</v>
      </c>
      <c r="M995" s="64" t="s">
        <v>7066</v>
      </c>
      <c r="N995" s="64" t="s">
        <v>1127</v>
      </c>
      <c r="O995" s="64" t="s">
        <v>0</v>
      </c>
      <c r="P995" s="64" t="s">
        <v>67</v>
      </c>
      <c r="Q995" s="72">
        <v>7</v>
      </c>
      <c r="R995" s="72">
        <v>0</v>
      </c>
      <c r="S995" s="72">
        <v>7</v>
      </c>
      <c r="T995" s="72">
        <v>0.19</v>
      </c>
    </row>
    <row r="996" spans="1:20" s="60" customFormat="1" ht="15" customHeight="1">
      <c r="A996" s="68" t="s">
        <v>4208</v>
      </c>
      <c r="B996" s="68">
        <v>16092</v>
      </c>
      <c r="C996" s="68" t="s">
        <v>0</v>
      </c>
      <c r="D996" s="69" t="s">
        <v>1147</v>
      </c>
      <c r="E996" s="69" t="s">
        <v>813</v>
      </c>
      <c r="F996" s="68" t="s">
        <v>1149</v>
      </c>
      <c r="G996" s="64" t="s">
        <v>0</v>
      </c>
      <c r="H996" s="70">
        <v>11.9</v>
      </c>
      <c r="I996" s="71"/>
      <c r="J996" s="64" t="s">
        <v>7661</v>
      </c>
      <c r="K996" s="67" t="s">
        <v>7883</v>
      </c>
      <c r="L996" s="67">
        <v>38</v>
      </c>
      <c r="M996" s="64" t="s">
        <v>7066</v>
      </c>
      <c r="N996" s="64" t="s">
        <v>1127</v>
      </c>
      <c r="O996" s="64" t="s">
        <v>0</v>
      </c>
      <c r="P996" s="64" t="s">
        <v>67</v>
      </c>
      <c r="Q996" s="72">
        <v>7</v>
      </c>
      <c r="R996" s="72">
        <v>0</v>
      </c>
      <c r="S996" s="72">
        <v>7</v>
      </c>
      <c r="T996" s="72">
        <v>0.19</v>
      </c>
    </row>
    <row r="997" spans="1:20" s="60" customFormat="1" ht="15" customHeight="1">
      <c r="A997" s="68" t="s">
        <v>4209</v>
      </c>
      <c r="B997" s="68">
        <v>16093</v>
      </c>
      <c r="C997" s="68" t="s">
        <v>0</v>
      </c>
      <c r="D997" s="69" t="s">
        <v>1147</v>
      </c>
      <c r="E997" s="69" t="s">
        <v>814</v>
      </c>
      <c r="F997" s="68" t="s">
        <v>1149</v>
      </c>
      <c r="G997" s="64" t="s">
        <v>0</v>
      </c>
      <c r="H997" s="70">
        <v>11.9</v>
      </c>
      <c r="I997" s="71"/>
      <c r="J997" s="64" t="s">
        <v>7661</v>
      </c>
      <c r="K997" s="67" t="s">
        <v>7884</v>
      </c>
      <c r="L997" s="67">
        <v>35</v>
      </c>
      <c r="M997" s="64" t="s">
        <v>7066</v>
      </c>
      <c r="N997" s="64" t="s">
        <v>1127</v>
      </c>
      <c r="O997" s="64" t="s">
        <v>0</v>
      </c>
      <c r="P997" s="64" t="s">
        <v>67</v>
      </c>
      <c r="Q997" s="72">
        <v>7</v>
      </c>
      <c r="R997" s="72">
        <v>0</v>
      </c>
      <c r="S997" s="72">
        <v>7</v>
      </c>
      <c r="T997" s="72">
        <v>0.19</v>
      </c>
    </row>
    <row r="998" spans="1:20" s="60" customFormat="1" ht="15" customHeight="1">
      <c r="A998" s="68" t="s">
        <v>4210</v>
      </c>
      <c r="B998" s="68">
        <v>16094</v>
      </c>
      <c r="C998" s="68" t="s">
        <v>0</v>
      </c>
      <c r="D998" s="69" t="s">
        <v>1147</v>
      </c>
      <c r="E998" s="69" t="s">
        <v>815</v>
      </c>
      <c r="F998" s="68" t="s">
        <v>1149</v>
      </c>
      <c r="G998" s="64" t="s">
        <v>0</v>
      </c>
      <c r="H998" s="70">
        <v>14.9</v>
      </c>
      <c r="I998" s="71"/>
      <c r="J998" s="64" t="s">
        <v>7661</v>
      </c>
      <c r="K998" s="67" t="s">
        <v>7885</v>
      </c>
      <c r="L998" s="67">
        <v>89</v>
      </c>
      <c r="M998" s="64" t="s">
        <v>7066</v>
      </c>
      <c r="N998" s="64" t="s">
        <v>1127</v>
      </c>
      <c r="O998" s="64" t="s">
        <v>0</v>
      </c>
      <c r="P998" s="64" t="s">
        <v>67</v>
      </c>
      <c r="Q998" s="72">
        <v>6.5</v>
      </c>
      <c r="R998" s="72">
        <v>0</v>
      </c>
      <c r="S998" s="72">
        <v>12</v>
      </c>
      <c r="T998" s="72">
        <v>0.34</v>
      </c>
    </row>
    <row r="999" spans="1:20" s="60" customFormat="1" ht="15" customHeight="1">
      <c r="A999" s="68" t="s">
        <v>4211</v>
      </c>
      <c r="B999" s="68">
        <v>16095</v>
      </c>
      <c r="C999" s="68" t="s">
        <v>0</v>
      </c>
      <c r="D999" s="69" t="s">
        <v>1147</v>
      </c>
      <c r="E999" s="69" t="s">
        <v>816</v>
      </c>
      <c r="F999" s="68" t="s">
        <v>1149</v>
      </c>
      <c r="G999" s="64" t="s">
        <v>0</v>
      </c>
      <c r="H999" s="70">
        <v>15.9</v>
      </c>
      <c r="I999" s="71"/>
      <c r="J999" s="64" t="s">
        <v>7661</v>
      </c>
      <c r="K999" s="67" t="s">
        <v>7886</v>
      </c>
      <c r="L999" s="67">
        <v>32</v>
      </c>
      <c r="M999" s="64" t="s">
        <v>7066</v>
      </c>
      <c r="N999" s="64" t="s">
        <v>1127</v>
      </c>
      <c r="O999" s="64" t="s">
        <v>0</v>
      </c>
      <c r="P999" s="64" t="s">
        <v>67</v>
      </c>
      <c r="Q999" s="72">
        <v>6.5</v>
      </c>
      <c r="R999" s="72">
        <v>0</v>
      </c>
      <c r="S999" s="72">
        <v>12</v>
      </c>
      <c r="T999" s="72">
        <v>0.34</v>
      </c>
    </row>
    <row r="1000" spans="1:20" s="60" customFormat="1" ht="15" customHeight="1">
      <c r="A1000" s="68" t="s">
        <v>4212</v>
      </c>
      <c r="B1000" s="68">
        <v>16096</v>
      </c>
      <c r="C1000" s="68" t="s">
        <v>0</v>
      </c>
      <c r="D1000" s="69" t="s">
        <v>1147</v>
      </c>
      <c r="E1000" s="69" t="s">
        <v>817</v>
      </c>
      <c r="F1000" s="68" t="s">
        <v>1149</v>
      </c>
      <c r="G1000" s="64" t="s">
        <v>0</v>
      </c>
      <c r="H1000" s="70">
        <v>15.9</v>
      </c>
      <c r="I1000" s="71"/>
      <c r="J1000" s="64" t="s">
        <v>7661</v>
      </c>
      <c r="K1000" s="67" t="s">
        <v>7887</v>
      </c>
      <c r="L1000" s="67">
        <v>17</v>
      </c>
      <c r="M1000" s="64" t="s">
        <v>7066</v>
      </c>
      <c r="N1000" s="64" t="s">
        <v>1127</v>
      </c>
      <c r="O1000" s="64" t="s">
        <v>0</v>
      </c>
      <c r="P1000" s="64" t="s">
        <v>67</v>
      </c>
      <c r="Q1000" s="72">
        <v>6.5</v>
      </c>
      <c r="R1000" s="72">
        <v>0</v>
      </c>
      <c r="S1000" s="72">
        <v>12</v>
      </c>
      <c r="T1000" s="72">
        <v>0.34</v>
      </c>
    </row>
    <row r="1001" spans="1:20" s="60" customFormat="1" ht="15" customHeight="1">
      <c r="A1001" s="68" t="s">
        <v>4213</v>
      </c>
      <c r="B1001" s="68">
        <v>16097</v>
      </c>
      <c r="C1001" s="68" t="s">
        <v>0</v>
      </c>
      <c r="D1001" s="69" t="s">
        <v>1147</v>
      </c>
      <c r="E1001" s="69" t="s">
        <v>818</v>
      </c>
      <c r="F1001" s="68" t="s">
        <v>1149</v>
      </c>
      <c r="G1001" s="64" t="s">
        <v>0</v>
      </c>
      <c r="H1001" s="70">
        <v>12.9</v>
      </c>
      <c r="I1001" s="71"/>
      <c r="J1001" s="64" t="s">
        <v>7661</v>
      </c>
      <c r="K1001" s="67" t="s">
        <v>7888</v>
      </c>
      <c r="L1001" s="67">
        <v>4</v>
      </c>
      <c r="M1001" s="64" t="s">
        <v>7066</v>
      </c>
      <c r="N1001" s="64" t="s">
        <v>1128</v>
      </c>
      <c r="O1001" s="64" t="s">
        <v>0</v>
      </c>
      <c r="P1001" s="64" t="s">
        <v>67</v>
      </c>
      <c r="Q1001" s="72">
        <v>11</v>
      </c>
      <c r="R1001" s="72">
        <v>0</v>
      </c>
      <c r="S1001" s="72">
        <v>16.8</v>
      </c>
      <c r="T1001" s="72">
        <v>0.31</v>
      </c>
    </row>
    <row r="1002" spans="1:20" s="60" customFormat="1" ht="15" customHeight="1">
      <c r="A1002" s="68" t="s">
        <v>4214</v>
      </c>
      <c r="B1002" s="68">
        <v>16098</v>
      </c>
      <c r="C1002" s="68" t="s">
        <v>0</v>
      </c>
      <c r="D1002" s="69" t="s">
        <v>1147</v>
      </c>
      <c r="E1002" s="69" t="s">
        <v>819</v>
      </c>
      <c r="F1002" s="68" t="s">
        <v>1149</v>
      </c>
      <c r="G1002" s="64" t="s">
        <v>0</v>
      </c>
      <c r="H1002" s="70">
        <v>14.9</v>
      </c>
      <c r="I1002" s="71"/>
      <c r="J1002" s="64" t="s">
        <v>7661</v>
      </c>
      <c r="K1002" s="67" t="s">
        <v>7889</v>
      </c>
      <c r="L1002" s="67">
        <v>52</v>
      </c>
      <c r="M1002" s="64" t="s">
        <v>7066</v>
      </c>
      <c r="N1002" s="64" t="s">
        <v>1128</v>
      </c>
      <c r="O1002" s="64" t="s">
        <v>0</v>
      </c>
      <c r="P1002" s="64" t="s">
        <v>67</v>
      </c>
      <c r="Q1002" s="72">
        <v>11</v>
      </c>
      <c r="R1002" s="72">
        <v>0</v>
      </c>
      <c r="S1002" s="72">
        <v>16.8</v>
      </c>
      <c r="T1002" s="72">
        <v>0.31</v>
      </c>
    </row>
    <row r="1003" spans="1:20" s="60" customFormat="1" ht="15" customHeight="1">
      <c r="A1003" s="68" t="s">
        <v>4215</v>
      </c>
      <c r="B1003" s="68">
        <v>16099</v>
      </c>
      <c r="C1003" s="68" t="s">
        <v>0</v>
      </c>
      <c r="D1003" s="69" t="s">
        <v>1147</v>
      </c>
      <c r="E1003" s="69" t="s">
        <v>820</v>
      </c>
      <c r="F1003" s="68" t="s">
        <v>1149</v>
      </c>
      <c r="G1003" s="64" t="s">
        <v>0</v>
      </c>
      <c r="H1003" s="70">
        <v>14.9</v>
      </c>
      <c r="I1003" s="71"/>
      <c r="J1003" s="64" t="s">
        <v>7661</v>
      </c>
      <c r="K1003" s="67" t="s">
        <v>7890</v>
      </c>
      <c r="L1003" s="67">
        <v>8</v>
      </c>
      <c r="M1003" s="64" t="s">
        <v>7066</v>
      </c>
      <c r="N1003" s="64" t="s">
        <v>1128</v>
      </c>
      <c r="O1003" s="64" t="s">
        <v>0</v>
      </c>
      <c r="P1003" s="64" t="s">
        <v>67</v>
      </c>
      <c r="Q1003" s="72">
        <v>11</v>
      </c>
      <c r="R1003" s="72">
        <v>0</v>
      </c>
      <c r="S1003" s="72">
        <v>16.8</v>
      </c>
      <c r="T1003" s="72">
        <v>0.31</v>
      </c>
    </row>
    <row r="1004" spans="1:20" s="60" customFormat="1" ht="15" customHeight="1">
      <c r="A1004" s="68" t="s">
        <v>4216</v>
      </c>
      <c r="B1004" s="68">
        <v>16100</v>
      </c>
      <c r="C1004" s="68" t="s">
        <v>0</v>
      </c>
      <c r="D1004" s="69" t="s">
        <v>1147</v>
      </c>
      <c r="E1004" s="69" t="s">
        <v>821</v>
      </c>
      <c r="F1004" s="68" t="s">
        <v>1149</v>
      </c>
      <c r="G1004" s="64" t="s">
        <v>0</v>
      </c>
      <c r="H1004" s="70">
        <v>14.9</v>
      </c>
      <c r="I1004" s="71"/>
      <c r="J1004" s="64" t="s">
        <v>7661</v>
      </c>
      <c r="K1004" s="67" t="s">
        <v>7891</v>
      </c>
      <c r="L1004" s="67">
        <v>17</v>
      </c>
      <c r="M1004" s="64" t="s">
        <v>7066</v>
      </c>
      <c r="N1004" s="64" t="s">
        <v>1128</v>
      </c>
      <c r="O1004" s="64" t="s">
        <v>0</v>
      </c>
      <c r="P1004" s="64" t="s">
        <v>67</v>
      </c>
      <c r="Q1004" s="72">
        <v>16.7</v>
      </c>
      <c r="R1004" s="72">
        <v>0</v>
      </c>
      <c r="S1004" s="72">
        <v>18</v>
      </c>
      <c r="T1004" s="72">
        <v>0.48</v>
      </c>
    </row>
    <row r="1005" spans="1:20" s="60" customFormat="1" ht="15" customHeight="1">
      <c r="A1005" s="68" t="s">
        <v>4217</v>
      </c>
      <c r="B1005" s="68">
        <v>16101</v>
      </c>
      <c r="C1005" s="68" t="s">
        <v>0</v>
      </c>
      <c r="D1005" s="69" t="s">
        <v>1147</v>
      </c>
      <c r="E1005" s="69" t="s">
        <v>822</v>
      </c>
      <c r="F1005" s="68" t="s">
        <v>1149</v>
      </c>
      <c r="G1005" s="64" t="s">
        <v>0</v>
      </c>
      <c r="H1005" s="70">
        <v>17.5</v>
      </c>
      <c r="I1005" s="71"/>
      <c r="J1005" s="64" t="s">
        <v>7661</v>
      </c>
      <c r="K1005" s="67" t="s">
        <v>7892</v>
      </c>
      <c r="L1005" s="67">
        <v>19</v>
      </c>
      <c r="M1005" s="64" t="s">
        <v>7066</v>
      </c>
      <c r="N1005" s="64" t="s">
        <v>1128</v>
      </c>
      <c r="O1005" s="64" t="s">
        <v>0</v>
      </c>
      <c r="P1005" s="64" t="s">
        <v>67</v>
      </c>
      <c r="Q1005" s="72">
        <v>16.7</v>
      </c>
      <c r="R1005" s="72">
        <v>0</v>
      </c>
      <c r="S1005" s="72">
        <v>18</v>
      </c>
      <c r="T1005" s="72">
        <v>0.48</v>
      </c>
    </row>
    <row r="1006" spans="1:20" s="60" customFormat="1" ht="15" customHeight="1">
      <c r="A1006" s="68" t="s">
        <v>4218</v>
      </c>
      <c r="B1006" s="68">
        <v>16102</v>
      </c>
      <c r="C1006" s="68" t="s">
        <v>0</v>
      </c>
      <c r="D1006" s="69" t="s">
        <v>1147</v>
      </c>
      <c r="E1006" s="69" t="s">
        <v>823</v>
      </c>
      <c r="F1006" s="68" t="s">
        <v>1149</v>
      </c>
      <c r="G1006" s="64" t="s">
        <v>0</v>
      </c>
      <c r="H1006" s="70">
        <v>17.5</v>
      </c>
      <c r="I1006" s="71"/>
      <c r="J1006" s="64" t="s">
        <v>7661</v>
      </c>
      <c r="K1006" s="67" t="s">
        <v>7893</v>
      </c>
      <c r="L1006" s="67">
        <v>6</v>
      </c>
      <c r="M1006" s="64" t="s">
        <v>7066</v>
      </c>
      <c r="N1006" s="64" t="s">
        <v>1128</v>
      </c>
      <c r="O1006" s="64" t="s">
        <v>0</v>
      </c>
      <c r="P1006" s="64" t="s">
        <v>67</v>
      </c>
      <c r="Q1006" s="72">
        <v>16.7</v>
      </c>
      <c r="R1006" s="72">
        <v>0</v>
      </c>
      <c r="S1006" s="72">
        <v>18</v>
      </c>
      <c r="T1006" s="72">
        <v>0.48</v>
      </c>
    </row>
    <row r="1007" spans="1:20" s="60" customFormat="1" ht="15" customHeight="1">
      <c r="A1007" s="68" t="s">
        <v>4219</v>
      </c>
      <c r="B1007" s="68">
        <v>16103</v>
      </c>
      <c r="C1007" s="68" t="s">
        <v>0</v>
      </c>
      <c r="D1007" s="69" t="s">
        <v>1147</v>
      </c>
      <c r="E1007" s="69" t="s">
        <v>824</v>
      </c>
      <c r="F1007" s="68" t="s">
        <v>1149</v>
      </c>
      <c r="G1007" s="64" t="s">
        <v>0</v>
      </c>
      <c r="H1007" s="70">
        <v>17.899999999999999</v>
      </c>
      <c r="I1007" s="71"/>
      <c r="J1007" s="64" t="s">
        <v>7661</v>
      </c>
      <c r="K1007" s="67" t="s">
        <v>7894</v>
      </c>
      <c r="L1007" s="67">
        <v>12</v>
      </c>
      <c r="M1007" s="64" t="s">
        <v>7066</v>
      </c>
      <c r="N1007" s="64" t="s">
        <v>1128</v>
      </c>
      <c r="O1007" s="64" t="s">
        <v>0</v>
      </c>
      <c r="P1007" s="64" t="s">
        <v>67</v>
      </c>
      <c r="Q1007" s="72">
        <v>18.5</v>
      </c>
      <c r="R1007" s="72">
        <v>0</v>
      </c>
      <c r="S1007" s="72">
        <v>22.7</v>
      </c>
      <c r="T1007" s="72">
        <v>0.59499999999999997</v>
      </c>
    </row>
    <row r="1008" spans="1:20" s="60" customFormat="1" ht="15" customHeight="1">
      <c r="A1008" s="68" t="s">
        <v>4220</v>
      </c>
      <c r="B1008" s="68">
        <v>16104</v>
      </c>
      <c r="C1008" s="68" t="s">
        <v>0</v>
      </c>
      <c r="D1008" s="69" t="s">
        <v>1147</v>
      </c>
      <c r="E1008" s="69" t="s">
        <v>825</v>
      </c>
      <c r="F1008" s="68" t="s">
        <v>1149</v>
      </c>
      <c r="G1008" s="64" t="s">
        <v>0</v>
      </c>
      <c r="H1008" s="70">
        <v>20.9</v>
      </c>
      <c r="I1008" s="71"/>
      <c r="J1008" s="64" t="s">
        <v>7661</v>
      </c>
      <c r="K1008" s="67" t="s">
        <v>7895</v>
      </c>
      <c r="L1008" s="67">
        <v>1</v>
      </c>
      <c r="M1008" s="64" t="s">
        <v>7066</v>
      </c>
      <c r="N1008" s="64" t="s">
        <v>1128</v>
      </c>
      <c r="O1008" s="64" t="s">
        <v>0</v>
      </c>
      <c r="P1008" s="64" t="s">
        <v>67</v>
      </c>
      <c r="Q1008" s="72">
        <v>18.5</v>
      </c>
      <c r="R1008" s="72">
        <v>0</v>
      </c>
      <c r="S1008" s="72">
        <v>22.7</v>
      </c>
      <c r="T1008" s="72">
        <v>0.59499999999999997</v>
      </c>
    </row>
    <row r="1009" spans="1:20" s="60" customFormat="1" ht="15" customHeight="1">
      <c r="A1009" s="68" t="s">
        <v>4221</v>
      </c>
      <c r="B1009" s="68">
        <v>16105</v>
      </c>
      <c r="C1009" s="68" t="s">
        <v>0</v>
      </c>
      <c r="D1009" s="69" t="s">
        <v>1147</v>
      </c>
      <c r="E1009" s="69" t="s">
        <v>826</v>
      </c>
      <c r="F1009" s="68" t="s">
        <v>1149</v>
      </c>
      <c r="G1009" s="64" t="s">
        <v>0</v>
      </c>
      <c r="H1009" s="70">
        <v>20.9</v>
      </c>
      <c r="I1009" s="71"/>
      <c r="J1009" s="64" t="s">
        <v>7661</v>
      </c>
      <c r="K1009" s="67" t="s">
        <v>7896</v>
      </c>
      <c r="L1009" s="67">
        <v>17</v>
      </c>
      <c r="M1009" s="64" t="s">
        <v>7066</v>
      </c>
      <c r="N1009" s="64" t="s">
        <v>1128</v>
      </c>
      <c r="O1009" s="64" t="s">
        <v>0</v>
      </c>
      <c r="P1009" s="64" t="s">
        <v>67</v>
      </c>
      <c r="Q1009" s="72">
        <v>18.5</v>
      </c>
      <c r="R1009" s="72">
        <v>0</v>
      </c>
      <c r="S1009" s="72">
        <v>22.7</v>
      </c>
      <c r="T1009" s="72">
        <v>0.59499999999999997</v>
      </c>
    </row>
    <row r="1010" spans="1:20" s="60" customFormat="1" ht="15" customHeight="1">
      <c r="A1010" s="68" t="s">
        <v>4222</v>
      </c>
      <c r="B1010" s="68">
        <v>16106</v>
      </c>
      <c r="C1010" s="68" t="s">
        <v>0</v>
      </c>
      <c r="D1010" s="69" t="s">
        <v>1147</v>
      </c>
      <c r="E1010" s="69" t="s">
        <v>827</v>
      </c>
      <c r="F1010" s="68" t="s">
        <v>1149</v>
      </c>
      <c r="G1010" s="64" t="s">
        <v>0</v>
      </c>
      <c r="H1010" s="70">
        <v>24.5</v>
      </c>
      <c r="I1010" s="71"/>
      <c r="J1010" s="64" t="s">
        <v>7661</v>
      </c>
      <c r="K1010" s="67" t="s">
        <v>7897</v>
      </c>
      <c r="L1010" s="67">
        <v>18</v>
      </c>
      <c r="M1010" s="64" t="s">
        <v>7066</v>
      </c>
      <c r="N1010" s="64" t="s">
        <v>1128</v>
      </c>
      <c r="O1010" s="64" t="s">
        <v>0</v>
      </c>
      <c r="P1010" s="64" t="s">
        <v>67</v>
      </c>
      <c r="Q1010" s="72">
        <v>23.5</v>
      </c>
      <c r="R1010" s="72">
        <v>0</v>
      </c>
      <c r="S1010" s="72">
        <v>27.5</v>
      </c>
      <c r="T1010" s="72">
        <v>0.85499999999999998</v>
      </c>
    </row>
    <row r="1011" spans="1:20" s="60" customFormat="1" ht="15" customHeight="1">
      <c r="A1011" s="68" t="s">
        <v>4223</v>
      </c>
      <c r="B1011" s="68">
        <v>16107</v>
      </c>
      <c r="C1011" s="68" t="s">
        <v>0</v>
      </c>
      <c r="D1011" s="69" t="s">
        <v>1147</v>
      </c>
      <c r="E1011" s="69" t="s">
        <v>828</v>
      </c>
      <c r="F1011" s="68" t="s">
        <v>1149</v>
      </c>
      <c r="G1011" s="64" t="s">
        <v>0</v>
      </c>
      <c r="H1011" s="70">
        <v>28.5</v>
      </c>
      <c r="I1011" s="71"/>
      <c r="J1011" s="64" t="s">
        <v>7661</v>
      </c>
      <c r="K1011" s="67" t="s">
        <v>7898</v>
      </c>
      <c r="L1011" s="67" t="s">
        <v>31</v>
      </c>
      <c r="M1011" s="64" t="s">
        <v>7066</v>
      </c>
      <c r="N1011" s="64" t="s">
        <v>1128</v>
      </c>
      <c r="O1011" s="64" t="s">
        <v>0</v>
      </c>
      <c r="P1011" s="64" t="s">
        <v>67</v>
      </c>
      <c r="Q1011" s="72">
        <v>23.5</v>
      </c>
      <c r="R1011" s="72">
        <v>0</v>
      </c>
      <c r="S1011" s="72">
        <v>27.5</v>
      </c>
      <c r="T1011" s="72">
        <v>0.85499999999999998</v>
      </c>
    </row>
    <row r="1012" spans="1:20" s="60" customFormat="1" ht="15" customHeight="1">
      <c r="A1012" s="68" t="s">
        <v>4224</v>
      </c>
      <c r="B1012" s="68">
        <v>16108</v>
      </c>
      <c r="C1012" s="68" t="s">
        <v>0</v>
      </c>
      <c r="D1012" s="69" t="s">
        <v>1147</v>
      </c>
      <c r="E1012" s="69" t="s">
        <v>829</v>
      </c>
      <c r="F1012" s="68" t="s">
        <v>1149</v>
      </c>
      <c r="G1012" s="64" t="s">
        <v>0</v>
      </c>
      <c r="H1012" s="70">
        <v>28.5</v>
      </c>
      <c r="I1012" s="71"/>
      <c r="J1012" s="64" t="s">
        <v>7661</v>
      </c>
      <c r="K1012" s="67" t="s">
        <v>7899</v>
      </c>
      <c r="L1012" s="67" t="s">
        <v>31</v>
      </c>
      <c r="M1012" s="64" t="s">
        <v>7066</v>
      </c>
      <c r="N1012" s="64" t="s">
        <v>1128</v>
      </c>
      <c r="O1012" s="64" t="s">
        <v>0</v>
      </c>
      <c r="P1012" s="64" t="s">
        <v>67</v>
      </c>
      <c r="Q1012" s="72">
        <v>23.5</v>
      </c>
      <c r="R1012" s="72">
        <v>0</v>
      </c>
      <c r="S1012" s="72">
        <v>27.5</v>
      </c>
      <c r="T1012" s="72">
        <v>0.85499999999999998</v>
      </c>
    </row>
    <row r="1013" spans="1:20" s="60" customFormat="1" ht="15" customHeight="1">
      <c r="A1013" s="68" t="s">
        <v>4225</v>
      </c>
      <c r="B1013" s="68">
        <v>16109</v>
      </c>
      <c r="C1013" s="68" t="s">
        <v>0</v>
      </c>
      <c r="D1013" s="69" t="s">
        <v>1147</v>
      </c>
      <c r="E1013" s="69" t="s">
        <v>830</v>
      </c>
      <c r="F1013" s="68" t="s">
        <v>1149</v>
      </c>
      <c r="G1013" s="64" t="s">
        <v>0</v>
      </c>
      <c r="H1013" s="70">
        <v>28.5</v>
      </c>
      <c r="I1013" s="71"/>
      <c r="J1013" s="64" t="s">
        <v>7661</v>
      </c>
      <c r="K1013" s="67" t="s">
        <v>7900</v>
      </c>
      <c r="L1013" s="67" t="s">
        <v>31</v>
      </c>
      <c r="M1013" s="64" t="s">
        <v>7066</v>
      </c>
      <c r="N1013" s="64" t="s">
        <v>1127</v>
      </c>
      <c r="O1013" s="64" t="s">
        <v>0</v>
      </c>
      <c r="P1013" s="64" t="s">
        <v>67</v>
      </c>
      <c r="Q1013" s="72">
        <v>6.5</v>
      </c>
      <c r="R1013" s="72">
        <v>0</v>
      </c>
      <c r="S1013" s="72">
        <v>12</v>
      </c>
      <c r="T1013" s="72">
        <v>0.67</v>
      </c>
    </row>
    <row r="1014" spans="1:20" s="60" customFormat="1" ht="15" customHeight="1">
      <c r="A1014" s="68" t="s">
        <v>4226</v>
      </c>
      <c r="B1014" s="68">
        <v>16110</v>
      </c>
      <c r="C1014" s="68" t="s">
        <v>0</v>
      </c>
      <c r="D1014" s="69" t="s">
        <v>1147</v>
      </c>
      <c r="E1014" s="69" t="s">
        <v>831</v>
      </c>
      <c r="F1014" s="68" t="s">
        <v>1149</v>
      </c>
      <c r="G1014" s="64" t="s">
        <v>0</v>
      </c>
      <c r="H1014" s="70">
        <v>29.5</v>
      </c>
      <c r="I1014" s="71"/>
      <c r="J1014" s="64" t="s">
        <v>7661</v>
      </c>
      <c r="K1014" s="67" t="s">
        <v>7901</v>
      </c>
      <c r="L1014" s="67" t="s">
        <v>31</v>
      </c>
      <c r="M1014" s="64" t="s">
        <v>7066</v>
      </c>
      <c r="N1014" s="64" t="s">
        <v>1127</v>
      </c>
      <c r="O1014" s="64" t="s">
        <v>0</v>
      </c>
      <c r="P1014" s="64" t="s">
        <v>67</v>
      </c>
      <c r="Q1014" s="72">
        <v>6.5</v>
      </c>
      <c r="R1014" s="72">
        <v>0</v>
      </c>
      <c r="S1014" s="72">
        <v>12</v>
      </c>
      <c r="T1014" s="72">
        <v>0.67</v>
      </c>
    </row>
    <row r="1015" spans="1:20" s="60" customFormat="1" ht="15" customHeight="1">
      <c r="A1015" s="68" t="s">
        <v>4227</v>
      </c>
      <c r="B1015" s="68">
        <v>16111</v>
      </c>
      <c r="C1015" s="68" t="s">
        <v>0</v>
      </c>
      <c r="D1015" s="69" t="s">
        <v>1147</v>
      </c>
      <c r="E1015" s="69" t="s">
        <v>832</v>
      </c>
      <c r="F1015" s="68" t="s">
        <v>1149</v>
      </c>
      <c r="G1015" s="64" t="s">
        <v>0</v>
      </c>
      <c r="H1015" s="70">
        <v>28.5</v>
      </c>
      <c r="I1015" s="71"/>
      <c r="J1015" s="64" t="s">
        <v>7661</v>
      </c>
      <c r="K1015" s="67" t="s">
        <v>7902</v>
      </c>
      <c r="L1015" s="67">
        <v>9</v>
      </c>
      <c r="M1015" s="64" t="s">
        <v>7066</v>
      </c>
      <c r="N1015" s="64" t="s">
        <v>1127</v>
      </c>
      <c r="O1015" s="64" t="s">
        <v>0</v>
      </c>
      <c r="P1015" s="64" t="s">
        <v>67</v>
      </c>
      <c r="Q1015" s="72">
        <v>6.5</v>
      </c>
      <c r="R1015" s="72">
        <v>0</v>
      </c>
      <c r="S1015" s="72">
        <v>12.2</v>
      </c>
      <c r="T1015" s="72">
        <v>0.64</v>
      </c>
    </row>
    <row r="1016" spans="1:20" s="60" customFormat="1" ht="15" customHeight="1">
      <c r="A1016" s="68" t="s">
        <v>4228</v>
      </c>
      <c r="B1016" s="68">
        <v>16112</v>
      </c>
      <c r="C1016" s="68" t="s">
        <v>0</v>
      </c>
      <c r="D1016" s="69" t="s">
        <v>1147</v>
      </c>
      <c r="E1016" s="69" t="s">
        <v>833</v>
      </c>
      <c r="F1016" s="68" t="s">
        <v>1149</v>
      </c>
      <c r="G1016" s="64" t="s">
        <v>0</v>
      </c>
      <c r="H1016" s="70">
        <v>29.5</v>
      </c>
      <c r="I1016" s="71"/>
      <c r="J1016" s="64" t="s">
        <v>7661</v>
      </c>
      <c r="K1016" s="67" t="s">
        <v>7903</v>
      </c>
      <c r="L1016" s="67">
        <v>40</v>
      </c>
      <c r="M1016" s="64" t="s">
        <v>7066</v>
      </c>
      <c r="N1016" s="64" t="s">
        <v>1127</v>
      </c>
      <c r="O1016" s="64" t="s">
        <v>0</v>
      </c>
      <c r="P1016" s="64" t="s">
        <v>67</v>
      </c>
      <c r="Q1016" s="72">
        <v>6.5</v>
      </c>
      <c r="R1016" s="72">
        <v>0</v>
      </c>
      <c r="S1016" s="72">
        <v>12.2</v>
      </c>
      <c r="T1016" s="72">
        <v>0.64</v>
      </c>
    </row>
    <row r="1017" spans="1:20" s="60" customFormat="1" ht="15" customHeight="1">
      <c r="A1017" s="68" t="s">
        <v>4229</v>
      </c>
      <c r="B1017" s="68">
        <v>16113</v>
      </c>
      <c r="C1017" s="68" t="s">
        <v>0</v>
      </c>
      <c r="D1017" s="69" t="s">
        <v>1147</v>
      </c>
      <c r="E1017" s="69" t="s">
        <v>834</v>
      </c>
      <c r="F1017" s="68" t="s">
        <v>1149</v>
      </c>
      <c r="G1017" s="64" t="s">
        <v>0</v>
      </c>
      <c r="H1017" s="70">
        <v>41.9</v>
      </c>
      <c r="I1017" s="71"/>
      <c r="J1017" s="64" t="s">
        <v>7661</v>
      </c>
      <c r="K1017" s="67" t="s">
        <v>7904</v>
      </c>
      <c r="L1017" s="67">
        <v>3</v>
      </c>
      <c r="M1017" s="64" t="s">
        <v>7066</v>
      </c>
      <c r="N1017" s="64" t="s">
        <v>1127</v>
      </c>
      <c r="O1017" s="64" t="s">
        <v>0</v>
      </c>
      <c r="P1017" s="64" t="s">
        <v>67</v>
      </c>
      <c r="Q1017" s="72">
        <v>6.5</v>
      </c>
      <c r="R1017" s="72">
        <v>0</v>
      </c>
      <c r="S1017" s="72">
        <v>14</v>
      </c>
      <c r="T1017" s="72">
        <v>1.05</v>
      </c>
    </row>
    <row r="1018" spans="1:20" s="60" customFormat="1" ht="15" customHeight="1">
      <c r="A1018" s="68" t="s">
        <v>4230</v>
      </c>
      <c r="B1018" s="68">
        <v>16114</v>
      </c>
      <c r="C1018" s="68" t="s">
        <v>0</v>
      </c>
      <c r="D1018" s="69" t="s">
        <v>1147</v>
      </c>
      <c r="E1018" s="69" t="s">
        <v>835</v>
      </c>
      <c r="F1018" s="68" t="s">
        <v>1149</v>
      </c>
      <c r="G1018" s="64" t="s">
        <v>0</v>
      </c>
      <c r="H1018" s="70">
        <v>48.9</v>
      </c>
      <c r="I1018" s="71"/>
      <c r="J1018" s="64" t="s">
        <v>7661</v>
      </c>
      <c r="K1018" s="67" t="s">
        <v>7905</v>
      </c>
      <c r="L1018" s="67">
        <v>2</v>
      </c>
      <c r="M1018" s="64" t="s">
        <v>7066</v>
      </c>
      <c r="N1018" s="64" t="s">
        <v>1127</v>
      </c>
      <c r="O1018" s="64" t="s">
        <v>0</v>
      </c>
      <c r="P1018" s="64" t="s">
        <v>67</v>
      </c>
      <c r="Q1018" s="72">
        <v>6.5</v>
      </c>
      <c r="R1018" s="72">
        <v>0</v>
      </c>
      <c r="S1018" s="72">
        <v>14</v>
      </c>
      <c r="T1018" s="72">
        <v>1.05</v>
      </c>
    </row>
    <row r="1019" spans="1:20" s="60" customFormat="1" ht="15" customHeight="1">
      <c r="A1019" s="68" t="s">
        <v>4231</v>
      </c>
      <c r="B1019" s="68">
        <v>16115</v>
      </c>
      <c r="C1019" s="68" t="s">
        <v>0</v>
      </c>
      <c r="D1019" s="69" t="s">
        <v>1147</v>
      </c>
      <c r="E1019" s="69" t="s">
        <v>836</v>
      </c>
      <c r="F1019" s="68" t="s">
        <v>1149</v>
      </c>
      <c r="G1019" s="64" t="s">
        <v>0</v>
      </c>
      <c r="H1019" s="70">
        <v>41.9</v>
      </c>
      <c r="I1019" s="71"/>
      <c r="J1019" s="64" t="s">
        <v>7661</v>
      </c>
      <c r="K1019" s="67" t="s">
        <v>7906</v>
      </c>
      <c r="L1019" s="67">
        <v>3</v>
      </c>
      <c r="M1019" s="64" t="s">
        <v>7066</v>
      </c>
      <c r="N1019" s="64" t="s">
        <v>1127</v>
      </c>
      <c r="O1019" s="64" t="s">
        <v>0</v>
      </c>
      <c r="P1019" s="64" t="s">
        <v>67</v>
      </c>
      <c r="Q1019" s="72">
        <v>6.5</v>
      </c>
      <c r="R1019" s="72">
        <v>0</v>
      </c>
      <c r="S1019" s="72">
        <v>14</v>
      </c>
      <c r="T1019" s="72">
        <v>1.02</v>
      </c>
    </row>
    <row r="1020" spans="1:20" s="60" customFormat="1" ht="15" customHeight="1">
      <c r="A1020" s="68" t="s">
        <v>4232</v>
      </c>
      <c r="B1020" s="68">
        <v>16116</v>
      </c>
      <c r="C1020" s="68" t="s">
        <v>0</v>
      </c>
      <c r="D1020" s="69" t="s">
        <v>1147</v>
      </c>
      <c r="E1020" s="69" t="s">
        <v>837</v>
      </c>
      <c r="F1020" s="68" t="s">
        <v>1149</v>
      </c>
      <c r="G1020" s="64" t="s">
        <v>0</v>
      </c>
      <c r="H1020" s="70">
        <v>48.9</v>
      </c>
      <c r="I1020" s="71"/>
      <c r="J1020" s="64" t="s">
        <v>7661</v>
      </c>
      <c r="K1020" s="67" t="s">
        <v>7907</v>
      </c>
      <c r="L1020" s="67">
        <v>2</v>
      </c>
      <c r="M1020" s="64" t="s">
        <v>7066</v>
      </c>
      <c r="N1020" s="64" t="s">
        <v>1127</v>
      </c>
      <c r="O1020" s="64" t="s">
        <v>0</v>
      </c>
      <c r="P1020" s="64" t="s">
        <v>67</v>
      </c>
      <c r="Q1020" s="72">
        <v>6.5</v>
      </c>
      <c r="R1020" s="72">
        <v>0</v>
      </c>
      <c r="S1020" s="72">
        <v>14</v>
      </c>
      <c r="T1020" s="72">
        <v>1.02</v>
      </c>
    </row>
    <row r="1021" spans="1:20" s="60" customFormat="1" ht="15" customHeight="1">
      <c r="A1021" s="68" t="s">
        <v>4233</v>
      </c>
      <c r="B1021" s="68">
        <v>16117</v>
      </c>
      <c r="C1021" s="68" t="s">
        <v>0</v>
      </c>
      <c r="D1021" s="69" t="s">
        <v>1147</v>
      </c>
      <c r="E1021" s="69" t="s">
        <v>838</v>
      </c>
      <c r="F1021" s="68" t="s">
        <v>1149</v>
      </c>
      <c r="G1021" s="64" t="s">
        <v>0</v>
      </c>
      <c r="H1021" s="70">
        <v>20.7</v>
      </c>
      <c r="I1021" s="71"/>
      <c r="J1021" s="64" t="s">
        <v>7661</v>
      </c>
      <c r="K1021" s="67" t="s">
        <v>7908</v>
      </c>
      <c r="L1021" s="67" t="s">
        <v>31</v>
      </c>
      <c r="M1021" s="64" t="s">
        <v>7066</v>
      </c>
      <c r="N1021" s="64" t="s">
        <v>1127</v>
      </c>
      <c r="O1021" s="64" t="s">
        <v>0</v>
      </c>
      <c r="P1021" s="64" t="s">
        <v>67</v>
      </c>
      <c r="Q1021" s="72">
        <v>1</v>
      </c>
      <c r="R1021" s="72">
        <v>0</v>
      </c>
      <c r="S1021" s="72">
        <v>23.5</v>
      </c>
      <c r="T1021" s="72">
        <v>0.7</v>
      </c>
    </row>
    <row r="1022" spans="1:20" s="60" customFormat="1" ht="15" customHeight="1">
      <c r="A1022" s="68" t="s">
        <v>4234</v>
      </c>
      <c r="B1022" s="68">
        <v>16118</v>
      </c>
      <c r="C1022" s="68" t="s">
        <v>0</v>
      </c>
      <c r="D1022" s="69" t="s">
        <v>1147</v>
      </c>
      <c r="E1022" s="69" t="s">
        <v>839</v>
      </c>
      <c r="F1022" s="68" t="s">
        <v>1149</v>
      </c>
      <c r="G1022" s="64" t="s">
        <v>0</v>
      </c>
      <c r="H1022" s="70">
        <v>17.899999999999999</v>
      </c>
      <c r="I1022" s="71"/>
      <c r="J1022" s="64" t="s">
        <v>7661</v>
      </c>
      <c r="K1022" s="67" t="s">
        <v>7909</v>
      </c>
      <c r="L1022" s="67">
        <v>10</v>
      </c>
      <c r="M1022" s="64" t="s">
        <v>7066</v>
      </c>
      <c r="N1022" s="64" t="s">
        <v>1127</v>
      </c>
      <c r="O1022" s="64" t="s">
        <v>0</v>
      </c>
      <c r="P1022" s="64" t="s">
        <v>67</v>
      </c>
      <c r="Q1022" s="72">
        <v>1</v>
      </c>
      <c r="R1022" s="72">
        <v>0</v>
      </c>
      <c r="S1022" s="72">
        <v>24.5</v>
      </c>
      <c r="T1022" s="72">
        <v>0.51</v>
      </c>
    </row>
    <row r="1023" spans="1:20" s="60" customFormat="1" ht="15" customHeight="1">
      <c r="A1023" s="68" t="s">
        <v>4235</v>
      </c>
      <c r="B1023" s="68">
        <v>16119</v>
      </c>
      <c r="C1023" s="68" t="s">
        <v>0</v>
      </c>
      <c r="D1023" s="69" t="s">
        <v>1147</v>
      </c>
      <c r="E1023" s="69" t="s">
        <v>840</v>
      </c>
      <c r="F1023" s="68" t="s">
        <v>1149</v>
      </c>
      <c r="G1023" s="64" t="s">
        <v>0</v>
      </c>
      <c r="H1023" s="70">
        <v>11.9</v>
      </c>
      <c r="I1023" s="71"/>
      <c r="J1023" s="64" t="s">
        <v>7661</v>
      </c>
      <c r="K1023" s="67" t="s">
        <v>7910</v>
      </c>
      <c r="L1023" s="67" t="s">
        <v>31</v>
      </c>
      <c r="M1023" s="64" t="s">
        <v>7066</v>
      </c>
      <c r="N1023" s="64" t="s">
        <v>1127</v>
      </c>
      <c r="O1023" s="64" t="s">
        <v>0</v>
      </c>
      <c r="P1023" s="64" t="s">
        <v>67</v>
      </c>
      <c r="Q1023" s="72">
        <v>1</v>
      </c>
      <c r="R1023" s="72">
        <v>0</v>
      </c>
      <c r="S1023" s="72">
        <v>13</v>
      </c>
      <c r="T1023" s="72">
        <v>0.24</v>
      </c>
    </row>
    <row r="1024" spans="1:20" s="60" customFormat="1" ht="15" customHeight="1">
      <c r="A1024" s="68" t="s">
        <v>4236</v>
      </c>
      <c r="B1024" s="68">
        <v>16120</v>
      </c>
      <c r="C1024" s="68" t="s">
        <v>0</v>
      </c>
      <c r="D1024" s="69" t="s">
        <v>1147</v>
      </c>
      <c r="E1024" s="69" t="s">
        <v>673</v>
      </c>
      <c r="F1024" s="68" t="s">
        <v>1149</v>
      </c>
      <c r="G1024" s="64" t="s">
        <v>0</v>
      </c>
      <c r="H1024" s="70">
        <v>7.9</v>
      </c>
      <c r="I1024" s="71"/>
      <c r="J1024" s="64" t="s">
        <v>7083</v>
      </c>
      <c r="K1024" s="67" t="s">
        <v>7911</v>
      </c>
      <c r="L1024" s="67" t="s">
        <v>31</v>
      </c>
      <c r="M1024" s="64" t="s">
        <v>7066</v>
      </c>
      <c r="N1024" s="64" t="s">
        <v>674</v>
      </c>
      <c r="O1024" s="64" t="s">
        <v>0</v>
      </c>
      <c r="P1024" s="64" t="s">
        <v>36</v>
      </c>
      <c r="Q1024" s="72">
        <v>9</v>
      </c>
      <c r="R1024" s="72">
        <v>0</v>
      </c>
      <c r="S1024" s="72">
        <v>9</v>
      </c>
      <c r="T1024" s="72">
        <v>0.1</v>
      </c>
    </row>
    <row r="1025" spans="1:20" s="60" customFormat="1" ht="15" customHeight="1">
      <c r="A1025" s="68" t="s">
        <v>4237</v>
      </c>
      <c r="B1025" s="68">
        <v>16121</v>
      </c>
      <c r="C1025" s="68" t="s">
        <v>0</v>
      </c>
      <c r="D1025" s="69" t="s">
        <v>1147</v>
      </c>
      <c r="E1025" s="69" t="s">
        <v>841</v>
      </c>
      <c r="F1025" s="68" t="s">
        <v>1149</v>
      </c>
      <c r="G1025" s="64" t="s">
        <v>0</v>
      </c>
      <c r="H1025" s="70">
        <v>35.9</v>
      </c>
      <c r="I1025" s="71"/>
      <c r="J1025" s="64" t="s">
        <v>7661</v>
      </c>
      <c r="K1025" s="67" t="s">
        <v>7912</v>
      </c>
      <c r="L1025" s="67">
        <v>16</v>
      </c>
      <c r="M1025" s="64" t="s">
        <v>7066</v>
      </c>
      <c r="N1025" s="64" t="s">
        <v>667</v>
      </c>
      <c r="O1025" s="64" t="s">
        <v>0</v>
      </c>
      <c r="P1025" s="64" t="s">
        <v>67</v>
      </c>
      <c r="Q1025" s="72">
        <v>4</v>
      </c>
      <c r="R1025" s="72">
        <v>0</v>
      </c>
      <c r="S1025" s="72">
        <v>16.5</v>
      </c>
      <c r="T1025" s="72">
        <v>0.6</v>
      </c>
    </row>
    <row r="1026" spans="1:20" s="60" customFormat="1" ht="15" customHeight="1">
      <c r="A1026" s="68" t="s">
        <v>4238</v>
      </c>
      <c r="B1026" s="68">
        <v>16122</v>
      </c>
      <c r="C1026" s="68" t="s">
        <v>0</v>
      </c>
      <c r="D1026" s="69" t="s">
        <v>1147</v>
      </c>
      <c r="E1026" s="69" t="s">
        <v>842</v>
      </c>
      <c r="F1026" s="68" t="s">
        <v>1149</v>
      </c>
      <c r="G1026" s="64" t="s">
        <v>0</v>
      </c>
      <c r="H1026" s="70">
        <v>41.5</v>
      </c>
      <c r="I1026" s="71"/>
      <c r="J1026" s="64" t="s">
        <v>7661</v>
      </c>
      <c r="K1026" s="67" t="s">
        <v>7913</v>
      </c>
      <c r="L1026" s="67">
        <v>10</v>
      </c>
      <c r="M1026" s="64" t="s">
        <v>7066</v>
      </c>
      <c r="N1026" s="64" t="s">
        <v>667</v>
      </c>
      <c r="O1026" s="64" t="s">
        <v>0</v>
      </c>
      <c r="P1026" s="64" t="s">
        <v>67</v>
      </c>
      <c r="Q1026" s="72">
        <v>4</v>
      </c>
      <c r="R1026" s="72">
        <v>0</v>
      </c>
      <c r="S1026" s="72">
        <v>16.5</v>
      </c>
      <c r="T1026" s="72">
        <v>0.6</v>
      </c>
    </row>
    <row r="1027" spans="1:20" s="60" customFormat="1" ht="15" customHeight="1">
      <c r="A1027" s="68" t="s">
        <v>4239</v>
      </c>
      <c r="B1027" s="68">
        <v>16123</v>
      </c>
      <c r="C1027" s="68" t="s">
        <v>0</v>
      </c>
      <c r="D1027" s="69" t="s">
        <v>1147</v>
      </c>
      <c r="E1027" s="69" t="s">
        <v>843</v>
      </c>
      <c r="F1027" s="68" t="s">
        <v>1149</v>
      </c>
      <c r="G1027" s="64" t="s">
        <v>0</v>
      </c>
      <c r="H1027" s="70">
        <v>41.5</v>
      </c>
      <c r="I1027" s="71"/>
      <c r="J1027" s="64" t="s">
        <v>7661</v>
      </c>
      <c r="K1027" s="67" t="s">
        <v>7914</v>
      </c>
      <c r="L1027" s="67">
        <v>31</v>
      </c>
      <c r="M1027" s="64" t="s">
        <v>7066</v>
      </c>
      <c r="N1027" s="64" t="s">
        <v>667</v>
      </c>
      <c r="O1027" s="64" t="s">
        <v>0</v>
      </c>
      <c r="P1027" s="64" t="s">
        <v>67</v>
      </c>
      <c r="Q1027" s="72">
        <v>4</v>
      </c>
      <c r="R1027" s="72">
        <v>0</v>
      </c>
      <c r="S1027" s="72">
        <v>16.5</v>
      </c>
      <c r="T1027" s="72">
        <v>0.6</v>
      </c>
    </row>
    <row r="1028" spans="1:20" s="60" customFormat="1" ht="15" customHeight="1">
      <c r="A1028" s="68" t="s">
        <v>4240</v>
      </c>
      <c r="B1028" s="68">
        <v>16124</v>
      </c>
      <c r="C1028" s="68" t="s">
        <v>0</v>
      </c>
      <c r="D1028" s="69" t="s">
        <v>1147</v>
      </c>
      <c r="E1028" s="69" t="s">
        <v>844</v>
      </c>
      <c r="F1028" s="68" t="s">
        <v>1149</v>
      </c>
      <c r="G1028" s="64" t="s">
        <v>0</v>
      </c>
      <c r="H1028" s="70">
        <v>35.9</v>
      </c>
      <c r="I1028" s="71"/>
      <c r="J1028" s="64" t="s">
        <v>7661</v>
      </c>
      <c r="K1028" s="67" t="s">
        <v>7915</v>
      </c>
      <c r="L1028" s="67" t="s">
        <v>31</v>
      </c>
      <c r="M1028" s="64" t="s">
        <v>7066</v>
      </c>
      <c r="N1028" s="64" t="s">
        <v>667</v>
      </c>
      <c r="O1028" s="64" t="s">
        <v>0</v>
      </c>
      <c r="P1028" s="64" t="s">
        <v>67</v>
      </c>
      <c r="Q1028" s="72">
        <v>4</v>
      </c>
      <c r="R1028" s="72">
        <v>0</v>
      </c>
      <c r="S1028" s="72">
        <v>16</v>
      </c>
      <c r="T1028" s="72">
        <v>0.76</v>
      </c>
    </row>
    <row r="1029" spans="1:20" s="60" customFormat="1" ht="15" customHeight="1">
      <c r="A1029" s="68" t="s">
        <v>4241</v>
      </c>
      <c r="B1029" s="68">
        <v>16125</v>
      </c>
      <c r="C1029" s="68" t="s">
        <v>0</v>
      </c>
      <c r="D1029" s="69" t="s">
        <v>1147</v>
      </c>
      <c r="E1029" s="69" t="s">
        <v>845</v>
      </c>
      <c r="F1029" s="68" t="s">
        <v>1149</v>
      </c>
      <c r="G1029" s="64" t="s">
        <v>0</v>
      </c>
      <c r="H1029" s="70">
        <v>41.5</v>
      </c>
      <c r="I1029" s="71"/>
      <c r="J1029" s="64" t="s">
        <v>7661</v>
      </c>
      <c r="K1029" s="67" t="s">
        <v>7916</v>
      </c>
      <c r="L1029" s="67">
        <v>5</v>
      </c>
      <c r="M1029" s="64" t="s">
        <v>7066</v>
      </c>
      <c r="N1029" s="64" t="s">
        <v>667</v>
      </c>
      <c r="O1029" s="64" t="s">
        <v>0</v>
      </c>
      <c r="P1029" s="64" t="s">
        <v>67</v>
      </c>
      <c r="Q1029" s="72">
        <v>4</v>
      </c>
      <c r="R1029" s="72">
        <v>0</v>
      </c>
      <c r="S1029" s="72">
        <v>16</v>
      </c>
      <c r="T1029" s="72">
        <v>0.76</v>
      </c>
    </row>
    <row r="1030" spans="1:20" s="60" customFormat="1" ht="15" customHeight="1">
      <c r="A1030" s="68" t="s">
        <v>4242</v>
      </c>
      <c r="B1030" s="68">
        <v>16126</v>
      </c>
      <c r="C1030" s="68" t="s">
        <v>0</v>
      </c>
      <c r="D1030" s="69" t="s">
        <v>1147</v>
      </c>
      <c r="E1030" s="69" t="s">
        <v>846</v>
      </c>
      <c r="F1030" s="68" t="s">
        <v>1149</v>
      </c>
      <c r="G1030" s="64" t="s">
        <v>0</v>
      </c>
      <c r="H1030" s="70">
        <v>41.5</v>
      </c>
      <c r="I1030" s="71"/>
      <c r="J1030" s="64" t="s">
        <v>7661</v>
      </c>
      <c r="K1030" s="67" t="s">
        <v>7917</v>
      </c>
      <c r="L1030" s="67">
        <v>30</v>
      </c>
      <c r="M1030" s="64" t="s">
        <v>7066</v>
      </c>
      <c r="N1030" s="64" t="s">
        <v>667</v>
      </c>
      <c r="O1030" s="64" t="s">
        <v>0</v>
      </c>
      <c r="P1030" s="64" t="s">
        <v>67</v>
      </c>
      <c r="Q1030" s="72">
        <v>4</v>
      </c>
      <c r="R1030" s="72">
        <v>0</v>
      </c>
      <c r="S1030" s="72">
        <v>16</v>
      </c>
      <c r="T1030" s="72">
        <v>0.76</v>
      </c>
    </row>
    <row r="1031" spans="1:20" s="60" customFormat="1" ht="15" customHeight="1">
      <c r="A1031" s="68" t="s">
        <v>4243</v>
      </c>
      <c r="B1031" s="68">
        <v>16127</v>
      </c>
      <c r="C1031" s="68" t="s">
        <v>0</v>
      </c>
      <c r="D1031" s="69" t="s">
        <v>1147</v>
      </c>
      <c r="E1031" s="69" t="s">
        <v>847</v>
      </c>
      <c r="F1031" s="68" t="s">
        <v>1149</v>
      </c>
      <c r="G1031" s="64" t="s">
        <v>0</v>
      </c>
      <c r="H1031" s="70">
        <v>35.9</v>
      </c>
      <c r="I1031" s="71"/>
      <c r="J1031" s="64" t="s">
        <v>7661</v>
      </c>
      <c r="K1031" s="67" t="s">
        <v>7918</v>
      </c>
      <c r="L1031" s="67" t="s">
        <v>31</v>
      </c>
      <c r="M1031" s="64" t="s">
        <v>7066</v>
      </c>
      <c r="N1031" s="64" t="s">
        <v>667</v>
      </c>
      <c r="O1031" s="64" t="s">
        <v>0</v>
      </c>
      <c r="P1031" s="64" t="s">
        <v>67</v>
      </c>
      <c r="Q1031" s="72">
        <v>4</v>
      </c>
      <c r="R1031" s="72">
        <v>0</v>
      </c>
      <c r="S1031" s="72">
        <v>15</v>
      </c>
      <c r="T1031" s="72">
        <v>0.95</v>
      </c>
    </row>
    <row r="1032" spans="1:20" s="60" customFormat="1" ht="15" customHeight="1">
      <c r="A1032" s="68" t="s">
        <v>4244</v>
      </c>
      <c r="B1032" s="68">
        <v>16128</v>
      </c>
      <c r="C1032" s="68" t="s">
        <v>0</v>
      </c>
      <c r="D1032" s="69" t="s">
        <v>1147</v>
      </c>
      <c r="E1032" s="69" t="s">
        <v>848</v>
      </c>
      <c r="F1032" s="68" t="s">
        <v>1149</v>
      </c>
      <c r="G1032" s="64" t="s">
        <v>0</v>
      </c>
      <c r="H1032" s="70">
        <v>41.5</v>
      </c>
      <c r="I1032" s="71"/>
      <c r="J1032" s="64" t="s">
        <v>7661</v>
      </c>
      <c r="K1032" s="67" t="s">
        <v>7919</v>
      </c>
      <c r="L1032" s="67">
        <v>6</v>
      </c>
      <c r="M1032" s="64" t="s">
        <v>7066</v>
      </c>
      <c r="N1032" s="64" t="s">
        <v>667</v>
      </c>
      <c r="O1032" s="64" t="s">
        <v>0</v>
      </c>
      <c r="P1032" s="64" t="s">
        <v>67</v>
      </c>
      <c r="Q1032" s="72">
        <v>4</v>
      </c>
      <c r="R1032" s="72">
        <v>0</v>
      </c>
      <c r="S1032" s="72">
        <v>15</v>
      </c>
      <c r="T1032" s="72">
        <v>0.95</v>
      </c>
    </row>
    <row r="1033" spans="1:20" s="60" customFormat="1" ht="15" customHeight="1">
      <c r="A1033" s="68" t="s">
        <v>4245</v>
      </c>
      <c r="B1033" s="68">
        <v>16129</v>
      </c>
      <c r="C1033" s="68" t="s">
        <v>0</v>
      </c>
      <c r="D1033" s="69" t="s">
        <v>1147</v>
      </c>
      <c r="E1033" s="69" t="s">
        <v>849</v>
      </c>
      <c r="F1033" s="68" t="s">
        <v>1149</v>
      </c>
      <c r="G1033" s="64" t="s">
        <v>0</v>
      </c>
      <c r="H1033" s="70">
        <v>41.5</v>
      </c>
      <c r="I1033" s="71"/>
      <c r="J1033" s="64" t="s">
        <v>7661</v>
      </c>
      <c r="K1033" s="67" t="s">
        <v>7920</v>
      </c>
      <c r="L1033" s="67">
        <v>32</v>
      </c>
      <c r="M1033" s="64" t="s">
        <v>7066</v>
      </c>
      <c r="N1033" s="64" t="s">
        <v>667</v>
      </c>
      <c r="O1033" s="64" t="s">
        <v>0</v>
      </c>
      <c r="P1033" s="64" t="s">
        <v>67</v>
      </c>
      <c r="Q1033" s="72">
        <v>4</v>
      </c>
      <c r="R1033" s="72">
        <v>0</v>
      </c>
      <c r="S1033" s="72">
        <v>15</v>
      </c>
      <c r="T1033" s="72">
        <v>0.95</v>
      </c>
    </row>
    <row r="1034" spans="1:20" s="60" customFormat="1" ht="15" customHeight="1">
      <c r="A1034" s="68" t="s">
        <v>4246</v>
      </c>
      <c r="B1034" s="68">
        <v>16130</v>
      </c>
      <c r="C1034" s="68" t="s">
        <v>0</v>
      </c>
      <c r="D1034" s="69" t="s">
        <v>1147</v>
      </c>
      <c r="E1034" s="69" t="s">
        <v>850</v>
      </c>
      <c r="F1034" s="68" t="s">
        <v>1149</v>
      </c>
      <c r="G1034" s="64" t="s">
        <v>0</v>
      </c>
      <c r="H1034" s="70">
        <v>51.9</v>
      </c>
      <c r="I1034" s="71"/>
      <c r="J1034" s="64" t="s">
        <v>7104</v>
      </c>
      <c r="K1034" s="67" t="s">
        <v>7921</v>
      </c>
      <c r="L1034" s="67">
        <v>16</v>
      </c>
      <c r="M1034" s="64" t="s">
        <v>7066</v>
      </c>
      <c r="N1034" s="64" t="s">
        <v>667</v>
      </c>
      <c r="O1034" s="64" t="s">
        <v>0</v>
      </c>
      <c r="P1034" s="64" t="s">
        <v>33</v>
      </c>
      <c r="Q1034" s="72">
        <v>8</v>
      </c>
      <c r="R1034" s="72">
        <v>0</v>
      </c>
      <c r="S1034" s="72">
        <v>20</v>
      </c>
      <c r="T1034" s="72">
        <v>0.3</v>
      </c>
    </row>
    <row r="1035" spans="1:20" s="60" customFormat="1" ht="15" customHeight="1">
      <c r="A1035" s="68" t="s">
        <v>4247</v>
      </c>
      <c r="B1035" s="68">
        <v>16131</v>
      </c>
      <c r="C1035" s="68" t="s">
        <v>0</v>
      </c>
      <c r="D1035" s="69" t="s">
        <v>1147</v>
      </c>
      <c r="E1035" s="69" t="s">
        <v>851</v>
      </c>
      <c r="F1035" s="68" t="s">
        <v>1149</v>
      </c>
      <c r="G1035" s="64" t="s">
        <v>0</v>
      </c>
      <c r="H1035" s="70">
        <v>37.5</v>
      </c>
      <c r="I1035" s="71"/>
      <c r="J1035" s="64" t="s">
        <v>7661</v>
      </c>
      <c r="K1035" s="67" t="s">
        <v>7922</v>
      </c>
      <c r="L1035" s="67">
        <v>20</v>
      </c>
      <c r="M1035" s="64" t="s">
        <v>7066</v>
      </c>
      <c r="N1035" s="64" t="s">
        <v>1726</v>
      </c>
      <c r="O1035" s="64" t="s">
        <v>0</v>
      </c>
      <c r="P1035" s="64" t="s">
        <v>67</v>
      </c>
      <c r="Q1035" s="72">
        <v>9.5</v>
      </c>
      <c r="R1035" s="72">
        <v>0</v>
      </c>
      <c r="S1035" s="72">
        <v>9.5</v>
      </c>
      <c r="T1035" s="72">
        <v>1185</v>
      </c>
    </row>
    <row r="1036" spans="1:20" s="60" customFormat="1" ht="15" customHeight="1">
      <c r="A1036" s="68" t="s">
        <v>4248</v>
      </c>
      <c r="B1036" s="68">
        <v>16132</v>
      </c>
      <c r="C1036" s="68" t="s">
        <v>0</v>
      </c>
      <c r="D1036" s="69" t="s">
        <v>1147</v>
      </c>
      <c r="E1036" s="69" t="s">
        <v>852</v>
      </c>
      <c r="F1036" s="68" t="s">
        <v>1149</v>
      </c>
      <c r="G1036" s="64" t="s">
        <v>0</v>
      </c>
      <c r="H1036" s="70">
        <v>32.9</v>
      </c>
      <c r="I1036" s="71"/>
      <c r="J1036" s="64" t="s">
        <v>7661</v>
      </c>
      <c r="K1036" s="67" t="s">
        <v>7923</v>
      </c>
      <c r="L1036" s="67">
        <v>4</v>
      </c>
      <c r="M1036" s="64" t="s">
        <v>7066</v>
      </c>
      <c r="N1036" s="64" t="s">
        <v>1726</v>
      </c>
      <c r="O1036" s="64" t="s">
        <v>0</v>
      </c>
      <c r="P1036" s="64" t="s">
        <v>67</v>
      </c>
      <c r="Q1036" s="72">
        <v>10.5</v>
      </c>
      <c r="R1036" s="72">
        <v>0</v>
      </c>
      <c r="S1036" s="72">
        <v>7.8</v>
      </c>
      <c r="T1036" s="72">
        <v>0.78</v>
      </c>
    </row>
    <row r="1037" spans="1:20" s="60" customFormat="1" ht="15" customHeight="1">
      <c r="A1037" s="68" t="s">
        <v>4249</v>
      </c>
      <c r="B1037" s="68">
        <v>16133</v>
      </c>
      <c r="C1037" s="68" t="s">
        <v>0</v>
      </c>
      <c r="D1037" s="69" t="s">
        <v>1147</v>
      </c>
      <c r="E1037" s="69" t="s">
        <v>853</v>
      </c>
      <c r="F1037" s="68" t="s">
        <v>1149</v>
      </c>
      <c r="G1037" s="64" t="s">
        <v>0</v>
      </c>
      <c r="H1037" s="70">
        <v>32.9</v>
      </c>
      <c r="I1037" s="71"/>
      <c r="J1037" s="64" t="s">
        <v>7661</v>
      </c>
      <c r="K1037" s="67" t="s">
        <v>7924</v>
      </c>
      <c r="L1037" s="67">
        <v>14</v>
      </c>
      <c r="M1037" s="64" t="s">
        <v>7066</v>
      </c>
      <c r="N1037" s="64" t="s">
        <v>1726</v>
      </c>
      <c r="O1037" s="64" t="s">
        <v>0</v>
      </c>
      <c r="P1037" s="64" t="s">
        <v>67</v>
      </c>
      <c r="Q1037" s="72">
        <v>9.1999999999999993</v>
      </c>
      <c r="R1037" s="72">
        <v>0</v>
      </c>
      <c r="S1037" s="72">
        <v>9.1999999999999993</v>
      </c>
      <c r="T1037" s="72">
        <v>1.01</v>
      </c>
    </row>
    <row r="1038" spans="1:20" s="60" customFormat="1" ht="15" customHeight="1">
      <c r="A1038" s="68" t="s">
        <v>4250</v>
      </c>
      <c r="B1038" s="68">
        <v>16134</v>
      </c>
      <c r="C1038" s="68" t="s">
        <v>0</v>
      </c>
      <c r="D1038" s="69" t="s">
        <v>1147</v>
      </c>
      <c r="E1038" s="69" t="s">
        <v>854</v>
      </c>
      <c r="F1038" s="68" t="s">
        <v>1149</v>
      </c>
      <c r="G1038" s="64" t="s">
        <v>0</v>
      </c>
      <c r="H1038" s="70">
        <v>37.5</v>
      </c>
      <c r="I1038" s="71"/>
      <c r="J1038" s="64" t="s">
        <v>7661</v>
      </c>
      <c r="K1038" s="67" t="s">
        <v>7925</v>
      </c>
      <c r="L1038" s="67">
        <v>35</v>
      </c>
      <c r="M1038" s="64" t="s">
        <v>7066</v>
      </c>
      <c r="N1038" s="64" t="s">
        <v>1726</v>
      </c>
      <c r="O1038" s="64" t="s">
        <v>0</v>
      </c>
      <c r="P1038" s="64" t="s">
        <v>67</v>
      </c>
      <c r="Q1038" s="72">
        <v>9.4</v>
      </c>
      <c r="R1038" s="72">
        <v>0</v>
      </c>
      <c r="S1038" s="72">
        <v>9.4</v>
      </c>
      <c r="T1038" s="72">
        <v>1</v>
      </c>
    </row>
    <row r="1039" spans="1:20" s="60" customFormat="1" ht="15" customHeight="1">
      <c r="A1039" s="68" t="s">
        <v>4251</v>
      </c>
      <c r="B1039" s="68">
        <v>16135</v>
      </c>
      <c r="C1039" s="68" t="s">
        <v>0</v>
      </c>
      <c r="D1039" s="69" t="s">
        <v>1147</v>
      </c>
      <c r="E1039" s="69" t="s">
        <v>855</v>
      </c>
      <c r="F1039" s="68" t="s">
        <v>1149</v>
      </c>
      <c r="G1039" s="64" t="s">
        <v>0</v>
      </c>
      <c r="H1039" s="70">
        <v>32.9</v>
      </c>
      <c r="I1039" s="71"/>
      <c r="J1039" s="64" t="s">
        <v>7661</v>
      </c>
      <c r="K1039" s="67" t="s">
        <v>7926</v>
      </c>
      <c r="L1039" s="67">
        <v>19</v>
      </c>
      <c r="M1039" s="64" t="s">
        <v>7066</v>
      </c>
      <c r="N1039" s="64" t="s">
        <v>1726</v>
      </c>
      <c r="O1039" s="64" t="s">
        <v>0</v>
      </c>
      <c r="P1039" s="64" t="s">
        <v>67</v>
      </c>
      <c r="Q1039" s="72">
        <v>9</v>
      </c>
      <c r="R1039" s="72">
        <v>0</v>
      </c>
      <c r="S1039" s="72">
        <v>9</v>
      </c>
      <c r="T1039" s="72">
        <v>0.76</v>
      </c>
    </row>
    <row r="1040" spans="1:20" s="60" customFormat="1" ht="15" customHeight="1">
      <c r="A1040" s="68" t="s">
        <v>4252</v>
      </c>
      <c r="B1040" s="68">
        <v>16136</v>
      </c>
      <c r="C1040" s="68" t="s">
        <v>0</v>
      </c>
      <c r="D1040" s="69" t="s">
        <v>1147</v>
      </c>
      <c r="E1040" s="69" t="s">
        <v>856</v>
      </c>
      <c r="F1040" s="68" t="s">
        <v>1149</v>
      </c>
      <c r="G1040" s="64" t="s">
        <v>0</v>
      </c>
      <c r="H1040" s="70">
        <v>32.9</v>
      </c>
      <c r="I1040" s="71"/>
      <c r="J1040" s="64" t="s">
        <v>7661</v>
      </c>
      <c r="K1040" s="67" t="s">
        <v>7927</v>
      </c>
      <c r="L1040" s="67" t="s">
        <v>31</v>
      </c>
      <c r="M1040" s="64" t="s">
        <v>7066</v>
      </c>
      <c r="N1040" s="64" t="s">
        <v>1726</v>
      </c>
      <c r="O1040" s="64" t="s">
        <v>0</v>
      </c>
      <c r="P1040" s="64" t="s">
        <v>67</v>
      </c>
      <c r="Q1040" s="72">
        <v>9</v>
      </c>
      <c r="R1040" s="72">
        <v>0</v>
      </c>
      <c r="S1040" s="72">
        <v>9</v>
      </c>
      <c r="T1040" s="72">
        <v>0.75</v>
      </c>
    </row>
    <row r="1041" spans="1:20" s="60" customFormat="1" ht="15" customHeight="1">
      <c r="A1041" s="68" t="s">
        <v>4253</v>
      </c>
      <c r="B1041" s="68">
        <v>16137</v>
      </c>
      <c r="C1041" s="68" t="s">
        <v>0</v>
      </c>
      <c r="D1041" s="69" t="s">
        <v>1147</v>
      </c>
      <c r="E1041" s="69" t="s">
        <v>857</v>
      </c>
      <c r="F1041" s="68" t="s">
        <v>1149</v>
      </c>
      <c r="G1041" s="64" t="s">
        <v>0</v>
      </c>
      <c r="H1041" s="70">
        <v>83.9</v>
      </c>
      <c r="I1041" s="71"/>
      <c r="J1041" s="64" t="s">
        <v>7661</v>
      </c>
      <c r="K1041" s="67" t="s">
        <v>7928</v>
      </c>
      <c r="L1041" s="67">
        <v>8</v>
      </c>
      <c r="M1041" s="64" t="s">
        <v>7066</v>
      </c>
      <c r="N1041" s="64" t="s">
        <v>1727</v>
      </c>
      <c r="O1041" s="64" t="s">
        <v>0</v>
      </c>
      <c r="P1041" s="64" t="s">
        <v>67</v>
      </c>
      <c r="Q1041" s="72">
        <v>20</v>
      </c>
      <c r="R1041" s="72">
        <v>0</v>
      </c>
      <c r="S1041" s="72">
        <v>20</v>
      </c>
      <c r="T1041" s="72">
        <v>1.1000000000000001</v>
      </c>
    </row>
    <row r="1042" spans="1:20" s="60" customFormat="1" ht="15" customHeight="1">
      <c r="A1042" s="68" t="s">
        <v>4254</v>
      </c>
      <c r="B1042" s="68">
        <v>16138</v>
      </c>
      <c r="C1042" s="68" t="s">
        <v>0</v>
      </c>
      <c r="D1042" s="69" t="s">
        <v>1147</v>
      </c>
      <c r="E1042" s="69" t="s">
        <v>858</v>
      </c>
      <c r="F1042" s="68" t="s">
        <v>1149</v>
      </c>
      <c r="G1042" s="64" t="s">
        <v>0</v>
      </c>
      <c r="H1042" s="70">
        <v>38.9</v>
      </c>
      <c r="I1042" s="71"/>
      <c r="J1042" s="64" t="s">
        <v>7661</v>
      </c>
      <c r="K1042" s="67" t="s">
        <v>7929</v>
      </c>
      <c r="L1042" s="67">
        <v>13</v>
      </c>
      <c r="M1042" s="64" t="s">
        <v>7066</v>
      </c>
      <c r="N1042" s="64" t="s">
        <v>1727</v>
      </c>
      <c r="O1042" s="64" t="s">
        <v>0</v>
      </c>
      <c r="P1042" s="64" t="s">
        <v>67</v>
      </c>
      <c r="Q1042" s="72">
        <v>19.5</v>
      </c>
      <c r="R1042" s="72">
        <v>0</v>
      </c>
      <c r="S1042" s="72">
        <v>19.5</v>
      </c>
      <c r="T1042" s="72">
        <v>1.35</v>
      </c>
    </row>
    <row r="1043" spans="1:20" s="60" customFormat="1" ht="15" customHeight="1">
      <c r="A1043" s="68" t="s">
        <v>4255</v>
      </c>
      <c r="B1043" s="68">
        <v>16139</v>
      </c>
      <c r="C1043" s="68" t="s">
        <v>0</v>
      </c>
      <c r="D1043" s="69" t="s">
        <v>1147</v>
      </c>
      <c r="E1043" s="69" t="s">
        <v>859</v>
      </c>
      <c r="F1043" s="68" t="s">
        <v>1149</v>
      </c>
      <c r="G1043" s="64" t="s">
        <v>0</v>
      </c>
      <c r="H1043" s="70">
        <v>44.5</v>
      </c>
      <c r="I1043" s="71"/>
      <c r="J1043" s="64" t="s">
        <v>7661</v>
      </c>
      <c r="K1043" s="67" t="s">
        <v>7930</v>
      </c>
      <c r="L1043" s="67">
        <v>6</v>
      </c>
      <c r="M1043" s="64" t="s">
        <v>7066</v>
      </c>
      <c r="N1043" s="64" t="s">
        <v>1127</v>
      </c>
      <c r="O1043" s="64" t="s">
        <v>0</v>
      </c>
      <c r="P1043" s="64" t="s">
        <v>67</v>
      </c>
      <c r="Q1043" s="72">
        <v>9</v>
      </c>
      <c r="R1043" s="72">
        <v>0</v>
      </c>
      <c r="S1043" s="72">
        <v>10</v>
      </c>
      <c r="T1043" s="72">
        <v>1765</v>
      </c>
    </row>
    <row r="1044" spans="1:20" s="60" customFormat="1" ht="15" customHeight="1">
      <c r="A1044" s="68" t="s">
        <v>4256</v>
      </c>
      <c r="B1044" s="68">
        <v>16140</v>
      </c>
      <c r="C1044" s="68" t="s">
        <v>0</v>
      </c>
      <c r="D1044" s="69" t="s">
        <v>1147</v>
      </c>
      <c r="E1044" s="69" t="s">
        <v>860</v>
      </c>
      <c r="F1044" s="68" t="s">
        <v>1149</v>
      </c>
      <c r="G1044" s="64" t="s">
        <v>0</v>
      </c>
      <c r="H1044" s="70">
        <v>44.5</v>
      </c>
      <c r="I1044" s="71"/>
      <c r="J1044" s="64" t="s">
        <v>7661</v>
      </c>
      <c r="K1044" s="67" t="s">
        <v>7931</v>
      </c>
      <c r="L1044" s="67">
        <v>9</v>
      </c>
      <c r="M1044" s="64" t="s">
        <v>7066</v>
      </c>
      <c r="N1044" s="64" t="s">
        <v>1127</v>
      </c>
      <c r="O1044" s="64" t="s">
        <v>0</v>
      </c>
      <c r="P1044" s="64" t="s">
        <v>67</v>
      </c>
      <c r="Q1044" s="72">
        <v>9</v>
      </c>
      <c r="R1044" s="72">
        <v>0</v>
      </c>
      <c r="S1044" s="72">
        <v>9</v>
      </c>
      <c r="T1044" s="72">
        <v>1.48</v>
      </c>
    </row>
    <row r="1045" spans="1:20" s="60" customFormat="1" ht="15" customHeight="1">
      <c r="A1045" s="68" t="s">
        <v>4257</v>
      </c>
      <c r="B1045" s="68">
        <v>16141</v>
      </c>
      <c r="C1045" s="68" t="s">
        <v>0</v>
      </c>
      <c r="D1045" s="69" t="s">
        <v>1147</v>
      </c>
      <c r="E1045" s="69" t="s">
        <v>861</v>
      </c>
      <c r="F1045" s="68" t="s">
        <v>1149</v>
      </c>
      <c r="G1045" s="64" t="s">
        <v>0</v>
      </c>
      <c r="H1045" s="70">
        <v>16.899999999999999</v>
      </c>
      <c r="I1045" s="71"/>
      <c r="J1045" s="64" t="s">
        <v>7661</v>
      </c>
      <c r="K1045" s="67" t="s">
        <v>7932</v>
      </c>
      <c r="L1045" s="67">
        <v>9</v>
      </c>
      <c r="M1045" s="64" t="s">
        <v>7066</v>
      </c>
      <c r="N1045" s="64" t="s">
        <v>1127</v>
      </c>
      <c r="O1045" s="64" t="s">
        <v>0</v>
      </c>
      <c r="P1045" s="64" t="s">
        <v>67</v>
      </c>
      <c r="Q1045" s="72">
        <v>5</v>
      </c>
      <c r="R1045" s="72">
        <v>0</v>
      </c>
      <c r="S1045" s="72">
        <v>14.5</v>
      </c>
      <c r="T1045" s="72">
        <v>0.27500000000000002</v>
      </c>
    </row>
    <row r="1046" spans="1:20" s="60" customFormat="1" ht="15" customHeight="1">
      <c r="A1046" s="68" t="s">
        <v>4258</v>
      </c>
      <c r="B1046" s="68">
        <v>16142</v>
      </c>
      <c r="C1046" s="68" t="s">
        <v>0</v>
      </c>
      <c r="D1046" s="69" t="s">
        <v>1147</v>
      </c>
      <c r="E1046" s="69" t="s">
        <v>862</v>
      </c>
      <c r="F1046" s="68" t="s">
        <v>1149</v>
      </c>
      <c r="G1046" s="64" t="s">
        <v>0</v>
      </c>
      <c r="H1046" s="70">
        <v>16.899999999999999</v>
      </c>
      <c r="I1046" s="71"/>
      <c r="J1046" s="64" t="s">
        <v>7661</v>
      </c>
      <c r="K1046" s="67" t="s">
        <v>7933</v>
      </c>
      <c r="L1046" s="67" t="s">
        <v>31</v>
      </c>
      <c r="M1046" s="64" t="s">
        <v>7066</v>
      </c>
      <c r="N1046" s="64" t="s">
        <v>1127</v>
      </c>
      <c r="O1046" s="64" t="s">
        <v>0</v>
      </c>
      <c r="P1046" s="64" t="s">
        <v>67</v>
      </c>
      <c r="Q1046" s="72">
        <v>5</v>
      </c>
      <c r="R1046" s="72">
        <v>0</v>
      </c>
      <c r="S1046" s="72">
        <v>14.5</v>
      </c>
      <c r="T1046" s="72">
        <v>0.27500000000000002</v>
      </c>
    </row>
    <row r="1047" spans="1:20" s="60" customFormat="1" ht="15" customHeight="1">
      <c r="A1047" s="68" t="s">
        <v>4259</v>
      </c>
      <c r="B1047" s="68">
        <v>16143</v>
      </c>
      <c r="C1047" s="68" t="s">
        <v>0</v>
      </c>
      <c r="D1047" s="69" t="s">
        <v>1147</v>
      </c>
      <c r="E1047" s="69" t="s">
        <v>863</v>
      </c>
      <c r="F1047" s="68" t="s">
        <v>1149</v>
      </c>
      <c r="G1047" s="64" t="s">
        <v>0</v>
      </c>
      <c r="H1047" s="70">
        <v>16.899999999999999</v>
      </c>
      <c r="I1047" s="71"/>
      <c r="J1047" s="64" t="s">
        <v>7661</v>
      </c>
      <c r="K1047" s="67" t="s">
        <v>7934</v>
      </c>
      <c r="L1047" s="67">
        <v>4</v>
      </c>
      <c r="M1047" s="64" t="s">
        <v>7066</v>
      </c>
      <c r="N1047" s="64" t="s">
        <v>1127</v>
      </c>
      <c r="O1047" s="64" t="s">
        <v>0</v>
      </c>
      <c r="P1047" s="64" t="s">
        <v>67</v>
      </c>
      <c r="Q1047" s="72">
        <v>0</v>
      </c>
      <c r="R1047" s="72">
        <v>0</v>
      </c>
      <c r="S1047" s="72">
        <v>0</v>
      </c>
      <c r="T1047" s="72">
        <v>0</v>
      </c>
    </row>
    <row r="1048" spans="1:20" s="60" customFormat="1" ht="15" customHeight="1">
      <c r="A1048" s="68" t="s">
        <v>4260</v>
      </c>
      <c r="B1048" s="68">
        <v>16144</v>
      </c>
      <c r="C1048" s="68" t="s">
        <v>0</v>
      </c>
      <c r="D1048" s="69" t="s">
        <v>1147</v>
      </c>
      <c r="E1048" s="69" t="s">
        <v>864</v>
      </c>
      <c r="F1048" s="68" t="s">
        <v>1149</v>
      </c>
      <c r="G1048" s="64" t="s">
        <v>0</v>
      </c>
      <c r="H1048" s="70">
        <v>16.899999999999999</v>
      </c>
      <c r="I1048" s="71"/>
      <c r="J1048" s="64" t="s">
        <v>7661</v>
      </c>
      <c r="K1048" s="67" t="s">
        <v>7935</v>
      </c>
      <c r="L1048" s="67">
        <v>5</v>
      </c>
      <c r="M1048" s="64" t="s">
        <v>7066</v>
      </c>
      <c r="N1048" s="64" t="s">
        <v>1127</v>
      </c>
      <c r="O1048" s="64" t="s">
        <v>0</v>
      </c>
      <c r="P1048" s="64" t="s">
        <v>67</v>
      </c>
      <c r="Q1048" s="72">
        <v>0</v>
      </c>
      <c r="R1048" s="72">
        <v>0</v>
      </c>
      <c r="S1048" s="72">
        <v>0</v>
      </c>
      <c r="T1048" s="72">
        <v>0</v>
      </c>
    </row>
    <row r="1049" spans="1:20" s="60" customFormat="1" ht="15" customHeight="1">
      <c r="A1049" s="68" t="s">
        <v>4261</v>
      </c>
      <c r="B1049" s="68">
        <v>16145</v>
      </c>
      <c r="C1049" s="68" t="s">
        <v>0</v>
      </c>
      <c r="D1049" s="69" t="s">
        <v>1147</v>
      </c>
      <c r="E1049" s="69" t="s">
        <v>865</v>
      </c>
      <c r="F1049" s="68" t="s">
        <v>1149</v>
      </c>
      <c r="G1049" s="64" t="s">
        <v>0</v>
      </c>
      <c r="H1049" s="70">
        <v>16.899999999999999</v>
      </c>
      <c r="I1049" s="71"/>
      <c r="J1049" s="64" t="s">
        <v>7661</v>
      </c>
      <c r="K1049" s="67" t="s">
        <v>7936</v>
      </c>
      <c r="L1049" s="67">
        <v>4</v>
      </c>
      <c r="M1049" s="64" t="s">
        <v>7066</v>
      </c>
      <c r="N1049" s="64" t="s">
        <v>1127</v>
      </c>
      <c r="O1049" s="64" t="s">
        <v>0</v>
      </c>
      <c r="P1049" s="64" t="s">
        <v>67</v>
      </c>
      <c r="Q1049" s="72">
        <v>0</v>
      </c>
      <c r="R1049" s="72">
        <v>0</v>
      </c>
      <c r="S1049" s="72">
        <v>0</v>
      </c>
      <c r="T1049" s="72">
        <v>0</v>
      </c>
    </row>
    <row r="1050" spans="1:20" s="60" customFormat="1" ht="15" customHeight="1">
      <c r="A1050" s="68" t="s">
        <v>4262</v>
      </c>
      <c r="B1050" s="68">
        <v>16146</v>
      </c>
      <c r="C1050" s="68" t="s">
        <v>0</v>
      </c>
      <c r="D1050" s="69" t="s">
        <v>1147</v>
      </c>
      <c r="E1050" s="69" t="s">
        <v>866</v>
      </c>
      <c r="F1050" s="68" t="s">
        <v>1149</v>
      </c>
      <c r="G1050" s="64" t="s">
        <v>0</v>
      </c>
      <c r="H1050" s="70">
        <v>16.899999999999999</v>
      </c>
      <c r="I1050" s="71"/>
      <c r="J1050" s="64" t="s">
        <v>7661</v>
      </c>
      <c r="K1050" s="67" t="s">
        <v>7937</v>
      </c>
      <c r="L1050" s="67" t="s">
        <v>31</v>
      </c>
      <c r="M1050" s="64" t="s">
        <v>7066</v>
      </c>
      <c r="N1050" s="64" t="s">
        <v>1127</v>
      </c>
      <c r="O1050" s="64" t="s">
        <v>0</v>
      </c>
      <c r="P1050" s="64" t="s">
        <v>67</v>
      </c>
      <c r="Q1050" s="72">
        <v>0</v>
      </c>
      <c r="R1050" s="72">
        <v>0</v>
      </c>
      <c r="S1050" s="72">
        <v>0</v>
      </c>
      <c r="T1050" s="72">
        <v>0</v>
      </c>
    </row>
    <row r="1051" spans="1:20" s="60" customFormat="1" ht="15" customHeight="1">
      <c r="A1051" s="68" t="s">
        <v>4263</v>
      </c>
      <c r="B1051" s="68">
        <v>16147</v>
      </c>
      <c r="C1051" s="68" t="s">
        <v>0</v>
      </c>
      <c r="D1051" s="69" t="s">
        <v>1147</v>
      </c>
      <c r="E1051" s="69" t="s">
        <v>867</v>
      </c>
      <c r="F1051" s="68" t="s">
        <v>1149</v>
      </c>
      <c r="G1051" s="64" t="s">
        <v>0</v>
      </c>
      <c r="H1051" s="70">
        <v>23.9</v>
      </c>
      <c r="I1051" s="71"/>
      <c r="J1051" s="64" t="s">
        <v>7661</v>
      </c>
      <c r="K1051" s="67" t="s">
        <v>7938</v>
      </c>
      <c r="L1051" s="67">
        <v>19</v>
      </c>
      <c r="M1051" s="64" t="s">
        <v>7066</v>
      </c>
      <c r="N1051" s="64" t="s">
        <v>1728</v>
      </c>
      <c r="O1051" s="64" t="s">
        <v>0</v>
      </c>
      <c r="P1051" s="64" t="s">
        <v>67</v>
      </c>
      <c r="Q1051" s="72">
        <v>10</v>
      </c>
      <c r="R1051" s="72">
        <v>0</v>
      </c>
      <c r="S1051" s="72">
        <v>3</v>
      </c>
      <c r="T1051" s="72">
        <v>0.84</v>
      </c>
    </row>
    <row r="1052" spans="1:20" s="60" customFormat="1" ht="15" customHeight="1">
      <c r="A1052" s="68" t="s">
        <v>4264</v>
      </c>
      <c r="B1052" s="68">
        <v>16148</v>
      </c>
      <c r="C1052" s="68" t="s">
        <v>0</v>
      </c>
      <c r="D1052" s="69" t="s">
        <v>1147</v>
      </c>
      <c r="E1052" s="69" t="s">
        <v>1729</v>
      </c>
      <c r="F1052" s="68" t="s">
        <v>1149</v>
      </c>
      <c r="G1052" s="64" t="s">
        <v>0</v>
      </c>
      <c r="H1052" s="70">
        <v>23.9</v>
      </c>
      <c r="I1052" s="71"/>
      <c r="J1052" s="64" t="s">
        <v>7661</v>
      </c>
      <c r="K1052" s="67" t="s">
        <v>7939</v>
      </c>
      <c r="L1052" s="67">
        <v>7</v>
      </c>
      <c r="M1052" s="64" t="s">
        <v>7066</v>
      </c>
      <c r="N1052" s="64" t="s">
        <v>1728</v>
      </c>
      <c r="O1052" s="64" t="s">
        <v>0</v>
      </c>
      <c r="P1052" s="64" t="s">
        <v>67</v>
      </c>
      <c r="Q1052" s="72">
        <v>10</v>
      </c>
      <c r="R1052" s="72">
        <v>0</v>
      </c>
      <c r="S1052" s="72">
        <v>3</v>
      </c>
      <c r="T1052" s="72">
        <v>0.84</v>
      </c>
    </row>
    <row r="1053" spans="1:20" s="60" customFormat="1" ht="15" customHeight="1">
      <c r="A1053" s="68" t="s">
        <v>4265</v>
      </c>
      <c r="B1053" s="68">
        <v>16149</v>
      </c>
      <c r="C1053" s="68" t="s">
        <v>0</v>
      </c>
      <c r="D1053" s="69" t="s">
        <v>1147</v>
      </c>
      <c r="E1053" s="69" t="s">
        <v>868</v>
      </c>
      <c r="F1053" s="68" t="s">
        <v>1149</v>
      </c>
      <c r="G1053" s="64" t="s">
        <v>0</v>
      </c>
      <c r="H1053" s="70">
        <v>29.9</v>
      </c>
      <c r="I1053" s="71"/>
      <c r="J1053" s="64" t="s">
        <v>7661</v>
      </c>
      <c r="K1053" s="67" t="s">
        <v>7940</v>
      </c>
      <c r="L1053" s="67">
        <v>15</v>
      </c>
      <c r="M1053" s="64" t="s">
        <v>7066</v>
      </c>
      <c r="N1053" s="64" t="s">
        <v>1728</v>
      </c>
      <c r="O1053" s="64" t="s">
        <v>0</v>
      </c>
      <c r="P1053" s="64" t="s">
        <v>67</v>
      </c>
      <c r="Q1053" s="72">
        <v>11.4</v>
      </c>
      <c r="R1053" s="72">
        <v>0</v>
      </c>
      <c r="S1053" s="72">
        <v>11.4</v>
      </c>
      <c r="T1053" s="72">
        <v>1015</v>
      </c>
    </row>
    <row r="1054" spans="1:20" s="60" customFormat="1" ht="15" customHeight="1">
      <c r="A1054" s="68" t="s">
        <v>4266</v>
      </c>
      <c r="B1054" s="68">
        <v>16150</v>
      </c>
      <c r="C1054" s="68" t="s">
        <v>0</v>
      </c>
      <c r="D1054" s="69" t="s">
        <v>1147</v>
      </c>
      <c r="E1054" s="69" t="s">
        <v>869</v>
      </c>
      <c r="F1054" s="68" t="s">
        <v>1149</v>
      </c>
      <c r="G1054" s="64" t="s">
        <v>0</v>
      </c>
      <c r="H1054" s="70">
        <v>29.9</v>
      </c>
      <c r="I1054" s="71"/>
      <c r="J1054" s="64" t="s">
        <v>7661</v>
      </c>
      <c r="K1054" s="67" t="s">
        <v>7941</v>
      </c>
      <c r="L1054" s="67">
        <v>7</v>
      </c>
      <c r="M1054" s="64" t="s">
        <v>7066</v>
      </c>
      <c r="N1054" s="64" t="s">
        <v>1728</v>
      </c>
      <c r="O1054" s="64" t="s">
        <v>0</v>
      </c>
      <c r="P1054" s="64" t="s">
        <v>67</v>
      </c>
      <c r="Q1054" s="72">
        <v>11.4</v>
      </c>
      <c r="R1054" s="72">
        <v>0</v>
      </c>
      <c r="S1054" s="72">
        <v>11.4</v>
      </c>
      <c r="T1054" s="72">
        <v>1015</v>
      </c>
    </row>
    <row r="1055" spans="1:20" s="60" customFormat="1" ht="15" customHeight="1">
      <c r="A1055" s="68" t="s">
        <v>4267</v>
      </c>
      <c r="B1055" s="68">
        <v>16151</v>
      </c>
      <c r="C1055" s="68" t="s">
        <v>0</v>
      </c>
      <c r="D1055" s="69" t="s">
        <v>1147</v>
      </c>
      <c r="E1055" s="69" t="s">
        <v>870</v>
      </c>
      <c r="F1055" s="68" t="s">
        <v>1149</v>
      </c>
      <c r="G1055" s="64" t="s">
        <v>0</v>
      </c>
      <c r="H1055" s="70">
        <v>42.5</v>
      </c>
      <c r="I1055" s="71"/>
      <c r="J1055" s="64" t="s">
        <v>7661</v>
      </c>
      <c r="K1055" s="67" t="s">
        <v>7942</v>
      </c>
      <c r="L1055" s="67">
        <v>18</v>
      </c>
      <c r="M1055" s="64" t="s">
        <v>7066</v>
      </c>
      <c r="N1055" s="64" t="s">
        <v>1728</v>
      </c>
      <c r="O1055" s="64" t="s">
        <v>0</v>
      </c>
      <c r="P1055" s="64" t="s">
        <v>67</v>
      </c>
      <c r="Q1055" s="72">
        <v>15.2</v>
      </c>
      <c r="R1055" s="72">
        <v>0</v>
      </c>
      <c r="S1055" s="72">
        <v>15.2</v>
      </c>
      <c r="T1055" s="72">
        <v>1.97</v>
      </c>
    </row>
    <row r="1056" spans="1:20" s="60" customFormat="1" ht="15" customHeight="1">
      <c r="A1056" s="68" t="s">
        <v>4268</v>
      </c>
      <c r="B1056" s="68">
        <v>16152</v>
      </c>
      <c r="C1056" s="68" t="s">
        <v>0</v>
      </c>
      <c r="D1056" s="69" t="s">
        <v>1147</v>
      </c>
      <c r="E1056" s="69" t="s">
        <v>871</v>
      </c>
      <c r="F1056" s="68" t="s">
        <v>1149</v>
      </c>
      <c r="G1056" s="64" t="s">
        <v>0</v>
      </c>
      <c r="H1056" s="70">
        <v>42.5</v>
      </c>
      <c r="I1056" s="71"/>
      <c r="J1056" s="64" t="s">
        <v>7661</v>
      </c>
      <c r="K1056" s="67" t="s">
        <v>7943</v>
      </c>
      <c r="L1056" s="67">
        <v>9</v>
      </c>
      <c r="M1056" s="64" t="s">
        <v>7066</v>
      </c>
      <c r="N1056" s="64" t="s">
        <v>1728</v>
      </c>
      <c r="O1056" s="64" t="s">
        <v>0</v>
      </c>
      <c r="P1056" s="64" t="s">
        <v>67</v>
      </c>
      <c r="Q1056" s="72">
        <v>15.2</v>
      </c>
      <c r="R1056" s="72">
        <v>0</v>
      </c>
      <c r="S1056" s="72">
        <v>15.2</v>
      </c>
      <c r="T1056" s="72">
        <v>1.97</v>
      </c>
    </row>
    <row r="1057" spans="1:20" s="60" customFormat="1" ht="15" customHeight="1">
      <c r="A1057" s="68" t="s">
        <v>4269</v>
      </c>
      <c r="B1057" s="68">
        <v>16153</v>
      </c>
      <c r="C1057" s="68" t="s">
        <v>0</v>
      </c>
      <c r="D1057" s="69" t="s">
        <v>1147</v>
      </c>
      <c r="E1057" s="69" t="s">
        <v>872</v>
      </c>
      <c r="F1057" s="68" t="s">
        <v>1149</v>
      </c>
      <c r="G1057" s="64" t="s">
        <v>0</v>
      </c>
      <c r="H1057" s="70">
        <v>48.5</v>
      </c>
      <c r="I1057" s="71"/>
      <c r="J1057" s="64" t="s">
        <v>7661</v>
      </c>
      <c r="K1057" s="67" t="s">
        <v>7944</v>
      </c>
      <c r="L1057" s="67">
        <v>18</v>
      </c>
      <c r="M1057" s="64" t="s">
        <v>7066</v>
      </c>
      <c r="N1057" s="64" t="s">
        <v>1728</v>
      </c>
      <c r="O1057" s="64" t="s">
        <v>0</v>
      </c>
      <c r="P1057" s="64" t="s">
        <v>67</v>
      </c>
      <c r="Q1057" s="72">
        <v>14.2</v>
      </c>
      <c r="R1057" s="72">
        <v>0</v>
      </c>
      <c r="S1057" s="72">
        <v>14.2</v>
      </c>
      <c r="T1057" s="72">
        <v>2.1800000000000002</v>
      </c>
    </row>
    <row r="1058" spans="1:20" s="60" customFormat="1" ht="15" customHeight="1">
      <c r="A1058" s="68" t="s">
        <v>4270</v>
      </c>
      <c r="B1058" s="68">
        <v>16154</v>
      </c>
      <c r="C1058" s="68" t="s">
        <v>0</v>
      </c>
      <c r="D1058" s="69" t="s">
        <v>1147</v>
      </c>
      <c r="E1058" s="69" t="s">
        <v>873</v>
      </c>
      <c r="F1058" s="68" t="s">
        <v>1149</v>
      </c>
      <c r="G1058" s="64" t="s">
        <v>0</v>
      </c>
      <c r="H1058" s="70">
        <v>48.5</v>
      </c>
      <c r="I1058" s="71"/>
      <c r="J1058" s="64" t="s">
        <v>7661</v>
      </c>
      <c r="K1058" s="67" t="s">
        <v>7945</v>
      </c>
      <c r="L1058" s="67">
        <v>10</v>
      </c>
      <c r="M1058" s="64" t="s">
        <v>7066</v>
      </c>
      <c r="N1058" s="64" t="s">
        <v>1728</v>
      </c>
      <c r="O1058" s="64" t="s">
        <v>0</v>
      </c>
      <c r="P1058" s="64" t="s">
        <v>67</v>
      </c>
      <c r="Q1058" s="72">
        <v>14.2</v>
      </c>
      <c r="R1058" s="72">
        <v>0</v>
      </c>
      <c r="S1058" s="72">
        <v>14.2</v>
      </c>
      <c r="T1058" s="72">
        <v>2.1800000000000002</v>
      </c>
    </row>
    <row r="1059" spans="1:20" s="60" customFormat="1" ht="15" customHeight="1">
      <c r="A1059" s="68" t="s">
        <v>4271</v>
      </c>
      <c r="B1059" s="68">
        <v>16155</v>
      </c>
      <c r="C1059" s="68" t="s">
        <v>0</v>
      </c>
      <c r="D1059" s="69" t="s">
        <v>1147</v>
      </c>
      <c r="E1059" s="69" t="s">
        <v>874</v>
      </c>
      <c r="F1059" s="68" t="s">
        <v>1149</v>
      </c>
      <c r="G1059" s="64" t="s">
        <v>0</v>
      </c>
      <c r="H1059" s="70">
        <v>23.9</v>
      </c>
      <c r="I1059" s="71"/>
      <c r="J1059" s="64" t="s">
        <v>7661</v>
      </c>
      <c r="K1059" s="67" t="s">
        <v>7946</v>
      </c>
      <c r="L1059" s="67">
        <v>16</v>
      </c>
      <c r="M1059" s="64" t="s">
        <v>7066</v>
      </c>
      <c r="N1059" s="64" t="s">
        <v>1127</v>
      </c>
      <c r="O1059" s="64" t="s">
        <v>0</v>
      </c>
      <c r="P1059" s="64" t="s">
        <v>67</v>
      </c>
      <c r="Q1059" s="72">
        <v>7</v>
      </c>
      <c r="R1059" s="72">
        <v>0</v>
      </c>
      <c r="S1059" s="72">
        <v>18</v>
      </c>
      <c r="T1059" s="72">
        <v>0.46500000000000002</v>
      </c>
    </row>
    <row r="1060" spans="1:20" s="60" customFormat="1" ht="15" customHeight="1">
      <c r="A1060" s="68" t="s">
        <v>4272</v>
      </c>
      <c r="B1060" s="68">
        <v>16156</v>
      </c>
      <c r="C1060" s="68" t="s">
        <v>0</v>
      </c>
      <c r="D1060" s="69" t="s">
        <v>1147</v>
      </c>
      <c r="E1060" s="69" t="s">
        <v>875</v>
      </c>
      <c r="F1060" s="68" t="s">
        <v>1149</v>
      </c>
      <c r="G1060" s="64" t="s">
        <v>0</v>
      </c>
      <c r="H1060" s="70">
        <v>23.9</v>
      </c>
      <c r="I1060" s="71"/>
      <c r="J1060" s="64" t="s">
        <v>7661</v>
      </c>
      <c r="K1060" s="67" t="s">
        <v>7947</v>
      </c>
      <c r="L1060" s="67">
        <v>13</v>
      </c>
      <c r="M1060" s="64" t="s">
        <v>7066</v>
      </c>
      <c r="N1060" s="64" t="s">
        <v>1127</v>
      </c>
      <c r="O1060" s="64" t="s">
        <v>0</v>
      </c>
      <c r="P1060" s="64" t="s">
        <v>67</v>
      </c>
      <c r="Q1060" s="72">
        <v>7</v>
      </c>
      <c r="R1060" s="72">
        <v>0</v>
      </c>
      <c r="S1060" s="72">
        <v>18</v>
      </c>
      <c r="T1060" s="72">
        <v>0.46500000000000002</v>
      </c>
    </row>
    <row r="1061" spans="1:20" s="60" customFormat="1" ht="15" customHeight="1">
      <c r="A1061" s="68" t="s">
        <v>4273</v>
      </c>
      <c r="B1061" s="68">
        <v>16157</v>
      </c>
      <c r="C1061" s="68" t="s">
        <v>0</v>
      </c>
      <c r="D1061" s="69" t="s">
        <v>1147</v>
      </c>
      <c r="E1061" s="69" t="s">
        <v>876</v>
      </c>
      <c r="F1061" s="68" t="s">
        <v>1149</v>
      </c>
      <c r="G1061" s="64" t="s">
        <v>0</v>
      </c>
      <c r="H1061" s="70">
        <v>45.5</v>
      </c>
      <c r="I1061" s="71"/>
      <c r="J1061" s="64" t="s">
        <v>7661</v>
      </c>
      <c r="K1061" s="67" t="s">
        <v>7948</v>
      </c>
      <c r="L1061" s="67">
        <v>27</v>
      </c>
      <c r="M1061" s="64" t="s">
        <v>7066</v>
      </c>
      <c r="N1061" s="64" t="s">
        <v>1127</v>
      </c>
      <c r="O1061" s="64" t="s">
        <v>0</v>
      </c>
      <c r="P1061" s="64" t="s">
        <v>67</v>
      </c>
      <c r="Q1061" s="72">
        <v>14</v>
      </c>
      <c r="R1061" s="72">
        <v>0</v>
      </c>
      <c r="S1061" s="72">
        <v>16</v>
      </c>
      <c r="T1061" s="72">
        <v>1935</v>
      </c>
    </row>
    <row r="1062" spans="1:20" s="60" customFormat="1" ht="15" customHeight="1">
      <c r="A1062" s="68" t="s">
        <v>4274</v>
      </c>
      <c r="B1062" s="68">
        <v>16158</v>
      </c>
      <c r="C1062" s="68" t="s">
        <v>0</v>
      </c>
      <c r="D1062" s="69" t="s">
        <v>1147</v>
      </c>
      <c r="E1062" s="69" t="s">
        <v>877</v>
      </c>
      <c r="F1062" s="68" t="s">
        <v>1149</v>
      </c>
      <c r="G1062" s="64" t="s">
        <v>0</v>
      </c>
      <c r="H1062" s="70">
        <v>45.5</v>
      </c>
      <c r="I1062" s="71"/>
      <c r="J1062" s="64" t="s">
        <v>7661</v>
      </c>
      <c r="K1062" s="67" t="s">
        <v>7949</v>
      </c>
      <c r="L1062" s="67">
        <v>28</v>
      </c>
      <c r="M1062" s="64" t="s">
        <v>7066</v>
      </c>
      <c r="N1062" s="64" t="s">
        <v>1127</v>
      </c>
      <c r="O1062" s="64" t="s">
        <v>0</v>
      </c>
      <c r="P1062" s="64" t="s">
        <v>67</v>
      </c>
      <c r="Q1062" s="72">
        <v>14</v>
      </c>
      <c r="R1062" s="72">
        <v>0</v>
      </c>
      <c r="S1062" s="72">
        <v>16</v>
      </c>
      <c r="T1062" s="72">
        <v>1935</v>
      </c>
    </row>
    <row r="1063" spans="1:20" s="60" customFormat="1" ht="15" customHeight="1">
      <c r="A1063" s="68" t="s">
        <v>4275</v>
      </c>
      <c r="B1063" s="68">
        <v>16159</v>
      </c>
      <c r="C1063" s="68" t="s">
        <v>0</v>
      </c>
      <c r="D1063" s="69" t="s">
        <v>1147</v>
      </c>
      <c r="E1063" s="69" t="s">
        <v>878</v>
      </c>
      <c r="F1063" s="68" t="s">
        <v>1149</v>
      </c>
      <c r="G1063" s="64" t="s">
        <v>0</v>
      </c>
      <c r="H1063" s="70">
        <v>33.9</v>
      </c>
      <c r="I1063" s="71"/>
      <c r="J1063" s="64" t="s">
        <v>7661</v>
      </c>
      <c r="K1063" s="67" t="s">
        <v>7950</v>
      </c>
      <c r="L1063" s="67">
        <v>34</v>
      </c>
      <c r="M1063" s="64" t="s">
        <v>7066</v>
      </c>
      <c r="N1063" s="64" t="s">
        <v>1127</v>
      </c>
      <c r="O1063" s="64" t="s">
        <v>0</v>
      </c>
      <c r="P1063" s="64" t="s">
        <v>67</v>
      </c>
      <c r="Q1063" s="72">
        <v>9</v>
      </c>
      <c r="R1063" s="72">
        <v>0</v>
      </c>
      <c r="S1063" s="72">
        <v>9</v>
      </c>
      <c r="T1063" s="72">
        <v>0.65500000000000003</v>
      </c>
    </row>
    <row r="1064" spans="1:20" s="60" customFormat="1" ht="15" customHeight="1">
      <c r="A1064" s="68" t="s">
        <v>4276</v>
      </c>
      <c r="B1064" s="68">
        <v>16160</v>
      </c>
      <c r="C1064" s="68" t="s">
        <v>0</v>
      </c>
      <c r="D1064" s="69" t="s">
        <v>1147</v>
      </c>
      <c r="E1064" s="69" t="s">
        <v>879</v>
      </c>
      <c r="F1064" s="68" t="s">
        <v>1149</v>
      </c>
      <c r="G1064" s="64" t="s">
        <v>0</v>
      </c>
      <c r="H1064" s="70">
        <v>33.9</v>
      </c>
      <c r="I1064" s="71"/>
      <c r="J1064" s="64" t="s">
        <v>7661</v>
      </c>
      <c r="K1064" s="67" t="s">
        <v>7951</v>
      </c>
      <c r="L1064" s="67">
        <v>3</v>
      </c>
      <c r="M1064" s="64" t="s">
        <v>7066</v>
      </c>
      <c r="N1064" s="64" t="s">
        <v>1127</v>
      </c>
      <c r="O1064" s="64" t="s">
        <v>0</v>
      </c>
      <c r="P1064" s="64" t="s">
        <v>67</v>
      </c>
      <c r="Q1064" s="72">
        <v>9</v>
      </c>
      <c r="R1064" s="72">
        <v>0</v>
      </c>
      <c r="S1064" s="72">
        <v>9</v>
      </c>
      <c r="T1064" s="72">
        <v>0.65500000000000003</v>
      </c>
    </row>
    <row r="1065" spans="1:20" s="60" customFormat="1" ht="15" customHeight="1">
      <c r="A1065" s="68" t="s">
        <v>4277</v>
      </c>
      <c r="B1065" s="68">
        <v>16161</v>
      </c>
      <c r="C1065" s="68" t="s">
        <v>0</v>
      </c>
      <c r="D1065" s="69" t="s">
        <v>1147</v>
      </c>
      <c r="E1065" s="69" t="s">
        <v>880</v>
      </c>
      <c r="F1065" s="68" t="s">
        <v>1149</v>
      </c>
      <c r="G1065" s="64" t="s">
        <v>0</v>
      </c>
      <c r="H1065" s="70">
        <v>23.9</v>
      </c>
      <c r="I1065" s="71"/>
      <c r="J1065" s="64" t="s">
        <v>7661</v>
      </c>
      <c r="K1065" s="67" t="s">
        <v>7952</v>
      </c>
      <c r="L1065" s="67">
        <v>15</v>
      </c>
      <c r="M1065" s="64" t="s">
        <v>7066</v>
      </c>
      <c r="N1065" s="64" t="s">
        <v>1127</v>
      </c>
      <c r="O1065" s="64" t="s">
        <v>0</v>
      </c>
      <c r="P1065" s="64" t="s">
        <v>67</v>
      </c>
      <c r="Q1065" s="72">
        <v>22.5</v>
      </c>
      <c r="R1065" s="72">
        <v>0</v>
      </c>
      <c r="S1065" s="72">
        <v>22</v>
      </c>
      <c r="T1065" s="72">
        <v>0.5</v>
      </c>
    </row>
    <row r="1066" spans="1:20" s="60" customFormat="1" ht="15" customHeight="1">
      <c r="A1066" s="68" t="s">
        <v>4278</v>
      </c>
      <c r="B1066" s="68">
        <v>16162</v>
      </c>
      <c r="C1066" s="68" t="s">
        <v>0</v>
      </c>
      <c r="D1066" s="69" t="s">
        <v>1147</v>
      </c>
      <c r="E1066" s="69" t="s">
        <v>881</v>
      </c>
      <c r="F1066" s="68" t="s">
        <v>1149</v>
      </c>
      <c r="G1066" s="64" t="s">
        <v>0</v>
      </c>
      <c r="H1066" s="70">
        <v>23.9</v>
      </c>
      <c r="I1066" s="71"/>
      <c r="J1066" s="64" t="s">
        <v>7661</v>
      </c>
      <c r="K1066" s="67" t="s">
        <v>7953</v>
      </c>
      <c r="L1066" s="67">
        <v>44</v>
      </c>
      <c r="M1066" s="64" t="s">
        <v>7066</v>
      </c>
      <c r="N1066" s="64" t="s">
        <v>1127</v>
      </c>
      <c r="O1066" s="64" t="s">
        <v>0</v>
      </c>
      <c r="P1066" s="64" t="s">
        <v>67</v>
      </c>
      <c r="Q1066" s="72">
        <v>22.5</v>
      </c>
      <c r="R1066" s="72">
        <v>0</v>
      </c>
      <c r="S1066" s="72">
        <v>22</v>
      </c>
      <c r="T1066" s="72">
        <v>0.5</v>
      </c>
    </row>
    <row r="1067" spans="1:20" s="60" customFormat="1" ht="15" customHeight="1">
      <c r="A1067" s="68" t="s">
        <v>4279</v>
      </c>
      <c r="B1067" s="68">
        <v>16163</v>
      </c>
      <c r="C1067" s="68" t="s">
        <v>0</v>
      </c>
      <c r="D1067" s="69" t="s">
        <v>1147</v>
      </c>
      <c r="E1067" s="69" t="s">
        <v>882</v>
      </c>
      <c r="F1067" s="68" t="s">
        <v>1149</v>
      </c>
      <c r="G1067" s="64" t="s">
        <v>0</v>
      </c>
      <c r="H1067" s="70">
        <v>23.9</v>
      </c>
      <c r="I1067" s="71"/>
      <c r="J1067" s="64" t="s">
        <v>7661</v>
      </c>
      <c r="K1067" s="67" t="s">
        <v>7954</v>
      </c>
      <c r="L1067" s="67">
        <v>12</v>
      </c>
      <c r="M1067" s="64" t="s">
        <v>7066</v>
      </c>
      <c r="N1067" s="64" t="s">
        <v>1127</v>
      </c>
      <c r="O1067" s="64" t="s">
        <v>0</v>
      </c>
      <c r="P1067" s="64" t="s">
        <v>67</v>
      </c>
      <c r="Q1067" s="72">
        <v>22.5</v>
      </c>
      <c r="R1067" s="72">
        <v>0</v>
      </c>
      <c r="S1067" s="72">
        <v>22</v>
      </c>
      <c r="T1067" s="72">
        <v>0.5</v>
      </c>
    </row>
    <row r="1068" spans="1:20" s="60" customFormat="1" ht="15" customHeight="1">
      <c r="A1068" s="68" t="s">
        <v>4280</v>
      </c>
      <c r="B1068" s="68">
        <v>16164</v>
      </c>
      <c r="C1068" s="68" t="s">
        <v>0</v>
      </c>
      <c r="D1068" s="69" t="s">
        <v>1147</v>
      </c>
      <c r="E1068" s="69" t="s">
        <v>3276</v>
      </c>
      <c r="F1068" s="68" t="s">
        <v>1149</v>
      </c>
      <c r="G1068" s="64" t="s">
        <v>0</v>
      </c>
      <c r="H1068" s="70">
        <v>48.9</v>
      </c>
      <c r="I1068" s="71"/>
      <c r="J1068" s="64" t="s">
        <v>7661</v>
      </c>
      <c r="K1068" s="67" t="s">
        <v>7955</v>
      </c>
      <c r="L1068" s="67">
        <v>23</v>
      </c>
      <c r="M1068" s="64" t="s">
        <v>7066</v>
      </c>
      <c r="N1068" s="64" t="s">
        <v>1127</v>
      </c>
      <c r="O1068" s="64" t="s">
        <v>0</v>
      </c>
      <c r="P1068" s="64" t="s">
        <v>67</v>
      </c>
      <c r="Q1068" s="72">
        <v>27</v>
      </c>
      <c r="R1068" s="72">
        <v>0</v>
      </c>
      <c r="S1068" s="72">
        <v>27</v>
      </c>
      <c r="T1068" s="72">
        <v>1.39</v>
      </c>
    </row>
    <row r="1069" spans="1:20" s="60" customFormat="1" ht="15" customHeight="1">
      <c r="A1069" s="68" t="s">
        <v>4281</v>
      </c>
      <c r="B1069" s="68">
        <v>16165</v>
      </c>
      <c r="C1069" s="68" t="s">
        <v>0</v>
      </c>
      <c r="D1069" s="69" t="s">
        <v>1147</v>
      </c>
      <c r="E1069" s="69" t="s">
        <v>3277</v>
      </c>
      <c r="F1069" s="68" t="s">
        <v>1149</v>
      </c>
      <c r="G1069" s="64" t="s">
        <v>0</v>
      </c>
      <c r="H1069" s="70">
        <v>48.9</v>
      </c>
      <c r="I1069" s="71"/>
      <c r="J1069" s="64" t="s">
        <v>7661</v>
      </c>
      <c r="K1069" s="67" t="s">
        <v>7956</v>
      </c>
      <c r="L1069" s="67">
        <v>32</v>
      </c>
      <c r="M1069" s="64" t="s">
        <v>7066</v>
      </c>
      <c r="N1069" s="64" t="s">
        <v>1127</v>
      </c>
      <c r="O1069" s="64" t="s">
        <v>0</v>
      </c>
      <c r="P1069" s="64" t="s">
        <v>67</v>
      </c>
      <c r="Q1069" s="72">
        <v>27</v>
      </c>
      <c r="R1069" s="72">
        <v>0</v>
      </c>
      <c r="S1069" s="72">
        <v>27</v>
      </c>
      <c r="T1069" s="72">
        <v>1.39</v>
      </c>
    </row>
    <row r="1070" spans="1:20" s="60" customFormat="1" ht="15" customHeight="1">
      <c r="A1070" s="68" t="s">
        <v>4282</v>
      </c>
      <c r="B1070" s="68">
        <v>16166</v>
      </c>
      <c r="C1070" s="68" t="s">
        <v>0</v>
      </c>
      <c r="D1070" s="69" t="s">
        <v>1147</v>
      </c>
      <c r="E1070" s="69" t="s">
        <v>3278</v>
      </c>
      <c r="F1070" s="68" t="s">
        <v>1149</v>
      </c>
      <c r="G1070" s="64" t="s">
        <v>0</v>
      </c>
      <c r="H1070" s="70">
        <v>48.9</v>
      </c>
      <c r="I1070" s="71"/>
      <c r="J1070" s="64" t="s">
        <v>7661</v>
      </c>
      <c r="K1070" s="67" t="s">
        <v>7957</v>
      </c>
      <c r="L1070" s="67">
        <v>8</v>
      </c>
      <c r="M1070" s="64" t="s">
        <v>7066</v>
      </c>
      <c r="N1070" s="64" t="s">
        <v>1127</v>
      </c>
      <c r="O1070" s="64" t="s">
        <v>0</v>
      </c>
      <c r="P1070" s="64" t="s">
        <v>67</v>
      </c>
      <c r="Q1070" s="72">
        <v>27</v>
      </c>
      <c r="R1070" s="72">
        <v>0</v>
      </c>
      <c r="S1070" s="72">
        <v>27</v>
      </c>
      <c r="T1070" s="72">
        <v>1.39</v>
      </c>
    </row>
    <row r="1071" spans="1:20" s="60" customFormat="1" ht="15" customHeight="1">
      <c r="A1071" s="68" t="s">
        <v>4283</v>
      </c>
      <c r="B1071" s="68">
        <v>16167</v>
      </c>
      <c r="C1071" s="68" t="s">
        <v>0</v>
      </c>
      <c r="D1071" s="69" t="s">
        <v>1147</v>
      </c>
      <c r="E1071" s="69" t="s">
        <v>883</v>
      </c>
      <c r="F1071" s="68" t="s">
        <v>1149</v>
      </c>
      <c r="G1071" s="64" t="s">
        <v>0</v>
      </c>
      <c r="H1071" s="70">
        <v>14.9</v>
      </c>
      <c r="I1071" s="71"/>
      <c r="J1071" s="64" t="s">
        <v>7661</v>
      </c>
      <c r="K1071" s="67" t="s">
        <v>7958</v>
      </c>
      <c r="L1071" s="67">
        <v>21</v>
      </c>
      <c r="M1071" s="64" t="s">
        <v>7066</v>
      </c>
      <c r="N1071" s="64" t="s">
        <v>1127</v>
      </c>
      <c r="O1071" s="64" t="s">
        <v>0</v>
      </c>
      <c r="P1071" s="64" t="s">
        <v>67</v>
      </c>
      <c r="Q1071" s="72">
        <v>11.5</v>
      </c>
      <c r="R1071" s="72">
        <v>0</v>
      </c>
      <c r="S1071" s="72">
        <v>11.5</v>
      </c>
      <c r="T1071" s="72">
        <v>0.24</v>
      </c>
    </row>
    <row r="1072" spans="1:20" s="60" customFormat="1" ht="15" customHeight="1">
      <c r="A1072" s="68" t="s">
        <v>4284</v>
      </c>
      <c r="B1072" s="68">
        <v>16168</v>
      </c>
      <c r="C1072" s="68" t="s">
        <v>0</v>
      </c>
      <c r="D1072" s="69" t="s">
        <v>1147</v>
      </c>
      <c r="E1072" s="69" t="s">
        <v>884</v>
      </c>
      <c r="F1072" s="68" t="s">
        <v>1149</v>
      </c>
      <c r="G1072" s="64" t="s">
        <v>0</v>
      </c>
      <c r="H1072" s="70">
        <v>14.9</v>
      </c>
      <c r="I1072" s="71"/>
      <c r="J1072" s="64" t="s">
        <v>7661</v>
      </c>
      <c r="K1072" s="67" t="s">
        <v>7959</v>
      </c>
      <c r="L1072" s="67">
        <v>47</v>
      </c>
      <c r="M1072" s="64" t="s">
        <v>7066</v>
      </c>
      <c r="N1072" s="64" t="s">
        <v>1127</v>
      </c>
      <c r="O1072" s="64" t="s">
        <v>0</v>
      </c>
      <c r="P1072" s="64" t="s">
        <v>67</v>
      </c>
      <c r="Q1072" s="72">
        <v>11.5</v>
      </c>
      <c r="R1072" s="72">
        <v>0</v>
      </c>
      <c r="S1072" s="72">
        <v>11.5</v>
      </c>
      <c r="T1072" s="72">
        <v>0.24</v>
      </c>
    </row>
    <row r="1073" spans="1:20" s="60" customFormat="1" ht="15" customHeight="1">
      <c r="A1073" s="68" t="s">
        <v>4285</v>
      </c>
      <c r="B1073" s="68">
        <v>16169</v>
      </c>
      <c r="C1073" s="68" t="s">
        <v>0</v>
      </c>
      <c r="D1073" s="69" t="s">
        <v>1147</v>
      </c>
      <c r="E1073" s="69" t="s">
        <v>885</v>
      </c>
      <c r="F1073" s="68" t="s">
        <v>1149</v>
      </c>
      <c r="G1073" s="64" t="s">
        <v>0</v>
      </c>
      <c r="H1073" s="70">
        <v>14.9</v>
      </c>
      <c r="I1073" s="71"/>
      <c r="J1073" s="64" t="s">
        <v>7661</v>
      </c>
      <c r="K1073" s="67" t="s">
        <v>7960</v>
      </c>
      <c r="L1073" s="67">
        <v>7</v>
      </c>
      <c r="M1073" s="64" t="s">
        <v>7066</v>
      </c>
      <c r="N1073" s="64" t="s">
        <v>1127</v>
      </c>
      <c r="O1073" s="64" t="s">
        <v>0</v>
      </c>
      <c r="P1073" s="64" t="s">
        <v>67</v>
      </c>
      <c r="Q1073" s="72">
        <v>11.5</v>
      </c>
      <c r="R1073" s="72">
        <v>0</v>
      </c>
      <c r="S1073" s="72">
        <v>11.5</v>
      </c>
      <c r="T1073" s="72">
        <v>0.24</v>
      </c>
    </row>
    <row r="1074" spans="1:20" s="60" customFormat="1" ht="15" customHeight="1">
      <c r="A1074" s="68" t="s">
        <v>4286</v>
      </c>
      <c r="B1074" s="68">
        <v>16170</v>
      </c>
      <c r="C1074" s="68" t="s">
        <v>0</v>
      </c>
      <c r="D1074" s="69" t="s">
        <v>1147</v>
      </c>
      <c r="E1074" s="69" t="s">
        <v>886</v>
      </c>
      <c r="F1074" s="68" t="s">
        <v>1149</v>
      </c>
      <c r="G1074" s="64" t="s">
        <v>0</v>
      </c>
      <c r="H1074" s="70">
        <v>27.5</v>
      </c>
      <c r="I1074" s="71"/>
      <c r="J1074" s="64" t="s">
        <v>7661</v>
      </c>
      <c r="K1074" s="67" t="s">
        <v>7961</v>
      </c>
      <c r="L1074" s="67">
        <v>18</v>
      </c>
      <c r="M1074" s="64" t="s">
        <v>7066</v>
      </c>
      <c r="N1074" s="64" t="s">
        <v>1127</v>
      </c>
      <c r="O1074" s="64" t="s">
        <v>0</v>
      </c>
      <c r="P1074" s="64" t="s">
        <v>67</v>
      </c>
      <c r="Q1074" s="72">
        <v>13.3</v>
      </c>
      <c r="R1074" s="72">
        <v>0</v>
      </c>
      <c r="S1074" s="72">
        <v>24</v>
      </c>
      <c r="T1074" s="72">
        <v>0.56999999999999995</v>
      </c>
    </row>
    <row r="1075" spans="1:20" s="60" customFormat="1" ht="15" customHeight="1">
      <c r="A1075" s="68" t="s">
        <v>4287</v>
      </c>
      <c r="B1075" s="68">
        <v>16171</v>
      </c>
      <c r="C1075" s="68" t="s">
        <v>0</v>
      </c>
      <c r="D1075" s="69" t="s">
        <v>1147</v>
      </c>
      <c r="E1075" s="69" t="s">
        <v>887</v>
      </c>
      <c r="F1075" s="68" t="s">
        <v>1149</v>
      </c>
      <c r="G1075" s="64" t="s">
        <v>0</v>
      </c>
      <c r="H1075" s="70">
        <v>27.5</v>
      </c>
      <c r="I1075" s="71"/>
      <c r="J1075" s="64" t="s">
        <v>7661</v>
      </c>
      <c r="K1075" s="67" t="s">
        <v>7962</v>
      </c>
      <c r="L1075" s="67">
        <v>2</v>
      </c>
      <c r="M1075" s="64" t="s">
        <v>7066</v>
      </c>
      <c r="N1075" s="64" t="s">
        <v>1127</v>
      </c>
      <c r="O1075" s="64" t="s">
        <v>0</v>
      </c>
      <c r="P1075" s="64" t="s">
        <v>67</v>
      </c>
      <c r="Q1075" s="72">
        <v>13.3</v>
      </c>
      <c r="R1075" s="72">
        <v>0</v>
      </c>
      <c r="S1075" s="72">
        <v>24</v>
      </c>
      <c r="T1075" s="72">
        <v>0.56999999999999995</v>
      </c>
    </row>
    <row r="1076" spans="1:20" s="60" customFormat="1" ht="15" customHeight="1">
      <c r="A1076" s="68" t="s">
        <v>4288</v>
      </c>
      <c r="B1076" s="68">
        <v>16172</v>
      </c>
      <c r="C1076" s="68" t="s">
        <v>0</v>
      </c>
      <c r="D1076" s="69" t="s">
        <v>1147</v>
      </c>
      <c r="E1076" s="69" t="s">
        <v>888</v>
      </c>
      <c r="F1076" s="68" t="s">
        <v>1149</v>
      </c>
      <c r="G1076" s="64" t="s">
        <v>0</v>
      </c>
      <c r="H1076" s="70">
        <v>27.5</v>
      </c>
      <c r="I1076" s="71"/>
      <c r="J1076" s="64" t="s">
        <v>7661</v>
      </c>
      <c r="K1076" s="67" t="s">
        <v>7963</v>
      </c>
      <c r="L1076" s="67">
        <v>19</v>
      </c>
      <c r="M1076" s="64" t="s">
        <v>7066</v>
      </c>
      <c r="N1076" s="64" t="s">
        <v>1127</v>
      </c>
      <c r="O1076" s="64" t="s">
        <v>0</v>
      </c>
      <c r="P1076" s="64" t="s">
        <v>67</v>
      </c>
      <c r="Q1076" s="72">
        <v>13.3</v>
      </c>
      <c r="R1076" s="72">
        <v>0</v>
      </c>
      <c r="S1076" s="72">
        <v>24</v>
      </c>
      <c r="T1076" s="72">
        <v>0.56999999999999995</v>
      </c>
    </row>
    <row r="1077" spans="1:20" s="60" customFormat="1" ht="15" customHeight="1">
      <c r="A1077" s="68" t="s">
        <v>4289</v>
      </c>
      <c r="B1077" s="68">
        <v>16173</v>
      </c>
      <c r="C1077" s="68" t="s">
        <v>0</v>
      </c>
      <c r="D1077" s="69" t="s">
        <v>1147</v>
      </c>
      <c r="E1077" s="69" t="s">
        <v>889</v>
      </c>
      <c r="F1077" s="68" t="s">
        <v>1149</v>
      </c>
      <c r="G1077" s="64" t="s">
        <v>0</v>
      </c>
      <c r="H1077" s="70">
        <v>43.5</v>
      </c>
      <c r="I1077" s="71"/>
      <c r="J1077" s="64" t="s">
        <v>7661</v>
      </c>
      <c r="K1077" s="67" t="s">
        <v>7964</v>
      </c>
      <c r="L1077" s="67">
        <v>39</v>
      </c>
      <c r="M1077" s="64" t="s">
        <v>7066</v>
      </c>
      <c r="N1077" s="64" t="s">
        <v>1127</v>
      </c>
      <c r="O1077" s="64" t="s">
        <v>0</v>
      </c>
      <c r="P1077" s="64" t="s">
        <v>67</v>
      </c>
      <c r="Q1077" s="72">
        <v>15</v>
      </c>
      <c r="R1077" s="72">
        <v>0</v>
      </c>
      <c r="S1077" s="72">
        <v>40.5</v>
      </c>
      <c r="T1077" s="72">
        <v>1.39</v>
      </c>
    </row>
    <row r="1078" spans="1:20" s="60" customFormat="1" ht="15" customHeight="1">
      <c r="A1078" s="68" t="s">
        <v>4290</v>
      </c>
      <c r="B1078" s="68">
        <v>16174</v>
      </c>
      <c r="C1078" s="68" t="s">
        <v>0</v>
      </c>
      <c r="D1078" s="69" t="s">
        <v>1147</v>
      </c>
      <c r="E1078" s="69" t="s">
        <v>890</v>
      </c>
      <c r="F1078" s="68" t="s">
        <v>1149</v>
      </c>
      <c r="G1078" s="64" t="s">
        <v>0</v>
      </c>
      <c r="H1078" s="70">
        <v>43.5</v>
      </c>
      <c r="I1078" s="71"/>
      <c r="J1078" s="64" t="s">
        <v>7661</v>
      </c>
      <c r="K1078" s="67" t="s">
        <v>7965</v>
      </c>
      <c r="L1078" s="67">
        <v>38</v>
      </c>
      <c r="M1078" s="64" t="s">
        <v>7066</v>
      </c>
      <c r="N1078" s="64" t="s">
        <v>1127</v>
      </c>
      <c r="O1078" s="64" t="s">
        <v>0</v>
      </c>
      <c r="P1078" s="64" t="s">
        <v>67</v>
      </c>
      <c r="Q1078" s="72">
        <v>15</v>
      </c>
      <c r="R1078" s="72">
        <v>0</v>
      </c>
      <c r="S1078" s="72">
        <v>40.5</v>
      </c>
      <c r="T1078" s="72">
        <v>1.39</v>
      </c>
    </row>
    <row r="1079" spans="1:20" s="60" customFormat="1" ht="15" customHeight="1">
      <c r="A1079" s="68" t="s">
        <v>4291</v>
      </c>
      <c r="B1079" s="68">
        <v>16175</v>
      </c>
      <c r="C1079" s="68" t="s">
        <v>0</v>
      </c>
      <c r="D1079" s="69" t="s">
        <v>1147</v>
      </c>
      <c r="E1079" s="69" t="s">
        <v>891</v>
      </c>
      <c r="F1079" s="68" t="s">
        <v>1149</v>
      </c>
      <c r="G1079" s="64" t="s">
        <v>0</v>
      </c>
      <c r="H1079" s="70">
        <v>43.5</v>
      </c>
      <c r="I1079" s="71"/>
      <c r="J1079" s="64" t="s">
        <v>7661</v>
      </c>
      <c r="K1079" s="67" t="s">
        <v>7966</v>
      </c>
      <c r="L1079" s="67">
        <v>7</v>
      </c>
      <c r="M1079" s="64" t="s">
        <v>7066</v>
      </c>
      <c r="N1079" s="64" t="s">
        <v>1127</v>
      </c>
      <c r="O1079" s="64" t="s">
        <v>0</v>
      </c>
      <c r="P1079" s="64" t="s">
        <v>67</v>
      </c>
      <c r="Q1079" s="72">
        <v>15</v>
      </c>
      <c r="R1079" s="72">
        <v>0</v>
      </c>
      <c r="S1079" s="72">
        <v>40.5</v>
      </c>
      <c r="T1079" s="72">
        <v>1.39</v>
      </c>
    </row>
    <row r="1080" spans="1:20" s="60" customFormat="1" ht="15" customHeight="1">
      <c r="A1080" s="68" t="s">
        <v>4292</v>
      </c>
      <c r="B1080" s="68">
        <v>16176</v>
      </c>
      <c r="C1080" s="68" t="s">
        <v>0</v>
      </c>
      <c r="D1080" s="69" t="s">
        <v>1147</v>
      </c>
      <c r="E1080" s="69" t="s">
        <v>892</v>
      </c>
      <c r="F1080" s="68" t="s">
        <v>1149</v>
      </c>
      <c r="G1080" s="64" t="s">
        <v>0</v>
      </c>
      <c r="H1080" s="70">
        <v>41.9</v>
      </c>
      <c r="I1080" s="71"/>
      <c r="J1080" s="64" t="s">
        <v>7661</v>
      </c>
      <c r="K1080" s="67" t="s">
        <v>7967</v>
      </c>
      <c r="L1080" s="67">
        <v>5</v>
      </c>
      <c r="M1080" s="64" t="s">
        <v>7066</v>
      </c>
      <c r="N1080" s="64" t="s">
        <v>1127</v>
      </c>
      <c r="O1080" s="64" t="s">
        <v>0</v>
      </c>
      <c r="P1080" s="64" t="s">
        <v>67</v>
      </c>
      <c r="Q1080" s="72">
        <v>13</v>
      </c>
      <c r="R1080" s="72">
        <v>0</v>
      </c>
      <c r="S1080" s="72">
        <v>12</v>
      </c>
      <c r="T1080" s="72">
        <v>0.48499999999999999</v>
      </c>
    </row>
    <row r="1081" spans="1:20" s="60" customFormat="1" ht="15" customHeight="1">
      <c r="A1081" s="68" t="s">
        <v>4293</v>
      </c>
      <c r="B1081" s="68">
        <v>16177</v>
      </c>
      <c r="C1081" s="68" t="s">
        <v>0</v>
      </c>
      <c r="D1081" s="69" t="s">
        <v>1147</v>
      </c>
      <c r="E1081" s="69" t="s">
        <v>893</v>
      </c>
      <c r="F1081" s="68" t="s">
        <v>1149</v>
      </c>
      <c r="G1081" s="64" t="s">
        <v>0</v>
      </c>
      <c r="H1081" s="70">
        <v>41.9</v>
      </c>
      <c r="I1081" s="71"/>
      <c r="J1081" s="64" t="s">
        <v>7661</v>
      </c>
      <c r="K1081" s="67" t="s">
        <v>7968</v>
      </c>
      <c r="L1081" s="67" t="s">
        <v>31</v>
      </c>
      <c r="M1081" s="64" t="s">
        <v>7066</v>
      </c>
      <c r="N1081" s="64" t="s">
        <v>1127</v>
      </c>
      <c r="O1081" s="64" t="s">
        <v>0</v>
      </c>
      <c r="P1081" s="64" t="s">
        <v>67</v>
      </c>
      <c r="Q1081" s="72">
        <v>13</v>
      </c>
      <c r="R1081" s="72">
        <v>0</v>
      </c>
      <c r="S1081" s="72">
        <v>12</v>
      </c>
      <c r="T1081" s="72">
        <v>0.48499999999999999</v>
      </c>
    </row>
    <row r="1082" spans="1:20" s="60" customFormat="1" ht="15" customHeight="1">
      <c r="A1082" s="68" t="s">
        <v>4294</v>
      </c>
      <c r="B1082" s="68">
        <v>16178</v>
      </c>
      <c r="C1082" s="68" t="s">
        <v>0</v>
      </c>
      <c r="D1082" s="69" t="s">
        <v>1147</v>
      </c>
      <c r="E1082" s="69" t="s">
        <v>894</v>
      </c>
      <c r="F1082" s="68" t="s">
        <v>1149</v>
      </c>
      <c r="G1082" s="64" t="s">
        <v>0</v>
      </c>
      <c r="H1082" s="70">
        <v>41.9</v>
      </c>
      <c r="I1082" s="71"/>
      <c r="J1082" s="64" t="s">
        <v>7661</v>
      </c>
      <c r="K1082" s="67" t="s">
        <v>7969</v>
      </c>
      <c r="L1082" s="67">
        <v>5</v>
      </c>
      <c r="M1082" s="64" t="s">
        <v>7066</v>
      </c>
      <c r="N1082" s="64" t="s">
        <v>1127</v>
      </c>
      <c r="O1082" s="64" t="s">
        <v>0</v>
      </c>
      <c r="P1082" s="64" t="s">
        <v>67</v>
      </c>
      <c r="Q1082" s="72">
        <v>13</v>
      </c>
      <c r="R1082" s="72">
        <v>0</v>
      </c>
      <c r="S1082" s="72">
        <v>12</v>
      </c>
      <c r="T1082" s="72">
        <v>0.48499999999999999</v>
      </c>
    </row>
    <row r="1083" spans="1:20" s="60" customFormat="1" ht="15" customHeight="1">
      <c r="A1083" s="68" t="s">
        <v>4295</v>
      </c>
      <c r="B1083" s="68">
        <v>16179</v>
      </c>
      <c r="C1083" s="68" t="s">
        <v>0</v>
      </c>
      <c r="D1083" s="69" t="s">
        <v>1147</v>
      </c>
      <c r="E1083" s="69" t="s">
        <v>895</v>
      </c>
      <c r="F1083" s="68" t="s">
        <v>1149</v>
      </c>
      <c r="G1083" s="64" t="s">
        <v>0</v>
      </c>
      <c r="H1083" s="70">
        <v>14.9</v>
      </c>
      <c r="I1083" s="71"/>
      <c r="J1083" s="64" t="s">
        <v>7661</v>
      </c>
      <c r="K1083" s="67" t="s">
        <v>7970</v>
      </c>
      <c r="L1083" s="67">
        <v>17</v>
      </c>
      <c r="M1083" s="64" t="s">
        <v>7066</v>
      </c>
      <c r="N1083" s="64" t="s">
        <v>1127</v>
      </c>
      <c r="O1083" s="64" t="s">
        <v>0</v>
      </c>
      <c r="P1083" s="64" t="s">
        <v>67</v>
      </c>
      <c r="Q1083" s="72">
        <v>8</v>
      </c>
      <c r="R1083" s="72">
        <v>0</v>
      </c>
      <c r="S1083" s="72">
        <v>8</v>
      </c>
      <c r="T1083" s="72">
        <v>0.2</v>
      </c>
    </row>
    <row r="1084" spans="1:20" s="60" customFormat="1" ht="15" customHeight="1">
      <c r="A1084" s="68" t="s">
        <v>4296</v>
      </c>
      <c r="B1084" s="68">
        <v>16180</v>
      </c>
      <c r="C1084" s="68" t="s">
        <v>0</v>
      </c>
      <c r="D1084" s="69" t="s">
        <v>1147</v>
      </c>
      <c r="E1084" s="69" t="s">
        <v>896</v>
      </c>
      <c r="F1084" s="68" t="s">
        <v>1149</v>
      </c>
      <c r="G1084" s="64" t="s">
        <v>0</v>
      </c>
      <c r="H1084" s="70">
        <v>14.9</v>
      </c>
      <c r="I1084" s="71"/>
      <c r="J1084" s="64" t="s">
        <v>7661</v>
      </c>
      <c r="K1084" s="67" t="s">
        <v>7971</v>
      </c>
      <c r="L1084" s="67">
        <v>8</v>
      </c>
      <c r="M1084" s="64" t="s">
        <v>7066</v>
      </c>
      <c r="N1084" s="64" t="s">
        <v>1127</v>
      </c>
      <c r="O1084" s="64" t="s">
        <v>0</v>
      </c>
      <c r="P1084" s="64" t="s">
        <v>67</v>
      </c>
      <c r="Q1084" s="72">
        <v>8</v>
      </c>
      <c r="R1084" s="72">
        <v>0</v>
      </c>
      <c r="S1084" s="72">
        <v>8</v>
      </c>
      <c r="T1084" s="72">
        <v>0.2</v>
      </c>
    </row>
    <row r="1085" spans="1:20" s="60" customFormat="1" ht="15" customHeight="1">
      <c r="A1085" s="68" t="s">
        <v>4297</v>
      </c>
      <c r="B1085" s="68">
        <v>16181</v>
      </c>
      <c r="C1085" s="68" t="s">
        <v>0</v>
      </c>
      <c r="D1085" s="69" t="s">
        <v>1147</v>
      </c>
      <c r="E1085" s="69" t="s">
        <v>897</v>
      </c>
      <c r="F1085" s="68" t="s">
        <v>1149</v>
      </c>
      <c r="G1085" s="64" t="s">
        <v>0</v>
      </c>
      <c r="H1085" s="70">
        <v>14.9</v>
      </c>
      <c r="I1085" s="71"/>
      <c r="J1085" s="64" t="s">
        <v>7661</v>
      </c>
      <c r="K1085" s="67" t="s">
        <v>7972</v>
      </c>
      <c r="L1085" s="67">
        <v>7</v>
      </c>
      <c r="M1085" s="64" t="s">
        <v>7066</v>
      </c>
      <c r="N1085" s="64" t="s">
        <v>1127</v>
      </c>
      <c r="O1085" s="64" t="s">
        <v>0</v>
      </c>
      <c r="P1085" s="64" t="s">
        <v>67</v>
      </c>
      <c r="Q1085" s="72">
        <v>8</v>
      </c>
      <c r="R1085" s="72">
        <v>0</v>
      </c>
      <c r="S1085" s="72">
        <v>8</v>
      </c>
      <c r="T1085" s="72">
        <v>0.2</v>
      </c>
    </row>
    <row r="1086" spans="1:20" s="60" customFormat="1" ht="15" customHeight="1">
      <c r="A1086" s="68" t="s">
        <v>4298</v>
      </c>
      <c r="B1086" s="68">
        <v>16182</v>
      </c>
      <c r="C1086" s="68" t="s">
        <v>0</v>
      </c>
      <c r="D1086" s="69" t="s">
        <v>1147</v>
      </c>
      <c r="E1086" s="69" t="s">
        <v>898</v>
      </c>
      <c r="F1086" s="68" t="s">
        <v>1149</v>
      </c>
      <c r="G1086" s="64" t="s">
        <v>0</v>
      </c>
      <c r="H1086" s="70">
        <v>24.9</v>
      </c>
      <c r="I1086" s="71"/>
      <c r="J1086" s="64" t="s">
        <v>7661</v>
      </c>
      <c r="K1086" s="67" t="s">
        <v>7973</v>
      </c>
      <c r="L1086" s="67" t="s">
        <v>31</v>
      </c>
      <c r="M1086" s="64" t="s">
        <v>7066</v>
      </c>
      <c r="N1086" s="64" t="s">
        <v>1127</v>
      </c>
      <c r="O1086" s="64" t="s">
        <v>0</v>
      </c>
      <c r="P1086" s="64" t="s">
        <v>67</v>
      </c>
      <c r="Q1086" s="72">
        <v>11</v>
      </c>
      <c r="R1086" s="72">
        <v>0</v>
      </c>
      <c r="S1086" s="72">
        <v>11</v>
      </c>
      <c r="T1086" s="72">
        <v>0.55500000000000005</v>
      </c>
    </row>
    <row r="1087" spans="1:20" s="60" customFormat="1" ht="15" customHeight="1">
      <c r="A1087" s="68" t="s">
        <v>4299</v>
      </c>
      <c r="B1087" s="68">
        <v>16183</v>
      </c>
      <c r="C1087" s="68" t="s">
        <v>0</v>
      </c>
      <c r="D1087" s="69" t="s">
        <v>1147</v>
      </c>
      <c r="E1087" s="69" t="s">
        <v>899</v>
      </c>
      <c r="F1087" s="68" t="s">
        <v>1149</v>
      </c>
      <c r="G1087" s="64" t="s">
        <v>0</v>
      </c>
      <c r="H1087" s="70">
        <v>24.9</v>
      </c>
      <c r="I1087" s="71"/>
      <c r="J1087" s="64" t="s">
        <v>7661</v>
      </c>
      <c r="K1087" s="67" t="s">
        <v>7974</v>
      </c>
      <c r="L1087" s="67">
        <v>8</v>
      </c>
      <c r="M1087" s="64" t="s">
        <v>7066</v>
      </c>
      <c r="N1087" s="64" t="s">
        <v>1127</v>
      </c>
      <c r="O1087" s="64" t="s">
        <v>0</v>
      </c>
      <c r="P1087" s="64" t="s">
        <v>67</v>
      </c>
      <c r="Q1087" s="72">
        <v>11</v>
      </c>
      <c r="R1087" s="72">
        <v>0</v>
      </c>
      <c r="S1087" s="72">
        <v>11</v>
      </c>
      <c r="T1087" s="72">
        <v>0.55500000000000005</v>
      </c>
    </row>
    <row r="1088" spans="1:20" s="60" customFormat="1" ht="15" customHeight="1">
      <c r="A1088" s="68" t="s">
        <v>4300</v>
      </c>
      <c r="B1088" s="68">
        <v>16184</v>
      </c>
      <c r="C1088" s="68" t="s">
        <v>0</v>
      </c>
      <c r="D1088" s="69" t="s">
        <v>1147</v>
      </c>
      <c r="E1088" s="69" t="s">
        <v>900</v>
      </c>
      <c r="F1088" s="68" t="s">
        <v>1149</v>
      </c>
      <c r="G1088" s="64" t="s">
        <v>0</v>
      </c>
      <c r="H1088" s="70">
        <v>24.9</v>
      </c>
      <c r="I1088" s="71"/>
      <c r="J1088" s="64" t="s">
        <v>7661</v>
      </c>
      <c r="K1088" s="67" t="s">
        <v>7975</v>
      </c>
      <c r="L1088" s="67">
        <v>1</v>
      </c>
      <c r="M1088" s="64" t="s">
        <v>7066</v>
      </c>
      <c r="N1088" s="64" t="s">
        <v>1127</v>
      </c>
      <c r="O1088" s="64" t="s">
        <v>0</v>
      </c>
      <c r="P1088" s="64" t="s">
        <v>67</v>
      </c>
      <c r="Q1088" s="72">
        <v>11</v>
      </c>
      <c r="R1088" s="72">
        <v>0</v>
      </c>
      <c r="S1088" s="72">
        <v>11</v>
      </c>
      <c r="T1088" s="72">
        <v>0.55500000000000005</v>
      </c>
    </row>
    <row r="1089" spans="1:20" s="60" customFormat="1" ht="15" customHeight="1">
      <c r="A1089" s="68" t="s">
        <v>4301</v>
      </c>
      <c r="B1089" s="68">
        <v>16185</v>
      </c>
      <c r="C1089" s="68" t="s">
        <v>0</v>
      </c>
      <c r="D1089" s="69" t="s">
        <v>1147</v>
      </c>
      <c r="E1089" s="69" t="s">
        <v>901</v>
      </c>
      <c r="F1089" s="68" t="s">
        <v>1149</v>
      </c>
      <c r="G1089" s="64" t="s">
        <v>0</v>
      </c>
      <c r="H1089" s="70">
        <v>32.5</v>
      </c>
      <c r="I1089" s="71"/>
      <c r="J1089" s="64" t="s">
        <v>7661</v>
      </c>
      <c r="K1089" s="67" t="s">
        <v>7976</v>
      </c>
      <c r="L1089" s="67">
        <v>5</v>
      </c>
      <c r="M1089" s="64" t="s">
        <v>7066</v>
      </c>
      <c r="N1089" s="64" t="s">
        <v>1127</v>
      </c>
      <c r="O1089" s="64" t="s">
        <v>0</v>
      </c>
      <c r="P1089" s="64" t="s">
        <v>67</v>
      </c>
      <c r="Q1089" s="72">
        <v>14</v>
      </c>
      <c r="R1089" s="72">
        <v>0</v>
      </c>
      <c r="S1089" s="72">
        <v>14</v>
      </c>
      <c r="T1089" s="72">
        <v>0.71499999999999997</v>
      </c>
    </row>
    <row r="1090" spans="1:20" s="60" customFormat="1" ht="15" customHeight="1">
      <c r="A1090" s="68" t="s">
        <v>4302</v>
      </c>
      <c r="B1090" s="68">
        <v>16186</v>
      </c>
      <c r="C1090" s="68" t="s">
        <v>0</v>
      </c>
      <c r="D1090" s="69" t="s">
        <v>1147</v>
      </c>
      <c r="E1090" s="69" t="s">
        <v>902</v>
      </c>
      <c r="F1090" s="68" t="s">
        <v>1149</v>
      </c>
      <c r="G1090" s="64" t="s">
        <v>0</v>
      </c>
      <c r="H1090" s="70">
        <v>32.5</v>
      </c>
      <c r="I1090" s="71"/>
      <c r="J1090" s="64" t="s">
        <v>7661</v>
      </c>
      <c r="K1090" s="67" t="s">
        <v>7977</v>
      </c>
      <c r="L1090" s="67">
        <v>2</v>
      </c>
      <c r="M1090" s="64" t="s">
        <v>7066</v>
      </c>
      <c r="N1090" s="64" t="s">
        <v>1127</v>
      </c>
      <c r="O1090" s="64" t="s">
        <v>0</v>
      </c>
      <c r="P1090" s="64" t="s">
        <v>67</v>
      </c>
      <c r="Q1090" s="72">
        <v>14</v>
      </c>
      <c r="R1090" s="72">
        <v>0</v>
      </c>
      <c r="S1090" s="72">
        <v>14</v>
      </c>
      <c r="T1090" s="72">
        <v>0.71499999999999997</v>
      </c>
    </row>
    <row r="1091" spans="1:20" s="60" customFormat="1" ht="15" customHeight="1">
      <c r="A1091" s="68" t="s">
        <v>4303</v>
      </c>
      <c r="B1091" s="68">
        <v>16187</v>
      </c>
      <c r="C1091" s="68" t="s">
        <v>0</v>
      </c>
      <c r="D1091" s="69" t="s">
        <v>1147</v>
      </c>
      <c r="E1091" s="69" t="s">
        <v>903</v>
      </c>
      <c r="F1091" s="68" t="s">
        <v>1149</v>
      </c>
      <c r="G1091" s="64" t="s">
        <v>0</v>
      </c>
      <c r="H1091" s="70">
        <v>32.5</v>
      </c>
      <c r="I1091" s="71"/>
      <c r="J1091" s="64" t="s">
        <v>7661</v>
      </c>
      <c r="K1091" s="67" t="s">
        <v>7978</v>
      </c>
      <c r="L1091" s="67">
        <v>4</v>
      </c>
      <c r="M1091" s="64" t="s">
        <v>7066</v>
      </c>
      <c r="N1091" s="64" t="s">
        <v>1127</v>
      </c>
      <c r="O1091" s="64" t="s">
        <v>0</v>
      </c>
      <c r="P1091" s="64" t="s">
        <v>67</v>
      </c>
      <c r="Q1091" s="72">
        <v>14</v>
      </c>
      <c r="R1091" s="72">
        <v>0</v>
      </c>
      <c r="S1091" s="72">
        <v>14</v>
      </c>
      <c r="T1091" s="72">
        <v>0.71499999999999997</v>
      </c>
    </row>
    <row r="1092" spans="1:20" s="60" customFormat="1" ht="15" customHeight="1">
      <c r="A1092" s="68" t="s">
        <v>4304</v>
      </c>
      <c r="B1092" s="68">
        <v>16188</v>
      </c>
      <c r="C1092" s="68" t="s">
        <v>0</v>
      </c>
      <c r="D1092" s="69" t="s">
        <v>1147</v>
      </c>
      <c r="E1092" s="69" t="s">
        <v>904</v>
      </c>
      <c r="F1092" s="68" t="s">
        <v>1149</v>
      </c>
      <c r="G1092" s="64" t="s">
        <v>0</v>
      </c>
      <c r="H1092" s="70">
        <v>29.9</v>
      </c>
      <c r="I1092" s="71"/>
      <c r="J1092" s="64" t="s">
        <v>7661</v>
      </c>
      <c r="K1092" s="67" t="s">
        <v>7979</v>
      </c>
      <c r="L1092" s="67">
        <v>2</v>
      </c>
      <c r="M1092" s="64" t="s">
        <v>7066</v>
      </c>
      <c r="N1092" s="64" t="s">
        <v>1127</v>
      </c>
      <c r="O1092" s="64" t="s">
        <v>0</v>
      </c>
      <c r="P1092" s="64" t="s">
        <v>67</v>
      </c>
      <c r="Q1092" s="72">
        <v>13.5</v>
      </c>
      <c r="R1092" s="72">
        <v>0</v>
      </c>
      <c r="S1092" s="72">
        <v>14.5</v>
      </c>
      <c r="T1092" s="72">
        <v>0.53600000000000003</v>
      </c>
    </row>
    <row r="1093" spans="1:20" s="60" customFormat="1" ht="15" customHeight="1">
      <c r="A1093" s="68" t="s">
        <v>4305</v>
      </c>
      <c r="B1093" s="68">
        <v>16189</v>
      </c>
      <c r="C1093" s="68" t="s">
        <v>0</v>
      </c>
      <c r="D1093" s="69" t="s">
        <v>1147</v>
      </c>
      <c r="E1093" s="69" t="s">
        <v>905</v>
      </c>
      <c r="F1093" s="68" t="s">
        <v>1149</v>
      </c>
      <c r="G1093" s="64" t="s">
        <v>0</v>
      </c>
      <c r="H1093" s="70">
        <v>29.9</v>
      </c>
      <c r="I1093" s="71"/>
      <c r="J1093" s="64" t="s">
        <v>7661</v>
      </c>
      <c r="K1093" s="67" t="s">
        <v>7980</v>
      </c>
      <c r="L1093" s="67">
        <v>10</v>
      </c>
      <c r="M1093" s="64" t="s">
        <v>7066</v>
      </c>
      <c r="N1093" s="64" t="s">
        <v>1730</v>
      </c>
      <c r="O1093" s="64" t="s">
        <v>0</v>
      </c>
      <c r="P1093" s="64" t="s">
        <v>67</v>
      </c>
      <c r="Q1093" s="72">
        <v>13.5</v>
      </c>
      <c r="R1093" s="72">
        <v>0</v>
      </c>
      <c r="S1093" s="72">
        <v>14.5</v>
      </c>
      <c r="T1093" s="72">
        <v>0.53600000000000003</v>
      </c>
    </row>
    <row r="1094" spans="1:20" s="60" customFormat="1" ht="15" customHeight="1">
      <c r="A1094" s="68" t="s">
        <v>4306</v>
      </c>
      <c r="B1094" s="68">
        <v>16190</v>
      </c>
      <c r="C1094" s="68" t="s">
        <v>0</v>
      </c>
      <c r="D1094" s="69" t="s">
        <v>1147</v>
      </c>
      <c r="E1094" s="69" t="s">
        <v>906</v>
      </c>
      <c r="F1094" s="68" t="s">
        <v>1149</v>
      </c>
      <c r="G1094" s="64" t="s">
        <v>0</v>
      </c>
      <c r="H1094" s="70">
        <v>29.9</v>
      </c>
      <c r="I1094" s="71"/>
      <c r="J1094" s="64" t="s">
        <v>7661</v>
      </c>
      <c r="K1094" s="67" t="s">
        <v>7981</v>
      </c>
      <c r="L1094" s="67" t="s">
        <v>31</v>
      </c>
      <c r="M1094" s="64" t="s">
        <v>7066</v>
      </c>
      <c r="N1094" s="64" t="s">
        <v>1730</v>
      </c>
      <c r="O1094" s="64" t="s">
        <v>0</v>
      </c>
      <c r="P1094" s="64" t="s">
        <v>67</v>
      </c>
      <c r="Q1094" s="72">
        <v>13.5</v>
      </c>
      <c r="R1094" s="72">
        <v>0</v>
      </c>
      <c r="S1094" s="72">
        <v>14.5</v>
      </c>
      <c r="T1094" s="72">
        <v>0.53600000000000003</v>
      </c>
    </row>
    <row r="1095" spans="1:20" s="60" customFormat="1" ht="15" customHeight="1">
      <c r="A1095" s="68" t="s">
        <v>4307</v>
      </c>
      <c r="B1095" s="68">
        <v>16191</v>
      </c>
      <c r="C1095" s="68" t="s">
        <v>0</v>
      </c>
      <c r="D1095" s="69" t="s">
        <v>1147</v>
      </c>
      <c r="E1095" s="69" t="s">
        <v>907</v>
      </c>
      <c r="F1095" s="68" t="s">
        <v>1149</v>
      </c>
      <c r="G1095" s="64" t="s">
        <v>0</v>
      </c>
      <c r="H1095" s="70">
        <v>36.5</v>
      </c>
      <c r="I1095" s="71"/>
      <c r="J1095" s="64" t="s">
        <v>7661</v>
      </c>
      <c r="K1095" s="67" t="s">
        <v>7982</v>
      </c>
      <c r="L1095" s="67" t="s">
        <v>31</v>
      </c>
      <c r="M1095" s="64" t="s">
        <v>7066</v>
      </c>
      <c r="N1095" s="64" t="s">
        <v>1730</v>
      </c>
      <c r="O1095" s="64" t="s">
        <v>0</v>
      </c>
      <c r="P1095" s="64" t="s">
        <v>67</v>
      </c>
      <c r="Q1095" s="72">
        <v>15</v>
      </c>
      <c r="R1095" s="72">
        <v>0</v>
      </c>
      <c r="S1095" s="72">
        <v>16</v>
      </c>
      <c r="T1095" s="72">
        <v>0.73</v>
      </c>
    </row>
    <row r="1096" spans="1:20" s="60" customFormat="1" ht="15" customHeight="1">
      <c r="A1096" s="68" t="s">
        <v>4308</v>
      </c>
      <c r="B1096" s="68">
        <v>16192</v>
      </c>
      <c r="C1096" s="68" t="s">
        <v>0</v>
      </c>
      <c r="D1096" s="69" t="s">
        <v>1147</v>
      </c>
      <c r="E1096" s="69" t="s">
        <v>908</v>
      </c>
      <c r="F1096" s="68" t="s">
        <v>1149</v>
      </c>
      <c r="G1096" s="64" t="s">
        <v>0</v>
      </c>
      <c r="H1096" s="70">
        <v>36.5</v>
      </c>
      <c r="I1096" s="71"/>
      <c r="J1096" s="64" t="s">
        <v>7661</v>
      </c>
      <c r="K1096" s="67" t="s">
        <v>7983</v>
      </c>
      <c r="L1096" s="67" t="s">
        <v>31</v>
      </c>
      <c r="M1096" s="64" t="s">
        <v>7066</v>
      </c>
      <c r="N1096" s="64" t="s">
        <v>1730</v>
      </c>
      <c r="O1096" s="64" t="s">
        <v>0</v>
      </c>
      <c r="P1096" s="64" t="s">
        <v>67</v>
      </c>
      <c r="Q1096" s="72">
        <v>15</v>
      </c>
      <c r="R1096" s="72">
        <v>0</v>
      </c>
      <c r="S1096" s="72">
        <v>16</v>
      </c>
      <c r="T1096" s="72">
        <v>0.73</v>
      </c>
    </row>
    <row r="1097" spans="1:20" s="60" customFormat="1" ht="15" customHeight="1">
      <c r="A1097" s="68" t="s">
        <v>4309</v>
      </c>
      <c r="B1097" s="68">
        <v>16193</v>
      </c>
      <c r="C1097" s="68" t="s">
        <v>0</v>
      </c>
      <c r="D1097" s="69" t="s">
        <v>1147</v>
      </c>
      <c r="E1097" s="69" t="s">
        <v>909</v>
      </c>
      <c r="F1097" s="68" t="s">
        <v>1149</v>
      </c>
      <c r="G1097" s="64" t="s">
        <v>0</v>
      </c>
      <c r="H1097" s="70">
        <v>36.5</v>
      </c>
      <c r="I1097" s="71"/>
      <c r="J1097" s="64" t="s">
        <v>7661</v>
      </c>
      <c r="K1097" s="67" t="s">
        <v>7984</v>
      </c>
      <c r="L1097" s="67">
        <v>2</v>
      </c>
      <c r="M1097" s="64" t="s">
        <v>7066</v>
      </c>
      <c r="N1097" s="64" t="s">
        <v>1730</v>
      </c>
      <c r="O1097" s="64" t="s">
        <v>0</v>
      </c>
      <c r="P1097" s="64" t="s">
        <v>67</v>
      </c>
      <c r="Q1097" s="72">
        <v>15</v>
      </c>
      <c r="R1097" s="72">
        <v>0</v>
      </c>
      <c r="S1097" s="72">
        <v>16</v>
      </c>
      <c r="T1097" s="72">
        <v>0.73</v>
      </c>
    </row>
    <row r="1098" spans="1:20" s="60" customFormat="1" ht="15" customHeight="1">
      <c r="A1098" s="68" t="s">
        <v>4310</v>
      </c>
      <c r="B1098" s="68">
        <v>16194</v>
      </c>
      <c r="C1098" s="68" t="s">
        <v>0</v>
      </c>
      <c r="D1098" s="69" t="s">
        <v>1147</v>
      </c>
      <c r="E1098" s="69" t="s">
        <v>910</v>
      </c>
      <c r="F1098" s="68" t="s">
        <v>1149</v>
      </c>
      <c r="G1098" s="64" t="s">
        <v>0</v>
      </c>
      <c r="H1098" s="70">
        <v>12.5</v>
      </c>
      <c r="I1098" s="71"/>
      <c r="J1098" s="64" t="s">
        <v>7661</v>
      </c>
      <c r="K1098" s="67" t="s">
        <v>7985</v>
      </c>
      <c r="L1098" s="67">
        <v>21</v>
      </c>
      <c r="M1098" s="64" t="s">
        <v>7066</v>
      </c>
      <c r="N1098" s="64" t="s">
        <v>1127</v>
      </c>
      <c r="O1098" s="64" t="s">
        <v>0</v>
      </c>
      <c r="P1098" s="64" t="s">
        <v>67</v>
      </c>
      <c r="Q1098" s="72">
        <v>8</v>
      </c>
      <c r="R1098" s="72">
        <v>0</v>
      </c>
      <c r="S1098" s="72">
        <v>8</v>
      </c>
      <c r="T1098" s="72">
        <v>0.75</v>
      </c>
    </row>
    <row r="1099" spans="1:20" s="60" customFormat="1" ht="15" customHeight="1">
      <c r="A1099" s="68" t="s">
        <v>4311</v>
      </c>
      <c r="B1099" s="68">
        <v>16195</v>
      </c>
      <c r="C1099" s="68" t="s">
        <v>0</v>
      </c>
      <c r="D1099" s="69" t="s">
        <v>1147</v>
      </c>
      <c r="E1099" s="69" t="s">
        <v>911</v>
      </c>
      <c r="F1099" s="68" t="s">
        <v>1149</v>
      </c>
      <c r="G1099" s="64" t="s">
        <v>0</v>
      </c>
      <c r="H1099" s="70">
        <v>12.5</v>
      </c>
      <c r="I1099" s="71"/>
      <c r="J1099" s="64" t="s">
        <v>7661</v>
      </c>
      <c r="K1099" s="67" t="s">
        <v>7986</v>
      </c>
      <c r="L1099" s="67">
        <v>20</v>
      </c>
      <c r="M1099" s="64" t="s">
        <v>7066</v>
      </c>
      <c r="N1099" s="64" t="s">
        <v>1127</v>
      </c>
      <c r="O1099" s="64" t="s">
        <v>0</v>
      </c>
      <c r="P1099" s="64" t="s">
        <v>67</v>
      </c>
      <c r="Q1099" s="72">
        <v>8</v>
      </c>
      <c r="R1099" s="72">
        <v>0</v>
      </c>
      <c r="S1099" s="72">
        <v>8</v>
      </c>
      <c r="T1099" s="72">
        <v>0.75</v>
      </c>
    </row>
    <row r="1100" spans="1:20" s="60" customFormat="1" ht="15" customHeight="1">
      <c r="A1100" s="68" t="s">
        <v>4312</v>
      </c>
      <c r="B1100" s="68">
        <v>16196</v>
      </c>
      <c r="C1100" s="68" t="s">
        <v>0</v>
      </c>
      <c r="D1100" s="69" t="s">
        <v>1147</v>
      </c>
      <c r="E1100" s="69" t="s">
        <v>912</v>
      </c>
      <c r="F1100" s="68" t="s">
        <v>1149</v>
      </c>
      <c r="G1100" s="64" t="s">
        <v>0</v>
      </c>
      <c r="H1100" s="70">
        <v>12.5</v>
      </c>
      <c r="I1100" s="71"/>
      <c r="J1100" s="64" t="s">
        <v>7661</v>
      </c>
      <c r="K1100" s="67" t="s">
        <v>7987</v>
      </c>
      <c r="L1100" s="67">
        <v>7</v>
      </c>
      <c r="M1100" s="64" t="s">
        <v>7066</v>
      </c>
      <c r="N1100" s="64" t="s">
        <v>1127</v>
      </c>
      <c r="O1100" s="64" t="s">
        <v>0</v>
      </c>
      <c r="P1100" s="64" t="s">
        <v>67</v>
      </c>
      <c r="Q1100" s="72">
        <v>8</v>
      </c>
      <c r="R1100" s="72">
        <v>0</v>
      </c>
      <c r="S1100" s="72">
        <v>8</v>
      </c>
      <c r="T1100" s="72">
        <v>0.75</v>
      </c>
    </row>
    <row r="1101" spans="1:20" s="60" customFormat="1" ht="15" customHeight="1">
      <c r="A1101" s="68" t="s">
        <v>4313</v>
      </c>
      <c r="B1101" s="68">
        <v>16197</v>
      </c>
      <c r="C1101" s="68" t="s">
        <v>0</v>
      </c>
      <c r="D1101" s="69" t="s">
        <v>1147</v>
      </c>
      <c r="E1101" s="69" t="s">
        <v>913</v>
      </c>
      <c r="F1101" s="68" t="s">
        <v>1149</v>
      </c>
      <c r="G1101" s="64" t="s">
        <v>0</v>
      </c>
      <c r="H1101" s="70">
        <v>21.9</v>
      </c>
      <c r="I1101" s="71"/>
      <c r="J1101" s="64" t="s">
        <v>7661</v>
      </c>
      <c r="K1101" s="67" t="s">
        <v>7988</v>
      </c>
      <c r="L1101" s="67">
        <v>14</v>
      </c>
      <c r="M1101" s="64" t="s">
        <v>7066</v>
      </c>
      <c r="N1101" s="64" t="s">
        <v>1127</v>
      </c>
      <c r="O1101" s="64" t="s">
        <v>0</v>
      </c>
      <c r="P1101" s="64" t="s">
        <v>67</v>
      </c>
      <c r="Q1101" s="72">
        <v>11.2</v>
      </c>
      <c r="R1101" s="72">
        <v>0</v>
      </c>
      <c r="S1101" s="72">
        <v>11.2</v>
      </c>
      <c r="T1101" s="72">
        <v>0.75</v>
      </c>
    </row>
    <row r="1102" spans="1:20" s="60" customFormat="1" ht="15" customHeight="1">
      <c r="A1102" s="68" t="s">
        <v>4314</v>
      </c>
      <c r="B1102" s="68">
        <v>16198</v>
      </c>
      <c r="C1102" s="68" t="s">
        <v>0</v>
      </c>
      <c r="D1102" s="69" t="s">
        <v>1147</v>
      </c>
      <c r="E1102" s="69" t="s">
        <v>914</v>
      </c>
      <c r="F1102" s="68" t="s">
        <v>1149</v>
      </c>
      <c r="G1102" s="64" t="s">
        <v>0</v>
      </c>
      <c r="H1102" s="70">
        <v>21.9</v>
      </c>
      <c r="I1102" s="71"/>
      <c r="J1102" s="64" t="s">
        <v>7661</v>
      </c>
      <c r="K1102" s="67" t="s">
        <v>7989</v>
      </c>
      <c r="L1102" s="67">
        <v>15</v>
      </c>
      <c r="M1102" s="64" t="s">
        <v>7066</v>
      </c>
      <c r="N1102" s="64" t="s">
        <v>1127</v>
      </c>
      <c r="O1102" s="64" t="s">
        <v>0</v>
      </c>
      <c r="P1102" s="64" t="s">
        <v>67</v>
      </c>
      <c r="Q1102" s="72">
        <v>11.2</v>
      </c>
      <c r="R1102" s="72">
        <v>0</v>
      </c>
      <c r="S1102" s="72">
        <v>11.2</v>
      </c>
      <c r="T1102" s="72">
        <v>0.75</v>
      </c>
    </row>
    <row r="1103" spans="1:20" s="60" customFormat="1" ht="15" customHeight="1">
      <c r="A1103" s="68" t="s">
        <v>4315</v>
      </c>
      <c r="B1103" s="68">
        <v>16199</v>
      </c>
      <c r="C1103" s="68" t="s">
        <v>0</v>
      </c>
      <c r="D1103" s="69" t="s">
        <v>1147</v>
      </c>
      <c r="E1103" s="69" t="s">
        <v>915</v>
      </c>
      <c r="F1103" s="68" t="s">
        <v>1149</v>
      </c>
      <c r="G1103" s="64" t="s">
        <v>0</v>
      </c>
      <c r="H1103" s="70">
        <v>21.9</v>
      </c>
      <c r="I1103" s="71"/>
      <c r="J1103" s="64" t="s">
        <v>7661</v>
      </c>
      <c r="K1103" s="67" t="s">
        <v>7990</v>
      </c>
      <c r="L1103" s="67">
        <v>3</v>
      </c>
      <c r="M1103" s="64" t="s">
        <v>7066</v>
      </c>
      <c r="N1103" s="64" t="s">
        <v>1127</v>
      </c>
      <c r="O1103" s="64" t="s">
        <v>0</v>
      </c>
      <c r="P1103" s="64" t="s">
        <v>67</v>
      </c>
      <c r="Q1103" s="72">
        <v>11.2</v>
      </c>
      <c r="R1103" s="72">
        <v>0</v>
      </c>
      <c r="S1103" s="72">
        <v>11.2</v>
      </c>
      <c r="T1103" s="72">
        <v>0.75</v>
      </c>
    </row>
    <row r="1104" spans="1:20" s="60" customFormat="1" ht="15" customHeight="1">
      <c r="A1104" s="68" t="s">
        <v>4316</v>
      </c>
      <c r="B1104" s="68">
        <v>16200</v>
      </c>
      <c r="C1104" s="68" t="s">
        <v>0</v>
      </c>
      <c r="D1104" s="69" t="s">
        <v>1147</v>
      </c>
      <c r="E1104" s="69" t="s">
        <v>916</v>
      </c>
      <c r="F1104" s="68" t="s">
        <v>1149</v>
      </c>
      <c r="G1104" s="64" t="s">
        <v>0</v>
      </c>
      <c r="H1104" s="70">
        <v>29.9</v>
      </c>
      <c r="I1104" s="71"/>
      <c r="J1104" s="64" t="s">
        <v>7661</v>
      </c>
      <c r="K1104" s="67" t="s">
        <v>7991</v>
      </c>
      <c r="L1104" s="67">
        <v>141</v>
      </c>
      <c r="M1104" s="64" t="s">
        <v>7066</v>
      </c>
      <c r="N1104" s="64" t="s">
        <v>1127</v>
      </c>
      <c r="O1104" s="64" t="s">
        <v>0</v>
      </c>
      <c r="P1104" s="64" t="s">
        <v>67</v>
      </c>
      <c r="Q1104" s="72">
        <v>14.5</v>
      </c>
      <c r="R1104" s="72">
        <v>0</v>
      </c>
      <c r="S1104" s="72">
        <v>14.5</v>
      </c>
      <c r="T1104" s="72">
        <v>0.72</v>
      </c>
    </row>
    <row r="1105" spans="1:20" s="60" customFormat="1" ht="15" customHeight="1">
      <c r="A1105" s="68" t="s">
        <v>4317</v>
      </c>
      <c r="B1105" s="68">
        <v>16201</v>
      </c>
      <c r="C1105" s="68" t="s">
        <v>0</v>
      </c>
      <c r="D1105" s="69" t="s">
        <v>1147</v>
      </c>
      <c r="E1105" s="69" t="s">
        <v>917</v>
      </c>
      <c r="F1105" s="68" t="s">
        <v>1149</v>
      </c>
      <c r="G1105" s="64" t="s">
        <v>0</v>
      </c>
      <c r="H1105" s="70">
        <v>34.5</v>
      </c>
      <c r="I1105" s="71"/>
      <c r="J1105" s="64" t="s">
        <v>7661</v>
      </c>
      <c r="K1105" s="67" t="s">
        <v>7992</v>
      </c>
      <c r="L1105" s="67">
        <v>14</v>
      </c>
      <c r="M1105" s="64" t="s">
        <v>7066</v>
      </c>
      <c r="N1105" s="64" t="s">
        <v>1127</v>
      </c>
      <c r="O1105" s="64" t="s">
        <v>0</v>
      </c>
      <c r="P1105" s="64" t="s">
        <v>67</v>
      </c>
      <c r="Q1105" s="72">
        <v>14.5</v>
      </c>
      <c r="R1105" s="72">
        <v>0</v>
      </c>
      <c r="S1105" s="72">
        <v>14.5</v>
      </c>
      <c r="T1105" s="72">
        <v>0.72</v>
      </c>
    </row>
    <row r="1106" spans="1:20" s="60" customFormat="1" ht="15" customHeight="1">
      <c r="A1106" s="68" t="s">
        <v>4318</v>
      </c>
      <c r="B1106" s="68">
        <v>16202</v>
      </c>
      <c r="C1106" s="68" t="s">
        <v>0</v>
      </c>
      <c r="D1106" s="69" t="s">
        <v>1147</v>
      </c>
      <c r="E1106" s="69" t="s">
        <v>918</v>
      </c>
      <c r="F1106" s="68" t="s">
        <v>1149</v>
      </c>
      <c r="G1106" s="64" t="s">
        <v>0</v>
      </c>
      <c r="H1106" s="70">
        <v>34.5</v>
      </c>
      <c r="I1106" s="71"/>
      <c r="J1106" s="64" t="s">
        <v>7661</v>
      </c>
      <c r="K1106" s="67" t="s">
        <v>7993</v>
      </c>
      <c r="L1106" s="67">
        <v>21</v>
      </c>
      <c r="M1106" s="64" t="s">
        <v>7066</v>
      </c>
      <c r="N1106" s="64" t="s">
        <v>1127</v>
      </c>
      <c r="O1106" s="64" t="s">
        <v>0</v>
      </c>
      <c r="P1106" s="64" t="s">
        <v>67</v>
      </c>
      <c r="Q1106" s="72">
        <v>14.5</v>
      </c>
      <c r="R1106" s="72">
        <v>0</v>
      </c>
      <c r="S1106" s="72">
        <v>14.5</v>
      </c>
      <c r="T1106" s="72">
        <v>0.72</v>
      </c>
    </row>
    <row r="1107" spans="1:20" s="60" customFormat="1" ht="15" customHeight="1">
      <c r="A1107" s="68" t="s">
        <v>4319</v>
      </c>
      <c r="B1107" s="68">
        <v>16203</v>
      </c>
      <c r="C1107" s="68" t="s">
        <v>0</v>
      </c>
      <c r="D1107" s="69" t="s">
        <v>1147</v>
      </c>
      <c r="E1107" s="69" t="s">
        <v>919</v>
      </c>
      <c r="F1107" s="68" t="s">
        <v>1149</v>
      </c>
      <c r="G1107" s="64" t="s">
        <v>0</v>
      </c>
      <c r="H1107" s="70">
        <v>34.5</v>
      </c>
      <c r="I1107" s="71"/>
      <c r="J1107" s="64" t="s">
        <v>7661</v>
      </c>
      <c r="K1107" s="67" t="s">
        <v>7994</v>
      </c>
      <c r="L1107" s="67">
        <v>1</v>
      </c>
      <c r="M1107" s="64" t="s">
        <v>7066</v>
      </c>
      <c r="N1107" s="64" t="s">
        <v>1127</v>
      </c>
      <c r="O1107" s="64" t="s">
        <v>0</v>
      </c>
      <c r="P1107" s="64" t="s">
        <v>67</v>
      </c>
      <c r="Q1107" s="72">
        <v>14.5</v>
      </c>
      <c r="R1107" s="72">
        <v>0</v>
      </c>
      <c r="S1107" s="72">
        <v>14.5</v>
      </c>
      <c r="T1107" s="72">
        <v>0.72</v>
      </c>
    </row>
    <row r="1108" spans="1:20" s="60" customFormat="1" ht="15" customHeight="1">
      <c r="A1108" s="68" t="s">
        <v>4320</v>
      </c>
      <c r="B1108" s="68">
        <v>16204</v>
      </c>
      <c r="C1108" s="68" t="s">
        <v>0</v>
      </c>
      <c r="D1108" s="69" t="s">
        <v>1147</v>
      </c>
      <c r="E1108" s="69" t="s">
        <v>1731</v>
      </c>
      <c r="F1108" s="68" t="s">
        <v>1149</v>
      </c>
      <c r="G1108" s="64" t="s">
        <v>0</v>
      </c>
      <c r="H1108" s="70">
        <v>21.9</v>
      </c>
      <c r="I1108" s="71"/>
      <c r="J1108" s="64" t="s">
        <v>7661</v>
      </c>
      <c r="K1108" s="67" t="s">
        <v>7995</v>
      </c>
      <c r="L1108" s="67">
        <v>32</v>
      </c>
      <c r="M1108" s="64" t="s">
        <v>7066</v>
      </c>
      <c r="N1108" s="64" t="s">
        <v>1732</v>
      </c>
      <c r="O1108" s="64" t="s">
        <v>0</v>
      </c>
      <c r="P1108" s="64" t="s">
        <v>67</v>
      </c>
      <c r="Q1108" s="72">
        <v>11</v>
      </c>
      <c r="R1108" s="72">
        <v>0</v>
      </c>
      <c r="S1108" s="72">
        <v>11</v>
      </c>
      <c r="T1108" s="72">
        <v>0.52500000000000002</v>
      </c>
    </row>
    <row r="1109" spans="1:20" s="60" customFormat="1" ht="15" customHeight="1">
      <c r="A1109" s="68" t="s">
        <v>4321</v>
      </c>
      <c r="B1109" s="68">
        <v>16205</v>
      </c>
      <c r="C1109" s="68" t="s">
        <v>0</v>
      </c>
      <c r="D1109" s="69" t="s">
        <v>1147</v>
      </c>
      <c r="E1109" s="69" t="s">
        <v>1733</v>
      </c>
      <c r="F1109" s="68" t="s">
        <v>1149</v>
      </c>
      <c r="G1109" s="64" t="s">
        <v>0</v>
      </c>
      <c r="H1109" s="70">
        <v>21.9</v>
      </c>
      <c r="I1109" s="71"/>
      <c r="J1109" s="64" t="s">
        <v>7661</v>
      </c>
      <c r="K1109" s="67" t="s">
        <v>7996</v>
      </c>
      <c r="L1109" s="67">
        <v>50</v>
      </c>
      <c r="M1109" s="64" t="s">
        <v>7066</v>
      </c>
      <c r="N1109" s="64" t="s">
        <v>1732</v>
      </c>
      <c r="O1109" s="64" t="s">
        <v>0</v>
      </c>
      <c r="P1109" s="64" t="s">
        <v>67</v>
      </c>
      <c r="Q1109" s="72">
        <v>11</v>
      </c>
      <c r="R1109" s="72">
        <v>0</v>
      </c>
      <c r="S1109" s="72">
        <v>11</v>
      </c>
      <c r="T1109" s="72">
        <v>0.52500000000000002</v>
      </c>
    </row>
    <row r="1110" spans="1:20" s="60" customFormat="1" ht="15" customHeight="1">
      <c r="A1110" s="68" t="s">
        <v>4322</v>
      </c>
      <c r="B1110" s="68">
        <v>16206</v>
      </c>
      <c r="C1110" s="68" t="s">
        <v>0</v>
      </c>
      <c r="D1110" s="69" t="s">
        <v>1147</v>
      </c>
      <c r="E1110" s="69" t="s">
        <v>1734</v>
      </c>
      <c r="F1110" s="68" t="s">
        <v>1149</v>
      </c>
      <c r="G1110" s="64" t="s">
        <v>0</v>
      </c>
      <c r="H1110" s="70">
        <v>21.9</v>
      </c>
      <c r="I1110" s="71"/>
      <c r="J1110" s="64" t="s">
        <v>7661</v>
      </c>
      <c r="K1110" s="67" t="s">
        <v>7997</v>
      </c>
      <c r="L1110" s="67">
        <v>7</v>
      </c>
      <c r="M1110" s="64" t="s">
        <v>7066</v>
      </c>
      <c r="N1110" s="64" t="s">
        <v>1732</v>
      </c>
      <c r="O1110" s="64" t="s">
        <v>0</v>
      </c>
      <c r="P1110" s="64" t="s">
        <v>67</v>
      </c>
      <c r="Q1110" s="72">
        <v>11</v>
      </c>
      <c r="R1110" s="72">
        <v>0</v>
      </c>
      <c r="S1110" s="72">
        <v>11</v>
      </c>
      <c r="T1110" s="72">
        <v>0.52500000000000002</v>
      </c>
    </row>
    <row r="1111" spans="1:20" s="60" customFormat="1" ht="15" customHeight="1">
      <c r="A1111" s="68" t="s">
        <v>4323</v>
      </c>
      <c r="B1111" s="68">
        <v>16207</v>
      </c>
      <c r="C1111" s="68" t="s">
        <v>0</v>
      </c>
      <c r="D1111" s="69" t="s">
        <v>1147</v>
      </c>
      <c r="E1111" s="69" t="s">
        <v>920</v>
      </c>
      <c r="F1111" s="68" t="s">
        <v>1149</v>
      </c>
      <c r="G1111" s="64" t="s">
        <v>0</v>
      </c>
      <c r="H1111" s="70">
        <v>33.5</v>
      </c>
      <c r="I1111" s="71"/>
      <c r="J1111" s="64" t="s">
        <v>7661</v>
      </c>
      <c r="K1111" s="67" t="s">
        <v>7998</v>
      </c>
      <c r="L1111" s="67">
        <v>30</v>
      </c>
      <c r="M1111" s="64" t="s">
        <v>7066</v>
      </c>
      <c r="N1111" s="64" t="s">
        <v>1732</v>
      </c>
      <c r="O1111" s="64" t="s">
        <v>0</v>
      </c>
      <c r="P1111" s="64" t="s">
        <v>67</v>
      </c>
      <c r="Q1111" s="72">
        <v>12.5</v>
      </c>
      <c r="R1111" s="72">
        <v>0</v>
      </c>
      <c r="S1111" s="72">
        <v>12.5</v>
      </c>
      <c r="T1111" s="72">
        <v>0.66</v>
      </c>
    </row>
    <row r="1112" spans="1:20" s="60" customFormat="1" ht="15" customHeight="1">
      <c r="A1112" s="68" t="s">
        <v>4324</v>
      </c>
      <c r="B1112" s="68">
        <v>16208</v>
      </c>
      <c r="C1112" s="68" t="s">
        <v>0</v>
      </c>
      <c r="D1112" s="69" t="s">
        <v>1147</v>
      </c>
      <c r="E1112" s="69" t="s">
        <v>921</v>
      </c>
      <c r="F1112" s="68" t="s">
        <v>1149</v>
      </c>
      <c r="G1112" s="64" t="s">
        <v>0</v>
      </c>
      <c r="H1112" s="70">
        <v>33.5</v>
      </c>
      <c r="I1112" s="71"/>
      <c r="J1112" s="64" t="s">
        <v>7661</v>
      </c>
      <c r="K1112" s="67" t="s">
        <v>7999</v>
      </c>
      <c r="L1112" s="67">
        <v>55</v>
      </c>
      <c r="M1112" s="64" t="s">
        <v>7066</v>
      </c>
      <c r="N1112" s="64" t="s">
        <v>1732</v>
      </c>
      <c r="O1112" s="64" t="s">
        <v>0</v>
      </c>
      <c r="P1112" s="64" t="s">
        <v>67</v>
      </c>
      <c r="Q1112" s="72">
        <v>12.5</v>
      </c>
      <c r="R1112" s="72">
        <v>0</v>
      </c>
      <c r="S1112" s="72">
        <v>12.5</v>
      </c>
      <c r="T1112" s="72">
        <v>0.66</v>
      </c>
    </row>
    <row r="1113" spans="1:20" s="60" customFormat="1" ht="15" customHeight="1">
      <c r="A1113" s="68" t="s">
        <v>4325</v>
      </c>
      <c r="B1113" s="68">
        <v>16209</v>
      </c>
      <c r="C1113" s="68" t="s">
        <v>0</v>
      </c>
      <c r="D1113" s="69" t="s">
        <v>1147</v>
      </c>
      <c r="E1113" s="69" t="s">
        <v>922</v>
      </c>
      <c r="F1113" s="68" t="s">
        <v>1149</v>
      </c>
      <c r="G1113" s="64" t="s">
        <v>0</v>
      </c>
      <c r="H1113" s="70">
        <v>33.5</v>
      </c>
      <c r="I1113" s="71"/>
      <c r="J1113" s="64" t="s">
        <v>7661</v>
      </c>
      <c r="K1113" s="67" t="s">
        <v>8000</v>
      </c>
      <c r="L1113" s="67">
        <v>10</v>
      </c>
      <c r="M1113" s="64" t="s">
        <v>7066</v>
      </c>
      <c r="N1113" s="64" t="s">
        <v>1732</v>
      </c>
      <c r="O1113" s="64" t="s">
        <v>0</v>
      </c>
      <c r="P1113" s="64" t="s">
        <v>67</v>
      </c>
      <c r="Q1113" s="72">
        <v>12.5</v>
      </c>
      <c r="R1113" s="72">
        <v>0</v>
      </c>
      <c r="S1113" s="72">
        <v>12.5</v>
      </c>
      <c r="T1113" s="72">
        <v>0.66</v>
      </c>
    </row>
    <row r="1114" spans="1:20" s="60" customFormat="1" ht="15" customHeight="1">
      <c r="A1114" s="68" t="s">
        <v>4326</v>
      </c>
      <c r="B1114" s="68">
        <v>16210</v>
      </c>
      <c r="C1114" s="68" t="s">
        <v>0</v>
      </c>
      <c r="D1114" s="69" t="s">
        <v>1147</v>
      </c>
      <c r="E1114" s="69" t="s">
        <v>923</v>
      </c>
      <c r="F1114" s="68" t="s">
        <v>1149</v>
      </c>
      <c r="G1114" s="64" t="s">
        <v>0</v>
      </c>
      <c r="H1114" s="70">
        <v>42.5</v>
      </c>
      <c r="I1114" s="71"/>
      <c r="J1114" s="64" t="s">
        <v>7661</v>
      </c>
      <c r="K1114" s="67" t="s">
        <v>8001</v>
      </c>
      <c r="L1114" s="67">
        <v>13</v>
      </c>
      <c r="M1114" s="64" t="s">
        <v>7066</v>
      </c>
      <c r="N1114" s="64" t="s">
        <v>1732</v>
      </c>
      <c r="O1114" s="64" t="s">
        <v>0</v>
      </c>
      <c r="P1114" s="64" t="s">
        <v>67</v>
      </c>
      <c r="Q1114" s="72">
        <v>15</v>
      </c>
      <c r="R1114" s="72">
        <v>0</v>
      </c>
      <c r="S1114" s="72">
        <v>15</v>
      </c>
      <c r="T1114" s="72">
        <v>1.1599999999999999</v>
      </c>
    </row>
    <row r="1115" spans="1:20" s="60" customFormat="1" ht="15" customHeight="1">
      <c r="A1115" s="68" t="s">
        <v>4327</v>
      </c>
      <c r="B1115" s="68">
        <v>16211</v>
      </c>
      <c r="C1115" s="68" t="s">
        <v>0</v>
      </c>
      <c r="D1115" s="69" t="s">
        <v>1147</v>
      </c>
      <c r="E1115" s="69" t="s">
        <v>924</v>
      </c>
      <c r="F1115" s="68" t="s">
        <v>1149</v>
      </c>
      <c r="G1115" s="64" t="s">
        <v>0</v>
      </c>
      <c r="H1115" s="70">
        <v>42.5</v>
      </c>
      <c r="I1115" s="71"/>
      <c r="J1115" s="64" t="s">
        <v>7661</v>
      </c>
      <c r="K1115" s="67" t="s">
        <v>8002</v>
      </c>
      <c r="L1115" s="67">
        <v>15</v>
      </c>
      <c r="M1115" s="64" t="s">
        <v>7066</v>
      </c>
      <c r="N1115" s="64" t="s">
        <v>1732</v>
      </c>
      <c r="O1115" s="64" t="s">
        <v>0</v>
      </c>
      <c r="P1115" s="64" t="s">
        <v>67</v>
      </c>
      <c r="Q1115" s="72">
        <v>15</v>
      </c>
      <c r="R1115" s="72">
        <v>0</v>
      </c>
      <c r="S1115" s="72">
        <v>15</v>
      </c>
      <c r="T1115" s="72">
        <v>1.1599999999999999</v>
      </c>
    </row>
    <row r="1116" spans="1:20" s="60" customFormat="1" ht="15" customHeight="1">
      <c r="A1116" s="68" t="s">
        <v>4328</v>
      </c>
      <c r="B1116" s="68">
        <v>16212</v>
      </c>
      <c r="C1116" s="68" t="s">
        <v>0</v>
      </c>
      <c r="D1116" s="69" t="s">
        <v>1147</v>
      </c>
      <c r="E1116" s="69" t="s">
        <v>925</v>
      </c>
      <c r="F1116" s="68" t="s">
        <v>1149</v>
      </c>
      <c r="G1116" s="64" t="s">
        <v>0</v>
      </c>
      <c r="H1116" s="70">
        <v>42.5</v>
      </c>
      <c r="I1116" s="71"/>
      <c r="J1116" s="64" t="s">
        <v>7661</v>
      </c>
      <c r="K1116" s="67" t="s">
        <v>8003</v>
      </c>
      <c r="L1116" s="67">
        <v>3</v>
      </c>
      <c r="M1116" s="64" t="s">
        <v>7066</v>
      </c>
      <c r="N1116" s="64" t="s">
        <v>1732</v>
      </c>
      <c r="O1116" s="64" t="s">
        <v>0</v>
      </c>
      <c r="P1116" s="64" t="s">
        <v>67</v>
      </c>
      <c r="Q1116" s="72">
        <v>15</v>
      </c>
      <c r="R1116" s="72">
        <v>0</v>
      </c>
      <c r="S1116" s="72">
        <v>15</v>
      </c>
      <c r="T1116" s="72">
        <v>1.1599999999999999</v>
      </c>
    </row>
    <row r="1117" spans="1:20" s="60" customFormat="1" ht="15" customHeight="1">
      <c r="A1117" s="68" t="s">
        <v>4329</v>
      </c>
      <c r="B1117" s="68">
        <v>16213</v>
      </c>
      <c r="C1117" s="68" t="s">
        <v>0</v>
      </c>
      <c r="D1117" s="69" t="s">
        <v>1147</v>
      </c>
      <c r="E1117" s="69" t="s">
        <v>926</v>
      </c>
      <c r="F1117" s="68" t="s">
        <v>1149</v>
      </c>
      <c r="G1117" s="64" t="s">
        <v>0</v>
      </c>
      <c r="H1117" s="70">
        <v>18.5</v>
      </c>
      <c r="I1117" s="71"/>
      <c r="J1117" s="64" t="s">
        <v>7661</v>
      </c>
      <c r="K1117" s="67" t="s">
        <v>8004</v>
      </c>
      <c r="L1117" s="67">
        <v>10</v>
      </c>
      <c r="M1117" s="64" t="s">
        <v>7066</v>
      </c>
      <c r="N1117" s="64" t="s">
        <v>1735</v>
      </c>
      <c r="O1117" s="64" t="s">
        <v>0</v>
      </c>
      <c r="P1117" s="64" t="s">
        <v>67</v>
      </c>
      <c r="Q1117" s="72">
        <v>12</v>
      </c>
      <c r="R1117" s="72">
        <v>0</v>
      </c>
      <c r="S1117" s="72">
        <v>8.1999999999999993</v>
      </c>
      <c r="T1117" s="72">
        <v>0.6</v>
      </c>
    </row>
    <row r="1118" spans="1:20" s="60" customFormat="1" ht="15" customHeight="1">
      <c r="A1118" s="68" t="s">
        <v>4330</v>
      </c>
      <c r="B1118" s="68">
        <v>16214</v>
      </c>
      <c r="C1118" s="68" t="s">
        <v>0</v>
      </c>
      <c r="D1118" s="69" t="s">
        <v>1147</v>
      </c>
      <c r="E1118" s="69" t="s">
        <v>927</v>
      </c>
      <c r="F1118" s="68" t="s">
        <v>1149</v>
      </c>
      <c r="G1118" s="64" t="s">
        <v>0</v>
      </c>
      <c r="H1118" s="70">
        <v>18.5</v>
      </c>
      <c r="I1118" s="71"/>
      <c r="J1118" s="64" t="s">
        <v>7661</v>
      </c>
      <c r="K1118" s="67" t="s">
        <v>8005</v>
      </c>
      <c r="L1118" s="67" t="s">
        <v>31</v>
      </c>
      <c r="M1118" s="64" t="s">
        <v>7066</v>
      </c>
      <c r="N1118" s="64" t="s">
        <v>1735</v>
      </c>
      <c r="O1118" s="64" t="s">
        <v>0</v>
      </c>
      <c r="P1118" s="64" t="s">
        <v>67</v>
      </c>
      <c r="Q1118" s="72">
        <v>12</v>
      </c>
      <c r="R1118" s="72">
        <v>0</v>
      </c>
      <c r="S1118" s="72">
        <v>8.1999999999999993</v>
      </c>
      <c r="T1118" s="72">
        <v>0.6</v>
      </c>
    </row>
    <row r="1119" spans="1:20" s="60" customFormat="1" ht="15" customHeight="1">
      <c r="A1119" s="68" t="s">
        <v>4331</v>
      </c>
      <c r="B1119" s="68">
        <v>16215</v>
      </c>
      <c r="C1119" s="68" t="s">
        <v>0</v>
      </c>
      <c r="D1119" s="69" t="s">
        <v>1147</v>
      </c>
      <c r="E1119" s="69" t="s">
        <v>928</v>
      </c>
      <c r="F1119" s="68" t="s">
        <v>1149</v>
      </c>
      <c r="G1119" s="64" t="s">
        <v>0</v>
      </c>
      <c r="H1119" s="70">
        <v>18.5</v>
      </c>
      <c r="I1119" s="71"/>
      <c r="J1119" s="64" t="s">
        <v>7661</v>
      </c>
      <c r="K1119" s="67" t="s">
        <v>8006</v>
      </c>
      <c r="L1119" s="67">
        <v>10</v>
      </c>
      <c r="M1119" s="64" t="s">
        <v>7066</v>
      </c>
      <c r="N1119" s="64" t="s">
        <v>1735</v>
      </c>
      <c r="O1119" s="64" t="s">
        <v>0</v>
      </c>
      <c r="P1119" s="64" t="s">
        <v>67</v>
      </c>
      <c r="Q1119" s="72">
        <v>12</v>
      </c>
      <c r="R1119" s="72">
        <v>0</v>
      </c>
      <c r="S1119" s="72">
        <v>8.1999999999999993</v>
      </c>
      <c r="T1119" s="72">
        <v>0.6</v>
      </c>
    </row>
    <row r="1120" spans="1:20" s="60" customFormat="1" ht="15" customHeight="1">
      <c r="A1120" s="68" t="s">
        <v>4332</v>
      </c>
      <c r="B1120" s="68">
        <v>16216</v>
      </c>
      <c r="C1120" s="68" t="s">
        <v>0</v>
      </c>
      <c r="D1120" s="69" t="s">
        <v>1147</v>
      </c>
      <c r="E1120" s="69" t="s">
        <v>929</v>
      </c>
      <c r="F1120" s="68" t="s">
        <v>1149</v>
      </c>
      <c r="G1120" s="64" t="s">
        <v>0</v>
      </c>
      <c r="H1120" s="70">
        <v>19.5</v>
      </c>
      <c r="I1120" s="71"/>
      <c r="J1120" s="64" t="s">
        <v>7661</v>
      </c>
      <c r="K1120" s="67" t="s">
        <v>8007</v>
      </c>
      <c r="L1120" s="67">
        <v>17</v>
      </c>
      <c r="M1120" s="64" t="s">
        <v>7066</v>
      </c>
      <c r="N1120" s="64" t="s">
        <v>1735</v>
      </c>
      <c r="O1120" s="64" t="s">
        <v>0</v>
      </c>
      <c r="P1120" s="64" t="s">
        <v>67</v>
      </c>
      <c r="Q1120" s="72">
        <v>12</v>
      </c>
      <c r="R1120" s="72">
        <v>0</v>
      </c>
      <c r="S1120" s="72">
        <v>12</v>
      </c>
      <c r="T1120" s="72">
        <v>0.68</v>
      </c>
    </row>
    <row r="1121" spans="1:20" s="60" customFormat="1" ht="15" customHeight="1">
      <c r="A1121" s="68" t="s">
        <v>4333</v>
      </c>
      <c r="B1121" s="68">
        <v>16217</v>
      </c>
      <c r="C1121" s="68" t="s">
        <v>0</v>
      </c>
      <c r="D1121" s="69" t="s">
        <v>1147</v>
      </c>
      <c r="E1121" s="69" t="s">
        <v>930</v>
      </c>
      <c r="F1121" s="68" t="s">
        <v>1149</v>
      </c>
      <c r="G1121" s="64" t="s">
        <v>0</v>
      </c>
      <c r="H1121" s="70">
        <v>19.5</v>
      </c>
      <c r="I1121" s="71"/>
      <c r="J1121" s="64" t="s">
        <v>7661</v>
      </c>
      <c r="K1121" s="67" t="s">
        <v>8008</v>
      </c>
      <c r="L1121" s="67">
        <v>19</v>
      </c>
      <c r="M1121" s="64" t="s">
        <v>7066</v>
      </c>
      <c r="N1121" s="64" t="s">
        <v>1735</v>
      </c>
      <c r="O1121" s="64" t="s">
        <v>0</v>
      </c>
      <c r="P1121" s="64" t="s">
        <v>67</v>
      </c>
      <c r="Q1121" s="72">
        <v>12</v>
      </c>
      <c r="R1121" s="72">
        <v>0</v>
      </c>
      <c r="S1121" s="72">
        <v>12</v>
      </c>
      <c r="T1121" s="72">
        <v>0.68</v>
      </c>
    </row>
    <row r="1122" spans="1:20" s="60" customFormat="1" ht="15" customHeight="1">
      <c r="A1122" s="68" t="s">
        <v>4334</v>
      </c>
      <c r="B1122" s="68">
        <v>16218</v>
      </c>
      <c r="C1122" s="68" t="s">
        <v>0</v>
      </c>
      <c r="D1122" s="69" t="s">
        <v>1147</v>
      </c>
      <c r="E1122" s="69" t="s">
        <v>931</v>
      </c>
      <c r="F1122" s="68" t="s">
        <v>1149</v>
      </c>
      <c r="G1122" s="64" t="s">
        <v>0</v>
      </c>
      <c r="H1122" s="70">
        <v>19.5</v>
      </c>
      <c r="I1122" s="71"/>
      <c r="J1122" s="64" t="s">
        <v>7661</v>
      </c>
      <c r="K1122" s="67" t="s">
        <v>8009</v>
      </c>
      <c r="L1122" s="67">
        <v>4</v>
      </c>
      <c r="M1122" s="64" t="s">
        <v>7066</v>
      </c>
      <c r="N1122" s="64" t="s">
        <v>1735</v>
      </c>
      <c r="O1122" s="64" t="s">
        <v>0</v>
      </c>
      <c r="P1122" s="64" t="s">
        <v>67</v>
      </c>
      <c r="Q1122" s="72">
        <v>12</v>
      </c>
      <c r="R1122" s="72">
        <v>0</v>
      </c>
      <c r="S1122" s="72">
        <v>12</v>
      </c>
      <c r="T1122" s="72">
        <v>0.68</v>
      </c>
    </row>
    <row r="1123" spans="1:20" s="60" customFormat="1" ht="15" customHeight="1">
      <c r="A1123" s="68" t="s">
        <v>4335</v>
      </c>
      <c r="B1123" s="68">
        <v>16219</v>
      </c>
      <c r="C1123" s="68" t="s">
        <v>0</v>
      </c>
      <c r="D1123" s="69" t="s">
        <v>1147</v>
      </c>
      <c r="E1123" s="69" t="s">
        <v>932</v>
      </c>
      <c r="F1123" s="68" t="s">
        <v>1149</v>
      </c>
      <c r="G1123" s="64" t="s">
        <v>0</v>
      </c>
      <c r="H1123" s="70">
        <v>14.9</v>
      </c>
      <c r="I1123" s="71"/>
      <c r="J1123" s="64" t="s">
        <v>7661</v>
      </c>
      <c r="K1123" s="67" t="s">
        <v>8010</v>
      </c>
      <c r="L1123" s="67">
        <v>11</v>
      </c>
      <c r="M1123" s="64" t="s">
        <v>7066</v>
      </c>
      <c r="N1123" s="64" t="s">
        <v>1735</v>
      </c>
      <c r="O1123" s="64" t="s">
        <v>0</v>
      </c>
      <c r="P1123" s="64" t="s">
        <v>67</v>
      </c>
      <c r="Q1123" s="72">
        <v>7.5</v>
      </c>
      <c r="R1123" s="72">
        <v>0</v>
      </c>
      <c r="S1123" s="72">
        <v>13</v>
      </c>
      <c r="T1123" s="72">
        <v>0.39</v>
      </c>
    </row>
    <row r="1124" spans="1:20" s="60" customFormat="1" ht="15" customHeight="1">
      <c r="A1124" s="68" t="s">
        <v>4336</v>
      </c>
      <c r="B1124" s="68">
        <v>16220</v>
      </c>
      <c r="C1124" s="68" t="s">
        <v>0</v>
      </c>
      <c r="D1124" s="69" t="s">
        <v>1147</v>
      </c>
      <c r="E1124" s="69" t="s">
        <v>933</v>
      </c>
      <c r="F1124" s="68" t="s">
        <v>1149</v>
      </c>
      <c r="G1124" s="64" t="s">
        <v>0</v>
      </c>
      <c r="H1124" s="70">
        <v>14.9</v>
      </c>
      <c r="I1124" s="71"/>
      <c r="J1124" s="64" t="s">
        <v>7661</v>
      </c>
      <c r="K1124" s="67" t="s">
        <v>8011</v>
      </c>
      <c r="L1124" s="67">
        <v>15</v>
      </c>
      <c r="M1124" s="64" t="s">
        <v>7066</v>
      </c>
      <c r="N1124" s="64" t="s">
        <v>1735</v>
      </c>
      <c r="O1124" s="64" t="s">
        <v>0</v>
      </c>
      <c r="P1124" s="64" t="s">
        <v>67</v>
      </c>
      <c r="Q1124" s="72">
        <v>7.5</v>
      </c>
      <c r="R1124" s="72">
        <v>0</v>
      </c>
      <c r="S1124" s="72">
        <v>13</v>
      </c>
      <c r="T1124" s="72">
        <v>0.39</v>
      </c>
    </row>
    <row r="1125" spans="1:20" s="60" customFormat="1" ht="15" customHeight="1">
      <c r="A1125" s="68" t="s">
        <v>4337</v>
      </c>
      <c r="B1125" s="68">
        <v>16221</v>
      </c>
      <c r="C1125" s="68" t="s">
        <v>0</v>
      </c>
      <c r="D1125" s="69" t="s">
        <v>1147</v>
      </c>
      <c r="E1125" s="69" t="s">
        <v>934</v>
      </c>
      <c r="F1125" s="68" t="s">
        <v>1149</v>
      </c>
      <c r="G1125" s="64" t="s">
        <v>0</v>
      </c>
      <c r="H1125" s="70">
        <v>14.9</v>
      </c>
      <c r="I1125" s="71"/>
      <c r="J1125" s="64" t="s">
        <v>7661</v>
      </c>
      <c r="K1125" s="67" t="s">
        <v>8012</v>
      </c>
      <c r="L1125" s="67">
        <v>12</v>
      </c>
      <c r="M1125" s="64" t="s">
        <v>7066</v>
      </c>
      <c r="N1125" s="64" t="s">
        <v>1735</v>
      </c>
      <c r="O1125" s="64" t="s">
        <v>0</v>
      </c>
      <c r="P1125" s="64" t="s">
        <v>67</v>
      </c>
      <c r="Q1125" s="72">
        <v>7.5</v>
      </c>
      <c r="R1125" s="72">
        <v>0</v>
      </c>
      <c r="S1125" s="72">
        <v>13</v>
      </c>
      <c r="T1125" s="72">
        <v>0.39</v>
      </c>
    </row>
    <row r="1126" spans="1:20" s="60" customFormat="1" ht="15" customHeight="1">
      <c r="A1126" s="68" t="s">
        <v>4338</v>
      </c>
      <c r="B1126" s="68">
        <v>16222</v>
      </c>
      <c r="C1126" s="68" t="s">
        <v>0</v>
      </c>
      <c r="D1126" s="69" t="s">
        <v>1147</v>
      </c>
      <c r="E1126" s="69" t="s">
        <v>935</v>
      </c>
      <c r="F1126" s="68" t="s">
        <v>1149</v>
      </c>
      <c r="G1126" s="64" t="s">
        <v>0</v>
      </c>
      <c r="H1126" s="70">
        <v>18.5</v>
      </c>
      <c r="I1126" s="71"/>
      <c r="J1126" s="64" t="s">
        <v>7661</v>
      </c>
      <c r="K1126" s="67" t="s">
        <v>8013</v>
      </c>
      <c r="L1126" s="67">
        <v>15</v>
      </c>
      <c r="M1126" s="64" t="s">
        <v>7066</v>
      </c>
      <c r="N1126" s="64" t="s">
        <v>1735</v>
      </c>
      <c r="O1126" s="64" t="s">
        <v>0</v>
      </c>
      <c r="P1126" s="64" t="s">
        <v>67</v>
      </c>
      <c r="Q1126" s="72">
        <v>13</v>
      </c>
      <c r="R1126" s="72">
        <v>0</v>
      </c>
      <c r="S1126" s="72">
        <v>10</v>
      </c>
      <c r="T1126" s="72">
        <v>0.6</v>
      </c>
    </row>
    <row r="1127" spans="1:20" s="60" customFormat="1" ht="15" customHeight="1">
      <c r="A1127" s="68" t="s">
        <v>4339</v>
      </c>
      <c r="B1127" s="68">
        <v>16223</v>
      </c>
      <c r="C1127" s="68" t="s">
        <v>0</v>
      </c>
      <c r="D1127" s="69" t="s">
        <v>1147</v>
      </c>
      <c r="E1127" s="69" t="s">
        <v>936</v>
      </c>
      <c r="F1127" s="68" t="s">
        <v>1149</v>
      </c>
      <c r="G1127" s="64" t="s">
        <v>0</v>
      </c>
      <c r="H1127" s="70">
        <v>18.5</v>
      </c>
      <c r="I1127" s="71"/>
      <c r="J1127" s="64" t="s">
        <v>7661</v>
      </c>
      <c r="K1127" s="67" t="s">
        <v>8014</v>
      </c>
      <c r="L1127" s="67">
        <v>39</v>
      </c>
      <c r="M1127" s="64" t="s">
        <v>7066</v>
      </c>
      <c r="N1127" s="64" t="s">
        <v>1735</v>
      </c>
      <c r="O1127" s="64" t="s">
        <v>0</v>
      </c>
      <c r="P1127" s="64" t="s">
        <v>67</v>
      </c>
      <c r="Q1127" s="72">
        <v>13</v>
      </c>
      <c r="R1127" s="72">
        <v>0</v>
      </c>
      <c r="S1127" s="72">
        <v>10</v>
      </c>
      <c r="T1127" s="72">
        <v>0.6</v>
      </c>
    </row>
    <row r="1128" spans="1:20" s="60" customFormat="1" ht="15" customHeight="1">
      <c r="A1128" s="68" t="s">
        <v>4340</v>
      </c>
      <c r="B1128" s="68">
        <v>16224</v>
      </c>
      <c r="C1128" s="68" t="s">
        <v>0</v>
      </c>
      <c r="D1128" s="69" t="s">
        <v>1147</v>
      </c>
      <c r="E1128" s="69" t="s">
        <v>937</v>
      </c>
      <c r="F1128" s="68" t="s">
        <v>1149</v>
      </c>
      <c r="G1128" s="64" t="s">
        <v>0</v>
      </c>
      <c r="H1128" s="70">
        <v>18.5</v>
      </c>
      <c r="I1128" s="71"/>
      <c r="J1128" s="64" t="s">
        <v>7661</v>
      </c>
      <c r="K1128" s="67" t="s">
        <v>8015</v>
      </c>
      <c r="L1128" s="67">
        <v>4</v>
      </c>
      <c r="M1128" s="64" t="s">
        <v>7066</v>
      </c>
      <c r="N1128" s="64" t="s">
        <v>1735</v>
      </c>
      <c r="O1128" s="64" t="s">
        <v>0</v>
      </c>
      <c r="P1128" s="64" t="s">
        <v>67</v>
      </c>
      <c r="Q1128" s="72">
        <v>13</v>
      </c>
      <c r="R1128" s="72">
        <v>0</v>
      </c>
      <c r="S1128" s="72">
        <v>10</v>
      </c>
      <c r="T1128" s="72">
        <v>0.6</v>
      </c>
    </row>
    <row r="1129" spans="1:20" s="60" customFormat="1" ht="15" customHeight="1">
      <c r="A1129" s="68" t="s">
        <v>4341</v>
      </c>
      <c r="B1129" s="68">
        <v>16225</v>
      </c>
      <c r="C1129" s="68" t="s">
        <v>0</v>
      </c>
      <c r="D1129" s="69" t="s">
        <v>1147</v>
      </c>
      <c r="E1129" s="69" t="s">
        <v>938</v>
      </c>
      <c r="F1129" s="68" t="s">
        <v>1149</v>
      </c>
      <c r="G1129" s="64" t="s">
        <v>0</v>
      </c>
      <c r="H1129" s="70">
        <v>18.5</v>
      </c>
      <c r="I1129" s="71"/>
      <c r="J1129" s="64" t="s">
        <v>7661</v>
      </c>
      <c r="K1129" s="67" t="s">
        <v>8016</v>
      </c>
      <c r="L1129" s="67">
        <v>15</v>
      </c>
      <c r="M1129" s="64" t="s">
        <v>7066</v>
      </c>
      <c r="N1129" s="64" t="s">
        <v>1735</v>
      </c>
      <c r="O1129" s="64" t="s">
        <v>0</v>
      </c>
      <c r="P1129" s="64" t="s">
        <v>67</v>
      </c>
      <c r="Q1129" s="72">
        <v>10.5</v>
      </c>
      <c r="R1129" s="72">
        <v>0</v>
      </c>
      <c r="S1129" s="72">
        <v>9.5</v>
      </c>
      <c r="T1129" s="72">
        <v>0.45</v>
      </c>
    </row>
    <row r="1130" spans="1:20" s="60" customFormat="1" ht="15" customHeight="1">
      <c r="A1130" s="68" t="s">
        <v>4342</v>
      </c>
      <c r="B1130" s="68">
        <v>16226</v>
      </c>
      <c r="C1130" s="68" t="s">
        <v>0</v>
      </c>
      <c r="D1130" s="69" t="s">
        <v>1147</v>
      </c>
      <c r="E1130" s="69" t="s">
        <v>939</v>
      </c>
      <c r="F1130" s="68" t="s">
        <v>1149</v>
      </c>
      <c r="G1130" s="64" t="s">
        <v>0</v>
      </c>
      <c r="H1130" s="70">
        <v>18.5</v>
      </c>
      <c r="I1130" s="71"/>
      <c r="J1130" s="64" t="s">
        <v>7661</v>
      </c>
      <c r="K1130" s="67" t="s">
        <v>8017</v>
      </c>
      <c r="L1130" s="67">
        <v>38</v>
      </c>
      <c r="M1130" s="64" t="s">
        <v>7066</v>
      </c>
      <c r="N1130" s="64" t="s">
        <v>1735</v>
      </c>
      <c r="O1130" s="64" t="s">
        <v>0</v>
      </c>
      <c r="P1130" s="64" t="s">
        <v>67</v>
      </c>
      <c r="Q1130" s="72">
        <v>10.5</v>
      </c>
      <c r="R1130" s="72">
        <v>0</v>
      </c>
      <c r="S1130" s="72">
        <v>9.5</v>
      </c>
      <c r="T1130" s="72">
        <v>0.45</v>
      </c>
    </row>
    <row r="1131" spans="1:20" s="60" customFormat="1" ht="15" customHeight="1">
      <c r="A1131" s="68" t="s">
        <v>4343</v>
      </c>
      <c r="B1131" s="68">
        <v>16227</v>
      </c>
      <c r="C1131" s="68" t="s">
        <v>0</v>
      </c>
      <c r="D1131" s="69" t="s">
        <v>1147</v>
      </c>
      <c r="E1131" s="69" t="s">
        <v>940</v>
      </c>
      <c r="F1131" s="68" t="s">
        <v>1149</v>
      </c>
      <c r="G1131" s="64" t="s">
        <v>0</v>
      </c>
      <c r="H1131" s="70">
        <v>18.5</v>
      </c>
      <c r="I1131" s="71"/>
      <c r="J1131" s="64" t="s">
        <v>7661</v>
      </c>
      <c r="K1131" s="67" t="s">
        <v>8018</v>
      </c>
      <c r="L1131" s="67">
        <v>6</v>
      </c>
      <c r="M1131" s="64" t="s">
        <v>7066</v>
      </c>
      <c r="N1131" s="64" t="s">
        <v>1735</v>
      </c>
      <c r="O1131" s="64" t="s">
        <v>0</v>
      </c>
      <c r="P1131" s="64" t="s">
        <v>67</v>
      </c>
      <c r="Q1131" s="72">
        <v>10.5</v>
      </c>
      <c r="R1131" s="72">
        <v>0</v>
      </c>
      <c r="S1131" s="72">
        <v>9.5</v>
      </c>
      <c r="T1131" s="72">
        <v>0.45</v>
      </c>
    </row>
    <row r="1132" spans="1:20" s="60" customFormat="1" ht="15" customHeight="1">
      <c r="A1132" s="68" t="s">
        <v>4344</v>
      </c>
      <c r="B1132" s="68">
        <v>16228</v>
      </c>
      <c r="C1132" s="68" t="s">
        <v>0</v>
      </c>
      <c r="D1132" s="69" t="s">
        <v>1147</v>
      </c>
      <c r="E1132" s="69" t="s">
        <v>941</v>
      </c>
      <c r="F1132" s="68" t="s">
        <v>1149</v>
      </c>
      <c r="G1132" s="64" t="s">
        <v>0</v>
      </c>
      <c r="H1132" s="70">
        <v>12.5</v>
      </c>
      <c r="I1132" s="71"/>
      <c r="J1132" s="64" t="s">
        <v>7661</v>
      </c>
      <c r="K1132" s="67" t="s">
        <v>8019</v>
      </c>
      <c r="L1132" s="67">
        <v>4</v>
      </c>
      <c r="M1132" s="64" t="s">
        <v>7066</v>
      </c>
      <c r="N1132" s="64" t="s">
        <v>1730</v>
      </c>
      <c r="O1132" s="64" t="s">
        <v>0</v>
      </c>
      <c r="P1132" s="64" t="s">
        <v>67</v>
      </c>
      <c r="Q1132" s="72">
        <v>8</v>
      </c>
      <c r="R1132" s="72">
        <v>0</v>
      </c>
      <c r="S1132" s="72">
        <v>8</v>
      </c>
      <c r="T1132" s="72">
        <v>0.19</v>
      </c>
    </row>
    <row r="1133" spans="1:20" s="60" customFormat="1" ht="15" customHeight="1">
      <c r="A1133" s="68" t="s">
        <v>4345</v>
      </c>
      <c r="B1133" s="68">
        <v>16229</v>
      </c>
      <c r="C1133" s="68" t="s">
        <v>0</v>
      </c>
      <c r="D1133" s="69" t="s">
        <v>1147</v>
      </c>
      <c r="E1133" s="69" t="s">
        <v>942</v>
      </c>
      <c r="F1133" s="68" t="s">
        <v>1149</v>
      </c>
      <c r="G1133" s="64" t="s">
        <v>0</v>
      </c>
      <c r="H1133" s="70">
        <v>12.5</v>
      </c>
      <c r="I1133" s="71"/>
      <c r="J1133" s="64" t="s">
        <v>7661</v>
      </c>
      <c r="K1133" s="67" t="s">
        <v>8020</v>
      </c>
      <c r="L1133" s="67">
        <v>36</v>
      </c>
      <c r="M1133" s="64" t="s">
        <v>7066</v>
      </c>
      <c r="N1133" s="64" t="s">
        <v>1730</v>
      </c>
      <c r="O1133" s="64" t="s">
        <v>0</v>
      </c>
      <c r="P1133" s="64" t="s">
        <v>67</v>
      </c>
      <c r="Q1133" s="72">
        <v>8</v>
      </c>
      <c r="R1133" s="72">
        <v>0</v>
      </c>
      <c r="S1133" s="72">
        <v>8</v>
      </c>
      <c r="T1133" s="72">
        <v>0.19</v>
      </c>
    </row>
    <row r="1134" spans="1:20" s="60" customFormat="1" ht="15" customHeight="1">
      <c r="A1134" s="68" t="s">
        <v>4346</v>
      </c>
      <c r="B1134" s="68">
        <v>16230</v>
      </c>
      <c r="C1134" s="68" t="s">
        <v>0</v>
      </c>
      <c r="D1134" s="69" t="s">
        <v>1147</v>
      </c>
      <c r="E1134" s="69" t="s">
        <v>943</v>
      </c>
      <c r="F1134" s="68" t="s">
        <v>1149</v>
      </c>
      <c r="G1134" s="64" t="s">
        <v>0</v>
      </c>
      <c r="H1134" s="70">
        <v>12.5</v>
      </c>
      <c r="I1134" s="71"/>
      <c r="J1134" s="64" t="s">
        <v>7661</v>
      </c>
      <c r="K1134" s="67" t="s">
        <v>8021</v>
      </c>
      <c r="L1134" s="67">
        <v>9</v>
      </c>
      <c r="M1134" s="64" t="s">
        <v>7066</v>
      </c>
      <c r="N1134" s="64" t="s">
        <v>1730</v>
      </c>
      <c r="O1134" s="64" t="s">
        <v>0</v>
      </c>
      <c r="P1134" s="64" t="s">
        <v>67</v>
      </c>
      <c r="Q1134" s="72">
        <v>8</v>
      </c>
      <c r="R1134" s="72">
        <v>0</v>
      </c>
      <c r="S1134" s="72">
        <v>8</v>
      </c>
      <c r="T1134" s="72">
        <v>0.19</v>
      </c>
    </row>
    <row r="1135" spans="1:20" s="60" customFormat="1" ht="15" customHeight="1">
      <c r="A1135" s="68" t="s">
        <v>4347</v>
      </c>
      <c r="B1135" s="68">
        <v>16231</v>
      </c>
      <c r="C1135" s="68" t="s">
        <v>0</v>
      </c>
      <c r="D1135" s="69" t="s">
        <v>1147</v>
      </c>
      <c r="E1135" s="69" t="s">
        <v>944</v>
      </c>
      <c r="F1135" s="68" t="s">
        <v>1149</v>
      </c>
      <c r="G1135" s="64" t="s">
        <v>0</v>
      </c>
      <c r="H1135" s="70">
        <v>22.5</v>
      </c>
      <c r="I1135" s="71"/>
      <c r="J1135" s="64" t="s">
        <v>7661</v>
      </c>
      <c r="K1135" s="67" t="s">
        <v>8022</v>
      </c>
      <c r="L1135" s="67">
        <v>6</v>
      </c>
      <c r="M1135" s="64" t="s">
        <v>7066</v>
      </c>
      <c r="N1135" s="64" t="s">
        <v>1736</v>
      </c>
      <c r="O1135" s="64" t="s">
        <v>0</v>
      </c>
      <c r="P1135" s="64" t="s">
        <v>67</v>
      </c>
      <c r="Q1135" s="72">
        <v>7</v>
      </c>
      <c r="R1135" s="72">
        <v>0</v>
      </c>
      <c r="S1135" s="72">
        <v>7</v>
      </c>
      <c r="T1135" s="72">
        <v>0.36</v>
      </c>
    </row>
    <row r="1136" spans="1:20" s="60" customFormat="1" ht="15" customHeight="1">
      <c r="A1136" s="68" t="s">
        <v>4348</v>
      </c>
      <c r="B1136" s="68">
        <v>16232</v>
      </c>
      <c r="C1136" s="68" t="s">
        <v>0</v>
      </c>
      <c r="D1136" s="69" t="s">
        <v>1147</v>
      </c>
      <c r="E1136" s="69" t="s">
        <v>945</v>
      </c>
      <c r="F1136" s="68" t="s">
        <v>1149</v>
      </c>
      <c r="G1136" s="64" t="s">
        <v>0</v>
      </c>
      <c r="H1136" s="70">
        <v>22.5</v>
      </c>
      <c r="I1136" s="71"/>
      <c r="J1136" s="64" t="s">
        <v>7661</v>
      </c>
      <c r="K1136" s="67" t="s">
        <v>8023</v>
      </c>
      <c r="L1136" s="67">
        <v>3</v>
      </c>
      <c r="M1136" s="64" t="s">
        <v>7066</v>
      </c>
      <c r="N1136" s="64" t="s">
        <v>1736</v>
      </c>
      <c r="O1136" s="64" t="s">
        <v>0</v>
      </c>
      <c r="P1136" s="64" t="s">
        <v>67</v>
      </c>
      <c r="Q1136" s="72">
        <v>7</v>
      </c>
      <c r="R1136" s="72">
        <v>0</v>
      </c>
      <c r="S1136" s="72">
        <v>7</v>
      </c>
      <c r="T1136" s="72">
        <v>0.36</v>
      </c>
    </row>
    <row r="1137" spans="1:20" s="60" customFormat="1" ht="15" customHeight="1">
      <c r="A1137" s="68" t="s">
        <v>4349</v>
      </c>
      <c r="B1137" s="68">
        <v>16233</v>
      </c>
      <c r="C1137" s="68" t="s">
        <v>0</v>
      </c>
      <c r="D1137" s="69" t="s">
        <v>1147</v>
      </c>
      <c r="E1137" s="69" t="s">
        <v>946</v>
      </c>
      <c r="F1137" s="68" t="s">
        <v>1149</v>
      </c>
      <c r="G1137" s="64" t="s">
        <v>0</v>
      </c>
      <c r="H1137" s="70">
        <v>29.9</v>
      </c>
      <c r="I1137" s="71"/>
      <c r="J1137" s="64" t="s">
        <v>7661</v>
      </c>
      <c r="K1137" s="67" t="s">
        <v>8024</v>
      </c>
      <c r="L1137" s="67">
        <v>18</v>
      </c>
      <c r="M1137" s="64" t="s">
        <v>7066</v>
      </c>
      <c r="N1137" s="64" t="s">
        <v>1732</v>
      </c>
      <c r="O1137" s="64" t="s">
        <v>0</v>
      </c>
      <c r="P1137" s="64" t="s">
        <v>67</v>
      </c>
      <c r="Q1137" s="72">
        <v>10</v>
      </c>
      <c r="R1137" s="72">
        <v>0</v>
      </c>
      <c r="S1137" s="72">
        <v>10</v>
      </c>
      <c r="T1137" s="72">
        <v>0.69</v>
      </c>
    </row>
    <row r="1138" spans="1:20" s="60" customFormat="1" ht="15" customHeight="1">
      <c r="A1138" s="68" t="s">
        <v>4350</v>
      </c>
      <c r="B1138" s="68">
        <v>16234</v>
      </c>
      <c r="C1138" s="68" t="s">
        <v>0</v>
      </c>
      <c r="D1138" s="69" t="s">
        <v>1147</v>
      </c>
      <c r="E1138" s="69" t="s">
        <v>947</v>
      </c>
      <c r="F1138" s="68" t="s">
        <v>1149</v>
      </c>
      <c r="G1138" s="64" t="s">
        <v>0</v>
      </c>
      <c r="H1138" s="70">
        <v>29.9</v>
      </c>
      <c r="I1138" s="71"/>
      <c r="J1138" s="64" t="s">
        <v>7661</v>
      </c>
      <c r="K1138" s="67" t="s">
        <v>8025</v>
      </c>
      <c r="L1138" s="67">
        <v>26</v>
      </c>
      <c r="M1138" s="64" t="s">
        <v>7066</v>
      </c>
      <c r="N1138" s="64" t="s">
        <v>1732</v>
      </c>
      <c r="O1138" s="64" t="s">
        <v>0</v>
      </c>
      <c r="P1138" s="64" t="s">
        <v>67</v>
      </c>
      <c r="Q1138" s="72">
        <v>10</v>
      </c>
      <c r="R1138" s="72">
        <v>0</v>
      </c>
      <c r="S1138" s="72">
        <v>10</v>
      </c>
      <c r="T1138" s="72">
        <v>0.69</v>
      </c>
    </row>
    <row r="1139" spans="1:20" s="60" customFormat="1" ht="15" customHeight="1">
      <c r="A1139" s="68" t="s">
        <v>4351</v>
      </c>
      <c r="B1139" s="68">
        <v>16235</v>
      </c>
      <c r="C1139" s="68" t="s">
        <v>0</v>
      </c>
      <c r="D1139" s="69" t="s">
        <v>1147</v>
      </c>
      <c r="E1139" s="69" t="s">
        <v>948</v>
      </c>
      <c r="F1139" s="68" t="s">
        <v>1149</v>
      </c>
      <c r="G1139" s="64" t="s">
        <v>0</v>
      </c>
      <c r="H1139" s="70">
        <v>36.9</v>
      </c>
      <c r="I1139" s="71"/>
      <c r="J1139" s="64" t="s">
        <v>7661</v>
      </c>
      <c r="K1139" s="67" t="s">
        <v>8026</v>
      </c>
      <c r="L1139" s="67">
        <v>12</v>
      </c>
      <c r="M1139" s="64" t="s">
        <v>7066</v>
      </c>
      <c r="N1139" s="64" t="s">
        <v>1732</v>
      </c>
      <c r="O1139" s="64" t="s">
        <v>0</v>
      </c>
      <c r="P1139" s="64" t="s">
        <v>67</v>
      </c>
      <c r="Q1139" s="72">
        <v>12</v>
      </c>
      <c r="R1139" s="72">
        <v>0</v>
      </c>
      <c r="S1139" s="72">
        <v>12</v>
      </c>
      <c r="T1139" s="72">
        <v>1025</v>
      </c>
    </row>
    <row r="1140" spans="1:20" s="60" customFormat="1" ht="15" customHeight="1">
      <c r="A1140" s="68" t="s">
        <v>4352</v>
      </c>
      <c r="B1140" s="68">
        <v>16236</v>
      </c>
      <c r="C1140" s="68" t="s">
        <v>0</v>
      </c>
      <c r="D1140" s="69" t="s">
        <v>1147</v>
      </c>
      <c r="E1140" s="69" t="s">
        <v>949</v>
      </c>
      <c r="F1140" s="68" t="s">
        <v>1149</v>
      </c>
      <c r="G1140" s="64" t="s">
        <v>0</v>
      </c>
      <c r="H1140" s="70">
        <v>36.9</v>
      </c>
      <c r="I1140" s="71"/>
      <c r="J1140" s="64" t="s">
        <v>7661</v>
      </c>
      <c r="K1140" s="67" t="s">
        <v>8027</v>
      </c>
      <c r="L1140" s="67">
        <v>29</v>
      </c>
      <c r="M1140" s="64" t="s">
        <v>7066</v>
      </c>
      <c r="N1140" s="64" t="s">
        <v>1732</v>
      </c>
      <c r="O1140" s="64" t="s">
        <v>0</v>
      </c>
      <c r="P1140" s="64" t="s">
        <v>67</v>
      </c>
      <c r="Q1140" s="72">
        <v>12</v>
      </c>
      <c r="R1140" s="72">
        <v>0</v>
      </c>
      <c r="S1140" s="72">
        <v>12</v>
      </c>
      <c r="T1140" s="72">
        <v>1025</v>
      </c>
    </row>
    <row r="1141" spans="1:20" s="60" customFormat="1" ht="15" customHeight="1">
      <c r="A1141" s="68" t="s">
        <v>4353</v>
      </c>
      <c r="B1141" s="68">
        <v>16237</v>
      </c>
      <c r="C1141" s="68" t="s">
        <v>0</v>
      </c>
      <c r="D1141" s="69" t="s">
        <v>1147</v>
      </c>
      <c r="E1141" s="69" t="s">
        <v>950</v>
      </c>
      <c r="F1141" s="68" t="s">
        <v>1149</v>
      </c>
      <c r="G1141" s="64" t="s">
        <v>0</v>
      </c>
      <c r="H1141" s="70">
        <v>55.9</v>
      </c>
      <c r="I1141" s="71"/>
      <c r="J1141" s="64" t="s">
        <v>7661</v>
      </c>
      <c r="K1141" s="67" t="s">
        <v>8028</v>
      </c>
      <c r="L1141" s="67">
        <v>5</v>
      </c>
      <c r="M1141" s="64" t="s">
        <v>7066</v>
      </c>
      <c r="N1141" s="64" t="s">
        <v>1730</v>
      </c>
      <c r="O1141" s="64" t="s">
        <v>0</v>
      </c>
      <c r="P1141" s="64" t="s">
        <v>67</v>
      </c>
      <c r="Q1141" s="72">
        <v>12</v>
      </c>
      <c r="R1141" s="72">
        <v>0</v>
      </c>
      <c r="S1141" s="72">
        <v>20.5</v>
      </c>
      <c r="T1141" s="72">
        <v>0.77</v>
      </c>
    </row>
    <row r="1142" spans="1:20" s="60" customFormat="1" ht="15" customHeight="1">
      <c r="A1142" s="68" t="s">
        <v>4354</v>
      </c>
      <c r="B1142" s="68">
        <v>16238</v>
      </c>
      <c r="C1142" s="68" t="s">
        <v>0</v>
      </c>
      <c r="D1142" s="69" t="s">
        <v>1147</v>
      </c>
      <c r="E1142" s="69" t="s">
        <v>951</v>
      </c>
      <c r="F1142" s="68" t="s">
        <v>1149</v>
      </c>
      <c r="G1142" s="64" t="s">
        <v>0</v>
      </c>
      <c r="H1142" s="70">
        <v>55.9</v>
      </c>
      <c r="I1142" s="71"/>
      <c r="J1142" s="64" t="s">
        <v>7661</v>
      </c>
      <c r="K1142" s="67" t="s">
        <v>8029</v>
      </c>
      <c r="L1142" s="67">
        <v>1</v>
      </c>
      <c r="M1142" s="64" t="s">
        <v>7066</v>
      </c>
      <c r="N1142" s="64" t="s">
        <v>1730</v>
      </c>
      <c r="O1142" s="64" t="s">
        <v>0</v>
      </c>
      <c r="P1142" s="64" t="s">
        <v>67</v>
      </c>
      <c r="Q1142" s="72">
        <v>12</v>
      </c>
      <c r="R1142" s="72">
        <v>0</v>
      </c>
      <c r="S1142" s="72">
        <v>20.5</v>
      </c>
      <c r="T1142" s="72">
        <v>0.77</v>
      </c>
    </row>
    <row r="1143" spans="1:20" s="60" customFormat="1" ht="15" customHeight="1">
      <c r="A1143" s="68" t="s">
        <v>4355</v>
      </c>
      <c r="B1143" s="68">
        <v>16239</v>
      </c>
      <c r="C1143" s="68" t="s">
        <v>0</v>
      </c>
      <c r="D1143" s="69" t="s">
        <v>1147</v>
      </c>
      <c r="E1143" s="69" t="s">
        <v>952</v>
      </c>
      <c r="F1143" s="68" t="s">
        <v>1149</v>
      </c>
      <c r="G1143" s="64" t="s">
        <v>0</v>
      </c>
      <c r="H1143" s="70">
        <v>14.9</v>
      </c>
      <c r="I1143" s="71"/>
      <c r="J1143" s="64" t="s">
        <v>7661</v>
      </c>
      <c r="K1143" s="67" t="s">
        <v>8030</v>
      </c>
      <c r="L1143" s="67">
        <v>2</v>
      </c>
      <c r="M1143" s="64" t="s">
        <v>7066</v>
      </c>
      <c r="N1143" s="64" t="s">
        <v>1732</v>
      </c>
      <c r="O1143" s="64" t="s">
        <v>0</v>
      </c>
      <c r="P1143" s="64" t="s">
        <v>67</v>
      </c>
      <c r="Q1143" s="72">
        <v>6</v>
      </c>
      <c r="R1143" s="72">
        <v>0</v>
      </c>
      <c r="S1143" s="72">
        <v>12</v>
      </c>
      <c r="T1143" s="72">
        <v>0.38500000000000001</v>
      </c>
    </row>
    <row r="1144" spans="1:20" s="60" customFormat="1" ht="15" customHeight="1">
      <c r="A1144" s="68" t="s">
        <v>4356</v>
      </c>
      <c r="B1144" s="68">
        <v>16240</v>
      </c>
      <c r="C1144" s="68" t="s">
        <v>0</v>
      </c>
      <c r="D1144" s="69" t="s">
        <v>1147</v>
      </c>
      <c r="E1144" s="69" t="s">
        <v>953</v>
      </c>
      <c r="F1144" s="68" t="s">
        <v>1149</v>
      </c>
      <c r="G1144" s="64" t="s">
        <v>0</v>
      </c>
      <c r="H1144" s="70">
        <v>17.5</v>
      </c>
      <c r="I1144" s="71"/>
      <c r="J1144" s="64" t="s">
        <v>7661</v>
      </c>
      <c r="K1144" s="67" t="s">
        <v>8031</v>
      </c>
      <c r="L1144" s="67">
        <v>12</v>
      </c>
      <c r="M1144" s="64" t="s">
        <v>7066</v>
      </c>
      <c r="N1144" s="64" t="s">
        <v>1732</v>
      </c>
      <c r="O1144" s="64" t="s">
        <v>0</v>
      </c>
      <c r="P1144" s="64" t="s">
        <v>67</v>
      </c>
      <c r="Q1144" s="72">
        <v>6</v>
      </c>
      <c r="R1144" s="72">
        <v>0</v>
      </c>
      <c r="S1144" s="72">
        <v>12</v>
      </c>
      <c r="T1144" s="72">
        <v>0.38500000000000001</v>
      </c>
    </row>
    <row r="1145" spans="1:20" s="60" customFormat="1" ht="15" customHeight="1">
      <c r="A1145" s="68" t="s">
        <v>4357</v>
      </c>
      <c r="B1145" s="68">
        <v>16241</v>
      </c>
      <c r="C1145" s="68" t="s">
        <v>0</v>
      </c>
      <c r="D1145" s="69" t="s">
        <v>1147</v>
      </c>
      <c r="E1145" s="69" t="s">
        <v>954</v>
      </c>
      <c r="F1145" s="68" t="s">
        <v>1149</v>
      </c>
      <c r="G1145" s="64" t="s">
        <v>0</v>
      </c>
      <c r="H1145" s="70">
        <v>17.5</v>
      </c>
      <c r="I1145" s="71"/>
      <c r="J1145" s="64" t="s">
        <v>7661</v>
      </c>
      <c r="K1145" s="67" t="s">
        <v>8032</v>
      </c>
      <c r="L1145" s="67">
        <v>23</v>
      </c>
      <c r="M1145" s="64" t="s">
        <v>7066</v>
      </c>
      <c r="N1145" s="64" t="s">
        <v>1732</v>
      </c>
      <c r="O1145" s="64" t="s">
        <v>0</v>
      </c>
      <c r="P1145" s="64" t="s">
        <v>67</v>
      </c>
      <c r="Q1145" s="72">
        <v>6</v>
      </c>
      <c r="R1145" s="72">
        <v>0</v>
      </c>
      <c r="S1145" s="72">
        <v>12</v>
      </c>
      <c r="T1145" s="72">
        <v>0.38500000000000001</v>
      </c>
    </row>
    <row r="1146" spans="1:20" s="60" customFormat="1" ht="15" customHeight="1">
      <c r="A1146" s="68" t="s">
        <v>4358</v>
      </c>
      <c r="B1146" s="68">
        <v>16242</v>
      </c>
      <c r="C1146" s="68" t="s">
        <v>0</v>
      </c>
      <c r="D1146" s="69" t="s">
        <v>1147</v>
      </c>
      <c r="E1146" s="69" t="s">
        <v>955</v>
      </c>
      <c r="F1146" s="68" t="s">
        <v>1149</v>
      </c>
      <c r="G1146" s="64" t="s">
        <v>0</v>
      </c>
      <c r="H1146" s="70">
        <v>17.899999999999999</v>
      </c>
      <c r="I1146" s="71"/>
      <c r="J1146" s="64" t="s">
        <v>7661</v>
      </c>
      <c r="K1146" s="67" t="s">
        <v>8033</v>
      </c>
      <c r="L1146" s="67">
        <v>2</v>
      </c>
      <c r="M1146" s="64" t="s">
        <v>7066</v>
      </c>
      <c r="N1146" s="64" t="s">
        <v>1732</v>
      </c>
      <c r="O1146" s="64" t="s">
        <v>0</v>
      </c>
      <c r="P1146" s="64" t="s">
        <v>67</v>
      </c>
      <c r="Q1146" s="72">
        <v>6</v>
      </c>
      <c r="R1146" s="72">
        <v>0</v>
      </c>
      <c r="S1146" s="72">
        <v>13.5</v>
      </c>
      <c r="T1146" s="72">
        <v>0.53</v>
      </c>
    </row>
    <row r="1147" spans="1:20" s="60" customFormat="1" ht="15" customHeight="1">
      <c r="A1147" s="68" t="s">
        <v>4359</v>
      </c>
      <c r="B1147" s="68">
        <v>16243</v>
      </c>
      <c r="C1147" s="68" t="s">
        <v>0</v>
      </c>
      <c r="D1147" s="69" t="s">
        <v>1147</v>
      </c>
      <c r="E1147" s="69" t="s">
        <v>956</v>
      </c>
      <c r="F1147" s="68" t="s">
        <v>1149</v>
      </c>
      <c r="G1147" s="64" t="s">
        <v>0</v>
      </c>
      <c r="H1147" s="70">
        <v>20.9</v>
      </c>
      <c r="I1147" s="71"/>
      <c r="J1147" s="64" t="s">
        <v>7661</v>
      </c>
      <c r="K1147" s="67" t="s">
        <v>8034</v>
      </c>
      <c r="L1147" s="67">
        <v>15</v>
      </c>
      <c r="M1147" s="64" t="s">
        <v>7066</v>
      </c>
      <c r="N1147" s="64" t="s">
        <v>1732</v>
      </c>
      <c r="O1147" s="64" t="s">
        <v>0</v>
      </c>
      <c r="P1147" s="64" t="s">
        <v>67</v>
      </c>
      <c r="Q1147" s="72">
        <v>6</v>
      </c>
      <c r="R1147" s="72">
        <v>0</v>
      </c>
      <c r="S1147" s="72">
        <v>13.5</v>
      </c>
      <c r="T1147" s="72">
        <v>0.53</v>
      </c>
    </row>
    <row r="1148" spans="1:20" s="60" customFormat="1" ht="15" customHeight="1">
      <c r="A1148" s="68" t="s">
        <v>4360</v>
      </c>
      <c r="B1148" s="68">
        <v>16244</v>
      </c>
      <c r="C1148" s="68" t="s">
        <v>0</v>
      </c>
      <c r="D1148" s="69" t="s">
        <v>1147</v>
      </c>
      <c r="E1148" s="69" t="s">
        <v>957</v>
      </c>
      <c r="F1148" s="68" t="s">
        <v>1149</v>
      </c>
      <c r="G1148" s="64" t="s">
        <v>0</v>
      </c>
      <c r="H1148" s="70">
        <v>20.9</v>
      </c>
      <c r="I1148" s="71"/>
      <c r="J1148" s="64" t="s">
        <v>7661</v>
      </c>
      <c r="K1148" s="67" t="s">
        <v>8035</v>
      </c>
      <c r="L1148" s="67" t="s">
        <v>31</v>
      </c>
      <c r="M1148" s="64" t="s">
        <v>7066</v>
      </c>
      <c r="N1148" s="64" t="s">
        <v>1732</v>
      </c>
      <c r="O1148" s="64" t="s">
        <v>0</v>
      </c>
      <c r="P1148" s="64" t="s">
        <v>67</v>
      </c>
      <c r="Q1148" s="72">
        <v>6</v>
      </c>
      <c r="R1148" s="72">
        <v>0</v>
      </c>
      <c r="S1148" s="72">
        <v>13.5</v>
      </c>
      <c r="T1148" s="72">
        <v>0.53</v>
      </c>
    </row>
    <row r="1149" spans="1:20" s="60" customFormat="1" ht="15" customHeight="1">
      <c r="A1149" s="68" t="s">
        <v>4361</v>
      </c>
      <c r="B1149" s="68">
        <v>16245</v>
      </c>
      <c r="C1149" s="68" t="s">
        <v>0</v>
      </c>
      <c r="D1149" s="69" t="s">
        <v>1147</v>
      </c>
      <c r="E1149" s="69" t="s">
        <v>958</v>
      </c>
      <c r="F1149" s="68" t="s">
        <v>1149</v>
      </c>
      <c r="G1149" s="64" t="s">
        <v>0</v>
      </c>
      <c r="H1149" s="70">
        <v>25.5</v>
      </c>
      <c r="I1149" s="71"/>
      <c r="J1149" s="64" t="s">
        <v>7661</v>
      </c>
      <c r="K1149" s="67" t="s">
        <v>8036</v>
      </c>
      <c r="L1149" s="67">
        <v>21</v>
      </c>
      <c r="M1149" s="64" t="s">
        <v>7066</v>
      </c>
      <c r="N1149" s="64" t="s">
        <v>1732</v>
      </c>
      <c r="O1149" s="64" t="s">
        <v>0</v>
      </c>
      <c r="P1149" s="64" t="s">
        <v>67</v>
      </c>
      <c r="Q1149" s="72">
        <v>10</v>
      </c>
      <c r="R1149" s="72">
        <v>0</v>
      </c>
      <c r="S1149" s="72">
        <v>20</v>
      </c>
      <c r="T1149" s="72">
        <v>1.165</v>
      </c>
    </row>
    <row r="1150" spans="1:20" s="60" customFormat="1" ht="15" customHeight="1">
      <c r="A1150" s="68" t="s">
        <v>4362</v>
      </c>
      <c r="B1150" s="68">
        <v>16246</v>
      </c>
      <c r="C1150" s="68" t="s">
        <v>0</v>
      </c>
      <c r="D1150" s="69" t="s">
        <v>1147</v>
      </c>
      <c r="E1150" s="69" t="s">
        <v>959</v>
      </c>
      <c r="F1150" s="68" t="s">
        <v>1149</v>
      </c>
      <c r="G1150" s="64" t="s">
        <v>0</v>
      </c>
      <c r="H1150" s="70">
        <v>29.9</v>
      </c>
      <c r="I1150" s="71"/>
      <c r="J1150" s="64" t="s">
        <v>7661</v>
      </c>
      <c r="K1150" s="67" t="s">
        <v>8037</v>
      </c>
      <c r="L1150" s="67">
        <v>16</v>
      </c>
      <c r="M1150" s="64" t="s">
        <v>7066</v>
      </c>
      <c r="N1150" s="64" t="s">
        <v>1732</v>
      </c>
      <c r="O1150" s="64" t="s">
        <v>0</v>
      </c>
      <c r="P1150" s="64" t="s">
        <v>67</v>
      </c>
      <c r="Q1150" s="72">
        <v>10</v>
      </c>
      <c r="R1150" s="72">
        <v>0</v>
      </c>
      <c r="S1150" s="72">
        <v>20</v>
      </c>
      <c r="T1150" s="72">
        <v>1.165</v>
      </c>
    </row>
    <row r="1151" spans="1:20" s="60" customFormat="1" ht="15" customHeight="1">
      <c r="A1151" s="68" t="s">
        <v>4363</v>
      </c>
      <c r="B1151" s="68">
        <v>16247</v>
      </c>
      <c r="C1151" s="68" t="s">
        <v>0</v>
      </c>
      <c r="D1151" s="69" t="s">
        <v>1147</v>
      </c>
      <c r="E1151" s="69" t="s">
        <v>960</v>
      </c>
      <c r="F1151" s="68" t="s">
        <v>1149</v>
      </c>
      <c r="G1151" s="64" t="s">
        <v>0</v>
      </c>
      <c r="H1151" s="70">
        <v>29.9</v>
      </c>
      <c r="I1151" s="71"/>
      <c r="J1151" s="64" t="s">
        <v>7661</v>
      </c>
      <c r="K1151" s="67" t="s">
        <v>8038</v>
      </c>
      <c r="L1151" s="67">
        <v>6</v>
      </c>
      <c r="M1151" s="64" t="s">
        <v>7066</v>
      </c>
      <c r="N1151" s="64" t="s">
        <v>1732</v>
      </c>
      <c r="O1151" s="64" t="s">
        <v>0</v>
      </c>
      <c r="P1151" s="64" t="s">
        <v>67</v>
      </c>
      <c r="Q1151" s="72">
        <v>10</v>
      </c>
      <c r="R1151" s="72">
        <v>0</v>
      </c>
      <c r="S1151" s="72">
        <v>20</v>
      </c>
      <c r="T1151" s="72">
        <v>1.165</v>
      </c>
    </row>
    <row r="1152" spans="1:20" s="60" customFormat="1" ht="15" customHeight="1">
      <c r="A1152" s="68" t="s">
        <v>4364</v>
      </c>
      <c r="B1152" s="68">
        <v>16248</v>
      </c>
      <c r="C1152" s="68" t="s">
        <v>0</v>
      </c>
      <c r="D1152" s="69" t="s">
        <v>1147</v>
      </c>
      <c r="E1152" s="69" t="s">
        <v>961</v>
      </c>
      <c r="F1152" s="68" t="s">
        <v>1149</v>
      </c>
      <c r="G1152" s="64" t="s">
        <v>0</v>
      </c>
      <c r="H1152" s="70">
        <v>81.5</v>
      </c>
      <c r="I1152" s="71"/>
      <c r="J1152" s="64" t="s">
        <v>7661</v>
      </c>
      <c r="K1152" s="67" t="s">
        <v>8039</v>
      </c>
      <c r="L1152" s="67">
        <v>3</v>
      </c>
      <c r="M1152" s="64" t="s">
        <v>7066</v>
      </c>
      <c r="N1152" s="64" t="s">
        <v>1127</v>
      </c>
      <c r="O1152" s="64" t="s">
        <v>0</v>
      </c>
      <c r="P1152" s="64" t="s">
        <v>67</v>
      </c>
      <c r="Q1152" s="72">
        <v>13</v>
      </c>
      <c r="R1152" s="72">
        <v>0</v>
      </c>
      <c r="S1152" s="72">
        <v>16.5</v>
      </c>
      <c r="T1152" s="72">
        <v>2.75</v>
      </c>
    </row>
    <row r="1153" spans="1:20" s="60" customFormat="1" ht="15" customHeight="1">
      <c r="A1153" s="68" t="s">
        <v>4365</v>
      </c>
      <c r="B1153" s="68">
        <v>16249</v>
      </c>
      <c r="C1153" s="68" t="s">
        <v>0</v>
      </c>
      <c r="D1153" s="69" t="s">
        <v>1147</v>
      </c>
      <c r="E1153" s="69" t="s">
        <v>962</v>
      </c>
      <c r="F1153" s="68" t="s">
        <v>1149</v>
      </c>
      <c r="G1153" s="64" t="s">
        <v>0</v>
      </c>
      <c r="H1153" s="70">
        <v>43.9</v>
      </c>
      <c r="I1153" s="71"/>
      <c r="J1153" s="64" t="s">
        <v>7661</v>
      </c>
      <c r="K1153" s="67" t="s">
        <v>8040</v>
      </c>
      <c r="L1153" s="67">
        <v>5</v>
      </c>
      <c r="M1153" s="64" t="s">
        <v>7066</v>
      </c>
      <c r="N1153" s="64" t="s">
        <v>1127</v>
      </c>
      <c r="O1153" s="64" t="s">
        <v>0</v>
      </c>
      <c r="P1153" s="64" t="s">
        <v>67</v>
      </c>
      <c r="Q1153" s="72">
        <v>11</v>
      </c>
      <c r="R1153" s="72">
        <v>0</v>
      </c>
      <c r="S1153" s="72">
        <v>13</v>
      </c>
      <c r="T1153" s="72">
        <v>1.29</v>
      </c>
    </row>
    <row r="1154" spans="1:20" s="60" customFormat="1" ht="15" customHeight="1">
      <c r="A1154" s="68" t="s">
        <v>4366</v>
      </c>
      <c r="B1154" s="68">
        <v>16250</v>
      </c>
      <c r="C1154" s="68" t="s">
        <v>0</v>
      </c>
      <c r="D1154" s="69" t="s">
        <v>1147</v>
      </c>
      <c r="E1154" s="69" t="s">
        <v>963</v>
      </c>
      <c r="F1154" s="68" t="s">
        <v>1149</v>
      </c>
      <c r="G1154" s="64" t="s">
        <v>0</v>
      </c>
      <c r="H1154" s="70">
        <v>23.9</v>
      </c>
      <c r="I1154" s="71"/>
      <c r="J1154" s="64" t="s">
        <v>7661</v>
      </c>
      <c r="K1154" s="67" t="s">
        <v>8041</v>
      </c>
      <c r="L1154" s="67">
        <v>11</v>
      </c>
      <c r="M1154" s="64" t="s">
        <v>7066</v>
      </c>
      <c r="N1154" s="64" t="s">
        <v>1127</v>
      </c>
      <c r="O1154" s="64" t="s">
        <v>0</v>
      </c>
      <c r="P1154" s="64" t="s">
        <v>67</v>
      </c>
      <c r="Q1154" s="72">
        <v>8</v>
      </c>
      <c r="R1154" s="72">
        <v>0</v>
      </c>
      <c r="S1154" s="72">
        <v>10.199999999999999</v>
      </c>
      <c r="T1154" s="72">
        <v>0.57999999999999996</v>
      </c>
    </row>
    <row r="1155" spans="1:20" s="60" customFormat="1" ht="15" customHeight="1">
      <c r="A1155" s="68" t="s">
        <v>4367</v>
      </c>
      <c r="B1155" s="68">
        <v>16251</v>
      </c>
      <c r="C1155" s="68" t="s">
        <v>0</v>
      </c>
      <c r="D1155" s="69" t="s">
        <v>1147</v>
      </c>
      <c r="E1155" s="69" t="s">
        <v>964</v>
      </c>
      <c r="F1155" s="68" t="s">
        <v>1149</v>
      </c>
      <c r="G1155" s="64" t="s">
        <v>0</v>
      </c>
      <c r="H1155" s="70">
        <v>21.5</v>
      </c>
      <c r="I1155" s="71"/>
      <c r="J1155" s="64" t="s">
        <v>7661</v>
      </c>
      <c r="K1155" s="67" t="s">
        <v>8042</v>
      </c>
      <c r="L1155" s="67">
        <v>16</v>
      </c>
      <c r="M1155" s="64" t="s">
        <v>7066</v>
      </c>
      <c r="N1155" s="64" t="s">
        <v>1127</v>
      </c>
      <c r="O1155" s="64" t="s">
        <v>0</v>
      </c>
      <c r="P1155" s="64" t="s">
        <v>67</v>
      </c>
      <c r="Q1155" s="72">
        <v>34</v>
      </c>
      <c r="R1155" s="72">
        <v>0</v>
      </c>
      <c r="S1155" s="72">
        <v>54.5</v>
      </c>
      <c r="T1155" s="72">
        <v>2.71</v>
      </c>
    </row>
    <row r="1156" spans="1:20" s="60" customFormat="1" ht="15" customHeight="1">
      <c r="A1156" s="68" t="s">
        <v>4368</v>
      </c>
      <c r="B1156" s="68">
        <v>16252</v>
      </c>
      <c r="C1156" s="68" t="s">
        <v>0</v>
      </c>
      <c r="D1156" s="69" t="s">
        <v>1147</v>
      </c>
      <c r="E1156" s="69" t="s">
        <v>965</v>
      </c>
      <c r="F1156" s="68" t="s">
        <v>1149</v>
      </c>
      <c r="G1156" s="64" t="s">
        <v>0</v>
      </c>
      <c r="H1156" s="70">
        <v>21.5</v>
      </c>
      <c r="I1156" s="71"/>
      <c r="J1156" s="64" t="s">
        <v>7661</v>
      </c>
      <c r="K1156" s="67" t="s">
        <v>8043</v>
      </c>
      <c r="L1156" s="67">
        <v>5</v>
      </c>
      <c r="M1156" s="64" t="s">
        <v>7066</v>
      </c>
      <c r="N1156" s="64" t="s">
        <v>1127</v>
      </c>
      <c r="O1156" s="64" t="s">
        <v>0</v>
      </c>
      <c r="P1156" s="64" t="s">
        <v>67</v>
      </c>
      <c r="Q1156" s="72">
        <v>29.5</v>
      </c>
      <c r="R1156" s="72">
        <v>0</v>
      </c>
      <c r="S1156" s="72">
        <v>45</v>
      </c>
      <c r="T1156" s="72">
        <v>0</v>
      </c>
    </row>
    <row r="1157" spans="1:20" s="60" customFormat="1" ht="15" customHeight="1">
      <c r="A1157" s="68" t="s">
        <v>4369</v>
      </c>
      <c r="B1157" s="68">
        <v>16253</v>
      </c>
      <c r="C1157" s="68" t="s">
        <v>0</v>
      </c>
      <c r="D1157" s="69" t="s">
        <v>1147</v>
      </c>
      <c r="E1157" s="69" t="s">
        <v>966</v>
      </c>
      <c r="F1157" s="68" t="s">
        <v>1149</v>
      </c>
      <c r="G1157" s="64" t="s">
        <v>0</v>
      </c>
      <c r="H1157" s="70">
        <v>21.5</v>
      </c>
      <c r="I1157" s="71"/>
      <c r="J1157" s="64" t="s">
        <v>7661</v>
      </c>
      <c r="K1157" s="67" t="s">
        <v>8044</v>
      </c>
      <c r="L1157" s="67">
        <v>5</v>
      </c>
      <c r="M1157" s="64" t="s">
        <v>7066</v>
      </c>
      <c r="N1157" s="64" t="s">
        <v>1127</v>
      </c>
      <c r="O1157" s="64" t="s">
        <v>0</v>
      </c>
      <c r="P1157" s="64" t="s">
        <v>67</v>
      </c>
      <c r="Q1157" s="72">
        <v>9</v>
      </c>
      <c r="R1157" s="72">
        <v>0</v>
      </c>
      <c r="S1157" s="72">
        <v>11</v>
      </c>
      <c r="T1157" s="72">
        <v>0.48</v>
      </c>
    </row>
    <row r="1158" spans="1:20" s="60" customFormat="1" ht="15" customHeight="1">
      <c r="A1158" s="68" t="s">
        <v>4370</v>
      </c>
      <c r="B1158" s="68">
        <v>16254</v>
      </c>
      <c r="C1158" s="68" t="s">
        <v>0</v>
      </c>
      <c r="D1158" s="69" t="s">
        <v>1147</v>
      </c>
      <c r="E1158" s="69" t="s">
        <v>967</v>
      </c>
      <c r="F1158" s="68" t="s">
        <v>1149</v>
      </c>
      <c r="G1158" s="64" t="s">
        <v>0</v>
      </c>
      <c r="H1158" s="70">
        <v>17.5</v>
      </c>
      <c r="I1158" s="71"/>
      <c r="J1158" s="64" t="s">
        <v>7661</v>
      </c>
      <c r="K1158" s="67" t="s">
        <v>8045</v>
      </c>
      <c r="L1158" s="67">
        <v>19</v>
      </c>
      <c r="M1158" s="64" t="s">
        <v>7066</v>
      </c>
      <c r="N1158" s="64" t="s">
        <v>1127</v>
      </c>
      <c r="O1158" s="64" t="s">
        <v>0</v>
      </c>
      <c r="P1158" s="64" t="s">
        <v>67</v>
      </c>
      <c r="Q1158" s="72">
        <v>8</v>
      </c>
      <c r="R1158" s="72">
        <v>0</v>
      </c>
      <c r="S1158" s="72">
        <v>8</v>
      </c>
      <c r="T1158" s="72">
        <v>0.39500000000000002</v>
      </c>
    </row>
    <row r="1159" spans="1:20" s="60" customFormat="1" ht="15" customHeight="1">
      <c r="A1159" s="68" t="s">
        <v>4371</v>
      </c>
      <c r="B1159" s="68">
        <v>16255</v>
      </c>
      <c r="C1159" s="68" t="s">
        <v>0</v>
      </c>
      <c r="D1159" s="69" t="s">
        <v>1147</v>
      </c>
      <c r="E1159" s="69" t="s">
        <v>968</v>
      </c>
      <c r="F1159" s="68" t="s">
        <v>1149</v>
      </c>
      <c r="G1159" s="64" t="s">
        <v>0</v>
      </c>
      <c r="H1159" s="70">
        <v>28.9</v>
      </c>
      <c r="I1159" s="71"/>
      <c r="J1159" s="64" t="s">
        <v>7661</v>
      </c>
      <c r="K1159" s="67" t="s">
        <v>8046</v>
      </c>
      <c r="L1159" s="67">
        <v>18</v>
      </c>
      <c r="M1159" s="64" t="s">
        <v>7066</v>
      </c>
      <c r="N1159" s="64" t="s">
        <v>1127</v>
      </c>
      <c r="O1159" s="64" t="s">
        <v>0</v>
      </c>
      <c r="P1159" s="64" t="s">
        <v>67</v>
      </c>
      <c r="Q1159" s="72">
        <v>12</v>
      </c>
      <c r="R1159" s="72">
        <v>0</v>
      </c>
      <c r="S1159" s="72">
        <v>12</v>
      </c>
      <c r="T1159" s="72">
        <v>0.89500000000000002</v>
      </c>
    </row>
    <row r="1160" spans="1:20" s="60" customFormat="1" ht="15" customHeight="1">
      <c r="A1160" s="68" t="s">
        <v>4372</v>
      </c>
      <c r="B1160" s="68">
        <v>16256</v>
      </c>
      <c r="C1160" s="68" t="s">
        <v>0</v>
      </c>
      <c r="D1160" s="69" t="s">
        <v>1147</v>
      </c>
      <c r="E1160" s="69" t="s">
        <v>969</v>
      </c>
      <c r="F1160" s="68" t="s">
        <v>1149</v>
      </c>
      <c r="G1160" s="64" t="s">
        <v>0</v>
      </c>
      <c r="H1160" s="70">
        <v>19.899999999999999</v>
      </c>
      <c r="I1160" s="71"/>
      <c r="J1160" s="64" t="s">
        <v>7661</v>
      </c>
      <c r="K1160" s="67" t="s">
        <v>8047</v>
      </c>
      <c r="L1160" s="67">
        <v>11</v>
      </c>
      <c r="M1160" s="64" t="s">
        <v>7066</v>
      </c>
      <c r="N1160" s="64" t="s">
        <v>1127</v>
      </c>
      <c r="O1160" s="64" t="s">
        <v>0</v>
      </c>
      <c r="P1160" s="64" t="s">
        <v>67</v>
      </c>
      <c r="Q1160" s="72">
        <v>26</v>
      </c>
      <c r="R1160" s="72">
        <v>0</v>
      </c>
      <c r="S1160" s="72">
        <v>38</v>
      </c>
      <c r="T1160" s="72">
        <v>1.38</v>
      </c>
    </row>
    <row r="1161" spans="1:20" s="60" customFormat="1" ht="15" customHeight="1">
      <c r="A1161" s="68" t="s">
        <v>4373</v>
      </c>
      <c r="B1161" s="68">
        <v>16257</v>
      </c>
      <c r="C1161" s="68" t="s">
        <v>0</v>
      </c>
      <c r="D1161" s="69" t="s">
        <v>1147</v>
      </c>
      <c r="E1161" s="69" t="s">
        <v>970</v>
      </c>
      <c r="F1161" s="68" t="s">
        <v>1149</v>
      </c>
      <c r="G1161" s="64" t="s">
        <v>0</v>
      </c>
      <c r="H1161" s="70">
        <v>29.9</v>
      </c>
      <c r="I1161" s="71"/>
      <c r="J1161" s="64" t="s">
        <v>7661</v>
      </c>
      <c r="K1161" s="67" t="s">
        <v>8048</v>
      </c>
      <c r="L1161" s="67">
        <v>4</v>
      </c>
      <c r="M1161" s="64" t="s">
        <v>7066</v>
      </c>
      <c r="N1161" s="64" t="s">
        <v>1127</v>
      </c>
      <c r="O1161" s="64" t="s">
        <v>0</v>
      </c>
      <c r="P1161" s="64" t="s">
        <v>67</v>
      </c>
      <c r="Q1161" s="72">
        <v>10</v>
      </c>
      <c r="R1161" s="72">
        <v>0</v>
      </c>
      <c r="S1161" s="72">
        <v>10.5</v>
      </c>
      <c r="T1161" s="72">
        <v>1.075</v>
      </c>
    </row>
    <row r="1162" spans="1:20" s="60" customFormat="1" ht="15" customHeight="1">
      <c r="A1162" s="68" t="s">
        <v>4374</v>
      </c>
      <c r="B1162" s="68">
        <v>16258</v>
      </c>
      <c r="C1162" s="68" t="s">
        <v>0</v>
      </c>
      <c r="D1162" s="69" t="s">
        <v>1147</v>
      </c>
      <c r="E1162" s="69" t="s">
        <v>971</v>
      </c>
      <c r="F1162" s="68" t="s">
        <v>1149</v>
      </c>
      <c r="G1162" s="64" t="s">
        <v>0</v>
      </c>
      <c r="H1162" s="70">
        <v>29.9</v>
      </c>
      <c r="I1162" s="71"/>
      <c r="J1162" s="64" t="s">
        <v>7661</v>
      </c>
      <c r="K1162" s="67" t="s">
        <v>8049</v>
      </c>
      <c r="L1162" s="67">
        <v>22</v>
      </c>
      <c r="M1162" s="64" t="s">
        <v>7066</v>
      </c>
      <c r="N1162" s="64" t="s">
        <v>1127</v>
      </c>
      <c r="O1162" s="64" t="s">
        <v>0</v>
      </c>
      <c r="P1162" s="64" t="s">
        <v>67</v>
      </c>
      <c r="Q1162" s="72">
        <v>8</v>
      </c>
      <c r="R1162" s="72">
        <v>0</v>
      </c>
      <c r="S1162" s="72">
        <v>10.199999999999999</v>
      </c>
      <c r="T1162" s="72">
        <v>0.92</v>
      </c>
    </row>
    <row r="1163" spans="1:20" s="60" customFormat="1" ht="15" customHeight="1">
      <c r="A1163" s="68" t="s">
        <v>4375</v>
      </c>
      <c r="B1163" s="68">
        <v>16259</v>
      </c>
      <c r="C1163" s="68" t="s">
        <v>0</v>
      </c>
      <c r="D1163" s="69" t="s">
        <v>1147</v>
      </c>
      <c r="E1163" s="69" t="s">
        <v>972</v>
      </c>
      <c r="F1163" s="68" t="s">
        <v>1149</v>
      </c>
      <c r="G1163" s="64" t="s">
        <v>0</v>
      </c>
      <c r="H1163" s="70">
        <v>14.9</v>
      </c>
      <c r="I1163" s="71"/>
      <c r="J1163" s="64" t="s">
        <v>7083</v>
      </c>
      <c r="K1163" s="67" t="s">
        <v>8050</v>
      </c>
      <c r="L1163" s="67">
        <v>39</v>
      </c>
      <c r="M1163" s="64" t="s">
        <v>7066</v>
      </c>
      <c r="N1163" s="64" t="s">
        <v>973</v>
      </c>
      <c r="O1163" s="64" t="s">
        <v>0</v>
      </c>
      <c r="P1163" s="64" t="s">
        <v>36</v>
      </c>
      <c r="Q1163" s="72">
        <v>17.5</v>
      </c>
      <c r="R1163" s="72">
        <v>0</v>
      </c>
      <c r="S1163" s="72">
        <v>17.5</v>
      </c>
      <c r="T1163" s="72">
        <v>0.33</v>
      </c>
    </row>
    <row r="1164" spans="1:20" s="60" customFormat="1" ht="15" customHeight="1">
      <c r="A1164" s="68" t="s">
        <v>4376</v>
      </c>
      <c r="B1164" s="68">
        <v>16260</v>
      </c>
      <c r="C1164" s="68" t="s">
        <v>0</v>
      </c>
      <c r="D1164" s="69" t="s">
        <v>1147</v>
      </c>
      <c r="E1164" s="69" t="s">
        <v>974</v>
      </c>
      <c r="F1164" s="68" t="s">
        <v>1149</v>
      </c>
      <c r="G1164" s="64" t="s">
        <v>0</v>
      </c>
      <c r="H1164" s="70">
        <v>14.9</v>
      </c>
      <c r="I1164" s="71"/>
      <c r="J1164" s="64" t="s">
        <v>7083</v>
      </c>
      <c r="K1164" s="67" t="s">
        <v>8051</v>
      </c>
      <c r="L1164" s="67">
        <v>14</v>
      </c>
      <c r="M1164" s="64" t="s">
        <v>7066</v>
      </c>
      <c r="N1164" s="64" t="s">
        <v>973</v>
      </c>
      <c r="O1164" s="64" t="s">
        <v>0</v>
      </c>
      <c r="P1164" s="64" t="s">
        <v>36</v>
      </c>
      <c r="Q1164" s="72">
        <v>17.5</v>
      </c>
      <c r="R1164" s="72">
        <v>0</v>
      </c>
      <c r="S1164" s="72">
        <v>17.5</v>
      </c>
      <c r="T1164" s="72">
        <v>0.33</v>
      </c>
    </row>
    <row r="1165" spans="1:20" s="60" customFormat="1" ht="15" customHeight="1">
      <c r="A1165" s="68" t="s">
        <v>4377</v>
      </c>
      <c r="B1165" s="68">
        <v>16261</v>
      </c>
      <c r="C1165" s="68" t="s">
        <v>0</v>
      </c>
      <c r="D1165" s="69" t="s">
        <v>1147</v>
      </c>
      <c r="E1165" s="69" t="s">
        <v>975</v>
      </c>
      <c r="F1165" s="68" t="s">
        <v>1149</v>
      </c>
      <c r="G1165" s="64" t="s">
        <v>0</v>
      </c>
      <c r="H1165" s="70">
        <v>14.9</v>
      </c>
      <c r="I1165" s="71"/>
      <c r="J1165" s="64" t="s">
        <v>7083</v>
      </c>
      <c r="K1165" s="67" t="s">
        <v>7491</v>
      </c>
      <c r="L1165" s="67">
        <v>33</v>
      </c>
      <c r="M1165" s="64" t="s">
        <v>7066</v>
      </c>
      <c r="N1165" s="64" t="s">
        <v>973</v>
      </c>
      <c r="O1165" s="64" t="s">
        <v>0</v>
      </c>
      <c r="P1165" s="64" t="s">
        <v>36</v>
      </c>
      <c r="Q1165" s="72">
        <v>17.5</v>
      </c>
      <c r="R1165" s="72">
        <v>0</v>
      </c>
      <c r="S1165" s="72">
        <v>17.5</v>
      </c>
      <c r="T1165" s="72">
        <v>0.33</v>
      </c>
    </row>
    <row r="1166" spans="1:20" s="60" customFormat="1" ht="15" customHeight="1">
      <c r="A1166" s="68" t="s">
        <v>4378</v>
      </c>
      <c r="B1166" s="68">
        <v>16262</v>
      </c>
      <c r="C1166" s="68" t="s">
        <v>0</v>
      </c>
      <c r="D1166" s="69" t="s">
        <v>1147</v>
      </c>
      <c r="E1166" s="69" t="s">
        <v>976</v>
      </c>
      <c r="F1166" s="68" t="s">
        <v>1149</v>
      </c>
      <c r="G1166" s="64" t="s">
        <v>0</v>
      </c>
      <c r="H1166" s="70">
        <v>10.9</v>
      </c>
      <c r="I1166" s="71"/>
      <c r="J1166" s="64" t="s">
        <v>7083</v>
      </c>
      <c r="K1166" s="67" t="s">
        <v>8052</v>
      </c>
      <c r="L1166" s="67">
        <v>65</v>
      </c>
      <c r="M1166" s="64" t="s">
        <v>7066</v>
      </c>
      <c r="N1166" s="64" t="s">
        <v>973</v>
      </c>
      <c r="O1166" s="64" t="s">
        <v>0</v>
      </c>
      <c r="P1166" s="64" t="s">
        <v>36</v>
      </c>
      <c r="Q1166" s="72">
        <v>14</v>
      </c>
      <c r="R1166" s="72">
        <v>0</v>
      </c>
      <c r="S1166" s="72">
        <v>14</v>
      </c>
      <c r="T1166" s="72">
        <v>0.30499999999999999</v>
      </c>
    </row>
    <row r="1167" spans="1:20" s="60" customFormat="1" ht="15" customHeight="1">
      <c r="A1167" s="68" t="s">
        <v>4379</v>
      </c>
      <c r="B1167" s="68">
        <v>16263</v>
      </c>
      <c r="C1167" s="68" t="s">
        <v>0</v>
      </c>
      <c r="D1167" s="69" t="s">
        <v>1147</v>
      </c>
      <c r="E1167" s="69" t="s">
        <v>977</v>
      </c>
      <c r="F1167" s="68" t="s">
        <v>1149</v>
      </c>
      <c r="G1167" s="64" t="s">
        <v>0</v>
      </c>
      <c r="H1167" s="70">
        <v>10.9</v>
      </c>
      <c r="I1167" s="71"/>
      <c r="J1167" s="64" t="s">
        <v>7083</v>
      </c>
      <c r="K1167" s="67" t="s">
        <v>8053</v>
      </c>
      <c r="L1167" s="67">
        <v>81</v>
      </c>
      <c r="M1167" s="64" t="s">
        <v>7066</v>
      </c>
      <c r="N1167" s="64" t="s">
        <v>973</v>
      </c>
      <c r="O1167" s="64" t="s">
        <v>0</v>
      </c>
      <c r="P1167" s="64" t="s">
        <v>36</v>
      </c>
      <c r="Q1167" s="72">
        <v>14</v>
      </c>
      <c r="R1167" s="72">
        <v>0</v>
      </c>
      <c r="S1167" s="72">
        <v>14</v>
      </c>
      <c r="T1167" s="72">
        <v>0.30499999999999999</v>
      </c>
    </row>
    <row r="1168" spans="1:20" s="60" customFormat="1" ht="15" customHeight="1">
      <c r="A1168" s="68" t="s">
        <v>4380</v>
      </c>
      <c r="B1168" s="68">
        <v>16264</v>
      </c>
      <c r="C1168" s="68" t="s">
        <v>0</v>
      </c>
      <c r="D1168" s="69" t="s">
        <v>1147</v>
      </c>
      <c r="E1168" s="69" t="s">
        <v>978</v>
      </c>
      <c r="F1168" s="68" t="s">
        <v>1149</v>
      </c>
      <c r="G1168" s="64" t="s">
        <v>0</v>
      </c>
      <c r="H1168" s="70">
        <v>10.9</v>
      </c>
      <c r="I1168" s="71"/>
      <c r="J1168" s="64" t="s">
        <v>7083</v>
      </c>
      <c r="K1168" s="67" t="s">
        <v>8054</v>
      </c>
      <c r="L1168" s="67">
        <v>20</v>
      </c>
      <c r="M1168" s="64" t="s">
        <v>7066</v>
      </c>
      <c r="N1168" s="64" t="s">
        <v>973</v>
      </c>
      <c r="O1168" s="64" t="s">
        <v>0</v>
      </c>
      <c r="P1168" s="64" t="s">
        <v>36</v>
      </c>
      <c r="Q1168" s="72">
        <v>14</v>
      </c>
      <c r="R1168" s="72">
        <v>0</v>
      </c>
      <c r="S1168" s="72">
        <v>14</v>
      </c>
      <c r="T1168" s="72">
        <v>0.30499999999999999</v>
      </c>
    </row>
    <row r="1169" spans="1:20" s="60" customFormat="1" ht="15" customHeight="1">
      <c r="A1169" s="68" t="s">
        <v>4381</v>
      </c>
      <c r="B1169" s="68">
        <v>16265</v>
      </c>
      <c r="C1169" s="68" t="s">
        <v>0</v>
      </c>
      <c r="D1169" s="69" t="s">
        <v>1147</v>
      </c>
      <c r="E1169" s="69" t="s">
        <v>979</v>
      </c>
      <c r="F1169" s="68" t="s">
        <v>1149</v>
      </c>
      <c r="G1169" s="64" t="s">
        <v>0</v>
      </c>
      <c r="H1169" s="70">
        <v>14.9</v>
      </c>
      <c r="I1169" s="71"/>
      <c r="J1169" s="64" t="s">
        <v>7083</v>
      </c>
      <c r="K1169" s="67" t="s">
        <v>8055</v>
      </c>
      <c r="L1169" s="67" t="s">
        <v>31</v>
      </c>
      <c r="M1169" s="64" t="s">
        <v>7066</v>
      </c>
      <c r="N1169" s="64" t="s">
        <v>973</v>
      </c>
      <c r="O1169" s="64" t="s">
        <v>0</v>
      </c>
      <c r="P1169" s="64" t="s">
        <v>36</v>
      </c>
      <c r="Q1169" s="72">
        <v>18.5</v>
      </c>
      <c r="R1169" s="72">
        <v>0</v>
      </c>
      <c r="S1169" s="72">
        <v>18.5</v>
      </c>
      <c r="T1169" s="72">
        <v>0.35</v>
      </c>
    </row>
    <row r="1170" spans="1:20" s="60" customFormat="1" ht="15" customHeight="1">
      <c r="A1170" s="68" t="s">
        <v>4382</v>
      </c>
      <c r="B1170" s="68">
        <v>16266</v>
      </c>
      <c r="C1170" s="68" t="s">
        <v>0</v>
      </c>
      <c r="D1170" s="69" t="s">
        <v>1147</v>
      </c>
      <c r="E1170" s="69" t="s">
        <v>980</v>
      </c>
      <c r="F1170" s="68" t="s">
        <v>1149</v>
      </c>
      <c r="G1170" s="64" t="s">
        <v>0</v>
      </c>
      <c r="H1170" s="70">
        <v>14.9</v>
      </c>
      <c r="I1170" s="71"/>
      <c r="J1170" s="64" t="s">
        <v>7083</v>
      </c>
      <c r="K1170" s="67" t="s">
        <v>8056</v>
      </c>
      <c r="L1170" s="67">
        <v>62</v>
      </c>
      <c r="M1170" s="64" t="s">
        <v>7066</v>
      </c>
      <c r="N1170" s="64" t="s">
        <v>973</v>
      </c>
      <c r="O1170" s="64" t="s">
        <v>0</v>
      </c>
      <c r="P1170" s="64" t="s">
        <v>36</v>
      </c>
      <c r="Q1170" s="72">
        <v>18.5</v>
      </c>
      <c r="R1170" s="72">
        <v>0</v>
      </c>
      <c r="S1170" s="72">
        <v>18.5</v>
      </c>
      <c r="T1170" s="72">
        <v>0.35</v>
      </c>
    </row>
    <row r="1171" spans="1:20" s="60" customFormat="1" ht="15" customHeight="1">
      <c r="A1171" s="68" t="s">
        <v>4383</v>
      </c>
      <c r="B1171" s="68">
        <v>16267</v>
      </c>
      <c r="C1171" s="68" t="s">
        <v>0</v>
      </c>
      <c r="D1171" s="69" t="s">
        <v>1147</v>
      </c>
      <c r="E1171" s="69" t="s">
        <v>981</v>
      </c>
      <c r="F1171" s="68" t="s">
        <v>1149</v>
      </c>
      <c r="G1171" s="64" t="s">
        <v>0</v>
      </c>
      <c r="H1171" s="70">
        <v>59.9</v>
      </c>
      <c r="I1171" s="71"/>
      <c r="J1171" s="64" t="s">
        <v>7165</v>
      </c>
      <c r="K1171" s="67" t="s">
        <v>8057</v>
      </c>
      <c r="L1171" s="67">
        <v>61</v>
      </c>
      <c r="M1171" s="64" t="s">
        <v>7066</v>
      </c>
      <c r="N1171" s="64" t="s">
        <v>973</v>
      </c>
      <c r="O1171" s="64" t="s">
        <v>0</v>
      </c>
      <c r="P1171" s="64" t="s">
        <v>32</v>
      </c>
      <c r="Q1171" s="72">
        <v>21.7</v>
      </c>
      <c r="R1171" s="72">
        <v>0</v>
      </c>
      <c r="S1171" s="72">
        <v>30</v>
      </c>
      <c r="T1171" s="72">
        <v>1.2150000000000001</v>
      </c>
    </row>
    <row r="1172" spans="1:20" s="60" customFormat="1" ht="15" customHeight="1">
      <c r="A1172" s="68" t="s">
        <v>4384</v>
      </c>
      <c r="B1172" s="68">
        <v>16268</v>
      </c>
      <c r="C1172" s="68" t="s">
        <v>0</v>
      </c>
      <c r="D1172" s="69" t="s">
        <v>1147</v>
      </c>
      <c r="E1172" s="69" t="s">
        <v>982</v>
      </c>
      <c r="F1172" s="68" t="s">
        <v>1149</v>
      </c>
      <c r="G1172" s="64" t="s">
        <v>0</v>
      </c>
      <c r="H1172" s="70">
        <v>15.9</v>
      </c>
      <c r="I1172" s="71"/>
      <c r="J1172" s="64" t="s">
        <v>7083</v>
      </c>
      <c r="K1172" s="67" t="s">
        <v>8058</v>
      </c>
      <c r="L1172" s="67">
        <v>45</v>
      </c>
      <c r="M1172" s="64" t="s">
        <v>7066</v>
      </c>
      <c r="N1172" s="64" t="s">
        <v>973</v>
      </c>
      <c r="O1172" s="64" t="s">
        <v>0</v>
      </c>
      <c r="P1172" s="64" t="s">
        <v>36</v>
      </c>
      <c r="Q1172" s="72">
        <v>14</v>
      </c>
      <c r="R1172" s="72">
        <v>0</v>
      </c>
      <c r="S1172" s="72">
        <v>26.5</v>
      </c>
      <c r="T1172" s="72">
        <v>0.35</v>
      </c>
    </row>
    <row r="1173" spans="1:20" s="60" customFormat="1" ht="15" customHeight="1">
      <c r="A1173" s="68" t="s">
        <v>4385</v>
      </c>
      <c r="B1173" s="68">
        <v>16269</v>
      </c>
      <c r="C1173" s="68" t="s">
        <v>0</v>
      </c>
      <c r="D1173" s="69" t="s">
        <v>1147</v>
      </c>
      <c r="E1173" s="69" t="s">
        <v>983</v>
      </c>
      <c r="F1173" s="68" t="s">
        <v>1149</v>
      </c>
      <c r="G1173" s="64" t="s">
        <v>0</v>
      </c>
      <c r="H1173" s="70">
        <v>15.9</v>
      </c>
      <c r="I1173" s="71"/>
      <c r="J1173" s="64" t="s">
        <v>7083</v>
      </c>
      <c r="K1173" s="67" t="s">
        <v>8059</v>
      </c>
      <c r="L1173" s="67">
        <v>41</v>
      </c>
      <c r="M1173" s="64" t="s">
        <v>7066</v>
      </c>
      <c r="N1173" s="64" t="s">
        <v>973</v>
      </c>
      <c r="O1173" s="64" t="s">
        <v>0</v>
      </c>
      <c r="P1173" s="64" t="s">
        <v>36</v>
      </c>
      <c r="Q1173" s="72">
        <v>14</v>
      </c>
      <c r="R1173" s="72">
        <v>0</v>
      </c>
      <c r="S1173" s="72">
        <v>26.5</v>
      </c>
      <c r="T1173" s="72">
        <v>0.35</v>
      </c>
    </row>
    <row r="1174" spans="1:20" s="60" customFormat="1" ht="15" customHeight="1">
      <c r="A1174" s="68" t="s">
        <v>4386</v>
      </c>
      <c r="B1174" s="68">
        <v>16270</v>
      </c>
      <c r="C1174" s="68" t="s">
        <v>0</v>
      </c>
      <c r="D1174" s="69" t="s">
        <v>1147</v>
      </c>
      <c r="E1174" s="69" t="s">
        <v>984</v>
      </c>
      <c r="F1174" s="68" t="s">
        <v>1149</v>
      </c>
      <c r="G1174" s="64" t="s">
        <v>0</v>
      </c>
      <c r="H1174" s="70">
        <v>22.5</v>
      </c>
      <c r="I1174" s="71"/>
      <c r="J1174" s="64" t="s">
        <v>7083</v>
      </c>
      <c r="K1174" s="67" t="s">
        <v>8060</v>
      </c>
      <c r="L1174" s="67">
        <v>13</v>
      </c>
      <c r="M1174" s="64" t="s">
        <v>7066</v>
      </c>
      <c r="N1174" s="64" t="s">
        <v>973</v>
      </c>
      <c r="O1174" s="64" t="s">
        <v>0</v>
      </c>
      <c r="P1174" s="64" t="s">
        <v>36</v>
      </c>
      <c r="Q1174" s="72">
        <v>17</v>
      </c>
      <c r="R1174" s="72">
        <v>0</v>
      </c>
      <c r="S1174" s="72">
        <v>29.5</v>
      </c>
      <c r="T1174" s="72">
        <v>0.4</v>
      </c>
    </row>
    <row r="1175" spans="1:20" s="60" customFormat="1" ht="15" customHeight="1">
      <c r="A1175" s="68" t="s">
        <v>4387</v>
      </c>
      <c r="B1175" s="68">
        <v>16271</v>
      </c>
      <c r="C1175" s="68" t="s">
        <v>0</v>
      </c>
      <c r="D1175" s="69" t="s">
        <v>1147</v>
      </c>
      <c r="E1175" s="69" t="s">
        <v>985</v>
      </c>
      <c r="F1175" s="68" t="s">
        <v>1149</v>
      </c>
      <c r="G1175" s="64" t="s">
        <v>0</v>
      </c>
      <c r="H1175" s="70">
        <v>22.5</v>
      </c>
      <c r="I1175" s="71"/>
      <c r="J1175" s="64" t="s">
        <v>7083</v>
      </c>
      <c r="K1175" s="67" t="s">
        <v>8061</v>
      </c>
      <c r="L1175" s="67">
        <v>59</v>
      </c>
      <c r="M1175" s="64" t="s">
        <v>7066</v>
      </c>
      <c r="N1175" s="64" t="s">
        <v>973</v>
      </c>
      <c r="O1175" s="64" t="s">
        <v>0</v>
      </c>
      <c r="P1175" s="64" t="s">
        <v>36</v>
      </c>
      <c r="Q1175" s="72">
        <v>17</v>
      </c>
      <c r="R1175" s="72">
        <v>0</v>
      </c>
      <c r="S1175" s="72">
        <v>29.5</v>
      </c>
      <c r="T1175" s="72">
        <v>0.4</v>
      </c>
    </row>
    <row r="1176" spans="1:20" s="60" customFormat="1" ht="15" customHeight="1">
      <c r="A1176" s="68" t="s">
        <v>4388</v>
      </c>
      <c r="B1176" s="68">
        <v>16272</v>
      </c>
      <c r="C1176" s="68" t="s">
        <v>0</v>
      </c>
      <c r="D1176" s="69" t="s">
        <v>1147</v>
      </c>
      <c r="E1176" s="69" t="s">
        <v>986</v>
      </c>
      <c r="F1176" s="68" t="s">
        <v>1149</v>
      </c>
      <c r="G1176" s="64" t="s">
        <v>0</v>
      </c>
      <c r="H1176" s="70">
        <v>22.5</v>
      </c>
      <c r="I1176" s="71"/>
      <c r="J1176" s="64" t="s">
        <v>7083</v>
      </c>
      <c r="K1176" s="67" t="s">
        <v>8062</v>
      </c>
      <c r="L1176" s="67">
        <v>79</v>
      </c>
      <c r="M1176" s="64" t="s">
        <v>7066</v>
      </c>
      <c r="N1176" s="64" t="s">
        <v>973</v>
      </c>
      <c r="O1176" s="64" t="s">
        <v>0</v>
      </c>
      <c r="P1176" s="64" t="s">
        <v>36</v>
      </c>
      <c r="Q1176" s="72">
        <v>23.5</v>
      </c>
      <c r="R1176" s="72">
        <v>0</v>
      </c>
      <c r="S1176" s="72">
        <v>23.5</v>
      </c>
      <c r="T1176" s="72">
        <v>0.52</v>
      </c>
    </row>
    <row r="1177" spans="1:20" s="60" customFormat="1" ht="15" customHeight="1">
      <c r="A1177" s="68" t="s">
        <v>4389</v>
      </c>
      <c r="B1177" s="68">
        <v>16273</v>
      </c>
      <c r="C1177" s="68" t="s">
        <v>0</v>
      </c>
      <c r="D1177" s="69" t="s">
        <v>1147</v>
      </c>
      <c r="E1177" s="69" t="s">
        <v>987</v>
      </c>
      <c r="F1177" s="68" t="s">
        <v>1149</v>
      </c>
      <c r="G1177" s="64" t="s">
        <v>0</v>
      </c>
      <c r="H1177" s="70">
        <v>19.899999999999999</v>
      </c>
      <c r="I1177" s="71"/>
      <c r="J1177" s="64" t="s">
        <v>7083</v>
      </c>
      <c r="K1177" s="67" t="s">
        <v>8063</v>
      </c>
      <c r="L1177" s="67">
        <v>37</v>
      </c>
      <c r="M1177" s="64" t="s">
        <v>7066</v>
      </c>
      <c r="N1177" s="64" t="s">
        <v>973</v>
      </c>
      <c r="O1177" s="64" t="s">
        <v>0</v>
      </c>
      <c r="P1177" s="64" t="s">
        <v>36</v>
      </c>
      <c r="Q1177" s="72">
        <v>14.5</v>
      </c>
      <c r="R1177" s="72">
        <v>0</v>
      </c>
      <c r="S1177" s="72">
        <v>29</v>
      </c>
      <c r="T1177" s="72">
        <v>0.32500000000000001</v>
      </c>
    </row>
    <row r="1178" spans="1:20" s="60" customFormat="1" ht="15" customHeight="1">
      <c r="A1178" s="68" t="s">
        <v>4390</v>
      </c>
      <c r="B1178" s="68">
        <v>16274</v>
      </c>
      <c r="C1178" s="68" t="s">
        <v>0</v>
      </c>
      <c r="D1178" s="69" t="s">
        <v>1147</v>
      </c>
      <c r="E1178" s="69" t="s">
        <v>675</v>
      </c>
      <c r="F1178" s="68" t="s">
        <v>1149</v>
      </c>
      <c r="G1178" s="64" t="s">
        <v>0</v>
      </c>
      <c r="H1178" s="70">
        <v>48.5</v>
      </c>
      <c r="I1178" s="71"/>
      <c r="J1178" s="64" t="s">
        <v>7084</v>
      </c>
      <c r="K1178" s="67" t="s">
        <v>8064</v>
      </c>
      <c r="L1178" s="67" t="s">
        <v>31</v>
      </c>
      <c r="M1178" s="64" t="s">
        <v>7066</v>
      </c>
      <c r="N1178" s="64" t="s">
        <v>676</v>
      </c>
      <c r="O1178" s="64" t="s">
        <v>0</v>
      </c>
      <c r="P1178" s="64" t="s">
        <v>43</v>
      </c>
      <c r="Q1178" s="72">
        <v>22</v>
      </c>
      <c r="R1178" s="72">
        <v>0</v>
      </c>
      <c r="S1178" s="72">
        <v>22</v>
      </c>
      <c r="T1178" s="72">
        <v>0.53500000000000003</v>
      </c>
    </row>
    <row r="1179" spans="1:20" s="60" customFormat="1" ht="15" customHeight="1">
      <c r="A1179" s="68" t="s">
        <v>4391</v>
      </c>
      <c r="B1179" s="68">
        <v>16275</v>
      </c>
      <c r="C1179" s="68" t="s">
        <v>0</v>
      </c>
      <c r="D1179" s="69" t="s">
        <v>1147</v>
      </c>
      <c r="E1179" s="69" t="s">
        <v>677</v>
      </c>
      <c r="F1179" s="68" t="s">
        <v>1149</v>
      </c>
      <c r="G1179" s="64" t="s">
        <v>0</v>
      </c>
      <c r="H1179" s="70">
        <v>48.5</v>
      </c>
      <c r="I1179" s="71"/>
      <c r="J1179" s="64" t="s">
        <v>7084</v>
      </c>
      <c r="K1179" s="67" t="s">
        <v>8065</v>
      </c>
      <c r="L1179" s="67" t="s">
        <v>31</v>
      </c>
      <c r="M1179" s="64" t="s">
        <v>7066</v>
      </c>
      <c r="N1179" s="64" t="s">
        <v>676</v>
      </c>
      <c r="O1179" s="64" t="s">
        <v>0</v>
      </c>
      <c r="P1179" s="64" t="s">
        <v>43</v>
      </c>
      <c r="Q1179" s="72">
        <v>22</v>
      </c>
      <c r="R1179" s="72">
        <v>0</v>
      </c>
      <c r="S1179" s="72">
        <v>22</v>
      </c>
      <c r="T1179" s="72">
        <v>0.53500000000000003</v>
      </c>
    </row>
    <row r="1180" spans="1:20" s="60" customFormat="1" ht="15" customHeight="1">
      <c r="A1180" s="68" t="s">
        <v>4392</v>
      </c>
      <c r="B1180" s="68">
        <v>16276</v>
      </c>
      <c r="C1180" s="68" t="s">
        <v>0</v>
      </c>
      <c r="D1180" s="69" t="s">
        <v>1147</v>
      </c>
      <c r="E1180" s="69" t="s">
        <v>678</v>
      </c>
      <c r="F1180" s="68" t="s">
        <v>1149</v>
      </c>
      <c r="G1180" s="64" t="s">
        <v>0</v>
      </c>
      <c r="H1180" s="70">
        <v>48.5</v>
      </c>
      <c r="I1180" s="71"/>
      <c r="J1180" s="64" t="s">
        <v>7084</v>
      </c>
      <c r="K1180" s="67" t="s">
        <v>8066</v>
      </c>
      <c r="L1180" s="67" t="s">
        <v>31</v>
      </c>
      <c r="M1180" s="64" t="s">
        <v>7066</v>
      </c>
      <c r="N1180" s="64" t="s">
        <v>676</v>
      </c>
      <c r="O1180" s="64" t="s">
        <v>0</v>
      </c>
      <c r="P1180" s="64" t="s">
        <v>43</v>
      </c>
      <c r="Q1180" s="72">
        <v>22</v>
      </c>
      <c r="R1180" s="72">
        <v>2.7</v>
      </c>
      <c r="S1180" s="72">
        <v>22</v>
      </c>
      <c r="T1180" s="72">
        <v>0.53500000000000003</v>
      </c>
    </row>
    <row r="1181" spans="1:20" s="60" customFormat="1" ht="15" customHeight="1">
      <c r="A1181" s="68" t="s">
        <v>4393</v>
      </c>
      <c r="B1181" s="68">
        <v>16277</v>
      </c>
      <c r="C1181" s="68" t="s">
        <v>0</v>
      </c>
      <c r="D1181" s="69" t="s">
        <v>1147</v>
      </c>
      <c r="E1181" s="69" t="s">
        <v>679</v>
      </c>
      <c r="F1181" s="68" t="s">
        <v>1149</v>
      </c>
      <c r="G1181" s="64" t="s">
        <v>0</v>
      </c>
      <c r="H1181" s="70">
        <v>48.5</v>
      </c>
      <c r="I1181" s="71"/>
      <c r="J1181" s="64" t="s">
        <v>7084</v>
      </c>
      <c r="K1181" s="67" t="s">
        <v>8067</v>
      </c>
      <c r="L1181" s="67" t="s">
        <v>31</v>
      </c>
      <c r="M1181" s="64" t="s">
        <v>7066</v>
      </c>
      <c r="N1181" s="64" t="s">
        <v>680</v>
      </c>
      <c r="O1181" s="64" t="s">
        <v>0</v>
      </c>
      <c r="P1181" s="64" t="s">
        <v>43</v>
      </c>
      <c r="Q1181" s="72">
        <v>24</v>
      </c>
      <c r="R1181" s="72">
        <v>2.7</v>
      </c>
      <c r="S1181" s="72">
        <v>24</v>
      </c>
      <c r="T1181" s="72">
        <v>0.48</v>
      </c>
    </row>
    <row r="1182" spans="1:20" s="60" customFormat="1" ht="15" customHeight="1">
      <c r="A1182" s="68" t="s">
        <v>4394</v>
      </c>
      <c r="B1182" s="68">
        <v>16278</v>
      </c>
      <c r="C1182" s="68" t="s">
        <v>0</v>
      </c>
      <c r="D1182" s="69" t="s">
        <v>1147</v>
      </c>
      <c r="E1182" s="69" t="s">
        <v>681</v>
      </c>
      <c r="F1182" s="68" t="s">
        <v>1149</v>
      </c>
      <c r="G1182" s="64" t="s">
        <v>0</v>
      </c>
      <c r="H1182" s="70">
        <v>48.5</v>
      </c>
      <c r="I1182" s="71"/>
      <c r="J1182" s="64" t="s">
        <v>7084</v>
      </c>
      <c r="K1182" s="67" t="s">
        <v>8068</v>
      </c>
      <c r="L1182" s="67" t="s">
        <v>31</v>
      </c>
      <c r="M1182" s="64" t="s">
        <v>7066</v>
      </c>
      <c r="N1182" s="64" t="s">
        <v>680</v>
      </c>
      <c r="O1182" s="64" t="s">
        <v>0</v>
      </c>
      <c r="P1182" s="64" t="s">
        <v>43</v>
      </c>
      <c r="Q1182" s="72">
        <v>24</v>
      </c>
      <c r="R1182" s="72">
        <v>2.7</v>
      </c>
      <c r="S1182" s="72">
        <v>24</v>
      </c>
      <c r="T1182" s="72">
        <v>0.48</v>
      </c>
    </row>
    <row r="1183" spans="1:20" s="60" customFormat="1" ht="15" customHeight="1">
      <c r="A1183" s="68" t="s">
        <v>4395</v>
      </c>
      <c r="B1183" s="68">
        <v>16279</v>
      </c>
      <c r="C1183" s="68" t="s">
        <v>0</v>
      </c>
      <c r="D1183" s="69" t="s">
        <v>1147</v>
      </c>
      <c r="E1183" s="69" t="s">
        <v>682</v>
      </c>
      <c r="F1183" s="68" t="s">
        <v>1149</v>
      </c>
      <c r="G1183" s="64" t="s">
        <v>0</v>
      </c>
      <c r="H1183" s="70">
        <v>48.5</v>
      </c>
      <c r="I1183" s="71"/>
      <c r="J1183" s="64" t="s">
        <v>7084</v>
      </c>
      <c r="K1183" s="67" t="s">
        <v>8069</v>
      </c>
      <c r="L1183" s="67" t="s">
        <v>31</v>
      </c>
      <c r="M1183" s="64" t="s">
        <v>7066</v>
      </c>
      <c r="N1183" s="64" t="s">
        <v>680</v>
      </c>
      <c r="O1183" s="64" t="s">
        <v>0</v>
      </c>
      <c r="P1183" s="64" t="s">
        <v>43</v>
      </c>
      <c r="Q1183" s="72">
        <v>24</v>
      </c>
      <c r="R1183" s="72">
        <v>2.7</v>
      </c>
      <c r="S1183" s="72">
        <v>24</v>
      </c>
      <c r="T1183" s="72">
        <v>0.48</v>
      </c>
    </row>
    <row r="1184" spans="1:20" s="60" customFormat="1" ht="15" customHeight="1">
      <c r="A1184" s="68" t="s">
        <v>4396</v>
      </c>
      <c r="B1184" s="68">
        <v>16280</v>
      </c>
      <c r="C1184" s="68" t="s">
        <v>0</v>
      </c>
      <c r="D1184" s="69" t="s">
        <v>1147</v>
      </c>
      <c r="E1184" s="69" t="s">
        <v>683</v>
      </c>
      <c r="F1184" s="68" t="s">
        <v>1149</v>
      </c>
      <c r="G1184" s="64" t="s">
        <v>0</v>
      </c>
      <c r="H1184" s="70">
        <v>48.5</v>
      </c>
      <c r="I1184" s="71"/>
      <c r="J1184" s="64" t="s">
        <v>7084</v>
      </c>
      <c r="K1184" s="67" t="s">
        <v>8070</v>
      </c>
      <c r="L1184" s="67">
        <v>2</v>
      </c>
      <c r="M1184" s="64" t="s">
        <v>7066</v>
      </c>
      <c r="N1184" s="64" t="s">
        <v>684</v>
      </c>
      <c r="O1184" s="64" t="s">
        <v>0</v>
      </c>
      <c r="P1184" s="64" t="s">
        <v>43</v>
      </c>
      <c r="Q1184" s="72">
        <v>24</v>
      </c>
      <c r="R1184" s="72">
        <v>2.7</v>
      </c>
      <c r="S1184" s="72">
        <v>24</v>
      </c>
      <c r="T1184" s="72">
        <v>0.48</v>
      </c>
    </row>
    <row r="1185" spans="1:20" s="60" customFormat="1" ht="15" customHeight="1">
      <c r="A1185" s="68" t="s">
        <v>4397</v>
      </c>
      <c r="B1185" s="68">
        <v>16281</v>
      </c>
      <c r="C1185" s="68" t="s">
        <v>0</v>
      </c>
      <c r="D1185" s="69" t="s">
        <v>1147</v>
      </c>
      <c r="E1185" s="69" t="s">
        <v>685</v>
      </c>
      <c r="F1185" s="68" t="s">
        <v>1149</v>
      </c>
      <c r="G1185" s="64" t="s">
        <v>0</v>
      </c>
      <c r="H1185" s="70">
        <v>48.5</v>
      </c>
      <c r="I1185" s="71"/>
      <c r="J1185" s="64" t="s">
        <v>7084</v>
      </c>
      <c r="K1185" s="67" t="s">
        <v>8071</v>
      </c>
      <c r="L1185" s="67" t="s">
        <v>31</v>
      </c>
      <c r="M1185" s="64" t="s">
        <v>7066</v>
      </c>
      <c r="N1185" s="64" t="s">
        <v>684</v>
      </c>
      <c r="O1185" s="64" t="s">
        <v>0</v>
      </c>
      <c r="P1185" s="64" t="s">
        <v>43</v>
      </c>
      <c r="Q1185" s="72">
        <v>24</v>
      </c>
      <c r="R1185" s="72">
        <v>2.7</v>
      </c>
      <c r="S1185" s="72">
        <v>24</v>
      </c>
      <c r="T1185" s="72">
        <v>0.48</v>
      </c>
    </row>
    <row r="1186" spans="1:20" s="60" customFormat="1" ht="15" customHeight="1">
      <c r="A1186" s="68" t="s">
        <v>4398</v>
      </c>
      <c r="B1186" s="68">
        <v>16282</v>
      </c>
      <c r="C1186" s="68" t="s">
        <v>0</v>
      </c>
      <c r="D1186" s="69" t="s">
        <v>1147</v>
      </c>
      <c r="E1186" s="69" t="s">
        <v>686</v>
      </c>
      <c r="F1186" s="68" t="s">
        <v>1149</v>
      </c>
      <c r="G1186" s="64" t="s">
        <v>0</v>
      </c>
      <c r="H1186" s="70">
        <v>48.5</v>
      </c>
      <c r="I1186" s="71"/>
      <c r="J1186" s="64" t="s">
        <v>7084</v>
      </c>
      <c r="K1186" s="67" t="s">
        <v>8072</v>
      </c>
      <c r="L1186" s="67">
        <v>2</v>
      </c>
      <c r="M1186" s="64" t="s">
        <v>7066</v>
      </c>
      <c r="N1186" s="64" t="s">
        <v>684</v>
      </c>
      <c r="O1186" s="64" t="s">
        <v>0</v>
      </c>
      <c r="P1186" s="64" t="s">
        <v>43</v>
      </c>
      <c r="Q1186" s="72">
        <v>24</v>
      </c>
      <c r="R1186" s="72">
        <v>2.7</v>
      </c>
      <c r="S1186" s="72">
        <v>24</v>
      </c>
      <c r="T1186" s="72">
        <v>0.48</v>
      </c>
    </row>
    <row r="1187" spans="1:20" s="60" customFormat="1" ht="15" customHeight="1">
      <c r="A1187" s="68" t="s">
        <v>4399</v>
      </c>
      <c r="B1187" s="68">
        <v>16283</v>
      </c>
      <c r="C1187" s="68" t="s">
        <v>0</v>
      </c>
      <c r="D1187" s="69" t="s">
        <v>1147</v>
      </c>
      <c r="E1187" s="69" t="s">
        <v>687</v>
      </c>
      <c r="F1187" s="68" t="s">
        <v>1149</v>
      </c>
      <c r="G1187" s="64" t="s">
        <v>0</v>
      </c>
      <c r="H1187" s="70">
        <v>54.9</v>
      </c>
      <c r="I1187" s="71"/>
      <c r="J1187" s="64" t="s">
        <v>7084</v>
      </c>
      <c r="K1187" s="67" t="s">
        <v>8073</v>
      </c>
      <c r="L1187" s="67">
        <v>5</v>
      </c>
      <c r="M1187" s="64" t="s">
        <v>7066</v>
      </c>
      <c r="N1187" s="64" t="s">
        <v>688</v>
      </c>
      <c r="O1187" s="64" t="s">
        <v>0</v>
      </c>
      <c r="P1187" s="64" t="s">
        <v>43</v>
      </c>
      <c r="Q1187" s="72">
        <v>27</v>
      </c>
      <c r="R1187" s="72">
        <v>3</v>
      </c>
      <c r="S1187" s="72">
        <v>27</v>
      </c>
      <c r="T1187" s="72">
        <v>0.7</v>
      </c>
    </row>
    <row r="1188" spans="1:20" s="60" customFormat="1" ht="15" customHeight="1">
      <c r="A1188" s="68" t="s">
        <v>4400</v>
      </c>
      <c r="B1188" s="68">
        <v>16284</v>
      </c>
      <c r="C1188" s="68" t="s">
        <v>0</v>
      </c>
      <c r="D1188" s="69" t="s">
        <v>1147</v>
      </c>
      <c r="E1188" s="69" t="s">
        <v>689</v>
      </c>
      <c r="F1188" s="68" t="s">
        <v>1149</v>
      </c>
      <c r="G1188" s="64" t="s">
        <v>0</v>
      </c>
      <c r="H1188" s="70">
        <v>54.9</v>
      </c>
      <c r="I1188" s="71"/>
      <c r="J1188" s="64" t="s">
        <v>7084</v>
      </c>
      <c r="K1188" s="67" t="s">
        <v>8074</v>
      </c>
      <c r="L1188" s="67">
        <v>7</v>
      </c>
      <c r="M1188" s="64" t="s">
        <v>7066</v>
      </c>
      <c r="N1188" s="64" t="s">
        <v>688</v>
      </c>
      <c r="O1188" s="64" t="s">
        <v>0</v>
      </c>
      <c r="P1188" s="64" t="s">
        <v>43</v>
      </c>
      <c r="Q1188" s="72">
        <v>27</v>
      </c>
      <c r="R1188" s="72">
        <v>3</v>
      </c>
      <c r="S1188" s="72">
        <v>27</v>
      </c>
      <c r="T1188" s="72">
        <v>0.7</v>
      </c>
    </row>
    <row r="1189" spans="1:20" s="60" customFormat="1" ht="15" customHeight="1">
      <c r="A1189" s="68" t="s">
        <v>4401</v>
      </c>
      <c r="B1189" s="68">
        <v>16285</v>
      </c>
      <c r="C1189" s="68" t="s">
        <v>0</v>
      </c>
      <c r="D1189" s="69" t="s">
        <v>1147</v>
      </c>
      <c r="E1189" s="69" t="s">
        <v>690</v>
      </c>
      <c r="F1189" s="68" t="s">
        <v>1149</v>
      </c>
      <c r="G1189" s="64" t="s">
        <v>0</v>
      </c>
      <c r="H1189" s="70">
        <v>54.9</v>
      </c>
      <c r="I1189" s="71"/>
      <c r="J1189" s="64" t="s">
        <v>7084</v>
      </c>
      <c r="K1189" s="67" t="s">
        <v>8075</v>
      </c>
      <c r="L1189" s="67">
        <v>5</v>
      </c>
      <c r="M1189" s="64" t="s">
        <v>7066</v>
      </c>
      <c r="N1189" s="64" t="s">
        <v>688</v>
      </c>
      <c r="O1189" s="64" t="s">
        <v>0</v>
      </c>
      <c r="P1189" s="64" t="s">
        <v>43</v>
      </c>
      <c r="Q1189" s="72">
        <v>27</v>
      </c>
      <c r="R1189" s="72">
        <v>3</v>
      </c>
      <c r="S1189" s="72">
        <v>27</v>
      </c>
      <c r="T1189" s="72">
        <v>0.7</v>
      </c>
    </row>
    <row r="1190" spans="1:20" s="60" customFormat="1" ht="15" customHeight="1">
      <c r="A1190" s="68" t="s">
        <v>4402</v>
      </c>
      <c r="B1190" s="68">
        <v>16286</v>
      </c>
      <c r="C1190" s="68" t="s">
        <v>0</v>
      </c>
      <c r="D1190" s="69" t="s">
        <v>1147</v>
      </c>
      <c r="E1190" s="69" t="s">
        <v>691</v>
      </c>
      <c r="F1190" s="68" t="s">
        <v>1149</v>
      </c>
      <c r="G1190" s="64" t="s">
        <v>0</v>
      </c>
      <c r="H1190" s="70">
        <v>54.9</v>
      </c>
      <c r="I1190" s="71"/>
      <c r="J1190" s="64" t="s">
        <v>7084</v>
      </c>
      <c r="K1190" s="67" t="s">
        <v>8076</v>
      </c>
      <c r="L1190" s="67" t="s">
        <v>31</v>
      </c>
      <c r="M1190" s="64" t="s">
        <v>7066</v>
      </c>
      <c r="N1190" s="64" t="s">
        <v>1737</v>
      </c>
      <c r="O1190" s="64" t="s">
        <v>0</v>
      </c>
      <c r="P1190" s="64" t="s">
        <v>43</v>
      </c>
      <c r="Q1190" s="72">
        <v>27</v>
      </c>
      <c r="R1190" s="72">
        <v>3</v>
      </c>
      <c r="S1190" s="72">
        <v>27</v>
      </c>
      <c r="T1190" s="72">
        <v>0.7</v>
      </c>
    </row>
    <row r="1191" spans="1:20" s="60" customFormat="1" ht="15" customHeight="1">
      <c r="A1191" s="68" t="s">
        <v>4403</v>
      </c>
      <c r="B1191" s="68">
        <v>16287</v>
      </c>
      <c r="C1191" s="68" t="s">
        <v>0</v>
      </c>
      <c r="D1191" s="69" t="s">
        <v>1147</v>
      </c>
      <c r="E1191" s="69" t="s">
        <v>692</v>
      </c>
      <c r="F1191" s="68" t="s">
        <v>1149</v>
      </c>
      <c r="G1191" s="64" t="s">
        <v>0</v>
      </c>
      <c r="H1191" s="70">
        <v>54.9</v>
      </c>
      <c r="I1191" s="71"/>
      <c r="J1191" s="64" t="s">
        <v>7084</v>
      </c>
      <c r="K1191" s="67" t="s">
        <v>8077</v>
      </c>
      <c r="L1191" s="67" t="s">
        <v>31</v>
      </c>
      <c r="M1191" s="64" t="s">
        <v>7066</v>
      </c>
      <c r="N1191" s="64" t="s">
        <v>1737</v>
      </c>
      <c r="O1191" s="64" t="s">
        <v>0</v>
      </c>
      <c r="P1191" s="64" t="s">
        <v>43</v>
      </c>
      <c r="Q1191" s="72">
        <v>27</v>
      </c>
      <c r="R1191" s="72">
        <v>3</v>
      </c>
      <c r="S1191" s="72">
        <v>27</v>
      </c>
      <c r="T1191" s="72">
        <v>0.7</v>
      </c>
    </row>
    <row r="1192" spans="1:20" s="60" customFormat="1" ht="15" customHeight="1">
      <c r="A1192" s="68" t="s">
        <v>4404</v>
      </c>
      <c r="B1192" s="68">
        <v>16288</v>
      </c>
      <c r="C1192" s="68" t="s">
        <v>0</v>
      </c>
      <c r="D1192" s="69" t="s">
        <v>1147</v>
      </c>
      <c r="E1192" s="69" t="s">
        <v>693</v>
      </c>
      <c r="F1192" s="68" t="s">
        <v>1149</v>
      </c>
      <c r="G1192" s="64" t="s">
        <v>0</v>
      </c>
      <c r="H1192" s="70">
        <v>54.9</v>
      </c>
      <c r="I1192" s="71"/>
      <c r="J1192" s="64" t="s">
        <v>7084</v>
      </c>
      <c r="K1192" s="67" t="s">
        <v>8078</v>
      </c>
      <c r="L1192" s="67" t="s">
        <v>31</v>
      </c>
      <c r="M1192" s="64" t="s">
        <v>7066</v>
      </c>
      <c r="N1192" s="64" t="s">
        <v>1737</v>
      </c>
      <c r="O1192" s="64" t="s">
        <v>0</v>
      </c>
      <c r="P1192" s="64" t="s">
        <v>43</v>
      </c>
      <c r="Q1192" s="72">
        <v>27</v>
      </c>
      <c r="R1192" s="72">
        <v>3</v>
      </c>
      <c r="S1192" s="72">
        <v>27</v>
      </c>
      <c r="T1192" s="72">
        <v>0.7</v>
      </c>
    </row>
    <row r="1193" spans="1:20" s="60" customFormat="1" ht="15" customHeight="1">
      <c r="A1193" s="68" t="s">
        <v>4405</v>
      </c>
      <c r="B1193" s="68">
        <v>16289</v>
      </c>
      <c r="C1193" s="68" t="s">
        <v>0</v>
      </c>
      <c r="D1193" s="69" t="s">
        <v>1147</v>
      </c>
      <c r="E1193" s="69" t="s">
        <v>988</v>
      </c>
      <c r="F1193" s="68" t="s">
        <v>1149</v>
      </c>
      <c r="G1193" s="64" t="s">
        <v>0</v>
      </c>
      <c r="H1193" s="70">
        <v>45.4</v>
      </c>
      <c r="I1193" s="71"/>
      <c r="J1193" s="64" t="s">
        <v>7769</v>
      </c>
      <c r="K1193" s="67" t="s">
        <v>8079</v>
      </c>
      <c r="L1193" s="67">
        <v>6</v>
      </c>
      <c r="M1193" s="64" t="s">
        <v>7066</v>
      </c>
      <c r="N1193" s="64" t="s">
        <v>445</v>
      </c>
      <c r="O1193" s="64" t="s">
        <v>0</v>
      </c>
      <c r="P1193" s="64" t="s">
        <v>709</v>
      </c>
      <c r="Q1193" s="72">
        <v>4</v>
      </c>
      <c r="R1193" s="72">
        <v>15</v>
      </c>
      <c r="S1193" s="72">
        <v>14</v>
      </c>
      <c r="T1193" s="72">
        <v>0.115</v>
      </c>
    </row>
    <row r="1194" spans="1:20" s="60" customFormat="1" ht="15" customHeight="1">
      <c r="A1194" s="68" t="s">
        <v>4406</v>
      </c>
      <c r="B1194" s="68">
        <v>16291</v>
      </c>
      <c r="C1194" s="68" t="s">
        <v>0</v>
      </c>
      <c r="D1194" s="69" t="s">
        <v>1147</v>
      </c>
      <c r="E1194" s="69" t="s">
        <v>989</v>
      </c>
      <c r="F1194" s="68" t="s">
        <v>1149</v>
      </c>
      <c r="G1194" s="64" t="s">
        <v>0</v>
      </c>
      <c r="H1194" s="70">
        <v>121.9</v>
      </c>
      <c r="I1194" s="71"/>
      <c r="J1194" s="64" t="s">
        <v>7143</v>
      </c>
      <c r="K1194" s="67" t="s">
        <v>8080</v>
      </c>
      <c r="L1194" s="67">
        <v>27</v>
      </c>
      <c r="M1194" s="64" t="s">
        <v>7066</v>
      </c>
      <c r="N1194" s="64" t="s">
        <v>445</v>
      </c>
      <c r="O1194" s="64" t="s">
        <v>0</v>
      </c>
      <c r="P1194" s="64" t="s">
        <v>32</v>
      </c>
      <c r="Q1194" s="72">
        <v>19</v>
      </c>
      <c r="R1194" s="72">
        <v>25</v>
      </c>
      <c r="S1194" s="72">
        <v>21</v>
      </c>
      <c r="T1194" s="72">
        <v>0.6</v>
      </c>
    </row>
    <row r="1195" spans="1:20" s="60" customFormat="1" ht="15" customHeight="1">
      <c r="A1195" s="68" t="s">
        <v>4407</v>
      </c>
      <c r="B1195" s="68">
        <v>16292</v>
      </c>
      <c r="C1195" s="68" t="s">
        <v>0</v>
      </c>
      <c r="D1195" s="69" t="s">
        <v>1147</v>
      </c>
      <c r="E1195" s="69" t="s">
        <v>990</v>
      </c>
      <c r="F1195" s="68" t="s">
        <v>1149</v>
      </c>
      <c r="G1195" s="64" t="s">
        <v>0</v>
      </c>
      <c r="H1195" s="70">
        <v>57.9</v>
      </c>
      <c r="I1195" s="71"/>
      <c r="J1195" s="64" t="s">
        <v>7143</v>
      </c>
      <c r="K1195" s="67" t="s">
        <v>8081</v>
      </c>
      <c r="L1195" s="67">
        <v>43</v>
      </c>
      <c r="M1195" s="64" t="s">
        <v>7066</v>
      </c>
      <c r="N1195" s="64" t="s">
        <v>445</v>
      </c>
      <c r="O1195" s="64" t="s">
        <v>0</v>
      </c>
      <c r="P1195" s="64" t="s">
        <v>32</v>
      </c>
      <c r="Q1195" s="72">
        <v>19.3</v>
      </c>
      <c r="R1195" s="72">
        <v>6</v>
      </c>
      <c r="S1195" s="72">
        <v>20</v>
      </c>
      <c r="T1195" s="72">
        <v>0.33</v>
      </c>
    </row>
    <row r="1196" spans="1:20" s="60" customFormat="1" ht="15" customHeight="1">
      <c r="A1196" s="68" t="s">
        <v>4408</v>
      </c>
      <c r="B1196" s="68">
        <v>16293</v>
      </c>
      <c r="C1196" s="68" t="s">
        <v>0</v>
      </c>
      <c r="D1196" s="69" t="s">
        <v>1147</v>
      </c>
      <c r="E1196" s="69" t="s">
        <v>991</v>
      </c>
      <c r="F1196" s="68" t="s">
        <v>1149</v>
      </c>
      <c r="G1196" s="64" t="s">
        <v>0</v>
      </c>
      <c r="H1196" s="70">
        <v>23.5</v>
      </c>
      <c r="I1196" s="71"/>
      <c r="J1196" s="64" t="s">
        <v>7769</v>
      </c>
      <c r="K1196" s="67" t="s">
        <v>8082</v>
      </c>
      <c r="L1196" s="67">
        <v>125</v>
      </c>
      <c r="M1196" s="64" t="s">
        <v>7066</v>
      </c>
      <c r="N1196" s="64" t="s">
        <v>445</v>
      </c>
      <c r="O1196" s="64" t="s">
        <v>0</v>
      </c>
      <c r="P1196" s="64" t="s">
        <v>709</v>
      </c>
      <c r="Q1196" s="72">
        <v>4</v>
      </c>
      <c r="R1196" s="72">
        <v>25</v>
      </c>
      <c r="S1196" s="72">
        <v>14</v>
      </c>
      <c r="T1196" s="72">
        <v>0.17</v>
      </c>
    </row>
    <row r="1197" spans="1:20" s="60" customFormat="1" ht="15" customHeight="1">
      <c r="A1197" s="68" t="s">
        <v>4409</v>
      </c>
      <c r="B1197" s="68">
        <v>16294</v>
      </c>
      <c r="C1197" s="68" t="s">
        <v>0</v>
      </c>
      <c r="D1197" s="69" t="s">
        <v>1147</v>
      </c>
      <c r="E1197" s="69" t="s">
        <v>992</v>
      </c>
      <c r="F1197" s="68" t="s">
        <v>1149</v>
      </c>
      <c r="G1197" s="64" t="s">
        <v>0</v>
      </c>
      <c r="H1197" s="70">
        <v>86.9</v>
      </c>
      <c r="I1197" s="71"/>
      <c r="J1197" s="64" t="s">
        <v>7143</v>
      </c>
      <c r="K1197" s="67" t="s">
        <v>8083</v>
      </c>
      <c r="L1197" s="67" t="s">
        <v>31</v>
      </c>
      <c r="M1197" s="64" t="s">
        <v>7066</v>
      </c>
      <c r="N1197" s="64" t="s">
        <v>445</v>
      </c>
      <c r="O1197" s="64" t="s">
        <v>0</v>
      </c>
      <c r="P1197" s="64" t="s">
        <v>32</v>
      </c>
      <c r="Q1197" s="72">
        <v>26.7</v>
      </c>
      <c r="R1197" s="72">
        <v>6.5</v>
      </c>
      <c r="S1197" s="72">
        <v>35</v>
      </c>
      <c r="T1197" s="72">
        <v>0.69</v>
      </c>
    </row>
    <row r="1198" spans="1:20" s="60" customFormat="1" ht="15" customHeight="1">
      <c r="A1198" s="68" t="s">
        <v>4410</v>
      </c>
      <c r="B1198" s="68">
        <v>16295</v>
      </c>
      <c r="C1198" s="68" t="s">
        <v>0</v>
      </c>
      <c r="D1198" s="69" t="s">
        <v>1147</v>
      </c>
      <c r="E1198" s="69" t="s">
        <v>993</v>
      </c>
      <c r="F1198" s="68" t="s">
        <v>1149</v>
      </c>
      <c r="G1198" s="64" t="s">
        <v>0</v>
      </c>
      <c r="H1198" s="70">
        <v>45.9</v>
      </c>
      <c r="I1198" s="71"/>
      <c r="J1198" s="64" t="s">
        <v>7143</v>
      </c>
      <c r="K1198" s="67" t="s">
        <v>8084</v>
      </c>
      <c r="L1198" s="67">
        <v>10</v>
      </c>
      <c r="M1198" s="64" t="s">
        <v>7066</v>
      </c>
      <c r="N1198" s="64" t="s">
        <v>445</v>
      </c>
      <c r="O1198" s="64" t="s">
        <v>0</v>
      </c>
      <c r="P1198" s="64" t="s">
        <v>32</v>
      </c>
      <c r="Q1198" s="72">
        <v>10.5</v>
      </c>
      <c r="R1198" s="72">
        <v>13</v>
      </c>
      <c r="S1198" s="72">
        <v>12</v>
      </c>
      <c r="T1198" s="72">
        <v>0.215</v>
      </c>
    </row>
    <row r="1199" spans="1:20" s="60" customFormat="1" ht="15" customHeight="1">
      <c r="A1199" s="68" t="s">
        <v>4411</v>
      </c>
      <c r="B1199" s="68">
        <v>16296</v>
      </c>
      <c r="C1199" s="68" t="s">
        <v>0</v>
      </c>
      <c r="D1199" s="69" t="s">
        <v>1147</v>
      </c>
      <c r="E1199" s="69" t="s">
        <v>994</v>
      </c>
      <c r="F1199" s="68" t="s">
        <v>1149</v>
      </c>
      <c r="G1199" s="64" t="s">
        <v>0</v>
      </c>
      <c r="H1199" s="70">
        <v>49.9</v>
      </c>
      <c r="I1199" s="71"/>
      <c r="J1199" s="64" t="s">
        <v>7769</v>
      </c>
      <c r="K1199" s="67" t="s">
        <v>8085</v>
      </c>
      <c r="L1199" s="67">
        <v>24</v>
      </c>
      <c r="M1199" s="64" t="s">
        <v>7066</v>
      </c>
      <c r="N1199" s="64" t="s">
        <v>445</v>
      </c>
      <c r="O1199" s="64" t="s">
        <v>0</v>
      </c>
      <c r="P1199" s="64" t="s">
        <v>709</v>
      </c>
      <c r="Q1199" s="72">
        <v>11.5</v>
      </c>
      <c r="R1199" s="72">
        <v>33</v>
      </c>
      <c r="S1199" s="72">
        <v>19.5</v>
      </c>
      <c r="T1199" s="72">
        <v>0.20499999999999999</v>
      </c>
    </row>
    <row r="1200" spans="1:20" s="60" customFormat="1" ht="15" customHeight="1">
      <c r="A1200" s="68" t="s">
        <v>4412</v>
      </c>
      <c r="B1200" s="68">
        <v>16297</v>
      </c>
      <c r="C1200" s="68" t="s">
        <v>0</v>
      </c>
      <c r="D1200" s="69" t="s">
        <v>1147</v>
      </c>
      <c r="E1200" s="69" t="s">
        <v>995</v>
      </c>
      <c r="F1200" s="68" t="s">
        <v>1149</v>
      </c>
      <c r="G1200" s="64" t="s">
        <v>0</v>
      </c>
      <c r="H1200" s="70">
        <v>49.9</v>
      </c>
      <c r="I1200" s="71"/>
      <c r="J1200" s="64" t="s">
        <v>7769</v>
      </c>
      <c r="K1200" s="67" t="s">
        <v>8086</v>
      </c>
      <c r="L1200" s="67">
        <v>93</v>
      </c>
      <c r="M1200" s="64" t="s">
        <v>7066</v>
      </c>
      <c r="N1200" s="64" t="s">
        <v>445</v>
      </c>
      <c r="O1200" s="64" t="s">
        <v>0</v>
      </c>
      <c r="P1200" s="64" t="s">
        <v>709</v>
      </c>
      <c r="Q1200" s="72">
        <v>18</v>
      </c>
      <c r="R1200" s="72">
        <v>57</v>
      </c>
      <c r="S1200" s="72">
        <v>18</v>
      </c>
      <c r="T1200" s="72">
        <v>0.38</v>
      </c>
    </row>
    <row r="1201" spans="1:20" s="60" customFormat="1" ht="15" customHeight="1">
      <c r="A1201" s="68" t="s">
        <v>4413</v>
      </c>
      <c r="B1201" s="68">
        <v>16298</v>
      </c>
      <c r="C1201" s="68" t="s">
        <v>0</v>
      </c>
      <c r="D1201" s="69" t="s">
        <v>1147</v>
      </c>
      <c r="E1201" s="69" t="s">
        <v>996</v>
      </c>
      <c r="F1201" s="68" t="s">
        <v>1149</v>
      </c>
      <c r="G1201" s="64" t="s">
        <v>0</v>
      </c>
      <c r="H1201" s="70">
        <v>189.9</v>
      </c>
      <c r="I1201" s="71"/>
      <c r="J1201" s="64" t="s">
        <v>7769</v>
      </c>
      <c r="K1201" s="67" t="s">
        <v>8087</v>
      </c>
      <c r="L1201" s="67">
        <v>2</v>
      </c>
      <c r="M1201" s="64" t="s">
        <v>7066</v>
      </c>
      <c r="N1201" s="64" t="s">
        <v>445</v>
      </c>
      <c r="O1201" s="64" t="s">
        <v>0</v>
      </c>
      <c r="P1201" s="64" t="s">
        <v>709</v>
      </c>
      <c r="Q1201" s="72">
        <v>4</v>
      </c>
      <c r="R1201" s="72">
        <v>150</v>
      </c>
      <c r="S1201" s="72">
        <v>45</v>
      </c>
      <c r="T1201" s="72">
        <v>1.18</v>
      </c>
    </row>
    <row r="1202" spans="1:20" s="60" customFormat="1" ht="15" customHeight="1">
      <c r="A1202" s="68" t="s">
        <v>4414</v>
      </c>
      <c r="B1202" s="68">
        <v>16299</v>
      </c>
      <c r="C1202" s="68" t="s">
        <v>0</v>
      </c>
      <c r="D1202" s="69" t="s">
        <v>1147</v>
      </c>
      <c r="E1202" s="69" t="s">
        <v>997</v>
      </c>
      <c r="F1202" s="68" t="s">
        <v>1162</v>
      </c>
      <c r="G1202" s="64" t="s">
        <v>0</v>
      </c>
      <c r="H1202" s="70">
        <v>18.899999999999999</v>
      </c>
      <c r="I1202" s="71"/>
      <c r="J1202" s="64" t="s">
        <v>7769</v>
      </c>
      <c r="K1202" s="67" t="s">
        <v>8088</v>
      </c>
      <c r="L1202" s="67">
        <v>36</v>
      </c>
      <c r="M1202" s="64" t="s">
        <v>7066</v>
      </c>
      <c r="N1202" s="64" t="s">
        <v>445</v>
      </c>
      <c r="O1202" s="64" t="s">
        <v>0</v>
      </c>
      <c r="P1202" s="64" t="s">
        <v>709</v>
      </c>
      <c r="Q1202" s="72">
        <v>6</v>
      </c>
      <c r="R1202" s="72">
        <v>2</v>
      </c>
      <c r="S1202" s="72">
        <v>11</v>
      </c>
      <c r="T1202" s="72">
        <v>0.2</v>
      </c>
    </row>
    <row r="1203" spans="1:20" s="60" customFormat="1" ht="15" customHeight="1">
      <c r="A1203" s="68" t="s">
        <v>4415</v>
      </c>
      <c r="B1203" s="68">
        <v>16300</v>
      </c>
      <c r="C1203" s="68" t="s">
        <v>0</v>
      </c>
      <c r="D1203" s="69" t="s">
        <v>1147</v>
      </c>
      <c r="E1203" s="69" t="s">
        <v>998</v>
      </c>
      <c r="F1203" s="68" t="s">
        <v>1162</v>
      </c>
      <c r="G1203" s="64" t="s">
        <v>0</v>
      </c>
      <c r="H1203" s="70">
        <v>28.8</v>
      </c>
      <c r="I1203" s="71"/>
      <c r="J1203" s="64" t="s">
        <v>7086</v>
      </c>
      <c r="K1203" s="67" t="s">
        <v>8089</v>
      </c>
      <c r="L1203" s="67">
        <v>144</v>
      </c>
      <c r="M1203" s="64" t="s">
        <v>7066</v>
      </c>
      <c r="N1203" s="64" t="s">
        <v>216</v>
      </c>
      <c r="O1203" s="64" t="s">
        <v>11</v>
      </c>
      <c r="P1203" s="64" t="s">
        <v>36</v>
      </c>
      <c r="Q1203" s="72">
        <v>19.5</v>
      </c>
      <c r="R1203" s="72">
        <v>3</v>
      </c>
      <c r="S1203" s="72">
        <v>19.5</v>
      </c>
      <c r="T1203" s="72">
        <v>0.25</v>
      </c>
    </row>
    <row r="1204" spans="1:20" s="60" customFormat="1" ht="15" customHeight="1">
      <c r="A1204" s="68" t="s">
        <v>4416</v>
      </c>
      <c r="B1204" s="68">
        <v>16301</v>
      </c>
      <c r="C1204" s="68" t="s">
        <v>0</v>
      </c>
      <c r="D1204" s="69" t="s">
        <v>1147</v>
      </c>
      <c r="E1204" s="69" t="s">
        <v>999</v>
      </c>
      <c r="F1204" s="68" t="s">
        <v>1162</v>
      </c>
      <c r="G1204" s="64" t="s">
        <v>0</v>
      </c>
      <c r="H1204" s="70">
        <v>28.8</v>
      </c>
      <c r="I1204" s="71"/>
      <c r="J1204" s="64" t="s">
        <v>7086</v>
      </c>
      <c r="K1204" s="67" t="s">
        <v>8090</v>
      </c>
      <c r="L1204" s="67">
        <v>76</v>
      </c>
      <c r="M1204" s="64" t="s">
        <v>7066</v>
      </c>
      <c r="N1204" s="64" t="s">
        <v>216</v>
      </c>
      <c r="O1204" s="64" t="s">
        <v>11</v>
      </c>
      <c r="P1204" s="64" t="s">
        <v>36</v>
      </c>
      <c r="Q1204" s="72">
        <v>19.5</v>
      </c>
      <c r="R1204" s="72">
        <v>3</v>
      </c>
      <c r="S1204" s="72">
        <v>19.5</v>
      </c>
      <c r="T1204" s="72">
        <v>0.25</v>
      </c>
    </row>
    <row r="1205" spans="1:20" s="60" customFormat="1" ht="15" customHeight="1">
      <c r="A1205" s="68" t="s">
        <v>4417</v>
      </c>
      <c r="B1205" s="68">
        <v>16302</v>
      </c>
      <c r="C1205" s="68" t="s">
        <v>0</v>
      </c>
      <c r="D1205" s="69" t="s">
        <v>1147</v>
      </c>
      <c r="E1205" s="69" t="s">
        <v>1000</v>
      </c>
      <c r="F1205" s="68" t="s">
        <v>1162</v>
      </c>
      <c r="G1205" s="64" t="s">
        <v>0</v>
      </c>
      <c r="H1205" s="70">
        <v>29.9</v>
      </c>
      <c r="I1205" s="71"/>
      <c r="J1205" s="64" t="s">
        <v>7083</v>
      </c>
      <c r="K1205" s="67" t="s">
        <v>8091</v>
      </c>
      <c r="L1205" s="67">
        <v>45</v>
      </c>
      <c r="M1205" s="64" t="s">
        <v>7066</v>
      </c>
      <c r="N1205" s="64" t="s">
        <v>973</v>
      </c>
      <c r="O1205" s="64" t="s">
        <v>0</v>
      </c>
      <c r="P1205" s="64" t="s">
        <v>36</v>
      </c>
      <c r="Q1205" s="72">
        <v>18.5</v>
      </c>
      <c r="R1205" s="72">
        <v>3</v>
      </c>
      <c r="S1205" s="72">
        <v>18.5</v>
      </c>
      <c r="T1205" s="72">
        <v>1</v>
      </c>
    </row>
    <row r="1206" spans="1:20" s="60" customFormat="1" ht="15" customHeight="1">
      <c r="A1206" s="68" t="s">
        <v>4418</v>
      </c>
      <c r="B1206" s="68">
        <v>16304</v>
      </c>
      <c r="C1206" s="68" t="s">
        <v>0</v>
      </c>
      <c r="D1206" s="69" t="s">
        <v>1147</v>
      </c>
      <c r="E1206" s="69" t="s">
        <v>3329</v>
      </c>
      <c r="F1206" s="68" t="s">
        <v>1149</v>
      </c>
      <c r="G1206" s="64" t="s">
        <v>0</v>
      </c>
      <c r="H1206" s="70">
        <v>59.9</v>
      </c>
      <c r="I1206" s="71"/>
      <c r="J1206" s="64" t="s">
        <v>7769</v>
      </c>
      <c r="K1206" s="67" t="s">
        <v>8092</v>
      </c>
      <c r="L1206" s="67" t="s">
        <v>31</v>
      </c>
      <c r="M1206" s="64" t="s">
        <v>7066</v>
      </c>
      <c r="N1206" s="64" t="s">
        <v>445</v>
      </c>
      <c r="O1206" s="64" t="s">
        <v>0</v>
      </c>
      <c r="P1206" s="64" t="s">
        <v>709</v>
      </c>
      <c r="Q1206" s="72">
        <v>26.5</v>
      </c>
      <c r="R1206" s="72">
        <v>3</v>
      </c>
      <c r="S1206" s="72">
        <v>26.5</v>
      </c>
      <c r="T1206" s="72">
        <v>0.39</v>
      </c>
    </row>
    <row r="1207" spans="1:20" s="60" customFormat="1" ht="15" customHeight="1">
      <c r="A1207" s="68" t="s">
        <v>4419</v>
      </c>
      <c r="B1207" s="68">
        <v>16305</v>
      </c>
      <c r="C1207" s="68" t="s">
        <v>0</v>
      </c>
      <c r="D1207" s="69" t="s">
        <v>1147</v>
      </c>
      <c r="E1207" s="69" t="s">
        <v>1001</v>
      </c>
      <c r="F1207" s="68" t="s">
        <v>1149</v>
      </c>
      <c r="G1207" s="64" t="s">
        <v>0</v>
      </c>
      <c r="H1207" s="70">
        <v>54.6</v>
      </c>
      <c r="I1207" s="71"/>
      <c r="J1207" s="64" t="s">
        <v>7769</v>
      </c>
      <c r="K1207" s="67" t="s">
        <v>8093</v>
      </c>
      <c r="L1207" s="67" t="s">
        <v>31</v>
      </c>
      <c r="M1207" s="64" t="s">
        <v>7066</v>
      </c>
      <c r="N1207" s="64" t="s">
        <v>445</v>
      </c>
      <c r="O1207" s="64" t="s">
        <v>0</v>
      </c>
      <c r="P1207" s="64" t="s">
        <v>709</v>
      </c>
      <c r="Q1207" s="72">
        <v>26.5</v>
      </c>
      <c r="R1207" s="72">
        <v>3</v>
      </c>
      <c r="S1207" s="72">
        <v>26.5</v>
      </c>
      <c r="T1207" s="72">
        <v>0.39</v>
      </c>
    </row>
    <row r="1208" spans="1:20" s="60" customFormat="1" ht="15" customHeight="1">
      <c r="A1208" s="68" t="s">
        <v>4420</v>
      </c>
      <c r="B1208" s="68">
        <v>16308</v>
      </c>
      <c r="C1208" s="68" t="s">
        <v>0</v>
      </c>
      <c r="D1208" s="69" t="s">
        <v>1147</v>
      </c>
      <c r="E1208" s="69" t="s">
        <v>1002</v>
      </c>
      <c r="F1208" s="68" t="s">
        <v>1149</v>
      </c>
      <c r="G1208" s="64" t="s">
        <v>0</v>
      </c>
      <c r="H1208" s="70">
        <v>66.7</v>
      </c>
      <c r="I1208" s="71"/>
      <c r="J1208" s="64" t="s">
        <v>7769</v>
      </c>
      <c r="K1208" s="67" t="s">
        <v>8094</v>
      </c>
      <c r="L1208" s="67">
        <v>12</v>
      </c>
      <c r="M1208" s="64" t="s">
        <v>7066</v>
      </c>
      <c r="N1208" s="64" t="s">
        <v>445</v>
      </c>
      <c r="O1208" s="64" t="s">
        <v>0</v>
      </c>
      <c r="P1208" s="64" t="s">
        <v>709</v>
      </c>
      <c r="Q1208" s="72">
        <v>32</v>
      </c>
      <c r="R1208" s="72">
        <v>3</v>
      </c>
      <c r="S1208" s="72">
        <v>32</v>
      </c>
      <c r="T1208" s="72">
        <v>0.7</v>
      </c>
    </row>
    <row r="1209" spans="1:20" s="60" customFormat="1" ht="15" customHeight="1">
      <c r="A1209" s="68" t="s">
        <v>4421</v>
      </c>
      <c r="B1209" s="68">
        <v>16310</v>
      </c>
      <c r="C1209" s="68" t="s">
        <v>0</v>
      </c>
      <c r="D1209" s="69" t="s">
        <v>1147</v>
      </c>
      <c r="E1209" s="69" t="s">
        <v>3330</v>
      </c>
      <c r="F1209" s="68" t="s">
        <v>1149</v>
      </c>
      <c r="G1209" s="64" t="s">
        <v>0</v>
      </c>
      <c r="H1209" s="70">
        <v>58.8</v>
      </c>
      <c r="I1209" s="71"/>
      <c r="J1209" s="64" t="s">
        <v>7769</v>
      </c>
      <c r="K1209" s="67" t="s">
        <v>7504</v>
      </c>
      <c r="L1209" s="67" t="s">
        <v>31</v>
      </c>
      <c r="M1209" s="64" t="s">
        <v>7066</v>
      </c>
      <c r="N1209" s="64" t="s">
        <v>445</v>
      </c>
      <c r="O1209" s="64" t="s">
        <v>0</v>
      </c>
      <c r="P1209" s="64" t="s">
        <v>709</v>
      </c>
      <c r="Q1209" s="72">
        <v>18.5</v>
      </c>
      <c r="R1209" s="72">
        <v>3</v>
      </c>
      <c r="S1209" s="72">
        <v>24.5</v>
      </c>
      <c r="T1209" s="72">
        <v>0.3</v>
      </c>
    </row>
    <row r="1210" spans="1:20" s="60" customFormat="1" ht="15" customHeight="1">
      <c r="A1210" s="68" t="s">
        <v>4422</v>
      </c>
      <c r="B1210" s="68">
        <v>16311</v>
      </c>
      <c r="C1210" s="68" t="s">
        <v>0</v>
      </c>
      <c r="D1210" s="69" t="s">
        <v>1147</v>
      </c>
      <c r="E1210" s="69" t="s">
        <v>1003</v>
      </c>
      <c r="F1210" s="68" t="s">
        <v>1149</v>
      </c>
      <c r="G1210" s="64" t="s">
        <v>0</v>
      </c>
      <c r="H1210" s="70">
        <v>51.8</v>
      </c>
      <c r="I1210" s="71"/>
      <c r="J1210" s="64" t="s">
        <v>7769</v>
      </c>
      <c r="K1210" s="67" t="s">
        <v>8095</v>
      </c>
      <c r="L1210" s="67">
        <v>15</v>
      </c>
      <c r="M1210" s="64" t="s">
        <v>7066</v>
      </c>
      <c r="N1210" s="64" t="s">
        <v>445</v>
      </c>
      <c r="O1210" s="64" t="s">
        <v>0</v>
      </c>
      <c r="P1210" s="64" t="s">
        <v>709</v>
      </c>
      <c r="Q1210" s="72">
        <v>18.5</v>
      </c>
      <c r="R1210" s="72">
        <v>3</v>
      </c>
      <c r="S1210" s="72">
        <v>24.5</v>
      </c>
      <c r="T1210" s="72">
        <v>0.3</v>
      </c>
    </row>
    <row r="1211" spans="1:20" s="60" customFormat="1" ht="15" customHeight="1">
      <c r="A1211" s="68" t="s">
        <v>4423</v>
      </c>
      <c r="B1211" s="68">
        <v>16313</v>
      </c>
      <c r="C1211" s="68" t="s">
        <v>0</v>
      </c>
      <c r="D1211" s="69" t="s">
        <v>1147</v>
      </c>
      <c r="E1211" s="69" t="s">
        <v>3331</v>
      </c>
      <c r="F1211" s="68" t="s">
        <v>1149</v>
      </c>
      <c r="G1211" s="64" t="s">
        <v>0</v>
      </c>
      <c r="H1211" s="70">
        <v>68.900000000000006</v>
      </c>
      <c r="I1211" s="71"/>
      <c r="J1211" s="64" t="s">
        <v>7769</v>
      </c>
      <c r="K1211" s="67" t="s">
        <v>8096</v>
      </c>
      <c r="L1211" s="67" t="s">
        <v>31</v>
      </c>
      <c r="M1211" s="64" t="s">
        <v>7066</v>
      </c>
      <c r="N1211" s="64" t="s">
        <v>445</v>
      </c>
      <c r="O1211" s="64" t="s">
        <v>0</v>
      </c>
      <c r="P1211" s="64" t="s">
        <v>709</v>
      </c>
      <c r="Q1211" s="72">
        <v>17.5</v>
      </c>
      <c r="R1211" s="72">
        <v>3</v>
      </c>
      <c r="S1211" s="72">
        <v>37</v>
      </c>
      <c r="T1211" s="72">
        <v>0.54500000000000004</v>
      </c>
    </row>
    <row r="1212" spans="1:20" s="60" customFormat="1" ht="15" customHeight="1">
      <c r="A1212" s="68" t="s">
        <v>4424</v>
      </c>
      <c r="B1212" s="68">
        <v>16314</v>
      </c>
      <c r="C1212" s="68" t="s">
        <v>0</v>
      </c>
      <c r="D1212" s="69" t="s">
        <v>1147</v>
      </c>
      <c r="E1212" s="69" t="s">
        <v>1004</v>
      </c>
      <c r="F1212" s="68" t="s">
        <v>1149</v>
      </c>
      <c r="G1212" s="64" t="s">
        <v>0</v>
      </c>
      <c r="H1212" s="70">
        <v>59.7</v>
      </c>
      <c r="I1212" s="71"/>
      <c r="J1212" s="64" t="s">
        <v>7769</v>
      </c>
      <c r="K1212" s="67" t="s">
        <v>8097</v>
      </c>
      <c r="L1212" s="67">
        <v>46</v>
      </c>
      <c r="M1212" s="64" t="s">
        <v>7066</v>
      </c>
      <c r="N1212" s="64" t="s">
        <v>445</v>
      </c>
      <c r="O1212" s="64" t="s">
        <v>0</v>
      </c>
      <c r="P1212" s="64" t="s">
        <v>709</v>
      </c>
      <c r="Q1212" s="72">
        <v>17.5</v>
      </c>
      <c r="R1212" s="72">
        <v>3</v>
      </c>
      <c r="S1212" s="72">
        <v>37</v>
      </c>
      <c r="T1212" s="72">
        <v>0.54500000000000004</v>
      </c>
    </row>
    <row r="1213" spans="1:20" s="60" customFormat="1" ht="15" customHeight="1">
      <c r="A1213" s="68" t="s">
        <v>10885</v>
      </c>
      <c r="B1213" s="68">
        <v>16316</v>
      </c>
      <c r="C1213" s="68" t="s">
        <v>0</v>
      </c>
      <c r="D1213" s="69" t="s">
        <v>1147</v>
      </c>
      <c r="E1213" s="69" t="s">
        <v>10886</v>
      </c>
      <c r="F1213" s="68" t="s">
        <v>1149</v>
      </c>
      <c r="G1213" s="64" t="s">
        <v>0</v>
      </c>
      <c r="H1213" s="70">
        <v>79.900000000000006</v>
      </c>
      <c r="I1213" s="71">
        <v>0</v>
      </c>
      <c r="J1213" s="64" t="s">
        <v>7769</v>
      </c>
      <c r="K1213" s="67" t="s">
        <v>10887</v>
      </c>
      <c r="L1213" s="67" t="s">
        <v>31</v>
      </c>
      <c r="M1213" s="64" t="s">
        <v>7066</v>
      </c>
      <c r="N1213" s="64" t="s">
        <v>445</v>
      </c>
      <c r="O1213" s="64" t="s">
        <v>0</v>
      </c>
      <c r="P1213" s="64" t="s">
        <v>709</v>
      </c>
      <c r="Q1213" s="72">
        <v>25.5</v>
      </c>
      <c r="R1213" s="72">
        <v>3</v>
      </c>
      <c r="S1213" s="72">
        <v>39</v>
      </c>
      <c r="T1213" s="72">
        <v>0.7</v>
      </c>
    </row>
    <row r="1214" spans="1:20" s="60" customFormat="1" ht="15" customHeight="1">
      <c r="A1214" s="68" t="s">
        <v>4425</v>
      </c>
      <c r="B1214" s="68">
        <v>16317</v>
      </c>
      <c r="C1214" s="68" t="s">
        <v>0</v>
      </c>
      <c r="D1214" s="69" t="s">
        <v>1147</v>
      </c>
      <c r="E1214" s="69" t="s">
        <v>1005</v>
      </c>
      <c r="F1214" s="68" t="s">
        <v>1149</v>
      </c>
      <c r="G1214" s="64" t="s">
        <v>0</v>
      </c>
      <c r="H1214" s="70">
        <v>69.8</v>
      </c>
      <c r="I1214" s="71"/>
      <c r="J1214" s="64" t="s">
        <v>7769</v>
      </c>
      <c r="K1214" s="67" t="s">
        <v>8098</v>
      </c>
      <c r="L1214" s="67">
        <v>18</v>
      </c>
      <c r="M1214" s="64" t="s">
        <v>7066</v>
      </c>
      <c r="N1214" s="64" t="s">
        <v>445</v>
      </c>
      <c r="O1214" s="64" t="s">
        <v>0</v>
      </c>
      <c r="P1214" s="64" t="s">
        <v>709</v>
      </c>
      <c r="Q1214" s="72">
        <v>25.5</v>
      </c>
      <c r="R1214" s="72">
        <v>3</v>
      </c>
      <c r="S1214" s="72">
        <v>39</v>
      </c>
      <c r="T1214" s="72">
        <v>0.7</v>
      </c>
    </row>
    <row r="1215" spans="1:20" s="60" customFormat="1" ht="15" customHeight="1">
      <c r="A1215" s="68" t="s">
        <v>4426</v>
      </c>
      <c r="B1215" s="68">
        <v>16319</v>
      </c>
      <c r="C1215" s="68" t="s">
        <v>0</v>
      </c>
      <c r="D1215" s="69" t="s">
        <v>1147</v>
      </c>
      <c r="E1215" s="69" t="s">
        <v>3332</v>
      </c>
      <c r="F1215" s="68" t="s">
        <v>1149</v>
      </c>
      <c r="G1215" s="64" t="s">
        <v>0</v>
      </c>
      <c r="H1215" s="70">
        <v>88.2</v>
      </c>
      <c r="I1215" s="71"/>
      <c r="J1215" s="64" t="s">
        <v>7769</v>
      </c>
      <c r="K1215" s="67" t="s">
        <v>8099</v>
      </c>
      <c r="L1215" s="67" t="s">
        <v>31</v>
      </c>
      <c r="M1215" s="64" t="s">
        <v>7066</v>
      </c>
      <c r="N1215" s="64" t="s">
        <v>445</v>
      </c>
      <c r="O1215" s="64" t="s">
        <v>0</v>
      </c>
      <c r="P1215" s="64" t="s">
        <v>709</v>
      </c>
      <c r="Q1215" s="72">
        <v>28.5</v>
      </c>
      <c r="R1215" s="72">
        <v>3</v>
      </c>
      <c r="S1215" s="72">
        <v>47</v>
      </c>
      <c r="T1215" s="72">
        <v>0.4</v>
      </c>
    </row>
    <row r="1216" spans="1:20" s="60" customFormat="1" ht="15" customHeight="1">
      <c r="A1216" s="68" t="s">
        <v>4427</v>
      </c>
      <c r="B1216" s="68">
        <v>16320</v>
      </c>
      <c r="C1216" s="68" t="s">
        <v>0</v>
      </c>
      <c r="D1216" s="69" t="s">
        <v>1147</v>
      </c>
      <c r="E1216" s="69" t="s">
        <v>1006</v>
      </c>
      <c r="F1216" s="68" t="s">
        <v>1149</v>
      </c>
      <c r="G1216" s="64" t="s">
        <v>0</v>
      </c>
      <c r="H1216" s="70">
        <v>79.599999999999994</v>
      </c>
      <c r="I1216" s="71"/>
      <c r="J1216" s="64" t="s">
        <v>7769</v>
      </c>
      <c r="K1216" s="67" t="s">
        <v>8100</v>
      </c>
      <c r="L1216" s="67">
        <v>20</v>
      </c>
      <c r="M1216" s="64" t="s">
        <v>7066</v>
      </c>
      <c r="N1216" s="64" t="s">
        <v>445</v>
      </c>
      <c r="O1216" s="64" t="s">
        <v>0</v>
      </c>
      <c r="P1216" s="64" t="s">
        <v>709</v>
      </c>
      <c r="Q1216" s="72">
        <v>28.5</v>
      </c>
      <c r="R1216" s="72">
        <v>3</v>
      </c>
      <c r="S1216" s="72">
        <v>47</v>
      </c>
      <c r="T1216" s="72">
        <v>1</v>
      </c>
    </row>
    <row r="1217" spans="1:20" s="60" customFormat="1" ht="15" customHeight="1">
      <c r="A1217" s="68" t="s">
        <v>4428</v>
      </c>
      <c r="B1217" s="68">
        <v>16321</v>
      </c>
      <c r="C1217" s="68" t="s">
        <v>0</v>
      </c>
      <c r="D1217" s="69" t="s">
        <v>1147</v>
      </c>
      <c r="E1217" s="69" t="s">
        <v>1007</v>
      </c>
      <c r="F1217" s="68" t="s">
        <v>1162</v>
      </c>
      <c r="G1217" s="64" t="s">
        <v>0</v>
      </c>
      <c r="H1217" s="70">
        <v>45.9</v>
      </c>
      <c r="I1217" s="71"/>
      <c r="J1217" s="64" t="s">
        <v>7086</v>
      </c>
      <c r="K1217" s="67" t="s">
        <v>8101</v>
      </c>
      <c r="L1217" s="67">
        <v>21</v>
      </c>
      <c r="M1217" s="64" t="s">
        <v>7066</v>
      </c>
      <c r="N1217" s="64" t="s">
        <v>973</v>
      </c>
      <c r="O1217" s="64" t="s">
        <v>11</v>
      </c>
      <c r="P1217" s="64" t="s">
        <v>36</v>
      </c>
      <c r="Q1217" s="72">
        <v>13.5</v>
      </c>
      <c r="R1217" s="72">
        <v>1.8</v>
      </c>
      <c r="S1217" s="72">
        <v>26.5</v>
      </c>
      <c r="T1217" s="72">
        <v>0.57499999999999996</v>
      </c>
    </row>
    <row r="1218" spans="1:20" s="60" customFormat="1" ht="15" customHeight="1">
      <c r="A1218" s="68" t="s">
        <v>4429</v>
      </c>
      <c r="B1218" s="68">
        <v>16322</v>
      </c>
      <c r="C1218" s="68" t="s">
        <v>0</v>
      </c>
      <c r="D1218" s="69" t="s">
        <v>1147</v>
      </c>
      <c r="E1218" s="69" t="s">
        <v>1008</v>
      </c>
      <c r="F1218" s="68" t="s">
        <v>1162</v>
      </c>
      <c r="G1218" s="64" t="s">
        <v>0</v>
      </c>
      <c r="H1218" s="70">
        <v>45.9</v>
      </c>
      <c r="I1218" s="71"/>
      <c r="J1218" s="64" t="s">
        <v>7086</v>
      </c>
      <c r="K1218" s="67" t="s">
        <v>8102</v>
      </c>
      <c r="L1218" s="67" t="s">
        <v>31</v>
      </c>
      <c r="M1218" s="64" t="s">
        <v>7066</v>
      </c>
      <c r="N1218" s="64" t="s">
        <v>973</v>
      </c>
      <c r="O1218" s="64" t="s">
        <v>11</v>
      </c>
      <c r="P1218" s="64" t="s">
        <v>36</v>
      </c>
      <c r="Q1218" s="72">
        <v>13.5</v>
      </c>
      <c r="R1218" s="72">
        <v>1.8</v>
      </c>
      <c r="S1218" s="72">
        <v>26.5</v>
      </c>
      <c r="T1218" s="72">
        <v>0.57499999999999996</v>
      </c>
    </row>
    <row r="1219" spans="1:20" s="60" customFormat="1" ht="15" customHeight="1">
      <c r="A1219" s="68" t="s">
        <v>4430</v>
      </c>
      <c r="B1219" s="68">
        <v>16323</v>
      </c>
      <c r="C1219" s="68" t="s">
        <v>0</v>
      </c>
      <c r="D1219" s="69" t="s">
        <v>1147</v>
      </c>
      <c r="E1219" s="69" t="s">
        <v>1009</v>
      </c>
      <c r="F1219" s="68" t="s">
        <v>1162</v>
      </c>
      <c r="G1219" s="64" t="s">
        <v>0</v>
      </c>
      <c r="H1219" s="70">
        <v>22.8</v>
      </c>
      <c r="I1219" s="71"/>
      <c r="J1219" s="64" t="s">
        <v>7083</v>
      </c>
      <c r="K1219" s="67" t="s">
        <v>8103</v>
      </c>
      <c r="L1219" s="67">
        <v>48</v>
      </c>
      <c r="M1219" s="64" t="s">
        <v>7066</v>
      </c>
      <c r="N1219" s="64" t="s">
        <v>770</v>
      </c>
      <c r="O1219" s="64" t="s">
        <v>0</v>
      </c>
      <c r="P1219" s="64" t="s">
        <v>36</v>
      </c>
      <c r="Q1219" s="72">
        <v>8</v>
      </c>
      <c r="R1219" s="72">
        <v>2.5</v>
      </c>
      <c r="S1219" s="72">
        <v>10.5</v>
      </c>
      <c r="T1219" s="72">
        <v>0.28000000000000003</v>
      </c>
    </row>
    <row r="1220" spans="1:20" s="60" customFormat="1" ht="15" customHeight="1">
      <c r="A1220" s="68" t="s">
        <v>4431</v>
      </c>
      <c r="B1220" s="68">
        <v>16324</v>
      </c>
      <c r="C1220" s="68" t="s">
        <v>0</v>
      </c>
      <c r="D1220" s="69" t="s">
        <v>1147</v>
      </c>
      <c r="E1220" s="69" t="s">
        <v>1010</v>
      </c>
      <c r="F1220" s="68" t="s">
        <v>1162</v>
      </c>
      <c r="G1220" s="64" t="s">
        <v>0</v>
      </c>
      <c r="H1220" s="70">
        <v>17.899999999999999</v>
      </c>
      <c r="I1220" s="71"/>
      <c r="J1220" s="64" t="s">
        <v>7083</v>
      </c>
      <c r="K1220" s="67" t="s">
        <v>8104</v>
      </c>
      <c r="L1220" s="67">
        <v>82</v>
      </c>
      <c r="M1220" s="64" t="s">
        <v>7066</v>
      </c>
      <c r="N1220" s="64" t="s">
        <v>770</v>
      </c>
      <c r="O1220" s="64" t="s">
        <v>0</v>
      </c>
      <c r="P1220" s="64" t="s">
        <v>36</v>
      </c>
      <c r="Q1220" s="72">
        <v>12</v>
      </c>
      <c r="R1220" s="72">
        <v>2.5</v>
      </c>
      <c r="S1220" s="72">
        <v>12</v>
      </c>
      <c r="T1220" s="72">
        <v>0.2</v>
      </c>
    </row>
    <row r="1221" spans="1:20" s="60" customFormat="1" ht="15" customHeight="1">
      <c r="A1221" s="68" t="s">
        <v>4432</v>
      </c>
      <c r="B1221" s="68">
        <v>16325</v>
      </c>
      <c r="C1221" s="68" t="s">
        <v>0</v>
      </c>
      <c r="D1221" s="69" t="s">
        <v>1147</v>
      </c>
      <c r="E1221" s="69" t="s">
        <v>1011</v>
      </c>
      <c r="F1221" s="68" t="s">
        <v>1149</v>
      </c>
      <c r="G1221" s="64" t="s">
        <v>0</v>
      </c>
      <c r="H1221" s="70">
        <v>9.9</v>
      </c>
      <c r="I1221" s="71"/>
      <c r="J1221" s="64" t="s">
        <v>7083</v>
      </c>
      <c r="K1221" s="67" t="s">
        <v>8105</v>
      </c>
      <c r="L1221" s="67">
        <v>48</v>
      </c>
      <c r="M1221" s="64" t="s">
        <v>7066</v>
      </c>
      <c r="N1221" s="64" t="s">
        <v>770</v>
      </c>
      <c r="O1221" s="64" t="s">
        <v>0</v>
      </c>
      <c r="P1221" s="64" t="s">
        <v>36</v>
      </c>
      <c r="Q1221" s="72">
        <v>11.5</v>
      </c>
      <c r="R1221" s="72">
        <v>1</v>
      </c>
      <c r="S1221" s="72">
        <v>16.5</v>
      </c>
      <c r="T1221" s="72">
        <v>0.15</v>
      </c>
    </row>
    <row r="1222" spans="1:20" s="60" customFormat="1" ht="15" customHeight="1">
      <c r="A1222" s="68" t="s">
        <v>4433</v>
      </c>
      <c r="B1222" s="68">
        <v>16326</v>
      </c>
      <c r="C1222" s="68" t="s">
        <v>0</v>
      </c>
      <c r="D1222" s="69" t="s">
        <v>1147</v>
      </c>
      <c r="E1222" s="69" t="s">
        <v>1012</v>
      </c>
      <c r="F1222" s="68" t="s">
        <v>1149</v>
      </c>
      <c r="G1222" s="64" t="s">
        <v>0</v>
      </c>
      <c r="H1222" s="70">
        <v>12.5</v>
      </c>
      <c r="I1222" s="71"/>
      <c r="J1222" s="64" t="s">
        <v>7083</v>
      </c>
      <c r="K1222" s="67" t="s">
        <v>8106</v>
      </c>
      <c r="L1222" s="67" t="s">
        <v>31</v>
      </c>
      <c r="M1222" s="64" t="s">
        <v>7066</v>
      </c>
      <c r="N1222" s="64" t="s">
        <v>770</v>
      </c>
      <c r="O1222" s="64" t="s">
        <v>0</v>
      </c>
      <c r="P1222" s="64" t="s">
        <v>36</v>
      </c>
      <c r="Q1222" s="72">
        <v>14</v>
      </c>
      <c r="R1222" s="72">
        <v>1</v>
      </c>
      <c r="S1222" s="72">
        <v>20.399999999999999</v>
      </c>
      <c r="T1222" s="72">
        <v>0.22500000000000001</v>
      </c>
    </row>
    <row r="1223" spans="1:20" s="60" customFormat="1" ht="15" customHeight="1">
      <c r="A1223" s="68" t="s">
        <v>4434</v>
      </c>
      <c r="B1223" s="68">
        <v>16327</v>
      </c>
      <c r="C1223" s="68" t="s">
        <v>0</v>
      </c>
      <c r="D1223" s="69" t="s">
        <v>1147</v>
      </c>
      <c r="E1223" s="69" t="s">
        <v>1013</v>
      </c>
      <c r="F1223" s="68" t="s">
        <v>1149</v>
      </c>
      <c r="G1223" s="64" t="s">
        <v>0</v>
      </c>
      <c r="H1223" s="70">
        <v>14.5</v>
      </c>
      <c r="I1223" s="71"/>
      <c r="J1223" s="64" t="s">
        <v>7083</v>
      </c>
      <c r="K1223" s="67" t="s">
        <v>8107</v>
      </c>
      <c r="L1223" s="67">
        <v>86</v>
      </c>
      <c r="M1223" s="64" t="s">
        <v>7066</v>
      </c>
      <c r="N1223" s="64" t="s">
        <v>770</v>
      </c>
      <c r="O1223" s="64" t="s">
        <v>0</v>
      </c>
      <c r="P1223" s="64" t="s">
        <v>36</v>
      </c>
      <c r="Q1223" s="72">
        <v>17.399999999999999</v>
      </c>
      <c r="R1223" s="72">
        <v>2</v>
      </c>
      <c r="S1223" s="72">
        <v>20.399999999999999</v>
      </c>
      <c r="T1223" s="72">
        <v>0.28499999999999998</v>
      </c>
    </row>
    <row r="1224" spans="1:20" s="60" customFormat="1" ht="15" customHeight="1">
      <c r="A1224" s="68" t="s">
        <v>4435</v>
      </c>
      <c r="B1224" s="68">
        <v>16328</v>
      </c>
      <c r="C1224" s="68" t="s">
        <v>0</v>
      </c>
      <c r="D1224" s="69" t="s">
        <v>1147</v>
      </c>
      <c r="E1224" s="69" t="s">
        <v>1014</v>
      </c>
      <c r="F1224" s="68" t="s">
        <v>1149</v>
      </c>
      <c r="G1224" s="64" t="s">
        <v>0</v>
      </c>
      <c r="H1224" s="70">
        <v>25.5</v>
      </c>
      <c r="I1224" s="71"/>
      <c r="J1224" s="64" t="s">
        <v>7083</v>
      </c>
      <c r="K1224" s="67" t="s">
        <v>8108</v>
      </c>
      <c r="L1224" s="67">
        <v>17</v>
      </c>
      <c r="M1224" s="64" t="s">
        <v>7066</v>
      </c>
      <c r="N1224" s="64" t="s">
        <v>770</v>
      </c>
      <c r="O1224" s="64" t="s">
        <v>0</v>
      </c>
      <c r="P1224" s="64" t="s">
        <v>36</v>
      </c>
      <c r="Q1224" s="72">
        <v>14</v>
      </c>
      <c r="R1224" s="72">
        <v>1</v>
      </c>
      <c r="S1224" s="72">
        <v>43.2</v>
      </c>
      <c r="T1224" s="72">
        <v>0.48499999999999999</v>
      </c>
    </row>
    <row r="1225" spans="1:20" s="60" customFormat="1" ht="15" customHeight="1">
      <c r="A1225" s="68" t="s">
        <v>4436</v>
      </c>
      <c r="B1225" s="68">
        <v>16329</v>
      </c>
      <c r="C1225" s="68" t="s">
        <v>0</v>
      </c>
      <c r="D1225" s="69" t="s">
        <v>1147</v>
      </c>
      <c r="E1225" s="69" t="s">
        <v>1015</v>
      </c>
      <c r="F1225" s="68" t="s">
        <v>1162</v>
      </c>
      <c r="G1225" s="64" t="s">
        <v>0</v>
      </c>
      <c r="H1225" s="70">
        <v>8.9</v>
      </c>
      <c r="I1225" s="71"/>
      <c r="J1225" s="64" t="s">
        <v>7083</v>
      </c>
      <c r="K1225" s="67" t="s">
        <v>8109</v>
      </c>
      <c r="L1225" s="67" t="s">
        <v>31</v>
      </c>
      <c r="M1225" s="64" t="s">
        <v>7066</v>
      </c>
      <c r="N1225" s="64" t="s">
        <v>770</v>
      </c>
      <c r="O1225" s="64" t="s">
        <v>0</v>
      </c>
      <c r="P1225" s="64" t="s">
        <v>36</v>
      </c>
      <c r="Q1225" s="72">
        <v>2</v>
      </c>
      <c r="R1225" s="72">
        <v>1</v>
      </c>
      <c r="S1225" s="72">
        <v>6.3</v>
      </c>
      <c r="T1225" s="72">
        <v>0.04</v>
      </c>
    </row>
    <row r="1226" spans="1:20" s="60" customFormat="1" ht="15" customHeight="1">
      <c r="A1226" s="68" t="s">
        <v>4437</v>
      </c>
      <c r="B1226" s="68">
        <v>16330</v>
      </c>
      <c r="C1226" s="68" t="s">
        <v>0</v>
      </c>
      <c r="D1226" s="69" t="s">
        <v>1147</v>
      </c>
      <c r="E1226" s="69" t="s">
        <v>1016</v>
      </c>
      <c r="F1226" s="68" t="s">
        <v>1162</v>
      </c>
      <c r="G1226" s="64" t="s">
        <v>0</v>
      </c>
      <c r="H1226" s="70">
        <v>73.5</v>
      </c>
      <c r="I1226" s="71"/>
      <c r="J1226" s="64" t="s">
        <v>8110</v>
      </c>
      <c r="K1226" s="67" t="s">
        <v>8111</v>
      </c>
      <c r="L1226" s="67">
        <v>224</v>
      </c>
      <c r="M1226" s="64" t="s">
        <v>7066</v>
      </c>
      <c r="N1226" s="64" t="s">
        <v>1017</v>
      </c>
      <c r="O1226" s="64" t="s">
        <v>11</v>
      </c>
      <c r="P1226" s="64" t="s">
        <v>35</v>
      </c>
      <c r="Q1226" s="72">
        <v>16</v>
      </c>
      <c r="R1226" s="72">
        <v>7.5</v>
      </c>
      <c r="S1226" s="72">
        <v>20</v>
      </c>
      <c r="T1226" s="72">
        <v>0.84</v>
      </c>
    </row>
    <row r="1227" spans="1:20" s="60" customFormat="1" ht="15" customHeight="1">
      <c r="A1227" s="68" t="s">
        <v>4438</v>
      </c>
      <c r="B1227" s="68">
        <v>16331</v>
      </c>
      <c r="C1227" s="68" t="s">
        <v>0</v>
      </c>
      <c r="D1227" s="69" t="s">
        <v>1147</v>
      </c>
      <c r="E1227" s="69" t="s">
        <v>1018</v>
      </c>
      <c r="F1227" s="68" t="s">
        <v>1162</v>
      </c>
      <c r="G1227" s="64" t="s">
        <v>0</v>
      </c>
      <c r="H1227" s="70">
        <v>73.5</v>
      </c>
      <c r="I1227" s="71"/>
      <c r="J1227" s="64" t="s">
        <v>8110</v>
      </c>
      <c r="K1227" s="67" t="s">
        <v>8112</v>
      </c>
      <c r="L1227" s="67">
        <v>184</v>
      </c>
      <c r="M1227" s="64" t="s">
        <v>7066</v>
      </c>
      <c r="N1227" s="64" t="s">
        <v>1017</v>
      </c>
      <c r="O1227" s="64" t="s">
        <v>11</v>
      </c>
      <c r="P1227" s="64" t="s">
        <v>35</v>
      </c>
      <c r="Q1227" s="72">
        <v>16</v>
      </c>
      <c r="R1227" s="72">
        <v>7.5</v>
      </c>
      <c r="S1227" s="72">
        <v>20</v>
      </c>
      <c r="T1227" s="72">
        <v>0.84</v>
      </c>
    </row>
    <row r="1228" spans="1:20" s="60" customFormat="1" ht="15" customHeight="1">
      <c r="A1228" s="68" t="s">
        <v>4439</v>
      </c>
      <c r="B1228" s="68">
        <v>16332</v>
      </c>
      <c r="C1228" s="68" t="s">
        <v>0</v>
      </c>
      <c r="D1228" s="69" t="s">
        <v>1147</v>
      </c>
      <c r="E1228" s="69" t="s">
        <v>1019</v>
      </c>
      <c r="F1228" s="68" t="s">
        <v>1162</v>
      </c>
      <c r="G1228" s="64" t="s">
        <v>0</v>
      </c>
      <c r="H1228" s="70">
        <v>119.5</v>
      </c>
      <c r="I1228" s="71"/>
      <c r="J1228" s="64" t="s">
        <v>8110</v>
      </c>
      <c r="K1228" s="67" t="s">
        <v>8113</v>
      </c>
      <c r="L1228" s="67">
        <v>128</v>
      </c>
      <c r="M1228" s="64" t="s">
        <v>7066</v>
      </c>
      <c r="N1228" s="64" t="s">
        <v>1017</v>
      </c>
      <c r="O1228" s="64" t="s">
        <v>11</v>
      </c>
      <c r="P1228" s="64" t="s">
        <v>35</v>
      </c>
      <c r="Q1228" s="72">
        <v>19</v>
      </c>
      <c r="R1228" s="72">
        <v>7.5</v>
      </c>
      <c r="S1228" s="72">
        <v>35</v>
      </c>
      <c r="T1228" s="72">
        <v>1.44</v>
      </c>
    </row>
    <row r="1229" spans="1:20" s="60" customFormat="1" ht="15" customHeight="1">
      <c r="A1229" s="68" t="s">
        <v>4440</v>
      </c>
      <c r="B1229" s="68">
        <v>16333</v>
      </c>
      <c r="C1229" s="68" t="s">
        <v>0</v>
      </c>
      <c r="D1229" s="69" t="s">
        <v>1147</v>
      </c>
      <c r="E1229" s="69" t="s">
        <v>1020</v>
      </c>
      <c r="F1229" s="68" t="s">
        <v>1162</v>
      </c>
      <c r="G1229" s="64" t="s">
        <v>0</v>
      </c>
      <c r="H1229" s="70">
        <v>29.9</v>
      </c>
      <c r="I1229" s="71"/>
      <c r="J1229" s="64" t="s">
        <v>7083</v>
      </c>
      <c r="K1229" s="67" t="s">
        <v>8114</v>
      </c>
      <c r="L1229" s="67">
        <v>52</v>
      </c>
      <c r="M1229" s="64" t="s">
        <v>7066</v>
      </c>
      <c r="N1229" s="64" t="s">
        <v>1203</v>
      </c>
      <c r="O1229" s="64" t="s">
        <v>0</v>
      </c>
      <c r="P1229" s="64" t="s">
        <v>36</v>
      </c>
      <c r="Q1229" s="72">
        <v>4.5</v>
      </c>
      <c r="R1229" s="72">
        <v>7</v>
      </c>
      <c r="S1229" s="72">
        <v>4.5</v>
      </c>
      <c r="T1229" s="72">
        <v>0.26</v>
      </c>
    </row>
    <row r="1230" spans="1:20" s="60" customFormat="1" ht="15" customHeight="1">
      <c r="A1230" s="68" t="s">
        <v>4441</v>
      </c>
      <c r="B1230" s="68">
        <v>16334</v>
      </c>
      <c r="C1230" s="68" t="s">
        <v>0</v>
      </c>
      <c r="D1230" s="69" t="s">
        <v>1147</v>
      </c>
      <c r="E1230" s="69" t="s">
        <v>1072</v>
      </c>
      <c r="F1230" s="68" t="s">
        <v>1162</v>
      </c>
      <c r="G1230" s="64" t="s">
        <v>0</v>
      </c>
      <c r="H1230" s="70">
        <v>89.9</v>
      </c>
      <c r="I1230" s="71"/>
      <c r="J1230" s="64" t="s">
        <v>8115</v>
      </c>
      <c r="K1230" s="67" t="s">
        <v>8116</v>
      </c>
      <c r="L1230" s="67">
        <v>111</v>
      </c>
      <c r="M1230" s="64" t="s">
        <v>7066</v>
      </c>
      <c r="N1230" s="64" t="s">
        <v>1017</v>
      </c>
      <c r="O1230" s="64" t="s">
        <v>11</v>
      </c>
      <c r="P1230" s="64" t="s">
        <v>35</v>
      </c>
      <c r="Q1230" s="72">
        <v>11</v>
      </c>
      <c r="R1230" s="72">
        <v>11.5</v>
      </c>
      <c r="S1230" s="72">
        <v>11</v>
      </c>
      <c r="T1230" s="72">
        <v>0.82</v>
      </c>
    </row>
    <row r="1231" spans="1:20" s="60" customFormat="1" ht="15" customHeight="1">
      <c r="A1231" s="68" t="s">
        <v>4442</v>
      </c>
      <c r="B1231" s="68">
        <v>16335</v>
      </c>
      <c r="C1231" s="68" t="s">
        <v>0</v>
      </c>
      <c r="D1231" s="69" t="s">
        <v>1147</v>
      </c>
      <c r="E1231" s="69" t="s">
        <v>1073</v>
      </c>
      <c r="F1231" s="68" t="s">
        <v>1162</v>
      </c>
      <c r="G1231" s="64" t="s">
        <v>0</v>
      </c>
      <c r="H1231" s="70">
        <v>89.9</v>
      </c>
      <c r="I1231" s="71"/>
      <c r="J1231" s="64" t="s">
        <v>8115</v>
      </c>
      <c r="K1231" s="67" t="s">
        <v>8117</v>
      </c>
      <c r="L1231" s="67">
        <v>112</v>
      </c>
      <c r="M1231" s="64" t="s">
        <v>7066</v>
      </c>
      <c r="N1231" s="64" t="s">
        <v>1017</v>
      </c>
      <c r="O1231" s="64" t="s">
        <v>11</v>
      </c>
      <c r="P1231" s="64" t="s">
        <v>35</v>
      </c>
      <c r="Q1231" s="72">
        <v>11</v>
      </c>
      <c r="R1231" s="72">
        <v>11.5</v>
      </c>
      <c r="S1231" s="72">
        <v>11</v>
      </c>
      <c r="T1231" s="72">
        <v>0.82</v>
      </c>
    </row>
    <row r="1232" spans="1:20" s="60" customFormat="1" ht="15" customHeight="1">
      <c r="A1232" s="68" t="s">
        <v>4443</v>
      </c>
      <c r="B1232" s="68">
        <v>16336</v>
      </c>
      <c r="C1232" s="68" t="s">
        <v>0</v>
      </c>
      <c r="D1232" s="69" t="s">
        <v>1147</v>
      </c>
      <c r="E1232" s="69" t="s">
        <v>1021</v>
      </c>
      <c r="F1232" s="68" t="s">
        <v>1149</v>
      </c>
      <c r="G1232" s="64" t="s">
        <v>0</v>
      </c>
      <c r="H1232" s="70">
        <v>20.9</v>
      </c>
      <c r="I1232" s="71"/>
      <c r="J1232" s="64" t="s">
        <v>8115</v>
      </c>
      <c r="K1232" s="67" t="s">
        <v>8118</v>
      </c>
      <c r="L1232" s="67">
        <v>37</v>
      </c>
      <c r="M1232" s="64" t="s">
        <v>7066</v>
      </c>
      <c r="N1232" s="64" t="s">
        <v>1017</v>
      </c>
      <c r="O1232" s="64" t="s">
        <v>11</v>
      </c>
      <c r="P1232" s="64" t="s">
        <v>35</v>
      </c>
      <c r="Q1232" s="72">
        <v>8.3000000000000007</v>
      </c>
      <c r="R1232" s="72">
        <v>10.5</v>
      </c>
      <c r="S1232" s="72">
        <v>11</v>
      </c>
      <c r="T1232" s="72">
        <v>0.315</v>
      </c>
    </row>
    <row r="1233" spans="1:20" s="60" customFormat="1" ht="15" customHeight="1">
      <c r="A1233" s="68" t="s">
        <v>4444</v>
      </c>
      <c r="B1233" s="68">
        <v>16337</v>
      </c>
      <c r="C1233" s="68" t="s">
        <v>0</v>
      </c>
      <c r="D1233" s="69" t="s">
        <v>1147</v>
      </c>
      <c r="E1233" s="69" t="s">
        <v>1022</v>
      </c>
      <c r="F1233" s="68" t="s">
        <v>1149</v>
      </c>
      <c r="G1233" s="64" t="s">
        <v>0</v>
      </c>
      <c r="H1233" s="70">
        <v>20.9</v>
      </c>
      <c r="I1233" s="71"/>
      <c r="J1233" s="64" t="s">
        <v>8115</v>
      </c>
      <c r="K1233" s="67" t="s">
        <v>8119</v>
      </c>
      <c r="L1233" s="67">
        <v>38</v>
      </c>
      <c r="M1233" s="64" t="s">
        <v>7066</v>
      </c>
      <c r="N1233" s="64" t="s">
        <v>1017</v>
      </c>
      <c r="O1233" s="64" t="s">
        <v>11</v>
      </c>
      <c r="P1233" s="64" t="s">
        <v>35</v>
      </c>
      <c r="Q1233" s="72">
        <v>8.3000000000000007</v>
      </c>
      <c r="R1233" s="72">
        <v>10.5</v>
      </c>
      <c r="S1233" s="72">
        <v>11</v>
      </c>
      <c r="T1233" s="72">
        <v>0.315</v>
      </c>
    </row>
    <row r="1234" spans="1:20" s="60" customFormat="1" ht="15" customHeight="1">
      <c r="A1234" s="68" t="s">
        <v>4445</v>
      </c>
      <c r="B1234" s="68">
        <v>16338</v>
      </c>
      <c r="C1234" s="68" t="s">
        <v>0</v>
      </c>
      <c r="D1234" s="69" t="s">
        <v>1147</v>
      </c>
      <c r="E1234" s="69" t="s">
        <v>1023</v>
      </c>
      <c r="F1234" s="68" t="s">
        <v>1149</v>
      </c>
      <c r="G1234" s="64" t="s">
        <v>0</v>
      </c>
      <c r="H1234" s="70">
        <v>20.9</v>
      </c>
      <c r="I1234" s="71"/>
      <c r="J1234" s="64" t="s">
        <v>8115</v>
      </c>
      <c r="K1234" s="67" t="s">
        <v>8120</v>
      </c>
      <c r="L1234" s="67">
        <v>25</v>
      </c>
      <c r="M1234" s="64" t="s">
        <v>7066</v>
      </c>
      <c r="N1234" s="64" t="s">
        <v>1017</v>
      </c>
      <c r="O1234" s="64" t="s">
        <v>11</v>
      </c>
      <c r="P1234" s="64" t="s">
        <v>35</v>
      </c>
      <c r="Q1234" s="72">
        <v>8.3000000000000007</v>
      </c>
      <c r="R1234" s="72">
        <v>10.5</v>
      </c>
      <c r="S1234" s="72">
        <v>11</v>
      </c>
      <c r="T1234" s="72">
        <v>0.315</v>
      </c>
    </row>
    <row r="1235" spans="1:20" s="60" customFormat="1" ht="15" customHeight="1">
      <c r="A1235" s="68" t="s">
        <v>4446</v>
      </c>
      <c r="B1235" s="68">
        <v>16339</v>
      </c>
      <c r="C1235" s="68" t="s">
        <v>0</v>
      </c>
      <c r="D1235" s="69" t="s">
        <v>1147</v>
      </c>
      <c r="E1235" s="69" t="s">
        <v>1024</v>
      </c>
      <c r="F1235" s="68" t="s">
        <v>1149</v>
      </c>
      <c r="G1235" s="64" t="s">
        <v>0</v>
      </c>
      <c r="H1235" s="70">
        <v>20.9</v>
      </c>
      <c r="I1235" s="71"/>
      <c r="J1235" s="64" t="s">
        <v>8115</v>
      </c>
      <c r="K1235" s="67" t="s">
        <v>8121</v>
      </c>
      <c r="L1235" s="67">
        <v>35</v>
      </c>
      <c r="M1235" s="64" t="s">
        <v>7066</v>
      </c>
      <c r="N1235" s="64" t="s">
        <v>1017</v>
      </c>
      <c r="O1235" s="64" t="s">
        <v>11</v>
      </c>
      <c r="P1235" s="64" t="s">
        <v>35</v>
      </c>
      <c r="Q1235" s="72">
        <v>8.3000000000000007</v>
      </c>
      <c r="R1235" s="72">
        <v>10.5</v>
      </c>
      <c r="S1235" s="72">
        <v>11</v>
      </c>
      <c r="T1235" s="72">
        <v>0.315</v>
      </c>
    </row>
    <row r="1236" spans="1:20" s="60" customFormat="1" ht="15" customHeight="1">
      <c r="A1236" s="68" t="s">
        <v>4447</v>
      </c>
      <c r="B1236" s="68">
        <v>16340</v>
      </c>
      <c r="C1236" s="68" t="s">
        <v>0</v>
      </c>
      <c r="D1236" s="69" t="s">
        <v>1147</v>
      </c>
      <c r="E1236" s="69" t="s">
        <v>1025</v>
      </c>
      <c r="F1236" s="68" t="s">
        <v>1149</v>
      </c>
      <c r="G1236" s="64" t="s">
        <v>0</v>
      </c>
      <c r="H1236" s="70">
        <v>20.9</v>
      </c>
      <c r="I1236" s="71"/>
      <c r="J1236" s="64" t="s">
        <v>8115</v>
      </c>
      <c r="K1236" s="67" t="s">
        <v>8122</v>
      </c>
      <c r="L1236" s="67">
        <v>35</v>
      </c>
      <c r="M1236" s="64" t="s">
        <v>7066</v>
      </c>
      <c r="N1236" s="64" t="s">
        <v>1017</v>
      </c>
      <c r="O1236" s="64" t="s">
        <v>11</v>
      </c>
      <c r="P1236" s="64" t="s">
        <v>35</v>
      </c>
      <c r="Q1236" s="72">
        <v>8.3000000000000007</v>
      </c>
      <c r="R1236" s="72">
        <v>10.5</v>
      </c>
      <c r="S1236" s="72">
        <v>11</v>
      </c>
      <c r="T1236" s="72">
        <v>0.315</v>
      </c>
    </row>
    <row r="1237" spans="1:20" s="60" customFormat="1" ht="15" customHeight="1">
      <c r="A1237" s="68" t="s">
        <v>4448</v>
      </c>
      <c r="B1237" s="68">
        <v>16341</v>
      </c>
      <c r="C1237" s="68" t="s">
        <v>0</v>
      </c>
      <c r="D1237" s="69" t="s">
        <v>1147</v>
      </c>
      <c r="E1237" s="69" t="s">
        <v>1026</v>
      </c>
      <c r="F1237" s="68" t="s">
        <v>1149</v>
      </c>
      <c r="G1237" s="64" t="s">
        <v>0</v>
      </c>
      <c r="H1237" s="70">
        <v>20.9</v>
      </c>
      <c r="I1237" s="71"/>
      <c r="J1237" s="64" t="s">
        <v>8115</v>
      </c>
      <c r="K1237" s="67" t="s">
        <v>8123</v>
      </c>
      <c r="L1237" s="67">
        <v>24</v>
      </c>
      <c r="M1237" s="64" t="s">
        <v>7066</v>
      </c>
      <c r="N1237" s="64" t="s">
        <v>1017</v>
      </c>
      <c r="O1237" s="64" t="s">
        <v>11</v>
      </c>
      <c r="P1237" s="64" t="s">
        <v>35</v>
      </c>
      <c r="Q1237" s="72">
        <v>8.3000000000000007</v>
      </c>
      <c r="R1237" s="72">
        <v>10.5</v>
      </c>
      <c r="S1237" s="72">
        <v>11</v>
      </c>
      <c r="T1237" s="72">
        <v>0.315</v>
      </c>
    </row>
    <row r="1238" spans="1:20" s="60" customFormat="1" ht="15" customHeight="1">
      <c r="A1238" s="68" t="s">
        <v>4449</v>
      </c>
      <c r="B1238" s="68">
        <v>16342</v>
      </c>
      <c r="C1238" s="68" t="s">
        <v>0</v>
      </c>
      <c r="D1238" s="69" t="s">
        <v>1147</v>
      </c>
      <c r="E1238" s="69" t="s">
        <v>1027</v>
      </c>
      <c r="F1238" s="68" t="s">
        <v>1149</v>
      </c>
      <c r="G1238" s="64" t="s">
        <v>0</v>
      </c>
      <c r="H1238" s="70">
        <v>20.9</v>
      </c>
      <c r="I1238" s="71"/>
      <c r="J1238" s="64" t="s">
        <v>8115</v>
      </c>
      <c r="K1238" s="67" t="s">
        <v>8124</v>
      </c>
      <c r="L1238" s="67">
        <v>14</v>
      </c>
      <c r="M1238" s="64" t="s">
        <v>7066</v>
      </c>
      <c r="N1238" s="64" t="s">
        <v>1017</v>
      </c>
      <c r="O1238" s="64" t="s">
        <v>11</v>
      </c>
      <c r="P1238" s="64" t="s">
        <v>35</v>
      </c>
      <c r="Q1238" s="72">
        <v>8.3000000000000007</v>
      </c>
      <c r="R1238" s="72">
        <v>10.5</v>
      </c>
      <c r="S1238" s="72">
        <v>11</v>
      </c>
      <c r="T1238" s="72">
        <v>0.315</v>
      </c>
    </row>
    <row r="1239" spans="1:20" s="60" customFormat="1" ht="15" customHeight="1">
      <c r="A1239" s="68" t="s">
        <v>4450</v>
      </c>
      <c r="B1239" s="68">
        <v>16343</v>
      </c>
      <c r="C1239" s="68" t="s">
        <v>0</v>
      </c>
      <c r="D1239" s="69" t="s">
        <v>1147</v>
      </c>
      <c r="E1239" s="69" t="s">
        <v>1028</v>
      </c>
      <c r="F1239" s="68" t="s">
        <v>1149</v>
      </c>
      <c r="G1239" s="64" t="s">
        <v>0</v>
      </c>
      <c r="H1239" s="70">
        <v>20.9</v>
      </c>
      <c r="I1239" s="71"/>
      <c r="J1239" s="64" t="s">
        <v>8115</v>
      </c>
      <c r="K1239" s="67" t="s">
        <v>8125</v>
      </c>
      <c r="L1239" s="67">
        <v>23</v>
      </c>
      <c r="M1239" s="64" t="s">
        <v>7066</v>
      </c>
      <c r="N1239" s="64" t="s">
        <v>1017</v>
      </c>
      <c r="O1239" s="64" t="s">
        <v>11</v>
      </c>
      <c r="P1239" s="64" t="s">
        <v>35</v>
      </c>
      <c r="Q1239" s="72">
        <v>8.3000000000000007</v>
      </c>
      <c r="R1239" s="72">
        <v>10.5</v>
      </c>
      <c r="S1239" s="72">
        <v>11</v>
      </c>
      <c r="T1239" s="72">
        <v>0.315</v>
      </c>
    </row>
    <row r="1240" spans="1:20" s="60" customFormat="1" ht="15" customHeight="1">
      <c r="A1240" s="68" t="s">
        <v>4451</v>
      </c>
      <c r="B1240" s="68">
        <v>16344</v>
      </c>
      <c r="C1240" s="68" t="s">
        <v>0</v>
      </c>
      <c r="D1240" s="69" t="s">
        <v>1147</v>
      </c>
      <c r="E1240" s="69" t="s">
        <v>1738</v>
      </c>
      <c r="F1240" s="68" t="s">
        <v>1162</v>
      </c>
      <c r="G1240" s="64" t="s">
        <v>0</v>
      </c>
      <c r="H1240" s="70">
        <v>27.5</v>
      </c>
      <c r="I1240" s="71"/>
      <c r="J1240" s="64" t="s">
        <v>8115</v>
      </c>
      <c r="K1240" s="67" t="s">
        <v>8126</v>
      </c>
      <c r="L1240" s="67">
        <v>150</v>
      </c>
      <c r="M1240" s="64" t="s">
        <v>7066</v>
      </c>
      <c r="N1240" s="64" t="s">
        <v>1017</v>
      </c>
      <c r="O1240" s="64" t="s">
        <v>11</v>
      </c>
      <c r="P1240" s="64" t="s">
        <v>35</v>
      </c>
      <c r="Q1240" s="72">
        <v>7.5</v>
      </c>
      <c r="R1240" s="72">
        <v>9</v>
      </c>
      <c r="S1240" s="72">
        <v>20</v>
      </c>
      <c r="T1240" s="72">
        <v>0.38</v>
      </c>
    </row>
    <row r="1241" spans="1:20" s="60" customFormat="1" ht="15" customHeight="1">
      <c r="A1241" s="68" t="s">
        <v>4452</v>
      </c>
      <c r="B1241" s="68">
        <v>16345</v>
      </c>
      <c r="C1241" s="68" t="s">
        <v>0</v>
      </c>
      <c r="D1241" s="69" t="s">
        <v>1147</v>
      </c>
      <c r="E1241" s="69" t="s">
        <v>1739</v>
      </c>
      <c r="F1241" s="68" t="s">
        <v>1162</v>
      </c>
      <c r="G1241" s="64" t="s">
        <v>0</v>
      </c>
      <c r="H1241" s="70">
        <v>27.5</v>
      </c>
      <c r="I1241" s="71"/>
      <c r="J1241" s="64" t="s">
        <v>8115</v>
      </c>
      <c r="K1241" s="67" t="s">
        <v>8127</v>
      </c>
      <c r="L1241" s="67">
        <v>148</v>
      </c>
      <c r="M1241" s="64" t="s">
        <v>7066</v>
      </c>
      <c r="N1241" s="64" t="s">
        <v>1017</v>
      </c>
      <c r="O1241" s="64" t="s">
        <v>11</v>
      </c>
      <c r="P1241" s="64" t="s">
        <v>35</v>
      </c>
      <c r="Q1241" s="72">
        <v>7.5</v>
      </c>
      <c r="R1241" s="72">
        <v>9</v>
      </c>
      <c r="S1241" s="72">
        <v>20</v>
      </c>
      <c r="T1241" s="72">
        <v>0.38</v>
      </c>
    </row>
    <row r="1242" spans="1:20" s="60" customFormat="1" ht="15" customHeight="1">
      <c r="A1242" s="68" t="s">
        <v>4453</v>
      </c>
      <c r="B1242" s="68">
        <v>16346</v>
      </c>
      <c r="C1242" s="68" t="s">
        <v>0</v>
      </c>
      <c r="D1242" s="69" t="s">
        <v>1147</v>
      </c>
      <c r="E1242" s="69" t="s">
        <v>1074</v>
      </c>
      <c r="F1242" s="68" t="s">
        <v>1162</v>
      </c>
      <c r="G1242" s="64" t="s">
        <v>0</v>
      </c>
      <c r="H1242" s="70">
        <v>27.5</v>
      </c>
      <c r="I1242" s="71"/>
      <c r="J1242" s="64" t="s">
        <v>8115</v>
      </c>
      <c r="K1242" s="67" t="s">
        <v>8128</v>
      </c>
      <c r="L1242" s="67">
        <v>150</v>
      </c>
      <c r="M1242" s="64" t="s">
        <v>7066</v>
      </c>
      <c r="N1242" s="64" t="s">
        <v>1017</v>
      </c>
      <c r="O1242" s="64" t="s">
        <v>11</v>
      </c>
      <c r="P1242" s="64" t="s">
        <v>35</v>
      </c>
      <c r="Q1242" s="72">
        <v>7.5</v>
      </c>
      <c r="R1242" s="72">
        <v>9</v>
      </c>
      <c r="S1242" s="72">
        <v>20</v>
      </c>
      <c r="T1242" s="72">
        <v>0.38</v>
      </c>
    </row>
    <row r="1243" spans="1:20" s="60" customFormat="1" ht="15" customHeight="1">
      <c r="A1243" s="68" t="s">
        <v>4454</v>
      </c>
      <c r="B1243" s="68">
        <v>16347</v>
      </c>
      <c r="C1243" s="68" t="s">
        <v>0</v>
      </c>
      <c r="D1243" s="69" t="s">
        <v>1147</v>
      </c>
      <c r="E1243" s="69" t="s">
        <v>1075</v>
      </c>
      <c r="F1243" s="68" t="s">
        <v>1162</v>
      </c>
      <c r="G1243" s="64" t="s">
        <v>0</v>
      </c>
      <c r="H1243" s="70">
        <v>27.5</v>
      </c>
      <c r="I1243" s="71"/>
      <c r="J1243" s="64" t="s">
        <v>8115</v>
      </c>
      <c r="K1243" s="67" t="s">
        <v>8129</v>
      </c>
      <c r="L1243" s="67">
        <v>147</v>
      </c>
      <c r="M1243" s="64" t="s">
        <v>7066</v>
      </c>
      <c r="N1243" s="64" t="s">
        <v>1017</v>
      </c>
      <c r="O1243" s="64" t="s">
        <v>11</v>
      </c>
      <c r="P1243" s="64" t="s">
        <v>35</v>
      </c>
      <c r="Q1243" s="72">
        <v>7.5</v>
      </c>
      <c r="R1243" s="72">
        <v>9</v>
      </c>
      <c r="S1243" s="72">
        <v>20</v>
      </c>
      <c r="T1243" s="72">
        <v>0.38</v>
      </c>
    </row>
    <row r="1244" spans="1:20" s="60" customFormat="1" ht="15" customHeight="1">
      <c r="A1244" s="68" t="s">
        <v>4455</v>
      </c>
      <c r="B1244" s="68">
        <v>16348</v>
      </c>
      <c r="C1244" s="68" t="s">
        <v>0</v>
      </c>
      <c r="D1244" s="69" t="s">
        <v>1147</v>
      </c>
      <c r="E1244" s="69" t="s">
        <v>1029</v>
      </c>
      <c r="F1244" s="68" t="s">
        <v>1149</v>
      </c>
      <c r="G1244" s="64" t="s">
        <v>0</v>
      </c>
      <c r="H1244" s="70">
        <v>25.9</v>
      </c>
      <c r="I1244" s="71"/>
      <c r="J1244" s="64" t="s">
        <v>7143</v>
      </c>
      <c r="K1244" s="67" t="s">
        <v>8130</v>
      </c>
      <c r="L1244" s="67">
        <v>24</v>
      </c>
      <c r="M1244" s="64" t="s">
        <v>7066</v>
      </c>
      <c r="N1244" s="64" t="s">
        <v>1017</v>
      </c>
      <c r="O1244" s="64" t="s">
        <v>0</v>
      </c>
      <c r="P1244" s="64" t="s">
        <v>32</v>
      </c>
      <c r="Q1244" s="72">
        <v>12</v>
      </c>
      <c r="R1244" s="72">
        <v>5.5</v>
      </c>
      <c r="S1244" s="72">
        <v>24.5</v>
      </c>
      <c r="T1244" s="72">
        <v>0.46</v>
      </c>
    </row>
    <row r="1245" spans="1:20" s="60" customFormat="1" ht="15" customHeight="1">
      <c r="A1245" s="68" t="s">
        <v>4456</v>
      </c>
      <c r="B1245" s="68">
        <v>16349</v>
      </c>
      <c r="C1245" s="68" t="s">
        <v>0</v>
      </c>
      <c r="D1245" s="69" t="s">
        <v>1147</v>
      </c>
      <c r="E1245" s="69" t="s">
        <v>1030</v>
      </c>
      <c r="F1245" s="68" t="s">
        <v>1149</v>
      </c>
      <c r="G1245" s="64" t="s">
        <v>0</v>
      </c>
      <c r="H1245" s="70">
        <v>25.9</v>
      </c>
      <c r="I1245" s="71"/>
      <c r="J1245" s="64" t="s">
        <v>7143</v>
      </c>
      <c r="K1245" s="67" t="s">
        <v>8131</v>
      </c>
      <c r="L1245" s="67">
        <v>26</v>
      </c>
      <c r="M1245" s="64" t="s">
        <v>7066</v>
      </c>
      <c r="N1245" s="64" t="s">
        <v>1017</v>
      </c>
      <c r="O1245" s="64" t="s">
        <v>0</v>
      </c>
      <c r="P1245" s="64" t="s">
        <v>32</v>
      </c>
      <c r="Q1245" s="72">
        <v>12</v>
      </c>
      <c r="R1245" s="72">
        <v>5.5</v>
      </c>
      <c r="S1245" s="72">
        <v>24.5</v>
      </c>
      <c r="T1245" s="72">
        <v>0.46</v>
      </c>
    </row>
    <row r="1246" spans="1:20" s="60" customFormat="1" ht="15" customHeight="1">
      <c r="A1246" s="68" t="s">
        <v>4457</v>
      </c>
      <c r="B1246" s="68">
        <v>16350</v>
      </c>
      <c r="C1246" s="68" t="s">
        <v>0</v>
      </c>
      <c r="D1246" s="69" t="s">
        <v>1147</v>
      </c>
      <c r="E1246" s="69" t="s">
        <v>1031</v>
      </c>
      <c r="F1246" s="68" t="s">
        <v>1149</v>
      </c>
      <c r="G1246" s="64" t="s">
        <v>0</v>
      </c>
      <c r="H1246" s="70">
        <v>88.8</v>
      </c>
      <c r="I1246" s="71"/>
      <c r="J1246" s="64" t="s">
        <v>7143</v>
      </c>
      <c r="K1246" s="67" t="s">
        <v>8132</v>
      </c>
      <c r="L1246" s="67" t="s">
        <v>31</v>
      </c>
      <c r="M1246" s="64" t="s">
        <v>7066</v>
      </c>
      <c r="N1246" s="64" t="s">
        <v>445</v>
      </c>
      <c r="O1246" s="64" t="s">
        <v>0</v>
      </c>
      <c r="P1246" s="64" t="s">
        <v>32</v>
      </c>
      <c r="Q1246" s="72">
        <v>15</v>
      </c>
      <c r="R1246" s="72">
        <v>29</v>
      </c>
      <c r="S1246" s="72">
        <v>23</v>
      </c>
      <c r="T1246" s="72">
        <v>0.6</v>
      </c>
    </row>
    <row r="1247" spans="1:20" s="60" customFormat="1" ht="15" customHeight="1">
      <c r="A1247" s="68" t="s">
        <v>4458</v>
      </c>
      <c r="B1247" s="68">
        <v>16351</v>
      </c>
      <c r="C1247" s="68" t="s">
        <v>0</v>
      </c>
      <c r="D1247" s="69" t="s">
        <v>1147</v>
      </c>
      <c r="E1247" s="69" t="s">
        <v>1032</v>
      </c>
      <c r="F1247" s="68" t="s">
        <v>1149</v>
      </c>
      <c r="G1247" s="64" t="s">
        <v>0</v>
      </c>
      <c r="H1247" s="70">
        <v>14.9</v>
      </c>
      <c r="I1247" s="71"/>
      <c r="J1247" s="64" t="s">
        <v>7661</v>
      </c>
      <c r="K1247" s="67" t="s">
        <v>8133</v>
      </c>
      <c r="L1247" s="67">
        <v>24</v>
      </c>
      <c r="M1247" s="64" t="s">
        <v>7066</v>
      </c>
      <c r="N1247" s="64" t="s">
        <v>1128</v>
      </c>
      <c r="O1247" s="64" t="s">
        <v>0</v>
      </c>
      <c r="P1247" s="64" t="s">
        <v>67</v>
      </c>
      <c r="Q1247" s="72">
        <v>11</v>
      </c>
      <c r="R1247" s="72">
        <v>2.5</v>
      </c>
      <c r="S1247" s="72">
        <v>16.8</v>
      </c>
      <c r="T1247" s="72">
        <v>0.31</v>
      </c>
    </row>
    <row r="1248" spans="1:20" s="60" customFormat="1" ht="15" customHeight="1">
      <c r="A1248" s="68" t="s">
        <v>4459</v>
      </c>
      <c r="B1248" s="68">
        <v>16352</v>
      </c>
      <c r="C1248" s="68" t="s">
        <v>0</v>
      </c>
      <c r="D1248" s="69" t="s">
        <v>1147</v>
      </c>
      <c r="E1248" s="69" t="s">
        <v>1033</v>
      </c>
      <c r="F1248" s="68" t="s">
        <v>1149</v>
      </c>
      <c r="G1248" s="64" t="s">
        <v>0</v>
      </c>
      <c r="H1248" s="70">
        <v>17.5</v>
      </c>
      <c r="I1248" s="71"/>
      <c r="J1248" s="64" t="s">
        <v>7661</v>
      </c>
      <c r="K1248" s="67" t="s">
        <v>8134</v>
      </c>
      <c r="L1248" s="67">
        <v>22</v>
      </c>
      <c r="M1248" s="64" t="s">
        <v>7066</v>
      </c>
      <c r="N1248" s="64" t="s">
        <v>1128</v>
      </c>
      <c r="O1248" s="64" t="s">
        <v>0</v>
      </c>
      <c r="P1248" s="64" t="s">
        <v>67</v>
      </c>
      <c r="Q1248" s="72">
        <v>16.7</v>
      </c>
      <c r="R1248" s="72">
        <v>2.5</v>
      </c>
      <c r="S1248" s="72">
        <v>18</v>
      </c>
      <c r="T1248" s="72">
        <v>0.48</v>
      </c>
    </row>
    <row r="1249" spans="1:20" s="60" customFormat="1" ht="15" customHeight="1">
      <c r="A1249" s="68" t="s">
        <v>4460</v>
      </c>
      <c r="B1249" s="68">
        <v>16358</v>
      </c>
      <c r="C1249" s="68" t="s">
        <v>0</v>
      </c>
      <c r="D1249" s="69" t="s">
        <v>1147</v>
      </c>
      <c r="E1249" s="69" t="s">
        <v>1039</v>
      </c>
      <c r="F1249" s="68" t="s">
        <v>1149</v>
      </c>
      <c r="G1249" s="64" t="s">
        <v>0</v>
      </c>
      <c r="H1249" s="70">
        <v>29.5</v>
      </c>
      <c r="I1249" s="71"/>
      <c r="J1249" s="64" t="s">
        <v>7661</v>
      </c>
      <c r="K1249" s="67" t="s">
        <v>8135</v>
      </c>
      <c r="L1249" s="67" t="s">
        <v>31</v>
      </c>
      <c r="M1249" s="64" t="s">
        <v>7066</v>
      </c>
      <c r="N1249" s="64" t="s">
        <v>1127</v>
      </c>
      <c r="O1249" s="64" t="s">
        <v>0</v>
      </c>
      <c r="P1249" s="64" t="s">
        <v>67</v>
      </c>
      <c r="Q1249" s="72">
        <v>6.5</v>
      </c>
      <c r="R1249" s="72">
        <v>12</v>
      </c>
      <c r="S1249" s="72">
        <v>12</v>
      </c>
      <c r="T1249" s="72">
        <v>0.67</v>
      </c>
    </row>
    <row r="1250" spans="1:20" s="60" customFormat="1" ht="15" customHeight="1">
      <c r="A1250" s="68" t="s">
        <v>4461</v>
      </c>
      <c r="B1250" s="68">
        <v>16359</v>
      </c>
      <c r="C1250" s="68" t="s">
        <v>0</v>
      </c>
      <c r="D1250" s="69" t="s">
        <v>1147</v>
      </c>
      <c r="E1250" s="69" t="s">
        <v>1040</v>
      </c>
      <c r="F1250" s="68" t="s">
        <v>1149</v>
      </c>
      <c r="G1250" s="64" t="s">
        <v>0</v>
      </c>
      <c r="H1250" s="70">
        <v>29.5</v>
      </c>
      <c r="I1250" s="71"/>
      <c r="J1250" s="64" t="s">
        <v>7661</v>
      </c>
      <c r="K1250" s="67" t="s">
        <v>8136</v>
      </c>
      <c r="L1250" s="67">
        <v>5</v>
      </c>
      <c r="M1250" s="64" t="s">
        <v>7066</v>
      </c>
      <c r="N1250" s="64" t="s">
        <v>1127</v>
      </c>
      <c r="O1250" s="64" t="s">
        <v>0</v>
      </c>
      <c r="P1250" s="64" t="s">
        <v>67</v>
      </c>
      <c r="Q1250" s="72">
        <v>6.5</v>
      </c>
      <c r="R1250" s="72">
        <v>12</v>
      </c>
      <c r="S1250" s="72">
        <v>12.2</v>
      </c>
      <c r="T1250" s="72">
        <v>0.64</v>
      </c>
    </row>
    <row r="1251" spans="1:20" s="60" customFormat="1" ht="15" customHeight="1">
      <c r="A1251" s="68" t="s">
        <v>4462</v>
      </c>
      <c r="B1251" s="68">
        <v>16360</v>
      </c>
      <c r="C1251" s="68" t="s">
        <v>0</v>
      </c>
      <c r="D1251" s="69" t="s">
        <v>1147</v>
      </c>
      <c r="E1251" s="69" t="s">
        <v>1041</v>
      </c>
      <c r="F1251" s="68" t="s">
        <v>1149</v>
      </c>
      <c r="G1251" s="64" t="s">
        <v>0</v>
      </c>
      <c r="H1251" s="70">
        <v>48.9</v>
      </c>
      <c r="I1251" s="71"/>
      <c r="J1251" s="64" t="s">
        <v>7661</v>
      </c>
      <c r="K1251" s="67" t="s">
        <v>8137</v>
      </c>
      <c r="L1251" s="67" t="s">
        <v>31</v>
      </c>
      <c r="M1251" s="64" t="s">
        <v>7066</v>
      </c>
      <c r="N1251" s="64" t="s">
        <v>1127</v>
      </c>
      <c r="O1251" s="64" t="s">
        <v>0</v>
      </c>
      <c r="P1251" s="64" t="s">
        <v>67</v>
      </c>
      <c r="Q1251" s="72">
        <v>6.5</v>
      </c>
      <c r="R1251" s="72">
        <v>17</v>
      </c>
      <c r="S1251" s="72">
        <v>14</v>
      </c>
      <c r="T1251" s="72">
        <v>1.05</v>
      </c>
    </row>
    <row r="1252" spans="1:20" s="60" customFormat="1" ht="15" customHeight="1">
      <c r="A1252" s="68" t="s">
        <v>4463</v>
      </c>
      <c r="B1252" s="68">
        <v>16361</v>
      </c>
      <c r="C1252" s="68" t="s">
        <v>0</v>
      </c>
      <c r="D1252" s="69" t="s">
        <v>1147</v>
      </c>
      <c r="E1252" s="69" t="s">
        <v>1042</v>
      </c>
      <c r="F1252" s="68" t="s">
        <v>1149</v>
      </c>
      <c r="G1252" s="64" t="s">
        <v>0</v>
      </c>
      <c r="H1252" s="70">
        <v>48.9</v>
      </c>
      <c r="I1252" s="71"/>
      <c r="J1252" s="64" t="s">
        <v>7661</v>
      </c>
      <c r="K1252" s="67" t="s">
        <v>8138</v>
      </c>
      <c r="L1252" s="67">
        <v>5</v>
      </c>
      <c r="M1252" s="64" t="s">
        <v>7066</v>
      </c>
      <c r="N1252" s="64" t="s">
        <v>1127</v>
      </c>
      <c r="O1252" s="64" t="s">
        <v>0</v>
      </c>
      <c r="P1252" s="64" t="s">
        <v>67</v>
      </c>
      <c r="Q1252" s="72">
        <v>6.5</v>
      </c>
      <c r="R1252" s="72">
        <v>17</v>
      </c>
      <c r="S1252" s="72">
        <v>14</v>
      </c>
      <c r="T1252" s="72">
        <v>1.02</v>
      </c>
    </row>
    <row r="1253" spans="1:20" s="60" customFormat="1" ht="15" customHeight="1">
      <c r="A1253" s="68" t="s">
        <v>4464</v>
      </c>
      <c r="B1253" s="68">
        <v>16362</v>
      </c>
      <c r="C1253" s="68" t="s">
        <v>0</v>
      </c>
      <c r="D1253" s="69" t="s">
        <v>1147</v>
      </c>
      <c r="E1253" s="69" t="s">
        <v>1043</v>
      </c>
      <c r="F1253" s="68" t="s">
        <v>1149</v>
      </c>
      <c r="G1253" s="64" t="s">
        <v>0</v>
      </c>
      <c r="H1253" s="70">
        <v>23.8</v>
      </c>
      <c r="I1253" s="71"/>
      <c r="J1253" s="64" t="s">
        <v>7661</v>
      </c>
      <c r="K1253" s="67" t="s">
        <v>8139</v>
      </c>
      <c r="L1253" s="67">
        <v>4</v>
      </c>
      <c r="M1253" s="64" t="s">
        <v>7066</v>
      </c>
      <c r="N1253" s="64" t="s">
        <v>1127</v>
      </c>
      <c r="O1253" s="64" t="s">
        <v>0</v>
      </c>
      <c r="P1253" s="64" t="s">
        <v>67</v>
      </c>
      <c r="Q1253" s="72">
        <v>1</v>
      </c>
      <c r="R1253" s="72">
        <v>33</v>
      </c>
      <c r="S1253" s="72">
        <v>23.5</v>
      </c>
      <c r="T1253" s="72">
        <v>0.7</v>
      </c>
    </row>
    <row r="1254" spans="1:20" s="60" customFormat="1" ht="15" customHeight="1">
      <c r="A1254" s="68" t="s">
        <v>4465</v>
      </c>
      <c r="B1254" s="68">
        <v>16363</v>
      </c>
      <c r="C1254" s="68" t="s">
        <v>0</v>
      </c>
      <c r="D1254" s="69" t="s">
        <v>1147</v>
      </c>
      <c r="E1254" s="69" t="s">
        <v>1044</v>
      </c>
      <c r="F1254" s="68" t="s">
        <v>1149</v>
      </c>
      <c r="G1254" s="64" t="s">
        <v>0</v>
      </c>
      <c r="H1254" s="70">
        <v>20.6</v>
      </c>
      <c r="I1254" s="71"/>
      <c r="J1254" s="64" t="s">
        <v>7661</v>
      </c>
      <c r="K1254" s="67" t="s">
        <v>8140</v>
      </c>
      <c r="L1254" s="67">
        <v>1</v>
      </c>
      <c r="M1254" s="64" t="s">
        <v>7066</v>
      </c>
      <c r="N1254" s="64" t="s">
        <v>1127</v>
      </c>
      <c r="O1254" s="64" t="s">
        <v>0</v>
      </c>
      <c r="P1254" s="64" t="s">
        <v>67</v>
      </c>
      <c r="Q1254" s="72">
        <v>1</v>
      </c>
      <c r="R1254" s="72">
        <v>25</v>
      </c>
      <c r="S1254" s="72">
        <v>24.5</v>
      </c>
      <c r="T1254" s="72">
        <v>0.51</v>
      </c>
    </row>
    <row r="1255" spans="1:20" s="60" customFormat="1" ht="15" customHeight="1">
      <c r="A1255" s="68" t="s">
        <v>4466</v>
      </c>
      <c r="B1255" s="68">
        <v>16364</v>
      </c>
      <c r="C1255" s="68" t="s">
        <v>0</v>
      </c>
      <c r="D1255" s="69" t="s">
        <v>1147</v>
      </c>
      <c r="E1255" s="69" t="s">
        <v>1045</v>
      </c>
      <c r="F1255" s="68" t="s">
        <v>1149</v>
      </c>
      <c r="G1255" s="64" t="s">
        <v>0</v>
      </c>
      <c r="H1255" s="70">
        <v>13.8</v>
      </c>
      <c r="I1255" s="71"/>
      <c r="J1255" s="64" t="s">
        <v>7661</v>
      </c>
      <c r="K1255" s="67" t="s">
        <v>8141</v>
      </c>
      <c r="L1255" s="67" t="s">
        <v>31</v>
      </c>
      <c r="M1255" s="64" t="s">
        <v>7066</v>
      </c>
      <c r="N1255" s="64" t="s">
        <v>1127</v>
      </c>
      <c r="O1255" s="64" t="s">
        <v>0</v>
      </c>
      <c r="P1255" s="64" t="s">
        <v>67</v>
      </c>
      <c r="Q1255" s="72">
        <v>1</v>
      </c>
      <c r="R1255" s="72">
        <v>20</v>
      </c>
      <c r="S1255" s="72">
        <v>13</v>
      </c>
      <c r="T1255" s="72">
        <v>0.24</v>
      </c>
    </row>
    <row r="1256" spans="1:20" s="60" customFormat="1" ht="15" customHeight="1">
      <c r="A1256" s="68" t="s">
        <v>4467</v>
      </c>
      <c r="B1256" s="68">
        <v>16368</v>
      </c>
      <c r="C1256" s="68" t="s">
        <v>0</v>
      </c>
      <c r="D1256" s="69" t="s">
        <v>1147</v>
      </c>
      <c r="E1256" s="69" t="s">
        <v>1049</v>
      </c>
      <c r="F1256" s="68" t="s">
        <v>1149</v>
      </c>
      <c r="G1256" s="64" t="s">
        <v>0</v>
      </c>
      <c r="H1256" s="70">
        <v>49.9</v>
      </c>
      <c r="I1256" s="71"/>
      <c r="J1256" s="64" t="s">
        <v>7300</v>
      </c>
      <c r="K1256" s="67" t="s">
        <v>8142</v>
      </c>
      <c r="L1256" s="67" t="s">
        <v>31</v>
      </c>
      <c r="M1256" s="64" t="s">
        <v>7066</v>
      </c>
      <c r="N1256" s="64" t="s">
        <v>2048</v>
      </c>
      <c r="O1256" s="64" t="s">
        <v>0</v>
      </c>
      <c r="P1256" s="64" t="s">
        <v>56</v>
      </c>
      <c r="Q1256" s="72">
        <v>15.5</v>
      </c>
      <c r="R1256" s="72">
        <v>4</v>
      </c>
      <c r="S1256" s="72">
        <v>23.7</v>
      </c>
      <c r="T1256" s="72">
        <v>0.42</v>
      </c>
    </row>
    <row r="1257" spans="1:20" s="60" customFormat="1" ht="15" customHeight="1">
      <c r="A1257" s="68" t="s">
        <v>4468</v>
      </c>
      <c r="B1257" s="68">
        <v>16369</v>
      </c>
      <c r="C1257" s="68" t="s">
        <v>0</v>
      </c>
      <c r="D1257" s="69" t="s">
        <v>1147</v>
      </c>
      <c r="E1257" s="69" t="s">
        <v>1050</v>
      </c>
      <c r="F1257" s="68" t="s">
        <v>1149</v>
      </c>
      <c r="G1257" s="64" t="s">
        <v>0</v>
      </c>
      <c r="H1257" s="70">
        <v>49.9</v>
      </c>
      <c r="I1257" s="71"/>
      <c r="J1257" s="64" t="s">
        <v>7300</v>
      </c>
      <c r="K1257" s="67" t="s">
        <v>8143</v>
      </c>
      <c r="L1257" s="67" t="s">
        <v>31</v>
      </c>
      <c r="M1257" s="64" t="s">
        <v>7066</v>
      </c>
      <c r="N1257" s="64" t="s">
        <v>2048</v>
      </c>
      <c r="O1257" s="64" t="s">
        <v>0</v>
      </c>
      <c r="P1257" s="64" t="s">
        <v>56</v>
      </c>
      <c r="Q1257" s="72">
        <v>15.5</v>
      </c>
      <c r="R1257" s="72">
        <v>4</v>
      </c>
      <c r="S1257" s="72">
        <v>23.7</v>
      </c>
      <c r="T1257" s="72">
        <v>0.42</v>
      </c>
    </row>
    <row r="1258" spans="1:20" s="60" customFormat="1" ht="15" customHeight="1">
      <c r="A1258" s="68" t="s">
        <v>4469</v>
      </c>
      <c r="B1258" s="68">
        <v>16370</v>
      </c>
      <c r="C1258" s="68" t="s">
        <v>0</v>
      </c>
      <c r="D1258" s="69" t="s">
        <v>1147</v>
      </c>
      <c r="E1258" s="69" t="s">
        <v>1051</v>
      </c>
      <c r="F1258" s="68" t="s">
        <v>1149</v>
      </c>
      <c r="G1258" s="64" t="s">
        <v>0</v>
      </c>
      <c r="H1258" s="70">
        <v>49.9</v>
      </c>
      <c r="I1258" s="71"/>
      <c r="J1258" s="64" t="s">
        <v>7300</v>
      </c>
      <c r="K1258" s="67" t="s">
        <v>8144</v>
      </c>
      <c r="L1258" s="67">
        <v>3</v>
      </c>
      <c r="M1258" s="64" t="s">
        <v>7066</v>
      </c>
      <c r="N1258" s="64" t="s">
        <v>2048</v>
      </c>
      <c r="O1258" s="64" t="s">
        <v>0</v>
      </c>
      <c r="P1258" s="64" t="s">
        <v>56</v>
      </c>
      <c r="Q1258" s="72">
        <v>15.5</v>
      </c>
      <c r="R1258" s="72">
        <v>4</v>
      </c>
      <c r="S1258" s="72">
        <v>23.7</v>
      </c>
      <c r="T1258" s="72">
        <v>0.42</v>
      </c>
    </row>
    <row r="1259" spans="1:20" s="60" customFormat="1" ht="15" customHeight="1">
      <c r="A1259" s="68" t="s">
        <v>4470</v>
      </c>
      <c r="B1259" s="68">
        <v>16371</v>
      </c>
      <c r="C1259" s="68" t="s">
        <v>0</v>
      </c>
      <c r="D1259" s="69" t="s">
        <v>1147</v>
      </c>
      <c r="E1259" s="69" t="s">
        <v>1052</v>
      </c>
      <c r="F1259" s="68" t="s">
        <v>1149</v>
      </c>
      <c r="G1259" s="64" t="s">
        <v>0</v>
      </c>
      <c r="H1259" s="70">
        <v>59.9</v>
      </c>
      <c r="I1259" s="71"/>
      <c r="J1259" s="64" t="s">
        <v>7300</v>
      </c>
      <c r="K1259" s="67" t="s">
        <v>8145</v>
      </c>
      <c r="L1259" s="67" t="s">
        <v>31</v>
      </c>
      <c r="M1259" s="64" t="s">
        <v>7066</v>
      </c>
      <c r="N1259" s="64" t="s">
        <v>2048</v>
      </c>
      <c r="O1259" s="64" t="s">
        <v>0</v>
      </c>
      <c r="P1259" s="64" t="s">
        <v>56</v>
      </c>
      <c r="Q1259" s="72">
        <v>20</v>
      </c>
      <c r="R1259" s="72">
        <v>4.5</v>
      </c>
      <c r="S1259" s="72">
        <v>27.5</v>
      </c>
      <c r="T1259" s="72">
        <v>0.67500000000000004</v>
      </c>
    </row>
    <row r="1260" spans="1:20" s="60" customFormat="1" ht="15" customHeight="1">
      <c r="A1260" s="68" t="s">
        <v>4471</v>
      </c>
      <c r="B1260" s="68">
        <v>16372</v>
      </c>
      <c r="C1260" s="68" t="s">
        <v>0</v>
      </c>
      <c r="D1260" s="69" t="s">
        <v>1147</v>
      </c>
      <c r="E1260" s="69" t="s">
        <v>1053</v>
      </c>
      <c r="F1260" s="68" t="s">
        <v>1149</v>
      </c>
      <c r="G1260" s="64" t="s">
        <v>0</v>
      </c>
      <c r="H1260" s="70">
        <v>59.9</v>
      </c>
      <c r="I1260" s="71"/>
      <c r="J1260" s="64" t="s">
        <v>7300</v>
      </c>
      <c r="K1260" s="67" t="s">
        <v>8146</v>
      </c>
      <c r="L1260" s="67" t="s">
        <v>31</v>
      </c>
      <c r="M1260" s="64" t="s">
        <v>7066</v>
      </c>
      <c r="N1260" s="64" t="s">
        <v>2048</v>
      </c>
      <c r="O1260" s="64" t="s">
        <v>0</v>
      </c>
      <c r="P1260" s="64" t="s">
        <v>56</v>
      </c>
      <c r="Q1260" s="72">
        <v>20</v>
      </c>
      <c r="R1260" s="72">
        <v>4.5</v>
      </c>
      <c r="S1260" s="72">
        <v>27.5</v>
      </c>
      <c r="T1260" s="72">
        <v>0.67500000000000004</v>
      </c>
    </row>
    <row r="1261" spans="1:20" s="60" customFormat="1" ht="15" customHeight="1">
      <c r="A1261" s="68" t="s">
        <v>4472</v>
      </c>
      <c r="B1261" s="68">
        <v>16373</v>
      </c>
      <c r="C1261" s="68" t="s">
        <v>0</v>
      </c>
      <c r="D1261" s="69" t="s">
        <v>1147</v>
      </c>
      <c r="E1261" s="69" t="s">
        <v>1054</v>
      </c>
      <c r="F1261" s="68" t="s">
        <v>1149</v>
      </c>
      <c r="G1261" s="64" t="s">
        <v>0</v>
      </c>
      <c r="H1261" s="70">
        <v>59.9</v>
      </c>
      <c r="I1261" s="71"/>
      <c r="J1261" s="64" t="s">
        <v>7300</v>
      </c>
      <c r="K1261" s="67" t="s">
        <v>8147</v>
      </c>
      <c r="L1261" s="67">
        <v>1</v>
      </c>
      <c r="M1261" s="64" t="s">
        <v>7066</v>
      </c>
      <c r="N1261" s="64" t="s">
        <v>2048</v>
      </c>
      <c r="O1261" s="64" t="s">
        <v>0</v>
      </c>
      <c r="P1261" s="64" t="s">
        <v>56</v>
      </c>
      <c r="Q1261" s="72">
        <v>20</v>
      </c>
      <c r="R1261" s="72">
        <v>4.5</v>
      </c>
      <c r="S1261" s="72">
        <v>27.5</v>
      </c>
      <c r="T1261" s="72">
        <v>0.67500000000000004</v>
      </c>
    </row>
    <row r="1262" spans="1:20" s="60" customFormat="1" ht="15" customHeight="1">
      <c r="A1262" s="68" t="s">
        <v>4473</v>
      </c>
      <c r="B1262" s="68">
        <v>16374</v>
      </c>
      <c r="C1262" s="68" t="s">
        <v>0</v>
      </c>
      <c r="D1262" s="69" t="s">
        <v>1147</v>
      </c>
      <c r="E1262" s="69" t="s">
        <v>1055</v>
      </c>
      <c r="F1262" s="68" t="s">
        <v>1149</v>
      </c>
      <c r="G1262" s="64" t="s">
        <v>0</v>
      </c>
      <c r="H1262" s="70">
        <v>22.9</v>
      </c>
      <c r="I1262" s="71"/>
      <c r="J1262" s="64" t="s">
        <v>7086</v>
      </c>
      <c r="K1262" s="67" t="s">
        <v>8148</v>
      </c>
      <c r="L1262" s="67">
        <v>68</v>
      </c>
      <c r="M1262" s="64" t="s">
        <v>7066</v>
      </c>
      <c r="N1262" s="64" t="s">
        <v>1056</v>
      </c>
      <c r="O1262" s="64" t="s">
        <v>11</v>
      </c>
      <c r="P1262" s="64" t="s">
        <v>36</v>
      </c>
      <c r="Q1262" s="72">
        <v>20</v>
      </c>
      <c r="R1262" s="72">
        <v>0</v>
      </c>
      <c r="S1262" s="72">
        <v>29.5</v>
      </c>
      <c r="T1262" s="72">
        <v>0.33500000000000002</v>
      </c>
    </row>
    <row r="1263" spans="1:20" s="60" customFormat="1" ht="15" customHeight="1">
      <c r="A1263" s="68" t="s">
        <v>4474</v>
      </c>
      <c r="B1263" s="68">
        <v>16375</v>
      </c>
      <c r="C1263" s="68" t="s">
        <v>0</v>
      </c>
      <c r="D1263" s="69" t="s">
        <v>1147</v>
      </c>
      <c r="E1263" s="69" t="s">
        <v>1057</v>
      </c>
      <c r="F1263" s="68" t="s">
        <v>1149</v>
      </c>
      <c r="G1263" s="64" t="s">
        <v>0</v>
      </c>
      <c r="H1263" s="70">
        <v>26.9</v>
      </c>
      <c r="I1263" s="71"/>
      <c r="J1263" s="64" t="s">
        <v>7086</v>
      </c>
      <c r="K1263" s="67" t="s">
        <v>8149</v>
      </c>
      <c r="L1263" s="67">
        <v>40</v>
      </c>
      <c r="M1263" s="64" t="s">
        <v>7066</v>
      </c>
      <c r="N1263" s="64" t="s">
        <v>1056</v>
      </c>
      <c r="O1263" s="64" t="s">
        <v>11</v>
      </c>
      <c r="P1263" s="64" t="s">
        <v>36</v>
      </c>
      <c r="Q1263" s="72">
        <v>23.5</v>
      </c>
      <c r="R1263" s="72">
        <v>0</v>
      </c>
      <c r="S1263" s="72">
        <v>34.5</v>
      </c>
      <c r="T1263" s="72">
        <v>0.47</v>
      </c>
    </row>
    <row r="1264" spans="1:20" s="60" customFormat="1" ht="15" customHeight="1">
      <c r="A1264" s="68" t="s">
        <v>4475</v>
      </c>
      <c r="B1264" s="68">
        <v>16376</v>
      </c>
      <c r="C1264" s="68" t="s">
        <v>0</v>
      </c>
      <c r="D1264" s="69" t="s">
        <v>1147</v>
      </c>
      <c r="E1264" s="69" t="s">
        <v>1058</v>
      </c>
      <c r="F1264" s="68" t="s">
        <v>1162</v>
      </c>
      <c r="G1264" s="64" t="s">
        <v>0</v>
      </c>
      <c r="H1264" s="70">
        <v>35.9</v>
      </c>
      <c r="I1264" s="71"/>
      <c r="J1264" s="64" t="s">
        <v>7086</v>
      </c>
      <c r="K1264" s="67" t="s">
        <v>8150</v>
      </c>
      <c r="L1264" s="67">
        <v>19</v>
      </c>
      <c r="M1264" s="64" t="s">
        <v>7066</v>
      </c>
      <c r="N1264" s="64" t="s">
        <v>1056</v>
      </c>
      <c r="O1264" s="64" t="s">
        <v>11</v>
      </c>
      <c r="P1264" s="64" t="s">
        <v>36</v>
      </c>
      <c r="Q1264" s="72">
        <v>23.5</v>
      </c>
      <c r="R1264" s="72">
        <v>0</v>
      </c>
      <c r="S1264" s="72">
        <v>23.5</v>
      </c>
      <c r="T1264" s="72">
        <v>0.71</v>
      </c>
    </row>
    <row r="1265" spans="1:20" s="60" customFormat="1" ht="15" customHeight="1">
      <c r="A1265" s="68" t="s">
        <v>4476</v>
      </c>
      <c r="B1265" s="68">
        <v>16377</v>
      </c>
      <c r="C1265" s="68" t="s">
        <v>0</v>
      </c>
      <c r="D1265" s="69" t="s">
        <v>1147</v>
      </c>
      <c r="E1265" s="69" t="s">
        <v>1059</v>
      </c>
      <c r="F1265" s="68" t="s">
        <v>1162</v>
      </c>
      <c r="G1265" s="64" t="s">
        <v>0</v>
      </c>
      <c r="H1265" s="70">
        <v>73.900000000000006</v>
      </c>
      <c r="I1265" s="71"/>
      <c r="J1265" s="64" t="s">
        <v>7086</v>
      </c>
      <c r="K1265" s="67" t="s">
        <v>8151</v>
      </c>
      <c r="L1265" s="67">
        <v>16</v>
      </c>
      <c r="M1265" s="64" t="s">
        <v>7066</v>
      </c>
      <c r="N1265" s="64" t="s">
        <v>1056</v>
      </c>
      <c r="O1265" s="64" t="s">
        <v>11</v>
      </c>
      <c r="P1265" s="64" t="s">
        <v>36</v>
      </c>
      <c r="Q1265" s="72">
        <v>27</v>
      </c>
      <c r="R1265" s="72">
        <v>0</v>
      </c>
      <c r="S1265" s="72">
        <v>27</v>
      </c>
      <c r="T1265" s="72">
        <v>1.6</v>
      </c>
    </row>
    <row r="1266" spans="1:20" s="60" customFormat="1" ht="15" customHeight="1">
      <c r="A1266" s="68" t="s">
        <v>4477</v>
      </c>
      <c r="B1266" s="68">
        <v>16378</v>
      </c>
      <c r="C1266" s="68" t="s">
        <v>0</v>
      </c>
      <c r="D1266" s="69" t="s">
        <v>1147</v>
      </c>
      <c r="E1266" s="69" t="s">
        <v>1740</v>
      </c>
      <c r="F1266" s="68" t="s">
        <v>1149</v>
      </c>
      <c r="G1266" s="64" t="s">
        <v>0</v>
      </c>
      <c r="H1266" s="70">
        <v>48.9</v>
      </c>
      <c r="I1266" s="71"/>
      <c r="J1266" s="64" t="s">
        <v>7083</v>
      </c>
      <c r="K1266" s="67" t="s">
        <v>8152</v>
      </c>
      <c r="L1266" s="67">
        <v>42</v>
      </c>
      <c r="M1266" s="64" t="s">
        <v>7066</v>
      </c>
      <c r="N1266" s="64" t="s">
        <v>1056</v>
      </c>
      <c r="O1266" s="64" t="s">
        <v>0</v>
      </c>
      <c r="P1266" s="64" t="s">
        <v>36</v>
      </c>
      <c r="Q1266" s="72">
        <v>29.5</v>
      </c>
      <c r="R1266" s="72">
        <v>0</v>
      </c>
      <c r="S1266" s="72">
        <v>29.5</v>
      </c>
      <c r="T1266" s="72">
        <v>0.4</v>
      </c>
    </row>
    <row r="1267" spans="1:20" s="60" customFormat="1" ht="15" customHeight="1">
      <c r="A1267" s="68" t="s">
        <v>4478</v>
      </c>
      <c r="B1267" s="68">
        <v>16379</v>
      </c>
      <c r="C1267" s="68" t="s">
        <v>0</v>
      </c>
      <c r="D1267" s="69" t="s">
        <v>1147</v>
      </c>
      <c r="E1267" s="69" t="s">
        <v>1060</v>
      </c>
      <c r="F1267" s="68" t="s">
        <v>1162</v>
      </c>
      <c r="G1267" s="64" t="s">
        <v>0</v>
      </c>
      <c r="H1267" s="70">
        <v>45.9</v>
      </c>
      <c r="I1267" s="71"/>
      <c r="J1267" s="64" t="s">
        <v>7086</v>
      </c>
      <c r="K1267" s="67" t="s">
        <v>8153</v>
      </c>
      <c r="L1267" s="67">
        <v>19</v>
      </c>
      <c r="M1267" s="64" t="s">
        <v>7066</v>
      </c>
      <c r="N1267" s="64" t="s">
        <v>1056</v>
      </c>
      <c r="O1267" s="64" t="s">
        <v>11</v>
      </c>
      <c r="P1267" s="64" t="s">
        <v>36</v>
      </c>
      <c r="Q1267" s="72">
        <v>18</v>
      </c>
      <c r="R1267" s="72">
        <v>0</v>
      </c>
      <c r="S1267" s="72">
        <v>18</v>
      </c>
      <c r="T1267" s="72">
        <v>0.72</v>
      </c>
    </row>
    <row r="1268" spans="1:20" s="60" customFormat="1" ht="15" customHeight="1">
      <c r="A1268" s="68" t="s">
        <v>4479</v>
      </c>
      <c r="B1268" s="68">
        <v>16380</v>
      </c>
      <c r="C1268" s="68" t="s">
        <v>0</v>
      </c>
      <c r="D1268" s="69" t="s">
        <v>1147</v>
      </c>
      <c r="E1268" s="69" t="s">
        <v>1034</v>
      </c>
      <c r="F1268" s="68" t="s">
        <v>1149</v>
      </c>
      <c r="G1268" s="64" t="s">
        <v>0</v>
      </c>
      <c r="H1268" s="70">
        <v>11.9</v>
      </c>
      <c r="I1268" s="71"/>
      <c r="J1268" s="64" t="s">
        <v>7661</v>
      </c>
      <c r="K1268" s="67" t="s">
        <v>8154</v>
      </c>
      <c r="L1268" s="67">
        <v>34</v>
      </c>
      <c r="M1268" s="64" t="s">
        <v>7066</v>
      </c>
      <c r="N1268" s="64" t="s">
        <v>1127</v>
      </c>
      <c r="O1268" s="64" t="s">
        <v>0</v>
      </c>
      <c r="P1268" s="64" t="s">
        <v>67</v>
      </c>
      <c r="Q1268" s="72">
        <v>8.5</v>
      </c>
      <c r="R1268" s="72">
        <v>0</v>
      </c>
      <c r="S1268" s="72">
        <v>10</v>
      </c>
      <c r="T1268" s="72">
        <v>0.2</v>
      </c>
    </row>
    <row r="1269" spans="1:20" s="60" customFormat="1" ht="15" customHeight="1">
      <c r="A1269" s="68" t="s">
        <v>4480</v>
      </c>
      <c r="B1269" s="68">
        <v>16381</v>
      </c>
      <c r="C1269" s="68" t="s">
        <v>0</v>
      </c>
      <c r="D1269" s="69" t="s">
        <v>1147</v>
      </c>
      <c r="E1269" s="69" t="s">
        <v>1035</v>
      </c>
      <c r="F1269" s="68" t="s">
        <v>1149</v>
      </c>
      <c r="G1269" s="64" t="s">
        <v>0</v>
      </c>
      <c r="H1269" s="70">
        <v>11.9</v>
      </c>
      <c r="I1269" s="71"/>
      <c r="J1269" s="64" t="s">
        <v>7661</v>
      </c>
      <c r="K1269" s="67" t="s">
        <v>8155</v>
      </c>
      <c r="L1269" s="67">
        <v>30</v>
      </c>
      <c r="M1269" s="64" t="s">
        <v>7066</v>
      </c>
      <c r="N1269" s="64" t="s">
        <v>1127</v>
      </c>
      <c r="O1269" s="64" t="s">
        <v>0</v>
      </c>
      <c r="P1269" s="64" t="s">
        <v>67</v>
      </c>
      <c r="Q1269" s="72">
        <v>7.5</v>
      </c>
      <c r="R1269" s="72">
        <v>0</v>
      </c>
      <c r="S1269" s="72">
        <v>8.5</v>
      </c>
      <c r="T1269" s="72">
        <v>0.22500000000000001</v>
      </c>
    </row>
    <row r="1270" spans="1:20" s="60" customFormat="1" ht="15" customHeight="1">
      <c r="A1270" s="68" t="s">
        <v>4481</v>
      </c>
      <c r="B1270" s="68">
        <v>16382</v>
      </c>
      <c r="C1270" s="68" t="s">
        <v>0</v>
      </c>
      <c r="D1270" s="69" t="s">
        <v>1147</v>
      </c>
      <c r="E1270" s="69" t="s">
        <v>1036</v>
      </c>
      <c r="F1270" s="68" t="s">
        <v>1149</v>
      </c>
      <c r="G1270" s="64" t="s">
        <v>0</v>
      </c>
      <c r="H1270" s="70">
        <v>11.9</v>
      </c>
      <c r="I1270" s="71"/>
      <c r="J1270" s="64" t="s">
        <v>7661</v>
      </c>
      <c r="K1270" s="67" t="s">
        <v>8156</v>
      </c>
      <c r="L1270" s="67">
        <v>48</v>
      </c>
      <c r="M1270" s="64" t="s">
        <v>7066</v>
      </c>
      <c r="N1270" s="64" t="s">
        <v>1127</v>
      </c>
      <c r="O1270" s="64" t="s">
        <v>0</v>
      </c>
      <c r="P1270" s="64" t="s">
        <v>67</v>
      </c>
      <c r="Q1270" s="72">
        <v>7</v>
      </c>
      <c r="R1270" s="72">
        <v>0</v>
      </c>
      <c r="S1270" s="72">
        <v>8</v>
      </c>
      <c r="T1270" s="72">
        <v>0.21</v>
      </c>
    </row>
    <row r="1271" spans="1:20" s="60" customFormat="1" ht="15" customHeight="1">
      <c r="A1271" s="68" t="s">
        <v>4482</v>
      </c>
      <c r="B1271" s="68">
        <v>16383</v>
      </c>
      <c r="C1271" s="68" t="s">
        <v>0</v>
      </c>
      <c r="D1271" s="69" t="s">
        <v>1147</v>
      </c>
      <c r="E1271" s="69" t="s">
        <v>1037</v>
      </c>
      <c r="F1271" s="68" t="s">
        <v>1149</v>
      </c>
      <c r="G1271" s="64" t="s">
        <v>0</v>
      </c>
      <c r="H1271" s="70">
        <v>11.9</v>
      </c>
      <c r="I1271" s="71"/>
      <c r="J1271" s="64" t="s">
        <v>7661</v>
      </c>
      <c r="K1271" s="67" t="s">
        <v>8157</v>
      </c>
      <c r="L1271" s="67">
        <v>14</v>
      </c>
      <c r="M1271" s="64" t="s">
        <v>7066</v>
      </c>
      <c r="N1271" s="64" t="s">
        <v>1127</v>
      </c>
      <c r="O1271" s="64" t="s">
        <v>0</v>
      </c>
      <c r="P1271" s="64" t="s">
        <v>67</v>
      </c>
      <c r="Q1271" s="72">
        <v>7</v>
      </c>
      <c r="R1271" s="72">
        <v>0</v>
      </c>
      <c r="S1271" s="72">
        <v>7</v>
      </c>
      <c r="T1271" s="72">
        <v>0.19</v>
      </c>
    </row>
    <row r="1272" spans="1:20" s="60" customFormat="1" ht="15" customHeight="1">
      <c r="A1272" s="68" t="s">
        <v>4483</v>
      </c>
      <c r="B1272" s="68">
        <v>16384</v>
      </c>
      <c r="C1272" s="68" t="s">
        <v>0</v>
      </c>
      <c r="D1272" s="69" t="s">
        <v>1147</v>
      </c>
      <c r="E1272" s="69" t="s">
        <v>1038</v>
      </c>
      <c r="F1272" s="68" t="s">
        <v>1149</v>
      </c>
      <c r="G1272" s="64" t="s">
        <v>0</v>
      </c>
      <c r="H1272" s="70">
        <v>15.9</v>
      </c>
      <c r="I1272" s="71"/>
      <c r="J1272" s="64" t="s">
        <v>7661</v>
      </c>
      <c r="K1272" s="67" t="s">
        <v>8158</v>
      </c>
      <c r="L1272" s="67">
        <v>27</v>
      </c>
      <c r="M1272" s="64" t="s">
        <v>7066</v>
      </c>
      <c r="N1272" s="64" t="s">
        <v>1127</v>
      </c>
      <c r="O1272" s="64" t="s">
        <v>0</v>
      </c>
      <c r="P1272" s="64" t="s">
        <v>67</v>
      </c>
      <c r="Q1272" s="72">
        <v>6.5</v>
      </c>
      <c r="R1272" s="72">
        <v>0</v>
      </c>
      <c r="S1272" s="72">
        <v>12</v>
      </c>
      <c r="T1272" s="72">
        <v>0.34</v>
      </c>
    </row>
    <row r="1273" spans="1:20" s="60" customFormat="1" ht="15" customHeight="1">
      <c r="A1273" s="68" t="s">
        <v>4484</v>
      </c>
      <c r="B1273" s="68">
        <v>16385</v>
      </c>
      <c r="C1273" s="68" t="s">
        <v>0</v>
      </c>
      <c r="D1273" s="69" t="s">
        <v>1147</v>
      </c>
      <c r="E1273" s="69" t="s">
        <v>1046</v>
      </c>
      <c r="F1273" s="68" t="s">
        <v>1149</v>
      </c>
      <c r="G1273" s="64" t="s">
        <v>0</v>
      </c>
      <c r="H1273" s="70">
        <v>41.5</v>
      </c>
      <c r="I1273" s="71"/>
      <c r="J1273" s="64" t="s">
        <v>7661</v>
      </c>
      <c r="K1273" s="67" t="s">
        <v>8159</v>
      </c>
      <c r="L1273" s="67" t="s">
        <v>31</v>
      </c>
      <c r="M1273" s="64" t="s">
        <v>7066</v>
      </c>
      <c r="N1273" s="64" t="s">
        <v>667</v>
      </c>
      <c r="O1273" s="64" t="s">
        <v>0</v>
      </c>
      <c r="P1273" s="64" t="s">
        <v>67</v>
      </c>
      <c r="Q1273" s="72">
        <v>4</v>
      </c>
      <c r="R1273" s="72">
        <v>0</v>
      </c>
      <c r="S1273" s="72">
        <v>16.5</v>
      </c>
      <c r="T1273" s="72">
        <v>0.6</v>
      </c>
    </row>
    <row r="1274" spans="1:20" s="60" customFormat="1" ht="15" customHeight="1">
      <c r="A1274" s="68" t="s">
        <v>4485</v>
      </c>
      <c r="B1274" s="68">
        <v>16386</v>
      </c>
      <c r="C1274" s="68" t="s">
        <v>0</v>
      </c>
      <c r="D1274" s="69" t="s">
        <v>1147</v>
      </c>
      <c r="E1274" s="69" t="s">
        <v>1047</v>
      </c>
      <c r="F1274" s="68" t="s">
        <v>1149</v>
      </c>
      <c r="G1274" s="64" t="s">
        <v>0</v>
      </c>
      <c r="H1274" s="70">
        <v>41.5</v>
      </c>
      <c r="I1274" s="71"/>
      <c r="J1274" s="64" t="s">
        <v>7661</v>
      </c>
      <c r="K1274" s="67" t="s">
        <v>8160</v>
      </c>
      <c r="L1274" s="67">
        <v>18</v>
      </c>
      <c r="M1274" s="64" t="s">
        <v>7066</v>
      </c>
      <c r="N1274" s="64" t="s">
        <v>667</v>
      </c>
      <c r="O1274" s="64" t="s">
        <v>0</v>
      </c>
      <c r="P1274" s="64" t="s">
        <v>67</v>
      </c>
      <c r="Q1274" s="72">
        <v>4</v>
      </c>
      <c r="R1274" s="72">
        <v>0</v>
      </c>
      <c r="S1274" s="72">
        <v>16</v>
      </c>
      <c r="T1274" s="72">
        <v>0.76</v>
      </c>
    </row>
    <row r="1275" spans="1:20" s="60" customFormat="1" ht="15" customHeight="1">
      <c r="A1275" s="68" t="s">
        <v>4486</v>
      </c>
      <c r="B1275" s="68">
        <v>16387</v>
      </c>
      <c r="C1275" s="68" t="s">
        <v>0</v>
      </c>
      <c r="D1275" s="69" t="s">
        <v>1147</v>
      </c>
      <c r="E1275" s="69" t="s">
        <v>1048</v>
      </c>
      <c r="F1275" s="68" t="s">
        <v>1149</v>
      </c>
      <c r="G1275" s="64" t="s">
        <v>0</v>
      </c>
      <c r="H1275" s="70">
        <v>41.5</v>
      </c>
      <c r="I1275" s="71"/>
      <c r="J1275" s="64" t="s">
        <v>7661</v>
      </c>
      <c r="K1275" s="67" t="s">
        <v>8161</v>
      </c>
      <c r="L1275" s="67">
        <v>9</v>
      </c>
      <c r="M1275" s="64" t="s">
        <v>7066</v>
      </c>
      <c r="N1275" s="64" t="s">
        <v>667</v>
      </c>
      <c r="O1275" s="64" t="s">
        <v>0</v>
      </c>
      <c r="P1275" s="64" t="s">
        <v>67</v>
      </c>
      <c r="Q1275" s="72">
        <v>4</v>
      </c>
      <c r="R1275" s="72">
        <v>0</v>
      </c>
      <c r="S1275" s="72">
        <v>15</v>
      </c>
      <c r="T1275" s="72">
        <v>0.95</v>
      </c>
    </row>
    <row r="1276" spans="1:20" s="60" customFormat="1" ht="15" customHeight="1">
      <c r="A1276" s="68" t="s">
        <v>4487</v>
      </c>
      <c r="B1276" s="68">
        <v>16388</v>
      </c>
      <c r="C1276" s="68" t="s">
        <v>0</v>
      </c>
      <c r="D1276" s="69" t="s">
        <v>1147</v>
      </c>
      <c r="E1276" s="69" t="s">
        <v>1076</v>
      </c>
      <c r="F1276" s="68" t="s">
        <v>1149</v>
      </c>
      <c r="G1276" s="64" t="s">
        <v>0</v>
      </c>
      <c r="H1276" s="70">
        <v>19.899999999999999</v>
      </c>
      <c r="I1276" s="71"/>
      <c r="J1276" s="64" t="s">
        <v>7104</v>
      </c>
      <c r="K1276" s="67" t="s">
        <v>8162</v>
      </c>
      <c r="L1276" s="67" t="s">
        <v>31</v>
      </c>
      <c r="M1276" s="64" t="s">
        <v>7066</v>
      </c>
      <c r="N1276" s="64" t="s">
        <v>667</v>
      </c>
      <c r="O1276" s="64" t="s">
        <v>0</v>
      </c>
      <c r="P1276" s="64" t="s">
        <v>33</v>
      </c>
      <c r="Q1276" s="72">
        <v>7</v>
      </c>
      <c r="R1276" s="72">
        <v>0</v>
      </c>
      <c r="S1276" s="72">
        <v>7</v>
      </c>
      <c r="T1276" s="72">
        <v>0.1</v>
      </c>
    </row>
    <row r="1277" spans="1:20" s="60" customFormat="1" ht="15" customHeight="1">
      <c r="A1277" s="68" t="s">
        <v>4488</v>
      </c>
      <c r="B1277" s="68">
        <v>16389</v>
      </c>
      <c r="C1277" s="68" t="s">
        <v>0</v>
      </c>
      <c r="D1277" s="69" t="s">
        <v>1147</v>
      </c>
      <c r="E1277" s="69" t="s">
        <v>1077</v>
      </c>
      <c r="F1277" s="68" t="s">
        <v>1149</v>
      </c>
      <c r="G1277" s="64" t="s">
        <v>0</v>
      </c>
      <c r="H1277" s="70">
        <v>54.9</v>
      </c>
      <c r="I1277" s="71"/>
      <c r="J1277" s="64" t="s">
        <v>7610</v>
      </c>
      <c r="K1277" s="67" t="s">
        <v>8163</v>
      </c>
      <c r="L1277" s="67">
        <v>39</v>
      </c>
      <c r="M1277" s="64" t="s">
        <v>7066</v>
      </c>
      <c r="N1277" s="64" t="s">
        <v>1127</v>
      </c>
      <c r="O1277" s="64" t="s">
        <v>11</v>
      </c>
      <c r="P1277" s="64" t="s">
        <v>67</v>
      </c>
      <c r="Q1277" s="72">
        <v>10.5</v>
      </c>
      <c r="R1277" s="72">
        <v>0</v>
      </c>
      <c r="S1277" s="72">
        <v>12</v>
      </c>
      <c r="T1277" s="72">
        <v>0.57999999999999996</v>
      </c>
    </row>
    <row r="1278" spans="1:20" s="60" customFormat="1" ht="15" customHeight="1">
      <c r="A1278" s="68" t="s">
        <v>4489</v>
      </c>
      <c r="B1278" s="68">
        <v>16390</v>
      </c>
      <c r="C1278" s="68" t="s">
        <v>0</v>
      </c>
      <c r="D1278" s="69" t="s">
        <v>1147</v>
      </c>
      <c r="E1278" s="69" t="s">
        <v>1078</v>
      </c>
      <c r="F1278" s="68" t="s">
        <v>1149</v>
      </c>
      <c r="G1278" s="64" t="s">
        <v>0</v>
      </c>
      <c r="H1278" s="70">
        <v>59.9</v>
      </c>
      <c r="I1278" s="71"/>
      <c r="J1278" s="64" t="s">
        <v>7610</v>
      </c>
      <c r="K1278" s="67" t="s">
        <v>8164</v>
      </c>
      <c r="L1278" s="67">
        <v>28</v>
      </c>
      <c r="M1278" s="64" t="s">
        <v>7066</v>
      </c>
      <c r="N1278" s="64" t="s">
        <v>1127</v>
      </c>
      <c r="O1278" s="64" t="s">
        <v>11</v>
      </c>
      <c r="P1278" s="64" t="s">
        <v>67</v>
      </c>
      <c r="Q1278" s="72">
        <v>10.5</v>
      </c>
      <c r="R1278" s="72">
        <v>0</v>
      </c>
      <c r="S1278" s="72">
        <v>12</v>
      </c>
      <c r="T1278" s="72">
        <v>0.57999999999999996</v>
      </c>
    </row>
    <row r="1279" spans="1:20" s="60" customFormat="1" ht="15" customHeight="1">
      <c r="A1279" s="68" t="s">
        <v>4490</v>
      </c>
      <c r="B1279" s="68">
        <v>16391</v>
      </c>
      <c r="C1279" s="68" t="s">
        <v>0</v>
      </c>
      <c r="D1279" s="69" t="s">
        <v>1147</v>
      </c>
      <c r="E1279" s="69" t="s">
        <v>1079</v>
      </c>
      <c r="F1279" s="68" t="s">
        <v>1149</v>
      </c>
      <c r="G1279" s="64" t="s">
        <v>0</v>
      </c>
      <c r="H1279" s="70">
        <v>59.9</v>
      </c>
      <c r="I1279" s="71"/>
      <c r="J1279" s="64" t="s">
        <v>7610</v>
      </c>
      <c r="K1279" s="67" t="s">
        <v>8165</v>
      </c>
      <c r="L1279" s="67">
        <v>26</v>
      </c>
      <c r="M1279" s="64" t="s">
        <v>7066</v>
      </c>
      <c r="N1279" s="64" t="s">
        <v>1127</v>
      </c>
      <c r="O1279" s="64" t="s">
        <v>11</v>
      </c>
      <c r="P1279" s="64" t="s">
        <v>67</v>
      </c>
      <c r="Q1279" s="72">
        <v>10.5</v>
      </c>
      <c r="R1279" s="72">
        <v>0</v>
      </c>
      <c r="S1279" s="72">
        <v>12</v>
      </c>
      <c r="T1279" s="72">
        <v>0.57999999999999996</v>
      </c>
    </row>
    <row r="1280" spans="1:20" s="60" customFormat="1" ht="15" customHeight="1">
      <c r="A1280" s="68" t="s">
        <v>4491</v>
      </c>
      <c r="B1280" s="68">
        <v>16392</v>
      </c>
      <c r="C1280" s="68" t="s">
        <v>0</v>
      </c>
      <c r="D1280" s="69" t="s">
        <v>1147</v>
      </c>
      <c r="E1280" s="69" t="s">
        <v>1080</v>
      </c>
      <c r="F1280" s="68" t="s">
        <v>1149</v>
      </c>
      <c r="G1280" s="64" t="s">
        <v>0</v>
      </c>
      <c r="H1280" s="70">
        <v>56.9</v>
      </c>
      <c r="I1280" s="71"/>
      <c r="J1280" s="64" t="s">
        <v>7610</v>
      </c>
      <c r="K1280" s="67" t="s">
        <v>8166</v>
      </c>
      <c r="L1280" s="67">
        <v>17</v>
      </c>
      <c r="M1280" s="64" t="s">
        <v>7066</v>
      </c>
      <c r="N1280" s="64" t="s">
        <v>1127</v>
      </c>
      <c r="O1280" s="64" t="s">
        <v>11</v>
      </c>
      <c r="P1280" s="64" t="s">
        <v>67</v>
      </c>
      <c r="Q1280" s="72">
        <v>12</v>
      </c>
      <c r="R1280" s="72">
        <v>0</v>
      </c>
      <c r="S1280" s="72">
        <v>12</v>
      </c>
      <c r="T1280" s="72">
        <v>0.9</v>
      </c>
    </row>
    <row r="1281" spans="1:20" s="60" customFormat="1" ht="15" customHeight="1">
      <c r="A1281" s="68" t="s">
        <v>4492</v>
      </c>
      <c r="B1281" s="68">
        <v>16393</v>
      </c>
      <c r="C1281" s="68" t="s">
        <v>0</v>
      </c>
      <c r="D1281" s="69" t="s">
        <v>1147</v>
      </c>
      <c r="E1281" s="69" t="s">
        <v>1081</v>
      </c>
      <c r="F1281" s="68" t="s">
        <v>1149</v>
      </c>
      <c r="G1281" s="64" t="s">
        <v>0</v>
      </c>
      <c r="H1281" s="70">
        <v>62.9</v>
      </c>
      <c r="I1281" s="71"/>
      <c r="J1281" s="64" t="s">
        <v>7610</v>
      </c>
      <c r="K1281" s="67" t="s">
        <v>8167</v>
      </c>
      <c r="L1281" s="67">
        <v>11</v>
      </c>
      <c r="M1281" s="64" t="s">
        <v>7066</v>
      </c>
      <c r="N1281" s="64" t="s">
        <v>1127</v>
      </c>
      <c r="O1281" s="64" t="s">
        <v>11</v>
      </c>
      <c r="P1281" s="64" t="s">
        <v>67</v>
      </c>
      <c r="Q1281" s="72">
        <v>12</v>
      </c>
      <c r="R1281" s="72">
        <v>0</v>
      </c>
      <c r="S1281" s="72">
        <v>12</v>
      </c>
      <c r="T1281" s="72">
        <v>0.9</v>
      </c>
    </row>
    <row r="1282" spans="1:20" s="60" customFormat="1" ht="15" customHeight="1">
      <c r="A1282" s="68" t="s">
        <v>4493</v>
      </c>
      <c r="B1282" s="68">
        <v>16394</v>
      </c>
      <c r="C1282" s="68" t="s">
        <v>0</v>
      </c>
      <c r="D1282" s="69" t="s">
        <v>1147</v>
      </c>
      <c r="E1282" s="69" t="s">
        <v>1082</v>
      </c>
      <c r="F1282" s="68" t="s">
        <v>1149</v>
      </c>
      <c r="G1282" s="64" t="s">
        <v>0</v>
      </c>
      <c r="H1282" s="70">
        <v>62.9</v>
      </c>
      <c r="I1282" s="71"/>
      <c r="J1282" s="64" t="s">
        <v>7610</v>
      </c>
      <c r="K1282" s="67" t="s">
        <v>8168</v>
      </c>
      <c r="L1282" s="67">
        <v>18</v>
      </c>
      <c r="M1282" s="64" t="s">
        <v>7066</v>
      </c>
      <c r="N1282" s="64" t="s">
        <v>1127</v>
      </c>
      <c r="O1282" s="64" t="s">
        <v>11</v>
      </c>
      <c r="P1282" s="64" t="s">
        <v>67</v>
      </c>
      <c r="Q1282" s="72">
        <v>12</v>
      </c>
      <c r="R1282" s="72">
        <v>0</v>
      </c>
      <c r="S1282" s="72">
        <v>12</v>
      </c>
      <c r="T1282" s="72">
        <v>0.9</v>
      </c>
    </row>
    <row r="1283" spans="1:20" s="60" customFormat="1" ht="15" customHeight="1">
      <c r="A1283" s="68" t="s">
        <v>4494</v>
      </c>
      <c r="B1283" s="68">
        <v>16395</v>
      </c>
      <c r="C1283" s="68" t="s">
        <v>0</v>
      </c>
      <c r="D1283" s="69" t="s">
        <v>1147</v>
      </c>
      <c r="E1283" s="69" t="s">
        <v>1083</v>
      </c>
      <c r="F1283" s="68" t="s">
        <v>1149</v>
      </c>
      <c r="G1283" s="64" t="s">
        <v>0</v>
      </c>
      <c r="H1283" s="70">
        <v>43.5</v>
      </c>
      <c r="I1283" s="71"/>
      <c r="J1283" s="64" t="s">
        <v>7661</v>
      </c>
      <c r="K1283" s="67" t="s">
        <v>8169</v>
      </c>
      <c r="L1283" s="67">
        <v>14</v>
      </c>
      <c r="M1283" s="64" t="s">
        <v>7066</v>
      </c>
      <c r="N1283" s="64" t="s">
        <v>1127</v>
      </c>
      <c r="O1283" s="64" t="s">
        <v>0</v>
      </c>
      <c r="P1283" s="64" t="s">
        <v>67</v>
      </c>
      <c r="Q1283" s="72">
        <v>9</v>
      </c>
      <c r="R1283" s="72">
        <v>0</v>
      </c>
      <c r="S1283" s="72">
        <v>13</v>
      </c>
      <c r="T1283" s="72">
        <v>0.7</v>
      </c>
    </row>
    <row r="1284" spans="1:20" s="60" customFormat="1" ht="15" customHeight="1">
      <c r="A1284" s="68" t="s">
        <v>4495</v>
      </c>
      <c r="B1284" s="68">
        <v>16396</v>
      </c>
      <c r="C1284" s="68" t="s">
        <v>0</v>
      </c>
      <c r="D1284" s="69" t="s">
        <v>1147</v>
      </c>
      <c r="E1284" s="69" t="s">
        <v>1084</v>
      </c>
      <c r="F1284" s="68" t="s">
        <v>1149</v>
      </c>
      <c r="G1284" s="64" t="s">
        <v>0</v>
      </c>
      <c r="H1284" s="70">
        <v>49.9</v>
      </c>
      <c r="I1284" s="71"/>
      <c r="J1284" s="64" t="s">
        <v>7661</v>
      </c>
      <c r="K1284" s="67" t="s">
        <v>8170</v>
      </c>
      <c r="L1284" s="67">
        <v>11</v>
      </c>
      <c r="M1284" s="64" t="s">
        <v>7066</v>
      </c>
      <c r="N1284" s="64" t="s">
        <v>1127</v>
      </c>
      <c r="O1284" s="64" t="s">
        <v>0</v>
      </c>
      <c r="P1284" s="64" t="s">
        <v>67</v>
      </c>
      <c r="Q1284" s="72">
        <v>9</v>
      </c>
      <c r="R1284" s="72">
        <v>0</v>
      </c>
      <c r="S1284" s="72">
        <v>13</v>
      </c>
      <c r="T1284" s="72">
        <v>0.7</v>
      </c>
    </row>
    <row r="1285" spans="1:20" s="60" customFormat="1" ht="15" customHeight="1">
      <c r="A1285" s="68" t="s">
        <v>4496</v>
      </c>
      <c r="B1285" s="68">
        <v>16397</v>
      </c>
      <c r="C1285" s="68" t="s">
        <v>0</v>
      </c>
      <c r="D1285" s="69" t="s">
        <v>1147</v>
      </c>
      <c r="E1285" s="69" t="s">
        <v>1085</v>
      </c>
      <c r="F1285" s="68" t="s">
        <v>1149</v>
      </c>
      <c r="G1285" s="64" t="s">
        <v>0</v>
      </c>
      <c r="H1285" s="70">
        <v>29.9</v>
      </c>
      <c r="I1285" s="71"/>
      <c r="J1285" s="64" t="s">
        <v>7083</v>
      </c>
      <c r="K1285" s="67" t="s">
        <v>8171</v>
      </c>
      <c r="L1285" s="67">
        <v>55</v>
      </c>
      <c r="M1285" s="64" t="s">
        <v>7066</v>
      </c>
      <c r="N1285" s="64" t="s">
        <v>1056</v>
      </c>
      <c r="O1285" s="64" t="s">
        <v>0</v>
      </c>
      <c r="P1285" s="64" t="s">
        <v>36</v>
      </c>
      <c r="Q1285" s="72">
        <v>25</v>
      </c>
      <c r="R1285" s="72">
        <v>0</v>
      </c>
      <c r="S1285" s="72">
        <v>36</v>
      </c>
      <c r="T1285" s="72">
        <v>0</v>
      </c>
    </row>
    <row r="1286" spans="1:20" s="60" customFormat="1" ht="15" customHeight="1">
      <c r="A1286" s="68" t="s">
        <v>4497</v>
      </c>
      <c r="B1286" s="68">
        <v>16398</v>
      </c>
      <c r="C1286" s="68" t="s">
        <v>0</v>
      </c>
      <c r="D1286" s="69" t="s">
        <v>1147</v>
      </c>
      <c r="E1286" s="69" t="s">
        <v>1086</v>
      </c>
      <c r="F1286" s="68" t="s">
        <v>1149</v>
      </c>
      <c r="G1286" s="64" t="s">
        <v>0</v>
      </c>
      <c r="H1286" s="70">
        <v>15.5</v>
      </c>
      <c r="I1286" s="71"/>
      <c r="J1286" s="64" t="s">
        <v>7083</v>
      </c>
      <c r="K1286" s="67" t="s">
        <v>8172</v>
      </c>
      <c r="L1286" s="67">
        <v>9</v>
      </c>
      <c r="M1286" s="64" t="s">
        <v>7066</v>
      </c>
      <c r="N1286" s="64" t="s">
        <v>1056</v>
      </c>
      <c r="O1286" s="64" t="s">
        <v>0</v>
      </c>
      <c r="P1286" s="64" t="s">
        <v>36</v>
      </c>
      <c r="Q1286" s="72">
        <v>17.5</v>
      </c>
      <c r="R1286" s="72">
        <v>0</v>
      </c>
      <c r="S1286" s="72">
        <v>30</v>
      </c>
      <c r="T1286" s="72">
        <v>0.46200000000000002</v>
      </c>
    </row>
    <row r="1287" spans="1:20" s="60" customFormat="1" ht="15" customHeight="1">
      <c r="A1287" s="68" t="s">
        <v>4498</v>
      </c>
      <c r="B1287" s="68">
        <v>16399</v>
      </c>
      <c r="C1287" s="68" t="s">
        <v>0</v>
      </c>
      <c r="D1287" s="69" t="s">
        <v>1147</v>
      </c>
      <c r="E1287" s="69" t="s">
        <v>1087</v>
      </c>
      <c r="F1287" s="68" t="s">
        <v>1149</v>
      </c>
      <c r="G1287" s="64" t="s">
        <v>0</v>
      </c>
      <c r="H1287" s="70">
        <v>15.5</v>
      </c>
      <c r="I1287" s="71"/>
      <c r="J1287" s="64" t="s">
        <v>7083</v>
      </c>
      <c r="K1287" s="67" t="s">
        <v>8173</v>
      </c>
      <c r="L1287" s="67">
        <v>44</v>
      </c>
      <c r="M1287" s="64" t="s">
        <v>7066</v>
      </c>
      <c r="N1287" s="64" t="s">
        <v>1056</v>
      </c>
      <c r="O1287" s="64" t="s">
        <v>0</v>
      </c>
      <c r="P1287" s="64" t="s">
        <v>36</v>
      </c>
      <c r="Q1287" s="72">
        <v>14.5</v>
      </c>
      <c r="R1287" s="72">
        <v>0</v>
      </c>
      <c r="S1287" s="72">
        <v>27</v>
      </c>
      <c r="T1287" s="72">
        <v>0.33600000000000002</v>
      </c>
    </row>
    <row r="1288" spans="1:20" s="60" customFormat="1" ht="15" customHeight="1">
      <c r="A1288" s="68" t="s">
        <v>4499</v>
      </c>
      <c r="B1288" s="68">
        <v>16400</v>
      </c>
      <c r="C1288" s="68" t="s">
        <v>0</v>
      </c>
      <c r="D1288" s="69" t="s">
        <v>1147</v>
      </c>
      <c r="E1288" s="69" t="s">
        <v>1088</v>
      </c>
      <c r="F1288" s="68" t="s">
        <v>1149</v>
      </c>
      <c r="G1288" s="64" t="s">
        <v>0</v>
      </c>
      <c r="H1288" s="70">
        <v>15.5</v>
      </c>
      <c r="I1288" s="71"/>
      <c r="J1288" s="64" t="s">
        <v>7083</v>
      </c>
      <c r="K1288" s="67" t="s">
        <v>8174</v>
      </c>
      <c r="L1288" s="67" t="s">
        <v>31</v>
      </c>
      <c r="M1288" s="64" t="s">
        <v>7066</v>
      </c>
      <c r="N1288" s="64" t="s">
        <v>1056</v>
      </c>
      <c r="O1288" s="64" t="s">
        <v>0</v>
      </c>
      <c r="P1288" s="64" t="s">
        <v>36</v>
      </c>
      <c r="Q1288" s="72">
        <v>17.5</v>
      </c>
      <c r="R1288" s="72">
        <v>0</v>
      </c>
      <c r="S1288" s="72">
        <v>30</v>
      </c>
      <c r="T1288" s="72">
        <v>0.442</v>
      </c>
    </row>
    <row r="1289" spans="1:20" s="60" customFormat="1" ht="15" customHeight="1">
      <c r="A1289" s="68" t="s">
        <v>4500</v>
      </c>
      <c r="B1289" s="68">
        <v>16401</v>
      </c>
      <c r="C1289" s="68" t="s">
        <v>0</v>
      </c>
      <c r="D1289" s="69" t="s">
        <v>1147</v>
      </c>
      <c r="E1289" s="69" t="s">
        <v>1089</v>
      </c>
      <c r="F1289" s="68" t="s">
        <v>1149</v>
      </c>
      <c r="G1289" s="64" t="s">
        <v>0</v>
      </c>
      <c r="H1289" s="70">
        <v>15.5</v>
      </c>
      <c r="I1289" s="71"/>
      <c r="J1289" s="64" t="s">
        <v>7083</v>
      </c>
      <c r="K1289" s="67" t="s">
        <v>8175</v>
      </c>
      <c r="L1289" s="67">
        <v>67</v>
      </c>
      <c r="M1289" s="64" t="s">
        <v>7066</v>
      </c>
      <c r="N1289" s="64" t="s">
        <v>1056</v>
      </c>
      <c r="O1289" s="64" t="s">
        <v>0</v>
      </c>
      <c r="P1289" s="64" t="s">
        <v>36</v>
      </c>
      <c r="Q1289" s="72">
        <v>16.3</v>
      </c>
      <c r="R1289" s="72">
        <v>0</v>
      </c>
      <c r="S1289" s="72">
        <v>30</v>
      </c>
      <c r="T1289" s="72">
        <v>0.40799999999999997</v>
      </c>
    </row>
    <row r="1290" spans="1:20" s="60" customFormat="1" ht="15" customHeight="1">
      <c r="A1290" s="68" t="s">
        <v>4501</v>
      </c>
      <c r="B1290" s="68">
        <v>16402</v>
      </c>
      <c r="C1290" s="68" t="s">
        <v>0</v>
      </c>
      <c r="D1290" s="69" t="s">
        <v>1147</v>
      </c>
      <c r="E1290" s="69" t="s">
        <v>1090</v>
      </c>
      <c r="F1290" s="68" t="s">
        <v>1149</v>
      </c>
      <c r="G1290" s="64" t="s">
        <v>0</v>
      </c>
      <c r="H1290" s="70">
        <v>15.5</v>
      </c>
      <c r="I1290" s="71"/>
      <c r="J1290" s="64" t="s">
        <v>7083</v>
      </c>
      <c r="K1290" s="67" t="s">
        <v>8176</v>
      </c>
      <c r="L1290" s="67">
        <v>9</v>
      </c>
      <c r="M1290" s="64" t="s">
        <v>7066</v>
      </c>
      <c r="N1290" s="64" t="s">
        <v>1056</v>
      </c>
      <c r="O1290" s="64" t="s">
        <v>0</v>
      </c>
      <c r="P1290" s="64" t="s">
        <v>36</v>
      </c>
      <c r="Q1290" s="72">
        <v>17.3</v>
      </c>
      <c r="R1290" s="72">
        <v>0</v>
      </c>
      <c r="S1290" s="72">
        <v>29.5</v>
      </c>
      <c r="T1290" s="72">
        <v>0.45600000000000002</v>
      </c>
    </row>
    <row r="1291" spans="1:20" s="60" customFormat="1" ht="15" customHeight="1">
      <c r="A1291" s="68" t="s">
        <v>4502</v>
      </c>
      <c r="B1291" s="68">
        <v>16403</v>
      </c>
      <c r="C1291" s="68" t="s">
        <v>0</v>
      </c>
      <c r="D1291" s="69" t="s">
        <v>1147</v>
      </c>
      <c r="E1291" s="69" t="s">
        <v>1091</v>
      </c>
      <c r="F1291" s="68" t="s">
        <v>1149</v>
      </c>
      <c r="G1291" s="64" t="s">
        <v>0</v>
      </c>
      <c r="H1291" s="70">
        <v>15.5</v>
      </c>
      <c r="I1291" s="71"/>
      <c r="J1291" s="64" t="s">
        <v>7083</v>
      </c>
      <c r="K1291" s="67" t="s">
        <v>8177</v>
      </c>
      <c r="L1291" s="67">
        <v>18</v>
      </c>
      <c r="M1291" s="64" t="s">
        <v>7066</v>
      </c>
      <c r="N1291" s="64" t="s">
        <v>1056</v>
      </c>
      <c r="O1291" s="64" t="s">
        <v>0</v>
      </c>
      <c r="P1291" s="64" t="s">
        <v>36</v>
      </c>
      <c r="Q1291" s="72">
        <v>16</v>
      </c>
      <c r="R1291" s="72">
        <v>0</v>
      </c>
      <c r="S1291" s="72">
        <v>26.5</v>
      </c>
      <c r="T1291" s="72">
        <v>0.46200000000000002</v>
      </c>
    </row>
    <row r="1292" spans="1:20" s="60" customFormat="1" ht="15" customHeight="1">
      <c r="A1292" s="68" t="s">
        <v>4503</v>
      </c>
      <c r="B1292" s="68">
        <v>16404</v>
      </c>
      <c r="C1292" s="68" t="s">
        <v>0</v>
      </c>
      <c r="D1292" s="69" t="s">
        <v>1147</v>
      </c>
      <c r="E1292" s="69" t="s">
        <v>1092</v>
      </c>
      <c r="F1292" s="68" t="s">
        <v>1149</v>
      </c>
      <c r="G1292" s="64" t="s">
        <v>0</v>
      </c>
      <c r="H1292" s="70">
        <v>15.5</v>
      </c>
      <c r="I1292" s="71"/>
      <c r="J1292" s="64" t="s">
        <v>7083</v>
      </c>
      <c r="K1292" s="67" t="s">
        <v>8178</v>
      </c>
      <c r="L1292" s="67">
        <v>89</v>
      </c>
      <c r="M1292" s="64" t="s">
        <v>7066</v>
      </c>
      <c r="N1292" s="64" t="s">
        <v>1056</v>
      </c>
      <c r="O1292" s="64" t="s">
        <v>0</v>
      </c>
      <c r="P1292" s="64" t="s">
        <v>36</v>
      </c>
      <c r="Q1292" s="72">
        <v>22</v>
      </c>
      <c r="R1292" s="72">
        <v>0</v>
      </c>
      <c r="S1292" s="72">
        <v>22</v>
      </c>
      <c r="T1292" s="72">
        <v>0.49</v>
      </c>
    </row>
    <row r="1293" spans="1:20" s="60" customFormat="1" ht="15" customHeight="1">
      <c r="A1293" s="68" t="s">
        <v>4504</v>
      </c>
      <c r="B1293" s="68">
        <v>16405</v>
      </c>
      <c r="C1293" s="68" t="s">
        <v>0</v>
      </c>
      <c r="D1293" s="69" t="s">
        <v>1147</v>
      </c>
      <c r="E1293" s="69" t="s">
        <v>1093</v>
      </c>
      <c r="F1293" s="68" t="s">
        <v>1149</v>
      </c>
      <c r="G1293" s="64" t="s">
        <v>0</v>
      </c>
      <c r="H1293" s="70">
        <v>15.5</v>
      </c>
      <c r="I1293" s="71"/>
      <c r="J1293" s="64" t="s">
        <v>7083</v>
      </c>
      <c r="K1293" s="67" t="s">
        <v>8179</v>
      </c>
      <c r="L1293" s="67">
        <v>36</v>
      </c>
      <c r="M1293" s="64" t="s">
        <v>7066</v>
      </c>
      <c r="N1293" s="64" t="s">
        <v>1056</v>
      </c>
      <c r="O1293" s="64" t="s">
        <v>0</v>
      </c>
      <c r="P1293" s="64" t="s">
        <v>36</v>
      </c>
      <c r="Q1293" s="72">
        <v>17</v>
      </c>
      <c r="R1293" s="72">
        <v>0</v>
      </c>
      <c r="S1293" s="72">
        <v>26.5</v>
      </c>
      <c r="T1293" s="72">
        <v>0.46200000000000002</v>
      </c>
    </row>
    <row r="1294" spans="1:20" s="60" customFormat="1" ht="15" customHeight="1">
      <c r="A1294" s="68" t="s">
        <v>4505</v>
      </c>
      <c r="B1294" s="68">
        <v>16406</v>
      </c>
      <c r="C1294" s="68" t="s">
        <v>0</v>
      </c>
      <c r="D1294" s="69" t="s">
        <v>1147</v>
      </c>
      <c r="E1294" s="69" t="s">
        <v>1094</v>
      </c>
      <c r="F1294" s="68" t="s">
        <v>1149</v>
      </c>
      <c r="G1294" s="64" t="s">
        <v>0</v>
      </c>
      <c r="H1294" s="70">
        <v>159.9</v>
      </c>
      <c r="I1294" s="71"/>
      <c r="J1294" s="64" t="s">
        <v>7143</v>
      </c>
      <c r="K1294" s="67" t="s">
        <v>8180</v>
      </c>
      <c r="L1294" s="67">
        <v>29</v>
      </c>
      <c r="M1294" s="64" t="s">
        <v>7066</v>
      </c>
      <c r="N1294" s="64" t="s">
        <v>445</v>
      </c>
      <c r="O1294" s="64" t="s">
        <v>0</v>
      </c>
      <c r="P1294" s="64" t="s">
        <v>32</v>
      </c>
      <c r="Q1294" s="72">
        <v>35</v>
      </c>
      <c r="R1294" s="72">
        <v>6.5</v>
      </c>
      <c r="S1294" s="72">
        <v>45</v>
      </c>
      <c r="T1294" s="72">
        <v>0.8</v>
      </c>
    </row>
    <row r="1295" spans="1:20" s="60" customFormat="1" ht="15" customHeight="1">
      <c r="A1295" s="68" t="s">
        <v>4506</v>
      </c>
      <c r="B1295" s="68">
        <v>16407</v>
      </c>
      <c r="C1295" s="68" t="s">
        <v>0</v>
      </c>
      <c r="D1295" s="69" t="s">
        <v>1147</v>
      </c>
      <c r="E1295" s="69" t="s">
        <v>3302</v>
      </c>
      <c r="F1295" s="68" t="s">
        <v>1162</v>
      </c>
      <c r="G1295" s="64" t="s">
        <v>0</v>
      </c>
      <c r="H1295" s="70">
        <v>27.5</v>
      </c>
      <c r="I1295" s="71"/>
      <c r="J1295" s="64" t="s">
        <v>8115</v>
      </c>
      <c r="K1295" s="67" t="s">
        <v>8181</v>
      </c>
      <c r="L1295" s="67" t="s">
        <v>31</v>
      </c>
      <c r="M1295" s="64" t="s">
        <v>7066</v>
      </c>
      <c r="N1295" s="64" t="s">
        <v>1017</v>
      </c>
      <c r="O1295" s="64" t="s">
        <v>11</v>
      </c>
      <c r="P1295" s="64" t="s">
        <v>35</v>
      </c>
      <c r="Q1295" s="72">
        <v>7.5</v>
      </c>
      <c r="R1295" s="72">
        <v>9</v>
      </c>
      <c r="S1295" s="72">
        <v>20</v>
      </c>
      <c r="T1295" s="72">
        <v>0.38</v>
      </c>
    </row>
    <row r="1296" spans="1:20" s="60" customFormat="1" ht="15" customHeight="1">
      <c r="A1296" s="68" t="s">
        <v>4507</v>
      </c>
      <c r="B1296" s="68">
        <v>16408</v>
      </c>
      <c r="C1296" s="68" t="s">
        <v>0</v>
      </c>
      <c r="D1296" s="69" t="s">
        <v>1147</v>
      </c>
      <c r="E1296" s="69" t="s">
        <v>1095</v>
      </c>
      <c r="F1296" s="68" t="s">
        <v>1149</v>
      </c>
      <c r="G1296" s="64" t="s">
        <v>0</v>
      </c>
      <c r="H1296" s="70">
        <v>359</v>
      </c>
      <c r="I1296" s="71"/>
      <c r="J1296" s="64" t="s">
        <v>7212</v>
      </c>
      <c r="K1296" s="67" t="s">
        <v>8182</v>
      </c>
      <c r="L1296" s="67" t="s">
        <v>31</v>
      </c>
      <c r="M1296" s="64" t="s">
        <v>7066</v>
      </c>
      <c r="N1296" s="64" t="s">
        <v>1741</v>
      </c>
      <c r="O1296" s="64" t="s">
        <v>0</v>
      </c>
      <c r="P1296" s="64" t="s">
        <v>33</v>
      </c>
      <c r="Q1296" s="72">
        <v>51.5</v>
      </c>
      <c r="R1296" s="72">
        <v>52</v>
      </c>
      <c r="S1296" s="72">
        <v>51.5</v>
      </c>
      <c r="T1296" s="72">
        <v>9.1999999999999993</v>
      </c>
    </row>
    <row r="1297" spans="1:20" s="60" customFormat="1" ht="15" customHeight="1">
      <c r="A1297" s="68" t="s">
        <v>4508</v>
      </c>
      <c r="B1297" s="68">
        <v>16411</v>
      </c>
      <c r="C1297" s="68" t="s">
        <v>0</v>
      </c>
      <c r="D1297" s="69" t="s">
        <v>1147</v>
      </c>
      <c r="E1297" s="69" t="s">
        <v>1096</v>
      </c>
      <c r="F1297" s="68" t="s">
        <v>1187</v>
      </c>
      <c r="G1297" s="64" t="s">
        <v>0</v>
      </c>
      <c r="H1297" s="70">
        <v>178.8</v>
      </c>
      <c r="I1297" s="71"/>
      <c r="J1297" s="64" t="s">
        <v>7661</v>
      </c>
      <c r="K1297" s="67" t="s">
        <v>8183</v>
      </c>
      <c r="L1297" s="67">
        <v>6</v>
      </c>
      <c r="M1297" s="64" t="s">
        <v>7066</v>
      </c>
      <c r="N1297" s="64" t="s">
        <v>1742</v>
      </c>
      <c r="O1297" s="64" t="s">
        <v>0</v>
      </c>
      <c r="P1297" s="64" t="s">
        <v>67</v>
      </c>
      <c r="Q1297" s="72">
        <v>25.5</v>
      </c>
      <c r="R1297" s="72">
        <v>14.5</v>
      </c>
      <c r="S1297" s="72">
        <v>36</v>
      </c>
      <c r="T1297" s="72">
        <v>0.4</v>
      </c>
    </row>
    <row r="1298" spans="1:20" s="60" customFormat="1" ht="15" customHeight="1">
      <c r="A1298" s="68" t="s">
        <v>4509</v>
      </c>
      <c r="B1298" s="68">
        <v>16412</v>
      </c>
      <c r="C1298" s="68" t="s">
        <v>0</v>
      </c>
      <c r="D1298" s="69" t="s">
        <v>1147</v>
      </c>
      <c r="E1298" s="69" t="s">
        <v>1097</v>
      </c>
      <c r="F1298" s="68" t="s">
        <v>1187</v>
      </c>
      <c r="G1298" s="64" t="s">
        <v>0</v>
      </c>
      <c r="H1298" s="70">
        <v>214.8</v>
      </c>
      <c r="I1298" s="71"/>
      <c r="J1298" s="64" t="s">
        <v>7661</v>
      </c>
      <c r="K1298" s="67" t="s">
        <v>8184</v>
      </c>
      <c r="L1298" s="67">
        <v>11</v>
      </c>
      <c r="M1298" s="64" t="s">
        <v>7066</v>
      </c>
      <c r="N1298" s="64" t="s">
        <v>1742</v>
      </c>
      <c r="O1298" s="64" t="s">
        <v>0</v>
      </c>
      <c r="P1298" s="64" t="s">
        <v>67</v>
      </c>
      <c r="Q1298" s="72">
        <v>25.5</v>
      </c>
      <c r="R1298" s="72">
        <v>14.5</v>
      </c>
      <c r="S1298" s="72">
        <v>36</v>
      </c>
      <c r="T1298" s="72">
        <v>0.4</v>
      </c>
    </row>
    <row r="1299" spans="1:20" s="60" customFormat="1" ht="15" customHeight="1">
      <c r="A1299" s="68" t="s">
        <v>4510</v>
      </c>
      <c r="B1299" s="68">
        <v>16413</v>
      </c>
      <c r="C1299" s="68" t="s">
        <v>0</v>
      </c>
      <c r="D1299" s="69" t="s">
        <v>1147</v>
      </c>
      <c r="E1299" s="69" t="s">
        <v>1098</v>
      </c>
      <c r="F1299" s="68" t="s">
        <v>1187</v>
      </c>
      <c r="G1299" s="64" t="s">
        <v>0</v>
      </c>
      <c r="H1299" s="70">
        <v>175.2</v>
      </c>
      <c r="I1299" s="71"/>
      <c r="J1299" s="64" t="s">
        <v>7661</v>
      </c>
      <c r="K1299" s="67" t="s">
        <v>8185</v>
      </c>
      <c r="L1299" s="67">
        <v>1</v>
      </c>
      <c r="M1299" s="64" t="s">
        <v>7066</v>
      </c>
      <c r="N1299" s="64" t="s">
        <v>1742</v>
      </c>
      <c r="O1299" s="64" t="s">
        <v>0</v>
      </c>
      <c r="P1299" s="64" t="s">
        <v>67</v>
      </c>
      <c r="Q1299" s="72">
        <v>25</v>
      </c>
      <c r="R1299" s="72">
        <v>23</v>
      </c>
      <c r="S1299" s="72">
        <v>49</v>
      </c>
      <c r="T1299" s="72">
        <v>0.80500000000000005</v>
      </c>
    </row>
    <row r="1300" spans="1:20" s="60" customFormat="1" ht="15" customHeight="1">
      <c r="A1300" s="68" t="s">
        <v>4511</v>
      </c>
      <c r="B1300" s="68">
        <v>16414</v>
      </c>
      <c r="C1300" s="68" t="s">
        <v>0</v>
      </c>
      <c r="D1300" s="69" t="s">
        <v>1147</v>
      </c>
      <c r="E1300" s="69" t="s">
        <v>1099</v>
      </c>
      <c r="F1300" s="68" t="s">
        <v>1187</v>
      </c>
      <c r="G1300" s="64" t="s">
        <v>0</v>
      </c>
      <c r="H1300" s="70">
        <v>199.2</v>
      </c>
      <c r="I1300" s="71"/>
      <c r="J1300" s="64" t="s">
        <v>7661</v>
      </c>
      <c r="K1300" s="67" t="s">
        <v>8186</v>
      </c>
      <c r="L1300" s="67" t="s">
        <v>31</v>
      </c>
      <c r="M1300" s="64" t="s">
        <v>7066</v>
      </c>
      <c r="N1300" s="64" t="s">
        <v>1742</v>
      </c>
      <c r="O1300" s="64" t="s">
        <v>0</v>
      </c>
      <c r="P1300" s="64" t="s">
        <v>67</v>
      </c>
      <c r="Q1300" s="72">
        <v>25</v>
      </c>
      <c r="R1300" s="72">
        <v>23</v>
      </c>
      <c r="S1300" s="72">
        <v>49</v>
      </c>
      <c r="T1300" s="72">
        <v>0.80500000000000005</v>
      </c>
    </row>
    <row r="1301" spans="1:20" s="60" customFormat="1" ht="15" customHeight="1">
      <c r="A1301" s="68" t="s">
        <v>4512</v>
      </c>
      <c r="B1301" s="68">
        <v>16415</v>
      </c>
      <c r="C1301" s="68" t="s">
        <v>0</v>
      </c>
      <c r="D1301" s="69" t="s">
        <v>1147</v>
      </c>
      <c r="E1301" s="69" t="s">
        <v>1100</v>
      </c>
      <c r="F1301" s="68" t="s">
        <v>1187</v>
      </c>
      <c r="G1301" s="64" t="s">
        <v>0</v>
      </c>
      <c r="H1301" s="70">
        <v>179.4</v>
      </c>
      <c r="I1301" s="71"/>
      <c r="J1301" s="64" t="s">
        <v>7661</v>
      </c>
      <c r="K1301" s="67" t="s">
        <v>8187</v>
      </c>
      <c r="L1301" s="67">
        <v>2</v>
      </c>
      <c r="M1301" s="64" t="s">
        <v>7066</v>
      </c>
      <c r="N1301" s="64" t="s">
        <v>1742</v>
      </c>
      <c r="O1301" s="64" t="s">
        <v>0</v>
      </c>
      <c r="P1301" s="64" t="s">
        <v>67</v>
      </c>
      <c r="Q1301" s="72">
        <v>30.5</v>
      </c>
      <c r="R1301" s="72">
        <v>26</v>
      </c>
      <c r="S1301" s="72">
        <v>45.5</v>
      </c>
      <c r="T1301" s="72">
        <v>1.0149999999999999</v>
      </c>
    </row>
    <row r="1302" spans="1:20" s="60" customFormat="1" ht="15" customHeight="1">
      <c r="A1302" s="68" t="s">
        <v>4513</v>
      </c>
      <c r="B1302" s="68">
        <v>16416</v>
      </c>
      <c r="C1302" s="68" t="s">
        <v>0</v>
      </c>
      <c r="D1302" s="69" t="s">
        <v>1147</v>
      </c>
      <c r="E1302" s="69" t="s">
        <v>1101</v>
      </c>
      <c r="F1302" s="68" t="s">
        <v>1149</v>
      </c>
      <c r="G1302" s="64" t="s">
        <v>0</v>
      </c>
      <c r="H1302" s="70">
        <v>23.9</v>
      </c>
      <c r="I1302" s="71"/>
      <c r="J1302" s="64" t="s">
        <v>7661</v>
      </c>
      <c r="K1302" s="67" t="s">
        <v>8188</v>
      </c>
      <c r="L1302" s="67">
        <v>2</v>
      </c>
      <c r="M1302" s="64" t="s">
        <v>7066</v>
      </c>
      <c r="N1302" s="64" t="s">
        <v>86</v>
      </c>
      <c r="O1302" s="64" t="s">
        <v>0</v>
      </c>
      <c r="P1302" s="64" t="s">
        <v>67</v>
      </c>
      <c r="Q1302" s="72">
        <v>14.5</v>
      </c>
      <c r="R1302" s="72">
        <v>15</v>
      </c>
      <c r="S1302" s="72">
        <v>14.5</v>
      </c>
      <c r="T1302" s="72">
        <v>0.71499999999999997</v>
      </c>
    </row>
    <row r="1303" spans="1:20" s="60" customFormat="1" ht="15" customHeight="1">
      <c r="A1303" s="68" t="s">
        <v>4514</v>
      </c>
      <c r="B1303" s="68">
        <v>16420</v>
      </c>
      <c r="C1303" s="68" t="s">
        <v>0</v>
      </c>
      <c r="D1303" s="69" t="s">
        <v>1147</v>
      </c>
      <c r="E1303" s="69" t="s">
        <v>1102</v>
      </c>
      <c r="F1303" s="68" t="s">
        <v>1149</v>
      </c>
      <c r="G1303" s="64" t="s">
        <v>0</v>
      </c>
      <c r="H1303" s="70">
        <v>13.9</v>
      </c>
      <c r="I1303" s="71"/>
      <c r="J1303" s="64" t="s">
        <v>7661</v>
      </c>
      <c r="K1303" s="67" t="s">
        <v>8189</v>
      </c>
      <c r="L1303" s="67">
        <v>10</v>
      </c>
      <c r="M1303" s="64" t="s">
        <v>7066</v>
      </c>
      <c r="N1303" s="64" t="s">
        <v>86</v>
      </c>
      <c r="O1303" s="64" t="s">
        <v>0</v>
      </c>
      <c r="P1303" s="64" t="s">
        <v>67</v>
      </c>
      <c r="Q1303" s="72">
        <v>6.5</v>
      </c>
      <c r="R1303" s="72">
        <v>7.3</v>
      </c>
      <c r="S1303" s="72">
        <v>6.5</v>
      </c>
      <c r="T1303" s="72">
        <v>0.37</v>
      </c>
    </row>
    <row r="1304" spans="1:20" s="60" customFormat="1" ht="15" customHeight="1">
      <c r="A1304" s="68" t="s">
        <v>4515</v>
      </c>
      <c r="B1304" s="68">
        <v>16421</v>
      </c>
      <c r="C1304" s="68" t="s">
        <v>0</v>
      </c>
      <c r="D1304" s="69" t="s">
        <v>1147</v>
      </c>
      <c r="E1304" s="69" t="s">
        <v>1103</v>
      </c>
      <c r="F1304" s="68" t="s">
        <v>1149</v>
      </c>
      <c r="G1304" s="64" t="s">
        <v>0</v>
      </c>
      <c r="H1304" s="70">
        <v>13.9</v>
      </c>
      <c r="I1304" s="71"/>
      <c r="J1304" s="64" t="s">
        <v>7661</v>
      </c>
      <c r="K1304" s="67" t="s">
        <v>8190</v>
      </c>
      <c r="L1304" s="67">
        <v>12</v>
      </c>
      <c r="M1304" s="64" t="s">
        <v>7066</v>
      </c>
      <c r="N1304" s="64" t="s">
        <v>86</v>
      </c>
      <c r="O1304" s="64" t="s">
        <v>0</v>
      </c>
      <c r="P1304" s="64" t="s">
        <v>67</v>
      </c>
      <c r="Q1304" s="72">
        <v>6.5</v>
      </c>
      <c r="R1304" s="72">
        <v>7.3</v>
      </c>
      <c r="S1304" s="72">
        <v>6.5</v>
      </c>
      <c r="T1304" s="72">
        <v>0.40600000000000003</v>
      </c>
    </row>
    <row r="1305" spans="1:20" s="60" customFormat="1" ht="15" customHeight="1">
      <c r="A1305" s="68" t="s">
        <v>4516</v>
      </c>
      <c r="B1305" s="68">
        <v>16422</v>
      </c>
      <c r="C1305" s="68" t="s">
        <v>0</v>
      </c>
      <c r="D1305" s="69" t="s">
        <v>1147</v>
      </c>
      <c r="E1305" s="69" t="s">
        <v>1129</v>
      </c>
      <c r="F1305" s="68" t="s">
        <v>1162</v>
      </c>
      <c r="G1305" s="64" t="s">
        <v>0</v>
      </c>
      <c r="H1305" s="70">
        <v>17.899999999999999</v>
      </c>
      <c r="I1305" s="71"/>
      <c r="J1305" s="64" t="s">
        <v>7084</v>
      </c>
      <c r="K1305" s="67" t="s">
        <v>8191</v>
      </c>
      <c r="L1305" s="67">
        <v>7</v>
      </c>
      <c r="M1305" s="64" t="s">
        <v>7066</v>
      </c>
      <c r="N1305" s="64" t="s">
        <v>102</v>
      </c>
      <c r="O1305" s="64" t="s">
        <v>0</v>
      </c>
      <c r="P1305" s="64" t="s">
        <v>43</v>
      </c>
      <c r="Q1305" s="72">
        <v>9</v>
      </c>
      <c r="R1305" s="72">
        <v>8</v>
      </c>
      <c r="S1305" s="72">
        <v>9</v>
      </c>
      <c r="T1305" s="72">
        <v>0.125</v>
      </c>
    </row>
    <row r="1306" spans="1:20" s="60" customFormat="1" ht="15" customHeight="1">
      <c r="A1306" s="68" t="s">
        <v>4517</v>
      </c>
      <c r="B1306" s="68">
        <v>16423</v>
      </c>
      <c r="C1306" s="68" t="s">
        <v>0</v>
      </c>
      <c r="D1306" s="69" t="s">
        <v>1147</v>
      </c>
      <c r="E1306" s="69" t="s">
        <v>1130</v>
      </c>
      <c r="F1306" s="68" t="s">
        <v>1162</v>
      </c>
      <c r="G1306" s="64" t="s">
        <v>0</v>
      </c>
      <c r="H1306" s="70">
        <v>17.899999999999999</v>
      </c>
      <c r="I1306" s="71"/>
      <c r="J1306" s="64" t="s">
        <v>7084</v>
      </c>
      <c r="K1306" s="67" t="s">
        <v>8192</v>
      </c>
      <c r="L1306" s="67">
        <v>7</v>
      </c>
      <c r="M1306" s="64" t="s">
        <v>7066</v>
      </c>
      <c r="N1306" s="64" t="s">
        <v>102</v>
      </c>
      <c r="O1306" s="64" t="s">
        <v>0</v>
      </c>
      <c r="P1306" s="64" t="s">
        <v>43</v>
      </c>
      <c r="Q1306" s="72">
        <v>9</v>
      </c>
      <c r="R1306" s="72">
        <v>8</v>
      </c>
      <c r="S1306" s="72">
        <v>9</v>
      </c>
      <c r="T1306" s="72">
        <v>0.125</v>
      </c>
    </row>
    <row r="1307" spans="1:20" s="60" customFormat="1" ht="15" customHeight="1">
      <c r="A1307" s="68" t="s">
        <v>4518</v>
      </c>
      <c r="B1307" s="68">
        <v>16424</v>
      </c>
      <c r="C1307" s="68" t="s">
        <v>0</v>
      </c>
      <c r="D1307" s="69" t="s">
        <v>1147</v>
      </c>
      <c r="E1307" s="69" t="s">
        <v>1131</v>
      </c>
      <c r="F1307" s="68" t="s">
        <v>1162</v>
      </c>
      <c r="G1307" s="64" t="s">
        <v>0</v>
      </c>
      <c r="H1307" s="70">
        <v>17.899999999999999</v>
      </c>
      <c r="I1307" s="71"/>
      <c r="J1307" s="64" t="s">
        <v>7084</v>
      </c>
      <c r="K1307" s="67" t="s">
        <v>8193</v>
      </c>
      <c r="L1307" s="67">
        <v>8</v>
      </c>
      <c r="M1307" s="64" t="s">
        <v>7066</v>
      </c>
      <c r="N1307" s="64" t="s">
        <v>102</v>
      </c>
      <c r="O1307" s="64" t="s">
        <v>0</v>
      </c>
      <c r="P1307" s="64" t="s">
        <v>43</v>
      </c>
      <c r="Q1307" s="72">
        <v>9</v>
      </c>
      <c r="R1307" s="72">
        <v>8</v>
      </c>
      <c r="S1307" s="72">
        <v>9</v>
      </c>
      <c r="T1307" s="72">
        <v>0.125</v>
      </c>
    </row>
    <row r="1308" spans="1:20" s="60" customFormat="1" ht="15" customHeight="1">
      <c r="A1308" s="68" t="s">
        <v>4519</v>
      </c>
      <c r="B1308" s="68">
        <v>16425</v>
      </c>
      <c r="C1308" s="68" t="s">
        <v>0</v>
      </c>
      <c r="D1308" s="69" t="s">
        <v>1147</v>
      </c>
      <c r="E1308" s="69" t="s">
        <v>1132</v>
      </c>
      <c r="F1308" s="68" t="s">
        <v>1149</v>
      </c>
      <c r="G1308" s="64" t="s">
        <v>0</v>
      </c>
      <c r="H1308" s="70">
        <v>119</v>
      </c>
      <c r="I1308" s="71"/>
      <c r="J1308" s="64" t="s">
        <v>7300</v>
      </c>
      <c r="K1308" s="67" t="s">
        <v>8194</v>
      </c>
      <c r="L1308" s="67">
        <v>14</v>
      </c>
      <c r="M1308" s="64" t="s">
        <v>7066</v>
      </c>
      <c r="N1308" s="64" t="s">
        <v>2862</v>
      </c>
      <c r="O1308" s="64" t="s">
        <v>0</v>
      </c>
      <c r="P1308" s="64" t="s">
        <v>56</v>
      </c>
      <c r="Q1308" s="72">
        <v>10</v>
      </c>
      <c r="R1308" s="72">
        <v>12</v>
      </c>
      <c r="S1308" s="72">
        <v>30</v>
      </c>
      <c r="T1308" s="72">
        <v>0.8</v>
      </c>
    </row>
    <row r="1309" spans="1:20" s="60" customFormat="1" ht="15" customHeight="1">
      <c r="A1309" s="68" t="s">
        <v>4520</v>
      </c>
      <c r="B1309" s="68">
        <v>16426</v>
      </c>
      <c r="C1309" s="68" t="s">
        <v>0</v>
      </c>
      <c r="D1309" s="69" t="s">
        <v>1147</v>
      </c>
      <c r="E1309" s="69" t="s">
        <v>1133</v>
      </c>
      <c r="F1309" s="68" t="s">
        <v>1149</v>
      </c>
      <c r="G1309" s="64" t="s">
        <v>0</v>
      </c>
      <c r="H1309" s="70">
        <v>32.9</v>
      </c>
      <c r="I1309" s="71"/>
      <c r="J1309" s="64" t="s">
        <v>7661</v>
      </c>
      <c r="K1309" s="67" t="s">
        <v>8195</v>
      </c>
      <c r="L1309" s="67">
        <v>1</v>
      </c>
      <c r="M1309" s="64" t="s">
        <v>7066</v>
      </c>
      <c r="N1309" s="64" t="s">
        <v>1127</v>
      </c>
      <c r="O1309" s="64" t="s">
        <v>0</v>
      </c>
      <c r="P1309" s="64" t="s">
        <v>67</v>
      </c>
      <c r="Q1309" s="72">
        <v>19</v>
      </c>
      <c r="R1309" s="72">
        <v>3.3</v>
      </c>
      <c r="S1309" s="72">
        <v>31</v>
      </c>
      <c r="T1309" s="72">
        <v>1.0149999999999999</v>
      </c>
    </row>
    <row r="1310" spans="1:20" s="60" customFormat="1" ht="15" customHeight="1">
      <c r="A1310" s="68" t="s">
        <v>4521</v>
      </c>
      <c r="B1310" s="68">
        <v>16427</v>
      </c>
      <c r="C1310" s="68" t="s">
        <v>0</v>
      </c>
      <c r="D1310" s="69" t="s">
        <v>1147</v>
      </c>
      <c r="E1310" s="69" t="s">
        <v>3303</v>
      </c>
      <c r="F1310" s="68" t="s">
        <v>1162</v>
      </c>
      <c r="G1310" s="64" t="s">
        <v>0</v>
      </c>
      <c r="H1310" s="70">
        <v>27.5</v>
      </c>
      <c r="I1310" s="71"/>
      <c r="J1310" s="64" t="s">
        <v>8115</v>
      </c>
      <c r="K1310" s="67" t="s">
        <v>8196</v>
      </c>
      <c r="L1310" s="67" t="s">
        <v>31</v>
      </c>
      <c r="M1310" s="64" t="s">
        <v>7066</v>
      </c>
      <c r="N1310" s="64" t="s">
        <v>1017</v>
      </c>
      <c r="O1310" s="64" t="s">
        <v>11</v>
      </c>
      <c r="P1310" s="64" t="s">
        <v>35</v>
      </c>
      <c r="Q1310" s="72">
        <v>7.5</v>
      </c>
      <c r="R1310" s="72">
        <v>9</v>
      </c>
      <c r="S1310" s="72">
        <v>20</v>
      </c>
      <c r="T1310" s="72">
        <v>0.38</v>
      </c>
    </row>
    <row r="1311" spans="1:20" s="60" customFormat="1" ht="15" customHeight="1">
      <c r="A1311" s="68" t="s">
        <v>4522</v>
      </c>
      <c r="B1311" s="68">
        <v>16428</v>
      </c>
      <c r="C1311" s="68" t="s">
        <v>0</v>
      </c>
      <c r="D1311" s="69" t="s">
        <v>1147</v>
      </c>
      <c r="E1311" s="69" t="s">
        <v>1134</v>
      </c>
      <c r="F1311" s="68" t="s">
        <v>1149</v>
      </c>
      <c r="G1311" s="64" t="s">
        <v>0</v>
      </c>
      <c r="H1311" s="70">
        <v>16.5</v>
      </c>
      <c r="I1311" s="71"/>
      <c r="J1311" s="64" t="s">
        <v>7086</v>
      </c>
      <c r="K1311" s="67"/>
      <c r="L1311" s="67" t="s">
        <v>31</v>
      </c>
      <c r="M1311" s="64" t="s">
        <v>7066</v>
      </c>
      <c r="N1311" s="64" t="s">
        <v>1201</v>
      </c>
      <c r="O1311" s="64" t="s">
        <v>11</v>
      </c>
      <c r="P1311" s="64" t="s">
        <v>36</v>
      </c>
      <c r="Q1311" s="72">
        <v>0</v>
      </c>
      <c r="R1311" s="72">
        <v>0</v>
      </c>
      <c r="S1311" s="72">
        <v>0</v>
      </c>
      <c r="T1311" s="72">
        <v>0</v>
      </c>
    </row>
    <row r="1312" spans="1:20" s="60" customFormat="1" ht="15" customHeight="1">
      <c r="A1312" s="68" t="s">
        <v>4523</v>
      </c>
      <c r="B1312" s="68">
        <v>16429</v>
      </c>
      <c r="C1312" s="68" t="s">
        <v>0</v>
      </c>
      <c r="D1312" s="69" t="s">
        <v>1147</v>
      </c>
      <c r="E1312" s="69" t="s">
        <v>1135</v>
      </c>
      <c r="F1312" s="68" t="s">
        <v>1149</v>
      </c>
      <c r="G1312" s="64" t="s">
        <v>0</v>
      </c>
      <c r="H1312" s="70">
        <v>44.9</v>
      </c>
      <c r="I1312" s="71"/>
      <c r="J1312" s="64" t="s">
        <v>7086</v>
      </c>
      <c r="K1312" s="67"/>
      <c r="L1312" s="67" t="s">
        <v>31</v>
      </c>
      <c r="M1312" s="64" t="s">
        <v>7066</v>
      </c>
      <c r="N1312" s="64" t="s">
        <v>1201</v>
      </c>
      <c r="O1312" s="64" t="s">
        <v>11</v>
      </c>
      <c r="P1312" s="64" t="s">
        <v>36</v>
      </c>
      <c r="Q1312" s="72">
        <v>0</v>
      </c>
      <c r="R1312" s="72">
        <v>0</v>
      </c>
      <c r="S1312" s="72">
        <v>0</v>
      </c>
      <c r="T1312" s="72">
        <v>0</v>
      </c>
    </row>
    <row r="1313" spans="1:20" s="60" customFormat="1" ht="15" customHeight="1">
      <c r="A1313" s="68" t="s">
        <v>4524</v>
      </c>
      <c r="B1313" s="68">
        <v>16430</v>
      </c>
      <c r="C1313" s="68" t="s">
        <v>0</v>
      </c>
      <c r="D1313" s="69" t="s">
        <v>1147</v>
      </c>
      <c r="E1313" s="69" t="s">
        <v>1136</v>
      </c>
      <c r="F1313" s="68" t="s">
        <v>1162</v>
      </c>
      <c r="G1313" s="64" t="s">
        <v>0</v>
      </c>
      <c r="H1313" s="70">
        <v>18.8</v>
      </c>
      <c r="I1313" s="71"/>
      <c r="J1313" s="64" t="s">
        <v>7086</v>
      </c>
      <c r="K1313" s="67" t="s">
        <v>8197</v>
      </c>
      <c r="L1313" s="67" t="s">
        <v>31</v>
      </c>
      <c r="M1313" s="64" t="s">
        <v>7066</v>
      </c>
      <c r="N1313" s="64" t="s">
        <v>216</v>
      </c>
      <c r="O1313" s="64" t="s">
        <v>11</v>
      </c>
      <c r="P1313" s="64" t="s">
        <v>36</v>
      </c>
      <c r="Q1313" s="72">
        <v>18</v>
      </c>
      <c r="R1313" s="72">
        <v>2</v>
      </c>
      <c r="S1313" s="72">
        <v>13</v>
      </c>
      <c r="T1313" s="72">
        <v>0.28999999999999998</v>
      </c>
    </row>
    <row r="1314" spans="1:20" s="60" customFormat="1" ht="15" customHeight="1">
      <c r="A1314" s="68" t="s">
        <v>4525</v>
      </c>
      <c r="B1314" s="68">
        <v>16431</v>
      </c>
      <c r="C1314" s="68" t="s">
        <v>0</v>
      </c>
      <c r="D1314" s="69" t="s">
        <v>1147</v>
      </c>
      <c r="E1314" s="69" t="s">
        <v>1137</v>
      </c>
      <c r="F1314" s="68" t="s">
        <v>1162</v>
      </c>
      <c r="G1314" s="64" t="s">
        <v>0</v>
      </c>
      <c r="H1314" s="70">
        <v>18.8</v>
      </c>
      <c r="I1314" s="71"/>
      <c r="J1314" s="64" t="s">
        <v>7086</v>
      </c>
      <c r="K1314" s="67" t="s">
        <v>8198</v>
      </c>
      <c r="L1314" s="67" t="s">
        <v>31</v>
      </c>
      <c r="M1314" s="64" t="s">
        <v>7066</v>
      </c>
      <c r="N1314" s="64" t="s">
        <v>216</v>
      </c>
      <c r="O1314" s="64" t="s">
        <v>11</v>
      </c>
      <c r="P1314" s="64" t="s">
        <v>36</v>
      </c>
      <c r="Q1314" s="72">
        <v>18</v>
      </c>
      <c r="R1314" s="72">
        <v>2</v>
      </c>
      <c r="S1314" s="72">
        <v>13</v>
      </c>
      <c r="T1314" s="72">
        <v>0.28999999999999998</v>
      </c>
    </row>
    <row r="1315" spans="1:20" s="60" customFormat="1" ht="15" customHeight="1">
      <c r="A1315" s="68" t="s">
        <v>4526</v>
      </c>
      <c r="B1315" s="68">
        <v>16432</v>
      </c>
      <c r="C1315" s="68" t="s">
        <v>0</v>
      </c>
      <c r="D1315" s="69" t="s">
        <v>1147</v>
      </c>
      <c r="E1315" s="69" t="s">
        <v>1138</v>
      </c>
      <c r="F1315" s="68" t="s">
        <v>1149</v>
      </c>
      <c r="G1315" s="64" t="s">
        <v>0</v>
      </c>
      <c r="H1315" s="70">
        <v>36.700000000000003</v>
      </c>
      <c r="I1315" s="71"/>
      <c r="J1315" s="64" t="s">
        <v>7661</v>
      </c>
      <c r="K1315" s="67" t="s">
        <v>8199</v>
      </c>
      <c r="L1315" s="67" t="s">
        <v>31</v>
      </c>
      <c r="M1315" s="64" t="s">
        <v>7066</v>
      </c>
      <c r="N1315" s="64" t="s">
        <v>1744</v>
      </c>
      <c r="O1315" s="64" t="s">
        <v>0</v>
      </c>
      <c r="P1315" s="64" t="s">
        <v>67</v>
      </c>
      <c r="Q1315" s="72">
        <v>34</v>
      </c>
      <c r="R1315" s="72">
        <v>0</v>
      </c>
      <c r="S1315" s="72">
        <v>60</v>
      </c>
      <c r="T1315" s="72">
        <v>3.3610000000000002</v>
      </c>
    </row>
    <row r="1316" spans="1:20" s="60" customFormat="1" ht="15" customHeight="1">
      <c r="A1316" s="68" t="s">
        <v>4527</v>
      </c>
      <c r="B1316" s="68">
        <v>16433</v>
      </c>
      <c r="C1316" s="68" t="s">
        <v>0</v>
      </c>
      <c r="D1316" s="69" t="s">
        <v>1147</v>
      </c>
      <c r="E1316" s="69" t="s">
        <v>1139</v>
      </c>
      <c r="F1316" s="68" t="s">
        <v>1162</v>
      </c>
      <c r="G1316" s="64" t="s">
        <v>0</v>
      </c>
      <c r="H1316" s="70">
        <v>44.9</v>
      </c>
      <c r="I1316" s="71"/>
      <c r="J1316" s="64" t="s">
        <v>7083</v>
      </c>
      <c r="K1316" s="67" t="s">
        <v>8200</v>
      </c>
      <c r="L1316" s="67" t="s">
        <v>31</v>
      </c>
      <c r="M1316" s="64" t="s">
        <v>7066</v>
      </c>
      <c r="N1316" s="64" t="s">
        <v>1745</v>
      </c>
      <c r="O1316" s="64" t="s">
        <v>0</v>
      </c>
      <c r="P1316" s="64" t="s">
        <v>36</v>
      </c>
      <c r="Q1316" s="72">
        <v>15.5</v>
      </c>
      <c r="R1316" s="72">
        <v>0</v>
      </c>
      <c r="S1316" s="72">
        <v>18.5</v>
      </c>
      <c r="T1316" s="72">
        <v>0.435</v>
      </c>
    </row>
    <row r="1317" spans="1:20" s="60" customFormat="1" ht="15" customHeight="1">
      <c r="A1317" s="68" t="s">
        <v>4528</v>
      </c>
      <c r="B1317" s="68">
        <v>16434</v>
      </c>
      <c r="C1317" s="68" t="s">
        <v>0</v>
      </c>
      <c r="D1317" s="69" t="s">
        <v>1147</v>
      </c>
      <c r="E1317" s="69" t="s">
        <v>3333</v>
      </c>
      <c r="F1317" s="68" t="s">
        <v>1149</v>
      </c>
      <c r="G1317" s="64" t="s">
        <v>0</v>
      </c>
      <c r="H1317" s="70">
        <v>43.9</v>
      </c>
      <c r="I1317" s="71"/>
      <c r="J1317" s="64" t="s">
        <v>7086</v>
      </c>
      <c r="K1317" s="67" t="s">
        <v>8201</v>
      </c>
      <c r="L1317" s="67" t="s">
        <v>31</v>
      </c>
      <c r="M1317" s="64" t="s">
        <v>7066</v>
      </c>
      <c r="N1317" s="64" t="s">
        <v>1233</v>
      </c>
      <c r="O1317" s="64" t="s">
        <v>11</v>
      </c>
      <c r="P1317" s="64" t="s">
        <v>36</v>
      </c>
      <c r="Q1317" s="72">
        <v>37.5</v>
      </c>
      <c r="R1317" s="72">
        <v>1.5</v>
      </c>
      <c r="S1317" s="72">
        <v>37.5</v>
      </c>
      <c r="T1317" s="72">
        <v>1</v>
      </c>
    </row>
    <row r="1318" spans="1:20" s="60" customFormat="1" ht="15" customHeight="1">
      <c r="A1318" s="68" t="s">
        <v>4529</v>
      </c>
      <c r="B1318" s="68">
        <v>16435</v>
      </c>
      <c r="C1318" s="68" t="s">
        <v>0</v>
      </c>
      <c r="D1318" s="69" t="s">
        <v>1147</v>
      </c>
      <c r="E1318" s="69" t="s">
        <v>3334</v>
      </c>
      <c r="F1318" s="68" t="s">
        <v>1149</v>
      </c>
      <c r="G1318" s="64" t="s">
        <v>0</v>
      </c>
      <c r="H1318" s="70">
        <v>17.8</v>
      </c>
      <c r="I1318" s="71"/>
      <c r="J1318" s="64" t="s">
        <v>7086</v>
      </c>
      <c r="K1318" s="67" t="s">
        <v>8202</v>
      </c>
      <c r="L1318" s="67" t="s">
        <v>31</v>
      </c>
      <c r="M1318" s="64" t="s">
        <v>7066</v>
      </c>
      <c r="N1318" s="64" t="s">
        <v>1201</v>
      </c>
      <c r="O1318" s="64" t="s">
        <v>11</v>
      </c>
      <c r="P1318" s="64" t="s">
        <v>36</v>
      </c>
      <c r="Q1318" s="72">
        <v>23</v>
      </c>
      <c r="R1318" s="72">
        <v>3</v>
      </c>
      <c r="S1318" s="72">
        <v>24</v>
      </c>
      <c r="T1318" s="72">
        <v>0.622</v>
      </c>
    </row>
    <row r="1319" spans="1:20" s="60" customFormat="1" ht="15" customHeight="1">
      <c r="A1319" s="68" t="s">
        <v>4530</v>
      </c>
      <c r="B1319" s="68">
        <v>16436</v>
      </c>
      <c r="C1319" s="68" t="s">
        <v>0</v>
      </c>
      <c r="D1319" s="69" t="s">
        <v>1147</v>
      </c>
      <c r="E1319" s="69" t="s">
        <v>3335</v>
      </c>
      <c r="F1319" s="68" t="s">
        <v>1149</v>
      </c>
      <c r="G1319" s="64" t="s">
        <v>0</v>
      </c>
      <c r="H1319" s="70">
        <v>43.9</v>
      </c>
      <c r="I1319" s="71"/>
      <c r="J1319" s="64" t="s">
        <v>7086</v>
      </c>
      <c r="K1319" s="67" t="s">
        <v>8203</v>
      </c>
      <c r="L1319" s="67" t="s">
        <v>31</v>
      </c>
      <c r="M1319" s="64" t="s">
        <v>7066</v>
      </c>
      <c r="N1319" s="64" t="s">
        <v>1201</v>
      </c>
      <c r="O1319" s="64" t="s">
        <v>11</v>
      </c>
      <c r="P1319" s="64" t="s">
        <v>36</v>
      </c>
      <c r="Q1319" s="72">
        <v>37.5</v>
      </c>
      <c r="R1319" s="72">
        <v>3</v>
      </c>
      <c r="S1319" s="72">
        <v>37.5</v>
      </c>
      <c r="T1319" s="72">
        <v>1.1259999999999999</v>
      </c>
    </row>
    <row r="1320" spans="1:20" s="60" customFormat="1" ht="15" customHeight="1">
      <c r="A1320" s="68" t="s">
        <v>4531</v>
      </c>
      <c r="B1320" s="68">
        <v>16440</v>
      </c>
      <c r="C1320" s="68" t="s">
        <v>0</v>
      </c>
      <c r="D1320" s="69" t="s">
        <v>1147</v>
      </c>
      <c r="E1320" s="69" t="s">
        <v>376</v>
      </c>
      <c r="F1320" s="68" t="s">
        <v>1162</v>
      </c>
      <c r="G1320" s="64" t="s">
        <v>0</v>
      </c>
      <c r="H1320" s="70">
        <v>47.6</v>
      </c>
      <c r="I1320" s="71"/>
      <c r="J1320" s="64" t="s">
        <v>7086</v>
      </c>
      <c r="K1320" s="67" t="s">
        <v>8204</v>
      </c>
      <c r="L1320" s="67">
        <v>47.25</v>
      </c>
      <c r="M1320" s="64" t="s">
        <v>7066</v>
      </c>
      <c r="N1320" s="64" t="s">
        <v>3322</v>
      </c>
      <c r="O1320" s="64" t="s">
        <v>11</v>
      </c>
      <c r="P1320" s="64" t="s">
        <v>36</v>
      </c>
      <c r="Q1320" s="72">
        <v>18</v>
      </c>
      <c r="R1320" s="72">
        <v>1.8</v>
      </c>
      <c r="S1320" s="72">
        <v>18</v>
      </c>
      <c r="T1320" s="72">
        <v>0.72</v>
      </c>
    </row>
    <row r="1321" spans="1:20" s="60" customFormat="1" ht="15" customHeight="1">
      <c r="A1321" s="68" t="s">
        <v>4532</v>
      </c>
      <c r="B1321" s="68">
        <v>16441</v>
      </c>
      <c r="C1321" s="68" t="s">
        <v>0</v>
      </c>
      <c r="D1321" s="69" t="s">
        <v>1147</v>
      </c>
      <c r="E1321" s="69" t="s">
        <v>381</v>
      </c>
      <c r="F1321" s="68" t="s">
        <v>1162</v>
      </c>
      <c r="G1321" s="64" t="s">
        <v>0</v>
      </c>
      <c r="H1321" s="70">
        <v>79.400000000000006</v>
      </c>
      <c r="I1321" s="71"/>
      <c r="J1321" s="64" t="s">
        <v>7086</v>
      </c>
      <c r="K1321" s="67" t="s">
        <v>8205</v>
      </c>
      <c r="L1321" s="67">
        <v>28</v>
      </c>
      <c r="M1321" s="64" t="s">
        <v>7066</v>
      </c>
      <c r="N1321" s="64" t="s">
        <v>3322</v>
      </c>
      <c r="O1321" s="64" t="s">
        <v>11</v>
      </c>
      <c r="P1321" s="64" t="s">
        <v>36</v>
      </c>
      <c r="Q1321" s="72">
        <v>27</v>
      </c>
      <c r="R1321" s="72">
        <v>3</v>
      </c>
      <c r="S1321" s="72">
        <v>27</v>
      </c>
      <c r="T1321" s="72">
        <v>1.6</v>
      </c>
    </row>
    <row r="1322" spans="1:20" s="60" customFormat="1" ht="15" customHeight="1">
      <c r="A1322" s="68" t="s">
        <v>4533</v>
      </c>
      <c r="B1322" s="68">
        <v>16442</v>
      </c>
      <c r="C1322" s="68" t="s">
        <v>0</v>
      </c>
      <c r="D1322" s="69" t="s">
        <v>1147</v>
      </c>
      <c r="E1322" s="69" t="s">
        <v>384</v>
      </c>
      <c r="F1322" s="68" t="s">
        <v>1162</v>
      </c>
      <c r="G1322" s="64" t="s">
        <v>0</v>
      </c>
      <c r="H1322" s="70">
        <v>65.900000000000006</v>
      </c>
      <c r="I1322" s="71"/>
      <c r="J1322" s="64" t="s">
        <v>7086</v>
      </c>
      <c r="K1322" s="67" t="s">
        <v>8206</v>
      </c>
      <c r="L1322" s="67">
        <v>38</v>
      </c>
      <c r="M1322" s="64" t="s">
        <v>7066</v>
      </c>
      <c r="N1322" s="64" t="s">
        <v>3322</v>
      </c>
      <c r="O1322" s="64" t="s">
        <v>11</v>
      </c>
      <c r="P1322" s="64" t="s">
        <v>36</v>
      </c>
      <c r="Q1322" s="72">
        <v>32.5</v>
      </c>
      <c r="R1322" s="72">
        <v>0.5</v>
      </c>
      <c r="S1322" s="72">
        <v>32.5</v>
      </c>
      <c r="T1322" s="72">
        <v>1.1599999999999999</v>
      </c>
    </row>
    <row r="1323" spans="1:20" s="60" customFormat="1" ht="15" customHeight="1">
      <c r="A1323" s="68" t="s">
        <v>4534</v>
      </c>
      <c r="B1323" s="68">
        <v>16443</v>
      </c>
      <c r="C1323" s="68" t="s">
        <v>0</v>
      </c>
      <c r="D1323" s="69" t="s">
        <v>1147</v>
      </c>
      <c r="E1323" s="69" t="s">
        <v>3309</v>
      </c>
      <c r="F1323" s="68" t="s">
        <v>1149</v>
      </c>
      <c r="G1323" s="64" t="s">
        <v>0</v>
      </c>
      <c r="H1323" s="70">
        <v>22.9</v>
      </c>
      <c r="I1323" s="71"/>
      <c r="J1323" s="64" t="s">
        <v>7086</v>
      </c>
      <c r="K1323" s="67" t="s">
        <v>8207</v>
      </c>
      <c r="L1323" s="67" t="s">
        <v>31</v>
      </c>
      <c r="M1323" s="64" t="s">
        <v>7066</v>
      </c>
      <c r="N1323" s="64" t="s">
        <v>3322</v>
      </c>
      <c r="O1323" s="64" t="s">
        <v>11</v>
      </c>
      <c r="P1323" s="64" t="s">
        <v>36</v>
      </c>
      <c r="Q1323" s="72">
        <v>20</v>
      </c>
      <c r="R1323" s="72">
        <v>2</v>
      </c>
      <c r="S1323" s="72">
        <v>29.5</v>
      </c>
      <c r="T1323" s="72">
        <v>0.33500000000000002</v>
      </c>
    </row>
    <row r="1324" spans="1:20" s="60" customFormat="1" ht="15" customHeight="1">
      <c r="A1324" s="68" t="s">
        <v>4535</v>
      </c>
      <c r="B1324" s="68">
        <v>16444</v>
      </c>
      <c r="C1324" s="68" t="s">
        <v>0</v>
      </c>
      <c r="D1324" s="69" t="s">
        <v>1147</v>
      </c>
      <c r="E1324" s="69" t="s">
        <v>3310</v>
      </c>
      <c r="F1324" s="68" t="s">
        <v>1149</v>
      </c>
      <c r="G1324" s="64" t="s">
        <v>0</v>
      </c>
      <c r="H1324" s="70">
        <v>21.9</v>
      </c>
      <c r="I1324" s="71"/>
      <c r="J1324" s="64" t="s">
        <v>7083</v>
      </c>
      <c r="K1324" s="67" t="s">
        <v>8208</v>
      </c>
      <c r="L1324" s="67">
        <v>20</v>
      </c>
      <c r="M1324" s="64" t="s">
        <v>7066</v>
      </c>
      <c r="N1324" s="64" t="s">
        <v>3322</v>
      </c>
      <c r="O1324" s="64" t="s">
        <v>0</v>
      </c>
      <c r="P1324" s="64" t="s">
        <v>36</v>
      </c>
      <c r="Q1324" s="72">
        <v>16.5</v>
      </c>
      <c r="R1324" s="72">
        <v>2.2000000000000002</v>
      </c>
      <c r="S1324" s="72">
        <v>30</v>
      </c>
      <c r="T1324" s="72">
        <v>0.36</v>
      </c>
    </row>
    <row r="1325" spans="1:20" s="60" customFormat="1" ht="15" customHeight="1">
      <c r="A1325" s="68" t="s">
        <v>4536</v>
      </c>
      <c r="B1325" s="68">
        <v>16445</v>
      </c>
      <c r="C1325" s="68" t="s">
        <v>0</v>
      </c>
      <c r="D1325" s="69" t="s">
        <v>1147</v>
      </c>
      <c r="E1325" s="69" t="s">
        <v>3311</v>
      </c>
      <c r="F1325" s="68" t="s">
        <v>1149</v>
      </c>
      <c r="G1325" s="64" t="s">
        <v>0</v>
      </c>
      <c r="H1325" s="70">
        <v>22.9</v>
      </c>
      <c r="I1325" s="71"/>
      <c r="J1325" s="64" t="s">
        <v>7083</v>
      </c>
      <c r="K1325" s="67" t="s">
        <v>8209</v>
      </c>
      <c r="L1325" s="67">
        <v>22</v>
      </c>
      <c r="M1325" s="64" t="s">
        <v>7066</v>
      </c>
      <c r="N1325" s="64" t="s">
        <v>3322</v>
      </c>
      <c r="O1325" s="64" t="s">
        <v>0</v>
      </c>
      <c r="P1325" s="64" t="s">
        <v>36</v>
      </c>
      <c r="Q1325" s="72">
        <v>16</v>
      </c>
      <c r="R1325" s="72">
        <v>2.2000000000000002</v>
      </c>
      <c r="S1325" s="72">
        <v>30</v>
      </c>
      <c r="T1325" s="72">
        <v>0.36</v>
      </c>
    </row>
    <row r="1326" spans="1:20" s="60" customFormat="1" ht="15" customHeight="1">
      <c r="A1326" s="68" t="s">
        <v>4537</v>
      </c>
      <c r="B1326" s="68">
        <v>16446</v>
      </c>
      <c r="C1326" s="68" t="s">
        <v>0</v>
      </c>
      <c r="D1326" s="69" t="s">
        <v>1147</v>
      </c>
      <c r="E1326" s="69" t="s">
        <v>3312</v>
      </c>
      <c r="F1326" s="68" t="s">
        <v>1149</v>
      </c>
      <c r="G1326" s="64" t="s">
        <v>0</v>
      </c>
      <c r="H1326" s="70">
        <v>15.9</v>
      </c>
      <c r="I1326" s="71"/>
      <c r="J1326" s="64" t="s">
        <v>7083</v>
      </c>
      <c r="K1326" s="67" t="s">
        <v>8210</v>
      </c>
      <c r="L1326" s="67" t="s">
        <v>31</v>
      </c>
      <c r="M1326" s="64" t="s">
        <v>7066</v>
      </c>
      <c r="N1326" s="64" t="s">
        <v>3322</v>
      </c>
      <c r="O1326" s="64" t="s">
        <v>0</v>
      </c>
      <c r="P1326" s="64" t="s">
        <v>36</v>
      </c>
      <c r="Q1326" s="72">
        <v>14</v>
      </c>
      <c r="R1326" s="72">
        <v>2</v>
      </c>
      <c r="S1326" s="72">
        <v>26.5</v>
      </c>
      <c r="T1326" s="72">
        <v>0.27500000000000002</v>
      </c>
    </row>
    <row r="1327" spans="1:20" s="60" customFormat="1" ht="15" customHeight="1">
      <c r="A1327" s="68" t="s">
        <v>4538</v>
      </c>
      <c r="B1327" s="68">
        <v>16447</v>
      </c>
      <c r="C1327" s="68" t="s">
        <v>0</v>
      </c>
      <c r="D1327" s="69" t="s">
        <v>1147</v>
      </c>
      <c r="E1327" s="69" t="s">
        <v>3313</v>
      </c>
      <c r="F1327" s="68" t="s">
        <v>1149</v>
      </c>
      <c r="G1327" s="64" t="s">
        <v>0</v>
      </c>
      <c r="H1327" s="70">
        <v>19.5</v>
      </c>
      <c r="I1327" s="71"/>
      <c r="J1327" s="64" t="s">
        <v>7083</v>
      </c>
      <c r="K1327" s="67" t="s">
        <v>8211</v>
      </c>
      <c r="L1327" s="67" t="s">
        <v>31</v>
      </c>
      <c r="M1327" s="64" t="s">
        <v>7066</v>
      </c>
      <c r="N1327" s="64" t="s">
        <v>3322</v>
      </c>
      <c r="O1327" s="64" t="s">
        <v>0</v>
      </c>
      <c r="P1327" s="64" t="s">
        <v>36</v>
      </c>
      <c r="Q1327" s="72">
        <v>14.5</v>
      </c>
      <c r="R1327" s="72">
        <v>2</v>
      </c>
      <c r="S1327" s="72">
        <v>29</v>
      </c>
      <c r="T1327" s="72">
        <v>0.28000000000000003</v>
      </c>
    </row>
    <row r="1328" spans="1:20" s="60" customFormat="1" ht="15" customHeight="1">
      <c r="A1328" s="68" t="s">
        <v>4539</v>
      </c>
      <c r="B1328" s="68">
        <v>16448</v>
      </c>
      <c r="C1328" s="68" t="s">
        <v>0</v>
      </c>
      <c r="D1328" s="69" t="s">
        <v>1147</v>
      </c>
      <c r="E1328" s="69" t="s">
        <v>3314</v>
      </c>
      <c r="F1328" s="68" t="s">
        <v>1149</v>
      </c>
      <c r="G1328" s="64" t="s">
        <v>0</v>
      </c>
      <c r="H1328" s="70">
        <v>17.899999999999999</v>
      </c>
      <c r="I1328" s="71"/>
      <c r="J1328" s="64" t="s">
        <v>7083</v>
      </c>
      <c r="K1328" s="67" t="s">
        <v>7531</v>
      </c>
      <c r="L1328" s="67">
        <v>72</v>
      </c>
      <c r="M1328" s="64" t="s">
        <v>7066</v>
      </c>
      <c r="N1328" s="64" t="s">
        <v>3322</v>
      </c>
      <c r="O1328" s="64" t="s">
        <v>0</v>
      </c>
      <c r="P1328" s="64" t="s">
        <v>36</v>
      </c>
      <c r="Q1328" s="72">
        <v>21</v>
      </c>
      <c r="R1328" s="72">
        <v>2</v>
      </c>
      <c r="S1328" s="72">
        <v>21</v>
      </c>
      <c r="T1328" s="72">
        <v>0.33500000000000002</v>
      </c>
    </row>
    <row r="1329" spans="1:20" s="60" customFormat="1" ht="15" customHeight="1">
      <c r="A1329" s="68" t="s">
        <v>4540</v>
      </c>
      <c r="B1329" s="68">
        <v>16449</v>
      </c>
      <c r="C1329" s="68" t="s">
        <v>0</v>
      </c>
      <c r="D1329" s="69" t="s">
        <v>1147</v>
      </c>
      <c r="E1329" s="69" t="s">
        <v>3315</v>
      </c>
      <c r="F1329" s="68" t="s">
        <v>1162</v>
      </c>
      <c r="G1329" s="64" t="s">
        <v>0</v>
      </c>
      <c r="H1329" s="70">
        <v>36.9</v>
      </c>
      <c r="I1329" s="71"/>
      <c r="J1329" s="64" t="s">
        <v>7086</v>
      </c>
      <c r="K1329" s="67" t="s">
        <v>8212</v>
      </c>
      <c r="L1329" s="67">
        <v>32</v>
      </c>
      <c r="M1329" s="64" t="s">
        <v>7066</v>
      </c>
      <c r="N1329" s="64" t="s">
        <v>3322</v>
      </c>
      <c r="O1329" s="64" t="s">
        <v>11</v>
      </c>
      <c r="P1329" s="64" t="s">
        <v>36</v>
      </c>
      <c r="Q1329" s="72">
        <v>21</v>
      </c>
      <c r="R1329" s="72">
        <v>2.2000000000000002</v>
      </c>
      <c r="S1329" s="72">
        <v>21</v>
      </c>
      <c r="T1329" s="72">
        <v>0.61499999999999999</v>
      </c>
    </row>
    <row r="1330" spans="1:20" s="60" customFormat="1" ht="15" customHeight="1">
      <c r="A1330" s="68" t="s">
        <v>4541</v>
      </c>
      <c r="B1330" s="68">
        <v>16450</v>
      </c>
      <c r="C1330" s="68" t="s">
        <v>0</v>
      </c>
      <c r="D1330" s="69" t="s">
        <v>1147</v>
      </c>
      <c r="E1330" s="69" t="s">
        <v>3316</v>
      </c>
      <c r="F1330" s="68" t="s">
        <v>1162</v>
      </c>
      <c r="G1330" s="64" t="s">
        <v>0</v>
      </c>
      <c r="H1330" s="70">
        <v>18.600000000000001</v>
      </c>
      <c r="I1330" s="71"/>
      <c r="J1330" s="64" t="s">
        <v>7083</v>
      </c>
      <c r="K1330" s="67" t="s">
        <v>8213</v>
      </c>
      <c r="L1330" s="67" t="s">
        <v>31</v>
      </c>
      <c r="M1330" s="64" t="s">
        <v>7066</v>
      </c>
      <c r="N1330" s="64" t="s">
        <v>3322</v>
      </c>
      <c r="O1330" s="64" t="s">
        <v>0</v>
      </c>
      <c r="P1330" s="64" t="s">
        <v>36</v>
      </c>
      <c r="Q1330" s="72">
        <v>12.5</v>
      </c>
      <c r="R1330" s="72">
        <v>2</v>
      </c>
      <c r="S1330" s="72">
        <v>12.5</v>
      </c>
      <c r="T1330" s="72">
        <v>0.28000000000000003</v>
      </c>
    </row>
    <row r="1331" spans="1:20" s="60" customFormat="1" ht="15" customHeight="1">
      <c r="A1331" s="68" t="s">
        <v>4542</v>
      </c>
      <c r="B1331" s="68">
        <v>16451</v>
      </c>
      <c r="C1331" s="68" t="s">
        <v>0</v>
      </c>
      <c r="D1331" s="69" t="s">
        <v>1147</v>
      </c>
      <c r="E1331" s="69" t="s">
        <v>3317</v>
      </c>
      <c r="F1331" s="68" t="s">
        <v>1162</v>
      </c>
      <c r="G1331" s="64" t="s">
        <v>0</v>
      </c>
      <c r="H1331" s="70">
        <v>29.8</v>
      </c>
      <c r="I1331" s="71"/>
      <c r="J1331" s="64" t="s">
        <v>7083</v>
      </c>
      <c r="K1331" s="67" t="s">
        <v>8214</v>
      </c>
      <c r="L1331" s="67">
        <v>46</v>
      </c>
      <c r="M1331" s="64" t="s">
        <v>7066</v>
      </c>
      <c r="N1331" s="64" t="s">
        <v>3322</v>
      </c>
      <c r="O1331" s="64" t="s">
        <v>0</v>
      </c>
      <c r="P1331" s="64" t="s">
        <v>36</v>
      </c>
      <c r="Q1331" s="72">
        <v>17</v>
      </c>
      <c r="R1331" s="72">
        <v>1.5</v>
      </c>
      <c r="S1331" s="72">
        <v>18</v>
      </c>
      <c r="T1331" s="72">
        <v>0.33</v>
      </c>
    </row>
    <row r="1332" spans="1:20" s="60" customFormat="1" ht="15" customHeight="1">
      <c r="A1332" s="68" t="s">
        <v>4543</v>
      </c>
      <c r="B1332" s="68">
        <v>16452</v>
      </c>
      <c r="C1332" s="68" t="s">
        <v>0</v>
      </c>
      <c r="D1332" s="69" t="s">
        <v>1147</v>
      </c>
      <c r="E1332" s="69" t="s">
        <v>3318</v>
      </c>
      <c r="F1332" s="68" t="s">
        <v>1162</v>
      </c>
      <c r="G1332" s="64" t="s">
        <v>0</v>
      </c>
      <c r="H1332" s="70">
        <v>19.899999999999999</v>
      </c>
      <c r="I1332" s="71"/>
      <c r="J1332" s="64" t="s">
        <v>7083</v>
      </c>
      <c r="K1332" s="67" t="s">
        <v>8215</v>
      </c>
      <c r="L1332" s="67">
        <v>68</v>
      </c>
      <c r="M1332" s="64" t="s">
        <v>7066</v>
      </c>
      <c r="N1332" s="64" t="s">
        <v>3322</v>
      </c>
      <c r="O1332" s="64" t="s">
        <v>0</v>
      </c>
      <c r="P1332" s="64" t="s">
        <v>36</v>
      </c>
      <c r="Q1332" s="72">
        <v>13.5</v>
      </c>
      <c r="R1332" s="72">
        <v>2</v>
      </c>
      <c r="S1332" s="72">
        <v>14.8</v>
      </c>
      <c r="T1332" s="72">
        <v>0.22500000000000001</v>
      </c>
    </row>
    <row r="1333" spans="1:20" s="60" customFormat="1" ht="15" customHeight="1">
      <c r="A1333" s="68" t="s">
        <v>4544</v>
      </c>
      <c r="B1333" s="68">
        <v>16453</v>
      </c>
      <c r="C1333" s="68" t="s">
        <v>0</v>
      </c>
      <c r="D1333" s="69" t="s">
        <v>1147</v>
      </c>
      <c r="E1333" s="69" t="s">
        <v>3319</v>
      </c>
      <c r="F1333" s="68" t="s">
        <v>1162</v>
      </c>
      <c r="G1333" s="64" t="s">
        <v>0</v>
      </c>
      <c r="H1333" s="70">
        <v>13.9</v>
      </c>
      <c r="I1333" s="71"/>
      <c r="J1333" s="64" t="s">
        <v>7083</v>
      </c>
      <c r="K1333" s="67" t="s">
        <v>8216</v>
      </c>
      <c r="L1333" s="67" t="s">
        <v>31</v>
      </c>
      <c r="M1333" s="64" t="s">
        <v>7066</v>
      </c>
      <c r="N1333" s="64" t="s">
        <v>3322</v>
      </c>
      <c r="O1333" s="64" t="s">
        <v>0</v>
      </c>
      <c r="P1333" s="64" t="s">
        <v>36</v>
      </c>
      <c r="Q1333" s="72">
        <v>10</v>
      </c>
      <c r="R1333" s="72">
        <v>1.5</v>
      </c>
      <c r="S1333" s="72">
        <v>11</v>
      </c>
      <c r="T1333" s="72">
        <v>0.12</v>
      </c>
    </row>
    <row r="1334" spans="1:20" s="60" customFormat="1" ht="15" customHeight="1">
      <c r="A1334" s="68" t="s">
        <v>4545</v>
      </c>
      <c r="B1334" s="68">
        <v>16454</v>
      </c>
      <c r="C1334" s="68" t="s">
        <v>0</v>
      </c>
      <c r="D1334" s="69" t="s">
        <v>1147</v>
      </c>
      <c r="E1334" s="69" t="s">
        <v>3320</v>
      </c>
      <c r="F1334" s="68" t="s">
        <v>1162</v>
      </c>
      <c r="G1334" s="64" t="s">
        <v>0</v>
      </c>
      <c r="H1334" s="70">
        <v>18.7</v>
      </c>
      <c r="I1334" s="71"/>
      <c r="J1334" s="64" t="s">
        <v>7083</v>
      </c>
      <c r="K1334" s="67" t="s">
        <v>8217</v>
      </c>
      <c r="L1334" s="67">
        <v>75</v>
      </c>
      <c r="M1334" s="64" t="s">
        <v>7066</v>
      </c>
      <c r="N1334" s="64" t="s">
        <v>3322</v>
      </c>
      <c r="O1334" s="64" t="s">
        <v>0</v>
      </c>
      <c r="P1334" s="64" t="s">
        <v>36</v>
      </c>
      <c r="Q1334" s="72">
        <v>8</v>
      </c>
      <c r="R1334" s="72">
        <v>2.5</v>
      </c>
      <c r="S1334" s="72">
        <v>8.6999999999999993</v>
      </c>
      <c r="T1334" s="72">
        <v>0.17499999999999999</v>
      </c>
    </row>
    <row r="1335" spans="1:20" s="60" customFormat="1" ht="15" customHeight="1">
      <c r="A1335" s="68" t="s">
        <v>4546</v>
      </c>
      <c r="B1335" s="68">
        <v>16455</v>
      </c>
      <c r="C1335" s="68" t="s">
        <v>0</v>
      </c>
      <c r="D1335" s="69" t="s">
        <v>1147</v>
      </c>
      <c r="E1335" s="69" t="s">
        <v>3321</v>
      </c>
      <c r="F1335" s="68" t="s">
        <v>1162</v>
      </c>
      <c r="G1335" s="64" t="s">
        <v>0</v>
      </c>
      <c r="H1335" s="70">
        <v>44.9</v>
      </c>
      <c r="I1335" s="71"/>
      <c r="J1335" s="64" t="s">
        <v>7086</v>
      </c>
      <c r="K1335" s="67" t="s">
        <v>8218</v>
      </c>
      <c r="L1335" s="67">
        <v>22</v>
      </c>
      <c r="M1335" s="64" t="s">
        <v>7066</v>
      </c>
      <c r="N1335" s="64" t="s">
        <v>3322</v>
      </c>
      <c r="O1335" s="64" t="s">
        <v>11</v>
      </c>
      <c r="P1335" s="64" t="s">
        <v>36</v>
      </c>
      <c r="Q1335" s="72">
        <v>29.5</v>
      </c>
      <c r="R1335" s="72">
        <v>2.5</v>
      </c>
      <c r="S1335" s="72">
        <v>29.5</v>
      </c>
      <c r="T1335" s="72">
        <v>0.55500000000000005</v>
      </c>
    </row>
    <row r="1336" spans="1:20" s="60" customFormat="1" ht="15" customHeight="1">
      <c r="A1336" s="68" t="s">
        <v>4547</v>
      </c>
      <c r="B1336" s="68">
        <v>16456</v>
      </c>
      <c r="C1336" s="68" t="s">
        <v>0</v>
      </c>
      <c r="D1336" s="69" t="s">
        <v>1147</v>
      </c>
      <c r="E1336" s="69" t="s">
        <v>3336</v>
      </c>
      <c r="F1336" s="68" t="s">
        <v>1149</v>
      </c>
      <c r="G1336" s="64" t="s">
        <v>0</v>
      </c>
      <c r="H1336" s="70">
        <v>43.9</v>
      </c>
      <c r="I1336" s="71"/>
      <c r="J1336" s="64" t="s">
        <v>7086</v>
      </c>
      <c r="K1336" s="67" t="s">
        <v>8219</v>
      </c>
      <c r="L1336" s="67" t="s">
        <v>31</v>
      </c>
      <c r="M1336" s="64" t="s">
        <v>7066</v>
      </c>
      <c r="N1336" s="64" t="s">
        <v>1201</v>
      </c>
      <c r="O1336" s="64" t="s">
        <v>11</v>
      </c>
      <c r="P1336" s="64" t="s">
        <v>36</v>
      </c>
      <c r="Q1336" s="72">
        <v>37.5</v>
      </c>
      <c r="R1336" s="72">
        <v>2</v>
      </c>
      <c r="S1336" s="72">
        <v>37.5</v>
      </c>
      <c r="T1336" s="72">
        <v>0</v>
      </c>
    </row>
    <row r="1337" spans="1:20" s="60" customFormat="1" ht="15" customHeight="1">
      <c r="A1337" s="68" t="s">
        <v>4548</v>
      </c>
      <c r="B1337" s="68">
        <v>16457</v>
      </c>
      <c r="C1337" s="68" t="s">
        <v>0</v>
      </c>
      <c r="D1337" s="69" t="s">
        <v>1147</v>
      </c>
      <c r="E1337" s="69" t="s">
        <v>3337</v>
      </c>
      <c r="F1337" s="68" t="s">
        <v>1162</v>
      </c>
      <c r="G1337" s="64" t="s">
        <v>0</v>
      </c>
      <c r="H1337" s="70">
        <v>59.5</v>
      </c>
      <c r="I1337" s="71"/>
      <c r="J1337" s="64" t="s">
        <v>7086</v>
      </c>
      <c r="K1337" s="67" t="s">
        <v>8220</v>
      </c>
      <c r="L1337" s="67" t="s">
        <v>31</v>
      </c>
      <c r="M1337" s="64" t="s">
        <v>7066</v>
      </c>
      <c r="N1337" s="64" t="s">
        <v>1201</v>
      </c>
      <c r="O1337" s="64" t="s">
        <v>11</v>
      </c>
      <c r="P1337" s="64" t="s">
        <v>36</v>
      </c>
      <c r="Q1337" s="72">
        <v>11.3</v>
      </c>
      <c r="R1337" s="72">
        <v>2</v>
      </c>
      <c r="S1337" s="72">
        <v>17</v>
      </c>
      <c r="T1337" s="72">
        <v>0</v>
      </c>
    </row>
    <row r="1338" spans="1:20" s="60" customFormat="1" ht="15" customHeight="1">
      <c r="A1338" s="68" t="s">
        <v>4549</v>
      </c>
      <c r="B1338" s="68">
        <v>16458</v>
      </c>
      <c r="C1338" s="68" t="s">
        <v>0</v>
      </c>
      <c r="D1338" s="69" t="s">
        <v>1147</v>
      </c>
      <c r="E1338" s="69" t="s">
        <v>3338</v>
      </c>
      <c r="F1338" s="68" t="s">
        <v>1149</v>
      </c>
      <c r="G1338" s="64" t="s">
        <v>3328</v>
      </c>
      <c r="H1338" s="70">
        <v>36.5</v>
      </c>
      <c r="I1338" s="71"/>
      <c r="J1338" s="64" t="s">
        <v>7661</v>
      </c>
      <c r="K1338" s="67" t="s">
        <v>8219</v>
      </c>
      <c r="L1338" s="67">
        <v>17</v>
      </c>
      <c r="M1338" s="64" t="s">
        <v>7066</v>
      </c>
      <c r="N1338" s="64" t="s">
        <v>1127</v>
      </c>
      <c r="O1338" s="64" t="s">
        <v>0</v>
      </c>
      <c r="P1338" s="64" t="s">
        <v>67</v>
      </c>
      <c r="Q1338" s="72">
        <v>4.5</v>
      </c>
      <c r="R1338" s="72">
        <v>7</v>
      </c>
      <c r="S1338" s="72">
        <v>15</v>
      </c>
      <c r="T1338" s="72">
        <v>0.65</v>
      </c>
    </row>
    <row r="1339" spans="1:20" s="60" customFormat="1" ht="15" customHeight="1">
      <c r="A1339" s="68" t="s">
        <v>4550</v>
      </c>
      <c r="B1339" s="68">
        <v>16459</v>
      </c>
      <c r="C1339" s="68" t="s">
        <v>0</v>
      </c>
      <c r="D1339" s="69" t="s">
        <v>1147</v>
      </c>
      <c r="E1339" s="69" t="s">
        <v>3339</v>
      </c>
      <c r="F1339" s="68" t="s">
        <v>6645</v>
      </c>
      <c r="G1339" s="64" t="s">
        <v>0</v>
      </c>
      <c r="H1339" s="70">
        <v>26.6</v>
      </c>
      <c r="I1339" s="71"/>
      <c r="J1339" s="64" t="s">
        <v>7104</v>
      </c>
      <c r="K1339" s="67" t="s">
        <v>8221</v>
      </c>
      <c r="L1339" s="67" t="s">
        <v>31</v>
      </c>
      <c r="M1339" s="64" t="s">
        <v>7066</v>
      </c>
      <c r="N1339" s="64" t="s">
        <v>595</v>
      </c>
      <c r="O1339" s="64" t="s">
        <v>0</v>
      </c>
      <c r="P1339" s="64" t="s">
        <v>33</v>
      </c>
      <c r="Q1339" s="72">
        <v>0</v>
      </c>
      <c r="R1339" s="72">
        <v>0</v>
      </c>
      <c r="S1339" s="72">
        <v>0</v>
      </c>
      <c r="T1339" s="72">
        <v>0</v>
      </c>
    </row>
    <row r="1340" spans="1:20" s="60" customFormat="1" ht="15" customHeight="1">
      <c r="A1340" s="68" t="s">
        <v>4551</v>
      </c>
      <c r="B1340" s="68">
        <v>16460</v>
      </c>
      <c r="C1340" s="68" t="s">
        <v>0</v>
      </c>
      <c r="D1340" s="69" t="s">
        <v>1147</v>
      </c>
      <c r="E1340" s="69" t="s">
        <v>3340</v>
      </c>
      <c r="F1340" s="68" t="s">
        <v>1162</v>
      </c>
      <c r="G1340" s="64" t="s">
        <v>0</v>
      </c>
      <c r="H1340" s="70">
        <v>26.5</v>
      </c>
      <c r="I1340" s="71"/>
      <c r="J1340" s="64" t="s">
        <v>7086</v>
      </c>
      <c r="K1340" s="67" t="s">
        <v>8222</v>
      </c>
      <c r="L1340" s="67" t="s">
        <v>31</v>
      </c>
      <c r="M1340" s="64" t="s">
        <v>7066</v>
      </c>
      <c r="N1340" s="64" t="s">
        <v>595</v>
      </c>
      <c r="O1340" s="64" t="s">
        <v>11</v>
      </c>
      <c r="P1340" s="64" t="s">
        <v>36</v>
      </c>
      <c r="Q1340" s="72">
        <v>14</v>
      </c>
      <c r="R1340" s="72">
        <v>6</v>
      </c>
      <c r="S1340" s="72">
        <v>23.5</v>
      </c>
      <c r="T1340" s="72">
        <v>0.44</v>
      </c>
    </row>
    <row r="1341" spans="1:20" s="60" customFormat="1" ht="15" customHeight="1">
      <c r="A1341" s="68" t="s">
        <v>4552</v>
      </c>
      <c r="B1341" s="68">
        <v>16461</v>
      </c>
      <c r="C1341" s="68" t="s">
        <v>0</v>
      </c>
      <c r="D1341" s="69" t="s">
        <v>1147</v>
      </c>
      <c r="E1341" s="69" t="s">
        <v>3341</v>
      </c>
      <c r="F1341" s="68" t="s">
        <v>1149</v>
      </c>
      <c r="G1341" s="64" t="s">
        <v>0</v>
      </c>
      <c r="H1341" s="70">
        <v>12.5</v>
      </c>
      <c r="I1341" s="71"/>
      <c r="J1341" s="64" t="s">
        <v>7083</v>
      </c>
      <c r="K1341" s="67" t="s">
        <v>8223</v>
      </c>
      <c r="L1341" s="67" t="s">
        <v>31</v>
      </c>
      <c r="M1341" s="64" t="s">
        <v>7066</v>
      </c>
      <c r="N1341" s="64" t="s">
        <v>595</v>
      </c>
      <c r="O1341" s="64" t="s">
        <v>0</v>
      </c>
      <c r="P1341" s="64" t="s">
        <v>36</v>
      </c>
      <c r="Q1341" s="72">
        <v>14</v>
      </c>
      <c r="R1341" s="72">
        <v>2</v>
      </c>
      <c r="S1341" s="72">
        <v>23.5</v>
      </c>
      <c r="T1341" s="72">
        <v>0.23499999999999999</v>
      </c>
    </row>
    <row r="1342" spans="1:20" s="60" customFormat="1" ht="15" customHeight="1">
      <c r="A1342" s="68" t="s">
        <v>4553</v>
      </c>
      <c r="B1342" s="68">
        <v>16462</v>
      </c>
      <c r="C1342" s="68" t="s">
        <v>0</v>
      </c>
      <c r="D1342" s="69" t="s">
        <v>1147</v>
      </c>
      <c r="E1342" s="69" t="s">
        <v>3342</v>
      </c>
      <c r="F1342" s="68" t="s">
        <v>1162</v>
      </c>
      <c r="G1342" s="64" t="s">
        <v>0</v>
      </c>
      <c r="H1342" s="70">
        <v>25.9</v>
      </c>
      <c r="I1342" s="71"/>
      <c r="J1342" s="64" t="s">
        <v>7086</v>
      </c>
      <c r="K1342" s="67" t="s">
        <v>8224</v>
      </c>
      <c r="L1342" s="67" t="s">
        <v>31</v>
      </c>
      <c r="M1342" s="64" t="s">
        <v>7066</v>
      </c>
      <c r="N1342" s="64" t="s">
        <v>595</v>
      </c>
      <c r="O1342" s="64" t="s">
        <v>11</v>
      </c>
      <c r="P1342" s="64" t="s">
        <v>36</v>
      </c>
      <c r="Q1342" s="72">
        <v>9.5</v>
      </c>
      <c r="R1342" s="72">
        <v>7</v>
      </c>
      <c r="S1342" s="72">
        <v>9.5</v>
      </c>
      <c r="T1342" s="72">
        <v>0.33500000000000002</v>
      </c>
    </row>
    <row r="1343" spans="1:20" s="60" customFormat="1" ht="15" customHeight="1">
      <c r="A1343" s="68" t="s">
        <v>4554</v>
      </c>
      <c r="B1343" s="68">
        <v>16463</v>
      </c>
      <c r="C1343" s="68" t="s">
        <v>0</v>
      </c>
      <c r="D1343" s="69" t="s">
        <v>1147</v>
      </c>
      <c r="E1343" s="69" t="s">
        <v>3343</v>
      </c>
      <c r="F1343" s="68" t="s">
        <v>1149</v>
      </c>
      <c r="G1343" s="64" t="s">
        <v>0</v>
      </c>
      <c r="H1343" s="70">
        <v>17.899999999999999</v>
      </c>
      <c r="I1343" s="71"/>
      <c r="J1343" s="64" t="s">
        <v>7083</v>
      </c>
      <c r="K1343" s="67" t="s">
        <v>8225</v>
      </c>
      <c r="L1343" s="67">
        <v>36</v>
      </c>
      <c r="M1343" s="64" t="s">
        <v>7066</v>
      </c>
      <c r="N1343" s="64" t="s">
        <v>3322</v>
      </c>
      <c r="O1343" s="64" t="s">
        <v>0</v>
      </c>
      <c r="P1343" s="64" t="s">
        <v>36</v>
      </c>
      <c r="Q1343" s="72">
        <v>21</v>
      </c>
      <c r="R1343" s="72">
        <v>2</v>
      </c>
      <c r="S1343" s="72">
        <v>21</v>
      </c>
      <c r="T1343" s="72">
        <v>0.33500000000000002</v>
      </c>
    </row>
    <row r="1344" spans="1:20" s="60" customFormat="1" ht="15" customHeight="1">
      <c r="A1344" s="68" t="s">
        <v>4555</v>
      </c>
      <c r="B1344" s="68">
        <v>16464</v>
      </c>
      <c r="C1344" s="68" t="s">
        <v>0</v>
      </c>
      <c r="D1344" s="69" t="s">
        <v>1147</v>
      </c>
      <c r="E1344" s="69" t="s">
        <v>3349</v>
      </c>
      <c r="F1344" s="68" t="s">
        <v>6645</v>
      </c>
      <c r="G1344" s="64" t="s">
        <v>0</v>
      </c>
      <c r="H1344" s="70">
        <v>55.3</v>
      </c>
      <c r="I1344" s="71"/>
      <c r="J1344" s="64" t="s">
        <v>7143</v>
      </c>
      <c r="K1344" s="67" t="s">
        <v>8226</v>
      </c>
      <c r="L1344" s="67">
        <v>42</v>
      </c>
      <c r="M1344" s="64" t="s">
        <v>7066</v>
      </c>
      <c r="N1344" s="64" t="s">
        <v>319</v>
      </c>
      <c r="O1344" s="64" t="s">
        <v>0</v>
      </c>
      <c r="P1344" s="64" t="s">
        <v>32</v>
      </c>
      <c r="Q1344" s="72">
        <v>18</v>
      </c>
      <c r="R1344" s="72">
        <v>9</v>
      </c>
      <c r="S1344" s="72">
        <v>29.5</v>
      </c>
      <c r="T1344" s="72">
        <v>0.83</v>
      </c>
    </row>
    <row r="1345" spans="1:20" s="60" customFormat="1" ht="15" customHeight="1">
      <c r="A1345" s="68" t="s">
        <v>4556</v>
      </c>
      <c r="B1345" s="68">
        <v>16465</v>
      </c>
      <c r="C1345" s="68" t="s">
        <v>0</v>
      </c>
      <c r="D1345" s="69" t="s">
        <v>1147</v>
      </c>
      <c r="E1345" s="69" t="s">
        <v>3350</v>
      </c>
      <c r="F1345" s="68" t="s">
        <v>6645</v>
      </c>
      <c r="G1345" s="64" t="s">
        <v>0</v>
      </c>
      <c r="H1345" s="70">
        <v>55.3</v>
      </c>
      <c r="I1345" s="71"/>
      <c r="J1345" s="64" t="s">
        <v>7143</v>
      </c>
      <c r="K1345" s="67" t="s">
        <v>8227</v>
      </c>
      <c r="L1345" s="67">
        <v>56</v>
      </c>
      <c r="M1345" s="64" t="s">
        <v>7066</v>
      </c>
      <c r="N1345" s="64" t="s">
        <v>1745</v>
      </c>
      <c r="O1345" s="64" t="s">
        <v>0</v>
      </c>
      <c r="P1345" s="64" t="s">
        <v>32</v>
      </c>
      <c r="Q1345" s="72">
        <v>18</v>
      </c>
      <c r="R1345" s="72">
        <v>9</v>
      </c>
      <c r="S1345" s="72">
        <v>29.5</v>
      </c>
      <c r="T1345" s="72">
        <v>0.83</v>
      </c>
    </row>
    <row r="1346" spans="1:20" s="60" customFormat="1" ht="15" customHeight="1">
      <c r="A1346" s="68" t="s">
        <v>4557</v>
      </c>
      <c r="B1346" s="68">
        <v>16466</v>
      </c>
      <c r="C1346" s="68" t="s">
        <v>0</v>
      </c>
      <c r="D1346" s="69" t="s">
        <v>1147</v>
      </c>
      <c r="E1346" s="69" t="s">
        <v>3351</v>
      </c>
      <c r="F1346" s="68" t="s">
        <v>6645</v>
      </c>
      <c r="G1346" s="64" t="s">
        <v>0</v>
      </c>
      <c r="H1346" s="70">
        <v>55.3</v>
      </c>
      <c r="I1346" s="71"/>
      <c r="J1346" s="64" t="s">
        <v>7143</v>
      </c>
      <c r="K1346" s="67" t="s">
        <v>8228</v>
      </c>
      <c r="L1346" s="67">
        <v>49</v>
      </c>
      <c r="M1346" s="64" t="s">
        <v>7066</v>
      </c>
      <c r="N1346" s="64" t="s">
        <v>3322</v>
      </c>
      <c r="O1346" s="64" t="s">
        <v>0</v>
      </c>
      <c r="P1346" s="64" t="s">
        <v>32</v>
      </c>
      <c r="Q1346" s="72">
        <v>18</v>
      </c>
      <c r="R1346" s="72">
        <v>9</v>
      </c>
      <c r="S1346" s="72">
        <v>29.5</v>
      </c>
      <c r="T1346" s="72">
        <v>0.83</v>
      </c>
    </row>
    <row r="1347" spans="1:20" s="60" customFormat="1" ht="15" customHeight="1">
      <c r="A1347" s="68" t="s">
        <v>4558</v>
      </c>
      <c r="B1347" s="68">
        <v>16467</v>
      </c>
      <c r="C1347" s="68" t="s">
        <v>0</v>
      </c>
      <c r="D1347" s="69" t="s">
        <v>1147</v>
      </c>
      <c r="E1347" s="69" t="s">
        <v>3352</v>
      </c>
      <c r="F1347" s="68" t="s">
        <v>6645</v>
      </c>
      <c r="G1347" s="64" t="s">
        <v>0</v>
      </c>
      <c r="H1347" s="70">
        <v>43.9</v>
      </c>
      <c r="I1347" s="71"/>
      <c r="J1347" s="64" t="s">
        <v>7143</v>
      </c>
      <c r="K1347" s="67" t="s">
        <v>8229</v>
      </c>
      <c r="L1347" s="67">
        <v>24</v>
      </c>
      <c r="M1347" s="64" t="s">
        <v>7066</v>
      </c>
      <c r="N1347" s="64" t="s">
        <v>319</v>
      </c>
      <c r="O1347" s="64" t="s">
        <v>0</v>
      </c>
      <c r="P1347" s="64" t="s">
        <v>36</v>
      </c>
      <c r="Q1347" s="72">
        <v>13</v>
      </c>
      <c r="R1347" s="72">
        <v>10</v>
      </c>
      <c r="S1347" s="72">
        <v>14</v>
      </c>
      <c r="T1347" s="72">
        <v>0.55500000000000005</v>
      </c>
    </row>
    <row r="1348" spans="1:20" s="60" customFormat="1" ht="15" customHeight="1">
      <c r="A1348" s="68" t="s">
        <v>4559</v>
      </c>
      <c r="B1348" s="68">
        <v>16468</v>
      </c>
      <c r="C1348" s="68" t="s">
        <v>0</v>
      </c>
      <c r="D1348" s="69" t="s">
        <v>1147</v>
      </c>
      <c r="E1348" s="69" t="s">
        <v>3353</v>
      </c>
      <c r="F1348" s="68" t="s">
        <v>6645</v>
      </c>
      <c r="G1348" s="64" t="s">
        <v>0</v>
      </c>
      <c r="H1348" s="70">
        <v>43.9</v>
      </c>
      <c r="I1348" s="71"/>
      <c r="J1348" s="64" t="s">
        <v>7143</v>
      </c>
      <c r="K1348" s="67" t="s">
        <v>8230</v>
      </c>
      <c r="L1348" s="67">
        <v>19</v>
      </c>
      <c r="M1348" s="64" t="s">
        <v>7066</v>
      </c>
      <c r="N1348" s="64" t="s">
        <v>3322</v>
      </c>
      <c r="O1348" s="64" t="s">
        <v>0</v>
      </c>
      <c r="P1348" s="64" t="s">
        <v>36</v>
      </c>
      <c r="Q1348" s="72">
        <v>13</v>
      </c>
      <c r="R1348" s="72">
        <v>10</v>
      </c>
      <c r="S1348" s="72">
        <v>14</v>
      </c>
      <c r="T1348" s="72">
        <v>0.55500000000000005</v>
      </c>
    </row>
    <row r="1349" spans="1:20" s="60" customFormat="1" ht="15" customHeight="1">
      <c r="A1349" s="68" t="s">
        <v>4560</v>
      </c>
      <c r="B1349" s="68">
        <v>16469</v>
      </c>
      <c r="C1349" s="68" t="s">
        <v>0</v>
      </c>
      <c r="D1349" s="69" t="s">
        <v>1147</v>
      </c>
      <c r="E1349" s="69" t="s">
        <v>3354</v>
      </c>
      <c r="F1349" s="68" t="s">
        <v>6645</v>
      </c>
      <c r="G1349" s="64" t="s">
        <v>0</v>
      </c>
      <c r="H1349" s="70">
        <v>43.9</v>
      </c>
      <c r="I1349" s="71"/>
      <c r="J1349" s="64" t="s">
        <v>7143</v>
      </c>
      <c r="K1349" s="67" t="s">
        <v>8231</v>
      </c>
      <c r="L1349" s="67">
        <v>11</v>
      </c>
      <c r="M1349" s="64" t="s">
        <v>7066</v>
      </c>
      <c r="N1349" s="64" t="s">
        <v>1745</v>
      </c>
      <c r="O1349" s="64" t="s">
        <v>0</v>
      </c>
      <c r="P1349" s="64" t="s">
        <v>36</v>
      </c>
      <c r="Q1349" s="72">
        <v>13</v>
      </c>
      <c r="R1349" s="72">
        <v>10</v>
      </c>
      <c r="S1349" s="72">
        <v>14</v>
      </c>
      <c r="T1349" s="72">
        <v>0.55500000000000005</v>
      </c>
    </row>
    <row r="1350" spans="1:20" s="60" customFormat="1" ht="15" customHeight="1">
      <c r="A1350" s="68" t="s">
        <v>4561</v>
      </c>
      <c r="B1350" s="68">
        <v>16470</v>
      </c>
      <c r="C1350" s="68" t="s">
        <v>0</v>
      </c>
      <c r="D1350" s="69" t="s">
        <v>1147</v>
      </c>
      <c r="E1350" s="69" t="s">
        <v>3355</v>
      </c>
      <c r="F1350" s="68" t="s">
        <v>6645</v>
      </c>
      <c r="G1350" s="64" t="s">
        <v>0</v>
      </c>
      <c r="H1350" s="70">
        <v>46.5</v>
      </c>
      <c r="I1350" s="71"/>
      <c r="J1350" s="64" t="s">
        <v>7086</v>
      </c>
      <c r="K1350" s="67" t="s">
        <v>8232</v>
      </c>
      <c r="L1350" s="67">
        <v>12</v>
      </c>
      <c r="M1350" s="64" t="s">
        <v>7066</v>
      </c>
      <c r="N1350" s="64" t="s">
        <v>319</v>
      </c>
      <c r="O1350" s="64" t="s">
        <v>11</v>
      </c>
      <c r="P1350" s="64" t="s">
        <v>36</v>
      </c>
      <c r="Q1350" s="72">
        <v>14</v>
      </c>
      <c r="R1350" s="72">
        <v>8</v>
      </c>
      <c r="S1350" s="72">
        <v>23</v>
      </c>
      <c r="T1350" s="72">
        <v>0.57999999999999996</v>
      </c>
    </row>
    <row r="1351" spans="1:20" s="60" customFormat="1" ht="15" customHeight="1">
      <c r="A1351" s="68" t="s">
        <v>4562</v>
      </c>
      <c r="B1351" s="68">
        <v>16471</v>
      </c>
      <c r="C1351" s="68" t="s">
        <v>0</v>
      </c>
      <c r="D1351" s="69" t="s">
        <v>1147</v>
      </c>
      <c r="E1351" s="69" t="s">
        <v>3356</v>
      </c>
      <c r="F1351" s="68" t="s">
        <v>6645</v>
      </c>
      <c r="G1351" s="64" t="s">
        <v>0</v>
      </c>
      <c r="H1351" s="70">
        <v>46.5</v>
      </c>
      <c r="I1351" s="71"/>
      <c r="J1351" s="64" t="s">
        <v>7086</v>
      </c>
      <c r="K1351" s="67" t="s">
        <v>8233</v>
      </c>
      <c r="L1351" s="67">
        <v>37</v>
      </c>
      <c r="M1351" s="64" t="s">
        <v>7066</v>
      </c>
      <c r="N1351" s="64" t="s">
        <v>3322</v>
      </c>
      <c r="O1351" s="64" t="s">
        <v>11</v>
      </c>
      <c r="P1351" s="64" t="s">
        <v>36</v>
      </c>
      <c r="Q1351" s="72">
        <v>14</v>
      </c>
      <c r="R1351" s="72">
        <v>8</v>
      </c>
      <c r="S1351" s="72">
        <v>23</v>
      </c>
      <c r="T1351" s="72">
        <v>0.57999999999999996</v>
      </c>
    </row>
    <row r="1352" spans="1:20" s="60" customFormat="1" ht="15" customHeight="1">
      <c r="A1352" s="68" t="s">
        <v>4563</v>
      </c>
      <c r="B1352" s="68">
        <v>16472</v>
      </c>
      <c r="C1352" s="68" t="s">
        <v>0</v>
      </c>
      <c r="D1352" s="69" t="s">
        <v>1147</v>
      </c>
      <c r="E1352" s="69" t="s">
        <v>3357</v>
      </c>
      <c r="F1352" s="68" t="s">
        <v>6645</v>
      </c>
      <c r="G1352" s="64" t="s">
        <v>0</v>
      </c>
      <c r="H1352" s="70">
        <v>46.5</v>
      </c>
      <c r="I1352" s="71"/>
      <c r="J1352" s="64" t="s">
        <v>7086</v>
      </c>
      <c r="K1352" s="67" t="s">
        <v>8234</v>
      </c>
      <c r="L1352" s="67">
        <v>17</v>
      </c>
      <c r="M1352" s="64" t="s">
        <v>7066</v>
      </c>
      <c r="N1352" s="64" t="s">
        <v>1745</v>
      </c>
      <c r="O1352" s="64" t="s">
        <v>11</v>
      </c>
      <c r="P1352" s="64" t="s">
        <v>36</v>
      </c>
      <c r="Q1352" s="72">
        <v>14</v>
      </c>
      <c r="R1352" s="72">
        <v>8</v>
      </c>
      <c r="S1352" s="72">
        <v>23</v>
      </c>
      <c r="T1352" s="72">
        <v>0.57999999999999996</v>
      </c>
    </row>
    <row r="1353" spans="1:20" s="60" customFormat="1" ht="15" customHeight="1">
      <c r="A1353" s="68" t="s">
        <v>4564</v>
      </c>
      <c r="B1353" s="68">
        <v>16473</v>
      </c>
      <c r="C1353" s="68" t="s">
        <v>0</v>
      </c>
      <c r="D1353" s="69" t="s">
        <v>1147</v>
      </c>
      <c r="E1353" s="69" t="s">
        <v>3358</v>
      </c>
      <c r="F1353" s="68" t="s">
        <v>6645</v>
      </c>
      <c r="G1353" s="64" t="s">
        <v>0</v>
      </c>
      <c r="H1353" s="70">
        <v>75.900000000000006</v>
      </c>
      <c r="I1353" s="71"/>
      <c r="J1353" s="64" t="s">
        <v>7143</v>
      </c>
      <c r="K1353" s="67" t="s">
        <v>8235</v>
      </c>
      <c r="L1353" s="67">
        <v>44</v>
      </c>
      <c r="M1353" s="64" t="s">
        <v>7066</v>
      </c>
      <c r="N1353" s="64" t="s">
        <v>319</v>
      </c>
      <c r="O1353" s="64" t="s">
        <v>0</v>
      </c>
      <c r="P1353" s="64" t="s">
        <v>32</v>
      </c>
      <c r="Q1353" s="72">
        <v>21</v>
      </c>
      <c r="R1353" s="72">
        <v>9</v>
      </c>
      <c r="S1353" s="72">
        <v>21</v>
      </c>
      <c r="T1353" s="72">
        <v>0.91500000000000004</v>
      </c>
    </row>
    <row r="1354" spans="1:20" s="60" customFormat="1" ht="15" customHeight="1">
      <c r="A1354" s="68" t="s">
        <v>4565</v>
      </c>
      <c r="B1354" s="68">
        <v>16474</v>
      </c>
      <c r="C1354" s="68" t="s">
        <v>0</v>
      </c>
      <c r="D1354" s="69" t="s">
        <v>1147</v>
      </c>
      <c r="E1354" s="69" t="s">
        <v>3359</v>
      </c>
      <c r="F1354" s="68" t="s">
        <v>6645</v>
      </c>
      <c r="G1354" s="64" t="s">
        <v>0</v>
      </c>
      <c r="H1354" s="70">
        <v>75.900000000000006</v>
      </c>
      <c r="I1354" s="71"/>
      <c r="J1354" s="64" t="s">
        <v>7143</v>
      </c>
      <c r="K1354" s="67" t="s">
        <v>8236</v>
      </c>
      <c r="L1354" s="67">
        <v>66</v>
      </c>
      <c r="M1354" s="64" t="s">
        <v>7066</v>
      </c>
      <c r="N1354" s="64" t="s">
        <v>3322</v>
      </c>
      <c r="O1354" s="64" t="s">
        <v>0</v>
      </c>
      <c r="P1354" s="64" t="s">
        <v>32</v>
      </c>
      <c r="Q1354" s="72">
        <v>21</v>
      </c>
      <c r="R1354" s="72">
        <v>9</v>
      </c>
      <c r="S1354" s="72">
        <v>21</v>
      </c>
      <c r="T1354" s="72">
        <v>0.91500000000000004</v>
      </c>
    </row>
    <row r="1355" spans="1:20" s="60" customFormat="1" ht="15" customHeight="1">
      <c r="A1355" s="68" t="s">
        <v>4566</v>
      </c>
      <c r="B1355" s="68">
        <v>16475</v>
      </c>
      <c r="C1355" s="68" t="s">
        <v>0</v>
      </c>
      <c r="D1355" s="69" t="s">
        <v>1147</v>
      </c>
      <c r="E1355" s="69" t="s">
        <v>3360</v>
      </c>
      <c r="F1355" s="68" t="s">
        <v>6645</v>
      </c>
      <c r="G1355" s="64" t="s">
        <v>0</v>
      </c>
      <c r="H1355" s="70">
        <v>75.900000000000006</v>
      </c>
      <c r="I1355" s="71"/>
      <c r="J1355" s="64" t="s">
        <v>7143</v>
      </c>
      <c r="K1355" s="67" t="s">
        <v>8237</v>
      </c>
      <c r="L1355" s="67">
        <v>116</v>
      </c>
      <c r="M1355" s="64" t="s">
        <v>7066</v>
      </c>
      <c r="N1355" s="64" t="s">
        <v>1745</v>
      </c>
      <c r="O1355" s="64" t="s">
        <v>0</v>
      </c>
      <c r="P1355" s="64" t="s">
        <v>32</v>
      </c>
      <c r="Q1355" s="72">
        <v>21</v>
      </c>
      <c r="R1355" s="72">
        <v>9</v>
      </c>
      <c r="S1355" s="72">
        <v>21</v>
      </c>
      <c r="T1355" s="72">
        <v>0.91500000000000004</v>
      </c>
    </row>
    <row r="1356" spans="1:20" s="60" customFormat="1" ht="15" customHeight="1">
      <c r="A1356" s="68" t="s">
        <v>6684</v>
      </c>
      <c r="B1356" s="68">
        <v>16476</v>
      </c>
      <c r="C1356" s="68" t="s">
        <v>0</v>
      </c>
      <c r="D1356" s="69" t="s">
        <v>1147</v>
      </c>
      <c r="E1356" s="69" t="s">
        <v>6685</v>
      </c>
      <c r="F1356" s="68" t="s">
        <v>1149</v>
      </c>
      <c r="G1356" s="64" t="s">
        <v>0</v>
      </c>
      <c r="H1356" s="70">
        <v>19.850000000000001</v>
      </c>
      <c r="I1356" s="71"/>
      <c r="J1356" s="64" t="s">
        <v>7086</v>
      </c>
      <c r="K1356" s="67" t="s">
        <v>8238</v>
      </c>
      <c r="L1356" s="67" t="s">
        <v>31</v>
      </c>
      <c r="M1356" s="64" t="s">
        <v>7066</v>
      </c>
      <c r="N1356" s="64" t="s">
        <v>1201</v>
      </c>
      <c r="O1356" s="64" t="s">
        <v>11</v>
      </c>
      <c r="P1356" s="64" t="s">
        <v>36</v>
      </c>
      <c r="Q1356" s="72">
        <v>11.3</v>
      </c>
      <c r="R1356" s="72">
        <v>2</v>
      </c>
      <c r="S1356" s="72">
        <v>17</v>
      </c>
      <c r="T1356" s="72">
        <v>0.14499999999999999</v>
      </c>
    </row>
    <row r="1357" spans="1:20" s="60" customFormat="1" ht="15" customHeight="1">
      <c r="A1357" s="68" t="s">
        <v>6686</v>
      </c>
      <c r="B1357" s="68">
        <v>16477</v>
      </c>
      <c r="C1357" s="68" t="s">
        <v>0</v>
      </c>
      <c r="D1357" s="69" t="s">
        <v>1147</v>
      </c>
      <c r="E1357" s="69" t="s">
        <v>6687</v>
      </c>
      <c r="F1357" s="68" t="s">
        <v>1149</v>
      </c>
      <c r="G1357" s="64" t="s">
        <v>0</v>
      </c>
      <c r="H1357" s="70">
        <v>19.850000000000001</v>
      </c>
      <c r="I1357" s="71"/>
      <c r="J1357" s="64" t="s">
        <v>7086</v>
      </c>
      <c r="K1357" s="67" t="s">
        <v>8239</v>
      </c>
      <c r="L1357" s="67" t="s">
        <v>31</v>
      </c>
      <c r="M1357" s="64" t="s">
        <v>7066</v>
      </c>
      <c r="N1357" s="64" t="s">
        <v>1201</v>
      </c>
      <c r="O1357" s="64" t="s">
        <v>11</v>
      </c>
      <c r="P1357" s="64" t="s">
        <v>36</v>
      </c>
      <c r="Q1357" s="72">
        <v>11.3</v>
      </c>
      <c r="R1357" s="72">
        <v>2</v>
      </c>
      <c r="S1357" s="72">
        <v>17</v>
      </c>
      <c r="T1357" s="72">
        <v>0.14499999999999999</v>
      </c>
    </row>
    <row r="1358" spans="1:20" s="60" customFormat="1" ht="15" customHeight="1">
      <c r="A1358" s="68" t="s">
        <v>6688</v>
      </c>
      <c r="B1358" s="68">
        <v>16478</v>
      </c>
      <c r="C1358" s="68" t="s">
        <v>0</v>
      </c>
      <c r="D1358" s="69" t="s">
        <v>1147</v>
      </c>
      <c r="E1358" s="69" t="s">
        <v>6689</v>
      </c>
      <c r="F1358" s="68" t="s">
        <v>1149</v>
      </c>
      <c r="G1358" s="64" t="s">
        <v>0</v>
      </c>
      <c r="H1358" s="70">
        <v>19.850000000000001</v>
      </c>
      <c r="I1358" s="71"/>
      <c r="J1358" s="64" t="s">
        <v>7086</v>
      </c>
      <c r="K1358" s="67" t="s">
        <v>8240</v>
      </c>
      <c r="L1358" s="67" t="s">
        <v>31</v>
      </c>
      <c r="M1358" s="64" t="s">
        <v>7066</v>
      </c>
      <c r="N1358" s="64" t="s">
        <v>1201</v>
      </c>
      <c r="O1358" s="64" t="s">
        <v>11</v>
      </c>
      <c r="P1358" s="64" t="s">
        <v>36</v>
      </c>
      <c r="Q1358" s="72">
        <v>11.3</v>
      </c>
      <c r="R1358" s="72">
        <v>2</v>
      </c>
      <c r="S1358" s="72">
        <v>17</v>
      </c>
      <c r="T1358" s="72">
        <v>0.14499999999999999</v>
      </c>
    </row>
    <row r="1359" spans="1:20" s="60" customFormat="1" ht="15" customHeight="1">
      <c r="A1359" s="68" t="s">
        <v>4567</v>
      </c>
      <c r="B1359" s="68">
        <v>16479</v>
      </c>
      <c r="C1359" s="68" t="s">
        <v>0</v>
      </c>
      <c r="D1359" s="69" t="s">
        <v>1147</v>
      </c>
      <c r="E1359" s="69" t="s">
        <v>3361</v>
      </c>
      <c r="F1359" s="68" t="s">
        <v>1162</v>
      </c>
      <c r="G1359" s="64" t="s">
        <v>0</v>
      </c>
      <c r="H1359" s="70">
        <v>12.5</v>
      </c>
      <c r="I1359" s="71"/>
      <c r="J1359" s="64" t="s">
        <v>7143</v>
      </c>
      <c r="K1359" s="67" t="s">
        <v>8241</v>
      </c>
      <c r="L1359" s="67" t="s">
        <v>31</v>
      </c>
      <c r="M1359" s="64" t="s">
        <v>7066</v>
      </c>
      <c r="N1359" s="64" t="s">
        <v>319</v>
      </c>
      <c r="O1359" s="64" t="s">
        <v>0</v>
      </c>
      <c r="P1359" s="64" t="s">
        <v>36</v>
      </c>
      <c r="Q1359" s="72">
        <v>9.6999999999999993</v>
      </c>
      <c r="R1359" s="72">
        <v>7.2</v>
      </c>
      <c r="S1359" s="72">
        <v>9.6999999999999993</v>
      </c>
      <c r="T1359" s="72">
        <v>0.14000000000000001</v>
      </c>
    </row>
    <row r="1360" spans="1:20" s="60" customFormat="1" ht="15" customHeight="1">
      <c r="A1360" s="68" t="s">
        <v>4568</v>
      </c>
      <c r="B1360" s="68">
        <v>16480</v>
      </c>
      <c r="C1360" s="68" t="s">
        <v>0</v>
      </c>
      <c r="D1360" s="69" t="s">
        <v>1147</v>
      </c>
      <c r="E1360" s="69" t="s">
        <v>3362</v>
      </c>
      <c r="F1360" s="68" t="s">
        <v>1162</v>
      </c>
      <c r="G1360" s="64" t="s">
        <v>0</v>
      </c>
      <c r="H1360" s="70">
        <v>12.5</v>
      </c>
      <c r="I1360" s="71"/>
      <c r="J1360" s="64" t="s">
        <v>7143</v>
      </c>
      <c r="K1360" s="67" t="s">
        <v>8242</v>
      </c>
      <c r="L1360" s="67" t="s">
        <v>31</v>
      </c>
      <c r="M1360" s="64" t="s">
        <v>7066</v>
      </c>
      <c r="N1360" s="64" t="s">
        <v>3322</v>
      </c>
      <c r="O1360" s="64" t="s">
        <v>0</v>
      </c>
      <c r="P1360" s="64" t="s">
        <v>36</v>
      </c>
      <c r="Q1360" s="72">
        <v>9.6999999999999993</v>
      </c>
      <c r="R1360" s="72">
        <v>7.2</v>
      </c>
      <c r="S1360" s="72">
        <v>9.6999999999999993</v>
      </c>
      <c r="T1360" s="72">
        <v>0.14000000000000001</v>
      </c>
    </row>
    <row r="1361" spans="1:20" s="60" customFormat="1" ht="15" customHeight="1">
      <c r="A1361" s="68" t="s">
        <v>4569</v>
      </c>
      <c r="B1361" s="68">
        <v>16481</v>
      </c>
      <c r="C1361" s="68" t="s">
        <v>0</v>
      </c>
      <c r="D1361" s="69" t="s">
        <v>1147</v>
      </c>
      <c r="E1361" s="69" t="s">
        <v>3363</v>
      </c>
      <c r="F1361" s="68" t="s">
        <v>1162</v>
      </c>
      <c r="G1361" s="64" t="s">
        <v>0</v>
      </c>
      <c r="H1361" s="70">
        <v>12.5</v>
      </c>
      <c r="I1361" s="71"/>
      <c r="J1361" s="64" t="s">
        <v>7143</v>
      </c>
      <c r="K1361" s="67" t="s">
        <v>8243</v>
      </c>
      <c r="L1361" s="67" t="s">
        <v>31</v>
      </c>
      <c r="M1361" s="64" t="s">
        <v>7066</v>
      </c>
      <c r="N1361" s="64" t="s">
        <v>1745</v>
      </c>
      <c r="O1361" s="64" t="s">
        <v>0</v>
      </c>
      <c r="P1361" s="64" t="s">
        <v>36</v>
      </c>
      <c r="Q1361" s="72">
        <v>9.6999999999999993</v>
      </c>
      <c r="R1361" s="72">
        <v>7.2</v>
      </c>
      <c r="S1361" s="72">
        <v>9.6999999999999993</v>
      </c>
      <c r="T1361" s="72">
        <v>0.14000000000000001</v>
      </c>
    </row>
    <row r="1362" spans="1:20" s="60" customFormat="1" ht="15" customHeight="1">
      <c r="A1362" s="68" t="s">
        <v>4570</v>
      </c>
      <c r="B1362" s="68">
        <v>16482</v>
      </c>
      <c r="C1362" s="68" t="s">
        <v>0</v>
      </c>
      <c r="D1362" s="69" t="s">
        <v>1147</v>
      </c>
      <c r="E1362" s="69" t="s">
        <v>3364</v>
      </c>
      <c r="F1362" s="68" t="s">
        <v>1162</v>
      </c>
      <c r="G1362" s="64" t="s">
        <v>0</v>
      </c>
      <c r="H1362" s="70">
        <v>14.5</v>
      </c>
      <c r="I1362" s="71"/>
      <c r="J1362" s="64" t="s">
        <v>7086</v>
      </c>
      <c r="K1362" s="67" t="s">
        <v>8244</v>
      </c>
      <c r="L1362" s="67" t="s">
        <v>31</v>
      </c>
      <c r="M1362" s="64" t="s">
        <v>7066</v>
      </c>
      <c r="N1362" s="64" t="s">
        <v>319</v>
      </c>
      <c r="O1362" s="64" t="s">
        <v>11</v>
      </c>
      <c r="P1362" s="64" t="s">
        <v>36</v>
      </c>
      <c r="Q1362" s="72">
        <v>11.5</v>
      </c>
      <c r="R1362" s="72">
        <v>7</v>
      </c>
      <c r="S1362" s="72">
        <v>11.5</v>
      </c>
      <c r="T1362" s="72">
        <v>0.17</v>
      </c>
    </row>
    <row r="1363" spans="1:20" s="60" customFormat="1" ht="15" customHeight="1">
      <c r="A1363" s="68" t="s">
        <v>4571</v>
      </c>
      <c r="B1363" s="68">
        <v>16483</v>
      </c>
      <c r="C1363" s="68" t="s">
        <v>0</v>
      </c>
      <c r="D1363" s="69" t="s">
        <v>1147</v>
      </c>
      <c r="E1363" s="69" t="s">
        <v>3365</v>
      </c>
      <c r="F1363" s="68" t="s">
        <v>1162</v>
      </c>
      <c r="G1363" s="64" t="s">
        <v>0</v>
      </c>
      <c r="H1363" s="70">
        <v>14.5</v>
      </c>
      <c r="I1363" s="71"/>
      <c r="J1363" s="64" t="s">
        <v>7086</v>
      </c>
      <c r="K1363" s="67" t="s">
        <v>8245</v>
      </c>
      <c r="L1363" s="67">
        <v>84</v>
      </c>
      <c r="M1363" s="64" t="s">
        <v>7066</v>
      </c>
      <c r="N1363" s="64" t="s">
        <v>3322</v>
      </c>
      <c r="O1363" s="64" t="s">
        <v>11</v>
      </c>
      <c r="P1363" s="64" t="s">
        <v>36</v>
      </c>
      <c r="Q1363" s="72">
        <v>9.5</v>
      </c>
      <c r="R1363" s="72">
        <v>7</v>
      </c>
      <c r="S1363" s="72">
        <v>9.5</v>
      </c>
      <c r="T1363" s="72">
        <v>0.17</v>
      </c>
    </row>
    <row r="1364" spans="1:20" s="60" customFormat="1" ht="15" customHeight="1">
      <c r="A1364" s="68" t="s">
        <v>4572</v>
      </c>
      <c r="B1364" s="68">
        <v>16484</v>
      </c>
      <c r="C1364" s="68" t="s">
        <v>0</v>
      </c>
      <c r="D1364" s="69" t="s">
        <v>1147</v>
      </c>
      <c r="E1364" s="69" t="s">
        <v>3366</v>
      </c>
      <c r="F1364" s="68" t="s">
        <v>1162</v>
      </c>
      <c r="G1364" s="64" t="s">
        <v>0</v>
      </c>
      <c r="H1364" s="70">
        <v>14.5</v>
      </c>
      <c r="I1364" s="71"/>
      <c r="J1364" s="64" t="s">
        <v>7086</v>
      </c>
      <c r="K1364" s="67" t="s">
        <v>8246</v>
      </c>
      <c r="L1364" s="67" t="s">
        <v>31</v>
      </c>
      <c r="M1364" s="64" t="s">
        <v>7066</v>
      </c>
      <c r="N1364" s="64" t="s">
        <v>1745</v>
      </c>
      <c r="O1364" s="64" t="s">
        <v>11</v>
      </c>
      <c r="P1364" s="64" t="s">
        <v>36</v>
      </c>
      <c r="Q1364" s="72">
        <v>10</v>
      </c>
      <c r="R1364" s="72">
        <v>7</v>
      </c>
      <c r="S1364" s="72">
        <v>10</v>
      </c>
      <c r="T1364" s="72">
        <v>0.16</v>
      </c>
    </row>
    <row r="1365" spans="1:20" s="60" customFormat="1" ht="15" customHeight="1">
      <c r="A1365" s="68" t="s">
        <v>6650</v>
      </c>
      <c r="B1365" s="68">
        <v>16485</v>
      </c>
      <c r="C1365" s="68" t="s">
        <v>0</v>
      </c>
      <c r="D1365" s="69" t="s">
        <v>1147</v>
      </c>
      <c r="E1365" s="69" t="s">
        <v>6651</v>
      </c>
      <c r="F1365" s="68" t="s">
        <v>1149</v>
      </c>
      <c r="G1365" s="64" t="s">
        <v>0</v>
      </c>
      <c r="H1365" s="70">
        <v>48.9</v>
      </c>
      <c r="I1365" s="71"/>
      <c r="J1365" s="64" t="s">
        <v>7083</v>
      </c>
      <c r="K1365" s="67" t="s">
        <v>8247</v>
      </c>
      <c r="L1365" s="67">
        <v>34</v>
      </c>
      <c r="M1365" s="64" t="s">
        <v>7066</v>
      </c>
      <c r="N1365" s="64" t="s">
        <v>3322</v>
      </c>
      <c r="O1365" s="64" t="s">
        <v>0</v>
      </c>
      <c r="P1365" s="64" t="s">
        <v>36</v>
      </c>
      <c r="Q1365" s="72">
        <v>29.5</v>
      </c>
      <c r="R1365" s="72">
        <v>8</v>
      </c>
      <c r="S1365" s="72">
        <v>29.5</v>
      </c>
      <c r="T1365" s="72">
        <v>0.72</v>
      </c>
    </row>
    <row r="1366" spans="1:20" s="60" customFormat="1" ht="15" customHeight="1">
      <c r="A1366" s="68" t="s">
        <v>6690</v>
      </c>
      <c r="B1366" s="68">
        <v>16486</v>
      </c>
      <c r="C1366" s="68" t="s">
        <v>0</v>
      </c>
      <c r="D1366" s="69" t="s">
        <v>1147</v>
      </c>
      <c r="E1366" s="69" t="s">
        <v>6691</v>
      </c>
      <c r="F1366" s="68" t="s">
        <v>1149</v>
      </c>
      <c r="G1366" s="64" t="s">
        <v>3328</v>
      </c>
      <c r="H1366" s="70">
        <v>10.9</v>
      </c>
      <c r="I1366" s="71"/>
      <c r="J1366" s="64" t="s">
        <v>7083</v>
      </c>
      <c r="K1366" s="67" t="s">
        <v>8248</v>
      </c>
      <c r="L1366" s="67">
        <v>1</v>
      </c>
      <c r="M1366" s="64" t="s">
        <v>7066</v>
      </c>
      <c r="N1366" s="64" t="s">
        <v>6649</v>
      </c>
      <c r="O1366" s="64" t="s">
        <v>0</v>
      </c>
      <c r="P1366" s="64" t="s">
        <v>36</v>
      </c>
      <c r="Q1366" s="72">
        <v>18</v>
      </c>
      <c r="R1366" s="72">
        <v>1.4</v>
      </c>
      <c r="S1366" s="72">
        <v>18</v>
      </c>
      <c r="T1366" s="72">
        <v>0.18</v>
      </c>
    </row>
    <row r="1367" spans="1:20" s="60" customFormat="1" ht="15" customHeight="1">
      <c r="A1367" s="68" t="s">
        <v>6692</v>
      </c>
      <c r="B1367" s="68">
        <v>16487</v>
      </c>
      <c r="C1367" s="68" t="s">
        <v>0</v>
      </c>
      <c r="D1367" s="69" t="s">
        <v>1147</v>
      </c>
      <c r="E1367" s="69" t="s">
        <v>6693</v>
      </c>
      <c r="F1367" s="68" t="s">
        <v>1149</v>
      </c>
      <c r="G1367" s="64" t="s">
        <v>3230</v>
      </c>
      <c r="H1367" s="70">
        <v>10.9</v>
      </c>
      <c r="I1367" s="71"/>
      <c r="J1367" s="64" t="s">
        <v>7083</v>
      </c>
      <c r="K1367" s="67" t="s">
        <v>8249</v>
      </c>
      <c r="L1367" s="67">
        <v>1</v>
      </c>
      <c r="M1367" s="64" t="s">
        <v>7066</v>
      </c>
      <c r="N1367" s="64" t="s">
        <v>6649</v>
      </c>
      <c r="O1367" s="64" t="s">
        <v>0</v>
      </c>
      <c r="P1367" s="64" t="s">
        <v>36</v>
      </c>
      <c r="Q1367" s="72">
        <v>18</v>
      </c>
      <c r="R1367" s="72">
        <v>1.4</v>
      </c>
      <c r="S1367" s="72">
        <v>18</v>
      </c>
      <c r="T1367" s="72">
        <v>0.18</v>
      </c>
    </row>
    <row r="1368" spans="1:20" s="60" customFormat="1" ht="15" customHeight="1">
      <c r="A1368" s="68" t="s">
        <v>6694</v>
      </c>
      <c r="B1368" s="68">
        <v>16488</v>
      </c>
      <c r="C1368" s="68" t="s">
        <v>0</v>
      </c>
      <c r="D1368" s="69" t="s">
        <v>1147</v>
      </c>
      <c r="E1368" s="69" t="s">
        <v>6695</v>
      </c>
      <c r="F1368" s="68" t="s">
        <v>1149</v>
      </c>
      <c r="G1368" s="64" t="s">
        <v>3344</v>
      </c>
      <c r="H1368" s="70">
        <v>10.9</v>
      </c>
      <c r="I1368" s="71"/>
      <c r="J1368" s="64" t="s">
        <v>7083</v>
      </c>
      <c r="K1368" s="67" t="s">
        <v>8250</v>
      </c>
      <c r="L1368" s="67">
        <v>3</v>
      </c>
      <c r="M1368" s="64" t="s">
        <v>7066</v>
      </c>
      <c r="N1368" s="64" t="s">
        <v>6649</v>
      </c>
      <c r="O1368" s="64" t="s">
        <v>0</v>
      </c>
      <c r="P1368" s="64" t="s">
        <v>36</v>
      </c>
      <c r="Q1368" s="72">
        <v>18</v>
      </c>
      <c r="R1368" s="72">
        <v>1.4</v>
      </c>
      <c r="S1368" s="72">
        <v>18</v>
      </c>
      <c r="T1368" s="72">
        <v>0.18</v>
      </c>
    </row>
    <row r="1369" spans="1:20" s="60" customFormat="1" ht="15" customHeight="1">
      <c r="A1369" s="68" t="s">
        <v>6696</v>
      </c>
      <c r="B1369" s="68">
        <v>16489</v>
      </c>
      <c r="C1369" s="68" t="s">
        <v>0</v>
      </c>
      <c r="D1369" s="69" t="s">
        <v>1147</v>
      </c>
      <c r="E1369" s="69" t="s">
        <v>6697</v>
      </c>
      <c r="F1369" s="68" t="s">
        <v>1149</v>
      </c>
      <c r="G1369" s="64" t="s">
        <v>3328</v>
      </c>
      <c r="H1369" s="70">
        <v>18.899999999999999</v>
      </c>
      <c r="I1369" s="71"/>
      <c r="J1369" s="64" t="s">
        <v>7083</v>
      </c>
      <c r="K1369" s="67" t="s">
        <v>8251</v>
      </c>
      <c r="L1369" s="67" t="s">
        <v>31</v>
      </c>
      <c r="M1369" s="64" t="s">
        <v>7066</v>
      </c>
      <c r="N1369" s="64" t="s">
        <v>6649</v>
      </c>
      <c r="O1369" s="64" t="s">
        <v>0</v>
      </c>
      <c r="P1369" s="64" t="s">
        <v>36</v>
      </c>
      <c r="Q1369" s="72">
        <v>27</v>
      </c>
      <c r="R1369" s="72">
        <v>1.8</v>
      </c>
      <c r="S1369" s="72">
        <v>27</v>
      </c>
      <c r="T1369" s="72">
        <v>0.4</v>
      </c>
    </row>
    <row r="1370" spans="1:20" s="60" customFormat="1" ht="15" customHeight="1">
      <c r="A1370" s="68" t="s">
        <v>6698</v>
      </c>
      <c r="B1370" s="68">
        <v>16490</v>
      </c>
      <c r="C1370" s="68" t="s">
        <v>0</v>
      </c>
      <c r="D1370" s="69" t="s">
        <v>1147</v>
      </c>
      <c r="E1370" s="69" t="s">
        <v>6699</v>
      </c>
      <c r="F1370" s="68" t="s">
        <v>1149</v>
      </c>
      <c r="G1370" s="64" t="s">
        <v>3230</v>
      </c>
      <c r="H1370" s="70">
        <v>18.899999999999999</v>
      </c>
      <c r="I1370" s="71"/>
      <c r="J1370" s="64" t="s">
        <v>7083</v>
      </c>
      <c r="K1370" s="67" t="s">
        <v>8252</v>
      </c>
      <c r="L1370" s="67">
        <v>4</v>
      </c>
      <c r="M1370" s="64" t="s">
        <v>7066</v>
      </c>
      <c r="N1370" s="64" t="s">
        <v>6649</v>
      </c>
      <c r="O1370" s="64" t="s">
        <v>0</v>
      </c>
      <c r="P1370" s="64" t="s">
        <v>36</v>
      </c>
      <c r="Q1370" s="72">
        <v>27</v>
      </c>
      <c r="R1370" s="72">
        <v>1.8</v>
      </c>
      <c r="S1370" s="72">
        <v>27</v>
      </c>
      <c r="T1370" s="72">
        <v>0.4</v>
      </c>
    </row>
    <row r="1371" spans="1:20" s="60" customFormat="1" ht="15" customHeight="1">
      <c r="A1371" s="68" t="s">
        <v>6700</v>
      </c>
      <c r="B1371" s="68">
        <v>16491</v>
      </c>
      <c r="C1371" s="68" t="s">
        <v>0</v>
      </c>
      <c r="D1371" s="69" t="s">
        <v>1147</v>
      </c>
      <c r="E1371" s="69" t="s">
        <v>6701</v>
      </c>
      <c r="F1371" s="68" t="s">
        <v>1149</v>
      </c>
      <c r="G1371" s="64" t="s">
        <v>3344</v>
      </c>
      <c r="H1371" s="70">
        <v>18.899999999999999</v>
      </c>
      <c r="I1371" s="71"/>
      <c r="J1371" s="64" t="s">
        <v>7083</v>
      </c>
      <c r="K1371" s="67" t="s">
        <v>8253</v>
      </c>
      <c r="L1371" s="67" t="s">
        <v>31</v>
      </c>
      <c r="M1371" s="64" t="s">
        <v>7066</v>
      </c>
      <c r="N1371" s="64" t="s">
        <v>6649</v>
      </c>
      <c r="O1371" s="64" t="s">
        <v>0</v>
      </c>
      <c r="P1371" s="64" t="s">
        <v>36</v>
      </c>
      <c r="Q1371" s="72">
        <v>27</v>
      </c>
      <c r="R1371" s="72">
        <v>1.8</v>
      </c>
      <c r="S1371" s="72">
        <v>27</v>
      </c>
      <c r="T1371" s="72">
        <v>0.4</v>
      </c>
    </row>
    <row r="1372" spans="1:20" s="60" customFormat="1" ht="15" customHeight="1">
      <c r="A1372" s="68" t="s">
        <v>6702</v>
      </c>
      <c r="B1372" s="68">
        <v>16492</v>
      </c>
      <c r="C1372" s="68" t="s">
        <v>0</v>
      </c>
      <c r="D1372" s="69" t="s">
        <v>1147</v>
      </c>
      <c r="E1372" s="69" t="s">
        <v>6646</v>
      </c>
      <c r="F1372" s="68" t="s">
        <v>1149</v>
      </c>
      <c r="G1372" s="64" t="s">
        <v>0</v>
      </c>
      <c r="H1372" s="70">
        <v>9.4</v>
      </c>
      <c r="I1372" s="71"/>
      <c r="J1372" s="64" t="s">
        <v>7086</v>
      </c>
      <c r="K1372" s="67" t="s">
        <v>8254</v>
      </c>
      <c r="L1372" s="67">
        <v>172</v>
      </c>
      <c r="M1372" s="64" t="s">
        <v>7066</v>
      </c>
      <c r="N1372" s="64" t="s">
        <v>6649</v>
      </c>
      <c r="O1372" s="64" t="s">
        <v>11</v>
      </c>
      <c r="P1372" s="64" t="s">
        <v>36</v>
      </c>
      <c r="Q1372" s="72">
        <v>12</v>
      </c>
      <c r="R1372" s="72">
        <v>1.5</v>
      </c>
      <c r="S1372" s="72">
        <v>17.3</v>
      </c>
      <c r="T1372" s="72">
        <v>0.15</v>
      </c>
    </row>
    <row r="1373" spans="1:20" s="60" customFormat="1" ht="15" customHeight="1">
      <c r="A1373" s="68" t="s">
        <v>6703</v>
      </c>
      <c r="B1373" s="68">
        <v>16493</v>
      </c>
      <c r="C1373" s="68" t="s">
        <v>0</v>
      </c>
      <c r="D1373" s="69" t="s">
        <v>1147</v>
      </c>
      <c r="E1373" s="69" t="s">
        <v>6647</v>
      </c>
      <c r="F1373" s="68" t="s">
        <v>1149</v>
      </c>
      <c r="G1373" s="64" t="s">
        <v>0</v>
      </c>
      <c r="H1373" s="70">
        <v>9.4</v>
      </c>
      <c r="I1373" s="71"/>
      <c r="J1373" s="64" t="s">
        <v>7086</v>
      </c>
      <c r="K1373" s="67" t="s">
        <v>8255</v>
      </c>
      <c r="L1373" s="67">
        <v>25</v>
      </c>
      <c r="M1373" s="64" t="s">
        <v>7066</v>
      </c>
      <c r="N1373" s="64" t="s">
        <v>6649</v>
      </c>
      <c r="O1373" s="64" t="s">
        <v>11</v>
      </c>
      <c r="P1373" s="64" t="s">
        <v>36</v>
      </c>
      <c r="Q1373" s="72">
        <v>12</v>
      </c>
      <c r="R1373" s="72">
        <v>1.5</v>
      </c>
      <c r="S1373" s="72">
        <v>17.3</v>
      </c>
      <c r="T1373" s="72">
        <v>0.15</v>
      </c>
    </row>
    <row r="1374" spans="1:20" s="60" customFormat="1" ht="15" customHeight="1">
      <c r="A1374" s="68" t="s">
        <v>6704</v>
      </c>
      <c r="B1374" s="68">
        <v>16494</v>
      </c>
      <c r="C1374" s="68" t="s">
        <v>0</v>
      </c>
      <c r="D1374" s="69" t="s">
        <v>1147</v>
      </c>
      <c r="E1374" s="69" t="s">
        <v>6648</v>
      </c>
      <c r="F1374" s="68" t="s">
        <v>1149</v>
      </c>
      <c r="G1374" s="64" t="s">
        <v>0</v>
      </c>
      <c r="H1374" s="70">
        <v>10.9</v>
      </c>
      <c r="I1374" s="71"/>
      <c r="J1374" s="64" t="s">
        <v>7083</v>
      </c>
      <c r="K1374" s="67" t="s">
        <v>8256</v>
      </c>
      <c r="L1374" s="67" t="s">
        <v>31</v>
      </c>
      <c r="M1374" s="64" t="s">
        <v>7066</v>
      </c>
      <c r="N1374" s="64" t="s">
        <v>6649</v>
      </c>
      <c r="O1374" s="64" t="s">
        <v>0</v>
      </c>
      <c r="P1374" s="64" t="s">
        <v>36</v>
      </c>
      <c r="Q1374" s="72">
        <v>18</v>
      </c>
      <c r="R1374" s="72">
        <v>1.4</v>
      </c>
      <c r="S1374" s="72">
        <v>18</v>
      </c>
      <c r="T1374" s="72">
        <v>0.18</v>
      </c>
    </row>
    <row r="1375" spans="1:20" s="60" customFormat="1" ht="15" customHeight="1">
      <c r="A1375" s="68" t="s">
        <v>6705</v>
      </c>
      <c r="B1375" s="68">
        <v>16495</v>
      </c>
      <c r="C1375" s="68" t="s">
        <v>0</v>
      </c>
      <c r="D1375" s="69" t="s">
        <v>1147</v>
      </c>
      <c r="E1375" s="69" t="s">
        <v>6706</v>
      </c>
      <c r="F1375" s="68" t="s">
        <v>1149</v>
      </c>
      <c r="G1375" s="64" t="s">
        <v>0</v>
      </c>
      <c r="H1375" s="70">
        <v>49.9</v>
      </c>
      <c r="I1375" s="71"/>
      <c r="J1375" s="64" t="s">
        <v>7083</v>
      </c>
      <c r="K1375" s="67" t="s">
        <v>8257</v>
      </c>
      <c r="L1375" s="67" t="s">
        <v>31</v>
      </c>
      <c r="M1375" s="64" t="s">
        <v>7066</v>
      </c>
      <c r="N1375" s="64" t="s">
        <v>1371</v>
      </c>
      <c r="O1375" s="64" t="s">
        <v>0</v>
      </c>
      <c r="P1375" s="64" t="s">
        <v>36</v>
      </c>
      <c r="Q1375" s="72">
        <v>37</v>
      </c>
      <c r="R1375" s="72">
        <v>0</v>
      </c>
      <c r="S1375" s="72">
        <v>37</v>
      </c>
      <c r="T1375" s="72">
        <v>1105</v>
      </c>
    </row>
    <row r="1376" spans="1:20" s="60" customFormat="1" ht="15" customHeight="1">
      <c r="A1376" s="68" t="s">
        <v>6707</v>
      </c>
      <c r="B1376" s="68">
        <v>16496</v>
      </c>
      <c r="C1376" s="68" t="s">
        <v>0</v>
      </c>
      <c r="D1376" s="69" t="s">
        <v>1147</v>
      </c>
      <c r="E1376" s="69" t="s">
        <v>6708</v>
      </c>
      <c r="F1376" s="68" t="s">
        <v>1162</v>
      </c>
      <c r="G1376" s="64" t="s">
        <v>0</v>
      </c>
      <c r="H1376" s="70">
        <v>36.9</v>
      </c>
      <c r="I1376" s="71"/>
      <c r="J1376" s="64" t="s">
        <v>7083</v>
      </c>
      <c r="K1376" s="67" t="s">
        <v>8258</v>
      </c>
      <c r="L1376" s="67" t="s">
        <v>31</v>
      </c>
      <c r="M1376" s="64" t="s">
        <v>7066</v>
      </c>
      <c r="N1376" s="64" t="s">
        <v>1371</v>
      </c>
      <c r="O1376" s="64" t="s">
        <v>0</v>
      </c>
      <c r="P1376" s="64" t="s">
        <v>36</v>
      </c>
      <c r="Q1376" s="72">
        <v>24</v>
      </c>
      <c r="R1376" s="72">
        <v>1.5</v>
      </c>
      <c r="S1376" s="72">
        <v>23.5</v>
      </c>
      <c r="T1376" s="72">
        <v>0.56999999999999995</v>
      </c>
    </row>
    <row r="1377" spans="1:20" s="60" customFormat="1" ht="15" customHeight="1">
      <c r="A1377" s="68" t="s">
        <v>6709</v>
      </c>
      <c r="B1377" s="68">
        <v>16497</v>
      </c>
      <c r="C1377" s="68" t="s">
        <v>0</v>
      </c>
      <c r="D1377" s="69" t="s">
        <v>1147</v>
      </c>
      <c r="E1377" s="69" t="s">
        <v>6710</v>
      </c>
      <c r="F1377" s="68" t="s">
        <v>1162</v>
      </c>
      <c r="G1377" s="64" t="s">
        <v>0</v>
      </c>
      <c r="H1377" s="70">
        <v>36.9</v>
      </c>
      <c r="I1377" s="71"/>
      <c r="J1377" s="64" t="s">
        <v>7083</v>
      </c>
      <c r="K1377" s="67" t="s">
        <v>8259</v>
      </c>
      <c r="L1377" s="67" t="s">
        <v>31</v>
      </c>
      <c r="M1377" s="64" t="s">
        <v>7066</v>
      </c>
      <c r="N1377" s="64" t="s">
        <v>1371</v>
      </c>
      <c r="O1377" s="64" t="s">
        <v>0</v>
      </c>
      <c r="P1377" s="64" t="s">
        <v>36</v>
      </c>
      <c r="Q1377" s="72">
        <v>24</v>
      </c>
      <c r="R1377" s="72">
        <v>1.5</v>
      </c>
      <c r="S1377" s="72">
        <v>23.5</v>
      </c>
      <c r="T1377" s="72">
        <v>0.56999999999999995</v>
      </c>
    </row>
    <row r="1378" spans="1:20" s="60" customFormat="1" ht="15" customHeight="1">
      <c r="A1378" s="68" t="s">
        <v>6711</v>
      </c>
      <c r="B1378" s="68">
        <v>16498</v>
      </c>
      <c r="C1378" s="68" t="s">
        <v>0</v>
      </c>
      <c r="D1378" s="69" t="s">
        <v>1147</v>
      </c>
      <c r="E1378" s="69" t="s">
        <v>6712</v>
      </c>
      <c r="F1378" s="68" t="s">
        <v>1149</v>
      </c>
      <c r="G1378" s="64" t="s">
        <v>0</v>
      </c>
      <c r="H1378" s="70">
        <v>49.9</v>
      </c>
      <c r="I1378" s="71"/>
      <c r="J1378" s="64" t="s">
        <v>7083</v>
      </c>
      <c r="K1378" s="67" t="s">
        <v>8260</v>
      </c>
      <c r="L1378" s="67" t="s">
        <v>31</v>
      </c>
      <c r="M1378" s="64" t="s">
        <v>7066</v>
      </c>
      <c r="N1378" s="64" t="s">
        <v>1371</v>
      </c>
      <c r="O1378" s="64" t="s">
        <v>0</v>
      </c>
      <c r="P1378" s="64" t="s">
        <v>36</v>
      </c>
      <c r="Q1378" s="72">
        <v>37</v>
      </c>
      <c r="R1378" s="72">
        <v>0</v>
      </c>
      <c r="S1378" s="72">
        <v>37</v>
      </c>
      <c r="T1378" s="72">
        <v>1105</v>
      </c>
    </row>
    <row r="1379" spans="1:20" s="60" customFormat="1" ht="15" customHeight="1">
      <c r="A1379" s="68" t="s">
        <v>6713</v>
      </c>
      <c r="B1379" s="68">
        <v>16499</v>
      </c>
      <c r="C1379" s="68" t="s">
        <v>0</v>
      </c>
      <c r="D1379" s="69" t="s">
        <v>1147</v>
      </c>
      <c r="E1379" s="69" t="s">
        <v>6714</v>
      </c>
      <c r="F1379" s="68" t="s">
        <v>1162</v>
      </c>
      <c r="G1379" s="64" t="s">
        <v>0</v>
      </c>
      <c r="H1379" s="70">
        <v>0</v>
      </c>
      <c r="I1379" s="71"/>
      <c r="J1379" s="64" t="s">
        <v>7165</v>
      </c>
      <c r="K1379" s="67" t="s">
        <v>8261</v>
      </c>
      <c r="L1379" s="67" t="s">
        <v>31</v>
      </c>
      <c r="M1379" s="64" t="s">
        <v>7066</v>
      </c>
      <c r="N1379" s="64" t="s">
        <v>595</v>
      </c>
      <c r="O1379" s="64" t="s">
        <v>0</v>
      </c>
      <c r="P1379" s="64" t="s">
        <v>32</v>
      </c>
      <c r="Q1379" s="72">
        <v>35</v>
      </c>
      <c r="R1379" s="72">
        <v>9.5</v>
      </c>
      <c r="S1379" s="72">
        <v>40</v>
      </c>
      <c r="T1379" s="72">
        <v>2.2549999999999999</v>
      </c>
    </row>
    <row r="1380" spans="1:20" s="60" customFormat="1" ht="15" customHeight="1">
      <c r="A1380" s="68" t="s">
        <v>6715</v>
      </c>
      <c r="B1380" s="68">
        <v>16500</v>
      </c>
      <c r="C1380" s="68" t="s">
        <v>0</v>
      </c>
      <c r="D1380" s="69" t="s">
        <v>1147</v>
      </c>
      <c r="E1380" s="69" t="s">
        <v>6985</v>
      </c>
      <c r="F1380" s="68" t="s">
        <v>1149</v>
      </c>
      <c r="G1380" s="64" t="s">
        <v>0</v>
      </c>
      <c r="H1380" s="70">
        <v>11.87</v>
      </c>
      <c r="I1380" s="71"/>
      <c r="J1380" s="64" t="s">
        <v>7086</v>
      </c>
      <c r="K1380" s="67"/>
      <c r="L1380" s="67" t="s">
        <v>31</v>
      </c>
      <c r="M1380" s="64" t="s">
        <v>7066</v>
      </c>
      <c r="N1380" s="64" t="s">
        <v>3308</v>
      </c>
      <c r="O1380" s="64" t="s">
        <v>11</v>
      </c>
      <c r="P1380" s="64" t="s">
        <v>36</v>
      </c>
      <c r="Q1380" s="72">
        <v>21</v>
      </c>
      <c r="R1380" s="72">
        <v>1.5</v>
      </c>
      <c r="S1380" s="72">
        <v>22</v>
      </c>
      <c r="T1380" s="72">
        <v>0.25</v>
      </c>
    </row>
    <row r="1381" spans="1:20" s="60" customFormat="1" ht="15" customHeight="1">
      <c r="A1381" s="68" t="s">
        <v>6716</v>
      </c>
      <c r="B1381" s="68">
        <v>16501</v>
      </c>
      <c r="C1381" s="68" t="s">
        <v>0</v>
      </c>
      <c r="D1381" s="69" t="s">
        <v>1147</v>
      </c>
      <c r="E1381" s="69" t="s">
        <v>6986</v>
      </c>
      <c r="F1381" s="68" t="s">
        <v>1149</v>
      </c>
      <c r="G1381" s="64" t="s">
        <v>0</v>
      </c>
      <c r="H1381" s="70">
        <v>11.87</v>
      </c>
      <c r="I1381" s="71"/>
      <c r="J1381" s="64" t="s">
        <v>7086</v>
      </c>
      <c r="K1381" s="67"/>
      <c r="L1381" s="67" t="s">
        <v>31</v>
      </c>
      <c r="M1381" s="64" t="s">
        <v>7066</v>
      </c>
      <c r="N1381" s="64" t="s">
        <v>3308</v>
      </c>
      <c r="O1381" s="64" t="s">
        <v>11</v>
      </c>
      <c r="P1381" s="64" t="s">
        <v>36</v>
      </c>
      <c r="Q1381" s="72">
        <v>21</v>
      </c>
      <c r="R1381" s="72">
        <v>1.5</v>
      </c>
      <c r="S1381" s="72">
        <v>22</v>
      </c>
      <c r="T1381" s="72">
        <v>0.25</v>
      </c>
    </row>
    <row r="1382" spans="1:20" s="60" customFormat="1" ht="15" customHeight="1">
      <c r="A1382" s="68" t="s">
        <v>6717</v>
      </c>
      <c r="B1382" s="68">
        <v>16502</v>
      </c>
      <c r="C1382" s="68" t="s">
        <v>0</v>
      </c>
      <c r="D1382" s="69" t="s">
        <v>1147</v>
      </c>
      <c r="E1382" s="69" t="s">
        <v>6987</v>
      </c>
      <c r="F1382" s="68" t="s">
        <v>1149</v>
      </c>
      <c r="G1382" s="64" t="s">
        <v>0</v>
      </c>
      <c r="H1382" s="70">
        <v>11.87</v>
      </c>
      <c r="I1382" s="71"/>
      <c r="J1382" s="64" t="s">
        <v>7086</v>
      </c>
      <c r="K1382" s="67"/>
      <c r="L1382" s="67" t="s">
        <v>31</v>
      </c>
      <c r="M1382" s="64" t="s">
        <v>7066</v>
      </c>
      <c r="N1382" s="64" t="s">
        <v>3308</v>
      </c>
      <c r="O1382" s="64" t="s">
        <v>11</v>
      </c>
      <c r="P1382" s="64" t="s">
        <v>36</v>
      </c>
      <c r="Q1382" s="72">
        <v>21</v>
      </c>
      <c r="R1382" s="72">
        <v>1.5</v>
      </c>
      <c r="S1382" s="72">
        <v>22</v>
      </c>
      <c r="T1382" s="72">
        <v>0.25</v>
      </c>
    </row>
    <row r="1383" spans="1:20" s="60" customFormat="1" ht="15" customHeight="1">
      <c r="A1383" s="68" t="s">
        <v>6718</v>
      </c>
      <c r="B1383" s="68">
        <v>16503</v>
      </c>
      <c r="C1383" s="68" t="s">
        <v>0</v>
      </c>
      <c r="D1383" s="69" t="s">
        <v>1147</v>
      </c>
      <c r="E1383" s="69" t="s">
        <v>6988</v>
      </c>
      <c r="F1383" s="68" t="s">
        <v>1149</v>
      </c>
      <c r="G1383" s="64" t="s">
        <v>0</v>
      </c>
      <c r="H1383" s="70">
        <v>11.87</v>
      </c>
      <c r="I1383" s="71"/>
      <c r="J1383" s="64" t="s">
        <v>7086</v>
      </c>
      <c r="K1383" s="67"/>
      <c r="L1383" s="67" t="s">
        <v>31</v>
      </c>
      <c r="M1383" s="64" t="s">
        <v>7066</v>
      </c>
      <c r="N1383" s="64" t="s">
        <v>3308</v>
      </c>
      <c r="O1383" s="64" t="s">
        <v>11</v>
      </c>
      <c r="P1383" s="64" t="s">
        <v>36</v>
      </c>
      <c r="Q1383" s="72">
        <v>21</v>
      </c>
      <c r="R1383" s="72">
        <v>1.5</v>
      </c>
      <c r="S1383" s="72">
        <v>22</v>
      </c>
      <c r="T1383" s="72">
        <v>0.25</v>
      </c>
    </row>
    <row r="1384" spans="1:20" s="60" customFormat="1" ht="15" customHeight="1">
      <c r="A1384" s="68" t="s">
        <v>6719</v>
      </c>
      <c r="B1384" s="68">
        <v>16504</v>
      </c>
      <c r="C1384" s="68" t="s">
        <v>0</v>
      </c>
      <c r="D1384" s="69" t="s">
        <v>1147</v>
      </c>
      <c r="E1384" s="69" t="s">
        <v>6720</v>
      </c>
      <c r="F1384" s="68" t="s">
        <v>1149</v>
      </c>
      <c r="G1384" s="64" t="s">
        <v>0</v>
      </c>
      <c r="H1384" s="70">
        <v>11.87</v>
      </c>
      <c r="I1384" s="71"/>
      <c r="J1384" s="64" t="s">
        <v>7086</v>
      </c>
      <c r="K1384" s="67"/>
      <c r="L1384" s="67" t="s">
        <v>31</v>
      </c>
      <c r="M1384" s="64" t="s">
        <v>7066</v>
      </c>
      <c r="N1384" s="64" t="s">
        <v>3308</v>
      </c>
      <c r="O1384" s="64" t="s">
        <v>11</v>
      </c>
      <c r="P1384" s="64" t="s">
        <v>36</v>
      </c>
      <c r="Q1384" s="72">
        <v>21</v>
      </c>
      <c r="R1384" s="72">
        <v>1.5</v>
      </c>
      <c r="S1384" s="72">
        <v>22</v>
      </c>
      <c r="T1384" s="72">
        <v>0.25</v>
      </c>
    </row>
    <row r="1385" spans="1:20" s="60" customFormat="1" ht="15" customHeight="1">
      <c r="A1385" s="68" t="s">
        <v>6721</v>
      </c>
      <c r="B1385" s="68">
        <v>16505</v>
      </c>
      <c r="C1385" s="68" t="s">
        <v>0</v>
      </c>
      <c r="D1385" s="69" t="s">
        <v>1147</v>
      </c>
      <c r="E1385" s="69" t="s">
        <v>6722</v>
      </c>
      <c r="F1385" s="68" t="s">
        <v>1149</v>
      </c>
      <c r="G1385" s="64" t="s">
        <v>0</v>
      </c>
      <c r="H1385" s="70">
        <v>32.75</v>
      </c>
      <c r="I1385" s="71"/>
      <c r="J1385" s="64" t="s">
        <v>7086</v>
      </c>
      <c r="K1385" s="67"/>
      <c r="L1385" s="67">
        <v>1</v>
      </c>
      <c r="M1385" s="64" t="s">
        <v>7066</v>
      </c>
      <c r="N1385" s="64" t="s">
        <v>3308</v>
      </c>
      <c r="O1385" s="64" t="s">
        <v>11</v>
      </c>
      <c r="P1385" s="64" t="s">
        <v>36</v>
      </c>
      <c r="Q1385" s="72">
        <v>37.5</v>
      </c>
      <c r="R1385" s="72">
        <v>2.5</v>
      </c>
      <c r="S1385" s="72">
        <v>37.5</v>
      </c>
      <c r="T1385" s="72">
        <v>1105</v>
      </c>
    </row>
    <row r="1386" spans="1:20" s="60" customFormat="1" ht="15" customHeight="1">
      <c r="A1386" s="68" t="s">
        <v>6723</v>
      </c>
      <c r="B1386" s="68">
        <v>16506</v>
      </c>
      <c r="C1386" s="68" t="s">
        <v>0</v>
      </c>
      <c r="D1386" s="69" t="s">
        <v>1147</v>
      </c>
      <c r="E1386" s="69" t="s">
        <v>6724</v>
      </c>
      <c r="F1386" s="68" t="s">
        <v>1149</v>
      </c>
      <c r="G1386" s="64" t="s">
        <v>0</v>
      </c>
      <c r="H1386" s="70">
        <v>32.75</v>
      </c>
      <c r="I1386" s="71"/>
      <c r="J1386" s="64" t="s">
        <v>7086</v>
      </c>
      <c r="K1386" s="67"/>
      <c r="L1386" s="67">
        <v>4</v>
      </c>
      <c r="M1386" s="64" t="s">
        <v>7066</v>
      </c>
      <c r="N1386" s="64" t="s">
        <v>3308</v>
      </c>
      <c r="O1386" s="64" t="s">
        <v>11</v>
      </c>
      <c r="P1386" s="64" t="s">
        <v>36</v>
      </c>
      <c r="Q1386" s="72">
        <v>37.5</v>
      </c>
      <c r="R1386" s="72">
        <v>2.5</v>
      </c>
      <c r="S1386" s="72">
        <v>37.5</v>
      </c>
      <c r="T1386" s="72">
        <v>1105</v>
      </c>
    </row>
    <row r="1387" spans="1:20" s="60" customFormat="1" ht="15" customHeight="1">
      <c r="A1387" s="68" t="s">
        <v>6725</v>
      </c>
      <c r="B1387" s="68">
        <v>16507</v>
      </c>
      <c r="C1387" s="68" t="s">
        <v>0</v>
      </c>
      <c r="D1387" s="69" t="s">
        <v>1147</v>
      </c>
      <c r="E1387" s="69" t="s">
        <v>6726</v>
      </c>
      <c r="F1387" s="68" t="s">
        <v>1149</v>
      </c>
      <c r="G1387" s="64" t="s">
        <v>0</v>
      </c>
      <c r="H1387" s="70">
        <v>32.75</v>
      </c>
      <c r="I1387" s="71"/>
      <c r="J1387" s="64" t="s">
        <v>7086</v>
      </c>
      <c r="K1387" s="67"/>
      <c r="L1387" s="67">
        <v>2</v>
      </c>
      <c r="M1387" s="64" t="s">
        <v>7066</v>
      </c>
      <c r="N1387" s="64" t="s">
        <v>3308</v>
      </c>
      <c r="O1387" s="64" t="s">
        <v>11</v>
      </c>
      <c r="P1387" s="64" t="s">
        <v>36</v>
      </c>
      <c r="Q1387" s="72">
        <v>37.5</v>
      </c>
      <c r="R1387" s="72">
        <v>2.5</v>
      </c>
      <c r="S1387" s="72">
        <v>37.5</v>
      </c>
      <c r="T1387" s="72">
        <v>1105</v>
      </c>
    </row>
    <row r="1388" spans="1:20" s="60" customFormat="1" ht="15" customHeight="1">
      <c r="A1388" s="68" t="s">
        <v>6727</v>
      </c>
      <c r="B1388" s="68">
        <v>16508</v>
      </c>
      <c r="C1388" s="68" t="s">
        <v>0</v>
      </c>
      <c r="D1388" s="69" t="s">
        <v>1147</v>
      </c>
      <c r="E1388" s="69" t="s">
        <v>6728</v>
      </c>
      <c r="F1388" s="68" t="s">
        <v>1149</v>
      </c>
      <c r="G1388" s="64" t="s">
        <v>0</v>
      </c>
      <c r="H1388" s="70">
        <v>32.75</v>
      </c>
      <c r="I1388" s="71"/>
      <c r="J1388" s="64" t="s">
        <v>7086</v>
      </c>
      <c r="K1388" s="67"/>
      <c r="L1388" s="67">
        <v>3</v>
      </c>
      <c r="M1388" s="64" t="s">
        <v>7066</v>
      </c>
      <c r="N1388" s="64" t="s">
        <v>3308</v>
      </c>
      <c r="O1388" s="64" t="s">
        <v>11</v>
      </c>
      <c r="P1388" s="64" t="s">
        <v>36</v>
      </c>
      <c r="Q1388" s="72">
        <v>37.5</v>
      </c>
      <c r="R1388" s="72">
        <v>2.5</v>
      </c>
      <c r="S1388" s="72">
        <v>37.5</v>
      </c>
      <c r="T1388" s="72">
        <v>1105</v>
      </c>
    </row>
    <row r="1389" spans="1:20" s="60" customFormat="1" ht="15" customHeight="1">
      <c r="A1389" s="68" t="s">
        <v>6729</v>
      </c>
      <c r="B1389" s="68">
        <v>16509</v>
      </c>
      <c r="C1389" s="68" t="s">
        <v>0</v>
      </c>
      <c r="D1389" s="69" t="s">
        <v>1147</v>
      </c>
      <c r="E1389" s="69" t="s">
        <v>6730</v>
      </c>
      <c r="F1389" s="68" t="s">
        <v>1149</v>
      </c>
      <c r="G1389" s="64" t="s">
        <v>0</v>
      </c>
      <c r="H1389" s="70">
        <v>32.75</v>
      </c>
      <c r="I1389" s="71"/>
      <c r="J1389" s="64" t="s">
        <v>7086</v>
      </c>
      <c r="K1389" s="67"/>
      <c r="L1389" s="67" t="s">
        <v>31</v>
      </c>
      <c r="M1389" s="64" t="s">
        <v>7066</v>
      </c>
      <c r="N1389" s="64" t="s">
        <v>3308</v>
      </c>
      <c r="O1389" s="64" t="s">
        <v>11</v>
      </c>
      <c r="P1389" s="64" t="s">
        <v>36</v>
      </c>
      <c r="Q1389" s="72">
        <v>37.5</v>
      </c>
      <c r="R1389" s="72">
        <v>2.5</v>
      </c>
      <c r="S1389" s="72">
        <v>37.5</v>
      </c>
      <c r="T1389" s="72">
        <v>1105</v>
      </c>
    </row>
    <row r="1390" spans="1:20" s="60" customFormat="1" ht="15" customHeight="1">
      <c r="A1390" s="68" t="s">
        <v>6731</v>
      </c>
      <c r="B1390" s="68">
        <v>16510</v>
      </c>
      <c r="C1390" s="68" t="s">
        <v>0</v>
      </c>
      <c r="D1390" s="69" t="s">
        <v>1147</v>
      </c>
      <c r="E1390" s="69" t="s">
        <v>6732</v>
      </c>
      <c r="F1390" s="68" t="s">
        <v>1149</v>
      </c>
      <c r="G1390" s="64" t="s">
        <v>0</v>
      </c>
      <c r="H1390" s="70">
        <v>20.74</v>
      </c>
      <c r="I1390" s="71"/>
      <c r="J1390" s="64" t="s">
        <v>7086</v>
      </c>
      <c r="K1390" s="67"/>
      <c r="L1390" s="67" t="s">
        <v>31</v>
      </c>
      <c r="M1390" s="64" t="s">
        <v>7066</v>
      </c>
      <c r="N1390" s="64" t="s">
        <v>3308</v>
      </c>
      <c r="O1390" s="64" t="s">
        <v>11</v>
      </c>
      <c r="P1390" s="64" t="s">
        <v>36</v>
      </c>
      <c r="Q1390" s="72">
        <v>29</v>
      </c>
      <c r="R1390" s="72">
        <v>3</v>
      </c>
      <c r="S1390" s="72">
        <v>29</v>
      </c>
      <c r="T1390" s="72">
        <v>0.84</v>
      </c>
    </row>
    <row r="1391" spans="1:20" s="60" customFormat="1" ht="15" customHeight="1">
      <c r="A1391" s="68" t="s">
        <v>6733</v>
      </c>
      <c r="B1391" s="68">
        <v>16511</v>
      </c>
      <c r="C1391" s="68" t="s">
        <v>0</v>
      </c>
      <c r="D1391" s="69" t="s">
        <v>1147</v>
      </c>
      <c r="E1391" s="69" t="s">
        <v>6734</v>
      </c>
      <c r="F1391" s="68" t="s">
        <v>1149</v>
      </c>
      <c r="G1391" s="64" t="s">
        <v>0</v>
      </c>
      <c r="H1391" s="70">
        <v>20.74</v>
      </c>
      <c r="I1391" s="71"/>
      <c r="J1391" s="64" t="s">
        <v>7086</v>
      </c>
      <c r="K1391" s="67"/>
      <c r="L1391" s="67">
        <v>10</v>
      </c>
      <c r="M1391" s="64" t="s">
        <v>7066</v>
      </c>
      <c r="N1391" s="64" t="s">
        <v>3308</v>
      </c>
      <c r="O1391" s="64" t="s">
        <v>11</v>
      </c>
      <c r="P1391" s="64" t="s">
        <v>36</v>
      </c>
      <c r="Q1391" s="72">
        <v>29</v>
      </c>
      <c r="R1391" s="72">
        <v>3</v>
      </c>
      <c r="S1391" s="72">
        <v>29</v>
      </c>
      <c r="T1391" s="72">
        <v>0.84</v>
      </c>
    </row>
    <row r="1392" spans="1:20" s="60" customFormat="1" ht="15" customHeight="1">
      <c r="A1392" s="68" t="s">
        <v>6735</v>
      </c>
      <c r="B1392" s="68">
        <v>16512</v>
      </c>
      <c r="C1392" s="68" t="s">
        <v>0</v>
      </c>
      <c r="D1392" s="69" t="s">
        <v>1147</v>
      </c>
      <c r="E1392" s="69" t="s">
        <v>6736</v>
      </c>
      <c r="F1392" s="68" t="s">
        <v>1149</v>
      </c>
      <c r="G1392" s="64" t="s">
        <v>0</v>
      </c>
      <c r="H1392" s="70">
        <v>20.74</v>
      </c>
      <c r="I1392" s="71"/>
      <c r="J1392" s="64" t="s">
        <v>7086</v>
      </c>
      <c r="K1392" s="67"/>
      <c r="L1392" s="67">
        <v>61</v>
      </c>
      <c r="M1392" s="64" t="s">
        <v>7066</v>
      </c>
      <c r="N1392" s="64" t="s">
        <v>3308</v>
      </c>
      <c r="O1392" s="64" t="s">
        <v>11</v>
      </c>
      <c r="P1392" s="64" t="s">
        <v>36</v>
      </c>
      <c r="Q1392" s="72">
        <v>29</v>
      </c>
      <c r="R1392" s="72">
        <v>3</v>
      </c>
      <c r="S1392" s="72">
        <v>29</v>
      </c>
      <c r="T1392" s="72">
        <v>0.84</v>
      </c>
    </row>
    <row r="1393" spans="1:20" s="60" customFormat="1" ht="15" customHeight="1">
      <c r="A1393" s="68" t="s">
        <v>6737</v>
      </c>
      <c r="B1393" s="68">
        <v>16513</v>
      </c>
      <c r="C1393" s="68" t="s">
        <v>0</v>
      </c>
      <c r="D1393" s="69" t="s">
        <v>1147</v>
      </c>
      <c r="E1393" s="69" t="s">
        <v>6738</v>
      </c>
      <c r="F1393" s="68" t="s">
        <v>1149</v>
      </c>
      <c r="G1393" s="64" t="s">
        <v>0</v>
      </c>
      <c r="H1393" s="70">
        <v>20.74</v>
      </c>
      <c r="I1393" s="71"/>
      <c r="J1393" s="64" t="s">
        <v>7086</v>
      </c>
      <c r="K1393" s="67"/>
      <c r="L1393" s="67">
        <v>212</v>
      </c>
      <c r="M1393" s="64" t="s">
        <v>7066</v>
      </c>
      <c r="N1393" s="64" t="s">
        <v>3308</v>
      </c>
      <c r="O1393" s="64" t="s">
        <v>11</v>
      </c>
      <c r="P1393" s="64" t="s">
        <v>36</v>
      </c>
      <c r="Q1393" s="72">
        <v>29</v>
      </c>
      <c r="R1393" s="72">
        <v>3</v>
      </c>
      <c r="S1393" s="72">
        <v>29</v>
      </c>
      <c r="T1393" s="72">
        <v>0.84</v>
      </c>
    </row>
    <row r="1394" spans="1:20" s="60" customFormat="1" ht="15" customHeight="1">
      <c r="A1394" s="68" t="s">
        <v>6739</v>
      </c>
      <c r="B1394" s="68">
        <v>16514</v>
      </c>
      <c r="C1394" s="68" t="s">
        <v>0</v>
      </c>
      <c r="D1394" s="69" t="s">
        <v>1147</v>
      </c>
      <c r="E1394" s="69" t="s">
        <v>6740</v>
      </c>
      <c r="F1394" s="68" t="s">
        <v>1149</v>
      </c>
      <c r="G1394" s="64" t="s">
        <v>0</v>
      </c>
      <c r="H1394" s="70">
        <v>20.74</v>
      </c>
      <c r="I1394" s="71"/>
      <c r="J1394" s="64" t="s">
        <v>7086</v>
      </c>
      <c r="K1394" s="67"/>
      <c r="L1394" s="67" t="s">
        <v>31</v>
      </c>
      <c r="M1394" s="64" t="s">
        <v>7066</v>
      </c>
      <c r="N1394" s="64" t="s">
        <v>3308</v>
      </c>
      <c r="O1394" s="64" t="s">
        <v>11</v>
      </c>
      <c r="P1394" s="64" t="s">
        <v>36</v>
      </c>
      <c r="Q1394" s="72">
        <v>29</v>
      </c>
      <c r="R1394" s="72">
        <v>3</v>
      </c>
      <c r="S1394" s="72">
        <v>29</v>
      </c>
      <c r="T1394" s="72">
        <v>0.84</v>
      </c>
    </row>
    <row r="1395" spans="1:20" s="60" customFormat="1" ht="15" customHeight="1">
      <c r="A1395" s="68" t="s">
        <v>6741</v>
      </c>
      <c r="B1395" s="68">
        <v>16515</v>
      </c>
      <c r="C1395" s="68" t="s">
        <v>0</v>
      </c>
      <c r="D1395" s="69" t="s">
        <v>1147</v>
      </c>
      <c r="E1395" s="69" t="s">
        <v>6742</v>
      </c>
      <c r="F1395" s="68" t="s">
        <v>1149</v>
      </c>
      <c r="G1395" s="64" t="s">
        <v>0</v>
      </c>
      <c r="H1395" s="70">
        <v>0</v>
      </c>
      <c r="I1395" s="71"/>
      <c r="J1395" s="64" t="s">
        <v>7083</v>
      </c>
      <c r="K1395" s="67"/>
      <c r="L1395" s="67" t="s">
        <v>31</v>
      </c>
      <c r="M1395" s="64" t="s">
        <v>7066</v>
      </c>
      <c r="N1395" s="64" t="s">
        <v>3308</v>
      </c>
      <c r="O1395" s="64" t="s">
        <v>0</v>
      </c>
      <c r="P1395" s="64" t="s">
        <v>36</v>
      </c>
      <c r="Q1395" s="72"/>
      <c r="R1395" s="72"/>
      <c r="S1395" s="72"/>
      <c r="T1395" s="72"/>
    </row>
    <row r="1396" spans="1:20" s="60" customFormat="1" ht="15" customHeight="1">
      <c r="A1396" s="68" t="s">
        <v>6743</v>
      </c>
      <c r="B1396" s="68">
        <v>16516</v>
      </c>
      <c r="C1396" s="68" t="s">
        <v>0</v>
      </c>
      <c r="D1396" s="69" t="s">
        <v>1147</v>
      </c>
      <c r="E1396" s="69" t="s">
        <v>6744</v>
      </c>
      <c r="F1396" s="68" t="s">
        <v>1149</v>
      </c>
      <c r="G1396" s="64" t="s">
        <v>0</v>
      </c>
      <c r="H1396" s="70">
        <v>0</v>
      </c>
      <c r="I1396" s="71"/>
      <c r="J1396" s="64" t="s">
        <v>7083</v>
      </c>
      <c r="K1396" s="67"/>
      <c r="L1396" s="67" t="s">
        <v>31</v>
      </c>
      <c r="M1396" s="64" t="s">
        <v>7066</v>
      </c>
      <c r="N1396" s="64" t="s">
        <v>3308</v>
      </c>
      <c r="O1396" s="64" t="s">
        <v>0</v>
      </c>
      <c r="P1396" s="64" t="s">
        <v>36</v>
      </c>
      <c r="Q1396" s="72"/>
      <c r="R1396" s="72"/>
      <c r="S1396" s="72"/>
      <c r="T1396" s="72"/>
    </row>
    <row r="1397" spans="1:20" s="60" customFormat="1" ht="15" customHeight="1">
      <c r="A1397" s="68" t="s">
        <v>6745</v>
      </c>
      <c r="B1397" s="68">
        <v>16517</v>
      </c>
      <c r="C1397" s="68" t="s">
        <v>0</v>
      </c>
      <c r="D1397" s="69" t="s">
        <v>1147</v>
      </c>
      <c r="E1397" s="69" t="s">
        <v>6746</v>
      </c>
      <c r="F1397" s="68" t="s">
        <v>1149</v>
      </c>
      <c r="G1397" s="64" t="s">
        <v>0</v>
      </c>
      <c r="H1397" s="70">
        <v>0</v>
      </c>
      <c r="I1397" s="71"/>
      <c r="J1397" s="64" t="s">
        <v>7083</v>
      </c>
      <c r="K1397" s="67"/>
      <c r="L1397" s="67" t="s">
        <v>31</v>
      </c>
      <c r="M1397" s="64" t="s">
        <v>7066</v>
      </c>
      <c r="N1397" s="64" t="s">
        <v>3308</v>
      </c>
      <c r="O1397" s="64" t="s">
        <v>0</v>
      </c>
      <c r="P1397" s="64" t="s">
        <v>36</v>
      </c>
      <c r="Q1397" s="72"/>
      <c r="R1397" s="72"/>
      <c r="S1397" s="72"/>
      <c r="T1397" s="72"/>
    </row>
    <row r="1398" spans="1:20" s="60" customFormat="1" ht="15" customHeight="1">
      <c r="A1398" s="68" t="s">
        <v>6747</v>
      </c>
      <c r="B1398" s="68">
        <v>16518</v>
      </c>
      <c r="C1398" s="68" t="s">
        <v>0</v>
      </c>
      <c r="D1398" s="69" t="s">
        <v>1147</v>
      </c>
      <c r="E1398" s="69" t="s">
        <v>6748</v>
      </c>
      <c r="F1398" s="68" t="s">
        <v>1149</v>
      </c>
      <c r="G1398" s="64" t="s">
        <v>0</v>
      </c>
      <c r="H1398" s="70">
        <v>0</v>
      </c>
      <c r="I1398" s="71"/>
      <c r="J1398" s="64" t="s">
        <v>7083</v>
      </c>
      <c r="K1398" s="67"/>
      <c r="L1398" s="67" t="s">
        <v>31</v>
      </c>
      <c r="M1398" s="64" t="s">
        <v>7066</v>
      </c>
      <c r="N1398" s="64" t="s">
        <v>3308</v>
      </c>
      <c r="O1398" s="64" t="s">
        <v>0</v>
      </c>
      <c r="P1398" s="64" t="s">
        <v>36</v>
      </c>
      <c r="Q1398" s="72"/>
      <c r="R1398" s="72"/>
      <c r="S1398" s="72"/>
      <c r="T1398" s="72"/>
    </row>
    <row r="1399" spans="1:20" s="60" customFormat="1" ht="15" customHeight="1">
      <c r="A1399" s="68" t="s">
        <v>6749</v>
      </c>
      <c r="B1399" s="68">
        <v>16519</v>
      </c>
      <c r="C1399" s="68" t="s">
        <v>0</v>
      </c>
      <c r="D1399" s="69" t="s">
        <v>1147</v>
      </c>
      <c r="E1399" s="69" t="s">
        <v>6750</v>
      </c>
      <c r="F1399" s="68" t="s">
        <v>1149</v>
      </c>
      <c r="G1399" s="64" t="s">
        <v>0</v>
      </c>
      <c r="H1399" s="70">
        <v>0</v>
      </c>
      <c r="I1399" s="71"/>
      <c r="J1399" s="64" t="s">
        <v>7083</v>
      </c>
      <c r="K1399" s="67"/>
      <c r="L1399" s="67" t="s">
        <v>31</v>
      </c>
      <c r="M1399" s="64" t="s">
        <v>7066</v>
      </c>
      <c r="N1399" s="64" t="s">
        <v>3308</v>
      </c>
      <c r="O1399" s="64" t="s">
        <v>0</v>
      </c>
      <c r="P1399" s="64" t="s">
        <v>36</v>
      </c>
      <c r="Q1399" s="72"/>
      <c r="R1399" s="72"/>
      <c r="S1399" s="72"/>
      <c r="T1399" s="72"/>
    </row>
    <row r="1400" spans="1:20" s="60" customFormat="1" ht="15" customHeight="1">
      <c r="A1400" s="68" t="s">
        <v>6751</v>
      </c>
      <c r="B1400" s="68">
        <v>16520</v>
      </c>
      <c r="C1400" s="68" t="s">
        <v>0</v>
      </c>
      <c r="D1400" s="69" t="s">
        <v>1147</v>
      </c>
      <c r="E1400" s="69" t="s">
        <v>6752</v>
      </c>
      <c r="F1400" s="68" t="s">
        <v>1149</v>
      </c>
      <c r="G1400" s="64" t="s">
        <v>0</v>
      </c>
      <c r="H1400" s="70">
        <v>0</v>
      </c>
      <c r="I1400" s="71"/>
      <c r="J1400" s="64" t="s">
        <v>7083</v>
      </c>
      <c r="K1400" s="67"/>
      <c r="L1400" s="67" t="s">
        <v>31</v>
      </c>
      <c r="M1400" s="64" t="s">
        <v>7066</v>
      </c>
      <c r="N1400" s="64" t="s">
        <v>3308</v>
      </c>
      <c r="O1400" s="64" t="s">
        <v>0</v>
      </c>
      <c r="P1400" s="64" t="s">
        <v>36</v>
      </c>
      <c r="Q1400" s="72"/>
      <c r="R1400" s="72"/>
      <c r="S1400" s="72"/>
      <c r="T1400" s="72"/>
    </row>
    <row r="1401" spans="1:20" s="60" customFormat="1" ht="15" customHeight="1">
      <c r="A1401" s="68" t="s">
        <v>6753</v>
      </c>
      <c r="B1401" s="68">
        <v>16521</v>
      </c>
      <c r="C1401" s="68" t="s">
        <v>0</v>
      </c>
      <c r="D1401" s="69" t="s">
        <v>1147</v>
      </c>
      <c r="E1401" s="69" t="s">
        <v>6754</v>
      </c>
      <c r="F1401" s="68" t="s">
        <v>1149</v>
      </c>
      <c r="G1401" s="64" t="s">
        <v>0</v>
      </c>
      <c r="H1401" s="70">
        <v>0</v>
      </c>
      <c r="I1401" s="71"/>
      <c r="J1401" s="64" t="s">
        <v>7083</v>
      </c>
      <c r="K1401" s="67"/>
      <c r="L1401" s="67" t="s">
        <v>31</v>
      </c>
      <c r="M1401" s="64" t="s">
        <v>7066</v>
      </c>
      <c r="N1401" s="64" t="s">
        <v>3308</v>
      </c>
      <c r="O1401" s="64" t="s">
        <v>0</v>
      </c>
      <c r="P1401" s="64" t="s">
        <v>36</v>
      </c>
      <c r="Q1401" s="72"/>
      <c r="R1401" s="72"/>
      <c r="S1401" s="72"/>
      <c r="T1401" s="72"/>
    </row>
    <row r="1402" spans="1:20" s="60" customFormat="1" ht="15" customHeight="1">
      <c r="A1402" s="68" t="s">
        <v>6755</v>
      </c>
      <c r="B1402" s="68">
        <v>16522</v>
      </c>
      <c r="C1402" s="68" t="s">
        <v>0</v>
      </c>
      <c r="D1402" s="69" t="s">
        <v>1147</v>
      </c>
      <c r="E1402" s="69" t="s">
        <v>6756</v>
      </c>
      <c r="F1402" s="68" t="s">
        <v>1149</v>
      </c>
      <c r="G1402" s="64" t="s">
        <v>0</v>
      </c>
      <c r="H1402" s="70">
        <v>0</v>
      </c>
      <c r="I1402" s="71"/>
      <c r="J1402" s="64" t="s">
        <v>7083</v>
      </c>
      <c r="K1402" s="67"/>
      <c r="L1402" s="67" t="s">
        <v>31</v>
      </c>
      <c r="M1402" s="64" t="s">
        <v>7066</v>
      </c>
      <c r="N1402" s="64" t="s">
        <v>3308</v>
      </c>
      <c r="O1402" s="64" t="s">
        <v>0</v>
      </c>
      <c r="P1402" s="64" t="s">
        <v>36</v>
      </c>
      <c r="Q1402" s="72"/>
      <c r="R1402" s="72"/>
      <c r="S1402" s="72"/>
      <c r="T1402" s="72"/>
    </row>
    <row r="1403" spans="1:20" s="60" customFormat="1" ht="15" customHeight="1">
      <c r="A1403" s="68" t="s">
        <v>6757</v>
      </c>
      <c r="B1403" s="68">
        <v>16523</v>
      </c>
      <c r="C1403" s="68" t="s">
        <v>0</v>
      </c>
      <c r="D1403" s="69" t="s">
        <v>1147</v>
      </c>
      <c r="E1403" s="69" t="s">
        <v>6758</v>
      </c>
      <c r="F1403" s="68" t="s">
        <v>1149</v>
      </c>
      <c r="G1403" s="64" t="s">
        <v>0</v>
      </c>
      <c r="H1403" s="70">
        <v>0</v>
      </c>
      <c r="I1403" s="71"/>
      <c r="J1403" s="64" t="s">
        <v>7083</v>
      </c>
      <c r="K1403" s="67"/>
      <c r="L1403" s="67" t="s">
        <v>31</v>
      </c>
      <c r="M1403" s="64" t="s">
        <v>7066</v>
      </c>
      <c r="N1403" s="64" t="s">
        <v>3308</v>
      </c>
      <c r="O1403" s="64" t="s">
        <v>0</v>
      </c>
      <c r="P1403" s="64" t="s">
        <v>36</v>
      </c>
      <c r="Q1403" s="72"/>
      <c r="R1403" s="72"/>
      <c r="S1403" s="72"/>
      <c r="T1403" s="72"/>
    </row>
    <row r="1404" spans="1:20" s="60" customFormat="1" ht="15" customHeight="1">
      <c r="A1404" s="68" t="s">
        <v>6759</v>
      </c>
      <c r="B1404" s="68">
        <v>16524</v>
      </c>
      <c r="C1404" s="68" t="s">
        <v>0</v>
      </c>
      <c r="D1404" s="69" t="s">
        <v>1147</v>
      </c>
      <c r="E1404" s="69" t="s">
        <v>6760</v>
      </c>
      <c r="F1404" s="68" t="s">
        <v>1149</v>
      </c>
      <c r="G1404" s="64" t="s">
        <v>0</v>
      </c>
      <c r="H1404" s="70">
        <v>0</v>
      </c>
      <c r="I1404" s="71"/>
      <c r="J1404" s="64" t="s">
        <v>7083</v>
      </c>
      <c r="K1404" s="67"/>
      <c r="L1404" s="67" t="s">
        <v>31</v>
      </c>
      <c r="M1404" s="64" t="s">
        <v>7066</v>
      </c>
      <c r="N1404" s="64" t="s">
        <v>3308</v>
      </c>
      <c r="O1404" s="64" t="s">
        <v>0</v>
      </c>
      <c r="P1404" s="64" t="s">
        <v>36</v>
      </c>
      <c r="Q1404" s="72"/>
      <c r="R1404" s="72"/>
      <c r="S1404" s="72"/>
      <c r="T1404" s="72"/>
    </row>
    <row r="1405" spans="1:20" s="60" customFormat="1" ht="15" customHeight="1">
      <c r="A1405" s="68" t="s">
        <v>6761</v>
      </c>
      <c r="B1405" s="68">
        <v>16525</v>
      </c>
      <c r="C1405" s="68" t="s">
        <v>0</v>
      </c>
      <c r="D1405" s="69" t="s">
        <v>1147</v>
      </c>
      <c r="E1405" s="69" t="s">
        <v>6762</v>
      </c>
      <c r="F1405" s="68" t="s">
        <v>1149</v>
      </c>
      <c r="G1405" s="64" t="s">
        <v>0</v>
      </c>
      <c r="H1405" s="70">
        <v>0</v>
      </c>
      <c r="I1405" s="71"/>
      <c r="J1405" s="64" t="s">
        <v>7083</v>
      </c>
      <c r="K1405" s="67"/>
      <c r="L1405" s="67" t="s">
        <v>31</v>
      </c>
      <c r="M1405" s="64" t="s">
        <v>7066</v>
      </c>
      <c r="N1405" s="64" t="s">
        <v>3308</v>
      </c>
      <c r="O1405" s="64" t="s">
        <v>0</v>
      </c>
      <c r="P1405" s="64" t="s">
        <v>36</v>
      </c>
      <c r="Q1405" s="72"/>
      <c r="R1405" s="72"/>
      <c r="S1405" s="72"/>
      <c r="T1405" s="72"/>
    </row>
    <row r="1406" spans="1:20" s="60" customFormat="1" ht="15" customHeight="1">
      <c r="A1406" s="68" t="s">
        <v>6763</v>
      </c>
      <c r="B1406" s="68">
        <v>16526</v>
      </c>
      <c r="C1406" s="68" t="s">
        <v>0</v>
      </c>
      <c r="D1406" s="69" t="s">
        <v>1147</v>
      </c>
      <c r="E1406" s="69" t="s">
        <v>6764</v>
      </c>
      <c r="F1406" s="68" t="s">
        <v>1149</v>
      </c>
      <c r="G1406" s="64" t="s">
        <v>0</v>
      </c>
      <c r="H1406" s="70">
        <v>0</v>
      </c>
      <c r="I1406" s="71"/>
      <c r="J1406" s="64" t="s">
        <v>7083</v>
      </c>
      <c r="K1406" s="67"/>
      <c r="L1406" s="67" t="s">
        <v>31</v>
      </c>
      <c r="M1406" s="64" t="s">
        <v>7066</v>
      </c>
      <c r="N1406" s="64" t="s">
        <v>3308</v>
      </c>
      <c r="O1406" s="64" t="s">
        <v>0</v>
      </c>
      <c r="P1406" s="64" t="s">
        <v>36</v>
      </c>
      <c r="Q1406" s="72"/>
      <c r="R1406" s="72"/>
      <c r="S1406" s="72"/>
      <c r="T1406" s="72"/>
    </row>
    <row r="1407" spans="1:20" s="60" customFormat="1" ht="15" customHeight="1">
      <c r="A1407" s="68" t="s">
        <v>6765</v>
      </c>
      <c r="B1407" s="68">
        <v>16527</v>
      </c>
      <c r="C1407" s="68" t="s">
        <v>0</v>
      </c>
      <c r="D1407" s="69" t="s">
        <v>1147</v>
      </c>
      <c r="E1407" s="69" t="s">
        <v>6766</v>
      </c>
      <c r="F1407" s="68" t="s">
        <v>1149</v>
      </c>
      <c r="G1407" s="64" t="s">
        <v>0</v>
      </c>
      <c r="H1407" s="70">
        <v>0</v>
      </c>
      <c r="I1407" s="71"/>
      <c r="J1407" s="64" t="s">
        <v>7083</v>
      </c>
      <c r="K1407" s="67"/>
      <c r="L1407" s="67" t="s">
        <v>31</v>
      </c>
      <c r="M1407" s="64" t="s">
        <v>7066</v>
      </c>
      <c r="N1407" s="64" t="s">
        <v>3308</v>
      </c>
      <c r="O1407" s="64" t="s">
        <v>0</v>
      </c>
      <c r="P1407" s="64" t="s">
        <v>36</v>
      </c>
      <c r="Q1407" s="72"/>
      <c r="R1407" s="72"/>
      <c r="S1407" s="72"/>
      <c r="T1407" s="72"/>
    </row>
    <row r="1408" spans="1:20" s="60" customFormat="1" ht="15" customHeight="1">
      <c r="A1408" s="68" t="s">
        <v>6767</v>
      </c>
      <c r="B1408" s="68">
        <v>16528</v>
      </c>
      <c r="C1408" s="68" t="s">
        <v>0</v>
      </c>
      <c r="D1408" s="69" t="s">
        <v>1147</v>
      </c>
      <c r="E1408" s="69" t="s">
        <v>6768</v>
      </c>
      <c r="F1408" s="68" t="s">
        <v>1149</v>
      </c>
      <c r="G1408" s="64" t="s">
        <v>0</v>
      </c>
      <c r="H1408" s="70">
        <v>0</v>
      </c>
      <c r="I1408" s="71"/>
      <c r="J1408" s="64" t="s">
        <v>7083</v>
      </c>
      <c r="K1408" s="67"/>
      <c r="L1408" s="67" t="s">
        <v>31</v>
      </c>
      <c r="M1408" s="64" t="s">
        <v>7066</v>
      </c>
      <c r="N1408" s="64" t="s">
        <v>3308</v>
      </c>
      <c r="O1408" s="64" t="s">
        <v>0</v>
      </c>
      <c r="P1408" s="64" t="s">
        <v>36</v>
      </c>
      <c r="Q1408" s="72"/>
      <c r="R1408" s="72"/>
      <c r="S1408" s="72"/>
      <c r="T1408" s="72"/>
    </row>
    <row r="1409" spans="1:20" s="60" customFormat="1" ht="15" customHeight="1">
      <c r="A1409" s="68" t="s">
        <v>6769</v>
      </c>
      <c r="B1409" s="68">
        <v>16529</v>
      </c>
      <c r="C1409" s="68" t="s">
        <v>0</v>
      </c>
      <c r="D1409" s="69" t="s">
        <v>1147</v>
      </c>
      <c r="E1409" s="69" t="s">
        <v>6770</v>
      </c>
      <c r="F1409" s="68" t="s">
        <v>1149</v>
      </c>
      <c r="G1409" s="64" t="s">
        <v>0</v>
      </c>
      <c r="H1409" s="70">
        <v>0</v>
      </c>
      <c r="I1409" s="71"/>
      <c r="J1409" s="64" t="s">
        <v>7083</v>
      </c>
      <c r="K1409" s="67"/>
      <c r="L1409" s="67" t="s">
        <v>31</v>
      </c>
      <c r="M1409" s="64" t="s">
        <v>7066</v>
      </c>
      <c r="N1409" s="64" t="s">
        <v>3308</v>
      </c>
      <c r="O1409" s="64" t="s">
        <v>0</v>
      </c>
      <c r="P1409" s="64" t="s">
        <v>36</v>
      </c>
      <c r="Q1409" s="72"/>
      <c r="R1409" s="72"/>
      <c r="S1409" s="72"/>
      <c r="T1409" s="72"/>
    </row>
    <row r="1410" spans="1:20" s="60" customFormat="1" ht="15" customHeight="1">
      <c r="A1410" s="68" t="s">
        <v>6771</v>
      </c>
      <c r="B1410" s="68">
        <v>16530</v>
      </c>
      <c r="C1410" s="68" t="s">
        <v>0</v>
      </c>
      <c r="D1410" s="69" t="s">
        <v>1147</v>
      </c>
      <c r="E1410" s="69" t="s">
        <v>6772</v>
      </c>
      <c r="F1410" s="68" t="s">
        <v>1149</v>
      </c>
      <c r="G1410" s="64" t="s">
        <v>0</v>
      </c>
      <c r="H1410" s="70">
        <v>0</v>
      </c>
      <c r="I1410" s="71"/>
      <c r="J1410" s="64" t="s">
        <v>7083</v>
      </c>
      <c r="K1410" s="67"/>
      <c r="L1410" s="67" t="s">
        <v>31</v>
      </c>
      <c r="M1410" s="64" t="s">
        <v>7066</v>
      </c>
      <c r="N1410" s="64" t="s">
        <v>3308</v>
      </c>
      <c r="O1410" s="64" t="s">
        <v>0</v>
      </c>
      <c r="P1410" s="64" t="s">
        <v>36</v>
      </c>
      <c r="Q1410" s="72"/>
      <c r="R1410" s="72"/>
      <c r="S1410" s="72"/>
      <c r="T1410" s="72"/>
    </row>
    <row r="1411" spans="1:20" s="60" customFormat="1" ht="15" customHeight="1">
      <c r="A1411" s="68" t="s">
        <v>6773</v>
      </c>
      <c r="B1411" s="68">
        <v>16531</v>
      </c>
      <c r="C1411" s="68" t="s">
        <v>0</v>
      </c>
      <c r="D1411" s="69" t="s">
        <v>1147</v>
      </c>
      <c r="E1411" s="69" t="s">
        <v>6774</v>
      </c>
      <c r="F1411" s="68" t="s">
        <v>1149</v>
      </c>
      <c r="G1411" s="64" t="s">
        <v>0</v>
      </c>
      <c r="H1411" s="70">
        <v>0</v>
      </c>
      <c r="I1411" s="71"/>
      <c r="J1411" s="64" t="s">
        <v>7083</v>
      </c>
      <c r="K1411" s="67"/>
      <c r="L1411" s="67" t="s">
        <v>31</v>
      </c>
      <c r="M1411" s="64" t="s">
        <v>7066</v>
      </c>
      <c r="N1411" s="64" t="s">
        <v>3308</v>
      </c>
      <c r="O1411" s="64" t="s">
        <v>0</v>
      </c>
      <c r="P1411" s="64" t="s">
        <v>36</v>
      </c>
      <c r="Q1411" s="72"/>
      <c r="R1411" s="72"/>
      <c r="S1411" s="72"/>
      <c r="T1411" s="72"/>
    </row>
    <row r="1412" spans="1:20" s="60" customFormat="1" ht="15" customHeight="1">
      <c r="A1412" s="68" t="s">
        <v>6775</v>
      </c>
      <c r="B1412" s="68">
        <v>16532</v>
      </c>
      <c r="C1412" s="68" t="s">
        <v>0</v>
      </c>
      <c r="D1412" s="69" t="s">
        <v>1147</v>
      </c>
      <c r="E1412" s="69" t="s">
        <v>6776</v>
      </c>
      <c r="F1412" s="68" t="s">
        <v>1149</v>
      </c>
      <c r="G1412" s="64" t="s">
        <v>0</v>
      </c>
      <c r="H1412" s="70">
        <v>0</v>
      </c>
      <c r="I1412" s="71"/>
      <c r="J1412" s="64" t="s">
        <v>7083</v>
      </c>
      <c r="K1412" s="67"/>
      <c r="L1412" s="67" t="s">
        <v>31</v>
      </c>
      <c r="M1412" s="64" t="s">
        <v>7066</v>
      </c>
      <c r="N1412" s="64" t="s">
        <v>3308</v>
      </c>
      <c r="O1412" s="64" t="s">
        <v>0</v>
      </c>
      <c r="P1412" s="64" t="s">
        <v>36</v>
      </c>
      <c r="Q1412" s="72"/>
      <c r="R1412" s="72"/>
      <c r="S1412" s="72"/>
      <c r="T1412" s="72"/>
    </row>
    <row r="1413" spans="1:20" s="60" customFormat="1" ht="15" customHeight="1">
      <c r="A1413" s="68" t="s">
        <v>6777</v>
      </c>
      <c r="B1413" s="68">
        <v>16533</v>
      </c>
      <c r="C1413" s="68" t="s">
        <v>0</v>
      </c>
      <c r="D1413" s="69" t="s">
        <v>1147</v>
      </c>
      <c r="E1413" s="69" t="s">
        <v>6778</v>
      </c>
      <c r="F1413" s="68" t="s">
        <v>1149</v>
      </c>
      <c r="G1413" s="64" t="s">
        <v>0</v>
      </c>
      <c r="H1413" s="70">
        <v>0</v>
      </c>
      <c r="I1413" s="71"/>
      <c r="J1413" s="64" t="s">
        <v>7083</v>
      </c>
      <c r="K1413" s="67"/>
      <c r="L1413" s="67" t="s">
        <v>31</v>
      </c>
      <c r="M1413" s="64" t="s">
        <v>7066</v>
      </c>
      <c r="N1413" s="64" t="s">
        <v>3308</v>
      </c>
      <c r="O1413" s="64" t="s">
        <v>0</v>
      </c>
      <c r="P1413" s="64" t="s">
        <v>36</v>
      </c>
      <c r="Q1413" s="72"/>
      <c r="R1413" s="72"/>
      <c r="S1413" s="72"/>
      <c r="T1413" s="72"/>
    </row>
    <row r="1414" spans="1:20" s="60" customFormat="1" ht="15" customHeight="1">
      <c r="A1414" s="68" t="s">
        <v>6779</v>
      </c>
      <c r="B1414" s="68">
        <v>16534</v>
      </c>
      <c r="C1414" s="68" t="s">
        <v>0</v>
      </c>
      <c r="D1414" s="69" t="s">
        <v>1147</v>
      </c>
      <c r="E1414" s="69" t="s">
        <v>6780</v>
      </c>
      <c r="F1414" s="68" t="s">
        <v>1149</v>
      </c>
      <c r="G1414" s="64" t="s">
        <v>0</v>
      </c>
      <c r="H1414" s="70">
        <v>0</v>
      </c>
      <c r="I1414" s="71"/>
      <c r="J1414" s="64" t="s">
        <v>7083</v>
      </c>
      <c r="K1414" s="67"/>
      <c r="L1414" s="67" t="s">
        <v>31</v>
      </c>
      <c r="M1414" s="64" t="s">
        <v>7066</v>
      </c>
      <c r="N1414" s="64" t="s">
        <v>3308</v>
      </c>
      <c r="O1414" s="64" t="s">
        <v>0</v>
      </c>
      <c r="P1414" s="64" t="s">
        <v>36</v>
      </c>
      <c r="Q1414" s="72"/>
      <c r="R1414" s="72"/>
      <c r="S1414" s="72"/>
      <c r="T1414" s="72"/>
    </row>
    <row r="1415" spans="1:20" s="60" customFormat="1" ht="15" customHeight="1">
      <c r="A1415" s="68" t="s">
        <v>6781</v>
      </c>
      <c r="B1415" s="68">
        <v>16535</v>
      </c>
      <c r="C1415" s="68" t="s">
        <v>0</v>
      </c>
      <c r="D1415" s="69" t="s">
        <v>1147</v>
      </c>
      <c r="E1415" s="69" t="s">
        <v>6782</v>
      </c>
      <c r="F1415" s="68" t="s">
        <v>1149</v>
      </c>
      <c r="G1415" s="64" t="s">
        <v>0</v>
      </c>
      <c r="H1415" s="70">
        <v>0</v>
      </c>
      <c r="I1415" s="71"/>
      <c r="J1415" s="64" t="s">
        <v>7083</v>
      </c>
      <c r="K1415" s="67"/>
      <c r="L1415" s="67" t="s">
        <v>31</v>
      </c>
      <c r="M1415" s="64" t="s">
        <v>7066</v>
      </c>
      <c r="N1415" s="64" t="s">
        <v>3308</v>
      </c>
      <c r="O1415" s="64" t="s">
        <v>0</v>
      </c>
      <c r="P1415" s="64" t="s">
        <v>36</v>
      </c>
      <c r="Q1415" s="72"/>
      <c r="R1415" s="72"/>
      <c r="S1415" s="72"/>
      <c r="T1415" s="72"/>
    </row>
    <row r="1416" spans="1:20" s="60" customFormat="1" ht="15" customHeight="1">
      <c r="A1416" s="68" t="s">
        <v>6783</v>
      </c>
      <c r="B1416" s="68">
        <v>16536</v>
      </c>
      <c r="C1416" s="68" t="s">
        <v>0</v>
      </c>
      <c r="D1416" s="69" t="s">
        <v>1147</v>
      </c>
      <c r="E1416" s="69" t="s">
        <v>6784</v>
      </c>
      <c r="F1416" s="68" t="s">
        <v>1149</v>
      </c>
      <c r="G1416" s="64" t="s">
        <v>0</v>
      </c>
      <c r="H1416" s="70">
        <v>0</v>
      </c>
      <c r="I1416" s="71"/>
      <c r="J1416" s="64" t="s">
        <v>7083</v>
      </c>
      <c r="K1416" s="67"/>
      <c r="L1416" s="67" t="s">
        <v>31</v>
      </c>
      <c r="M1416" s="64" t="s">
        <v>7066</v>
      </c>
      <c r="N1416" s="64" t="s">
        <v>3308</v>
      </c>
      <c r="O1416" s="64" t="s">
        <v>0</v>
      </c>
      <c r="P1416" s="64" t="s">
        <v>36</v>
      </c>
      <c r="Q1416" s="72"/>
      <c r="R1416" s="72"/>
      <c r="S1416" s="72"/>
      <c r="T1416" s="72"/>
    </row>
    <row r="1417" spans="1:20" ht="15" customHeight="1">
      <c r="A1417" s="68" t="s">
        <v>6785</v>
      </c>
      <c r="B1417" s="68">
        <v>16537</v>
      </c>
      <c r="C1417" s="68" t="s">
        <v>0</v>
      </c>
      <c r="D1417" s="69" t="s">
        <v>1147</v>
      </c>
      <c r="E1417" s="69" t="s">
        <v>6786</v>
      </c>
      <c r="F1417" s="68" t="s">
        <v>1149</v>
      </c>
      <c r="G1417" s="64" t="s">
        <v>0</v>
      </c>
      <c r="H1417" s="70">
        <v>0</v>
      </c>
      <c r="I1417" s="71"/>
      <c r="J1417" s="64" t="s">
        <v>7083</v>
      </c>
      <c r="K1417" s="67"/>
      <c r="L1417" s="67" t="s">
        <v>31</v>
      </c>
      <c r="M1417" s="64" t="s">
        <v>7066</v>
      </c>
      <c r="N1417" s="64" t="s">
        <v>3308</v>
      </c>
      <c r="O1417" s="64" t="s">
        <v>0</v>
      </c>
      <c r="P1417" s="64" t="s">
        <v>36</v>
      </c>
      <c r="Q1417" s="72"/>
      <c r="R1417" s="72"/>
      <c r="S1417" s="72"/>
      <c r="T1417" s="72"/>
    </row>
    <row r="1418" spans="1:20" s="60" customFormat="1" ht="15" customHeight="1">
      <c r="A1418" s="68" t="s">
        <v>6787</v>
      </c>
      <c r="B1418" s="68">
        <v>16538</v>
      </c>
      <c r="C1418" s="68" t="s">
        <v>0</v>
      </c>
      <c r="D1418" s="69" t="s">
        <v>1147</v>
      </c>
      <c r="E1418" s="69" t="s">
        <v>6788</v>
      </c>
      <c r="F1418" s="68" t="s">
        <v>1149</v>
      </c>
      <c r="G1418" s="64" t="s">
        <v>0</v>
      </c>
      <c r="H1418" s="70">
        <v>0</v>
      </c>
      <c r="I1418" s="71"/>
      <c r="J1418" s="64" t="s">
        <v>7083</v>
      </c>
      <c r="K1418" s="67"/>
      <c r="L1418" s="67" t="s">
        <v>31</v>
      </c>
      <c r="M1418" s="64" t="s">
        <v>7066</v>
      </c>
      <c r="N1418" s="64" t="s">
        <v>3308</v>
      </c>
      <c r="O1418" s="64" t="s">
        <v>0</v>
      </c>
      <c r="P1418" s="64" t="s">
        <v>36</v>
      </c>
      <c r="Q1418" s="72"/>
      <c r="R1418" s="72"/>
      <c r="S1418" s="72"/>
      <c r="T1418" s="72"/>
    </row>
    <row r="1419" spans="1:20" s="60" customFormat="1" ht="15" customHeight="1">
      <c r="A1419" s="68" t="s">
        <v>6789</v>
      </c>
      <c r="B1419" s="68">
        <v>16539</v>
      </c>
      <c r="C1419" s="68" t="s">
        <v>0</v>
      </c>
      <c r="D1419" s="69" t="s">
        <v>1147</v>
      </c>
      <c r="E1419" s="69" t="s">
        <v>6790</v>
      </c>
      <c r="F1419" s="68" t="s">
        <v>1162</v>
      </c>
      <c r="G1419" s="64" t="s">
        <v>0</v>
      </c>
      <c r="H1419" s="70">
        <v>14.5</v>
      </c>
      <c r="I1419" s="71"/>
      <c r="J1419" s="64" t="s">
        <v>7083</v>
      </c>
      <c r="K1419" s="67"/>
      <c r="L1419" s="67" t="s">
        <v>31</v>
      </c>
      <c r="M1419" s="64" t="s">
        <v>7066</v>
      </c>
      <c r="N1419" s="64" t="s">
        <v>3322</v>
      </c>
      <c r="O1419" s="64" t="s">
        <v>0</v>
      </c>
      <c r="P1419" s="64" t="s">
        <v>36</v>
      </c>
      <c r="Q1419" s="72">
        <v>9.5</v>
      </c>
      <c r="R1419" s="72">
        <v>7</v>
      </c>
      <c r="S1419" s="72">
        <v>9.5</v>
      </c>
      <c r="T1419" s="72">
        <v>0.17</v>
      </c>
    </row>
    <row r="1420" spans="1:20" ht="15" customHeight="1">
      <c r="A1420" s="68" t="s">
        <v>6791</v>
      </c>
      <c r="B1420" s="68">
        <v>16540</v>
      </c>
      <c r="C1420" s="68" t="s">
        <v>0</v>
      </c>
      <c r="D1420" s="69" t="s">
        <v>1147</v>
      </c>
      <c r="E1420" s="69" t="s">
        <v>6792</v>
      </c>
      <c r="F1420" s="68" t="s">
        <v>1162</v>
      </c>
      <c r="G1420" s="64" t="s">
        <v>0</v>
      </c>
      <c r="H1420" s="70">
        <v>47.6</v>
      </c>
      <c r="I1420" s="71"/>
      <c r="J1420" s="64" t="s">
        <v>7083</v>
      </c>
      <c r="K1420" s="67"/>
      <c r="L1420" s="67" t="s">
        <v>31</v>
      </c>
      <c r="M1420" s="64" t="s">
        <v>7066</v>
      </c>
      <c r="N1420" s="64" t="s">
        <v>3322</v>
      </c>
      <c r="O1420" s="64" t="s">
        <v>0</v>
      </c>
      <c r="P1420" s="64" t="s">
        <v>36</v>
      </c>
      <c r="Q1420" s="72">
        <v>18</v>
      </c>
      <c r="R1420" s="72">
        <v>1.8</v>
      </c>
      <c r="S1420" s="72">
        <v>18</v>
      </c>
      <c r="T1420" s="72">
        <v>0.72</v>
      </c>
    </row>
    <row r="1421" spans="1:20" s="60" customFormat="1" ht="15" customHeight="1">
      <c r="A1421" s="68" t="s">
        <v>6793</v>
      </c>
      <c r="B1421" s="68">
        <v>16541</v>
      </c>
      <c r="C1421" s="68" t="s">
        <v>0</v>
      </c>
      <c r="D1421" s="69" t="s">
        <v>1147</v>
      </c>
      <c r="E1421" s="69" t="s">
        <v>6794</v>
      </c>
      <c r="F1421" s="68" t="s">
        <v>1162</v>
      </c>
      <c r="G1421" s="64" t="s">
        <v>0</v>
      </c>
      <c r="H1421" s="70">
        <v>42.9</v>
      </c>
      <c r="I1421" s="71"/>
      <c r="J1421" s="64" t="s">
        <v>7083</v>
      </c>
      <c r="K1421" s="67"/>
      <c r="L1421" s="67" t="s">
        <v>31</v>
      </c>
      <c r="M1421" s="64" t="s">
        <v>7066</v>
      </c>
      <c r="N1421" s="64" t="s">
        <v>319</v>
      </c>
      <c r="O1421" s="64" t="s">
        <v>0</v>
      </c>
      <c r="P1421" s="64" t="s">
        <v>36</v>
      </c>
      <c r="Q1421" s="72">
        <v>17.7</v>
      </c>
      <c r="R1421" s="72">
        <v>1.8</v>
      </c>
      <c r="S1421" s="72">
        <v>17.7</v>
      </c>
      <c r="T1421" s="72">
        <v>0.18</v>
      </c>
    </row>
    <row r="1422" spans="1:20" s="60" customFormat="1" ht="15" customHeight="1">
      <c r="A1422" s="68" t="s">
        <v>6795</v>
      </c>
      <c r="B1422" s="68">
        <v>16542</v>
      </c>
      <c r="C1422" s="68" t="s">
        <v>0</v>
      </c>
      <c r="D1422" s="69" t="s">
        <v>1147</v>
      </c>
      <c r="E1422" s="69" t="s">
        <v>6796</v>
      </c>
      <c r="F1422" s="68" t="s">
        <v>1162</v>
      </c>
      <c r="G1422" s="64" t="s">
        <v>0</v>
      </c>
      <c r="H1422" s="70">
        <v>14.5</v>
      </c>
      <c r="I1422" s="71"/>
      <c r="J1422" s="64" t="s">
        <v>7083</v>
      </c>
      <c r="K1422" s="67"/>
      <c r="L1422" s="67">
        <v>6</v>
      </c>
      <c r="M1422" s="64" t="s">
        <v>7066</v>
      </c>
      <c r="N1422" s="64" t="s">
        <v>319</v>
      </c>
      <c r="O1422" s="64" t="s">
        <v>0</v>
      </c>
      <c r="P1422" s="64" t="s">
        <v>36</v>
      </c>
      <c r="Q1422" s="72">
        <v>11.5</v>
      </c>
      <c r="R1422" s="72">
        <v>7</v>
      </c>
      <c r="S1422" s="72">
        <v>11.5</v>
      </c>
      <c r="T1422" s="72">
        <v>0.17</v>
      </c>
    </row>
    <row r="1423" spans="1:20" s="60" customFormat="1" ht="15" customHeight="1">
      <c r="A1423" s="68" t="s">
        <v>6797</v>
      </c>
      <c r="B1423" s="68">
        <v>16543</v>
      </c>
      <c r="C1423" s="68" t="s">
        <v>0</v>
      </c>
      <c r="D1423" s="69" t="s">
        <v>1147</v>
      </c>
      <c r="E1423" s="69" t="s">
        <v>6798</v>
      </c>
      <c r="F1423" s="68" t="s">
        <v>1162</v>
      </c>
      <c r="G1423" s="64" t="s">
        <v>0</v>
      </c>
      <c r="H1423" s="70">
        <v>45.9</v>
      </c>
      <c r="I1423" s="71"/>
      <c r="J1423" s="64" t="s">
        <v>7083</v>
      </c>
      <c r="K1423" s="67"/>
      <c r="L1423" s="67" t="s">
        <v>31</v>
      </c>
      <c r="M1423" s="64" t="s">
        <v>7066</v>
      </c>
      <c r="N1423" s="64" t="s">
        <v>2041</v>
      </c>
      <c r="O1423" s="64" t="s">
        <v>0</v>
      </c>
      <c r="P1423" s="64" t="s">
        <v>36</v>
      </c>
      <c r="Q1423" s="72">
        <v>14</v>
      </c>
      <c r="R1423" s="72">
        <v>4.5</v>
      </c>
      <c r="S1423" s="72">
        <v>14</v>
      </c>
      <c r="T1423" s="72">
        <v>0.56000000000000005</v>
      </c>
    </row>
    <row r="1424" spans="1:20" ht="15" customHeight="1">
      <c r="A1424" s="68" t="s">
        <v>6799</v>
      </c>
      <c r="B1424" s="68">
        <v>16544</v>
      </c>
      <c r="C1424" s="68" t="s">
        <v>0</v>
      </c>
      <c r="D1424" s="69" t="s">
        <v>1147</v>
      </c>
      <c r="E1424" s="69" t="s">
        <v>6800</v>
      </c>
      <c r="F1424" s="68" t="s">
        <v>1149</v>
      </c>
      <c r="G1424" s="64" t="s">
        <v>0</v>
      </c>
      <c r="H1424" s="70">
        <v>39.9</v>
      </c>
      <c r="I1424" s="71"/>
      <c r="J1424" s="64" t="s">
        <v>7083</v>
      </c>
      <c r="K1424" s="67"/>
      <c r="L1424" s="67" t="s">
        <v>31</v>
      </c>
      <c r="M1424" s="64" t="s">
        <v>7066</v>
      </c>
      <c r="N1424" s="64" t="s">
        <v>2041</v>
      </c>
      <c r="O1424" s="64" t="s">
        <v>0</v>
      </c>
      <c r="P1424" s="64" t="s">
        <v>36</v>
      </c>
      <c r="Q1424" s="72">
        <v>23.5</v>
      </c>
      <c r="R1424" s="72">
        <v>5</v>
      </c>
      <c r="S1424" s="72">
        <v>23.5</v>
      </c>
      <c r="T1424" s="72">
        <v>0.9</v>
      </c>
    </row>
    <row r="1425" spans="1:20" s="60" customFormat="1" ht="15" customHeight="1">
      <c r="A1425" s="68" t="s">
        <v>6801</v>
      </c>
      <c r="B1425" s="68">
        <v>16545</v>
      </c>
      <c r="C1425" s="68" t="s">
        <v>0</v>
      </c>
      <c r="D1425" s="69" t="s">
        <v>1147</v>
      </c>
      <c r="E1425" s="69" t="s">
        <v>6802</v>
      </c>
      <c r="F1425" s="68" t="s">
        <v>1162</v>
      </c>
      <c r="G1425" s="64" t="s">
        <v>0</v>
      </c>
      <c r="H1425" s="70">
        <v>27.9</v>
      </c>
      <c r="I1425" s="71"/>
      <c r="J1425" s="64" t="s">
        <v>7083</v>
      </c>
      <c r="K1425" s="67"/>
      <c r="L1425" s="67" t="s">
        <v>31</v>
      </c>
      <c r="M1425" s="64" t="s">
        <v>7066</v>
      </c>
      <c r="N1425" s="64" t="s">
        <v>2041</v>
      </c>
      <c r="O1425" s="64" t="s">
        <v>0</v>
      </c>
      <c r="P1425" s="64" t="s">
        <v>36</v>
      </c>
      <c r="Q1425" s="72">
        <v>16.2</v>
      </c>
      <c r="R1425" s="72">
        <v>4</v>
      </c>
      <c r="S1425" s="72">
        <v>16.2</v>
      </c>
      <c r="T1425" s="72">
        <v>0.37</v>
      </c>
    </row>
    <row r="1426" spans="1:20" s="60" customFormat="1" ht="15" customHeight="1">
      <c r="A1426" s="68" t="s">
        <v>6803</v>
      </c>
      <c r="B1426" s="68">
        <v>16546</v>
      </c>
      <c r="C1426" s="68" t="s">
        <v>0</v>
      </c>
      <c r="D1426" s="69" t="s">
        <v>1147</v>
      </c>
      <c r="E1426" s="69" t="s">
        <v>6804</v>
      </c>
      <c r="F1426" s="68" t="s">
        <v>1162</v>
      </c>
      <c r="G1426" s="64" t="s">
        <v>0</v>
      </c>
      <c r="H1426" s="70">
        <v>26.9</v>
      </c>
      <c r="I1426" s="71"/>
      <c r="J1426" s="64" t="s">
        <v>7083</v>
      </c>
      <c r="K1426" s="67"/>
      <c r="L1426" s="67">
        <v>4</v>
      </c>
      <c r="M1426" s="64" t="s">
        <v>7066</v>
      </c>
      <c r="N1426" s="64" t="s">
        <v>2041</v>
      </c>
      <c r="O1426" s="64" t="s">
        <v>0</v>
      </c>
      <c r="P1426" s="64" t="s">
        <v>36</v>
      </c>
      <c r="Q1426" s="72">
        <v>17.8</v>
      </c>
      <c r="R1426" s="72">
        <v>3.5</v>
      </c>
      <c r="S1426" s="72">
        <v>17.8</v>
      </c>
      <c r="T1426" s="72">
        <v>0.37</v>
      </c>
    </row>
    <row r="1427" spans="1:20" ht="15" customHeight="1">
      <c r="A1427" s="68" t="s">
        <v>6805</v>
      </c>
      <c r="B1427" s="68">
        <v>16547</v>
      </c>
      <c r="C1427" s="68" t="s">
        <v>0</v>
      </c>
      <c r="D1427" s="69" t="s">
        <v>1147</v>
      </c>
      <c r="E1427" s="69" t="s">
        <v>6806</v>
      </c>
      <c r="F1427" s="68" t="s">
        <v>1149</v>
      </c>
      <c r="G1427" s="64" t="s">
        <v>0</v>
      </c>
      <c r="H1427" s="70">
        <v>49.9</v>
      </c>
      <c r="I1427" s="71"/>
      <c r="J1427" s="64" t="s">
        <v>7083</v>
      </c>
      <c r="K1427" s="67"/>
      <c r="L1427" s="67" t="s">
        <v>31</v>
      </c>
      <c r="M1427" s="64" t="s">
        <v>7066</v>
      </c>
      <c r="N1427" s="64" t="s">
        <v>453</v>
      </c>
      <c r="O1427" s="64" t="s">
        <v>0</v>
      </c>
      <c r="P1427" s="64" t="s">
        <v>36</v>
      </c>
      <c r="Q1427" s="72">
        <v>37</v>
      </c>
      <c r="R1427" s="72">
        <v>2.5</v>
      </c>
      <c r="S1427" s="72">
        <v>37</v>
      </c>
      <c r="T1427" s="72">
        <v>1105</v>
      </c>
    </row>
    <row r="1428" spans="1:20" s="60" customFormat="1" ht="15" customHeight="1">
      <c r="A1428" s="68" t="s">
        <v>6807</v>
      </c>
      <c r="B1428" s="68">
        <v>16548</v>
      </c>
      <c r="C1428" s="68" t="s">
        <v>0</v>
      </c>
      <c r="D1428" s="69" t="s">
        <v>1147</v>
      </c>
      <c r="E1428" s="69" t="s">
        <v>6808</v>
      </c>
      <c r="F1428" s="68" t="s">
        <v>1162</v>
      </c>
      <c r="G1428" s="64" t="s">
        <v>0</v>
      </c>
      <c r="H1428" s="70">
        <v>36.9</v>
      </c>
      <c r="I1428" s="71"/>
      <c r="J1428" s="64" t="s">
        <v>7083</v>
      </c>
      <c r="K1428" s="67"/>
      <c r="L1428" s="67" t="s">
        <v>31</v>
      </c>
      <c r="M1428" s="64" t="s">
        <v>7066</v>
      </c>
      <c r="N1428" s="64" t="s">
        <v>453</v>
      </c>
      <c r="O1428" s="64" t="s">
        <v>0</v>
      </c>
      <c r="P1428" s="64" t="s">
        <v>36</v>
      </c>
      <c r="Q1428" s="72">
        <v>24</v>
      </c>
      <c r="R1428" s="72">
        <v>1.5</v>
      </c>
      <c r="S1428" s="72">
        <v>23.5</v>
      </c>
      <c r="T1428" s="72">
        <v>0.56999999999999995</v>
      </c>
    </row>
    <row r="1429" spans="1:20" s="60" customFormat="1" ht="15" customHeight="1">
      <c r="A1429" s="68" t="s">
        <v>6809</v>
      </c>
      <c r="B1429" s="68">
        <v>16549</v>
      </c>
      <c r="C1429" s="68" t="s">
        <v>0</v>
      </c>
      <c r="D1429" s="69" t="s">
        <v>1147</v>
      </c>
      <c r="E1429" s="69" t="s">
        <v>6810</v>
      </c>
      <c r="F1429" s="68" t="s">
        <v>1162</v>
      </c>
      <c r="G1429" s="64" t="s">
        <v>0</v>
      </c>
      <c r="H1429" s="70">
        <v>36.9</v>
      </c>
      <c r="I1429" s="71"/>
      <c r="J1429" s="64" t="s">
        <v>7083</v>
      </c>
      <c r="K1429" s="67"/>
      <c r="L1429" s="67" t="s">
        <v>31</v>
      </c>
      <c r="M1429" s="64" t="s">
        <v>7066</v>
      </c>
      <c r="N1429" s="64" t="s">
        <v>453</v>
      </c>
      <c r="O1429" s="64" t="s">
        <v>0</v>
      </c>
      <c r="P1429" s="64" t="s">
        <v>36</v>
      </c>
      <c r="Q1429" s="72">
        <v>24</v>
      </c>
      <c r="R1429" s="72">
        <v>1.5</v>
      </c>
      <c r="S1429" s="72">
        <v>23.5</v>
      </c>
      <c r="T1429" s="72">
        <v>0.56999999999999995</v>
      </c>
    </row>
    <row r="1430" spans="1:20" ht="15" customHeight="1">
      <c r="A1430" s="68" t="s">
        <v>6811</v>
      </c>
      <c r="B1430" s="68">
        <v>16550</v>
      </c>
      <c r="C1430" s="68" t="s">
        <v>0</v>
      </c>
      <c r="D1430" s="69" t="s">
        <v>1147</v>
      </c>
      <c r="E1430" s="69" t="s">
        <v>6812</v>
      </c>
      <c r="F1430" s="68" t="s">
        <v>1162</v>
      </c>
      <c r="G1430" s="64" t="s">
        <v>0</v>
      </c>
      <c r="H1430" s="70">
        <v>36.9</v>
      </c>
      <c r="I1430" s="71"/>
      <c r="J1430" s="64" t="s">
        <v>7083</v>
      </c>
      <c r="K1430" s="67"/>
      <c r="L1430" s="67" t="s">
        <v>31</v>
      </c>
      <c r="M1430" s="64" t="s">
        <v>7066</v>
      </c>
      <c r="N1430" s="64" t="s">
        <v>1371</v>
      </c>
      <c r="O1430" s="64" t="s">
        <v>0</v>
      </c>
      <c r="P1430" s="64" t="s">
        <v>36</v>
      </c>
      <c r="Q1430" s="72">
        <v>24</v>
      </c>
      <c r="R1430" s="72">
        <v>1.5</v>
      </c>
      <c r="S1430" s="72">
        <v>23.5</v>
      </c>
      <c r="T1430" s="72">
        <v>0.56999999999999995</v>
      </c>
    </row>
    <row r="1431" spans="1:20" s="60" customFormat="1" ht="15" customHeight="1">
      <c r="A1431" s="68" t="s">
        <v>6813</v>
      </c>
      <c r="B1431" s="68">
        <v>16551</v>
      </c>
      <c r="C1431" s="68" t="s">
        <v>0</v>
      </c>
      <c r="D1431" s="69" t="s">
        <v>1147</v>
      </c>
      <c r="E1431" s="69" t="s">
        <v>6814</v>
      </c>
      <c r="F1431" s="68" t="s">
        <v>1149</v>
      </c>
      <c r="G1431" s="64" t="s">
        <v>0</v>
      </c>
      <c r="H1431" s="70">
        <v>49.9</v>
      </c>
      <c r="I1431" s="71"/>
      <c r="J1431" s="64" t="s">
        <v>7083</v>
      </c>
      <c r="K1431" s="67"/>
      <c r="L1431" s="67">
        <v>113</v>
      </c>
      <c r="M1431" s="64" t="s">
        <v>7066</v>
      </c>
      <c r="N1431" s="64" t="s">
        <v>2073</v>
      </c>
      <c r="O1431" s="64" t="s">
        <v>0</v>
      </c>
      <c r="P1431" s="64" t="s">
        <v>36</v>
      </c>
      <c r="Q1431" s="72">
        <v>21.5</v>
      </c>
      <c r="R1431" s="72">
        <v>0</v>
      </c>
      <c r="S1431" s="72">
        <v>21.5</v>
      </c>
      <c r="T1431" s="72">
        <v>0.99</v>
      </c>
    </row>
    <row r="1432" spans="1:20" s="60" customFormat="1" ht="15" customHeight="1">
      <c r="A1432" s="68" t="s">
        <v>6815</v>
      </c>
      <c r="B1432" s="68">
        <v>16552</v>
      </c>
      <c r="C1432" s="68" t="s">
        <v>0</v>
      </c>
      <c r="D1432" s="69" t="s">
        <v>1147</v>
      </c>
      <c r="E1432" s="69" t="s">
        <v>6816</v>
      </c>
      <c r="F1432" s="68" t="s">
        <v>1149</v>
      </c>
      <c r="G1432" s="64" t="s">
        <v>0</v>
      </c>
      <c r="H1432" s="70">
        <v>22.9</v>
      </c>
      <c r="I1432" s="71"/>
      <c r="J1432" s="64" t="s">
        <v>7083</v>
      </c>
      <c r="K1432" s="67"/>
      <c r="L1432" s="67" t="s">
        <v>31</v>
      </c>
      <c r="M1432" s="64" t="s">
        <v>7066</v>
      </c>
      <c r="N1432" s="64" t="s">
        <v>447</v>
      </c>
      <c r="O1432" s="64" t="s">
        <v>0</v>
      </c>
      <c r="P1432" s="64" t="s">
        <v>36</v>
      </c>
      <c r="Q1432" s="72">
        <v>17.5</v>
      </c>
      <c r="R1432" s="72">
        <v>2</v>
      </c>
      <c r="S1432" s="72">
        <v>29.5</v>
      </c>
      <c r="T1432" s="72">
        <v>0.41499999999999998</v>
      </c>
    </row>
    <row r="1433" spans="1:20" ht="15" customHeight="1">
      <c r="A1433" s="68" t="s">
        <v>6817</v>
      </c>
      <c r="B1433" s="68">
        <v>16553</v>
      </c>
      <c r="C1433" s="68" t="s">
        <v>0</v>
      </c>
      <c r="D1433" s="69" t="s">
        <v>1147</v>
      </c>
      <c r="E1433" s="69" t="s">
        <v>6818</v>
      </c>
      <c r="F1433" s="68" t="s">
        <v>1162</v>
      </c>
      <c r="G1433" s="64" t="s">
        <v>0</v>
      </c>
      <c r="H1433" s="70">
        <v>26.9</v>
      </c>
      <c r="I1433" s="71"/>
      <c r="J1433" s="64" t="s">
        <v>7083</v>
      </c>
      <c r="K1433" s="67"/>
      <c r="L1433" s="67" t="s">
        <v>31</v>
      </c>
      <c r="M1433" s="64" t="s">
        <v>7066</v>
      </c>
      <c r="N1433" s="64" t="s">
        <v>447</v>
      </c>
      <c r="O1433" s="64" t="s">
        <v>0</v>
      </c>
      <c r="P1433" s="64" t="s">
        <v>36</v>
      </c>
      <c r="Q1433" s="72">
        <v>17.8</v>
      </c>
      <c r="R1433" s="72">
        <v>3.5</v>
      </c>
      <c r="S1433" s="72">
        <v>17.8</v>
      </c>
      <c r="T1433" s="72">
        <v>0.37</v>
      </c>
    </row>
    <row r="1434" spans="1:20" s="60" customFormat="1" ht="15" customHeight="1">
      <c r="A1434" s="68" t="s">
        <v>6819</v>
      </c>
      <c r="B1434" s="68">
        <v>16554</v>
      </c>
      <c r="C1434" s="68" t="s">
        <v>0</v>
      </c>
      <c r="D1434" s="69" t="s">
        <v>1147</v>
      </c>
      <c r="E1434" s="69" t="s">
        <v>6820</v>
      </c>
      <c r="F1434" s="68" t="s">
        <v>1162</v>
      </c>
      <c r="G1434" s="64" t="s">
        <v>0</v>
      </c>
      <c r="H1434" s="70">
        <v>27.9</v>
      </c>
      <c r="I1434" s="71"/>
      <c r="J1434" s="64" t="s">
        <v>7083</v>
      </c>
      <c r="K1434" s="67"/>
      <c r="L1434" s="67" t="s">
        <v>31</v>
      </c>
      <c r="M1434" s="64" t="s">
        <v>7066</v>
      </c>
      <c r="N1434" s="64" t="s">
        <v>447</v>
      </c>
      <c r="O1434" s="64" t="s">
        <v>0</v>
      </c>
      <c r="P1434" s="64" t="s">
        <v>36</v>
      </c>
      <c r="Q1434" s="72">
        <v>16.2</v>
      </c>
      <c r="R1434" s="72">
        <v>4</v>
      </c>
      <c r="S1434" s="72">
        <v>16.2</v>
      </c>
      <c r="T1434" s="72">
        <v>0.37</v>
      </c>
    </row>
    <row r="1435" spans="1:20" s="60" customFormat="1" ht="15" customHeight="1">
      <c r="A1435" s="68" t="s">
        <v>6821</v>
      </c>
      <c r="B1435" s="68">
        <v>16555</v>
      </c>
      <c r="C1435" s="68" t="s">
        <v>0</v>
      </c>
      <c r="D1435" s="69" t="s">
        <v>1147</v>
      </c>
      <c r="E1435" s="69" t="s">
        <v>6822</v>
      </c>
      <c r="F1435" s="68" t="s">
        <v>1162</v>
      </c>
      <c r="G1435" s="64" t="s">
        <v>0</v>
      </c>
      <c r="H1435" s="70">
        <v>37.9</v>
      </c>
      <c r="I1435" s="71"/>
      <c r="J1435" s="64" t="s">
        <v>7083</v>
      </c>
      <c r="K1435" s="67"/>
      <c r="L1435" s="67" t="s">
        <v>31</v>
      </c>
      <c r="M1435" s="64" t="s">
        <v>7066</v>
      </c>
      <c r="N1435" s="64" t="s">
        <v>2994</v>
      </c>
      <c r="O1435" s="64" t="s">
        <v>0</v>
      </c>
      <c r="P1435" s="64" t="s">
        <v>36</v>
      </c>
      <c r="Q1435" s="72">
        <v>14</v>
      </c>
      <c r="R1435" s="72">
        <v>0</v>
      </c>
      <c r="S1435" s="72">
        <v>27</v>
      </c>
      <c r="T1435" s="72">
        <v>0.6</v>
      </c>
    </row>
    <row r="1436" spans="1:20" s="60" customFormat="1" ht="15" customHeight="1">
      <c r="A1436" s="68" t="s">
        <v>6823</v>
      </c>
      <c r="B1436" s="68">
        <v>16556</v>
      </c>
      <c r="C1436" s="68" t="s">
        <v>0</v>
      </c>
      <c r="D1436" s="69" t="s">
        <v>1147</v>
      </c>
      <c r="E1436" s="69" t="s">
        <v>6824</v>
      </c>
      <c r="F1436" s="68" t="s">
        <v>1162</v>
      </c>
      <c r="G1436" s="64" t="s">
        <v>0</v>
      </c>
      <c r="H1436" s="70">
        <v>12.8</v>
      </c>
      <c r="I1436" s="71"/>
      <c r="J1436" s="64" t="s">
        <v>7083</v>
      </c>
      <c r="K1436" s="67"/>
      <c r="L1436" s="67" t="s">
        <v>31</v>
      </c>
      <c r="M1436" s="64" t="s">
        <v>7066</v>
      </c>
      <c r="N1436" s="64" t="s">
        <v>1838</v>
      </c>
      <c r="O1436" s="64" t="s">
        <v>0</v>
      </c>
      <c r="P1436" s="64" t="s">
        <v>36</v>
      </c>
      <c r="Q1436" s="72">
        <v>26</v>
      </c>
      <c r="R1436" s="72">
        <v>3</v>
      </c>
      <c r="S1436" s="72">
        <v>26</v>
      </c>
      <c r="T1436" s="72">
        <v>0.53500000000000003</v>
      </c>
    </row>
    <row r="1437" spans="1:20" s="60" customFormat="1" ht="15" customHeight="1">
      <c r="A1437" s="68" t="s">
        <v>6825</v>
      </c>
      <c r="B1437" s="68">
        <v>16557</v>
      </c>
      <c r="C1437" s="68" t="s">
        <v>0</v>
      </c>
      <c r="D1437" s="69" t="s">
        <v>1147</v>
      </c>
      <c r="E1437" s="69" t="s">
        <v>6826</v>
      </c>
      <c r="F1437" s="68" t="s">
        <v>1149</v>
      </c>
      <c r="G1437" s="64" t="s">
        <v>0</v>
      </c>
      <c r="H1437" s="70">
        <v>20.9</v>
      </c>
      <c r="I1437" s="71"/>
      <c r="J1437" s="64" t="s">
        <v>7083</v>
      </c>
      <c r="K1437" s="67"/>
      <c r="L1437" s="67" t="s">
        <v>31</v>
      </c>
      <c r="M1437" s="64" t="s">
        <v>7066</v>
      </c>
      <c r="N1437" s="64" t="s">
        <v>1017</v>
      </c>
      <c r="O1437" s="64" t="s">
        <v>0</v>
      </c>
      <c r="P1437" s="64" t="s">
        <v>35</v>
      </c>
      <c r="Q1437" s="72">
        <v>8.3000000000000007</v>
      </c>
      <c r="R1437" s="72">
        <v>10.5</v>
      </c>
      <c r="S1437" s="72">
        <v>11</v>
      </c>
      <c r="T1437" s="72">
        <v>0.315</v>
      </c>
    </row>
    <row r="1438" spans="1:20" s="60" customFormat="1" ht="15" customHeight="1">
      <c r="A1438" s="68" t="s">
        <v>6827</v>
      </c>
      <c r="B1438" s="68">
        <v>16558</v>
      </c>
      <c r="C1438" s="68" t="s">
        <v>0</v>
      </c>
      <c r="D1438" s="69" t="s">
        <v>1147</v>
      </c>
      <c r="E1438" s="69" t="s">
        <v>6828</v>
      </c>
      <c r="F1438" s="68" t="s">
        <v>1149</v>
      </c>
      <c r="G1438" s="64" t="s">
        <v>0</v>
      </c>
      <c r="H1438" s="70">
        <v>20.9</v>
      </c>
      <c r="I1438" s="71"/>
      <c r="J1438" s="64" t="s">
        <v>7083</v>
      </c>
      <c r="K1438" s="67"/>
      <c r="L1438" s="67" t="s">
        <v>31</v>
      </c>
      <c r="M1438" s="64" t="s">
        <v>7066</v>
      </c>
      <c r="N1438" s="64" t="s">
        <v>1017</v>
      </c>
      <c r="O1438" s="64" t="s">
        <v>0</v>
      </c>
      <c r="P1438" s="64" t="s">
        <v>35</v>
      </c>
      <c r="Q1438" s="72">
        <v>8.3000000000000007</v>
      </c>
      <c r="R1438" s="72">
        <v>10.5</v>
      </c>
      <c r="S1438" s="72">
        <v>11</v>
      </c>
      <c r="T1438" s="72">
        <v>0.315</v>
      </c>
    </row>
    <row r="1439" spans="1:20" s="60" customFormat="1" ht="15" customHeight="1">
      <c r="A1439" s="68" t="s">
        <v>6829</v>
      </c>
      <c r="B1439" s="68">
        <v>16559</v>
      </c>
      <c r="C1439" s="68" t="s">
        <v>0</v>
      </c>
      <c r="D1439" s="69" t="s">
        <v>1147</v>
      </c>
      <c r="E1439" s="69" t="s">
        <v>6830</v>
      </c>
      <c r="F1439" s="68" t="s">
        <v>1149</v>
      </c>
      <c r="G1439" s="64" t="s">
        <v>0</v>
      </c>
      <c r="H1439" s="70">
        <v>20.9</v>
      </c>
      <c r="I1439" s="71"/>
      <c r="J1439" s="64" t="s">
        <v>7083</v>
      </c>
      <c r="K1439" s="67"/>
      <c r="L1439" s="67" t="s">
        <v>31</v>
      </c>
      <c r="M1439" s="64" t="s">
        <v>7066</v>
      </c>
      <c r="N1439" s="64" t="s">
        <v>1017</v>
      </c>
      <c r="O1439" s="64" t="s">
        <v>0</v>
      </c>
      <c r="P1439" s="64" t="s">
        <v>35</v>
      </c>
      <c r="Q1439" s="72">
        <v>8.3000000000000007</v>
      </c>
      <c r="R1439" s="72">
        <v>10.5</v>
      </c>
      <c r="S1439" s="72">
        <v>11</v>
      </c>
      <c r="T1439" s="72">
        <v>0.315</v>
      </c>
    </row>
    <row r="1440" spans="1:20" s="60" customFormat="1" ht="15" customHeight="1">
      <c r="A1440" s="68" t="s">
        <v>6831</v>
      </c>
      <c r="B1440" s="68">
        <v>16560</v>
      </c>
      <c r="C1440" s="68" t="s">
        <v>0</v>
      </c>
      <c r="D1440" s="69" t="s">
        <v>1147</v>
      </c>
      <c r="E1440" s="69" t="s">
        <v>6832</v>
      </c>
      <c r="F1440" s="68" t="s">
        <v>1149</v>
      </c>
      <c r="G1440" s="64" t="s">
        <v>0</v>
      </c>
      <c r="H1440" s="70">
        <v>20.9</v>
      </c>
      <c r="I1440" s="71"/>
      <c r="J1440" s="64" t="s">
        <v>7083</v>
      </c>
      <c r="K1440" s="67"/>
      <c r="L1440" s="67" t="s">
        <v>31</v>
      </c>
      <c r="M1440" s="64" t="s">
        <v>7066</v>
      </c>
      <c r="N1440" s="64" t="s">
        <v>1017</v>
      </c>
      <c r="O1440" s="64" t="s">
        <v>0</v>
      </c>
      <c r="P1440" s="64" t="s">
        <v>35</v>
      </c>
      <c r="Q1440" s="72">
        <v>8.3000000000000007</v>
      </c>
      <c r="R1440" s="72">
        <v>10.5</v>
      </c>
      <c r="S1440" s="72">
        <v>11</v>
      </c>
      <c r="T1440" s="72">
        <v>0.315</v>
      </c>
    </row>
    <row r="1441" spans="1:20" s="60" customFormat="1" ht="15" customHeight="1">
      <c r="A1441" s="68" t="s">
        <v>6833</v>
      </c>
      <c r="B1441" s="68">
        <v>16561</v>
      </c>
      <c r="C1441" s="68" t="s">
        <v>0</v>
      </c>
      <c r="D1441" s="69" t="s">
        <v>1147</v>
      </c>
      <c r="E1441" s="69" t="s">
        <v>6834</v>
      </c>
      <c r="F1441" s="68" t="s">
        <v>1162</v>
      </c>
      <c r="G1441" s="64" t="s">
        <v>0</v>
      </c>
      <c r="H1441" s="70">
        <v>27.5</v>
      </c>
      <c r="I1441" s="71"/>
      <c r="J1441" s="64" t="s">
        <v>7083</v>
      </c>
      <c r="K1441" s="67"/>
      <c r="L1441" s="67" t="s">
        <v>31</v>
      </c>
      <c r="M1441" s="64" t="s">
        <v>7066</v>
      </c>
      <c r="N1441" s="64" t="s">
        <v>1017</v>
      </c>
      <c r="O1441" s="64" t="s">
        <v>0</v>
      </c>
      <c r="P1441" s="64" t="s">
        <v>35</v>
      </c>
      <c r="Q1441" s="72">
        <v>0</v>
      </c>
      <c r="R1441" s="72">
        <v>0</v>
      </c>
      <c r="S1441" s="72">
        <v>0</v>
      </c>
      <c r="T1441" s="72">
        <v>0</v>
      </c>
    </row>
    <row r="1442" spans="1:20" s="60" customFormat="1" ht="15" customHeight="1">
      <c r="A1442" s="68" t="s">
        <v>6835</v>
      </c>
      <c r="B1442" s="68">
        <v>16562</v>
      </c>
      <c r="C1442" s="68" t="s">
        <v>0</v>
      </c>
      <c r="D1442" s="69" t="s">
        <v>1147</v>
      </c>
      <c r="E1442" s="69" t="s">
        <v>6836</v>
      </c>
      <c r="F1442" s="68" t="s">
        <v>1162</v>
      </c>
      <c r="G1442" s="64" t="s">
        <v>0</v>
      </c>
      <c r="H1442" s="70">
        <v>27.5</v>
      </c>
      <c r="I1442" s="71"/>
      <c r="J1442" s="64" t="s">
        <v>7083</v>
      </c>
      <c r="K1442" s="67"/>
      <c r="L1442" s="67" t="s">
        <v>31</v>
      </c>
      <c r="M1442" s="64" t="s">
        <v>7066</v>
      </c>
      <c r="N1442" s="64" t="s">
        <v>1017</v>
      </c>
      <c r="O1442" s="64" t="s">
        <v>0</v>
      </c>
      <c r="P1442" s="64" t="s">
        <v>35</v>
      </c>
      <c r="Q1442" s="72">
        <v>0</v>
      </c>
      <c r="R1442" s="72">
        <v>0</v>
      </c>
      <c r="S1442" s="72">
        <v>0</v>
      </c>
      <c r="T1442" s="72">
        <v>0</v>
      </c>
    </row>
    <row r="1443" spans="1:20" s="60" customFormat="1" ht="15" customHeight="1">
      <c r="A1443" s="68" t="s">
        <v>6837</v>
      </c>
      <c r="B1443" s="68">
        <v>16563</v>
      </c>
      <c r="C1443" s="68" t="s">
        <v>0</v>
      </c>
      <c r="D1443" s="69" t="s">
        <v>1147</v>
      </c>
      <c r="E1443" s="69" t="s">
        <v>6838</v>
      </c>
      <c r="F1443" s="68" t="s">
        <v>1162</v>
      </c>
      <c r="G1443" s="64" t="s">
        <v>0</v>
      </c>
      <c r="H1443" s="70">
        <v>27.5</v>
      </c>
      <c r="I1443" s="71"/>
      <c r="J1443" s="64" t="s">
        <v>7083</v>
      </c>
      <c r="K1443" s="67"/>
      <c r="L1443" s="67" t="s">
        <v>31</v>
      </c>
      <c r="M1443" s="64" t="s">
        <v>7066</v>
      </c>
      <c r="N1443" s="64" t="s">
        <v>1017</v>
      </c>
      <c r="O1443" s="64" t="s">
        <v>0</v>
      </c>
      <c r="P1443" s="64" t="s">
        <v>35</v>
      </c>
      <c r="Q1443" s="72">
        <v>0</v>
      </c>
      <c r="R1443" s="72">
        <v>0</v>
      </c>
      <c r="S1443" s="72">
        <v>0</v>
      </c>
      <c r="T1443" s="72">
        <v>0</v>
      </c>
    </row>
    <row r="1444" spans="1:20" s="60" customFormat="1" ht="15" customHeight="1">
      <c r="A1444" s="68" t="s">
        <v>6652</v>
      </c>
      <c r="B1444" s="68">
        <v>16565</v>
      </c>
      <c r="C1444" s="68" t="s">
        <v>0</v>
      </c>
      <c r="D1444" s="69" t="s">
        <v>1147</v>
      </c>
      <c r="E1444" s="69" t="s">
        <v>6655</v>
      </c>
      <c r="F1444" s="68" t="s">
        <v>1162</v>
      </c>
      <c r="G1444" s="64" t="s">
        <v>0</v>
      </c>
      <c r="H1444" s="70">
        <v>18.600000000000001</v>
      </c>
      <c r="I1444" s="71"/>
      <c r="J1444" s="64" t="s">
        <v>7083</v>
      </c>
      <c r="K1444" s="67" t="s">
        <v>8262</v>
      </c>
      <c r="L1444" s="67" t="s">
        <v>31</v>
      </c>
      <c r="M1444" s="64" t="s">
        <v>7066</v>
      </c>
      <c r="N1444" s="64" t="s">
        <v>319</v>
      </c>
      <c r="O1444" s="64" t="s">
        <v>0</v>
      </c>
      <c r="P1444" s="64" t="s">
        <v>36</v>
      </c>
      <c r="Q1444" s="72">
        <v>12.5</v>
      </c>
      <c r="R1444" s="72">
        <v>2</v>
      </c>
      <c r="S1444" s="72">
        <v>12.5</v>
      </c>
      <c r="T1444" s="72">
        <v>0</v>
      </c>
    </row>
    <row r="1445" spans="1:20" s="60" customFormat="1" ht="15" customHeight="1">
      <c r="A1445" s="68" t="s">
        <v>6653</v>
      </c>
      <c r="B1445" s="68">
        <v>16566</v>
      </c>
      <c r="C1445" s="68" t="s">
        <v>0</v>
      </c>
      <c r="D1445" s="69" t="s">
        <v>1147</v>
      </c>
      <c r="E1445" s="69" t="s">
        <v>6656</v>
      </c>
      <c r="F1445" s="68" t="s">
        <v>1149</v>
      </c>
      <c r="G1445" s="64" t="s">
        <v>0</v>
      </c>
      <c r="H1445" s="70">
        <v>17.899999999999999</v>
      </c>
      <c r="I1445" s="71"/>
      <c r="J1445" s="64" t="s">
        <v>7083</v>
      </c>
      <c r="K1445" s="67" t="s">
        <v>8263</v>
      </c>
      <c r="L1445" s="67">
        <v>2</v>
      </c>
      <c r="M1445" s="64" t="s">
        <v>7066</v>
      </c>
      <c r="N1445" s="64" t="s">
        <v>319</v>
      </c>
      <c r="O1445" s="64" t="s">
        <v>0</v>
      </c>
      <c r="P1445" s="64" t="s">
        <v>36</v>
      </c>
      <c r="Q1445" s="72">
        <v>21</v>
      </c>
      <c r="R1445" s="72">
        <v>2</v>
      </c>
      <c r="S1445" s="72">
        <v>21</v>
      </c>
      <c r="T1445" s="72">
        <v>0</v>
      </c>
    </row>
    <row r="1446" spans="1:20" s="60" customFormat="1" ht="15" customHeight="1">
      <c r="A1446" s="68" t="s">
        <v>6654</v>
      </c>
      <c r="B1446" s="68">
        <v>16567</v>
      </c>
      <c r="C1446" s="68" t="s">
        <v>0</v>
      </c>
      <c r="D1446" s="69" t="s">
        <v>1147</v>
      </c>
      <c r="E1446" s="69" t="s">
        <v>6657</v>
      </c>
      <c r="F1446" s="68" t="s">
        <v>1149</v>
      </c>
      <c r="G1446" s="64" t="s">
        <v>0</v>
      </c>
      <c r="H1446" s="70">
        <v>17.899999999999999</v>
      </c>
      <c r="I1446" s="71"/>
      <c r="J1446" s="64" t="s">
        <v>7083</v>
      </c>
      <c r="K1446" s="67" t="s">
        <v>8264</v>
      </c>
      <c r="L1446" s="67" t="s">
        <v>31</v>
      </c>
      <c r="M1446" s="64" t="s">
        <v>7066</v>
      </c>
      <c r="N1446" s="64" t="s">
        <v>1745</v>
      </c>
      <c r="O1446" s="64" t="s">
        <v>0</v>
      </c>
      <c r="P1446" s="64" t="s">
        <v>36</v>
      </c>
      <c r="Q1446" s="72">
        <v>21</v>
      </c>
      <c r="R1446" s="72">
        <v>2</v>
      </c>
      <c r="S1446" s="72">
        <v>21</v>
      </c>
      <c r="T1446" s="72">
        <v>0</v>
      </c>
    </row>
    <row r="1447" spans="1:20" s="60" customFormat="1" ht="15" customHeight="1">
      <c r="A1447" s="68" t="s">
        <v>6839</v>
      </c>
      <c r="B1447" s="68">
        <v>16568</v>
      </c>
      <c r="C1447" s="68" t="s">
        <v>0</v>
      </c>
      <c r="D1447" s="69" t="s">
        <v>1147</v>
      </c>
      <c r="E1447" s="69" t="s">
        <v>6840</v>
      </c>
      <c r="F1447" s="68" t="s">
        <v>1149</v>
      </c>
      <c r="G1447" s="64" t="s">
        <v>0</v>
      </c>
      <c r="H1447" s="70">
        <v>15.9</v>
      </c>
      <c r="I1447" s="71"/>
      <c r="J1447" s="64" t="s">
        <v>7086</v>
      </c>
      <c r="K1447" s="67" t="s">
        <v>8265</v>
      </c>
      <c r="L1447" s="67" t="s">
        <v>31</v>
      </c>
      <c r="M1447" s="64" t="s">
        <v>7066</v>
      </c>
      <c r="N1447" s="64" t="s">
        <v>1201</v>
      </c>
      <c r="O1447" s="64" t="s">
        <v>11</v>
      </c>
      <c r="P1447" s="64" t="s">
        <v>36</v>
      </c>
      <c r="Q1447" s="72">
        <v>24.2</v>
      </c>
      <c r="R1447" s="72">
        <v>2</v>
      </c>
      <c r="S1447" s="72">
        <v>23</v>
      </c>
      <c r="T1447" s="72">
        <v>0.622</v>
      </c>
    </row>
    <row r="1448" spans="1:20" s="60" customFormat="1" ht="15" customHeight="1">
      <c r="A1448" s="68" t="s">
        <v>6841</v>
      </c>
      <c r="B1448" s="68">
        <v>16569</v>
      </c>
      <c r="C1448" s="68" t="s">
        <v>0</v>
      </c>
      <c r="D1448" s="69" t="s">
        <v>1147</v>
      </c>
      <c r="E1448" s="69" t="s">
        <v>6842</v>
      </c>
      <c r="F1448" s="68" t="s">
        <v>1149</v>
      </c>
      <c r="G1448" s="64" t="s">
        <v>0</v>
      </c>
      <c r="H1448" s="70">
        <v>41.9</v>
      </c>
      <c r="I1448" s="71"/>
      <c r="J1448" s="64" t="s">
        <v>7086</v>
      </c>
      <c r="K1448" s="67" t="s">
        <v>8266</v>
      </c>
      <c r="L1448" s="67" t="s">
        <v>31</v>
      </c>
      <c r="M1448" s="64" t="s">
        <v>7066</v>
      </c>
      <c r="N1448" s="64" t="s">
        <v>1201</v>
      </c>
      <c r="O1448" s="64" t="s">
        <v>11</v>
      </c>
      <c r="P1448" s="64" t="s">
        <v>36</v>
      </c>
      <c r="Q1448" s="72">
        <v>37.5</v>
      </c>
      <c r="R1448" s="72">
        <v>2</v>
      </c>
      <c r="S1448" s="72">
        <v>37.5</v>
      </c>
      <c r="T1448" s="72">
        <v>1.1259999999999999</v>
      </c>
    </row>
    <row r="1449" spans="1:20" s="60" customFormat="1" ht="15" customHeight="1">
      <c r="A1449" s="68" t="s">
        <v>6843</v>
      </c>
      <c r="B1449" s="68">
        <v>16570</v>
      </c>
      <c r="C1449" s="68" t="s">
        <v>0</v>
      </c>
      <c r="D1449" s="69" t="s">
        <v>1147</v>
      </c>
      <c r="E1449" s="69" t="s">
        <v>6978</v>
      </c>
      <c r="F1449" s="68" t="s">
        <v>1149</v>
      </c>
      <c r="G1449" s="64" t="s">
        <v>0</v>
      </c>
      <c r="H1449" s="70">
        <v>42.5</v>
      </c>
      <c r="I1449" s="71"/>
      <c r="J1449" s="64" t="s">
        <v>7104</v>
      </c>
      <c r="K1449" s="67" t="s">
        <v>8267</v>
      </c>
      <c r="L1449" s="67" t="s">
        <v>31</v>
      </c>
      <c r="M1449" s="64" t="s">
        <v>7066</v>
      </c>
      <c r="N1449" s="64" t="s">
        <v>674</v>
      </c>
      <c r="O1449" s="64" t="s">
        <v>0</v>
      </c>
      <c r="P1449" s="64" t="s">
        <v>33</v>
      </c>
      <c r="Q1449" s="72">
        <v>4</v>
      </c>
      <c r="R1449" s="72">
        <v>30</v>
      </c>
      <c r="S1449" s="72">
        <v>30</v>
      </c>
      <c r="T1449" s="72">
        <v>0.435</v>
      </c>
    </row>
    <row r="1450" spans="1:20" s="60" customFormat="1" ht="15" customHeight="1">
      <c r="A1450" s="68" t="s">
        <v>10888</v>
      </c>
      <c r="B1450" s="68">
        <v>16572</v>
      </c>
      <c r="C1450" s="68" t="s">
        <v>0</v>
      </c>
      <c r="D1450" s="69" t="s">
        <v>1147</v>
      </c>
      <c r="E1450" s="69" t="s">
        <v>10889</v>
      </c>
      <c r="F1450" s="68" t="s">
        <v>1162</v>
      </c>
      <c r="G1450" s="64" t="s">
        <v>0</v>
      </c>
      <c r="H1450" s="70">
        <v>39.5</v>
      </c>
      <c r="I1450" s="71">
        <v>0</v>
      </c>
      <c r="J1450" s="64" t="s">
        <v>7143</v>
      </c>
      <c r="K1450" s="67" t="s">
        <v>10890</v>
      </c>
      <c r="L1450" s="67" t="s">
        <v>31</v>
      </c>
      <c r="M1450" s="64" t="s">
        <v>7066</v>
      </c>
      <c r="N1450" s="64" t="s">
        <v>10891</v>
      </c>
      <c r="O1450" s="64" t="s">
        <v>0</v>
      </c>
      <c r="P1450" s="64" t="s">
        <v>32</v>
      </c>
      <c r="Q1450" s="72">
        <v>3.6</v>
      </c>
      <c r="R1450" s="72">
        <v>29.2</v>
      </c>
      <c r="S1450" s="72">
        <v>11.2</v>
      </c>
      <c r="T1450" s="72">
        <v>0.22500000000000001</v>
      </c>
    </row>
    <row r="1451" spans="1:20" s="60" customFormat="1" ht="15" customHeight="1">
      <c r="A1451" s="68" t="s">
        <v>10892</v>
      </c>
      <c r="B1451" s="68">
        <v>16573</v>
      </c>
      <c r="C1451" s="68" t="s">
        <v>0</v>
      </c>
      <c r="D1451" s="69" t="s">
        <v>1147</v>
      </c>
      <c r="E1451" s="69" t="s">
        <v>10893</v>
      </c>
      <c r="F1451" s="68" t="s">
        <v>1162</v>
      </c>
      <c r="G1451" s="64" t="s">
        <v>0</v>
      </c>
      <c r="H1451" s="70">
        <v>39.5</v>
      </c>
      <c r="I1451" s="71">
        <v>0</v>
      </c>
      <c r="J1451" s="64" t="s">
        <v>7143</v>
      </c>
      <c r="K1451" s="67" t="s">
        <v>10894</v>
      </c>
      <c r="L1451" s="67" t="s">
        <v>31</v>
      </c>
      <c r="M1451" s="64" t="s">
        <v>7066</v>
      </c>
      <c r="N1451" s="64" t="s">
        <v>10891</v>
      </c>
      <c r="O1451" s="64" t="s">
        <v>0</v>
      </c>
      <c r="P1451" s="64" t="s">
        <v>32</v>
      </c>
      <c r="Q1451" s="72">
        <v>3.6</v>
      </c>
      <c r="R1451" s="72">
        <v>29.2</v>
      </c>
      <c r="S1451" s="72">
        <v>11.2</v>
      </c>
      <c r="T1451" s="72">
        <v>0.22500000000000001</v>
      </c>
    </row>
    <row r="1452" spans="1:20" s="60" customFormat="1" ht="15" customHeight="1">
      <c r="A1452" s="68" t="s">
        <v>10895</v>
      </c>
      <c r="B1452" s="68">
        <v>16574</v>
      </c>
      <c r="C1452" s="68" t="s">
        <v>0</v>
      </c>
      <c r="D1452" s="69" t="s">
        <v>1147</v>
      </c>
      <c r="E1452" s="69" t="s">
        <v>10896</v>
      </c>
      <c r="F1452" s="68" t="s">
        <v>1149</v>
      </c>
      <c r="G1452" s="64" t="s">
        <v>0</v>
      </c>
      <c r="H1452" s="70">
        <v>8.75</v>
      </c>
      <c r="I1452" s="71">
        <v>9.7500000000000003E-2</v>
      </c>
      <c r="J1452" s="64" t="s">
        <v>7083</v>
      </c>
      <c r="K1452" s="67" t="s">
        <v>10897</v>
      </c>
      <c r="L1452" s="67" t="s">
        <v>31</v>
      </c>
      <c r="M1452" s="64" t="s">
        <v>7066</v>
      </c>
      <c r="N1452" s="64" t="s">
        <v>10891</v>
      </c>
      <c r="O1452" s="64" t="s">
        <v>0</v>
      </c>
      <c r="P1452" s="64" t="s">
        <v>36</v>
      </c>
      <c r="Q1452" s="72">
        <v>9</v>
      </c>
      <c r="R1452" s="72">
        <v>2</v>
      </c>
      <c r="S1452" s="72">
        <v>9</v>
      </c>
      <c r="T1452" s="72">
        <v>0.08</v>
      </c>
    </row>
    <row r="1453" spans="1:20" s="60" customFormat="1" ht="15" customHeight="1">
      <c r="A1453" s="68" t="s">
        <v>10898</v>
      </c>
      <c r="B1453" s="68">
        <v>16575</v>
      </c>
      <c r="C1453" s="68" t="s">
        <v>0</v>
      </c>
      <c r="D1453" s="69" t="s">
        <v>1147</v>
      </c>
      <c r="E1453" s="69" t="s">
        <v>10899</v>
      </c>
      <c r="F1453" s="68" t="s">
        <v>1149</v>
      </c>
      <c r="G1453" s="64" t="s">
        <v>0</v>
      </c>
      <c r="H1453" s="70">
        <v>8.75</v>
      </c>
      <c r="I1453" s="71">
        <v>9.7500000000000003E-2</v>
      </c>
      <c r="J1453" s="64" t="s">
        <v>7083</v>
      </c>
      <c r="K1453" s="67" t="s">
        <v>10900</v>
      </c>
      <c r="L1453" s="67" t="s">
        <v>31</v>
      </c>
      <c r="M1453" s="64" t="s">
        <v>7066</v>
      </c>
      <c r="N1453" s="64" t="s">
        <v>10891</v>
      </c>
      <c r="O1453" s="64" t="s">
        <v>0</v>
      </c>
      <c r="P1453" s="64" t="s">
        <v>36</v>
      </c>
      <c r="Q1453" s="72">
        <v>9</v>
      </c>
      <c r="R1453" s="72">
        <v>2</v>
      </c>
      <c r="S1453" s="72">
        <v>9</v>
      </c>
      <c r="T1453" s="72">
        <v>0.08</v>
      </c>
    </row>
    <row r="1454" spans="1:20" s="60" customFormat="1" ht="15" customHeight="1">
      <c r="A1454" s="68" t="s">
        <v>10901</v>
      </c>
      <c r="B1454" s="68">
        <v>16576</v>
      </c>
      <c r="C1454" s="68" t="s">
        <v>0</v>
      </c>
      <c r="D1454" s="69" t="s">
        <v>1147</v>
      </c>
      <c r="E1454" s="69" t="s">
        <v>10902</v>
      </c>
      <c r="F1454" s="68" t="s">
        <v>1149</v>
      </c>
      <c r="G1454" s="64" t="s">
        <v>0</v>
      </c>
      <c r="H1454" s="70">
        <v>8.75</v>
      </c>
      <c r="I1454" s="71">
        <v>9.7500000000000003E-2</v>
      </c>
      <c r="J1454" s="64" t="s">
        <v>7083</v>
      </c>
      <c r="K1454" s="67" t="s">
        <v>10903</v>
      </c>
      <c r="L1454" s="67" t="s">
        <v>31</v>
      </c>
      <c r="M1454" s="64" t="s">
        <v>7066</v>
      </c>
      <c r="N1454" s="64" t="s">
        <v>10891</v>
      </c>
      <c r="O1454" s="64" t="s">
        <v>0</v>
      </c>
      <c r="P1454" s="64" t="s">
        <v>36</v>
      </c>
      <c r="Q1454" s="72">
        <v>9</v>
      </c>
      <c r="R1454" s="72">
        <v>2</v>
      </c>
      <c r="S1454" s="72">
        <v>9</v>
      </c>
      <c r="T1454" s="72">
        <v>0.08</v>
      </c>
    </row>
    <row r="1455" spans="1:20" s="60" customFormat="1" ht="15" customHeight="1">
      <c r="A1455" s="68" t="s">
        <v>6989</v>
      </c>
      <c r="B1455" s="68">
        <v>16578</v>
      </c>
      <c r="C1455" s="68" t="s">
        <v>0</v>
      </c>
      <c r="D1455" s="69" t="s">
        <v>1147</v>
      </c>
      <c r="E1455" s="69" t="s">
        <v>6990</v>
      </c>
      <c r="F1455" s="68" t="s">
        <v>1149</v>
      </c>
      <c r="G1455" s="64" t="s">
        <v>0</v>
      </c>
      <c r="H1455" s="70">
        <v>12.5</v>
      </c>
      <c r="I1455" s="71"/>
      <c r="J1455" s="64" t="s">
        <v>7083</v>
      </c>
      <c r="K1455" s="67" t="s">
        <v>8268</v>
      </c>
      <c r="L1455" s="67">
        <v>585</v>
      </c>
      <c r="M1455" s="64" t="s">
        <v>7066</v>
      </c>
      <c r="N1455" s="64" t="s">
        <v>6984</v>
      </c>
      <c r="O1455" s="64" t="s">
        <v>0</v>
      </c>
      <c r="P1455" s="64" t="s">
        <v>36</v>
      </c>
      <c r="Q1455" s="72">
        <v>15</v>
      </c>
      <c r="R1455" s="72">
        <v>1.5</v>
      </c>
      <c r="S1455" s="72">
        <v>23</v>
      </c>
      <c r="T1455" s="72">
        <v>0.26500000000000001</v>
      </c>
    </row>
    <row r="1456" spans="1:20" s="60" customFormat="1" ht="15" customHeight="1">
      <c r="A1456" s="68" t="s">
        <v>6991</v>
      </c>
      <c r="B1456" s="68">
        <v>16579</v>
      </c>
      <c r="C1456" s="68" t="s">
        <v>0</v>
      </c>
      <c r="D1456" s="69" t="s">
        <v>1147</v>
      </c>
      <c r="E1456" s="69" t="s">
        <v>6992</v>
      </c>
      <c r="F1456" s="68" t="s">
        <v>1149</v>
      </c>
      <c r="G1456" s="64" t="s">
        <v>0</v>
      </c>
      <c r="H1456" s="70">
        <v>11.95</v>
      </c>
      <c r="I1456" s="71"/>
      <c r="J1456" s="64" t="s">
        <v>7083</v>
      </c>
      <c r="K1456" s="67" t="s">
        <v>8269</v>
      </c>
      <c r="L1456" s="67">
        <v>1033</v>
      </c>
      <c r="M1456" s="64" t="s">
        <v>7066</v>
      </c>
      <c r="N1456" s="64" t="s">
        <v>6984</v>
      </c>
      <c r="O1456" s="64" t="s">
        <v>0</v>
      </c>
      <c r="P1456" s="64" t="s">
        <v>36</v>
      </c>
      <c r="Q1456" s="72">
        <v>17.8</v>
      </c>
      <c r="R1456" s="72">
        <v>3.5</v>
      </c>
      <c r="S1456" s="72">
        <v>17.8</v>
      </c>
      <c r="T1456" s="72">
        <v>0.185</v>
      </c>
    </row>
    <row r="1457" spans="1:20" s="60" customFormat="1" ht="15" customHeight="1">
      <c r="A1457" s="68" t="s">
        <v>6993</v>
      </c>
      <c r="B1457" s="68">
        <v>16580</v>
      </c>
      <c r="C1457" s="68" t="s">
        <v>0</v>
      </c>
      <c r="D1457" s="69" t="s">
        <v>1147</v>
      </c>
      <c r="E1457" s="69" t="s">
        <v>6994</v>
      </c>
      <c r="F1457" s="68" t="s">
        <v>1149</v>
      </c>
      <c r="G1457" s="64" t="s">
        <v>3344</v>
      </c>
      <c r="H1457" s="70">
        <v>13.45</v>
      </c>
      <c r="I1457" s="71"/>
      <c r="J1457" s="64" t="s">
        <v>7083</v>
      </c>
      <c r="K1457" s="67" t="s">
        <v>8270</v>
      </c>
      <c r="L1457" s="67">
        <v>104</v>
      </c>
      <c r="M1457" s="64" t="s">
        <v>7066</v>
      </c>
      <c r="N1457" s="64" t="s">
        <v>6995</v>
      </c>
      <c r="O1457" s="64" t="s">
        <v>0</v>
      </c>
      <c r="P1457" s="64" t="s">
        <v>36</v>
      </c>
      <c r="Q1457" s="72">
        <v>17.8</v>
      </c>
      <c r="R1457" s="72">
        <v>2</v>
      </c>
      <c r="S1457" s="72">
        <v>17.8</v>
      </c>
      <c r="T1457" s="72">
        <v>0.19</v>
      </c>
    </row>
    <row r="1458" spans="1:20" s="60" customFormat="1" ht="15" customHeight="1">
      <c r="A1458" s="68" t="s">
        <v>6996</v>
      </c>
      <c r="B1458" s="68">
        <v>16581</v>
      </c>
      <c r="C1458" s="68" t="s">
        <v>0</v>
      </c>
      <c r="D1458" s="69" t="s">
        <v>1147</v>
      </c>
      <c r="E1458" s="69" t="s">
        <v>6997</v>
      </c>
      <c r="F1458" s="68" t="s">
        <v>1162</v>
      </c>
      <c r="G1458" s="64" t="s">
        <v>6998</v>
      </c>
      <c r="H1458" s="70">
        <v>22.5</v>
      </c>
      <c r="I1458" s="71"/>
      <c r="J1458" s="64" t="s">
        <v>7083</v>
      </c>
      <c r="K1458" s="67" t="s">
        <v>8271</v>
      </c>
      <c r="L1458" s="67">
        <v>106</v>
      </c>
      <c r="M1458" s="64" t="s">
        <v>7066</v>
      </c>
      <c r="N1458" s="64" t="s">
        <v>6995</v>
      </c>
      <c r="O1458" s="64" t="s">
        <v>0</v>
      </c>
      <c r="P1458" s="64" t="s">
        <v>36</v>
      </c>
      <c r="Q1458" s="72">
        <v>9.5</v>
      </c>
      <c r="R1458" s="72">
        <v>5</v>
      </c>
      <c r="S1458" s="72">
        <v>9.5</v>
      </c>
      <c r="T1458" s="72">
        <v>0.21</v>
      </c>
    </row>
    <row r="1459" spans="1:20" s="60" customFormat="1" ht="15" customHeight="1">
      <c r="A1459" s="68" t="s">
        <v>6999</v>
      </c>
      <c r="B1459" s="68">
        <v>16582</v>
      </c>
      <c r="C1459" s="68" t="s">
        <v>0</v>
      </c>
      <c r="D1459" s="69" t="s">
        <v>1147</v>
      </c>
      <c r="E1459" s="69" t="s">
        <v>7000</v>
      </c>
      <c r="F1459" s="68" t="s">
        <v>1149</v>
      </c>
      <c r="G1459" s="64" t="s">
        <v>0</v>
      </c>
      <c r="H1459" s="70">
        <v>67.900000000000006</v>
      </c>
      <c r="I1459" s="71"/>
      <c r="J1459" s="64" t="s">
        <v>7086</v>
      </c>
      <c r="K1459" s="67" t="s">
        <v>8272</v>
      </c>
      <c r="L1459" s="67">
        <v>33</v>
      </c>
      <c r="M1459" s="64" t="s">
        <v>7066</v>
      </c>
      <c r="N1459" s="64" t="s">
        <v>6995</v>
      </c>
      <c r="O1459" s="64" t="s">
        <v>11</v>
      </c>
      <c r="P1459" s="64" t="s">
        <v>36</v>
      </c>
      <c r="Q1459" s="72">
        <v>32.5</v>
      </c>
      <c r="R1459" s="72">
        <v>4</v>
      </c>
      <c r="S1459" s="72">
        <v>32.5</v>
      </c>
      <c r="T1459" s="72">
        <v>0.875</v>
      </c>
    </row>
    <row r="1460" spans="1:20" s="60" customFormat="1" ht="15" customHeight="1">
      <c r="A1460" s="68" t="s">
        <v>7001</v>
      </c>
      <c r="B1460" s="68">
        <v>16583</v>
      </c>
      <c r="C1460" s="68" t="s">
        <v>0</v>
      </c>
      <c r="D1460" s="69" t="s">
        <v>1147</v>
      </c>
      <c r="E1460" s="69" t="s">
        <v>7002</v>
      </c>
      <c r="F1460" s="68" t="s">
        <v>1162</v>
      </c>
      <c r="G1460" s="64" t="s">
        <v>3229</v>
      </c>
      <c r="H1460" s="70">
        <v>45.9</v>
      </c>
      <c r="I1460" s="71"/>
      <c r="J1460" s="64" t="s">
        <v>7086</v>
      </c>
      <c r="K1460" s="67" t="s">
        <v>8273</v>
      </c>
      <c r="L1460" s="67">
        <v>89</v>
      </c>
      <c r="M1460" s="64" t="s">
        <v>7066</v>
      </c>
      <c r="N1460" s="64" t="s">
        <v>6995</v>
      </c>
      <c r="O1460" s="64" t="s">
        <v>11</v>
      </c>
      <c r="P1460" s="64" t="s">
        <v>36</v>
      </c>
      <c r="Q1460" s="72">
        <v>13.5</v>
      </c>
      <c r="R1460" s="72">
        <v>1.8</v>
      </c>
      <c r="S1460" s="72">
        <v>26.5</v>
      </c>
      <c r="T1460" s="72">
        <v>0.57499999999999996</v>
      </c>
    </row>
    <row r="1461" spans="1:20" s="60" customFormat="1" ht="15" customHeight="1">
      <c r="A1461" s="68" t="s">
        <v>7003</v>
      </c>
      <c r="B1461" s="68">
        <v>16584</v>
      </c>
      <c r="C1461" s="68" t="s">
        <v>0</v>
      </c>
      <c r="D1461" s="69" t="s">
        <v>1147</v>
      </c>
      <c r="E1461" s="69" t="s">
        <v>7004</v>
      </c>
      <c r="F1461" s="68" t="s">
        <v>1149</v>
      </c>
      <c r="G1461" s="64" t="s">
        <v>3344</v>
      </c>
      <c r="H1461" s="70">
        <v>9.8000000000000007</v>
      </c>
      <c r="I1461" s="71"/>
      <c r="J1461" s="64" t="s">
        <v>7083</v>
      </c>
      <c r="K1461" s="67" t="s">
        <v>8274</v>
      </c>
      <c r="L1461" s="67">
        <v>99</v>
      </c>
      <c r="M1461" s="64" t="s">
        <v>7066</v>
      </c>
      <c r="N1461" s="64" t="s">
        <v>6995</v>
      </c>
      <c r="O1461" s="64" t="s">
        <v>0</v>
      </c>
      <c r="P1461" s="64" t="s">
        <v>36</v>
      </c>
      <c r="Q1461" s="72">
        <v>13</v>
      </c>
      <c r="R1461" s="72">
        <v>2</v>
      </c>
      <c r="S1461" s="72">
        <v>13</v>
      </c>
      <c r="T1461" s="72">
        <v>0.24</v>
      </c>
    </row>
    <row r="1462" spans="1:20" s="60" customFormat="1" ht="15" customHeight="1">
      <c r="A1462" s="68" t="s">
        <v>7005</v>
      </c>
      <c r="B1462" s="68">
        <v>16585</v>
      </c>
      <c r="C1462" s="68" t="s">
        <v>0</v>
      </c>
      <c r="D1462" s="69" t="s">
        <v>1147</v>
      </c>
      <c r="E1462" s="69" t="s">
        <v>7006</v>
      </c>
      <c r="F1462" s="68" t="s">
        <v>1149</v>
      </c>
      <c r="G1462" s="64" t="s">
        <v>0</v>
      </c>
      <c r="H1462" s="70">
        <v>15.4</v>
      </c>
      <c r="I1462" s="71"/>
      <c r="J1462" s="64" t="s">
        <v>7083</v>
      </c>
      <c r="K1462" s="67" t="s">
        <v>8275</v>
      </c>
      <c r="L1462" s="67">
        <v>128</v>
      </c>
      <c r="M1462" s="64" t="s">
        <v>7066</v>
      </c>
      <c r="N1462" s="64" t="s">
        <v>6995</v>
      </c>
      <c r="O1462" s="64" t="s">
        <v>0</v>
      </c>
      <c r="P1462" s="64" t="s">
        <v>36</v>
      </c>
      <c r="Q1462" s="72">
        <v>14</v>
      </c>
      <c r="R1462" s="72">
        <v>0</v>
      </c>
      <c r="S1462" s="72">
        <v>26.5</v>
      </c>
      <c r="T1462" s="72">
        <v>0.35</v>
      </c>
    </row>
    <row r="1463" spans="1:20" s="60" customFormat="1" ht="15" customHeight="1">
      <c r="A1463" s="68" t="s">
        <v>7007</v>
      </c>
      <c r="B1463" s="68">
        <v>16586</v>
      </c>
      <c r="C1463" s="68" t="s">
        <v>0</v>
      </c>
      <c r="D1463" s="69" t="s">
        <v>1147</v>
      </c>
      <c r="E1463" s="69" t="s">
        <v>7008</v>
      </c>
      <c r="F1463" s="68" t="s">
        <v>1149</v>
      </c>
      <c r="G1463" s="64" t="s">
        <v>0</v>
      </c>
      <c r="H1463" s="70">
        <v>29.9</v>
      </c>
      <c r="I1463" s="71"/>
      <c r="J1463" s="64" t="s">
        <v>7086</v>
      </c>
      <c r="K1463" s="67" t="s">
        <v>8276</v>
      </c>
      <c r="L1463" s="67">
        <v>62</v>
      </c>
      <c r="M1463" s="64" t="s">
        <v>7066</v>
      </c>
      <c r="N1463" s="64" t="s">
        <v>6995</v>
      </c>
      <c r="O1463" s="64" t="s">
        <v>11</v>
      </c>
      <c r="P1463" s="64" t="s">
        <v>36</v>
      </c>
      <c r="Q1463" s="72">
        <v>28.5</v>
      </c>
      <c r="R1463" s="72">
        <v>3</v>
      </c>
      <c r="S1463" s="72">
        <v>28.5</v>
      </c>
      <c r="T1463" s="72">
        <v>0.59499999999999997</v>
      </c>
    </row>
    <row r="1464" spans="1:20" s="60" customFormat="1" ht="15" customHeight="1">
      <c r="A1464" s="68" t="s">
        <v>7009</v>
      </c>
      <c r="B1464" s="68">
        <v>16587</v>
      </c>
      <c r="C1464" s="68" t="s">
        <v>0</v>
      </c>
      <c r="D1464" s="69" t="s">
        <v>1147</v>
      </c>
      <c r="E1464" s="69" t="s">
        <v>7010</v>
      </c>
      <c r="F1464" s="68" t="s">
        <v>1149</v>
      </c>
      <c r="G1464" s="64" t="s">
        <v>0</v>
      </c>
      <c r="H1464" s="70">
        <v>74.900000000000006</v>
      </c>
      <c r="I1464" s="71"/>
      <c r="J1464" s="64" t="s">
        <v>7104</v>
      </c>
      <c r="K1464" s="67" t="s">
        <v>8277</v>
      </c>
      <c r="L1464" s="67">
        <v>37</v>
      </c>
      <c r="M1464" s="64" t="s">
        <v>7066</v>
      </c>
      <c r="N1464" s="64" t="s">
        <v>6995</v>
      </c>
      <c r="O1464" s="64" t="s">
        <v>0</v>
      </c>
      <c r="P1464" s="64" t="s">
        <v>33</v>
      </c>
      <c r="Q1464" s="72">
        <v>23.2</v>
      </c>
      <c r="R1464" s="72">
        <v>6.5</v>
      </c>
      <c r="S1464" s="72">
        <v>37</v>
      </c>
      <c r="T1464" s="72">
        <v>1.0449999999999999</v>
      </c>
    </row>
    <row r="1465" spans="1:20" s="60" customFormat="1" ht="15" customHeight="1">
      <c r="A1465" s="68" t="s">
        <v>7011</v>
      </c>
      <c r="B1465" s="68">
        <v>16588</v>
      </c>
      <c r="C1465" s="68" t="s">
        <v>0</v>
      </c>
      <c r="D1465" s="69" t="s">
        <v>1147</v>
      </c>
      <c r="E1465" s="69" t="s">
        <v>7012</v>
      </c>
      <c r="F1465" s="68" t="s">
        <v>1162</v>
      </c>
      <c r="G1465" s="64" t="s">
        <v>0</v>
      </c>
      <c r="H1465" s="70">
        <v>33.5</v>
      </c>
      <c r="I1465" s="71"/>
      <c r="J1465" s="64" t="s">
        <v>7086</v>
      </c>
      <c r="K1465" s="67" t="s">
        <v>8278</v>
      </c>
      <c r="L1465" s="67">
        <v>95</v>
      </c>
      <c r="M1465" s="64" t="s">
        <v>7066</v>
      </c>
      <c r="N1465" s="64" t="s">
        <v>6995</v>
      </c>
      <c r="O1465" s="64" t="s">
        <v>11</v>
      </c>
      <c r="P1465" s="64" t="s">
        <v>36</v>
      </c>
      <c r="Q1465" s="72">
        <v>13</v>
      </c>
      <c r="R1465" s="72">
        <v>6</v>
      </c>
      <c r="S1465" s="72">
        <v>39.5</v>
      </c>
      <c r="T1465" s="72">
        <v>0.67</v>
      </c>
    </row>
    <row r="1466" spans="1:20" s="60" customFormat="1" ht="15" customHeight="1">
      <c r="A1466" s="68" t="s">
        <v>7013</v>
      </c>
      <c r="B1466" s="68">
        <v>16589</v>
      </c>
      <c r="C1466" s="68" t="s">
        <v>0</v>
      </c>
      <c r="D1466" s="69" t="s">
        <v>1147</v>
      </c>
      <c r="E1466" s="69" t="s">
        <v>7014</v>
      </c>
      <c r="F1466" s="68" t="s">
        <v>1149</v>
      </c>
      <c r="G1466" s="64" t="s">
        <v>0</v>
      </c>
      <c r="H1466" s="70">
        <v>21.5</v>
      </c>
      <c r="I1466" s="71"/>
      <c r="J1466" s="64" t="s">
        <v>7083</v>
      </c>
      <c r="K1466" s="67" t="s">
        <v>8279</v>
      </c>
      <c r="L1466" s="67">
        <v>270</v>
      </c>
      <c r="M1466" s="64" t="s">
        <v>7066</v>
      </c>
      <c r="N1466" s="64" t="s">
        <v>6995</v>
      </c>
      <c r="O1466" s="64" t="s">
        <v>0</v>
      </c>
      <c r="P1466" s="64" t="s">
        <v>36</v>
      </c>
      <c r="Q1466" s="72">
        <v>13</v>
      </c>
      <c r="R1466" s="72">
        <v>2</v>
      </c>
      <c r="S1466" s="72">
        <v>37.5</v>
      </c>
      <c r="T1466" s="72">
        <v>0.35</v>
      </c>
    </row>
    <row r="1467" spans="1:20" s="60" customFormat="1" ht="15" customHeight="1">
      <c r="A1467" s="68" t="s">
        <v>7015</v>
      </c>
      <c r="B1467" s="68">
        <v>16590</v>
      </c>
      <c r="C1467" s="68" t="s">
        <v>0</v>
      </c>
      <c r="D1467" s="69" t="s">
        <v>1147</v>
      </c>
      <c r="E1467" s="69" t="s">
        <v>7016</v>
      </c>
      <c r="F1467" s="68" t="s">
        <v>1149</v>
      </c>
      <c r="G1467" s="64" t="s">
        <v>0</v>
      </c>
      <c r="H1467" s="70">
        <v>17.899999999999999</v>
      </c>
      <c r="I1467" s="71"/>
      <c r="J1467" s="64" t="s">
        <v>7083</v>
      </c>
      <c r="K1467" s="67" t="s">
        <v>8280</v>
      </c>
      <c r="L1467" s="67">
        <v>85</v>
      </c>
      <c r="M1467" s="64" t="s">
        <v>7066</v>
      </c>
      <c r="N1467" s="64" t="s">
        <v>6995</v>
      </c>
      <c r="O1467" s="64" t="s">
        <v>0</v>
      </c>
      <c r="P1467" s="64" t="s">
        <v>36</v>
      </c>
      <c r="Q1467" s="72">
        <v>13.5</v>
      </c>
      <c r="R1467" s="72">
        <v>2</v>
      </c>
      <c r="S1467" s="72">
        <v>29</v>
      </c>
      <c r="T1467" s="72">
        <v>0.22500000000000001</v>
      </c>
    </row>
    <row r="1468" spans="1:20" s="60" customFormat="1" ht="15" customHeight="1">
      <c r="A1468" s="68" t="s">
        <v>7017</v>
      </c>
      <c r="B1468" s="68">
        <v>16591</v>
      </c>
      <c r="C1468" s="68" t="s">
        <v>0</v>
      </c>
      <c r="D1468" s="69" t="s">
        <v>1147</v>
      </c>
      <c r="E1468" s="69" t="s">
        <v>7018</v>
      </c>
      <c r="F1468" s="68" t="s">
        <v>1149</v>
      </c>
      <c r="G1468" s="64" t="s">
        <v>0</v>
      </c>
      <c r="H1468" s="70">
        <v>0</v>
      </c>
      <c r="I1468" s="71"/>
      <c r="J1468" s="64" t="s">
        <v>7143</v>
      </c>
      <c r="K1468" s="67" t="s">
        <v>8281</v>
      </c>
      <c r="L1468" s="67" t="s">
        <v>31</v>
      </c>
      <c r="M1468" s="64" t="s">
        <v>7066</v>
      </c>
      <c r="N1468" s="64" t="s">
        <v>6995</v>
      </c>
      <c r="O1468" s="64" t="s">
        <v>0</v>
      </c>
      <c r="P1468" s="64" t="s">
        <v>32</v>
      </c>
      <c r="Q1468" s="72">
        <v>0</v>
      </c>
      <c r="R1468" s="72">
        <v>0</v>
      </c>
      <c r="S1468" s="72">
        <v>0</v>
      </c>
      <c r="T1468" s="72">
        <v>0</v>
      </c>
    </row>
    <row r="1469" spans="1:20" s="60" customFormat="1" ht="15" customHeight="1">
      <c r="A1469" s="68" t="s">
        <v>7019</v>
      </c>
      <c r="B1469" s="68">
        <v>16592</v>
      </c>
      <c r="C1469" s="68" t="s">
        <v>0</v>
      </c>
      <c r="D1469" s="69" t="s">
        <v>1147</v>
      </c>
      <c r="E1469" s="69" t="s">
        <v>7020</v>
      </c>
      <c r="F1469" s="68" t="s">
        <v>1149</v>
      </c>
      <c r="G1469" s="64" t="s">
        <v>0</v>
      </c>
      <c r="H1469" s="70">
        <v>0</v>
      </c>
      <c r="I1469" s="71"/>
      <c r="J1469" s="64" t="s">
        <v>7143</v>
      </c>
      <c r="K1469" s="67" t="s">
        <v>8282</v>
      </c>
      <c r="L1469" s="67" t="s">
        <v>31</v>
      </c>
      <c r="M1469" s="64" t="s">
        <v>7066</v>
      </c>
      <c r="N1469" s="64" t="s">
        <v>6995</v>
      </c>
      <c r="O1469" s="64" t="s">
        <v>0</v>
      </c>
      <c r="P1469" s="64" t="s">
        <v>32</v>
      </c>
      <c r="Q1469" s="72">
        <v>0</v>
      </c>
      <c r="R1469" s="72">
        <v>0</v>
      </c>
      <c r="S1469" s="72">
        <v>0</v>
      </c>
      <c r="T1469" s="72">
        <v>0</v>
      </c>
    </row>
    <row r="1470" spans="1:20" s="60" customFormat="1" ht="15" customHeight="1">
      <c r="A1470" s="68" t="s">
        <v>10904</v>
      </c>
      <c r="B1470" s="68">
        <v>16593</v>
      </c>
      <c r="C1470" s="68" t="s">
        <v>0</v>
      </c>
      <c r="D1470" s="69" t="s">
        <v>1147</v>
      </c>
      <c r="E1470" s="69" t="s">
        <v>10905</v>
      </c>
      <c r="F1470" s="68" t="s">
        <v>1149</v>
      </c>
      <c r="G1470" s="64" t="s">
        <v>0</v>
      </c>
      <c r="H1470" s="70">
        <v>11.87</v>
      </c>
      <c r="I1470" s="71">
        <v>6.5000000000000002E-2</v>
      </c>
      <c r="J1470" s="64" t="s">
        <v>7086</v>
      </c>
      <c r="K1470" s="67"/>
      <c r="L1470" s="67">
        <v>7</v>
      </c>
      <c r="M1470" s="64" t="s">
        <v>7066</v>
      </c>
      <c r="N1470" s="64" t="s">
        <v>3308</v>
      </c>
      <c r="O1470" s="64" t="s">
        <v>11</v>
      </c>
      <c r="P1470" s="64" t="s">
        <v>36</v>
      </c>
      <c r="Q1470" s="72">
        <v>21</v>
      </c>
      <c r="R1470" s="72">
        <v>1.5</v>
      </c>
      <c r="S1470" s="72">
        <v>22</v>
      </c>
      <c r="T1470" s="72">
        <v>0.25</v>
      </c>
    </row>
    <row r="1471" spans="1:20" s="60" customFormat="1" ht="15" customHeight="1">
      <c r="A1471" s="68" t="s">
        <v>10906</v>
      </c>
      <c r="B1471" s="68">
        <v>16594</v>
      </c>
      <c r="C1471" s="68" t="s">
        <v>0</v>
      </c>
      <c r="D1471" s="69" t="s">
        <v>1147</v>
      </c>
      <c r="E1471" s="69" t="s">
        <v>10907</v>
      </c>
      <c r="F1471" s="68" t="s">
        <v>1149</v>
      </c>
      <c r="G1471" s="64" t="s">
        <v>0</v>
      </c>
      <c r="H1471" s="70">
        <v>11.87</v>
      </c>
      <c r="I1471" s="71">
        <v>6.5000000000000002E-2</v>
      </c>
      <c r="J1471" s="64" t="s">
        <v>7086</v>
      </c>
      <c r="K1471" s="67"/>
      <c r="L1471" s="67">
        <v>10</v>
      </c>
      <c r="M1471" s="64" t="s">
        <v>7066</v>
      </c>
      <c r="N1471" s="64" t="s">
        <v>3308</v>
      </c>
      <c r="O1471" s="64" t="s">
        <v>11</v>
      </c>
      <c r="P1471" s="64" t="s">
        <v>36</v>
      </c>
      <c r="Q1471" s="72">
        <v>21</v>
      </c>
      <c r="R1471" s="72">
        <v>1.5</v>
      </c>
      <c r="S1471" s="72">
        <v>22</v>
      </c>
      <c r="T1471" s="72">
        <v>0.25</v>
      </c>
    </row>
    <row r="1472" spans="1:20" s="60" customFormat="1" ht="15" customHeight="1">
      <c r="A1472" s="68" t="s">
        <v>10908</v>
      </c>
      <c r="B1472" s="68">
        <v>16595</v>
      </c>
      <c r="C1472" s="68" t="s">
        <v>0</v>
      </c>
      <c r="D1472" s="69" t="s">
        <v>1147</v>
      </c>
      <c r="E1472" s="69" t="s">
        <v>10909</v>
      </c>
      <c r="F1472" s="68" t="s">
        <v>1149</v>
      </c>
      <c r="G1472" s="64" t="s">
        <v>0</v>
      </c>
      <c r="H1472" s="70">
        <v>11.87</v>
      </c>
      <c r="I1472" s="71">
        <v>6.5000000000000002E-2</v>
      </c>
      <c r="J1472" s="64" t="s">
        <v>7086</v>
      </c>
      <c r="K1472" s="67"/>
      <c r="L1472" s="67">
        <v>4</v>
      </c>
      <c r="M1472" s="64" t="s">
        <v>7066</v>
      </c>
      <c r="N1472" s="64" t="s">
        <v>3308</v>
      </c>
      <c r="O1472" s="64" t="s">
        <v>11</v>
      </c>
      <c r="P1472" s="64" t="s">
        <v>36</v>
      </c>
      <c r="Q1472" s="72">
        <v>21</v>
      </c>
      <c r="R1472" s="72">
        <v>1.5</v>
      </c>
      <c r="S1472" s="72">
        <v>22</v>
      </c>
      <c r="T1472" s="72">
        <v>0.25</v>
      </c>
    </row>
    <row r="1473" spans="1:20" s="60" customFormat="1" ht="15" customHeight="1">
      <c r="A1473" s="68" t="s">
        <v>10910</v>
      </c>
      <c r="B1473" s="68">
        <v>16596</v>
      </c>
      <c r="C1473" s="68" t="s">
        <v>0</v>
      </c>
      <c r="D1473" s="69" t="s">
        <v>1147</v>
      </c>
      <c r="E1473" s="69" t="s">
        <v>10911</v>
      </c>
      <c r="F1473" s="68" t="s">
        <v>1149</v>
      </c>
      <c r="G1473" s="64" t="s">
        <v>0</v>
      </c>
      <c r="H1473" s="70">
        <v>11.87</v>
      </c>
      <c r="I1473" s="71">
        <v>6.5000000000000002E-2</v>
      </c>
      <c r="J1473" s="64" t="s">
        <v>7086</v>
      </c>
      <c r="K1473" s="67"/>
      <c r="L1473" s="67">
        <v>36</v>
      </c>
      <c r="M1473" s="64" t="s">
        <v>7066</v>
      </c>
      <c r="N1473" s="64" t="s">
        <v>3308</v>
      </c>
      <c r="O1473" s="64" t="s">
        <v>11</v>
      </c>
      <c r="P1473" s="64" t="s">
        <v>36</v>
      </c>
      <c r="Q1473" s="72">
        <v>21</v>
      </c>
      <c r="R1473" s="72">
        <v>1.5</v>
      </c>
      <c r="S1473" s="72">
        <v>22</v>
      </c>
      <c r="T1473" s="72">
        <v>0.25</v>
      </c>
    </row>
    <row r="1474" spans="1:20" s="60" customFormat="1" ht="15" customHeight="1">
      <c r="A1474" s="68" t="s">
        <v>7021</v>
      </c>
      <c r="B1474" s="68">
        <v>16597</v>
      </c>
      <c r="C1474" s="68" t="s">
        <v>0</v>
      </c>
      <c r="D1474" s="69" t="s">
        <v>1147</v>
      </c>
      <c r="E1474" s="69" t="s">
        <v>7022</v>
      </c>
      <c r="F1474" s="68" t="s">
        <v>1149</v>
      </c>
      <c r="G1474" s="64" t="s">
        <v>0</v>
      </c>
      <c r="H1474" s="70">
        <v>13.45</v>
      </c>
      <c r="I1474" s="71"/>
      <c r="J1474" s="64" t="s">
        <v>7083</v>
      </c>
      <c r="K1474" s="67" t="s">
        <v>8283</v>
      </c>
      <c r="L1474" s="67">
        <v>150</v>
      </c>
      <c r="M1474" s="64" t="s">
        <v>7066</v>
      </c>
      <c r="N1474" s="64" t="s">
        <v>6995</v>
      </c>
      <c r="O1474" s="64" t="s">
        <v>0</v>
      </c>
      <c r="P1474" s="64" t="s">
        <v>36</v>
      </c>
      <c r="Q1474" s="72">
        <v>17.8</v>
      </c>
      <c r="R1474" s="72">
        <v>2</v>
      </c>
      <c r="S1474" s="72">
        <v>17.8</v>
      </c>
      <c r="T1474" s="72">
        <v>0.19</v>
      </c>
    </row>
    <row r="1475" spans="1:20" s="60" customFormat="1" ht="15" customHeight="1">
      <c r="A1475" s="68" t="s">
        <v>7023</v>
      </c>
      <c r="B1475" s="68">
        <v>16598</v>
      </c>
      <c r="C1475" s="68" t="s">
        <v>0</v>
      </c>
      <c r="D1475" s="69" t="s">
        <v>1147</v>
      </c>
      <c r="E1475" s="69" t="s">
        <v>7024</v>
      </c>
      <c r="F1475" s="68" t="s">
        <v>1149</v>
      </c>
      <c r="G1475" s="64" t="s">
        <v>0</v>
      </c>
      <c r="H1475" s="70">
        <v>9.8000000000000007</v>
      </c>
      <c r="I1475" s="71"/>
      <c r="J1475" s="64" t="s">
        <v>7083</v>
      </c>
      <c r="K1475" s="67" t="s">
        <v>8284</v>
      </c>
      <c r="L1475" s="67">
        <v>113</v>
      </c>
      <c r="M1475" s="64" t="s">
        <v>7066</v>
      </c>
      <c r="N1475" s="64" t="s">
        <v>6995</v>
      </c>
      <c r="O1475" s="64" t="s">
        <v>0</v>
      </c>
      <c r="P1475" s="64" t="s">
        <v>36</v>
      </c>
      <c r="Q1475" s="72">
        <v>13</v>
      </c>
      <c r="R1475" s="72">
        <v>2</v>
      </c>
      <c r="S1475" s="72">
        <v>13</v>
      </c>
      <c r="T1475" s="72">
        <v>0.24</v>
      </c>
    </row>
    <row r="1476" spans="1:20" s="60" customFormat="1" ht="15" customHeight="1">
      <c r="A1476" s="68" t="s">
        <v>7025</v>
      </c>
      <c r="B1476" s="68">
        <v>16599</v>
      </c>
      <c r="C1476" s="68" t="s">
        <v>0</v>
      </c>
      <c r="D1476" s="69" t="s">
        <v>1147</v>
      </c>
      <c r="E1476" s="69" t="s">
        <v>7026</v>
      </c>
      <c r="F1476" s="68" t="s">
        <v>1149</v>
      </c>
      <c r="G1476" s="64" t="s">
        <v>0</v>
      </c>
      <c r="H1476" s="70">
        <v>27.9</v>
      </c>
      <c r="I1476" s="71"/>
      <c r="J1476" s="64" t="s">
        <v>7083</v>
      </c>
      <c r="K1476" s="67" t="s">
        <v>8285</v>
      </c>
      <c r="L1476" s="67">
        <v>239</v>
      </c>
      <c r="M1476" s="64" t="s">
        <v>7066</v>
      </c>
      <c r="N1476" s="64" t="s">
        <v>7027</v>
      </c>
      <c r="O1476" s="64" t="s">
        <v>0</v>
      </c>
      <c r="P1476" s="64" t="s">
        <v>36</v>
      </c>
      <c r="Q1476" s="72">
        <v>26.5</v>
      </c>
      <c r="R1476" s="72">
        <v>4.5</v>
      </c>
      <c r="S1476" s="72">
        <v>26.5</v>
      </c>
      <c r="T1476" s="72">
        <v>0.495</v>
      </c>
    </row>
    <row r="1477" spans="1:20" s="60" customFormat="1" ht="15" customHeight="1">
      <c r="A1477" s="68" t="s">
        <v>7028</v>
      </c>
      <c r="B1477" s="68">
        <v>16600</v>
      </c>
      <c r="C1477" s="68" t="s">
        <v>0</v>
      </c>
      <c r="D1477" s="69" t="s">
        <v>1147</v>
      </c>
      <c r="E1477" s="69" t="s">
        <v>7029</v>
      </c>
      <c r="F1477" s="68" t="s">
        <v>1149</v>
      </c>
      <c r="G1477" s="64" t="s">
        <v>0</v>
      </c>
      <c r="H1477" s="70">
        <v>13.45</v>
      </c>
      <c r="I1477" s="71"/>
      <c r="J1477" s="64" t="s">
        <v>7083</v>
      </c>
      <c r="K1477" s="67" t="s">
        <v>8286</v>
      </c>
      <c r="L1477" s="67">
        <v>144</v>
      </c>
      <c r="M1477" s="64" t="s">
        <v>7066</v>
      </c>
      <c r="N1477" s="64" t="s">
        <v>7027</v>
      </c>
      <c r="O1477" s="64" t="s">
        <v>0</v>
      </c>
      <c r="P1477" s="64" t="s">
        <v>36</v>
      </c>
      <c r="Q1477" s="72">
        <v>17.8</v>
      </c>
      <c r="R1477" s="72">
        <v>1.7</v>
      </c>
      <c r="S1477" s="72">
        <v>17.8</v>
      </c>
      <c r="T1477" s="72">
        <v>0.185</v>
      </c>
    </row>
    <row r="1478" spans="1:20" s="60" customFormat="1" ht="15" customHeight="1">
      <c r="A1478" s="68" t="s">
        <v>7030</v>
      </c>
      <c r="B1478" s="68">
        <v>16601</v>
      </c>
      <c r="C1478" s="68" t="s">
        <v>0</v>
      </c>
      <c r="D1478" s="69" t="s">
        <v>1147</v>
      </c>
      <c r="E1478" s="69" t="s">
        <v>7031</v>
      </c>
      <c r="F1478" s="68" t="s">
        <v>1149</v>
      </c>
      <c r="G1478" s="64" t="s">
        <v>0</v>
      </c>
      <c r="H1478" s="70">
        <v>13.45</v>
      </c>
      <c r="I1478" s="71"/>
      <c r="J1478" s="64" t="s">
        <v>7083</v>
      </c>
      <c r="K1478" s="67" t="s">
        <v>8287</v>
      </c>
      <c r="L1478" s="67">
        <v>4</v>
      </c>
      <c r="M1478" s="64" t="s">
        <v>7066</v>
      </c>
      <c r="N1478" s="64" t="s">
        <v>7027</v>
      </c>
      <c r="O1478" s="64" t="s">
        <v>0</v>
      </c>
      <c r="P1478" s="64" t="s">
        <v>36</v>
      </c>
      <c r="Q1478" s="72">
        <v>17.8</v>
      </c>
      <c r="R1478" s="72">
        <v>1.7</v>
      </c>
      <c r="S1478" s="72">
        <v>17.8</v>
      </c>
      <c r="T1478" s="72">
        <v>0.185</v>
      </c>
    </row>
    <row r="1479" spans="1:20" s="60" customFormat="1" ht="15" customHeight="1">
      <c r="A1479" s="68" t="s">
        <v>7032</v>
      </c>
      <c r="B1479" s="68">
        <v>16602</v>
      </c>
      <c r="C1479" s="68" t="s">
        <v>0</v>
      </c>
      <c r="D1479" s="69" t="s">
        <v>1147</v>
      </c>
      <c r="E1479" s="69" t="s">
        <v>7033</v>
      </c>
      <c r="F1479" s="68" t="s">
        <v>1149</v>
      </c>
      <c r="G1479" s="64" t="s">
        <v>0</v>
      </c>
      <c r="H1479" s="70">
        <v>13.95</v>
      </c>
      <c r="I1479" s="71"/>
      <c r="J1479" s="64" t="s">
        <v>7083</v>
      </c>
      <c r="K1479" s="67" t="s">
        <v>8288</v>
      </c>
      <c r="L1479" s="67">
        <v>12</v>
      </c>
      <c r="M1479" s="64" t="s">
        <v>7066</v>
      </c>
      <c r="N1479" s="64" t="s">
        <v>7027</v>
      </c>
      <c r="O1479" s="64" t="s">
        <v>0</v>
      </c>
      <c r="P1479" s="64" t="s">
        <v>36</v>
      </c>
      <c r="Q1479" s="72">
        <v>16</v>
      </c>
      <c r="R1479" s="72">
        <v>3.5</v>
      </c>
      <c r="S1479" s="72">
        <v>16</v>
      </c>
      <c r="T1479" s="72">
        <v>0.185</v>
      </c>
    </row>
    <row r="1480" spans="1:20" s="60" customFormat="1" ht="15" customHeight="1">
      <c r="A1480" s="68" t="s">
        <v>7034</v>
      </c>
      <c r="B1480" s="68">
        <v>16603</v>
      </c>
      <c r="C1480" s="68" t="s">
        <v>0</v>
      </c>
      <c r="D1480" s="69" t="s">
        <v>1147</v>
      </c>
      <c r="E1480" s="69" t="s">
        <v>7035</v>
      </c>
      <c r="F1480" s="68" t="s">
        <v>1149</v>
      </c>
      <c r="G1480" s="64" t="s">
        <v>0</v>
      </c>
      <c r="H1480" s="70">
        <v>13.95</v>
      </c>
      <c r="I1480" s="71"/>
      <c r="J1480" s="64" t="s">
        <v>7083</v>
      </c>
      <c r="K1480" s="67" t="s">
        <v>8289</v>
      </c>
      <c r="L1480" s="67">
        <v>165</v>
      </c>
      <c r="M1480" s="64" t="s">
        <v>7066</v>
      </c>
      <c r="N1480" s="64" t="s">
        <v>7027</v>
      </c>
      <c r="O1480" s="64" t="s">
        <v>0</v>
      </c>
      <c r="P1480" s="64" t="s">
        <v>36</v>
      </c>
      <c r="Q1480" s="72">
        <v>16</v>
      </c>
      <c r="R1480" s="72">
        <v>3.5</v>
      </c>
      <c r="S1480" s="72">
        <v>16</v>
      </c>
      <c r="T1480" s="72">
        <v>0.185</v>
      </c>
    </row>
    <row r="1481" spans="1:20" s="60" customFormat="1" ht="15" customHeight="1">
      <c r="A1481" s="68" t="s">
        <v>7036</v>
      </c>
      <c r="B1481" s="68">
        <v>16604</v>
      </c>
      <c r="C1481" s="68" t="s">
        <v>0</v>
      </c>
      <c r="D1481" s="69" t="s">
        <v>1147</v>
      </c>
      <c r="E1481" s="69" t="s">
        <v>7037</v>
      </c>
      <c r="F1481" s="68" t="s">
        <v>1149</v>
      </c>
      <c r="G1481" s="64" t="s">
        <v>0</v>
      </c>
      <c r="H1481" s="70">
        <v>20.5</v>
      </c>
      <c r="I1481" s="71"/>
      <c r="J1481" s="64" t="s">
        <v>7083</v>
      </c>
      <c r="K1481" s="67" t="s">
        <v>8290</v>
      </c>
      <c r="L1481" s="67">
        <v>29</v>
      </c>
      <c r="M1481" s="64" t="s">
        <v>7066</v>
      </c>
      <c r="N1481" s="64" t="s">
        <v>7027</v>
      </c>
      <c r="O1481" s="64" t="s">
        <v>0</v>
      </c>
      <c r="P1481" s="64" t="s">
        <v>36</v>
      </c>
      <c r="Q1481" s="72">
        <v>14</v>
      </c>
      <c r="R1481" s="72">
        <v>2</v>
      </c>
      <c r="S1481" s="72">
        <v>28.5</v>
      </c>
      <c r="T1481" s="72">
        <v>0.28000000000000003</v>
      </c>
    </row>
    <row r="1482" spans="1:20" s="60" customFormat="1" ht="15" customHeight="1">
      <c r="A1482" s="68" t="s">
        <v>7038</v>
      </c>
      <c r="B1482" s="68">
        <v>16605</v>
      </c>
      <c r="C1482" s="68" t="s">
        <v>0</v>
      </c>
      <c r="D1482" s="69" t="s">
        <v>1147</v>
      </c>
      <c r="E1482" s="69" t="s">
        <v>7039</v>
      </c>
      <c r="F1482" s="68" t="s">
        <v>1149</v>
      </c>
      <c r="G1482" s="64" t="s">
        <v>0</v>
      </c>
      <c r="H1482" s="70">
        <v>27.9</v>
      </c>
      <c r="I1482" s="71"/>
      <c r="J1482" s="64" t="s">
        <v>7083</v>
      </c>
      <c r="K1482" s="67" t="s">
        <v>8291</v>
      </c>
      <c r="L1482" s="67">
        <v>2</v>
      </c>
      <c r="M1482" s="64" t="s">
        <v>7066</v>
      </c>
      <c r="N1482" s="64" t="s">
        <v>7027</v>
      </c>
      <c r="O1482" s="64" t="s">
        <v>0</v>
      </c>
      <c r="P1482" s="64" t="s">
        <v>36</v>
      </c>
      <c r="Q1482" s="72">
        <v>17.5</v>
      </c>
      <c r="R1482" s="72">
        <v>2</v>
      </c>
      <c r="S1482" s="72">
        <v>33</v>
      </c>
      <c r="T1482" s="72">
        <v>0.4</v>
      </c>
    </row>
    <row r="1483" spans="1:20" s="60" customFormat="1" ht="15" customHeight="1">
      <c r="A1483" s="68" t="s">
        <v>7040</v>
      </c>
      <c r="B1483" s="68">
        <v>16608</v>
      </c>
      <c r="C1483" s="68" t="s">
        <v>0</v>
      </c>
      <c r="D1483" s="69" t="s">
        <v>1147</v>
      </c>
      <c r="E1483" s="69" t="s">
        <v>7041</v>
      </c>
      <c r="F1483" s="68" t="s">
        <v>1149</v>
      </c>
      <c r="G1483" s="64" t="s">
        <v>0</v>
      </c>
      <c r="H1483" s="70">
        <v>34.9</v>
      </c>
      <c r="I1483" s="71"/>
      <c r="J1483" s="64" t="s">
        <v>7083</v>
      </c>
      <c r="K1483" s="67" t="s">
        <v>8292</v>
      </c>
      <c r="L1483" s="67">
        <v>64</v>
      </c>
      <c r="M1483" s="64" t="s">
        <v>7066</v>
      </c>
      <c r="N1483" s="64" t="s">
        <v>7027</v>
      </c>
      <c r="O1483" s="64" t="s">
        <v>0</v>
      </c>
      <c r="P1483" s="64" t="s">
        <v>36</v>
      </c>
      <c r="Q1483" s="72">
        <v>24.5</v>
      </c>
      <c r="R1483" s="72">
        <v>2</v>
      </c>
      <c r="S1483" s="72">
        <v>34.5</v>
      </c>
      <c r="T1483" s="72">
        <v>0.45</v>
      </c>
    </row>
    <row r="1484" spans="1:20" s="60" customFormat="1" ht="15" customHeight="1">
      <c r="A1484" s="68" t="s">
        <v>7042</v>
      </c>
      <c r="B1484" s="68">
        <v>16610</v>
      </c>
      <c r="C1484" s="68" t="s">
        <v>0</v>
      </c>
      <c r="D1484" s="69" t="s">
        <v>1147</v>
      </c>
      <c r="E1484" s="69" t="s">
        <v>7043</v>
      </c>
      <c r="F1484" s="68" t="s">
        <v>1149</v>
      </c>
      <c r="G1484" s="64" t="s">
        <v>0</v>
      </c>
      <c r="H1484" s="70">
        <v>17.899999999999999</v>
      </c>
      <c r="I1484" s="71"/>
      <c r="J1484" s="64" t="s">
        <v>7083</v>
      </c>
      <c r="K1484" s="67" t="s">
        <v>8293</v>
      </c>
      <c r="L1484" s="67">
        <v>110</v>
      </c>
      <c r="M1484" s="64" t="s">
        <v>7066</v>
      </c>
      <c r="N1484" s="64" t="s">
        <v>7027</v>
      </c>
      <c r="O1484" s="64" t="s">
        <v>0</v>
      </c>
      <c r="P1484" s="64" t="s">
        <v>36</v>
      </c>
      <c r="Q1484" s="72">
        <v>23.5</v>
      </c>
      <c r="R1484" s="72">
        <v>2</v>
      </c>
      <c r="S1484" s="72">
        <v>23.5</v>
      </c>
      <c r="T1484" s="72">
        <v>0.32</v>
      </c>
    </row>
    <row r="1485" spans="1:20" s="60" customFormat="1" ht="15" customHeight="1">
      <c r="A1485" s="68" t="s">
        <v>7068</v>
      </c>
      <c r="B1485" s="68">
        <v>16611</v>
      </c>
      <c r="C1485" s="68" t="s">
        <v>0</v>
      </c>
      <c r="D1485" s="69" t="s">
        <v>1147</v>
      </c>
      <c r="E1485" s="69" t="s">
        <v>7063</v>
      </c>
      <c r="F1485" s="68" t="s">
        <v>1149</v>
      </c>
      <c r="G1485" s="64" t="s">
        <v>0</v>
      </c>
      <c r="H1485" s="70">
        <v>12.7</v>
      </c>
      <c r="I1485" s="71"/>
      <c r="J1485" s="64" t="s">
        <v>7083</v>
      </c>
      <c r="K1485" s="67" t="s">
        <v>8294</v>
      </c>
      <c r="L1485" s="67">
        <v>5</v>
      </c>
      <c r="M1485" s="64" t="s">
        <v>7066</v>
      </c>
      <c r="N1485" s="64" t="s">
        <v>6984</v>
      </c>
      <c r="O1485" s="64" t="s">
        <v>0</v>
      </c>
      <c r="P1485" s="64" t="s">
        <v>36</v>
      </c>
      <c r="Q1485" s="72">
        <v>16</v>
      </c>
      <c r="R1485" s="72">
        <v>4</v>
      </c>
      <c r="S1485" s="72">
        <v>16</v>
      </c>
      <c r="T1485" s="72">
        <v>0.185</v>
      </c>
    </row>
    <row r="1486" spans="1:20" s="60" customFormat="1" ht="15" customHeight="1">
      <c r="A1486" s="68" t="s">
        <v>7069</v>
      </c>
      <c r="B1486" s="68">
        <v>16612</v>
      </c>
      <c r="C1486" s="68" t="s">
        <v>0</v>
      </c>
      <c r="D1486" s="69" t="s">
        <v>1147</v>
      </c>
      <c r="E1486" s="69" t="s">
        <v>7064</v>
      </c>
      <c r="F1486" s="68" t="s">
        <v>1149</v>
      </c>
      <c r="G1486" s="64" t="s">
        <v>0</v>
      </c>
      <c r="H1486" s="70">
        <v>28.5</v>
      </c>
      <c r="I1486" s="71"/>
      <c r="J1486" s="64" t="s">
        <v>7083</v>
      </c>
      <c r="K1486" s="67" t="s">
        <v>8295</v>
      </c>
      <c r="L1486" s="67">
        <v>12</v>
      </c>
      <c r="M1486" s="64" t="s">
        <v>7066</v>
      </c>
      <c r="N1486" s="64" t="s">
        <v>6984</v>
      </c>
      <c r="O1486" s="64" t="s">
        <v>0</v>
      </c>
      <c r="P1486" s="64" t="s">
        <v>36</v>
      </c>
      <c r="Q1486" s="72">
        <v>28</v>
      </c>
      <c r="R1486" s="72">
        <v>2</v>
      </c>
      <c r="S1486" s="72">
        <v>28</v>
      </c>
      <c r="T1486" s="72">
        <v>0.4</v>
      </c>
    </row>
    <row r="1487" spans="1:20" s="60" customFormat="1" ht="15" customHeight="1">
      <c r="A1487" s="68" t="s">
        <v>7070</v>
      </c>
      <c r="B1487" s="68">
        <v>16613</v>
      </c>
      <c r="C1487" s="68" t="s">
        <v>0</v>
      </c>
      <c r="D1487" s="69" t="s">
        <v>1147</v>
      </c>
      <c r="E1487" s="69" t="s">
        <v>7065</v>
      </c>
      <c r="F1487" s="68" t="s">
        <v>1149</v>
      </c>
      <c r="G1487" s="64" t="s">
        <v>0</v>
      </c>
      <c r="H1487" s="70">
        <v>9.3000000000000007</v>
      </c>
      <c r="I1487" s="71"/>
      <c r="J1487" s="64" t="s">
        <v>7083</v>
      </c>
      <c r="K1487" s="67" t="s">
        <v>8296</v>
      </c>
      <c r="L1487" s="67">
        <v>567</v>
      </c>
      <c r="M1487" s="64" t="s">
        <v>7066</v>
      </c>
      <c r="N1487" s="64" t="s">
        <v>6984</v>
      </c>
      <c r="O1487" s="64" t="s">
        <v>0</v>
      </c>
      <c r="P1487" s="64" t="s">
        <v>36</v>
      </c>
      <c r="Q1487" s="72">
        <v>13</v>
      </c>
      <c r="R1487" s="72">
        <v>1.5</v>
      </c>
      <c r="S1487" s="72">
        <v>13</v>
      </c>
      <c r="T1487" s="72">
        <v>0.12</v>
      </c>
    </row>
    <row r="1488" spans="1:20" s="60" customFormat="1" ht="15" customHeight="1">
      <c r="A1488" s="68" t="s">
        <v>8297</v>
      </c>
      <c r="B1488" s="68">
        <v>16614</v>
      </c>
      <c r="C1488" s="68" t="s">
        <v>0</v>
      </c>
      <c r="D1488" s="69" t="s">
        <v>1147</v>
      </c>
      <c r="E1488" s="69" t="s">
        <v>10912</v>
      </c>
      <c r="F1488" s="68" t="s">
        <v>1149</v>
      </c>
      <c r="G1488" s="64" t="s">
        <v>0</v>
      </c>
      <c r="H1488" s="70">
        <v>34.9</v>
      </c>
      <c r="I1488" s="71"/>
      <c r="J1488" s="64" t="s">
        <v>7257</v>
      </c>
      <c r="K1488" s="67" t="s">
        <v>8298</v>
      </c>
      <c r="L1488" s="67" t="s">
        <v>31</v>
      </c>
      <c r="M1488" s="64" t="s">
        <v>7066</v>
      </c>
      <c r="N1488" s="64" t="s">
        <v>8299</v>
      </c>
      <c r="O1488" s="64" t="s">
        <v>0</v>
      </c>
      <c r="P1488" s="64" t="s">
        <v>462</v>
      </c>
      <c r="Q1488" s="72">
        <v>31</v>
      </c>
      <c r="R1488" s="72">
        <v>1.5</v>
      </c>
      <c r="S1488" s="72">
        <v>46</v>
      </c>
      <c r="T1488" s="72">
        <v>0.06</v>
      </c>
    </row>
    <row r="1489" spans="1:20" s="60" customFormat="1" ht="15" customHeight="1">
      <c r="A1489" s="68" t="s">
        <v>8300</v>
      </c>
      <c r="B1489" s="68">
        <v>16615</v>
      </c>
      <c r="C1489" s="68" t="s">
        <v>0</v>
      </c>
      <c r="D1489" s="69" t="s">
        <v>1147</v>
      </c>
      <c r="E1489" s="69" t="s">
        <v>10913</v>
      </c>
      <c r="F1489" s="68" t="s">
        <v>1149</v>
      </c>
      <c r="G1489" s="64" t="s">
        <v>0</v>
      </c>
      <c r="H1489" s="70">
        <v>34.9</v>
      </c>
      <c r="I1489" s="71"/>
      <c r="J1489" s="64" t="s">
        <v>7257</v>
      </c>
      <c r="K1489" s="67" t="s">
        <v>8301</v>
      </c>
      <c r="L1489" s="67" t="s">
        <v>31</v>
      </c>
      <c r="M1489" s="64" t="s">
        <v>7066</v>
      </c>
      <c r="N1489" s="64" t="s">
        <v>8299</v>
      </c>
      <c r="O1489" s="64" t="s">
        <v>0</v>
      </c>
      <c r="P1489" s="64" t="s">
        <v>462</v>
      </c>
      <c r="Q1489" s="72">
        <v>31</v>
      </c>
      <c r="R1489" s="72">
        <v>1.5</v>
      </c>
      <c r="S1489" s="72">
        <v>46</v>
      </c>
      <c r="T1489" s="72">
        <v>0.06</v>
      </c>
    </row>
    <row r="1490" spans="1:20" s="60" customFormat="1" ht="15" customHeight="1">
      <c r="A1490" s="68" t="s">
        <v>8302</v>
      </c>
      <c r="B1490" s="68">
        <v>16616</v>
      </c>
      <c r="C1490" s="68" t="s">
        <v>0</v>
      </c>
      <c r="D1490" s="69" t="s">
        <v>1147</v>
      </c>
      <c r="E1490" s="69" t="s">
        <v>10914</v>
      </c>
      <c r="F1490" s="68" t="s">
        <v>1149</v>
      </c>
      <c r="G1490" s="64" t="s">
        <v>0</v>
      </c>
      <c r="H1490" s="70">
        <v>34.9</v>
      </c>
      <c r="I1490" s="71"/>
      <c r="J1490" s="64" t="s">
        <v>7257</v>
      </c>
      <c r="K1490" s="67" t="s">
        <v>8303</v>
      </c>
      <c r="L1490" s="67" t="s">
        <v>31</v>
      </c>
      <c r="M1490" s="64" t="s">
        <v>7066</v>
      </c>
      <c r="N1490" s="64" t="s">
        <v>8299</v>
      </c>
      <c r="O1490" s="64" t="s">
        <v>0</v>
      </c>
      <c r="P1490" s="64" t="s">
        <v>462</v>
      </c>
      <c r="Q1490" s="72">
        <v>31</v>
      </c>
      <c r="R1490" s="72">
        <v>1.5</v>
      </c>
      <c r="S1490" s="72">
        <v>46</v>
      </c>
      <c r="T1490" s="72">
        <v>0.06</v>
      </c>
    </row>
    <row r="1491" spans="1:20" s="60" customFormat="1" ht="15" customHeight="1">
      <c r="A1491" s="68" t="s">
        <v>8304</v>
      </c>
      <c r="B1491" s="68">
        <v>16617</v>
      </c>
      <c r="C1491" s="68" t="s">
        <v>0</v>
      </c>
      <c r="D1491" s="69" t="s">
        <v>1147</v>
      </c>
      <c r="E1491" s="69" t="s">
        <v>10915</v>
      </c>
      <c r="F1491" s="68" t="s">
        <v>1149</v>
      </c>
      <c r="G1491" s="64" t="s">
        <v>0</v>
      </c>
      <c r="H1491" s="70">
        <v>39.5</v>
      </c>
      <c r="I1491" s="71"/>
      <c r="J1491" s="64" t="s">
        <v>7257</v>
      </c>
      <c r="K1491" s="67" t="s">
        <v>8305</v>
      </c>
      <c r="L1491" s="67" t="s">
        <v>31</v>
      </c>
      <c r="M1491" s="64" t="s">
        <v>7066</v>
      </c>
      <c r="N1491" s="64" t="s">
        <v>8299</v>
      </c>
      <c r="O1491" s="64" t="s">
        <v>0</v>
      </c>
      <c r="P1491" s="64" t="s">
        <v>462</v>
      </c>
      <c r="Q1491" s="72">
        <v>44</v>
      </c>
      <c r="R1491" s="72">
        <v>1.5</v>
      </c>
      <c r="S1491" s="72">
        <v>44</v>
      </c>
      <c r="T1491" s="72">
        <v>7.4999999999999997E-2</v>
      </c>
    </row>
    <row r="1492" spans="1:20" s="60" customFormat="1" ht="15" customHeight="1">
      <c r="A1492" s="68" t="s">
        <v>8306</v>
      </c>
      <c r="B1492" s="68">
        <v>16618</v>
      </c>
      <c r="C1492" s="68" t="s">
        <v>0</v>
      </c>
      <c r="D1492" s="69" t="s">
        <v>1147</v>
      </c>
      <c r="E1492" s="69" t="s">
        <v>10916</v>
      </c>
      <c r="F1492" s="68" t="s">
        <v>1149</v>
      </c>
      <c r="G1492" s="64" t="s">
        <v>0</v>
      </c>
      <c r="H1492" s="70">
        <v>39.5</v>
      </c>
      <c r="I1492" s="71"/>
      <c r="J1492" s="64" t="s">
        <v>7257</v>
      </c>
      <c r="K1492" s="67" t="s">
        <v>8307</v>
      </c>
      <c r="L1492" s="67" t="s">
        <v>31</v>
      </c>
      <c r="M1492" s="64" t="s">
        <v>7066</v>
      </c>
      <c r="N1492" s="64" t="s">
        <v>8299</v>
      </c>
      <c r="O1492" s="64" t="s">
        <v>0</v>
      </c>
      <c r="P1492" s="64" t="s">
        <v>462</v>
      </c>
      <c r="Q1492" s="72">
        <v>44</v>
      </c>
      <c r="R1492" s="72">
        <v>1.5</v>
      </c>
      <c r="S1492" s="72">
        <v>44</v>
      </c>
      <c r="T1492" s="72">
        <v>7.4999999999999997E-2</v>
      </c>
    </row>
    <row r="1493" spans="1:20" s="60" customFormat="1" ht="15" customHeight="1">
      <c r="A1493" s="68" t="s">
        <v>8308</v>
      </c>
      <c r="B1493" s="68">
        <v>16619</v>
      </c>
      <c r="C1493" s="68" t="s">
        <v>0</v>
      </c>
      <c r="D1493" s="69" t="s">
        <v>1147</v>
      </c>
      <c r="E1493" s="69" t="s">
        <v>10917</v>
      </c>
      <c r="F1493" s="68" t="s">
        <v>1149</v>
      </c>
      <c r="G1493" s="64" t="s">
        <v>0</v>
      </c>
      <c r="H1493" s="70">
        <v>39.5</v>
      </c>
      <c r="I1493" s="71"/>
      <c r="J1493" s="64" t="s">
        <v>7257</v>
      </c>
      <c r="K1493" s="67" t="s">
        <v>8309</v>
      </c>
      <c r="L1493" s="67" t="s">
        <v>31</v>
      </c>
      <c r="M1493" s="64" t="s">
        <v>7066</v>
      </c>
      <c r="N1493" s="64" t="s">
        <v>8299</v>
      </c>
      <c r="O1493" s="64" t="s">
        <v>0</v>
      </c>
      <c r="P1493" s="64" t="s">
        <v>462</v>
      </c>
      <c r="Q1493" s="72">
        <v>44</v>
      </c>
      <c r="R1493" s="72">
        <v>1.5</v>
      </c>
      <c r="S1493" s="72">
        <v>44</v>
      </c>
      <c r="T1493" s="72">
        <v>7.4999999999999997E-2</v>
      </c>
    </row>
    <row r="1494" spans="1:20" s="60" customFormat="1" ht="15" customHeight="1">
      <c r="A1494" s="68" t="s">
        <v>8310</v>
      </c>
      <c r="B1494" s="68">
        <v>16620</v>
      </c>
      <c r="C1494" s="68" t="s">
        <v>0</v>
      </c>
      <c r="D1494" s="69" t="s">
        <v>1147</v>
      </c>
      <c r="E1494" s="69" t="s">
        <v>10918</v>
      </c>
      <c r="F1494" s="68" t="s">
        <v>1149</v>
      </c>
      <c r="G1494" s="64" t="s">
        <v>0</v>
      </c>
      <c r="H1494" s="70">
        <v>39.5</v>
      </c>
      <c r="I1494" s="71"/>
      <c r="J1494" s="64" t="s">
        <v>7257</v>
      </c>
      <c r="K1494" s="67" t="s">
        <v>8311</v>
      </c>
      <c r="L1494" s="67" t="s">
        <v>31</v>
      </c>
      <c r="M1494" s="64" t="s">
        <v>7066</v>
      </c>
      <c r="N1494" s="64" t="s">
        <v>8299</v>
      </c>
      <c r="O1494" s="64" t="s">
        <v>0</v>
      </c>
      <c r="P1494" s="64" t="s">
        <v>462</v>
      </c>
      <c r="Q1494" s="72">
        <v>44</v>
      </c>
      <c r="R1494" s="72">
        <v>1.5</v>
      </c>
      <c r="S1494" s="72">
        <v>44</v>
      </c>
      <c r="T1494" s="72">
        <v>7.4999999999999997E-2</v>
      </c>
    </row>
    <row r="1495" spans="1:20" s="60" customFormat="1" ht="15" customHeight="1">
      <c r="A1495" s="68" t="s">
        <v>8312</v>
      </c>
      <c r="B1495" s="68">
        <v>16621</v>
      </c>
      <c r="C1495" s="68" t="s">
        <v>0</v>
      </c>
      <c r="D1495" s="69" t="s">
        <v>1147</v>
      </c>
      <c r="E1495" s="69" t="s">
        <v>10919</v>
      </c>
      <c r="F1495" s="68" t="s">
        <v>1149</v>
      </c>
      <c r="G1495" s="64" t="s">
        <v>0</v>
      </c>
      <c r="H1495" s="70">
        <v>39.5</v>
      </c>
      <c r="I1495" s="71"/>
      <c r="J1495" s="64" t="s">
        <v>7257</v>
      </c>
      <c r="K1495" s="67" t="s">
        <v>8313</v>
      </c>
      <c r="L1495" s="67" t="s">
        <v>31</v>
      </c>
      <c r="M1495" s="64" t="s">
        <v>7066</v>
      </c>
      <c r="N1495" s="64" t="s">
        <v>8299</v>
      </c>
      <c r="O1495" s="64" t="s">
        <v>0</v>
      </c>
      <c r="P1495" s="64" t="s">
        <v>462</v>
      </c>
      <c r="Q1495" s="72">
        <v>44</v>
      </c>
      <c r="R1495" s="72">
        <v>1.5</v>
      </c>
      <c r="S1495" s="72">
        <v>44</v>
      </c>
      <c r="T1495" s="72">
        <v>7.4999999999999997E-2</v>
      </c>
    </row>
    <row r="1496" spans="1:20" s="60" customFormat="1" ht="15" customHeight="1">
      <c r="A1496" s="68" t="s">
        <v>8314</v>
      </c>
      <c r="B1496" s="68">
        <v>16641</v>
      </c>
      <c r="C1496" s="68" t="s">
        <v>0</v>
      </c>
      <c r="D1496" s="69" t="s">
        <v>1147</v>
      </c>
      <c r="E1496" s="69" t="s">
        <v>8315</v>
      </c>
      <c r="F1496" s="68" t="s">
        <v>1149</v>
      </c>
      <c r="G1496" s="64" t="s">
        <v>0</v>
      </c>
      <c r="H1496" s="70">
        <v>23.9</v>
      </c>
      <c r="I1496" s="71"/>
      <c r="J1496" s="64" t="s">
        <v>10920</v>
      </c>
      <c r="K1496" s="67" t="s">
        <v>8316</v>
      </c>
      <c r="L1496" s="67" t="s">
        <v>31</v>
      </c>
      <c r="M1496" s="64" t="s">
        <v>7066</v>
      </c>
      <c r="N1496" s="64" t="s">
        <v>8299</v>
      </c>
      <c r="O1496" s="64" t="s">
        <v>11</v>
      </c>
      <c r="P1496" s="64" t="s">
        <v>43</v>
      </c>
      <c r="Q1496" s="72">
        <v>0</v>
      </c>
      <c r="R1496" s="72">
        <v>0</v>
      </c>
      <c r="S1496" s="72">
        <v>0</v>
      </c>
      <c r="T1496" s="72">
        <v>0</v>
      </c>
    </row>
    <row r="1497" spans="1:20" s="60" customFormat="1" ht="15" customHeight="1">
      <c r="A1497" s="68" t="s">
        <v>8317</v>
      </c>
      <c r="B1497" s="68">
        <v>16642</v>
      </c>
      <c r="C1497" s="68" t="s">
        <v>0</v>
      </c>
      <c r="D1497" s="69" t="s">
        <v>1147</v>
      </c>
      <c r="E1497" s="69" t="s">
        <v>8318</v>
      </c>
      <c r="F1497" s="68" t="s">
        <v>1149</v>
      </c>
      <c r="G1497" s="64" t="s">
        <v>0</v>
      </c>
      <c r="H1497" s="70">
        <v>23.9</v>
      </c>
      <c r="I1497" s="71"/>
      <c r="J1497" s="64" t="s">
        <v>10920</v>
      </c>
      <c r="K1497" s="67" t="s">
        <v>8319</v>
      </c>
      <c r="L1497" s="67" t="s">
        <v>31</v>
      </c>
      <c r="M1497" s="64" t="s">
        <v>7066</v>
      </c>
      <c r="N1497" s="64" t="s">
        <v>8299</v>
      </c>
      <c r="O1497" s="64" t="s">
        <v>11</v>
      </c>
      <c r="P1497" s="64" t="s">
        <v>43</v>
      </c>
      <c r="Q1497" s="72">
        <v>0</v>
      </c>
      <c r="R1497" s="72">
        <v>0</v>
      </c>
      <c r="S1497" s="72">
        <v>0</v>
      </c>
      <c r="T1497" s="72">
        <v>0</v>
      </c>
    </row>
    <row r="1498" spans="1:20" s="60" customFormat="1" ht="15" customHeight="1">
      <c r="A1498" s="68" t="s">
        <v>8320</v>
      </c>
      <c r="B1498" s="68">
        <v>16643</v>
      </c>
      <c r="C1498" s="68" t="s">
        <v>0</v>
      </c>
      <c r="D1498" s="69" t="s">
        <v>1147</v>
      </c>
      <c r="E1498" s="69" t="s">
        <v>8321</v>
      </c>
      <c r="F1498" s="68" t="s">
        <v>1149</v>
      </c>
      <c r="G1498" s="64" t="s">
        <v>0</v>
      </c>
      <c r="H1498" s="70">
        <v>23.9</v>
      </c>
      <c r="I1498" s="71"/>
      <c r="J1498" s="64" t="s">
        <v>10920</v>
      </c>
      <c r="K1498" s="67" t="s">
        <v>8322</v>
      </c>
      <c r="L1498" s="67" t="s">
        <v>31</v>
      </c>
      <c r="M1498" s="64" t="s">
        <v>7066</v>
      </c>
      <c r="N1498" s="64" t="s">
        <v>8299</v>
      </c>
      <c r="O1498" s="64" t="s">
        <v>11</v>
      </c>
      <c r="P1498" s="64" t="s">
        <v>43</v>
      </c>
      <c r="Q1498" s="72">
        <v>0</v>
      </c>
      <c r="R1498" s="72">
        <v>0</v>
      </c>
      <c r="S1498" s="72">
        <v>0</v>
      </c>
      <c r="T1498" s="72">
        <v>0</v>
      </c>
    </row>
    <row r="1499" spans="1:20" s="60" customFormat="1" ht="15" customHeight="1">
      <c r="A1499" s="68" t="s">
        <v>8323</v>
      </c>
      <c r="B1499" s="68">
        <v>16644</v>
      </c>
      <c r="C1499" s="68" t="s">
        <v>0</v>
      </c>
      <c r="D1499" s="69" t="s">
        <v>1147</v>
      </c>
      <c r="E1499" s="69" t="s">
        <v>8324</v>
      </c>
      <c r="F1499" s="68" t="s">
        <v>1149</v>
      </c>
      <c r="G1499" s="64" t="s">
        <v>0</v>
      </c>
      <c r="H1499" s="70">
        <v>23.9</v>
      </c>
      <c r="I1499" s="71"/>
      <c r="J1499" s="64" t="s">
        <v>10920</v>
      </c>
      <c r="K1499" s="67" t="s">
        <v>8325</v>
      </c>
      <c r="L1499" s="67" t="s">
        <v>31</v>
      </c>
      <c r="M1499" s="64" t="s">
        <v>7066</v>
      </c>
      <c r="N1499" s="64" t="s">
        <v>8299</v>
      </c>
      <c r="O1499" s="64" t="s">
        <v>11</v>
      </c>
      <c r="P1499" s="64" t="s">
        <v>43</v>
      </c>
      <c r="Q1499" s="72">
        <v>0</v>
      </c>
      <c r="R1499" s="72">
        <v>0</v>
      </c>
      <c r="S1499" s="72">
        <v>0</v>
      </c>
      <c r="T1499" s="72">
        <v>0</v>
      </c>
    </row>
    <row r="1500" spans="1:20" s="60" customFormat="1" ht="15" customHeight="1">
      <c r="A1500" s="68" t="s">
        <v>8326</v>
      </c>
      <c r="B1500" s="68">
        <v>16645</v>
      </c>
      <c r="C1500" s="68" t="s">
        <v>0</v>
      </c>
      <c r="D1500" s="69" t="s">
        <v>1147</v>
      </c>
      <c r="E1500" s="69" t="s">
        <v>8327</v>
      </c>
      <c r="F1500" s="68" t="s">
        <v>1149</v>
      </c>
      <c r="G1500" s="64" t="s">
        <v>0</v>
      </c>
      <c r="H1500" s="70">
        <v>23.9</v>
      </c>
      <c r="I1500" s="71"/>
      <c r="J1500" s="64" t="s">
        <v>10920</v>
      </c>
      <c r="K1500" s="67" t="s">
        <v>8328</v>
      </c>
      <c r="L1500" s="67" t="s">
        <v>31</v>
      </c>
      <c r="M1500" s="64" t="s">
        <v>7066</v>
      </c>
      <c r="N1500" s="64" t="s">
        <v>8299</v>
      </c>
      <c r="O1500" s="64" t="s">
        <v>11</v>
      </c>
      <c r="P1500" s="64" t="s">
        <v>43</v>
      </c>
      <c r="Q1500" s="72">
        <v>0</v>
      </c>
      <c r="R1500" s="72">
        <v>0</v>
      </c>
      <c r="S1500" s="72">
        <v>0</v>
      </c>
      <c r="T1500" s="72">
        <v>0</v>
      </c>
    </row>
    <row r="1501" spans="1:20" s="60" customFormat="1" ht="15" customHeight="1">
      <c r="A1501" s="68" t="s">
        <v>8329</v>
      </c>
      <c r="B1501" s="68">
        <v>16646</v>
      </c>
      <c r="C1501" s="68" t="s">
        <v>0</v>
      </c>
      <c r="D1501" s="69" t="s">
        <v>1147</v>
      </c>
      <c r="E1501" s="69" t="s">
        <v>8330</v>
      </c>
      <c r="F1501" s="68" t="s">
        <v>1149</v>
      </c>
      <c r="G1501" s="64" t="s">
        <v>0</v>
      </c>
      <c r="H1501" s="70">
        <v>23.9</v>
      </c>
      <c r="I1501" s="71"/>
      <c r="J1501" s="64" t="s">
        <v>10920</v>
      </c>
      <c r="K1501" s="67" t="s">
        <v>8331</v>
      </c>
      <c r="L1501" s="67" t="s">
        <v>31</v>
      </c>
      <c r="M1501" s="64" t="s">
        <v>7066</v>
      </c>
      <c r="N1501" s="64" t="s">
        <v>8299</v>
      </c>
      <c r="O1501" s="64" t="s">
        <v>11</v>
      </c>
      <c r="P1501" s="64" t="s">
        <v>43</v>
      </c>
      <c r="Q1501" s="72">
        <v>0</v>
      </c>
      <c r="R1501" s="72">
        <v>0</v>
      </c>
      <c r="S1501" s="72">
        <v>0</v>
      </c>
      <c r="T1501" s="72">
        <v>0</v>
      </c>
    </row>
    <row r="1502" spans="1:20" s="60" customFormat="1" ht="15" customHeight="1">
      <c r="A1502" s="68" t="s">
        <v>8332</v>
      </c>
      <c r="B1502" s="68">
        <v>16647</v>
      </c>
      <c r="C1502" s="68" t="s">
        <v>0</v>
      </c>
      <c r="D1502" s="69" t="s">
        <v>1147</v>
      </c>
      <c r="E1502" s="69" t="s">
        <v>8333</v>
      </c>
      <c r="F1502" s="68" t="s">
        <v>1162</v>
      </c>
      <c r="G1502" s="64" t="s">
        <v>0</v>
      </c>
      <c r="H1502" s="70">
        <v>34.9</v>
      </c>
      <c r="I1502" s="71"/>
      <c r="J1502" s="64" t="s">
        <v>7083</v>
      </c>
      <c r="K1502" s="67" t="s">
        <v>8334</v>
      </c>
      <c r="L1502" s="67" t="s">
        <v>31</v>
      </c>
      <c r="M1502" s="64" t="s">
        <v>7066</v>
      </c>
      <c r="N1502" s="64" t="s">
        <v>8299</v>
      </c>
      <c r="O1502" s="64" t="s">
        <v>0</v>
      </c>
      <c r="P1502" s="64" t="s">
        <v>36</v>
      </c>
      <c r="Q1502" s="72">
        <v>4.5</v>
      </c>
      <c r="R1502" s="72">
        <v>7</v>
      </c>
      <c r="S1502" s="72">
        <v>4.5</v>
      </c>
      <c r="T1502" s="72">
        <v>0.26</v>
      </c>
    </row>
    <row r="1503" spans="1:20" s="60" customFormat="1" ht="15" customHeight="1">
      <c r="A1503" s="68" t="s">
        <v>8335</v>
      </c>
      <c r="B1503" s="68">
        <v>16648</v>
      </c>
      <c r="C1503" s="68" t="s">
        <v>0</v>
      </c>
      <c r="D1503" s="69" t="s">
        <v>1147</v>
      </c>
      <c r="E1503" s="69" t="s">
        <v>8336</v>
      </c>
      <c r="F1503" s="68" t="s">
        <v>1162</v>
      </c>
      <c r="G1503" s="64" t="s">
        <v>0</v>
      </c>
      <c r="H1503" s="70">
        <v>34.9</v>
      </c>
      <c r="I1503" s="71"/>
      <c r="J1503" s="64" t="s">
        <v>7083</v>
      </c>
      <c r="K1503" s="67" t="s">
        <v>8337</v>
      </c>
      <c r="L1503" s="67" t="s">
        <v>31</v>
      </c>
      <c r="M1503" s="64" t="s">
        <v>7066</v>
      </c>
      <c r="N1503" s="64" t="s">
        <v>8299</v>
      </c>
      <c r="O1503" s="64" t="s">
        <v>0</v>
      </c>
      <c r="P1503" s="64" t="s">
        <v>36</v>
      </c>
      <c r="Q1503" s="72">
        <v>4.5</v>
      </c>
      <c r="R1503" s="72">
        <v>7</v>
      </c>
      <c r="S1503" s="72">
        <v>4.5</v>
      </c>
      <c r="T1503" s="72">
        <v>0.26</v>
      </c>
    </row>
    <row r="1504" spans="1:20" s="60" customFormat="1" ht="15" customHeight="1">
      <c r="A1504" s="68" t="s">
        <v>8338</v>
      </c>
      <c r="B1504" s="68">
        <v>16649</v>
      </c>
      <c r="C1504" s="68" t="s">
        <v>0</v>
      </c>
      <c r="D1504" s="69" t="s">
        <v>1147</v>
      </c>
      <c r="E1504" s="69" t="s">
        <v>8339</v>
      </c>
      <c r="F1504" s="68" t="s">
        <v>1162</v>
      </c>
      <c r="G1504" s="64" t="s">
        <v>0</v>
      </c>
      <c r="H1504" s="70">
        <v>34.9</v>
      </c>
      <c r="I1504" s="71"/>
      <c r="J1504" s="64" t="s">
        <v>7083</v>
      </c>
      <c r="K1504" s="67" t="s">
        <v>8340</v>
      </c>
      <c r="L1504" s="67" t="s">
        <v>31</v>
      </c>
      <c r="M1504" s="64" t="s">
        <v>7066</v>
      </c>
      <c r="N1504" s="64" t="s">
        <v>8299</v>
      </c>
      <c r="O1504" s="64" t="s">
        <v>0</v>
      </c>
      <c r="P1504" s="64" t="s">
        <v>36</v>
      </c>
      <c r="Q1504" s="72">
        <v>4.5</v>
      </c>
      <c r="R1504" s="72">
        <v>7</v>
      </c>
      <c r="S1504" s="72">
        <v>4.5</v>
      </c>
      <c r="T1504" s="72">
        <v>0.26</v>
      </c>
    </row>
    <row r="1505" spans="1:20" s="60" customFormat="1" ht="15" customHeight="1">
      <c r="A1505" s="68" t="s">
        <v>8341</v>
      </c>
      <c r="B1505" s="68">
        <v>16650</v>
      </c>
      <c r="C1505" s="68" t="s">
        <v>0</v>
      </c>
      <c r="D1505" s="69" t="s">
        <v>1147</v>
      </c>
      <c r="E1505" s="69" t="s">
        <v>10921</v>
      </c>
      <c r="F1505" s="68" t="s">
        <v>1149</v>
      </c>
      <c r="G1505" s="64" t="s">
        <v>0</v>
      </c>
      <c r="H1505" s="70">
        <v>57.5</v>
      </c>
      <c r="I1505" s="71"/>
      <c r="J1505" s="64" t="s">
        <v>7084</v>
      </c>
      <c r="K1505" s="67" t="s">
        <v>8342</v>
      </c>
      <c r="L1505" s="67" t="s">
        <v>31</v>
      </c>
      <c r="M1505" s="64" t="s">
        <v>7066</v>
      </c>
      <c r="N1505" s="64" t="s">
        <v>8299</v>
      </c>
      <c r="O1505" s="64" t="s">
        <v>0</v>
      </c>
      <c r="P1505" s="64" t="s">
        <v>43</v>
      </c>
      <c r="Q1505" s="72">
        <v>27</v>
      </c>
      <c r="R1505" s="72">
        <v>2.5</v>
      </c>
      <c r="S1505" s="72">
        <v>27</v>
      </c>
      <c r="T1505" s="72">
        <v>0.2</v>
      </c>
    </row>
    <row r="1506" spans="1:20" s="60" customFormat="1" ht="15" customHeight="1">
      <c r="A1506" s="68" t="s">
        <v>8343</v>
      </c>
      <c r="B1506" s="68">
        <v>16652</v>
      </c>
      <c r="C1506" s="68" t="s">
        <v>0</v>
      </c>
      <c r="D1506" s="69" t="s">
        <v>1147</v>
      </c>
      <c r="E1506" s="69" t="s">
        <v>10922</v>
      </c>
      <c r="F1506" s="68" t="s">
        <v>1149</v>
      </c>
      <c r="G1506" s="64" t="s">
        <v>0</v>
      </c>
      <c r="H1506" s="70">
        <v>49.5</v>
      </c>
      <c r="I1506" s="71"/>
      <c r="J1506" s="64" t="s">
        <v>7084</v>
      </c>
      <c r="K1506" s="67" t="s">
        <v>8344</v>
      </c>
      <c r="L1506" s="67" t="s">
        <v>31</v>
      </c>
      <c r="M1506" s="64" t="s">
        <v>7066</v>
      </c>
      <c r="N1506" s="64" t="s">
        <v>8299</v>
      </c>
      <c r="O1506" s="64" t="s">
        <v>0</v>
      </c>
      <c r="P1506" s="64" t="s">
        <v>43</v>
      </c>
      <c r="Q1506" s="72">
        <v>22.7</v>
      </c>
      <c r="R1506" s="72">
        <v>2.5</v>
      </c>
      <c r="S1506" s="72">
        <v>22.7</v>
      </c>
      <c r="T1506" s="72">
        <v>0.2</v>
      </c>
    </row>
    <row r="1507" spans="1:20" s="60" customFormat="1" ht="15" customHeight="1">
      <c r="A1507" s="68" t="s">
        <v>8345</v>
      </c>
      <c r="B1507" s="68">
        <v>16653</v>
      </c>
      <c r="C1507" s="68" t="s">
        <v>0</v>
      </c>
      <c r="D1507" s="69" t="s">
        <v>1147</v>
      </c>
      <c r="E1507" s="69" t="s">
        <v>10923</v>
      </c>
      <c r="F1507" s="68" t="s">
        <v>1149</v>
      </c>
      <c r="G1507" s="64" t="s">
        <v>0</v>
      </c>
      <c r="H1507" s="70">
        <v>69.5</v>
      </c>
      <c r="I1507" s="71"/>
      <c r="J1507" s="64" t="s">
        <v>7084</v>
      </c>
      <c r="K1507" s="67" t="s">
        <v>8346</v>
      </c>
      <c r="L1507" s="67" t="s">
        <v>31</v>
      </c>
      <c r="M1507" s="64" t="s">
        <v>7066</v>
      </c>
      <c r="N1507" s="64" t="s">
        <v>8299</v>
      </c>
      <c r="O1507" s="64" t="s">
        <v>0</v>
      </c>
      <c r="P1507" s="64" t="s">
        <v>43</v>
      </c>
      <c r="Q1507" s="72">
        <v>27</v>
      </c>
      <c r="R1507" s="72">
        <v>2.5</v>
      </c>
      <c r="S1507" s="72">
        <v>27</v>
      </c>
      <c r="T1507" s="72">
        <v>0.21</v>
      </c>
    </row>
    <row r="1508" spans="1:20" s="60" customFormat="1" ht="15" customHeight="1">
      <c r="A1508" s="68" t="s">
        <v>8347</v>
      </c>
      <c r="B1508" s="68">
        <v>16654</v>
      </c>
      <c r="C1508" s="68" t="s">
        <v>0</v>
      </c>
      <c r="D1508" s="69" t="s">
        <v>1147</v>
      </c>
      <c r="E1508" s="69" t="s">
        <v>10924</v>
      </c>
      <c r="F1508" s="68" t="s">
        <v>1149</v>
      </c>
      <c r="G1508" s="64" t="s">
        <v>0</v>
      </c>
      <c r="H1508" s="70">
        <v>43.9</v>
      </c>
      <c r="I1508" s="71"/>
      <c r="J1508" s="64" t="s">
        <v>7084</v>
      </c>
      <c r="K1508" s="67" t="s">
        <v>8348</v>
      </c>
      <c r="L1508" s="67" t="s">
        <v>31</v>
      </c>
      <c r="M1508" s="64" t="s">
        <v>7066</v>
      </c>
      <c r="N1508" s="64" t="s">
        <v>8299</v>
      </c>
      <c r="O1508" s="64" t="s">
        <v>0</v>
      </c>
      <c r="P1508" s="64" t="s">
        <v>43</v>
      </c>
      <c r="Q1508" s="72">
        <v>22.7</v>
      </c>
      <c r="R1508" s="72">
        <v>2.5</v>
      </c>
      <c r="S1508" s="72">
        <v>22.7</v>
      </c>
      <c r="T1508" s="72">
        <v>0.2</v>
      </c>
    </row>
    <row r="1509" spans="1:20" s="60" customFormat="1" ht="15" customHeight="1">
      <c r="A1509" s="68" t="s">
        <v>8349</v>
      </c>
      <c r="B1509" s="68">
        <v>16655</v>
      </c>
      <c r="C1509" s="68" t="s">
        <v>0</v>
      </c>
      <c r="D1509" s="69" t="s">
        <v>1147</v>
      </c>
      <c r="E1509" s="69" t="s">
        <v>10925</v>
      </c>
      <c r="F1509" s="68" t="s">
        <v>1149</v>
      </c>
      <c r="G1509" s="64" t="s">
        <v>0</v>
      </c>
      <c r="H1509" s="70">
        <v>49.5</v>
      </c>
      <c r="I1509" s="71"/>
      <c r="J1509" s="64" t="s">
        <v>7084</v>
      </c>
      <c r="K1509" s="67" t="s">
        <v>8350</v>
      </c>
      <c r="L1509" s="67" t="s">
        <v>31</v>
      </c>
      <c r="M1509" s="64" t="s">
        <v>7066</v>
      </c>
      <c r="N1509" s="64" t="s">
        <v>8299</v>
      </c>
      <c r="O1509" s="64" t="s">
        <v>0</v>
      </c>
      <c r="P1509" s="64" t="s">
        <v>43</v>
      </c>
      <c r="Q1509" s="72">
        <v>22.7</v>
      </c>
      <c r="R1509" s="72">
        <v>2.5</v>
      </c>
      <c r="S1509" s="72">
        <v>22.7</v>
      </c>
      <c r="T1509" s="72">
        <v>0.2</v>
      </c>
    </row>
    <row r="1510" spans="1:20" s="60" customFormat="1" ht="15" customHeight="1">
      <c r="A1510" s="68" t="s">
        <v>10926</v>
      </c>
      <c r="B1510" s="68">
        <v>16656</v>
      </c>
      <c r="C1510" s="68" t="s">
        <v>0</v>
      </c>
      <c r="D1510" s="69" t="s">
        <v>1147</v>
      </c>
      <c r="E1510" s="69" t="s">
        <v>10927</v>
      </c>
      <c r="F1510" s="68" t="s">
        <v>1149</v>
      </c>
      <c r="G1510" s="64" t="s">
        <v>0</v>
      </c>
      <c r="H1510" s="70">
        <v>5.7</v>
      </c>
      <c r="I1510" s="71">
        <v>9.7500000000000003E-2</v>
      </c>
      <c r="J1510" s="64" t="s">
        <v>7083</v>
      </c>
      <c r="K1510" s="67"/>
      <c r="L1510" s="67" t="s">
        <v>31</v>
      </c>
      <c r="M1510" s="64" t="s">
        <v>7066</v>
      </c>
      <c r="N1510" s="64" t="s">
        <v>770</v>
      </c>
      <c r="O1510" s="64" t="s">
        <v>0</v>
      </c>
      <c r="P1510" s="64" t="s">
        <v>36</v>
      </c>
      <c r="Q1510" s="72">
        <v>0</v>
      </c>
      <c r="R1510" s="72">
        <v>0</v>
      </c>
      <c r="S1510" s="72">
        <v>0</v>
      </c>
      <c r="T1510" s="72">
        <v>0</v>
      </c>
    </row>
    <row r="1511" spans="1:20" s="60" customFormat="1" ht="15" customHeight="1">
      <c r="A1511" s="68" t="s">
        <v>10928</v>
      </c>
      <c r="B1511" s="68">
        <v>16657</v>
      </c>
      <c r="C1511" s="68" t="s">
        <v>0</v>
      </c>
      <c r="D1511" s="69" t="s">
        <v>1147</v>
      </c>
      <c r="E1511" s="69" t="s">
        <v>10929</v>
      </c>
      <c r="F1511" s="68" t="s">
        <v>1149</v>
      </c>
      <c r="G1511" s="64" t="s">
        <v>0</v>
      </c>
      <c r="H1511" s="70">
        <v>11.9</v>
      </c>
      <c r="I1511" s="71">
        <v>6.5000000000000002E-2</v>
      </c>
      <c r="J1511" s="64" t="s">
        <v>7086</v>
      </c>
      <c r="K1511" s="67"/>
      <c r="L1511" s="67" t="s">
        <v>31</v>
      </c>
      <c r="M1511" s="64" t="s">
        <v>7066</v>
      </c>
      <c r="N1511" s="64" t="s">
        <v>3322</v>
      </c>
      <c r="O1511" s="64" t="s">
        <v>11</v>
      </c>
      <c r="P1511" s="64" t="s">
        <v>36</v>
      </c>
      <c r="Q1511" s="72">
        <v>0</v>
      </c>
      <c r="R1511" s="72">
        <v>0</v>
      </c>
      <c r="S1511" s="72">
        <v>0</v>
      </c>
      <c r="T1511" s="72">
        <v>0</v>
      </c>
    </row>
    <row r="1512" spans="1:20" s="60" customFormat="1" ht="15" customHeight="1">
      <c r="A1512" s="68" t="s">
        <v>10930</v>
      </c>
      <c r="B1512" s="68">
        <v>16658</v>
      </c>
      <c r="C1512" s="68" t="s">
        <v>0</v>
      </c>
      <c r="D1512" s="69" t="s">
        <v>1147</v>
      </c>
      <c r="E1512" s="69" t="s">
        <v>10931</v>
      </c>
      <c r="F1512" s="68" t="s">
        <v>1149</v>
      </c>
      <c r="G1512" s="64" t="s">
        <v>0</v>
      </c>
      <c r="H1512" s="70">
        <v>19.850000000000001</v>
      </c>
      <c r="I1512" s="71">
        <v>6.5000000000000002E-2</v>
      </c>
      <c r="J1512" s="64" t="s">
        <v>7086</v>
      </c>
      <c r="K1512" s="67"/>
      <c r="L1512" s="67" t="s">
        <v>31</v>
      </c>
      <c r="M1512" s="64" t="s">
        <v>7066</v>
      </c>
      <c r="N1512" s="64" t="s">
        <v>3322</v>
      </c>
      <c r="O1512" s="64" t="s">
        <v>11</v>
      </c>
      <c r="P1512" s="64" t="s">
        <v>36</v>
      </c>
      <c r="Q1512" s="72">
        <v>0</v>
      </c>
      <c r="R1512" s="72">
        <v>0</v>
      </c>
      <c r="S1512" s="72">
        <v>0</v>
      </c>
      <c r="T1512" s="72">
        <v>0</v>
      </c>
    </row>
    <row r="1513" spans="1:20" s="60" customFormat="1" ht="15" customHeight="1">
      <c r="A1513" s="68" t="s">
        <v>10932</v>
      </c>
      <c r="B1513" s="68">
        <v>16659</v>
      </c>
      <c r="C1513" s="68" t="s">
        <v>0</v>
      </c>
      <c r="D1513" s="69" t="s">
        <v>1147</v>
      </c>
      <c r="E1513" s="69" t="s">
        <v>10933</v>
      </c>
      <c r="F1513" s="68" t="s">
        <v>1149</v>
      </c>
      <c r="G1513" s="64" t="s">
        <v>0</v>
      </c>
      <c r="H1513" s="70">
        <v>32.950000000000003</v>
      </c>
      <c r="I1513" s="71">
        <v>6.5000000000000002E-2</v>
      </c>
      <c r="J1513" s="64" t="s">
        <v>7086</v>
      </c>
      <c r="K1513" s="67"/>
      <c r="L1513" s="67" t="s">
        <v>31</v>
      </c>
      <c r="M1513" s="64" t="s">
        <v>7066</v>
      </c>
      <c r="N1513" s="64" t="s">
        <v>3322</v>
      </c>
      <c r="O1513" s="64" t="s">
        <v>11</v>
      </c>
      <c r="P1513" s="64" t="s">
        <v>36</v>
      </c>
      <c r="Q1513" s="72">
        <v>0</v>
      </c>
      <c r="R1513" s="72">
        <v>0</v>
      </c>
      <c r="S1513" s="72">
        <v>0</v>
      </c>
      <c r="T1513" s="72">
        <v>0</v>
      </c>
    </row>
    <row r="1514" spans="1:20" s="60" customFormat="1" ht="15" customHeight="1">
      <c r="A1514" s="68" t="s">
        <v>10934</v>
      </c>
      <c r="B1514" s="68">
        <v>16660</v>
      </c>
      <c r="C1514" s="68" t="s">
        <v>0</v>
      </c>
      <c r="D1514" s="69" t="s">
        <v>1147</v>
      </c>
      <c r="E1514" s="69" t="s">
        <v>10935</v>
      </c>
      <c r="F1514" s="68" t="s">
        <v>1149</v>
      </c>
      <c r="G1514" s="64" t="s">
        <v>0</v>
      </c>
      <c r="H1514" s="70">
        <v>14.9</v>
      </c>
      <c r="I1514" s="71">
        <v>9.7500000000000003E-2</v>
      </c>
      <c r="J1514" s="64" t="s">
        <v>7083</v>
      </c>
      <c r="K1514" s="67"/>
      <c r="L1514" s="67" t="s">
        <v>31</v>
      </c>
      <c r="M1514" s="64" t="s">
        <v>7066</v>
      </c>
      <c r="N1514" s="64" t="s">
        <v>3322</v>
      </c>
      <c r="O1514" s="64" t="s">
        <v>0</v>
      </c>
      <c r="P1514" s="64" t="s">
        <v>36</v>
      </c>
      <c r="Q1514" s="72">
        <v>0</v>
      </c>
      <c r="R1514" s="72">
        <v>0</v>
      </c>
      <c r="S1514" s="72">
        <v>0</v>
      </c>
      <c r="T1514" s="72">
        <v>0</v>
      </c>
    </row>
    <row r="1515" spans="1:20" s="60" customFormat="1" ht="15" customHeight="1">
      <c r="A1515" s="68" t="s">
        <v>10936</v>
      </c>
      <c r="B1515" s="68">
        <v>16662</v>
      </c>
      <c r="C1515" s="68" t="s">
        <v>0</v>
      </c>
      <c r="D1515" s="69" t="s">
        <v>1147</v>
      </c>
      <c r="E1515" s="69" t="s">
        <v>10937</v>
      </c>
      <c r="F1515" s="68" t="s">
        <v>1149</v>
      </c>
      <c r="G1515" s="64" t="s">
        <v>0</v>
      </c>
      <c r="H1515" s="70">
        <v>4.67</v>
      </c>
      <c r="I1515" s="71">
        <v>9.7500000000000003E-2</v>
      </c>
      <c r="J1515" s="64" t="s">
        <v>7083</v>
      </c>
      <c r="K1515" s="67"/>
      <c r="L1515" s="67" t="s">
        <v>31</v>
      </c>
      <c r="M1515" s="64" t="s">
        <v>7066</v>
      </c>
      <c r="N1515" s="64" t="s">
        <v>3322</v>
      </c>
      <c r="O1515" s="64" t="s">
        <v>0</v>
      </c>
      <c r="P1515" s="64" t="s">
        <v>36</v>
      </c>
      <c r="Q1515" s="72">
        <v>0</v>
      </c>
      <c r="R1515" s="72">
        <v>0</v>
      </c>
      <c r="S1515" s="72">
        <v>0</v>
      </c>
      <c r="T1515" s="72">
        <v>0</v>
      </c>
    </row>
    <row r="1516" spans="1:20" s="60" customFormat="1" ht="15" customHeight="1">
      <c r="A1516" s="68" t="s">
        <v>10938</v>
      </c>
      <c r="B1516" s="68">
        <v>16664</v>
      </c>
      <c r="C1516" s="68" t="s">
        <v>0</v>
      </c>
      <c r="D1516" s="69" t="s">
        <v>1147</v>
      </c>
      <c r="E1516" s="69" t="s">
        <v>10939</v>
      </c>
      <c r="F1516" s="68" t="s">
        <v>1149</v>
      </c>
      <c r="G1516" s="64" t="s">
        <v>0</v>
      </c>
      <c r="H1516" s="70">
        <v>5.7</v>
      </c>
      <c r="I1516" s="71">
        <v>9.7500000000000003E-2</v>
      </c>
      <c r="J1516" s="64" t="s">
        <v>7083</v>
      </c>
      <c r="K1516" s="67"/>
      <c r="L1516" s="67" t="s">
        <v>31</v>
      </c>
      <c r="M1516" s="64" t="s">
        <v>7066</v>
      </c>
      <c r="N1516" s="64" t="s">
        <v>770</v>
      </c>
      <c r="O1516" s="64" t="s">
        <v>0</v>
      </c>
      <c r="P1516" s="64" t="s">
        <v>36</v>
      </c>
      <c r="Q1516" s="72">
        <v>0</v>
      </c>
      <c r="R1516" s="72">
        <v>0</v>
      </c>
      <c r="S1516" s="72">
        <v>0</v>
      </c>
      <c r="T1516" s="72">
        <v>0</v>
      </c>
    </row>
    <row r="1517" spans="1:20" s="60" customFormat="1" ht="15" customHeight="1">
      <c r="A1517" s="68" t="s">
        <v>10940</v>
      </c>
      <c r="B1517" s="68">
        <v>16665</v>
      </c>
      <c r="C1517" s="68" t="s">
        <v>0</v>
      </c>
      <c r="D1517" s="69" t="s">
        <v>1147</v>
      </c>
      <c r="E1517" s="69" t="s">
        <v>10941</v>
      </c>
      <c r="F1517" s="68" t="s">
        <v>1149</v>
      </c>
      <c r="G1517" s="64" t="s">
        <v>0</v>
      </c>
      <c r="H1517" s="70">
        <v>8.9499999999999993</v>
      </c>
      <c r="I1517" s="71">
        <v>9.7500000000000003E-2</v>
      </c>
      <c r="J1517" s="64" t="s">
        <v>7083</v>
      </c>
      <c r="K1517" s="67"/>
      <c r="L1517" s="67" t="s">
        <v>31</v>
      </c>
      <c r="M1517" s="64" t="s">
        <v>7066</v>
      </c>
      <c r="N1517" s="64" t="s">
        <v>770</v>
      </c>
      <c r="O1517" s="64" t="s">
        <v>0</v>
      </c>
      <c r="P1517" s="64" t="s">
        <v>36</v>
      </c>
      <c r="Q1517" s="72">
        <v>0</v>
      </c>
      <c r="R1517" s="72">
        <v>0</v>
      </c>
      <c r="S1517" s="72">
        <v>0</v>
      </c>
      <c r="T1517" s="72">
        <v>0</v>
      </c>
    </row>
    <row r="1518" spans="1:20" s="60" customFormat="1" ht="15" customHeight="1">
      <c r="A1518" s="68" t="s">
        <v>10942</v>
      </c>
      <c r="B1518" s="68">
        <v>16666</v>
      </c>
      <c r="C1518" s="68" t="s">
        <v>0</v>
      </c>
      <c r="D1518" s="69" t="s">
        <v>1147</v>
      </c>
      <c r="E1518" s="69" t="s">
        <v>10943</v>
      </c>
      <c r="F1518" s="68" t="s">
        <v>1149</v>
      </c>
      <c r="G1518" s="64" t="s">
        <v>0</v>
      </c>
      <c r="H1518" s="70">
        <v>18.47</v>
      </c>
      <c r="I1518" s="71">
        <v>6.5000000000000002E-2</v>
      </c>
      <c r="J1518" s="64" t="s">
        <v>7086</v>
      </c>
      <c r="K1518" s="67"/>
      <c r="L1518" s="67" t="s">
        <v>31</v>
      </c>
      <c r="M1518" s="64" t="s">
        <v>7066</v>
      </c>
      <c r="N1518" s="64" t="s">
        <v>377</v>
      </c>
      <c r="O1518" s="64" t="s">
        <v>11</v>
      </c>
      <c r="P1518" s="64" t="s">
        <v>36</v>
      </c>
      <c r="Q1518" s="72">
        <v>0</v>
      </c>
      <c r="R1518" s="72">
        <v>0</v>
      </c>
      <c r="S1518" s="72">
        <v>0</v>
      </c>
      <c r="T1518" s="72">
        <v>0</v>
      </c>
    </row>
    <row r="1519" spans="1:20" s="60" customFormat="1" ht="15" customHeight="1">
      <c r="A1519" s="68" t="s">
        <v>10944</v>
      </c>
      <c r="B1519" s="68">
        <v>16667</v>
      </c>
      <c r="C1519" s="68" t="s">
        <v>0</v>
      </c>
      <c r="D1519" s="69" t="s">
        <v>1147</v>
      </c>
      <c r="E1519" s="69" t="s">
        <v>10945</v>
      </c>
      <c r="F1519" s="68" t="s">
        <v>1149</v>
      </c>
      <c r="G1519" s="64" t="s">
        <v>0</v>
      </c>
      <c r="H1519" s="70">
        <v>11.47</v>
      </c>
      <c r="I1519" s="71">
        <v>6.5000000000000002E-2</v>
      </c>
      <c r="J1519" s="64" t="s">
        <v>7086</v>
      </c>
      <c r="K1519" s="67"/>
      <c r="L1519" s="67" t="s">
        <v>31</v>
      </c>
      <c r="M1519" s="64" t="s">
        <v>7066</v>
      </c>
      <c r="N1519" s="64" t="s">
        <v>377</v>
      </c>
      <c r="O1519" s="64" t="s">
        <v>11</v>
      </c>
      <c r="P1519" s="64" t="s">
        <v>36</v>
      </c>
      <c r="Q1519" s="72">
        <v>0</v>
      </c>
      <c r="R1519" s="72">
        <v>0</v>
      </c>
      <c r="S1519" s="72">
        <v>0</v>
      </c>
      <c r="T1519" s="72">
        <v>0</v>
      </c>
    </row>
    <row r="1520" spans="1:20" s="60" customFormat="1" ht="15" customHeight="1">
      <c r="A1520" s="68" t="s">
        <v>10946</v>
      </c>
      <c r="B1520" s="68">
        <v>16668</v>
      </c>
      <c r="C1520" s="68" t="s">
        <v>0</v>
      </c>
      <c r="D1520" s="69" t="s">
        <v>1147</v>
      </c>
      <c r="E1520" s="69" t="s">
        <v>10947</v>
      </c>
      <c r="F1520" s="68" t="s">
        <v>1149</v>
      </c>
      <c r="G1520" s="64" t="s">
        <v>0</v>
      </c>
      <c r="H1520" s="70">
        <v>18.72</v>
      </c>
      <c r="I1520" s="71">
        <v>6.5000000000000002E-2</v>
      </c>
      <c r="J1520" s="64" t="s">
        <v>7086</v>
      </c>
      <c r="K1520" s="67"/>
      <c r="L1520" s="67" t="s">
        <v>31</v>
      </c>
      <c r="M1520" s="64" t="s">
        <v>7066</v>
      </c>
      <c r="N1520" s="64" t="s">
        <v>319</v>
      </c>
      <c r="O1520" s="64" t="s">
        <v>11</v>
      </c>
      <c r="P1520" s="64" t="s">
        <v>36</v>
      </c>
      <c r="Q1520" s="72">
        <v>0</v>
      </c>
      <c r="R1520" s="72">
        <v>0</v>
      </c>
      <c r="S1520" s="72">
        <v>0</v>
      </c>
      <c r="T1520" s="72">
        <v>0</v>
      </c>
    </row>
    <row r="1521" spans="1:20" s="60" customFormat="1" ht="15" customHeight="1">
      <c r="A1521" s="68" t="s">
        <v>10948</v>
      </c>
      <c r="B1521" s="68">
        <v>16669</v>
      </c>
      <c r="C1521" s="68" t="s">
        <v>0</v>
      </c>
      <c r="D1521" s="69" t="s">
        <v>1147</v>
      </c>
      <c r="E1521" s="69" t="s">
        <v>10949</v>
      </c>
      <c r="F1521" s="68" t="s">
        <v>1149</v>
      </c>
      <c r="G1521" s="64" t="s">
        <v>0</v>
      </c>
      <c r="H1521" s="70">
        <v>9.9499999999999993</v>
      </c>
      <c r="I1521" s="71">
        <v>9.7500000000000003E-2</v>
      </c>
      <c r="J1521" s="64" t="s">
        <v>7083</v>
      </c>
      <c r="K1521" s="67"/>
      <c r="L1521" s="67" t="s">
        <v>31</v>
      </c>
      <c r="M1521" s="64" t="s">
        <v>7066</v>
      </c>
      <c r="N1521" s="64" t="s">
        <v>319</v>
      </c>
      <c r="O1521" s="64" t="s">
        <v>0</v>
      </c>
      <c r="P1521" s="64" t="s">
        <v>36</v>
      </c>
      <c r="Q1521" s="72">
        <v>0</v>
      </c>
      <c r="R1521" s="72">
        <v>0</v>
      </c>
      <c r="S1521" s="72">
        <v>0</v>
      </c>
      <c r="T1521" s="72">
        <v>0</v>
      </c>
    </row>
    <row r="1522" spans="1:20" s="60" customFormat="1" ht="15" customHeight="1">
      <c r="A1522" s="68" t="s">
        <v>10950</v>
      </c>
      <c r="B1522" s="68">
        <v>16670</v>
      </c>
      <c r="C1522" s="68" t="s">
        <v>0</v>
      </c>
      <c r="D1522" s="69" t="s">
        <v>1147</v>
      </c>
      <c r="E1522" s="69" t="s">
        <v>10951</v>
      </c>
      <c r="F1522" s="68" t="s">
        <v>1149</v>
      </c>
      <c r="G1522" s="64" t="s">
        <v>0</v>
      </c>
      <c r="H1522" s="70">
        <v>10.72</v>
      </c>
      <c r="I1522" s="71">
        <v>6.5000000000000002E-2</v>
      </c>
      <c r="J1522" s="64" t="s">
        <v>7086</v>
      </c>
      <c r="K1522" s="67"/>
      <c r="L1522" s="67" t="s">
        <v>31</v>
      </c>
      <c r="M1522" s="64" t="s">
        <v>7066</v>
      </c>
      <c r="N1522" s="64" t="s">
        <v>319</v>
      </c>
      <c r="O1522" s="64" t="s">
        <v>11</v>
      </c>
      <c r="P1522" s="64" t="s">
        <v>36</v>
      </c>
      <c r="Q1522" s="72">
        <v>0</v>
      </c>
      <c r="R1522" s="72">
        <v>0</v>
      </c>
      <c r="S1522" s="72">
        <v>0</v>
      </c>
      <c r="T1522" s="72">
        <v>0</v>
      </c>
    </row>
    <row r="1523" spans="1:20" s="60" customFormat="1" ht="15" customHeight="1">
      <c r="A1523" s="68" t="s">
        <v>10952</v>
      </c>
      <c r="B1523" s="68">
        <v>16671</v>
      </c>
      <c r="C1523" s="68" t="s">
        <v>0</v>
      </c>
      <c r="D1523" s="69" t="s">
        <v>1147</v>
      </c>
      <c r="E1523" s="69" t="s">
        <v>10953</v>
      </c>
      <c r="F1523" s="68" t="s">
        <v>1149</v>
      </c>
      <c r="G1523" s="64" t="s">
        <v>0</v>
      </c>
      <c r="H1523" s="70">
        <v>18.45</v>
      </c>
      <c r="I1523" s="71">
        <v>6.5000000000000002E-2</v>
      </c>
      <c r="J1523" s="64" t="s">
        <v>7086</v>
      </c>
      <c r="K1523" s="67"/>
      <c r="L1523" s="67" t="s">
        <v>31</v>
      </c>
      <c r="M1523" s="64" t="s">
        <v>7066</v>
      </c>
      <c r="N1523" s="64" t="s">
        <v>453</v>
      </c>
      <c r="O1523" s="64" t="s">
        <v>11</v>
      </c>
      <c r="P1523" s="64" t="s">
        <v>36</v>
      </c>
      <c r="Q1523" s="72">
        <v>0</v>
      </c>
      <c r="R1523" s="72">
        <v>0</v>
      </c>
      <c r="S1523" s="72">
        <v>0</v>
      </c>
      <c r="T1523" s="72">
        <v>0</v>
      </c>
    </row>
    <row r="1524" spans="1:20" s="60" customFormat="1" ht="15" customHeight="1">
      <c r="A1524" s="68" t="s">
        <v>10954</v>
      </c>
      <c r="B1524" s="68">
        <v>16672</v>
      </c>
      <c r="C1524" s="68" t="s">
        <v>0</v>
      </c>
      <c r="D1524" s="69" t="s">
        <v>1147</v>
      </c>
      <c r="E1524" s="69" t="s">
        <v>10955</v>
      </c>
      <c r="F1524" s="68" t="s">
        <v>1149</v>
      </c>
      <c r="G1524" s="64" t="s">
        <v>0</v>
      </c>
      <c r="H1524" s="70">
        <v>18.45</v>
      </c>
      <c r="I1524" s="71">
        <v>6.5000000000000002E-2</v>
      </c>
      <c r="J1524" s="64" t="s">
        <v>7086</v>
      </c>
      <c r="K1524" s="67"/>
      <c r="L1524" s="67" t="s">
        <v>31</v>
      </c>
      <c r="M1524" s="64" t="s">
        <v>7066</v>
      </c>
      <c r="N1524" s="64" t="s">
        <v>1371</v>
      </c>
      <c r="O1524" s="64" t="s">
        <v>11</v>
      </c>
      <c r="P1524" s="64" t="s">
        <v>36</v>
      </c>
      <c r="Q1524" s="72">
        <v>0</v>
      </c>
      <c r="R1524" s="72">
        <v>0</v>
      </c>
      <c r="S1524" s="72">
        <v>0</v>
      </c>
      <c r="T1524" s="72">
        <v>0</v>
      </c>
    </row>
    <row r="1525" spans="1:20" s="60" customFormat="1" ht="15" customHeight="1">
      <c r="A1525" s="68" t="s">
        <v>10956</v>
      </c>
      <c r="B1525" s="68">
        <v>16673</v>
      </c>
      <c r="C1525" s="68" t="s">
        <v>0</v>
      </c>
      <c r="D1525" s="69" t="s">
        <v>1147</v>
      </c>
      <c r="E1525" s="69" t="s">
        <v>6853</v>
      </c>
      <c r="F1525" s="68" t="s">
        <v>1149</v>
      </c>
      <c r="G1525" s="64" t="s">
        <v>0</v>
      </c>
      <c r="H1525" s="70">
        <v>9.9499999999999993</v>
      </c>
      <c r="I1525" s="71">
        <v>9.7500000000000003E-2</v>
      </c>
      <c r="J1525" s="64" t="s">
        <v>7083</v>
      </c>
      <c r="K1525" s="67"/>
      <c r="L1525" s="67" t="s">
        <v>31</v>
      </c>
      <c r="M1525" s="64" t="s">
        <v>7066</v>
      </c>
      <c r="N1525" s="64" t="s">
        <v>1745</v>
      </c>
      <c r="O1525" s="64" t="s">
        <v>0</v>
      </c>
      <c r="P1525" s="64" t="s">
        <v>36</v>
      </c>
      <c r="Q1525" s="72">
        <v>0</v>
      </c>
      <c r="R1525" s="72">
        <v>0</v>
      </c>
      <c r="S1525" s="72">
        <v>0</v>
      </c>
      <c r="T1525" s="72">
        <v>0</v>
      </c>
    </row>
    <row r="1526" spans="1:20" s="60" customFormat="1" ht="15" customHeight="1">
      <c r="A1526" s="68" t="s">
        <v>10957</v>
      </c>
      <c r="B1526" s="68">
        <v>16674</v>
      </c>
      <c r="C1526" s="68" t="s">
        <v>0</v>
      </c>
      <c r="D1526" s="69" t="s">
        <v>1147</v>
      </c>
      <c r="E1526" s="69" t="s">
        <v>10958</v>
      </c>
      <c r="F1526" s="68" t="s">
        <v>1149</v>
      </c>
      <c r="G1526" s="64" t="s">
        <v>0</v>
      </c>
      <c r="H1526" s="70">
        <v>7.47</v>
      </c>
      <c r="I1526" s="71">
        <v>9.7500000000000003E-2</v>
      </c>
      <c r="J1526" s="64" t="s">
        <v>7083</v>
      </c>
      <c r="K1526" s="67"/>
      <c r="L1526" s="67" t="s">
        <v>31</v>
      </c>
      <c r="M1526" s="64" t="s">
        <v>7066</v>
      </c>
      <c r="N1526" s="64" t="s">
        <v>1745</v>
      </c>
      <c r="O1526" s="64" t="s">
        <v>0</v>
      </c>
      <c r="P1526" s="64" t="s">
        <v>36</v>
      </c>
      <c r="Q1526" s="72">
        <v>0</v>
      </c>
      <c r="R1526" s="72">
        <v>0</v>
      </c>
      <c r="S1526" s="72">
        <v>0</v>
      </c>
      <c r="T1526" s="72">
        <v>0</v>
      </c>
    </row>
    <row r="1527" spans="1:20" s="60" customFormat="1" ht="15" customHeight="1">
      <c r="A1527" s="68" t="s">
        <v>10959</v>
      </c>
      <c r="B1527" s="68">
        <v>16675</v>
      </c>
      <c r="C1527" s="68" t="s">
        <v>0</v>
      </c>
      <c r="D1527" s="69" t="s">
        <v>1147</v>
      </c>
      <c r="E1527" s="69" t="s">
        <v>10960</v>
      </c>
      <c r="F1527" s="68" t="s">
        <v>1149</v>
      </c>
      <c r="G1527" s="64" t="s">
        <v>0</v>
      </c>
      <c r="H1527" s="70">
        <v>7.47</v>
      </c>
      <c r="I1527" s="71">
        <v>9.7500000000000003E-2</v>
      </c>
      <c r="J1527" s="64" t="s">
        <v>7083</v>
      </c>
      <c r="K1527" s="67"/>
      <c r="L1527" s="67" t="s">
        <v>31</v>
      </c>
      <c r="M1527" s="64" t="s">
        <v>7066</v>
      </c>
      <c r="N1527" s="64" t="s">
        <v>1745</v>
      </c>
      <c r="O1527" s="64" t="s">
        <v>0</v>
      </c>
      <c r="P1527" s="64" t="s">
        <v>36</v>
      </c>
      <c r="Q1527" s="72">
        <v>0</v>
      </c>
      <c r="R1527" s="72">
        <v>0</v>
      </c>
      <c r="S1527" s="72">
        <v>0</v>
      </c>
      <c r="T1527" s="72">
        <v>0</v>
      </c>
    </row>
    <row r="1528" spans="1:20" s="60" customFormat="1" ht="15" customHeight="1">
      <c r="A1528" s="68" t="s">
        <v>10961</v>
      </c>
      <c r="B1528" s="68">
        <v>16676</v>
      </c>
      <c r="C1528" s="68" t="s">
        <v>0</v>
      </c>
      <c r="D1528" s="69" t="s">
        <v>1147</v>
      </c>
      <c r="E1528" s="69" t="s">
        <v>10962</v>
      </c>
      <c r="F1528" s="68" t="s">
        <v>1149</v>
      </c>
      <c r="G1528" s="64" t="s">
        <v>0</v>
      </c>
      <c r="H1528" s="70">
        <v>13.75</v>
      </c>
      <c r="I1528" s="71">
        <v>9.7500000000000003E-2</v>
      </c>
      <c r="J1528" s="64" t="s">
        <v>8115</v>
      </c>
      <c r="K1528" s="67"/>
      <c r="L1528" s="67" t="s">
        <v>31</v>
      </c>
      <c r="M1528" s="64" t="s">
        <v>7066</v>
      </c>
      <c r="N1528" s="64" t="s">
        <v>1745</v>
      </c>
      <c r="O1528" s="64" t="s">
        <v>11</v>
      </c>
      <c r="P1528" s="64" t="s">
        <v>36</v>
      </c>
      <c r="Q1528" s="72">
        <v>0</v>
      </c>
      <c r="R1528" s="72">
        <v>0</v>
      </c>
      <c r="S1528" s="72">
        <v>0</v>
      </c>
      <c r="T1528" s="72">
        <v>0</v>
      </c>
    </row>
    <row r="1529" spans="1:20" s="60" customFormat="1" ht="15" customHeight="1">
      <c r="A1529" s="68" t="s">
        <v>10963</v>
      </c>
      <c r="B1529" s="68">
        <v>16677</v>
      </c>
      <c r="C1529" s="68" t="s">
        <v>0</v>
      </c>
      <c r="D1529" s="69" t="s">
        <v>1147</v>
      </c>
      <c r="E1529" s="69" t="s">
        <v>10964</v>
      </c>
      <c r="F1529" s="68" t="s">
        <v>1149</v>
      </c>
      <c r="G1529" s="64" t="s">
        <v>0</v>
      </c>
      <c r="H1529" s="70">
        <v>9.9700000000000006</v>
      </c>
      <c r="I1529" s="71">
        <v>9.7500000000000003E-2</v>
      </c>
      <c r="J1529" s="64" t="s">
        <v>7083</v>
      </c>
      <c r="K1529" s="67"/>
      <c r="L1529" s="67" t="s">
        <v>31</v>
      </c>
      <c r="M1529" s="64" t="s">
        <v>7066</v>
      </c>
      <c r="N1529" s="64" t="s">
        <v>1745</v>
      </c>
      <c r="O1529" s="64" t="s">
        <v>0</v>
      </c>
      <c r="P1529" s="64" t="s">
        <v>36</v>
      </c>
      <c r="Q1529" s="72">
        <v>0</v>
      </c>
      <c r="R1529" s="72">
        <v>0</v>
      </c>
      <c r="S1529" s="72">
        <v>0</v>
      </c>
      <c r="T1529" s="72">
        <v>0</v>
      </c>
    </row>
    <row r="1530" spans="1:20" s="60" customFormat="1" ht="15" customHeight="1">
      <c r="A1530" s="68" t="s">
        <v>10965</v>
      </c>
      <c r="B1530" s="68">
        <v>16679</v>
      </c>
      <c r="C1530" s="68" t="s">
        <v>0</v>
      </c>
      <c r="D1530" s="69" t="s">
        <v>1147</v>
      </c>
      <c r="E1530" s="69" t="s">
        <v>10966</v>
      </c>
      <c r="F1530" s="68" t="s">
        <v>1149</v>
      </c>
      <c r="G1530" s="64" t="s">
        <v>0</v>
      </c>
      <c r="H1530" s="70">
        <v>9.9499999999999993</v>
      </c>
      <c r="I1530" s="71">
        <v>9.7500000000000003E-2</v>
      </c>
      <c r="J1530" s="64" t="s">
        <v>7083</v>
      </c>
      <c r="K1530" s="67"/>
      <c r="L1530" s="67" t="s">
        <v>31</v>
      </c>
      <c r="M1530" s="64" t="s">
        <v>7066</v>
      </c>
      <c r="N1530" s="64" t="s">
        <v>3322</v>
      </c>
      <c r="O1530" s="64" t="s">
        <v>0</v>
      </c>
      <c r="P1530" s="64" t="s">
        <v>36</v>
      </c>
      <c r="Q1530" s="72">
        <v>0</v>
      </c>
      <c r="R1530" s="72">
        <v>0</v>
      </c>
      <c r="S1530" s="72">
        <v>0</v>
      </c>
      <c r="T1530" s="72">
        <v>0</v>
      </c>
    </row>
    <row r="1531" spans="1:20" s="60" customFormat="1" ht="15" customHeight="1">
      <c r="A1531" s="68" t="s">
        <v>10967</v>
      </c>
      <c r="B1531" s="68">
        <v>16680</v>
      </c>
      <c r="C1531" s="68" t="s">
        <v>0</v>
      </c>
      <c r="D1531" s="69" t="s">
        <v>1147</v>
      </c>
      <c r="E1531" s="69" t="s">
        <v>10968</v>
      </c>
      <c r="F1531" s="68" t="s">
        <v>1149</v>
      </c>
      <c r="G1531" s="64" t="s">
        <v>0</v>
      </c>
      <c r="H1531" s="70">
        <v>0</v>
      </c>
      <c r="I1531" s="71">
        <v>9.7500000000000003E-2</v>
      </c>
      <c r="J1531" s="64" t="s">
        <v>7083</v>
      </c>
      <c r="K1531" s="67" t="s">
        <v>10969</v>
      </c>
      <c r="L1531" s="67" t="s">
        <v>31</v>
      </c>
      <c r="M1531" s="64" t="s">
        <v>7066</v>
      </c>
      <c r="N1531" s="64" t="s">
        <v>10970</v>
      </c>
      <c r="O1531" s="64" t="s">
        <v>0</v>
      </c>
      <c r="P1531" s="64" t="s">
        <v>36</v>
      </c>
      <c r="Q1531" s="72">
        <v>31.5</v>
      </c>
      <c r="R1531" s="72">
        <v>7.5</v>
      </c>
      <c r="S1531" s="72">
        <v>31.5</v>
      </c>
      <c r="T1531" s="72">
        <v>0.72</v>
      </c>
    </row>
    <row r="1532" spans="1:20" s="60" customFormat="1" ht="15" customHeight="1">
      <c r="A1532" s="68" t="s">
        <v>10971</v>
      </c>
      <c r="B1532" s="68">
        <v>16681</v>
      </c>
      <c r="C1532" s="68" t="s">
        <v>0</v>
      </c>
      <c r="D1532" s="69" t="s">
        <v>1147</v>
      </c>
      <c r="E1532" s="69" t="s">
        <v>10972</v>
      </c>
      <c r="F1532" s="68" t="s">
        <v>1149</v>
      </c>
      <c r="G1532" s="64" t="s">
        <v>0</v>
      </c>
      <c r="H1532" s="70">
        <v>18.95</v>
      </c>
      <c r="I1532" s="71">
        <v>9.7500000000000003E-2</v>
      </c>
      <c r="J1532" s="64" t="s">
        <v>7083</v>
      </c>
      <c r="K1532" s="67" t="s">
        <v>10973</v>
      </c>
      <c r="L1532" s="67" t="s">
        <v>31</v>
      </c>
      <c r="M1532" s="64" t="s">
        <v>7066</v>
      </c>
      <c r="N1532" s="64" t="s">
        <v>377</v>
      </c>
      <c r="O1532" s="64" t="s">
        <v>0</v>
      </c>
      <c r="P1532" s="64" t="s">
        <v>36</v>
      </c>
      <c r="Q1532" s="72">
        <v>21</v>
      </c>
      <c r="R1532" s="72">
        <v>1.8</v>
      </c>
      <c r="S1532" s="72">
        <v>22.5</v>
      </c>
      <c r="T1532" s="72">
        <v>0.25</v>
      </c>
    </row>
    <row r="1533" spans="1:20" s="60" customFormat="1" ht="15" customHeight="1">
      <c r="A1533" s="68" t="s">
        <v>7044</v>
      </c>
      <c r="B1533" s="68">
        <v>16682</v>
      </c>
      <c r="C1533" s="68" t="s">
        <v>0</v>
      </c>
      <c r="D1533" s="69" t="s">
        <v>1147</v>
      </c>
      <c r="E1533" s="69" t="s">
        <v>7045</v>
      </c>
      <c r="F1533" s="68" t="s">
        <v>1149</v>
      </c>
      <c r="G1533" s="64" t="s">
        <v>0</v>
      </c>
      <c r="H1533" s="70">
        <v>13.45</v>
      </c>
      <c r="I1533" s="71"/>
      <c r="J1533" s="64" t="s">
        <v>7083</v>
      </c>
      <c r="K1533" s="67" t="s">
        <v>8351</v>
      </c>
      <c r="L1533" s="67" t="s">
        <v>31</v>
      </c>
      <c r="M1533" s="64" t="s">
        <v>7066</v>
      </c>
      <c r="N1533" s="64" t="s">
        <v>7046</v>
      </c>
      <c r="O1533" s="64" t="s">
        <v>0</v>
      </c>
      <c r="P1533" s="64" t="s">
        <v>36</v>
      </c>
      <c r="Q1533" s="72">
        <v>17.8</v>
      </c>
      <c r="R1533" s="72">
        <v>1.7</v>
      </c>
      <c r="S1533" s="72">
        <v>17.8</v>
      </c>
      <c r="T1533" s="72">
        <v>0.185</v>
      </c>
    </row>
    <row r="1534" spans="1:20" s="60" customFormat="1" ht="15" customHeight="1">
      <c r="A1534" s="68" t="s">
        <v>7047</v>
      </c>
      <c r="B1534" s="68">
        <v>16683</v>
      </c>
      <c r="C1534" s="68" t="s">
        <v>0</v>
      </c>
      <c r="D1534" s="69" t="s">
        <v>1147</v>
      </c>
      <c r="E1534" s="69" t="s">
        <v>7048</v>
      </c>
      <c r="F1534" s="68" t="s">
        <v>1149</v>
      </c>
      <c r="G1534" s="64" t="s">
        <v>0</v>
      </c>
      <c r="H1534" s="70">
        <v>13.45</v>
      </c>
      <c r="I1534" s="71"/>
      <c r="J1534" s="64" t="s">
        <v>7083</v>
      </c>
      <c r="K1534" s="67" t="s">
        <v>8352</v>
      </c>
      <c r="L1534" s="67" t="s">
        <v>31</v>
      </c>
      <c r="M1534" s="64" t="s">
        <v>7066</v>
      </c>
      <c r="N1534" s="64" t="s">
        <v>7046</v>
      </c>
      <c r="O1534" s="64" t="s">
        <v>0</v>
      </c>
      <c r="P1534" s="64" t="s">
        <v>36</v>
      </c>
      <c r="Q1534" s="72">
        <v>17.8</v>
      </c>
      <c r="R1534" s="72">
        <v>1.7</v>
      </c>
      <c r="S1534" s="72">
        <v>17.8</v>
      </c>
      <c r="T1534" s="72">
        <v>0.185</v>
      </c>
    </row>
    <row r="1535" spans="1:20" s="60" customFormat="1" ht="15" customHeight="1">
      <c r="A1535" s="68" t="s">
        <v>7049</v>
      </c>
      <c r="B1535" s="68">
        <v>16684</v>
      </c>
      <c r="C1535" s="68" t="s">
        <v>0</v>
      </c>
      <c r="D1535" s="69" t="s">
        <v>1147</v>
      </c>
      <c r="E1535" s="69" t="s">
        <v>7050</v>
      </c>
      <c r="F1535" s="68" t="s">
        <v>1149</v>
      </c>
      <c r="G1535" s="64" t="s">
        <v>0</v>
      </c>
      <c r="H1535" s="70">
        <v>13.95</v>
      </c>
      <c r="I1535" s="71"/>
      <c r="J1535" s="64" t="s">
        <v>7083</v>
      </c>
      <c r="K1535" s="67" t="s">
        <v>8353</v>
      </c>
      <c r="L1535" s="67" t="s">
        <v>31</v>
      </c>
      <c r="M1535" s="64" t="s">
        <v>7066</v>
      </c>
      <c r="N1535" s="64" t="s">
        <v>7046</v>
      </c>
      <c r="O1535" s="64" t="s">
        <v>0</v>
      </c>
      <c r="P1535" s="64" t="s">
        <v>36</v>
      </c>
      <c r="Q1535" s="72">
        <v>16</v>
      </c>
      <c r="R1535" s="72">
        <v>3.5</v>
      </c>
      <c r="S1535" s="72">
        <v>16</v>
      </c>
      <c r="T1535" s="72">
        <v>0.185</v>
      </c>
    </row>
    <row r="1536" spans="1:20" s="60" customFormat="1" ht="15" customHeight="1">
      <c r="A1536" s="68" t="s">
        <v>7051</v>
      </c>
      <c r="B1536" s="68">
        <v>16685</v>
      </c>
      <c r="C1536" s="68" t="s">
        <v>0</v>
      </c>
      <c r="D1536" s="69" t="s">
        <v>1147</v>
      </c>
      <c r="E1536" s="69" t="s">
        <v>7052</v>
      </c>
      <c r="F1536" s="68" t="s">
        <v>1149</v>
      </c>
      <c r="G1536" s="64" t="s">
        <v>0</v>
      </c>
      <c r="H1536" s="70">
        <v>13.95</v>
      </c>
      <c r="I1536" s="71"/>
      <c r="J1536" s="64" t="s">
        <v>7083</v>
      </c>
      <c r="K1536" s="67" t="s">
        <v>8354</v>
      </c>
      <c r="L1536" s="67" t="s">
        <v>31</v>
      </c>
      <c r="M1536" s="64" t="s">
        <v>7066</v>
      </c>
      <c r="N1536" s="64" t="s">
        <v>7046</v>
      </c>
      <c r="O1536" s="64" t="s">
        <v>0</v>
      </c>
      <c r="P1536" s="64" t="s">
        <v>36</v>
      </c>
      <c r="Q1536" s="72">
        <v>16</v>
      </c>
      <c r="R1536" s="72">
        <v>3.5</v>
      </c>
      <c r="S1536" s="72">
        <v>16</v>
      </c>
      <c r="T1536" s="72">
        <v>0.185</v>
      </c>
    </row>
    <row r="1537" spans="1:20" s="60" customFormat="1" ht="15" customHeight="1">
      <c r="A1537" s="68" t="s">
        <v>7053</v>
      </c>
      <c r="B1537" s="68">
        <v>16686</v>
      </c>
      <c r="C1537" s="68" t="s">
        <v>0</v>
      </c>
      <c r="D1537" s="69" t="s">
        <v>1147</v>
      </c>
      <c r="E1537" s="69" t="s">
        <v>7054</v>
      </c>
      <c r="F1537" s="68" t="s">
        <v>1162</v>
      </c>
      <c r="G1537" s="64" t="s">
        <v>0</v>
      </c>
      <c r="H1537" s="70">
        <v>22.5</v>
      </c>
      <c r="I1537" s="71"/>
      <c r="J1537" s="64" t="s">
        <v>7083</v>
      </c>
      <c r="K1537" s="67" t="s">
        <v>8355</v>
      </c>
      <c r="L1537" s="67" t="s">
        <v>31</v>
      </c>
      <c r="M1537" s="64" t="s">
        <v>7066</v>
      </c>
      <c r="N1537" s="64" t="s">
        <v>7046</v>
      </c>
      <c r="O1537" s="64" t="s">
        <v>0</v>
      </c>
      <c r="P1537" s="64" t="s">
        <v>36</v>
      </c>
      <c r="Q1537" s="72">
        <v>9.5</v>
      </c>
      <c r="R1537" s="72">
        <v>5</v>
      </c>
      <c r="S1537" s="72">
        <v>9.5</v>
      </c>
      <c r="T1537" s="72">
        <v>0.27</v>
      </c>
    </row>
    <row r="1538" spans="1:20" s="60" customFormat="1" ht="15" customHeight="1">
      <c r="A1538" s="68" t="s">
        <v>7055</v>
      </c>
      <c r="B1538" s="68">
        <v>16687</v>
      </c>
      <c r="C1538" s="68" t="s">
        <v>0</v>
      </c>
      <c r="D1538" s="69" t="s">
        <v>1147</v>
      </c>
      <c r="E1538" s="69" t="s">
        <v>7056</v>
      </c>
      <c r="F1538" s="68" t="s">
        <v>1149</v>
      </c>
      <c r="G1538" s="64" t="s">
        <v>0</v>
      </c>
      <c r="H1538" s="70">
        <v>9.8000000000000007</v>
      </c>
      <c r="I1538" s="71"/>
      <c r="J1538" s="64" t="s">
        <v>7083</v>
      </c>
      <c r="K1538" s="67" t="s">
        <v>8356</v>
      </c>
      <c r="L1538" s="67" t="s">
        <v>31</v>
      </c>
      <c r="M1538" s="64" t="s">
        <v>7066</v>
      </c>
      <c r="N1538" s="64" t="s">
        <v>7046</v>
      </c>
      <c r="O1538" s="64" t="s">
        <v>0</v>
      </c>
      <c r="P1538" s="64" t="s">
        <v>36</v>
      </c>
      <c r="Q1538" s="72">
        <v>12.5</v>
      </c>
      <c r="R1538" s="72">
        <v>2</v>
      </c>
      <c r="S1538" s="72">
        <v>12.5</v>
      </c>
      <c r="T1538" s="72">
        <v>0.12</v>
      </c>
    </row>
    <row r="1539" spans="1:20" s="60" customFormat="1" ht="15" customHeight="1">
      <c r="A1539" s="68" t="s">
        <v>7057</v>
      </c>
      <c r="B1539" s="68">
        <v>16688</v>
      </c>
      <c r="C1539" s="68" t="s">
        <v>0</v>
      </c>
      <c r="D1539" s="69" t="s">
        <v>1147</v>
      </c>
      <c r="E1539" s="69" t="s">
        <v>7058</v>
      </c>
      <c r="F1539" s="68" t="s">
        <v>1149</v>
      </c>
      <c r="G1539" s="64" t="s">
        <v>0</v>
      </c>
      <c r="H1539" s="70">
        <v>16.5</v>
      </c>
      <c r="I1539" s="71"/>
      <c r="J1539" s="64" t="s">
        <v>7083</v>
      </c>
      <c r="K1539" s="67" t="s">
        <v>8357</v>
      </c>
      <c r="L1539" s="67" t="s">
        <v>31</v>
      </c>
      <c r="M1539" s="64" t="s">
        <v>7066</v>
      </c>
      <c r="N1539" s="64" t="s">
        <v>7046</v>
      </c>
      <c r="O1539" s="64" t="s">
        <v>0</v>
      </c>
      <c r="P1539" s="64" t="s">
        <v>36</v>
      </c>
      <c r="Q1539" s="72">
        <v>21</v>
      </c>
      <c r="R1539" s="72">
        <v>2</v>
      </c>
      <c r="S1539" s="72">
        <v>21</v>
      </c>
      <c r="T1539" s="72">
        <v>0.33</v>
      </c>
    </row>
    <row r="1540" spans="1:20" s="60" customFormat="1" ht="15" customHeight="1">
      <c r="A1540" s="68" t="s">
        <v>7059</v>
      </c>
      <c r="B1540" s="68">
        <v>16689</v>
      </c>
      <c r="C1540" s="68" t="s">
        <v>0</v>
      </c>
      <c r="D1540" s="69" t="s">
        <v>1147</v>
      </c>
      <c r="E1540" s="69" t="s">
        <v>7060</v>
      </c>
      <c r="F1540" s="68" t="s">
        <v>1149</v>
      </c>
      <c r="G1540" s="64" t="s">
        <v>0</v>
      </c>
      <c r="H1540" s="70">
        <v>15.4</v>
      </c>
      <c r="I1540" s="71"/>
      <c r="J1540" s="64" t="s">
        <v>7083</v>
      </c>
      <c r="K1540" s="67" t="s">
        <v>8358</v>
      </c>
      <c r="L1540" s="67" t="s">
        <v>31</v>
      </c>
      <c r="M1540" s="64" t="s">
        <v>7066</v>
      </c>
      <c r="N1540" s="64" t="s">
        <v>7046</v>
      </c>
      <c r="O1540" s="64" t="s">
        <v>0</v>
      </c>
      <c r="P1540" s="64" t="s">
        <v>36</v>
      </c>
      <c r="Q1540" s="72">
        <v>14</v>
      </c>
      <c r="R1540" s="72">
        <v>0</v>
      </c>
      <c r="S1540" s="72">
        <v>26.5</v>
      </c>
      <c r="T1540" s="72">
        <v>0.28000000000000003</v>
      </c>
    </row>
    <row r="1541" spans="1:20" s="60" customFormat="1" ht="15" customHeight="1">
      <c r="A1541" s="68" t="s">
        <v>7061</v>
      </c>
      <c r="B1541" s="68">
        <v>16690</v>
      </c>
      <c r="C1541" s="68" t="s">
        <v>0</v>
      </c>
      <c r="D1541" s="69" t="s">
        <v>1147</v>
      </c>
      <c r="E1541" s="69" t="s">
        <v>7062</v>
      </c>
      <c r="F1541" s="68" t="s">
        <v>1149</v>
      </c>
      <c r="G1541" s="64" t="s">
        <v>0</v>
      </c>
      <c r="H1541" s="70">
        <v>34.200000000000003</v>
      </c>
      <c r="I1541" s="71"/>
      <c r="J1541" s="64" t="s">
        <v>7143</v>
      </c>
      <c r="K1541" s="67" t="s">
        <v>8359</v>
      </c>
      <c r="L1541" s="67" t="s">
        <v>31</v>
      </c>
      <c r="M1541" s="64" t="s">
        <v>7066</v>
      </c>
      <c r="N1541" s="64" t="s">
        <v>7046</v>
      </c>
      <c r="O1541" s="64" t="s">
        <v>0</v>
      </c>
      <c r="P1541" s="64" t="s">
        <v>32</v>
      </c>
      <c r="Q1541" s="72">
        <v>19</v>
      </c>
      <c r="R1541" s="72">
        <v>1.5</v>
      </c>
      <c r="S1541" s="72">
        <v>35.5</v>
      </c>
      <c r="T1541" s="72">
        <v>0.52</v>
      </c>
    </row>
    <row r="1542" spans="1:20" s="60" customFormat="1" ht="15" customHeight="1">
      <c r="A1542" s="68" t="s">
        <v>8360</v>
      </c>
      <c r="B1542" s="68">
        <v>16691</v>
      </c>
      <c r="C1542" s="68" t="s">
        <v>0</v>
      </c>
      <c r="D1542" s="69" t="s">
        <v>1147</v>
      </c>
      <c r="E1542" s="69" t="s">
        <v>8361</v>
      </c>
      <c r="F1542" s="68" t="s">
        <v>1149</v>
      </c>
      <c r="G1542" s="64" t="s">
        <v>0</v>
      </c>
      <c r="H1542" s="70">
        <v>15.5</v>
      </c>
      <c r="I1542" s="71"/>
      <c r="J1542" s="64" t="s">
        <v>7083</v>
      </c>
      <c r="K1542" s="67" t="s">
        <v>8362</v>
      </c>
      <c r="L1542" s="67" t="s">
        <v>31</v>
      </c>
      <c r="M1542" s="64" t="s">
        <v>7066</v>
      </c>
      <c r="N1542" s="64" t="s">
        <v>8363</v>
      </c>
      <c r="O1542" s="64" t="s">
        <v>0</v>
      </c>
      <c r="P1542" s="64" t="s">
        <v>36</v>
      </c>
      <c r="Q1542" s="72">
        <v>20</v>
      </c>
      <c r="R1542" s="72">
        <v>2</v>
      </c>
      <c r="S1542" s="72">
        <v>20</v>
      </c>
      <c r="T1542" s="72">
        <v>0.22500000000000001</v>
      </c>
    </row>
    <row r="1543" spans="1:20" s="60" customFormat="1" ht="15" customHeight="1">
      <c r="A1543" s="68" t="s">
        <v>8364</v>
      </c>
      <c r="B1543" s="68">
        <v>16692</v>
      </c>
      <c r="C1543" s="68" t="s">
        <v>0</v>
      </c>
      <c r="D1543" s="69" t="s">
        <v>1147</v>
      </c>
      <c r="E1543" s="69" t="s">
        <v>8365</v>
      </c>
      <c r="F1543" s="68" t="s">
        <v>1149</v>
      </c>
      <c r="G1543" s="64" t="s">
        <v>0</v>
      </c>
      <c r="H1543" s="70">
        <v>15.5</v>
      </c>
      <c r="I1543" s="71"/>
      <c r="J1543" s="64" t="s">
        <v>7083</v>
      </c>
      <c r="K1543" s="67" t="s">
        <v>8366</v>
      </c>
      <c r="L1543" s="67" t="s">
        <v>31</v>
      </c>
      <c r="M1543" s="64" t="s">
        <v>7066</v>
      </c>
      <c r="N1543" s="64" t="s">
        <v>8363</v>
      </c>
      <c r="O1543" s="64" t="s">
        <v>0</v>
      </c>
      <c r="P1543" s="64" t="s">
        <v>36</v>
      </c>
      <c r="Q1543" s="72">
        <v>20</v>
      </c>
      <c r="R1543" s="72">
        <v>2</v>
      </c>
      <c r="S1543" s="72">
        <v>20</v>
      </c>
      <c r="T1543" s="72">
        <v>0.22500000000000001</v>
      </c>
    </row>
    <row r="1544" spans="1:20" s="60" customFormat="1" ht="15" customHeight="1">
      <c r="A1544" s="68" t="s">
        <v>8367</v>
      </c>
      <c r="B1544" s="68">
        <v>16693</v>
      </c>
      <c r="C1544" s="68" t="s">
        <v>0</v>
      </c>
      <c r="D1544" s="69" t="s">
        <v>1147</v>
      </c>
      <c r="E1544" s="69" t="s">
        <v>8368</v>
      </c>
      <c r="F1544" s="68" t="s">
        <v>1162</v>
      </c>
      <c r="G1544" s="64" t="s">
        <v>0</v>
      </c>
      <c r="H1544" s="70">
        <v>38.5</v>
      </c>
      <c r="I1544" s="71"/>
      <c r="J1544" s="64" t="s">
        <v>7086</v>
      </c>
      <c r="K1544" s="67" t="s">
        <v>8369</v>
      </c>
      <c r="L1544" s="67" t="s">
        <v>31</v>
      </c>
      <c r="M1544" s="64" t="s">
        <v>7066</v>
      </c>
      <c r="N1544" s="64" t="s">
        <v>8363</v>
      </c>
      <c r="O1544" s="64" t="s">
        <v>11</v>
      </c>
      <c r="P1544" s="64" t="s">
        <v>36</v>
      </c>
      <c r="Q1544" s="72">
        <v>27.5</v>
      </c>
      <c r="R1544" s="72">
        <v>1.5</v>
      </c>
      <c r="S1544" s="72">
        <v>27.5</v>
      </c>
      <c r="T1544" s="72">
        <v>0.82</v>
      </c>
    </row>
    <row r="1545" spans="1:20" s="60" customFormat="1" ht="15" customHeight="1">
      <c r="A1545" s="68" t="s">
        <v>8370</v>
      </c>
      <c r="B1545" s="68">
        <v>16694</v>
      </c>
      <c r="C1545" s="68" t="s">
        <v>0</v>
      </c>
      <c r="D1545" s="69" t="s">
        <v>1147</v>
      </c>
      <c r="E1545" s="69" t="s">
        <v>8371</v>
      </c>
      <c r="F1545" s="68" t="s">
        <v>1149</v>
      </c>
      <c r="G1545" s="64" t="s">
        <v>0</v>
      </c>
      <c r="H1545" s="70">
        <v>49.9</v>
      </c>
      <c r="I1545" s="71"/>
      <c r="J1545" s="64" t="s">
        <v>7086</v>
      </c>
      <c r="K1545" s="67" t="s">
        <v>8372</v>
      </c>
      <c r="L1545" s="67" t="s">
        <v>31</v>
      </c>
      <c r="M1545" s="64" t="s">
        <v>7066</v>
      </c>
      <c r="N1545" s="64" t="s">
        <v>8363</v>
      </c>
      <c r="O1545" s="64" t="s">
        <v>11</v>
      </c>
      <c r="P1545" s="64" t="s">
        <v>36</v>
      </c>
      <c r="Q1545" s="72">
        <v>29.5</v>
      </c>
      <c r="R1545" s="72">
        <v>7.2</v>
      </c>
      <c r="S1545" s="72">
        <v>29.5</v>
      </c>
      <c r="T1545" s="72">
        <v>0.69</v>
      </c>
    </row>
    <row r="1546" spans="1:20" s="60" customFormat="1" ht="15" customHeight="1">
      <c r="A1546" s="68" t="s">
        <v>8373</v>
      </c>
      <c r="B1546" s="68">
        <v>16695</v>
      </c>
      <c r="C1546" s="68" t="s">
        <v>0</v>
      </c>
      <c r="D1546" s="69" t="s">
        <v>1147</v>
      </c>
      <c r="E1546" s="69" t="s">
        <v>8374</v>
      </c>
      <c r="F1546" s="68" t="s">
        <v>1162</v>
      </c>
      <c r="G1546" s="64" t="s">
        <v>0</v>
      </c>
      <c r="H1546" s="70">
        <v>65.900000000000006</v>
      </c>
      <c r="I1546" s="71"/>
      <c r="J1546" s="64" t="s">
        <v>7086</v>
      </c>
      <c r="K1546" s="67" t="s">
        <v>8375</v>
      </c>
      <c r="L1546" s="67" t="s">
        <v>31</v>
      </c>
      <c r="M1546" s="64" t="s">
        <v>7066</v>
      </c>
      <c r="N1546" s="64" t="s">
        <v>8363</v>
      </c>
      <c r="O1546" s="64" t="s">
        <v>11</v>
      </c>
      <c r="P1546" s="64" t="s">
        <v>36</v>
      </c>
      <c r="Q1546" s="72">
        <v>32.5</v>
      </c>
      <c r="R1546" s="72">
        <v>0.5</v>
      </c>
      <c r="S1546" s="72">
        <v>32.5</v>
      </c>
      <c r="T1546" s="72">
        <v>1.1850000000000001</v>
      </c>
    </row>
    <row r="1547" spans="1:20" s="60" customFormat="1" ht="15" customHeight="1">
      <c r="A1547" s="68" t="s">
        <v>8376</v>
      </c>
      <c r="B1547" s="68">
        <v>16696</v>
      </c>
      <c r="C1547" s="68" t="s">
        <v>0</v>
      </c>
      <c r="D1547" s="69" t="s">
        <v>1147</v>
      </c>
      <c r="E1547" s="69" t="s">
        <v>8377</v>
      </c>
      <c r="F1547" s="68" t="s">
        <v>1149</v>
      </c>
      <c r="G1547" s="64" t="s">
        <v>0</v>
      </c>
      <c r="H1547" s="70">
        <v>9.8000000000000007</v>
      </c>
      <c r="I1547" s="71"/>
      <c r="J1547" s="64" t="s">
        <v>7083</v>
      </c>
      <c r="K1547" s="67" t="s">
        <v>8378</v>
      </c>
      <c r="L1547" s="67" t="s">
        <v>31</v>
      </c>
      <c r="M1547" s="64" t="s">
        <v>7066</v>
      </c>
      <c r="N1547" s="64" t="s">
        <v>8363</v>
      </c>
      <c r="O1547" s="64" t="s">
        <v>0</v>
      </c>
      <c r="P1547" s="64" t="s">
        <v>36</v>
      </c>
      <c r="Q1547" s="72">
        <v>13</v>
      </c>
      <c r="R1547" s="72">
        <v>2</v>
      </c>
      <c r="S1547" s="72">
        <v>13</v>
      </c>
      <c r="T1547" s="72">
        <v>0.24</v>
      </c>
    </row>
    <row r="1548" spans="1:20" s="60" customFormat="1" ht="15" customHeight="1">
      <c r="A1548" s="68" t="s">
        <v>8379</v>
      </c>
      <c r="B1548" s="68">
        <v>16697</v>
      </c>
      <c r="C1548" s="68" t="s">
        <v>0</v>
      </c>
      <c r="D1548" s="69" t="s">
        <v>1147</v>
      </c>
      <c r="E1548" s="69" t="s">
        <v>8380</v>
      </c>
      <c r="F1548" s="68" t="s">
        <v>1149</v>
      </c>
      <c r="G1548" s="64" t="s">
        <v>0</v>
      </c>
      <c r="H1548" s="70">
        <v>19.899999999999999</v>
      </c>
      <c r="I1548" s="71"/>
      <c r="J1548" s="64" t="s">
        <v>7083</v>
      </c>
      <c r="K1548" s="67" t="s">
        <v>8381</v>
      </c>
      <c r="L1548" s="67" t="s">
        <v>31</v>
      </c>
      <c r="M1548" s="64" t="s">
        <v>7066</v>
      </c>
      <c r="N1548" s="64" t="s">
        <v>8363</v>
      </c>
      <c r="O1548" s="64" t="s">
        <v>0</v>
      </c>
      <c r="P1548" s="64" t="s">
        <v>36</v>
      </c>
      <c r="Q1548" s="72">
        <v>23.5</v>
      </c>
      <c r="R1548" s="72">
        <v>2</v>
      </c>
      <c r="S1548" s="72">
        <v>23.5</v>
      </c>
      <c r="T1548" s="72">
        <v>0.40500000000000003</v>
      </c>
    </row>
    <row r="1549" spans="1:20" s="60" customFormat="1" ht="15" customHeight="1">
      <c r="A1549" s="68" t="s">
        <v>8382</v>
      </c>
      <c r="B1549" s="68">
        <v>16698</v>
      </c>
      <c r="C1549" s="68" t="s">
        <v>0</v>
      </c>
      <c r="D1549" s="69" t="s">
        <v>1147</v>
      </c>
      <c r="E1549" s="69" t="s">
        <v>8383</v>
      </c>
      <c r="F1549" s="68" t="s">
        <v>1149</v>
      </c>
      <c r="G1549" s="64" t="s">
        <v>0</v>
      </c>
      <c r="H1549" s="70">
        <v>26.9</v>
      </c>
      <c r="I1549" s="71"/>
      <c r="J1549" s="64" t="s">
        <v>7083</v>
      </c>
      <c r="K1549" s="67" t="s">
        <v>8384</v>
      </c>
      <c r="L1549" s="67" t="s">
        <v>31</v>
      </c>
      <c r="M1549" s="64" t="s">
        <v>7066</v>
      </c>
      <c r="N1549" s="64" t="s">
        <v>8363</v>
      </c>
      <c r="O1549" s="64" t="s">
        <v>0</v>
      </c>
      <c r="P1549" s="64" t="s">
        <v>36</v>
      </c>
      <c r="Q1549" s="72">
        <v>29.5</v>
      </c>
      <c r="R1549" s="72">
        <v>2</v>
      </c>
      <c r="S1549" s="72">
        <v>29.5</v>
      </c>
      <c r="T1549" s="72">
        <v>0.63</v>
      </c>
    </row>
    <row r="1550" spans="1:20" s="60" customFormat="1" ht="15" customHeight="1">
      <c r="A1550" s="68" t="s">
        <v>8385</v>
      </c>
      <c r="B1550" s="68">
        <v>16699</v>
      </c>
      <c r="C1550" s="68" t="s">
        <v>0</v>
      </c>
      <c r="D1550" s="69" t="s">
        <v>1147</v>
      </c>
      <c r="E1550" s="69" t="s">
        <v>8386</v>
      </c>
      <c r="F1550" s="68" t="s">
        <v>1149</v>
      </c>
      <c r="G1550" s="64" t="s">
        <v>0</v>
      </c>
      <c r="H1550" s="70">
        <v>42.5</v>
      </c>
      <c r="I1550" s="71"/>
      <c r="J1550" s="64" t="s">
        <v>7083</v>
      </c>
      <c r="K1550" s="67" t="s">
        <v>8387</v>
      </c>
      <c r="L1550" s="67" t="s">
        <v>31</v>
      </c>
      <c r="M1550" s="64" t="s">
        <v>7066</v>
      </c>
      <c r="N1550" s="64" t="s">
        <v>8363</v>
      </c>
      <c r="O1550" s="64" t="s">
        <v>0</v>
      </c>
      <c r="P1550" s="64" t="s">
        <v>36</v>
      </c>
      <c r="Q1550" s="72">
        <v>23.7</v>
      </c>
      <c r="R1550" s="72">
        <v>2.5</v>
      </c>
      <c r="S1550" s="72">
        <v>42.2</v>
      </c>
      <c r="T1550" s="72">
        <v>0.67</v>
      </c>
    </row>
    <row r="1551" spans="1:20" s="60" customFormat="1" ht="15" customHeight="1">
      <c r="A1551" s="68" t="s">
        <v>8388</v>
      </c>
      <c r="B1551" s="68">
        <v>16700</v>
      </c>
      <c r="C1551" s="68" t="s">
        <v>0</v>
      </c>
      <c r="D1551" s="69" t="s">
        <v>1147</v>
      </c>
      <c r="E1551" s="69" t="s">
        <v>8389</v>
      </c>
      <c r="F1551" s="68" t="s">
        <v>1149</v>
      </c>
      <c r="G1551" s="64" t="s">
        <v>0</v>
      </c>
      <c r="H1551" s="70">
        <v>33.9</v>
      </c>
      <c r="I1551" s="71"/>
      <c r="J1551" s="64" t="s">
        <v>7083</v>
      </c>
      <c r="K1551" s="67" t="s">
        <v>8390</v>
      </c>
      <c r="L1551" s="67" t="s">
        <v>31</v>
      </c>
      <c r="M1551" s="64" t="s">
        <v>7066</v>
      </c>
      <c r="N1551" s="64" t="s">
        <v>8363</v>
      </c>
      <c r="O1551" s="64" t="s">
        <v>0</v>
      </c>
      <c r="P1551" s="64" t="s">
        <v>36</v>
      </c>
      <c r="Q1551" s="72">
        <v>20</v>
      </c>
      <c r="R1551" s="72">
        <v>2</v>
      </c>
      <c r="S1551" s="72">
        <v>34</v>
      </c>
      <c r="T1551" s="72">
        <v>0.46500000000000002</v>
      </c>
    </row>
    <row r="1552" spans="1:20" s="60" customFormat="1" ht="15" customHeight="1">
      <c r="A1552" s="68" t="s">
        <v>8391</v>
      </c>
      <c r="B1552" s="68">
        <v>16701</v>
      </c>
      <c r="C1552" s="68" t="s">
        <v>0</v>
      </c>
      <c r="D1552" s="69" t="s">
        <v>1147</v>
      </c>
      <c r="E1552" s="69" t="s">
        <v>8392</v>
      </c>
      <c r="F1552" s="68" t="s">
        <v>1149</v>
      </c>
      <c r="G1552" s="64" t="s">
        <v>0</v>
      </c>
      <c r="H1552" s="70">
        <v>48.5</v>
      </c>
      <c r="I1552" s="71"/>
      <c r="J1552" s="64" t="s">
        <v>7104</v>
      </c>
      <c r="K1552" s="67" t="s">
        <v>8393</v>
      </c>
      <c r="L1552" s="67" t="s">
        <v>31</v>
      </c>
      <c r="M1552" s="64" t="s">
        <v>7066</v>
      </c>
      <c r="N1552" s="64" t="s">
        <v>8363</v>
      </c>
      <c r="O1552" s="64" t="s">
        <v>0</v>
      </c>
      <c r="P1552" s="64" t="s">
        <v>33</v>
      </c>
      <c r="Q1552" s="72">
        <v>16.3</v>
      </c>
      <c r="R1552" s="72">
        <v>6</v>
      </c>
      <c r="S1552" s="72">
        <v>35</v>
      </c>
      <c r="T1552" s="72">
        <v>0.59</v>
      </c>
    </row>
    <row r="1553" spans="1:20" s="60" customFormat="1" ht="15" customHeight="1">
      <c r="A1553" s="68" t="s">
        <v>8394</v>
      </c>
      <c r="B1553" s="68">
        <v>16702</v>
      </c>
      <c r="C1553" s="68" t="s">
        <v>0</v>
      </c>
      <c r="D1553" s="69" t="s">
        <v>1147</v>
      </c>
      <c r="E1553" s="69" t="s">
        <v>8395</v>
      </c>
      <c r="F1553" s="68" t="s">
        <v>1149</v>
      </c>
      <c r="G1553" s="64" t="s">
        <v>0</v>
      </c>
      <c r="H1553" s="70">
        <v>59.9</v>
      </c>
      <c r="I1553" s="71"/>
      <c r="J1553" s="64" t="s">
        <v>7104</v>
      </c>
      <c r="K1553" s="67" t="s">
        <v>8396</v>
      </c>
      <c r="L1553" s="67" t="s">
        <v>31</v>
      </c>
      <c r="M1553" s="64" t="s">
        <v>7066</v>
      </c>
      <c r="N1553" s="64" t="s">
        <v>8363</v>
      </c>
      <c r="O1553" s="64" t="s">
        <v>0</v>
      </c>
      <c r="P1553" s="64" t="s">
        <v>33</v>
      </c>
      <c r="Q1553" s="72">
        <v>20.3</v>
      </c>
      <c r="R1553" s="72">
        <v>8.1999999999999993</v>
      </c>
      <c r="S1553" s="72">
        <v>44</v>
      </c>
      <c r="T1553" s="72">
        <v>0.875</v>
      </c>
    </row>
    <row r="1554" spans="1:20" s="60" customFormat="1" ht="15" customHeight="1">
      <c r="A1554" s="68" t="s">
        <v>8397</v>
      </c>
      <c r="B1554" s="68">
        <v>16703</v>
      </c>
      <c r="C1554" s="68" t="s">
        <v>0</v>
      </c>
      <c r="D1554" s="69" t="s">
        <v>1147</v>
      </c>
      <c r="E1554" s="69" t="s">
        <v>8398</v>
      </c>
      <c r="F1554" s="68" t="s">
        <v>1149</v>
      </c>
      <c r="G1554" s="64" t="s">
        <v>0</v>
      </c>
      <c r="H1554" s="70">
        <v>15.5</v>
      </c>
      <c r="I1554" s="71"/>
      <c r="J1554" s="64" t="s">
        <v>7083</v>
      </c>
      <c r="K1554" s="67" t="s">
        <v>8399</v>
      </c>
      <c r="L1554" s="67" t="s">
        <v>31</v>
      </c>
      <c r="M1554" s="64" t="s">
        <v>7066</v>
      </c>
      <c r="N1554" s="64" t="s">
        <v>8400</v>
      </c>
      <c r="O1554" s="64" t="s">
        <v>0</v>
      </c>
      <c r="P1554" s="64" t="s">
        <v>36</v>
      </c>
      <c r="Q1554" s="72">
        <v>20</v>
      </c>
      <c r="R1554" s="72">
        <v>2</v>
      </c>
      <c r="S1554" s="72">
        <v>20</v>
      </c>
      <c r="T1554" s="72">
        <v>0.22500000000000001</v>
      </c>
    </row>
    <row r="1555" spans="1:20" s="60" customFormat="1" ht="15" customHeight="1">
      <c r="A1555" s="68" t="s">
        <v>8401</v>
      </c>
      <c r="B1555" s="68">
        <v>16704</v>
      </c>
      <c r="C1555" s="68" t="s">
        <v>0</v>
      </c>
      <c r="D1555" s="69" t="s">
        <v>1147</v>
      </c>
      <c r="E1555" s="69" t="s">
        <v>8402</v>
      </c>
      <c r="F1555" s="68" t="s">
        <v>1149</v>
      </c>
      <c r="G1555" s="64" t="s">
        <v>0</v>
      </c>
      <c r="H1555" s="70">
        <v>15.5</v>
      </c>
      <c r="I1555" s="71"/>
      <c r="J1555" s="64" t="s">
        <v>7083</v>
      </c>
      <c r="K1555" s="67" t="s">
        <v>8403</v>
      </c>
      <c r="L1555" s="67" t="s">
        <v>31</v>
      </c>
      <c r="M1555" s="64" t="s">
        <v>7066</v>
      </c>
      <c r="N1555" s="64" t="s">
        <v>8400</v>
      </c>
      <c r="O1555" s="64" t="s">
        <v>0</v>
      </c>
      <c r="P1555" s="64" t="s">
        <v>36</v>
      </c>
      <c r="Q1555" s="72">
        <v>18</v>
      </c>
      <c r="R1555" s="72">
        <v>3</v>
      </c>
      <c r="S1555" s="72">
        <v>18</v>
      </c>
      <c r="T1555" s="72">
        <v>0.22500000000000001</v>
      </c>
    </row>
    <row r="1556" spans="1:20" s="60" customFormat="1" ht="15" customHeight="1">
      <c r="A1556" s="68" t="s">
        <v>8404</v>
      </c>
      <c r="B1556" s="68">
        <v>16705</v>
      </c>
      <c r="C1556" s="68" t="s">
        <v>0</v>
      </c>
      <c r="D1556" s="69" t="s">
        <v>1147</v>
      </c>
      <c r="E1556" s="69" t="s">
        <v>8405</v>
      </c>
      <c r="F1556" s="68" t="s">
        <v>1162</v>
      </c>
      <c r="G1556" s="64" t="s">
        <v>0</v>
      </c>
      <c r="H1556" s="70">
        <v>38.5</v>
      </c>
      <c r="I1556" s="71"/>
      <c r="J1556" s="64" t="s">
        <v>7086</v>
      </c>
      <c r="K1556" s="67" t="s">
        <v>8406</v>
      </c>
      <c r="L1556" s="67" t="s">
        <v>31</v>
      </c>
      <c r="M1556" s="64" t="s">
        <v>7066</v>
      </c>
      <c r="N1556" s="64" t="s">
        <v>8400</v>
      </c>
      <c r="O1556" s="64" t="s">
        <v>11</v>
      </c>
      <c r="P1556" s="64" t="s">
        <v>36</v>
      </c>
      <c r="Q1556" s="72">
        <v>27.5</v>
      </c>
      <c r="R1556" s="72">
        <v>1.8</v>
      </c>
      <c r="S1556" s="72">
        <v>27.5</v>
      </c>
      <c r="T1556" s="72">
        <v>0.82</v>
      </c>
    </row>
    <row r="1557" spans="1:20" s="60" customFormat="1" ht="15" customHeight="1">
      <c r="A1557" s="68" t="s">
        <v>8407</v>
      </c>
      <c r="B1557" s="68">
        <v>16706</v>
      </c>
      <c r="C1557" s="68" t="s">
        <v>0</v>
      </c>
      <c r="D1557" s="69" t="s">
        <v>1147</v>
      </c>
      <c r="E1557" s="69" t="s">
        <v>8408</v>
      </c>
      <c r="F1557" s="68" t="s">
        <v>1149</v>
      </c>
      <c r="G1557" s="64" t="s">
        <v>0</v>
      </c>
      <c r="H1557" s="70">
        <v>49.9</v>
      </c>
      <c r="I1557" s="71"/>
      <c r="J1557" s="64" t="s">
        <v>7086</v>
      </c>
      <c r="K1557" s="67" t="s">
        <v>8409</v>
      </c>
      <c r="L1557" s="67" t="s">
        <v>31</v>
      </c>
      <c r="M1557" s="64" t="s">
        <v>7066</v>
      </c>
      <c r="N1557" s="64" t="s">
        <v>8400</v>
      </c>
      <c r="O1557" s="64" t="s">
        <v>11</v>
      </c>
      <c r="P1557" s="64" t="s">
        <v>36</v>
      </c>
      <c r="Q1557" s="72">
        <v>29.5</v>
      </c>
      <c r="R1557" s="72">
        <v>7.2</v>
      </c>
      <c r="S1557" s="72">
        <v>29.5</v>
      </c>
      <c r="T1557" s="72">
        <v>0.69</v>
      </c>
    </row>
    <row r="1558" spans="1:20" s="60" customFormat="1" ht="15" customHeight="1">
      <c r="A1558" s="68" t="s">
        <v>8410</v>
      </c>
      <c r="B1558" s="68">
        <v>16707</v>
      </c>
      <c r="C1558" s="68" t="s">
        <v>0</v>
      </c>
      <c r="D1558" s="69" t="s">
        <v>1147</v>
      </c>
      <c r="E1558" s="69" t="s">
        <v>8411</v>
      </c>
      <c r="F1558" s="68" t="s">
        <v>1162</v>
      </c>
      <c r="G1558" s="64" t="s">
        <v>0</v>
      </c>
      <c r="H1558" s="70">
        <v>65.900000000000006</v>
      </c>
      <c r="I1558" s="71"/>
      <c r="J1558" s="64" t="s">
        <v>7086</v>
      </c>
      <c r="K1558" s="67" t="s">
        <v>8412</v>
      </c>
      <c r="L1558" s="67" t="s">
        <v>31</v>
      </c>
      <c r="M1558" s="64" t="s">
        <v>7066</v>
      </c>
      <c r="N1558" s="64" t="s">
        <v>8400</v>
      </c>
      <c r="O1558" s="64" t="s">
        <v>11</v>
      </c>
      <c r="P1558" s="64" t="s">
        <v>36</v>
      </c>
      <c r="Q1558" s="72">
        <v>32.5</v>
      </c>
      <c r="R1558" s="72">
        <v>0.5</v>
      </c>
      <c r="S1558" s="72">
        <v>32.5</v>
      </c>
      <c r="T1558" s="72">
        <v>1.1850000000000001</v>
      </c>
    </row>
    <row r="1559" spans="1:20" s="60" customFormat="1" ht="15" customHeight="1">
      <c r="A1559" s="68" t="s">
        <v>8413</v>
      </c>
      <c r="B1559" s="68">
        <v>16708</v>
      </c>
      <c r="C1559" s="68" t="s">
        <v>0</v>
      </c>
      <c r="D1559" s="69" t="s">
        <v>1147</v>
      </c>
      <c r="E1559" s="69" t="s">
        <v>8414</v>
      </c>
      <c r="F1559" s="68" t="s">
        <v>1149</v>
      </c>
      <c r="G1559" s="64" t="s">
        <v>0</v>
      </c>
      <c r="H1559" s="70">
        <v>9.8000000000000007</v>
      </c>
      <c r="I1559" s="71"/>
      <c r="J1559" s="64" t="s">
        <v>7083</v>
      </c>
      <c r="K1559" s="67" t="s">
        <v>8415</v>
      </c>
      <c r="L1559" s="67" t="s">
        <v>31</v>
      </c>
      <c r="M1559" s="64" t="s">
        <v>7066</v>
      </c>
      <c r="N1559" s="64" t="s">
        <v>8400</v>
      </c>
      <c r="O1559" s="64" t="s">
        <v>0</v>
      </c>
      <c r="P1559" s="64" t="s">
        <v>36</v>
      </c>
      <c r="Q1559" s="72">
        <v>13</v>
      </c>
      <c r="R1559" s="72">
        <v>1.8</v>
      </c>
      <c r="S1559" s="72">
        <v>13</v>
      </c>
      <c r="T1559" s="72">
        <v>0.24</v>
      </c>
    </row>
    <row r="1560" spans="1:20" s="60" customFormat="1" ht="15" customHeight="1">
      <c r="A1560" s="68" t="s">
        <v>8416</v>
      </c>
      <c r="B1560" s="68">
        <v>16709</v>
      </c>
      <c r="C1560" s="68" t="s">
        <v>0</v>
      </c>
      <c r="D1560" s="69" t="s">
        <v>1147</v>
      </c>
      <c r="E1560" s="69" t="s">
        <v>8417</v>
      </c>
      <c r="F1560" s="68" t="s">
        <v>1149</v>
      </c>
      <c r="G1560" s="64" t="s">
        <v>0</v>
      </c>
      <c r="H1560" s="70">
        <v>19.899999999999999</v>
      </c>
      <c r="I1560" s="71"/>
      <c r="J1560" s="64" t="s">
        <v>7083</v>
      </c>
      <c r="K1560" s="67" t="s">
        <v>8418</v>
      </c>
      <c r="L1560" s="67" t="s">
        <v>31</v>
      </c>
      <c r="M1560" s="64" t="s">
        <v>7066</v>
      </c>
      <c r="N1560" s="64" t="s">
        <v>8400</v>
      </c>
      <c r="O1560" s="64" t="s">
        <v>0</v>
      </c>
      <c r="P1560" s="64" t="s">
        <v>36</v>
      </c>
      <c r="Q1560" s="72">
        <v>23.5</v>
      </c>
      <c r="R1560" s="72">
        <v>2</v>
      </c>
      <c r="S1560" s="72">
        <v>23.5</v>
      </c>
      <c r="T1560" s="72">
        <v>0.40500000000000003</v>
      </c>
    </row>
    <row r="1561" spans="1:20" s="60" customFormat="1" ht="15" customHeight="1">
      <c r="A1561" s="68" t="s">
        <v>8419</v>
      </c>
      <c r="B1561" s="68">
        <v>16710</v>
      </c>
      <c r="C1561" s="68" t="s">
        <v>0</v>
      </c>
      <c r="D1561" s="69" t="s">
        <v>1147</v>
      </c>
      <c r="E1561" s="69" t="s">
        <v>8420</v>
      </c>
      <c r="F1561" s="68" t="s">
        <v>1149</v>
      </c>
      <c r="G1561" s="64" t="s">
        <v>0</v>
      </c>
      <c r="H1561" s="70">
        <v>26.9</v>
      </c>
      <c r="I1561" s="71"/>
      <c r="J1561" s="64" t="s">
        <v>7083</v>
      </c>
      <c r="K1561" s="67" t="s">
        <v>8421</v>
      </c>
      <c r="L1561" s="67" t="s">
        <v>31</v>
      </c>
      <c r="M1561" s="64" t="s">
        <v>7066</v>
      </c>
      <c r="N1561" s="64" t="s">
        <v>8400</v>
      </c>
      <c r="O1561" s="64" t="s">
        <v>0</v>
      </c>
      <c r="P1561" s="64" t="s">
        <v>36</v>
      </c>
      <c r="Q1561" s="72">
        <v>29.5</v>
      </c>
      <c r="R1561" s="72">
        <v>2</v>
      </c>
      <c r="S1561" s="72">
        <v>29.5</v>
      </c>
      <c r="T1561" s="72">
        <v>0.63</v>
      </c>
    </row>
    <row r="1562" spans="1:20" s="60" customFormat="1" ht="15" customHeight="1">
      <c r="A1562" s="68" t="s">
        <v>8422</v>
      </c>
      <c r="B1562" s="68">
        <v>16711</v>
      </c>
      <c r="C1562" s="68" t="s">
        <v>0</v>
      </c>
      <c r="D1562" s="69" t="s">
        <v>1147</v>
      </c>
      <c r="E1562" s="69" t="s">
        <v>8423</v>
      </c>
      <c r="F1562" s="68" t="s">
        <v>1149</v>
      </c>
      <c r="G1562" s="64" t="s">
        <v>0</v>
      </c>
      <c r="H1562" s="70">
        <v>42.5</v>
      </c>
      <c r="I1562" s="71"/>
      <c r="J1562" s="64" t="s">
        <v>7083</v>
      </c>
      <c r="K1562" s="67" t="s">
        <v>8424</v>
      </c>
      <c r="L1562" s="67" t="s">
        <v>31</v>
      </c>
      <c r="M1562" s="64" t="s">
        <v>7066</v>
      </c>
      <c r="N1562" s="64" t="s">
        <v>8400</v>
      </c>
      <c r="O1562" s="64" t="s">
        <v>0</v>
      </c>
      <c r="P1562" s="64" t="s">
        <v>36</v>
      </c>
      <c r="Q1562" s="72">
        <v>23.7</v>
      </c>
      <c r="R1562" s="72">
        <v>2.5</v>
      </c>
      <c r="S1562" s="72">
        <v>42.2</v>
      </c>
      <c r="T1562" s="72">
        <v>0.67</v>
      </c>
    </row>
    <row r="1563" spans="1:20" s="60" customFormat="1" ht="15" customHeight="1">
      <c r="A1563" s="68" t="s">
        <v>8425</v>
      </c>
      <c r="B1563" s="68">
        <v>16712</v>
      </c>
      <c r="C1563" s="68" t="s">
        <v>0</v>
      </c>
      <c r="D1563" s="69" t="s">
        <v>1147</v>
      </c>
      <c r="E1563" s="69" t="s">
        <v>8426</v>
      </c>
      <c r="F1563" s="68" t="s">
        <v>1149</v>
      </c>
      <c r="G1563" s="64" t="s">
        <v>0</v>
      </c>
      <c r="H1563" s="70">
        <v>33.9</v>
      </c>
      <c r="I1563" s="71"/>
      <c r="J1563" s="64" t="s">
        <v>7083</v>
      </c>
      <c r="K1563" s="67" t="s">
        <v>8427</v>
      </c>
      <c r="L1563" s="67" t="s">
        <v>31</v>
      </c>
      <c r="M1563" s="64" t="s">
        <v>7066</v>
      </c>
      <c r="N1563" s="64" t="s">
        <v>8400</v>
      </c>
      <c r="O1563" s="64" t="s">
        <v>0</v>
      </c>
      <c r="P1563" s="64" t="s">
        <v>36</v>
      </c>
      <c r="Q1563" s="72">
        <v>20</v>
      </c>
      <c r="R1563" s="72">
        <v>2</v>
      </c>
      <c r="S1563" s="72">
        <v>34</v>
      </c>
      <c r="T1563" s="72">
        <v>0.46500000000000002</v>
      </c>
    </row>
    <row r="1564" spans="1:20" s="60" customFormat="1" ht="15" customHeight="1">
      <c r="A1564" s="68" t="s">
        <v>8428</v>
      </c>
      <c r="B1564" s="68">
        <v>16713</v>
      </c>
      <c r="C1564" s="68" t="s">
        <v>0</v>
      </c>
      <c r="D1564" s="69" t="s">
        <v>1147</v>
      </c>
      <c r="E1564" s="69" t="s">
        <v>8429</v>
      </c>
      <c r="F1564" s="68" t="s">
        <v>1149</v>
      </c>
      <c r="G1564" s="64" t="s">
        <v>0</v>
      </c>
      <c r="H1564" s="70">
        <v>48.5</v>
      </c>
      <c r="I1564" s="71"/>
      <c r="J1564" s="64" t="s">
        <v>7104</v>
      </c>
      <c r="K1564" s="67" t="s">
        <v>8430</v>
      </c>
      <c r="L1564" s="67" t="s">
        <v>31</v>
      </c>
      <c r="M1564" s="64" t="s">
        <v>7066</v>
      </c>
      <c r="N1564" s="64" t="s">
        <v>8400</v>
      </c>
      <c r="O1564" s="64" t="s">
        <v>0</v>
      </c>
      <c r="P1564" s="64" t="s">
        <v>33</v>
      </c>
      <c r="Q1564" s="72">
        <v>16.3</v>
      </c>
      <c r="R1564" s="72">
        <v>6</v>
      </c>
      <c r="S1564" s="72">
        <v>35</v>
      </c>
      <c r="T1564" s="72">
        <v>0.59</v>
      </c>
    </row>
    <row r="1565" spans="1:20" ht="15" customHeight="1">
      <c r="A1565" s="68" t="s">
        <v>8431</v>
      </c>
      <c r="B1565" s="68">
        <v>16714</v>
      </c>
      <c r="C1565" s="68" t="s">
        <v>0</v>
      </c>
      <c r="D1565" s="69" t="s">
        <v>1147</v>
      </c>
      <c r="E1565" s="69" t="s">
        <v>8432</v>
      </c>
      <c r="F1565" s="68" t="s">
        <v>1149</v>
      </c>
      <c r="G1565" s="64" t="s">
        <v>0</v>
      </c>
      <c r="H1565" s="70">
        <v>59.9</v>
      </c>
      <c r="I1565" s="71"/>
      <c r="J1565" s="64" t="s">
        <v>7104</v>
      </c>
      <c r="K1565" s="67" t="s">
        <v>8433</v>
      </c>
      <c r="L1565" s="67" t="s">
        <v>31</v>
      </c>
      <c r="M1565" s="64" t="s">
        <v>7066</v>
      </c>
      <c r="N1565" s="64" t="s">
        <v>8400</v>
      </c>
      <c r="O1565" s="64" t="s">
        <v>0</v>
      </c>
      <c r="P1565" s="64" t="s">
        <v>33</v>
      </c>
      <c r="Q1565" s="72">
        <v>20.3</v>
      </c>
      <c r="R1565" s="72">
        <v>8.1999999999999993</v>
      </c>
      <c r="S1565" s="72">
        <v>44</v>
      </c>
      <c r="T1565" s="72">
        <v>0.875</v>
      </c>
    </row>
    <row r="1566" spans="1:20" s="60" customFormat="1" ht="15" customHeight="1">
      <c r="A1566" s="68" t="s">
        <v>8434</v>
      </c>
      <c r="B1566" s="68">
        <v>16715</v>
      </c>
      <c r="C1566" s="68" t="s">
        <v>0</v>
      </c>
      <c r="D1566" s="69" t="s">
        <v>1147</v>
      </c>
      <c r="E1566" s="69" t="s">
        <v>7079</v>
      </c>
      <c r="F1566" s="68" t="s">
        <v>1149</v>
      </c>
      <c r="G1566" s="64" t="s">
        <v>0</v>
      </c>
      <c r="H1566" s="70">
        <v>10.7</v>
      </c>
      <c r="I1566" s="71"/>
      <c r="J1566" s="64" t="s">
        <v>7083</v>
      </c>
      <c r="K1566" s="67"/>
      <c r="L1566" s="67" t="s">
        <v>31</v>
      </c>
      <c r="M1566" s="64" t="s">
        <v>7066</v>
      </c>
      <c r="N1566" s="64" t="s">
        <v>7085</v>
      </c>
      <c r="O1566" s="64" t="s">
        <v>0</v>
      </c>
      <c r="P1566" s="64" t="s">
        <v>36</v>
      </c>
      <c r="Q1566" s="72">
        <v>13.5</v>
      </c>
      <c r="R1566" s="72">
        <v>2</v>
      </c>
      <c r="S1566" s="72">
        <v>13.5</v>
      </c>
      <c r="T1566" s="72">
        <v>0.12</v>
      </c>
    </row>
    <row r="1567" spans="1:20" s="60" customFormat="1" ht="15" customHeight="1">
      <c r="A1567" s="68" t="s">
        <v>8435</v>
      </c>
      <c r="B1567" s="68">
        <v>16716</v>
      </c>
      <c r="C1567" s="68" t="s">
        <v>0</v>
      </c>
      <c r="D1567" s="69" t="s">
        <v>1147</v>
      </c>
      <c r="E1567" s="69" t="s">
        <v>7080</v>
      </c>
      <c r="F1567" s="68" t="s">
        <v>1149</v>
      </c>
      <c r="G1567" s="64" t="s">
        <v>0</v>
      </c>
      <c r="H1567" s="70">
        <v>17.899999999999999</v>
      </c>
      <c r="I1567" s="71"/>
      <c r="J1567" s="64" t="s">
        <v>7083</v>
      </c>
      <c r="K1567" s="67"/>
      <c r="L1567" s="67" t="s">
        <v>31</v>
      </c>
      <c r="M1567" s="64" t="s">
        <v>7066</v>
      </c>
      <c r="N1567" s="64" t="s">
        <v>7085</v>
      </c>
      <c r="O1567" s="64" t="s">
        <v>0</v>
      </c>
      <c r="P1567" s="64" t="s">
        <v>36</v>
      </c>
      <c r="Q1567" s="72">
        <v>18.5</v>
      </c>
      <c r="R1567" s="72">
        <v>2</v>
      </c>
      <c r="S1567" s="72">
        <v>18.5</v>
      </c>
      <c r="T1567" s="72">
        <v>0.33</v>
      </c>
    </row>
    <row r="1568" spans="1:20" s="60" customFormat="1" ht="15" customHeight="1">
      <c r="A1568" s="68" t="s">
        <v>8436</v>
      </c>
      <c r="B1568" s="68">
        <v>16717</v>
      </c>
      <c r="C1568" s="68" t="s">
        <v>0</v>
      </c>
      <c r="D1568" s="69" t="s">
        <v>1147</v>
      </c>
      <c r="E1568" s="69" t="s">
        <v>7081</v>
      </c>
      <c r="F1568" s="68" t="s">
        <v>1149</v>
      </c>
      <c r="G1568" s="64" t="s">
        <v>0</v>
      </c>
      <c r="H1568" s="70">
        <v>15.8</v>
      </c>
      <c r="I1568" s="71"/>
      <c r="J1568" s="64" t="s">
        <v>7083</v>
      </c>
      <c r="K1568" s="67"/>
      <c r="L1568" s="67" t="s">
        <v>31</v>
      </c>
      <c r="M1568" s="64" t="s">
        <v>7066</v>
      </c>
      <c r="N1568" s="64" t="s">
        <v>7085</v>
      </c>
      <c r="O1568" s="64" t="s">
        <v>0</v>
      </c>
      <c r="P1568" s="64" t="s">
        <v>36</v>
      </c>
      <c r="Q1568" s="72">
        <v>16</v>
      </c>
      <c r="R1568" s="72">
        <v>3.5</v>
      </c>
      <c r="S1568" s="72">
        <v>16</v>
      </c>
      <c r="T1568" s="72">
        <v>0.185</v>
      </c>
    </row>
    <row r="1569" spans="1:20" s="60" customFormat="1" ht="15" customHeight="1">
      <c r="A1569" s="68" t="s">
        <v>8437</v>
      </c>
      <c r="B1569" s="68">
        <v>16718</v>
      </c>
      <c r="C1569" s="68" t="s">
        <v>0</v>
      </c>
      <c r="D1569" s="69" t="s">
        <v>1147</v>
      </c>
      <c r="E1569" s="69" t="s">
        <v>7082</v>
      </c>
      <c r="F1569" s="68" t="s">
        <v>1149</v>
      </c>
      <c r="G1569" s="64" t="s">
        <v>0</v>
      </c>
      <c r="H1569" s="70">
        <v>37.9</v>
      </c>
      <c r="I1569" s="71"/>
      <c r="J1569" s="64" t="s">
        <v>7084</v>
      </c>
      <c r="K1569" s="67"/>
      <c r="L1569" s="67" t="s">
        <v>31</v>
      </c>
      <c r="M1569" s="64" t="s">
        <v>7066</v>
      </c>
      <c r="N1569" s="64" t="s">
        <v>7085</v>
      </c>
      <c r="O1569" s="64" t="s">
        <v>0</v>
      </c>
      <c r="P1569" s="64" t="s">
        <v>43</v>
      </c>
      <c r="Q1569" s="72">
        <v>20</v>
      </c>
      <c r="R1569" s="72">
        <v>2</v>
      </c>
      <c r="S1569" s="72">
        <v>20</v>
      </c>
      <c r="T1569" s="72">
        <v>0.6</v>
      </c>
    </row>
    <row r="1570" spans="1:20" s="60" customFormat="1" ht="15" customHeight="1">
      <c r="A1570" s="68" t="s">
        <v>8438</v>
      </c>
      <c r="B1570" s="68">
        <v>16721</v>
      </c>
      <c r="C1570" s="68" t="s">
        <v>0</v>
      </c>
      <c r="D1570" s="69" t="s">
        <v>1147</v>
      </c>
      <c r="E1570" s="69" t="s">
        <v>8439</v>
      </c>
      <c r="F1570" s="68" t="s">
        <v>1149</v>
      </c>
      <c r="G1570" s="64" t="s">
        <v>0</v>
      </c>
      <c r="H1570" s="70">
        <v>14.45</v>
      </c>
      <c r="I1570" s="71"/>
      <c r="J1570" s="64" t="s">
        <v>7083</v>
      </c>
      <c r="K1570" s="67"/>
      <c r="L1570" s="67" t="s">
        <v>31</v>
      </c>
      <c r="M1570" s="64" t="s">
        <v>7066</v>
      </c>
      <c r="N1570" s="64" t="s">
        <v>8440</v>
      </c>
      <c r="O1570" s="64" t="s">
        <v>0</v>
      </c>
      <c r="P1570" s="64" t="s">
        <v>36</v>
      </c>
      <c r="Q1570" s="72">
        <v>0</v>
      </c>
      <c r="R1570" s="72">
        <v>0</v>
      </c>
      <c r="S1570" s="72">
        <v>0</v>
      </c>
      <c r="T1570" s="72">
        <v>0</v>
      </c>
    </row>
    <row r="1571" spans="1:20" s="60" customFormat="1" ht="15" customHeight="1">
      <c r="A1571" s="68" t="s">
        <v>8441</v>
      </c>
      <c r="B1571" s="68">
        <v>16722</v>
      </c>
      <c r="C1571" s="68" t="s">
        <v>0</v>
      </c>
      <c r="D1571" s="69" t="s">
        <v>1147</v>
      </c>
      <c r="E1571" s="69" t="s">
        <v>8442</v>
      </c>
      <c r="F1571" s="68" t="s">
        <v>1149</v>
      </c>
      <c r="G1571" s="64" t="s">
        <v>0</v>
      </c>
      <c r="H1571" s="70">
        <v>18.899999999999999</v>
      </c>
      <c r="I1571" s="71"/>
      <c r="J1571" s="64" t="s">
        <v>7083</v>
      </c>
      <c r="K1571" s="67" t="s">
        <v>8443</v>
      </c>
      <c r="L1571" s="67" t="s">
        <v>31</v>
      </c>
      <c r="M1571" s="64" t="s">
        <v>7066</v>
      </c>
      <c r="N1571" s="64" t="s">
        <v>8299</v>
      </c>
      <c r="O1571" s="64" t="s">
        <v>0</v>
      </c>
      <c r="P1571" s="64" t="s">
        <v>36</v>
      </c>
      <c r="Q1571" s="72">
        <v>12.5</v>
      </c>
      <c r="R1571" s="72">
        <v>1.5</v>
      </c>
      <c r="S1571" s="72">
        <v>12</v>
      </c>
      <c r="T1571" s="72">
        <v>0.1</v>
      </c>
    </row>
    <row r="1572" spans="1:20" s="60" customFormat="1" ht="15" customHeight="1">
      <c r="A1572" s="68" t="s">
        <v>8444</v>
      </c>
      <c r="B1572" s="68">
        <v>16723</v>
      </c>
      <c r="C1572" s="68" t="s">
        <v>0</v>
      </c>
      <c r="D1572" s="69" t="s">
        <v>1147</v>
      </c>
      <c r="E1572" s="69" t="s">
        <v>8445</v>
      </c>
      <c r="F1572" s="68" t="s">
        <v>1149</v>
      </c>
      <c r="G1572" s="64" t="s">
        <v>0</v>
      </c>
      <c r="H1572" s="70">
        <v>18.899999999999999</v>
      </c>
      <c r="I1572" s="71"/>
      <c r="J1572" s="64" t="s">
        <v>7083</v>
      </c>
      <c r="K1572" s="67" t="s">
        <v>8446</v>
      </c>
      <c r="L1572" s="67" t="s">
        <v>31</v>
      </c>
      <c r="M1572" s="64" t="s">
        <v>7066</v>
      </c>
      <c r="N1572" s="64" t="s">
        <v>8299</v>
      </c>
      <c r="O1572" s="64" t="s">
        <v>0</v>
      </c>
      <c r="P1572" s="64" t="s">
        <v>36</v>
      </c>
      <c r="Q1572" s="72">
        <v>14.3</v>
      </c>
      <c r="R1572" s="72">
        <v>1.5</v>
      </c>
      <c r="S1572" s="72">
        <v>14</v>
      </c>
      <c r="T1572" s="72">
        <v>0.9</v>
      </c>
    </row>
    <row r="1573" spans="1:20" s="60" customFormat="1" ht="15" customHeight="1">
      <c r="A1573" s="68" t="s">
        <v>8447</v>
      </c>
      <c r="B1573" s="68">
        <v>16724</v>
      </c>
      <c r="C1573" s="68" t="s">
        <v>0</v>
      </c>
      <c r="D1573" s="69" t="s">
        <v>1147</v>
      </c>
      <c r="E1573" s="69" t="s">
        <v>8448</v>
      </c>
      <c r="F1573" s="68" t="s">
        <v>1149</v>
      </c>
      <c r="G1573" s="64" t="s">
        <v>0</v>
      </c>
      <c r="H1573" s="70">
        <v>18.899999999999999</v>
      </c>
      <c r="I1573" s="71"/>
      <c r="J1573" s="64" t="s">
        <v>7083</v>
      </c>
      <c r="K1573" s="67" t="s">
        <v>8449</v>
      </c>
      <c r="L1573" s="67" t="s">
        <v>31</v>
      </c>
      <c r="M1573" s="64" t="s">
        <v>7066</v>
      </c>
      <c r="N1573" s="64" t="s">
        <v>8299</v>
      </c>
      <c r="O1573" s="64" t="s">
        <v>0</v>
      </c>
      <c r="P1573" s="64" t="s">
        <v>36</v>
      </c>
      <c r="Q1573" s="72">
        <v>13.5</v>
      </c>
      <c r="R1573" s="72">
        <v>1.5</v>
      </c>
      <c r="S1573" s="72">
        <v>14.8</v>
      </c>
      <c r="T1573" s="72">
        <v>0.08</v>
      </c>
    </row>
    <row r="1574" spans="1:20" s="60" customFormat="1" ht="15" customHeight="1">
      <c r="A1574" s="68" t="s">
        <v>8450</v>
      </c>
      <c r="B1574" s="68">
        <v>16725</v>
      </c>
      <c r="C1574" s="68" t="s">
        <v>0</v>
      </c>
      <c r="D1574" s="69" t="s">
        <v>1147</v>
      </c>
      <c r="E1574" s="69" t="s">
        <v>8451</v>
      </c>
      <c r="F1574" s="68" t="s">
        <v>1149</v>
      </c>
      <c r="G1574" s="64" t="s">
        <v>0</v>
      </c>
      <c r="H1574" s="70">
        <v>18.899999999999999</v>
      </c>
      <c r="I1574" s="71"/>
      <c r="J1574" s="64" t="s">
        <v>7083</v>
      </c>
      <c r="K1574" s="67" t="s">
        <v>8452</v>
      </c>
      <c r="L1574" s="67" t="s">
        <v>31</v>
      </c>
      <c r="M1574" s="64" t="s">
        <v>7066</v>
      </c>
      <c r="N1574" s="64" t="s">
        <v>8299</v>
      </c>
      <c r="O1574" s="64" t="s">
        <v>0</v>
      </c>
      <c r="P1574" s="64" t="s">
        <v>36</v>
      </c>
      <c r="Q1574" s="72">
        <v>13.5</v>
      </c>
      <c r="R1574" s="72">
        <v>1.5</v>
      </c>
      <c r="S1574" s="72">
        <v>14.8</v>
      </c>
      <c r="T1574" s="72">
        <v>0.08</v>
      </c>
    </row>
    <row r="1575" spans="1:20" s="60" customFormat="1" ht="15" customHeight="1">
      <c r="A1575" s="68" t="s">
        <v>8453</v>
      </c>
      <c r="B1575" s="68">
        <v>16726</v>
      </c>
      <c r="C1575" s="68" t="s">
        <v>0</v>
      </c>
      <c r="D1575" s="69" t="s">
        <v>1147</v>
      </c>
      <c r="E1575" s="69" t="s">
        <v>8454</v>
      </c>
      <c r="F1575" s="68" t="s">
        <v>1149</v>
      </c>
      <c r="G1575" s="64" t="s">
        <v>0</v>
      </c>
      <c r="H1575" s="70">
        <v>24.9</v>
      </c>
      <c r="I1575" s="71"/>
      <c r="J1575" s="64" t="s">
        <v>7083</v>
      </c>
      <c r="K1575" s="67" t="s">
        <v>8455</v>
      </c>
      <c r="L1575" s="67" t="s">
        <v>31</v>
      </c>
      <c r="M1575" s="64" t="s">
        <v>7066</v>
      </c>
      <c r="N1575" s="64" t="s">
        <v>8299</v>
      </c>
      <c r="O1575" s="64" t="s">
        <v>0</v>
      </c>
      <c r="P1575" s="64" t="s">
        <v>36</v>
      </c>
      <c r="Q1575" s="72">
        <v>17.3</v>
      </c>
      <c r="R1575" s="72">
        <v>1.5</v>
      </c>
      <c r="S1575" s="72">
        <v>18</v>
      </c>
      <c r="T1575" s="72">
        <v>0.11</v>
      </c>
    </row>
    <row r="1576" spans="1:20" s="60" customFormat="1" ht="15" customHeight="1">
      <c r="A1576" s="68" t="s">
        <v>8456</v>
      </c>
      <c r="B1576" s="68">
        <v>16727</v>
      </c>
      <c r="C1576" s="68" t="s">
        <v>0</v>
      </c>
      <c r="D1576" s="69" t="s">
        <v>1147</v>
      </c>
      <c r="E1576" s="69" t="s">
        <v>8457</v>
      </c>
      <c r="F1576" s="68" t="s">
        <v>1149</v>
      </c>
      <c r="G1576" s="64" t="s">
        <v>0</v>
      </c>
      <c r="H1576" s="70">
        <v>24.9</v>
      </c>
      <c r="I1576" s="71"/>
      <c r="J1576" s="64" t="s">
        <v>7083</v>
      </c>
      <c r="K1576" s="67" t="s">
        <v>8458</v>
      </c>
      <c r="L1576" s="67" t="s">
        <v>31</v>
      </c>
      <c r="M1576" s="64" t="s">
        <v>7066</v>
      </c>
      <c r="N1576" s="64" t="s">
        <v>8299</v>
      </c>
      <c r="O1576" s="64" t="s">
        <v>0</v>
      </c>
      <c r="P1576" s="64" t="s">
        <v>36</v>
      </c>
      <c r="Q1576" s="72">
        <v>17</v>
      </c>
      <c r="R1576" s="72">
        <v>1.5</v>
      </c>
      <c r="S1576" s="72">
        <v>18</v>
      </c>
      <c r="T1576" s="72">
        <v>0.1</v>
      </c>
    </row>
    <row r="1577" spans="1:20" s="60" customFormat="1" ht="15" customHeight="1">
      <c r="A1577" s="68" t="s">
        <v>8459</v>
      </c>
      <c r="B1577" s="68">
        <v>16728</v>
      </c>
      <c r="C1577" s="68" t="s">
        <v>0</v>
      </c>
      <c r="D1577" s="69" t="s">
        <v>1147</v>
      </c>
      <c r="E1577" s="69" t="s">
        <v>8460</v>
      </c>
      <c r="F1577" s="68" t="s">
        <v>1149</v>
      </c>
      <c r="G1577" s="64" t="s">
        <v>0</v>
      </c>
      <c r="H1577" s="70">
        <v>24.9</v>
      </c>
      <c r="I1577" s="71"/>
      <c r="J1577" s="64" t="s">
        <v>7083</v>
      </c>
      <c r="K1577" s="67" t="s">
        <v>8461</v>
      </c>
      <c r="L1577" s="67" t="s">
        <v>31</v>
      </c>
      <c r="M1577" s="64" t="s">
        <v>7066</v>
      </c>
      <c r="N1577" s="64" t="s">
        <v>8299</v>
      </c>
      <c r="O1577" s="64" t="s">
        <v>0</v>
      </c>
      <c r="P1577" s="64" t="s">
        <v>36</v>
      </c>
      <c r="Q1577" s="72">
        <v>17</v>
      </c>
      <c r="R1577" s="72">
        <v>1.5</v>
      </c>
      <c r="S1577" s="72">
        <v>18</v>
      </c>
      <c r="T1577" s="72">
        <v>0.1</v>
      </c>
    </row>
    <row r="1578" spans="1:20" s="60" customFormat="1" ht="15" customHeight="1">
      <c r="A1578" s="68" t="s">
        <v>8462</v>
      </c>
      <c r="B1578" s="68">
        <v>16729</v>
      </c>
      <c r="C1578" s="68" t="s">
        <v>0</v>
      </c>
      <c r="D1578" s="69" t="s">
        <v>1147</v>
      </c>
      <c r="E1578" s="69" t="s">
        <v>8463</v>
      </c>
      <c r="F1578" s="68" t="s">
        <v>1162</v>
      </c>
      <c r="G1578" s="64" t="s">
        <v>0</v>
      </c>
      <c r="H1578" s="70">
        <v>45.9</v>
      </c>
      <c r="I1578" s="71"/>
      <c r="J1578" s="64" t="s">
        <v>7086</v>
      </c>
      <c r="K1578" s="67" t="s">
        <v>8464</v>
      </c>
      <c r="L1578" s="67" t="s">
        <v>31</v>
      </c>
      <c r="M1578" s="64" t="s">
        <v>7066</v>
      </c>
      <c r="N1578" s="64" t="s">
        <v>8299</v>
      </c>
      <c r="O1578" s="64" t="s">
        <v>11</v>
      </c>
      <c r="P1578" s="64" t="s">
        <v>36</v>
      </c>
      <c r="Q1578" s="72">
        <v>24.5</v>
      </c>
      <c r="R1578" s="72">
        <v>6</v>
      </c>
      <c r="S1578" s="72">
        <v>24.5</v>
      </c>
      <c r="T1578" s="72">
        <v>0.90500000000000003</v>
      </c>
    </row>
    <row r="1579" spans="1:20" s="60" customFormat="1" ht="15" customHeight="1">
      <c r="A1579" s="68" t="s">
        <v>8465</v>
      </c>
      <c r="B1579" s="68">
        <v>16730</v>
      </c>
      <c r="C1579" s="68" t="s">
        <v>0</v>
      </c>
      <c r="D1579" s="69" t="s">
        <v>1147</v>
      </c>
      <c r="E1579" s="69" t="s">
        <v>8466</v>
      </c>
      <c r="F1579" s="68" t="s">
        <v>1162</v>
      </c>
      <c r="G1579" s="64" t="s">
        <v>0</v>
      </c>
      <c r="H1579" s="70">
        <v>45.9</v>
      </c>
      <c r="I1579" s="71"/>
      <c r="J1579" s="64" t="s">
        <v>7086</v>
      </c>
      <c r="K1579" s="67" t="s">
        <v>8467</v>
      </c>
      <c r="L1579" s="67" t="s">
        <v>31</v>
      </c>
      <c r="M1579" s="64" t="s">
        <v>7066</v>
      </c>
      <c r="N1579" s="64" t="s">
        <v>8299</v>
      </c>
      <c r="O1579" s="64" t="s">
        <v>11</v>
      </c>
      <c r="P1579" s="64" t="s">
        <v>36</v>
      </c>
      <c r="Q1579" s="72">
        <v>24.5</v>
      </c>
      <c r="R1579" s="72">
        <v>6</v>
      </c>
      <c r="S1579" s="72">
        <v>24.5</v>
      </c>
      <c r="T1579" s="72">
        <v>0.90500000000000003</v>
      </c>
    </row>
    <row r="1580" spans="1:20" s="60" customFormat="1" ht="15" customHeight="1">
      <c r="A1580" s="68" t="s">
        <v>8468</v>
      </c>
      <c r="B1580" s="68">
        <v>16731</v>
      </c>
      <c r="C1580" s="68" t="s">
        <v>0</v>
      </c>
      <c r="D1580" s="69" t="s">
        <v>1147</v>
      </c>
      <c r="E1580" s="69" t="s">
        <v>8469</v>
      </c>
      <c r="F1580" s="68" t="s">
        <v>1162</v>
      </c>
      <c r="G1580" s="64" t="s">
        <v>0</v>
      </c>
      <c r="H1580" s="70">
        <v>45.9</v>
      </c>
      <c r="I1580" s="71"/>
      <c r="J1580" s="64" t="s">
        <v>7086</v>
      </c>
      <c r="K1580" s="67" t="s">
        <v>8470</v>
      </c>
      <c r="L1580" s="67" t="s">
        <v>31</v>
      </c>
      <c r="M1580" s="64" t="s">
        <v>7066</v>
      </c>
      <c r="N1580" s="64" t="s">
        <v>8299</v>
      </c>
      <c r="O1580" s="64" t="s">
        <v>11</v>
      </c>
      <c r="P1580" s="64" t="s">
        <v>36</v>
      </c>
      <c r="Q1580" s="72">
        <v>24.5</v>
      </c>
      <c r="R1580" s="72">
        <v>6</v>
      </c>
      <c r="S1580" s="72">
        <v>24.5</v>
      </c>
      <c r="T1580" s="72">
        <v>0.90500000000000003</v>
      </c>
    </row>
    <row r="1581" spans="1:20" s="60" customFormat="1" ht="15" customHeight="1">
      <c r="A1581" s="68" t="s">
        <v>8471</v>
      </c>
      <c r="B1581" s="68">
        <v>16732</v>
      </c>
      <c r="C1581" s="68" t="s">
        <v>0</v>
      </c>
      <c r="D1581" s="69" t="s">
        <v>1147</v>
      </c>
      <c r="E1581" s="69" t="s">
        <v>8472</v>
      </c>
      <c r="F1581" s="68" t="s">
        <v>1149</v>
      </c>
      <c r="G1581" s="64" t="s">
        <v>0</v>
      </c>
      <c r="H1581" s="70">
        <v>19.899999999999999</v>
      </c>
      <c r="I1581" s="71"/>
      <c r="J1581" s="64" t="s">
        <v>7083</v>
      </c>
      <c r="K1581" s="67" t="s">
        <v>8473</v>
      </c>
      <c r="L1581" s="67" t="s">
        <v>31</v>
      </c>
      <c r="M1581" s="64" t="s">
        <v>7066</v>
      </c>
      <c r="N1581" s="64" t="s">
        <v>8299</v>
      </c>
      <c r="O1581" s="64" t="s">
        <v>0</v>
      </c>
      <c r="P1581" s="64" t="s">
        <v>36</v>
      </c>
      <c r="Q1581" s="72">
        <v>17.8</v>
      </c>
      <c r="R1581" s="72">
        <v>1.7</v>
      </c>
      <c r="S1581" s="72">
        <v>17.8</v>
      </c>
      <c r="T1581" s="72">
        <v>0.185</v>
      </c>
    </row>
    <row r="1582" spans="1:20" s="60" customFormat="1" ht="15" customHeight="1">
      <c r="A1582" s="68" t="s">
        <v>8474</v>
      </c>
      <c r="B1582" s="68">
        <v>16733</v>
      </c>
      <c r="C1582" s="68" t="s">
        <v>0</v>
      </c>
      <c r="D1582" s="69" t="s">
        <v>1147</v>
      </c>
      <c r="E1582" s="69" t="s">
        <v>8475</v>
      </c>
      <c r="F1582" s="68" t="s">
        <v>1149</v>
      </c>
      <c r="G1582" s="64" t="s">
        <v>0</v>
      </c>
      <c r="H1582" s="70">
        <v>59.9</v>
      </c>
      <c r="I1582" s="71"/>
      <c r="J1582" s="64" t="s">
        <v>7086</v>
      </c>
      <c r="K1582" s="67" t="s">
        <v>8476</v>
      </c>
      <c r="L1582" s="67" t="s">
        <v>31</v>
      </c>
      <c r="M1582" s="64" t="s">
        <v>7066</v>
      </c>
      <c r="N1582" s="64" t="s">
        <v>8299</v>
      </c>
      <c r="O1582" s="64" t="s">
        <v>11</v>
      </c>
      <c r="P1582" s="64" t="s">
        <v>36</v>
      </c>
      <c r="Q1582" s="72">
        <v>29.5</v>
      </c>
      <c r="R1582" s="72">
        <v>7.2</v>
      </c>
      <c r="S1582" s="72">
        <v>29.5</v>
      </c>
      <c r="T1582" s="72">
        <v>0.69</v>
      </c>
    </row>
    <row r="1583" spans="1:20" s="60" customFormat="1" ht="15" customHeight="1">
      <c r="A1583" s="68" t="s">
        <v>8477</v>
      </c>
      <c r="B1583" s="68">
        <v>16734</v>
      </c>
      <c r="C1583" s="68" t="s">
        <v>0</v>
      </c>
      <c r="D1583" s="69" t="s">
        <v>1147</v>
      </c>
      <c r="E1583" s="69" t="s">
        <v>8478</v>
      </c>
      <c r="F1583" s="68" t="s">
        <v>1149</v>
      </c>
      <c r="G1583" s="64" t="s">
        <v>0</v>
      </c>
      <c r="H1583" s="70">
        <v>19.899999999999999</v>
      </c>
      <c r="I1583" s="71"/>
      <c r="J1583" s="64" t="s">
        <v>7083</v>
      </c>
      <c r="K1583" s="67" t="s">
        <v>8479</v>
      </c>
      <c r="L1583" s="67" t="s">
        <v>31</v>
      </c>
      <c r="M1583" s="64" t="s">
        <v>7066</v>
      </c>
      <c r="N1583" s="64" t="s">
        <v>8299</v>
      </c>
      <c r="O1583" s="64" t="s">
        <v>0</v>
      </c>
      <c r="P1583" s="64" t="s">
        <v>36</v>
      </c>
      <c r="Q1583" s="72">
        <v>17.8</v>
      </c>
      <c r="R1583" s="72">
        <v>1.7</v>
      </c>
      <c r="S1583" s="72">
        <v>17.8</v>
      </c>
      <c r="T1583" s="72">
        <v>0.185</v>
      </c>
    </row>
    <row r="1584" spans="1:20" s="60" customFormat="1" ht="15" customHeight="1">
      <c r="A1584" s="68" t="s">
        <v>8480</v>
      </c>
      <c r="B1584" s="68">
        <v>16735</v>
      </c>
      <c r="C1584" s="68" t="s">
        <v>0</v>
      </c>
      <c r="D1584" s="69" t="s">
        <v>1147</v>
      </c>
      <c r="E1584" s="69" t="s">
        <v>8481</v>
      </c>
      <c r="F1584" s="68" t="s">
        <v>1149</v>
      </c>
      <c r="G1584" s="64" t="s">
        <v>0</v>
      </c>
      <c r="H1584" s="70">
        <v>19.899999999999999</v>
      </c>
      <c r="I1584" s="71"/>
      <c r="J1584" s="64" t="s">
        <v>7083</v>
      </c>
      <c r="K1584" s="67" t="s">
        <v>8482</v>
      </c>
      <c r="L1584" s="67" t="s">
        <v>31</v>
      </c>
      <c r="M1584" s="64" t="s">
        <v>7066</v>
      </c>
      <c r="N1584" s="64" t="s">
        <v>8299</v>
      </c>
      <c r="O1584" s="64" t="s">
        <v>0</v>
      </c>
      <c r="P1584" s="64" t="s">
        <v>36</v>
      </c>
      <c r="Q1584" s="72">
        <v>17.8</v>
      </c>
      <c r="R1584" s="72">
        <v>1.7</v>
      </c>
      <c r="S1584" s="72">
        <v>17.8</v>
      </c>
      <c r="T1584" s="72">
        <v>0.185</v>
      </c>
    </row>
    <row r="1585" spans="1:20" s="60" customFormat="1" ht="15" customHeight="1">
      <c r="A1585" s="68" t="s">
        <v>8483</v>
      </c>
      <c r="B1585" s="68">
        <v>16736</v>
      </c>
      <c r="C1585" s="68" t="s">
        <v>0</v>
      </c>
      <c r="D1585" s="69" t="s">
        <v>1147</v>
      </c>
      <c r="E1585" s="69" t="s">
        <v>8484</v>
      </c>
      <c r="F1585" s="68" t="s">
        <v>1149</v>
      </c>
      <c r="G1585" s="64" t="s">
        <v>0</v>
      </c>
      <c r="H1585" s="70">
        <v>59.9</v>
      </c>
      <c r="I1585" s="71"/>
      <c r="J1585" s="64" t="s">
        <v>7086</v>
      </c>
      <c r="K1585" s="67" t="s">
        <v>8485</v>
      </c>
      <c r="L1585" s="67" t="s">
        <v>31</v>
      </c>
      <c r="M1585" s="64" t="s">
        <v>7066</v>
      </c>
      <c r="N1585" s="64" t="s">
        <v>8299</v>
      </c>
      <c r="O1585" s="64" t="s">
        <v>11</v>
      </c>
      <c r="P1585" s="64" t="s">
        <v>36</v>
      </c>
      <c r="Q1585" s="72">
        <v>29.5</v>
      </c>
      <c r="R1585" s="72">
        <v>7.2</v>
      </c>
      <c r="S1585" s="72">
        <v>29.5</v>
      </c>
      <c r="T1585" s="72">
        <v>0.69</v>
      </c>
    </row>
    <row r="1586" spans="1:20" s="60" customFormat="1" ht="15" customHeight="1">
      <c r="A1586" s="68" t="s">
        <v>8486</v>
      </c>
      <c r="B1586" s="68">
        <v>16737</v>
      </c>
      <c r="C1586" s="68" t="s">
        <v>0</v>
      </c>
      <c r="D1586" s="69" t="s">
        <v>1147</v>
      </c>
      <c r="E1586" s="69" t="s">
        <v>8487</v>
      </c>
      <c r="F1586" s="68" t="s">
        <v>1149</v>
      </c>
      <c r="G1586" s="64" t="s">
        <v>0</v>
      </c>
      <c r="H1586" s="70">
        <v>59.9</v>
      </c>
      <c r="I1586" s="71"/>
      <c r="J1586" s="64" t="s">
        <v>7086</v>
      </c>
      <c r="K1586" s="67" t="s">
        <v>8488</v>
      </c>
      <c r="L1586" s="67" t="s">
        <v>31</v>
      </c>
      <c r="M1586" s="64" t="s">
        <v>7066</v>
      </c>
      <c r="N1586" s="64" t="s">
        <v>8299</v>
      </c>
      <c r="O1586" s="64" t="s">
        <v>11</v>
      </c>
      <c r="P1586" s="64" t="s">
        <v>36</v>
      </c>
      <c r="Q1586" s="72">
        <v>29.5</v>
      </c>
      <c r="R1586" s="72">
        <v>7.2</v>
      </c>
      <c r="S1586" s="72">
        <v>29.5</v>
      </c>
      <c r="T1586" s="72">
        <v>0.69</v>
      </c>
    </row>
    <row r="1587" spans="1:20" s="60" customFormat="1" ht="15" customHeight="1">
      <c r="A1587" s="68" t="s">
        <v>8489</v>
      </c>
      <c r="B1587" s="68">
        <v>16738</v>
      </c>
      <c r="C1587" s="68" t="s">
        <v>0</v>
      </c>
      <c r="D1587" s="69" t="s">
        <v>1147</v>
      </c>
      <c r="E1587" s="69" t="s">
        <v>8490</v>
      </c>
      <c r="F1587" s="68" t="s">
        <v>1149</v>
      </c>
      <c r="G1587" s="64" t="s">
        <v>0</v>
      </c>
      <c r="H1587" s="70">
        <v>24.9</v>
      </c>
      <c r="I1587" s="71"/>
      <c r="J1587" s="64" t="s">
        <v>7083</v>
      </c>
      <c r="K1587" s="67" t="s">
        <v>8491</v>
      </c>
      <c r="L1587" s="67" t="s">
        <v>31</v>
      </c>
      <c r="M1587" s="64" t="s">
        <v>7066</v>
      </c>
      <c r="N1587" s="64" t="s">
        <v>8299</v>
      </c>
      <c r="O1587" s="64" t="s">
        <v>0</v>
      </c>
      <c r="P1587" s="64" t="s">
        <v>36</v>
      </c>
      <c r="Q1587" s="72">
        <v>14</v>
      </c>
      <c r="R1587" s="72">
        <v>1.8</v>
      </c>
      <c r="S1587" s="72">
        <v>26.5</v>
      </c>
      <c r="T1587" s="72">
        <v>0.35</v>
      </c>
    </row>
    <row r="1588" spans="1:20" s="60" customFormat="1" ht="15" customHeight="1">
      <c r="A1588" s="68" t="s">
        <v>8492</v>
      </c>
      <c r="B1588" s="68">
        <v>16739</v>
      </c>
      <c r="C1588" s="68" t="s">
        <v>0</v>
      </c>
      <c r="D1588" s="69" t="s">
        <v>1147</v>
      </c>
      <c r="E1588" s="69" t="s">
        <v>8493</v>
      </c>
      <c r="F1588" s="68" t="s">
        <v>1149</v>
      </c>
      <c r="G1588" s="64" t="s">
        <v>0</v>
      </c>
      <c r="H1588" s="70">
        <v>14.9</v>
      </c>
      <c r="I1588" s="71"/>
      <c r="J1588" s="64" t="s">
        <v>7083</v>
      </c>
      <c r="K1588" s="67" t="s">
        <v>8494</v>
      </c>
      <c r="L1588" s="67" t="s">
        <v>31</v>
      </c>
      <c r="M1588" s="64" t="s">
        <v>7066</v>
      </c>
      <c r="N1588" s="64" t="s">
        <v>8299</v>
      </c>
      <c r="O1588" s="64" t="s">
        <v>0</v>
      </c>
      <c r="P1588" s="64" t="s">
        <v>36</v>
      </c>
      <c r="Q1588" s="72">
        <v>13</v>
      </c>
      <c r="R1588" s="72">
        <v>1.5</v>
      </c>
      <c r="S1588" s="72">
        <v>13</v>
      </c>
      <c r="T1588" s="72">
        <v>0.12</v>
      </c>
    </row>
    <row r="1589" spans="1:20" s="60" customFormat="1" ht="15" customHeight="1">
      <c r="A1589" s="68" t="s">
        <v>8495</v>
      </c>
      <c r="B1589" s="68">
        <v>16740</v>
      </c>
      <c r="C1589" s="68" t="s">
        <v>0</v>
      </c>
      <c r="D1589" s="69" t="s">
        <v>1147</v>
      </c>
      <c r="E1589" s="69" t="s">
        <v>8496</v>
      </c>
      <c r="F1589" s="68" t="s">
        <v>1149</v>
      </c>
      <c r="G1589" s="64" t="s">
        <v>0</v>
      </c>
      <c r="H1589" s="70">
        <v>53.9</v>
      </c>
      <c r="I1589" s="71"/>
      <c r="J1589" s="64" t="s">
        <v>7086</v>
      </c>
      <c r="K1589" s="67" t="s">
        <v>8497</v>
      </c>
      <c r="L1589" s="67" t="s">
        <v>31</v>
      </c>
      <c r="M1589" s="64" t="s">
        <v>7066</v>
      </c>
      <c r="N1589" s="64" t="s">
        <v>8299</v>
      </c>
      <c r="O1589" s="64" t="s">
        <v>11</v>
      </c>
      <c r="P1589" s="64" t="s">
        <v>36</v>
      </c>
      <c r="Q1589" s="72">
        <v>37.5</v>
      </c>
      <c r="R1589" s="72">
        <v>2</v>
      </c>
      <c r="S1589" s="72">
        <v>37.5</v>
      </c>
      <c r="T1589" s="72">
        <v>1.1259999999999999</v>
      </c>
    </row>
    <row r="1590" spans="1:20" s="60" customFormat="1" ht="15" customHeight="1">
      <c r="A1590" s="68" t="s">
        <v>8498</v>
      </c>
      <c r="B1590" s="68">
        <v>16741</v>
      </c>
      <c r="C1590" s="68" t="s">
        <v>0</v>
      </c>
      <c r="D1590" s="69" t="s">
        <v>1147</v>
      </c>
      <c r="E1590" s="69" t="s">
        <v>8499</v>
      </c>
      <c r="F1590" s="68" t="s">
        <v>1149</v>
      </c>
      <c r="G1590" s="64" t="s">
        <v>0</v>
      </c>
      <c r="H1590" s="70">
        <v>26.9</v>
      </c>
      <c r="I1590" s="71"/>
      <c r="J1590" s="64" t="s">
        <v>7086</v>
      </c>
      <c r="K1590" s="67" t="s">
        <v>8500</v>
      </c>
      <c r="L1590" s="67" t="s">
        <v>31</v>
      </c>
      <c r="M1590" s="64" t="s">
        <v>7066</v>
      </c>
      <c r="N1590" s="64" t="s">
        <v>8299</v>
      </c>
      <c r="O1590" s="64" t="s">
        <v>11</v>
      </c>
      <c r="P1590" s="64" t="s">
        <v>36</v>
      </c>
      <c r="Q1590" s="72">
        <v>21</v>
      </c>
      <c r="R1590" s="72">
        <v>1.5</v>
      </c>
      <c r="S1590" s="72">
        <v>22</v>
      </c>
      <c r="T1590" s="72">
        <v>0.25</v>
      </c>
    </row>
    <row r="1591" spans="1:20" s="60" customFormat="1" ht="15" customHeight="1">
      <c r="A1591" s="68" t="s">
        <v>10974</v>
      </c>
      <c r="B1591" s="68">
        <v>16744</v>
      </c>
      <c r="C1591" s="68" t="s">
        <v>0</v>
      </c>
      <c r="D1591" s="69" t="s">
        <v>1147</v>
      </c>
      <c r="E1591" s="69" t="s">
        <v>10975</v>
      </c>
      <c r="F1591" s="68" t="s">
        <v>1149</v>
      </c>
      <c r="G1591" s="64" t="s">
        <v>0</v>
      </c>
      <c r="H1591" s="70">
        <v>20.9</v>
      </c>
      <c r="I1591" s="71">
        <v>0</v>
      </c>
      <c r="J1591" s="64" t="s">
        <v>7143</v>
      </c>
      <c r="K1591" s="67" t="s">
        <v>10976</v>
      </c>
      <c r="L1591" s="67" t="s">
        <v>31</v>
      </c>
      <c r="M1591" s="64" t="s">
        <v>7066</v>
      </c>
      <c r="N1591" s="64" t="s">
        <v>10977</v>
      </c>
      <c r="O1591" s="64" t="s">
        <v>0</v>
      </c>
      <c r="P1591" s="64" t="s">
        <v>32</v>
      </c>
      <c r="Q1591" s="72">
        <v>2.1</v>
      </c>
      <c r="R1591" s="72">
        <v>5</v>
      </c>
      <c r="S1591" s="72">
        <v>50</v>
      </c>
      <c r="T1591" s="72">
        <v>0.28999999999999998</v>
      </c>
    </row>
    <row r="1592" spans="1:20" s="60" customFormat="1" ht="15" customHeight="1">
      <c r="A1592" s="68" t="s">
        <v>10978</v>
      </c>
      <c r="B1592" s="68">
        <v>16745</v>
      </c>
      <c r="C1592" s="68" t="s">
        <v>0</v>
      </c>
      <c r="D1592" s="69" t="s">
        <v>1147</v>
      </c>
      <c r="E1592" s="69" t="s">
        <v>10979</v>
      </c>
      <c r="F1592" s="68" t="s">
        <v>1149</v>
      </c>
      <c r="G1592" s="64" t="s">
        <v>0</v>
      </c>
      <c r="H1592" s="70">
        <v>15.5</v>
      </c>
      <c r="I1592" s="71">
        <v>0</v>
      </c>
      <c r="J1592" s="64" t="s">
        <v>7143</v>
      </c>
      <c r="K1592" s="67" t="s">
        <v>10980</v>
      </c>
      <c r="L1592" s="67" t="s">
        <v>31</v>
      </c>
      <c r="M1592" s="64" t="s">
        <v>7066</v>
      </c>
      <c r="N1592" s="64" t="s">
        <v>10977</v>
      </c>
      <c r="O1592" s="64" t="s">
        <v>0</v>
      </c>
      <c r="P1592" s="64" t="s">
        <v>32</v>
      </c>
      <c r="Q1592" s="72">
        <v>2.1</v>
      </c>
      <c r="R1592" s="72">
        <v>5</v>
      </c>
      <c r="S1592" s="72">
        <v>30</v>
      </c>
      <c r="T1592" s="72">
        <v>0.155</v>
      </c>
    </row>
    <row r="1593" spans="1:20" s="60" customFormat="1" ht="15" customHeight="1">
      <c r="A1593" s="68" t="s">
        <v>8501</v>
      </c>
      <c r="B1593" s="68">
        <v>16746</v>
      </c>
      <c r="C1593" s="68" t="s">
        <v>0</v>
      </c>
      <c r="D1593" s="69" t="s">
        <v>1147</v>
      </c>
      <c r="E1593" s="69" t="s">
        <v>10981</v>
      </c>
      <c r="F1593" s="68" t="s">
        <v>1149</v>
      </c>
      <c r="G1593" s="64" t="s">
        <v>0</v>
      </c>
      <c r="H1593" s="70">
        <v>119.5</v>
      </c>
      <c r="I1593" s="71"/>
      <c r="J1593" s="64" t="s">
        <v>7300</v>
      </c>
      <c r="K1593" s="67" t="s">
        <v>8502</v>
      </c>
      <c r="L1593" s="67" t="s">
        <v>31</v>
      </c>
      <c r="M1593" s="64" t="s">
        <v>7066</v>
      </c>
      <c r="N1593" s="64" t="s">
        <v>8503</v>
      </c>
      <c r="O1593" s="64" t="s">
        <v>0</v>
      </c>
      <c r="P1593" s="64" t="s">
        <v>56</v>
      </c>
      <c r="Q1593" s="72">
        <v>25</v>
      </c>
      <c r="R1593" s="72">
        <v>6</v>
      </c>
      <c r="S1593" s="72">
        <v>34</v>
      </c>
      <c r="T1593" s="72">
        <v>1.165</v>
      </c>
    </row>
    <row r="1594" spans="1:20" s="60" customFormat="1" ht="15" customHeight="1">
      <c r="A1594" s="68" t="s">
        <v>8504</v>
      </c>
      <c r="B1594" s="68">
        <v>16747</v>
      </c>
      <c r="C1594" s="68" t="s">
        <v>0</v>
      </c>
      <c r="D1594" s="69" t="s">
        <v>1147</v>
      </c>
      <c r="E1594" s="69" t="s">
        <v>10982</v>
      </c>
      <c r="F1594" s="68" t="s">
        <v>1149</v>
      </c>
      <c r="G1594" s="64" t="s">
        <v>0</v>
      </c>
      <c r="H1594" s="70">
        <v>49.5</v>
      </c>
      <c r="I1594" s="71"/>
      <c r="J1594" s="64" t="s">
        <v>7300</v>
      </c>
      <c r="K1594" s="67" t="s">
        <v>8505</v>
      </c>
      <c r="L1594" s="67" t="s">
        <v>31</v>
      </c>
      <c r="M1594" s="64" t="s">
        <v>7066</v>
      </c>
      <c r="N1594" s="64" t="s">
        <v>8503</v>
      </c>
      <c r="O1594" s="64" t="s">
        <v>0</v>
      </c>
      <c r="P1594" s="64" t="s">
        <v>56</v>
      </c>
      <c r="Q1594" s="72">
        <v>9</v>
      </c>
      <c r="R1594" s="72">
        <v>32</v>
      </c>
      <c r="S1594" s="72">
        <v>22.5</v>
      </c>
      <c r="T1594" s="72">
        <v>0.3</v>
      </c>
    </row>
    <row r="1595" spans="1:20" s="60" customFormat="1" ht="15" customHeight="1">
      <c r="A1595" s="68" t="s">
        <v>8506</v>
      </c>
      <c r="B1595" s="68">
        <v>16748</v>
      </c>
      <c r="C1595" s="68" t="s">
        <v>0</v>
      </c>
      <c r="D1595" s="69" t="s">
        <v>1147</v>
      </c>
      <c r="E1595" s="69" t="s">
        <v>10983</v>
      </c>
      <c r="F1595" s="68" t="s">
        <v>1149</v>
      </c>
      <c r="G1595" s="64" t="s">
        <v>0</v>
      </c>
      <c r="H1595" s="70">
        <v>39.5</v>
      </c>
      <c r="I1595" s="71"/>
      <c r="J1595" s="64" t="s">
        <v>7300</v>
      </c>
      <c r="K1595" s="67" t="s">
        <v>8507</v>
      </c>
      <c r="L1595" s="67" t="s">
        <v>31</v>
      </c>
      <c r="M1595" s="64" t="s">
        <v>7066</v>
      </c>
      <c r="N1595" s="64" t="s">
        <v>8503</v>
      </c>
      <c r="O1595" s="64" t="s">
        <v>0</v>
      </c>
      <c r="P1595" s="64" t="s">
        <v>56</v>
      </c>
      <c r="Q1595" s="72">
        <v>7</v>
      </c>
      <c r="R1595" s="72">
        <v>10</v>
      </c>
      <c r="S1595" s="72">
        <v>34</v>
      </c>
      <c r="T1595" s="72">
        <v>0.21</v>
      </c>
    </row>
    <row r="1596" spans="1:20" s="60" customFormat="1" ht="15" customHeight="1">
      <c r="A1596" s="68" t="s">
        <v>8508</v>
      </c>
      <c r="B1596" s="68">
        <v>16749</v>
      </c>
      <c r="C1596" s="68" t="s">
        <v>0</v>
      </c>
      <c r="D1596" s="69" t="s">
        <v>1147</v>
      </c>
      <c r="E1596" s="69" t="s">
        <v>10984</v>
      </c>
      <c r="F1596" s="68" t="s">
        <v>1149</v>
      </c>
      <c r="G1596" s="64" t="s">
        <v>0</v>
      </c>
      <c r="H1596" s="70">
        <v>39.5</v>
      </c>
      <c r="I1596" s="71"/>
      <c r="J1596" s="64" t="s">
        <v>7300</v>
      </c>
      <c r="K1596" s="67" t="s">
        <v>8509</v>
      </c>
      <c r="L1596" s="67" t="s">
        <v>31</v>
      </c>
      <c r="M1596" s="64" t="s">
        <v>7066</v>
      </c>
      <c r="N1596" s="64" t="s">
        <v>8503</v>
      </c>
      <c r="O1596" s="64" t="s">
        <v>0</v>
      </c>
      <c r="P1596" s="64" t="s">
        <v>56</v>
      </c>
      <c r="Q1596" s="72">
        <v>12</v>
      </c>
      <c r="R1596" s="72">
        <v>10</v>
      </c>
      <c r="S1596" s="72">
        <v>33</v>
      </c>
      <c r="T1596" s="72">
        <v>0.25</v>
      </c>
    </row>
    <row r="1597" spans="1:20" s="60" customFormat="1" ht="15" customHeight="1">
      <c r="A1597" s="68" t="s">
        <v>8510</v>
      </c>
      <c r="B1597" s="68">
        <v>16750</v>
      </c>
      <c r="C1597" s="68" t="s">
        <v>0</v>
      </c>
      <c r="D1597" s="69" t="s">
        <v>1147</v>
      </c>
      <c r="E1597" s="69" t="s">
        <v>10985</v>
      </c>
      <c r="F1597" s="68" t="s">
        <v>1149</v>
      </c>
      <c r="G1597" s="64" t="s">
        <v>0</v>
      </c>
      <c r="H1597" s="70">
        <v>39.5</v>
      </c>
      <c r="I1597" s="71"/>
      <c r="J1597" s="64" t="s">
        <v>7300</v>
      </c>
      <c r="K1597" s="67" t="s">
        <v>8511</v>
      </c>
      <c r="L1597" s="67" t="s">
        <v>31</v>
      </c>
      <c r="M1597" s="64" t="s">
        <v>7066</v>
      </c>
      <c r="N1597" s="64" t="s">
        <v>8503</v>
      </c>
      <c r="O1597" s="64" t="s">
        <v>0</v>
      </c>
      <c r="P1597" s="64" t="s">
        <v>56</v>
      </c>
      <c r="Q1597" s="72">
        <v>10</v>
      </c>
      <c r="R1597" s="72">
        <v>10</v>
      </c>
      <c r="S1597" s="72">
        <v>33</v>
      </c>
      <c r="T1597" s="72">
        <v>0.22500000000000001</v>
      </c>
    </row>
    <row r="1598" spans="1:20" s="60" customFormat="1" ht="15" customHeight="1">
      <c r="A1598" s="68" t="s">
        <v>8512</v>
      </c>
      <c r="B1598" s="68">
        <v>16751</v>
      </c>
      <c r="C1598" s="68" t="s">
        <v>0</v>
      </c>
      <c r="D1598" s="69" t="s">
        <v>1147</v>
      </c>
      <c r="E1598" s="69" t="s">
        <v>10986</v>
      </c>
      <c r="F1598" s="68" t="s">
        <v>1149</v>
      </c>
      <c r="G1598" s="64" t="s">
        <v>0</v>
      </c>
      <c r="H1598" s="70">
        <v>49.5</v>
      </c>
      <c r="I1598" s="71"/>
      <c r="J1598" s="64" t="s">
        <v>7300</v>
      </c>
      <c r="K1598" s="67" t="s">
        <v>8513</v>
      </c>
      <c r="L1598" s="67" t="s">
        <v>31</v>
      </c>
      <c r="M1598" s="64" t="s">
        <v>7066</v>
      </c>
      <c r="N1598" s="64" t="s">
        <v>8503</v>
      </c>
      <c r="O1598" s="64" t="s">
        <v>0</v>
      </c>
      <c r="P1598" s="64" t="s">
        <v>56</v>
      </c>
      <c r="Q1598" s="72">
        <v>5</v>
      </c>
      <c r="R1598" s="72">
        <v>15</v>
      </c>
      <c r="S1598" s="72">
        <v>26</v>
      </c>
      <c r="T1598" s="72">
        <v>0.47</v>
      </c>
    </row>
    <row r="1599" spans="1:20" s="60" customFormat="1" ht="15" customHeight="1">
      <c r="A1599" s="68" t="s">
        <v>8514</v>
      </c>
      <c r="B1599" s="68">
        <v>16752</v>
      </c>
      <c r="C1599" s="68" t="s">
        <v>0</v>
      </c>
      <c r="D1599" s="69" t="s">
        <v>1147</v>
      </c>
      <c r="E1599" s="69" t="s">
        <v>10987</v>
      </c>
      <c r="F1599" s="68" t="s">
        <v>1149</v>
      </c>
      <c r="G1599" s="64" t="s">
        <v>0</v>
      </c>
      <c r="H1599" s="70">
        <v>49.5</v>
      </c>
      <c r="I1599" s="71"/>
      <c r="J1599" s="64" t="s">
        <v>7300</v>
      </c>
      <c r="K1599" s="67" t="s">
        <v>8515</v>
      </c>
      <c r="L1599" s="67" t="s">
        <v>31</v>
      </c>
      <c r="M1599" s="64" t="s">
        <v>7066</v>
      </c>
      <c r="N1599" s="64" t="s">
        <v>8503</v>
      </c>
      <c r="O1599" s="64" t="s">
        <v>0</v>
      </c>
      <c r="P1599" s="64" t="s">
        <v>56</v>
      </c>
      <c r="Q1599" s="72">
        <v>5</v>
      </c>
      <c r="R1599" s="72">
        <v>22.5</v>
      </c>
      <c r="S1599" s="72">
        <v>14</v>
      </c>
      <c r="T1599" s="72">
        <v>0.49</v>
      </c>
    </row>
    <row r="1600" spans="1:20" s="60" customFormat="1" ht="15" customHeight="1">
      <c r="A1600" s="68" t="s">
        <v>8516</v>
      </c>
      <c r="B1600" s="68">
        <v>16753</v>
      </c>
      <c r="C1600" s="68" t="s">
        <v>0</v>
      </c>
      <c r="D1600" s="69" t="s">
        <v>1147</v>
      </c>
      <c r="E1600" s="69" t="s">
        <v>8517</v>
      </c>
      <c r="F1600" s="68" t="s">
        <v>1149</v>
      </c>
      <c r="G1600" s="64" t="s">
        <v>0</v>
      </c>
      <c r="H1600" s="70">
        <v>49.5</v>
      </c>
      <c r="I1600" s="71"/>
      <c r="J1600" s="64" t="s">
        <v>7489</v>
      </c>
      <c r="K1600" s="67" t="s">
        <v>8518</v>
      </c>
      <c r="L1600" s="67" t="s">
        <v>31</v>
      </c>
      <c r="M1600" s="64" t="s">
        <v>7066</v>
      </c>
      <c r="N1600" s="64" t="s">
        <v>8299</v>
      </c>
      <c r="O1600" s="64" t="s">
        <v>0</v>
      </c>
      <c r="P1600" s="64" t="s">
        <v>32</v>
      </c>
      <c r="Q1600" s="72">
        <v>1</v>
      </c>
      <c r="R1600" s="72">
        <v>26</v>
      </c>
      <c r="S1600" s="72">
        <v>21</v>
      </c>
      <c r="T1600" s="72">
        <v>0.4</v>
      </c>
    </row>
    <row r="1601" spans="1:20" s="60" customFormat="1" ht="15" customHeight="1">
      <c r="A1601" s="68" t="s">
        <v>8519</v>
      </c>
      <c r="B1601" s="68">
        <v>16754</v>
      </c>
      <c r="C1601" s="68" t="s">
        <v>0</v>
      </c>
      <c r="D1601" s="69" t="s">
        <v>1147</v>
      </c>
      <c r="E1601" s="69" t="s">
        <v>8520</v>
      </c>
      <c r="F1601" s="68" t="s">
        <v>1149</v>
      </c>
      <c r="G1601" s="64" t="s">
        <v>0</v>
      </c>
      <c r="H1601" s="70">
        <v>49.5</v>
      </c>
      <c r="I1601" s="71"/>
      <c r="J1601" s="64" t="s">
        <v>7489</v>
      </c>
      <c r="K1601" s="67" t="s">
        <v>8521</v>
      </c>
      <c r="L1601" s="67" t="s">
        <v>31</v>
      </c>
      <c r="M1601" s="64" t="s">
        <v>7066</v>
      </c>
      <c r="N1601" s="64" t="s">
        <v>8299</v>
      </c>
      <c r="O1601" s="64" t="s">
        <v>0</v>
      </c>
      <c r="P1601" s="64" t="s">
        <v>32</v>
      </c>
      <c r="Q1601" s="72">
        <v>1</v>
      </c>
      <c r="R1601" s="72">
        <v>26</v>
      </c>
      <c r="S1601" s="72">
        <v>21</v>
      </c>
      <c r="T1601" s="72">
        <v>0.4</v>
      </c>
    </row>
    <row r="1602" spans="1:20" s="60" customFormat="1" ht="15" customHeight="1">
      <c r="A1602" s="68" t="s">
        <v>8522</v>
      </c>
      <c r="B1602" s="68">
        <v>16755</v>
      </c>
      <c r="C1602" s="68" t="s">
        <v>0</v>
      </c>
      <c r="D1602" s="69" t="s">
        <v>1147</v>
      </c>
      <c r="E1602" s="69" t="s">
        <v>8523</v>
      </c>
      <c r="F1602" s="68" t="s">
        <v>1149</v>
      </c>
      <c r="G1602" s="64" t="s">
        <v>0</v>
      </c>
      <c r="H1602" s="70">
        <v>39.9</v>
      </c>
      <c r="I1602" s="71"/>
      <c r="J1602" s="64" t="s">
        <v>7489</v>
      </c>
      <c r="K1602" s="67" t="s">
        <v>8524</v>
      </c>
      <c r="L1602" s="67" t="s">
        <v>31</v>
      </c>
      <c r="M1602" s="64" t="s">
        <v>7066</v>
      </c>
      <c r="N1602" s="64" t="s">
        <v>8299</v>
      </c>
      <c r="O1602" s="64" t="s">
        <v>0</v>
      </c>
      <c r="P1602" s="64" t="s">
        <v>32</v>
      </c>
      <c r="Q1602" s="72">
        <v>1</v>
      </c>
      <c r="R1602" s="72">
        <v>0</v>
      </c>
      <c r="S1602" s="72">
        <v>18</v>
      </c>
      <c r="T1602" s="72">
        <v>0.35</v>
      </c>
    </row>
    <row r="1603" spans="1:20" s="60" customFormat="1" ht="15" customHeight="1">
      <c r="A1603" s="68" t="s">
        <v>8525</v>
      </c>
      <c r="B1603" s="68">
        <v>16756</v>
      </c>
      <c r="C1603" s="68" t="s">
        <v>0</v>
      </c>
      <c r="D1603" s="69" t="s">
        <v>1147</v>
      </c>
      <c r="E1603" s="69" t="s">
        <v>8526</v>
      </c>
      <c r="F1603" s="68" t="s">
        <v>1149</v>
      </c>
      <c r="G1603" s="64" t="s">
        <v>0</v>
      </c>
      <c r="H1603" s="70">
        <v>39.5</v>
      </c>
      <c r="I1603" s="71"/>
      <c r="J1603" s="64" t="s">
        <v>7489</v>
      </c>
      <c r="K1603" s="67" t="s">
        <v>8527</v>
      </c>
      <c r="L1603" s="67" t="s">
        <v>31</v>
      </c>
      <c r="M1603" s="64" t="s">
        <v>7066</v>
      </c>
      <c r="N1603" s="64" t="s">
        <v>8299</v>
      </c>
      <c r="O1603" s="64" t="s">
        <v>0</v>
      </c>
      <c r="P1603" s="64" t="s">
        <v>32</v>
      </c>
      <c r="Q1603" s="72">
        <v>1</v>
      </c>
      <c r="R1603" s="72">
        <v>0</v>
      </c>
      <c r="S1603" s="72">
        <v>18</v>
      </c>
      <c r="T1603" s="72">
        <v>0.35</v>
      </c>
    </row>
    <row r="1604" spans="1:20" s="60" customFormat="1" ht="15" customHeight="1">
      <c r="A1604" s="68" t="s">
        <v>8528</v>
      </c>
      <c r="B1604" s="68">
        <v>16757</v>
      </c>
      <c r="C1604" s="68" t="s">
        <v>0</v>
      </c>
      <c r="D1604" s="69" t="s">
        <v>1147</v>
      </c>
      <c r="E1604" s="69" t="s">
        <v>8529</v>
      </c>
      <c r="F1604" s="68" t="s">
        <v>1149</v>
      </c>
      <c r="G1604" s="64" t="s">
        <v>0</v>
      </c>
      <c r="H1604" s="70">
        <v>18.899999999999999</v>
      </c>
      <c r="I1604" s="71"/>
      <c r="J1604" s="64" t="s">
        <v>7083</v>
      </c>
      <c r="K1604" s="67" t="s">
        <v>8530</v>
      </c>
      <c r="L1604" s="67" t="s">
        <v>31</v>
      </c>
      <c r="M1604" s="64" t="s">
        <v>7066</v>
      </c>
      <c r="N1604" s="64" t="s">
        <v>8299</v>
      </c>
      <c r="O1604" s="64" t="s">
        <v>0</v>
      </c>
      <c r="P1604" s="64" t="s">
        <v>36</v>
      </c>
      <c r="Q1604" s="72">
        <v>12.5</v>
      </c>
      <c r="R1604" s="72">
        <v>1.5</v>
      </c>
      <c r="S1604" s="72">
        <v>12</v>
      </c>
      <c r="T1604" s="72">
        <v>0.1</v>
      </c>
    </row>
    <row r="1605" spans="1:20" s="60" customFormat="1" ht="15" customHeight="1">
      <c r="A1605" s="68" t="s">
        <v>8531</v>
      </c>
      <c r="B1605" s="68">
        <v>16758</v>
      </c>
      <c r="C1605" s="68" t="s">
        <v>0</v>
      </c>
      <c r="D1605" s="69" t="s">
        <v>1147</v>
      </c>
      <c r="E1605" s="69" t="s">
        <v>8532</v>
      </c>
      <c r="F1605" s="68" t="s">
        <v>1149</v>
      </c>
      <c r="G1605" s="64" t="s">
        <v>0</v>
      </c>
      <c r="H1605" s="70">
        <v>18.899999999999999</v>
      </c>
      <c r="I1605" s="71"/>
      <c r="J1605" s="64" t="s">
        <v>7083</v>
      </c>
      <c r="K1605" s="67" t="s">
        <v>8533</v>
      </c>
      <c r="L1605" s="67" t="s">
        <v>31</v>
      </c>
      <c r="M1605" s="64" t="s">
        <v>7066</v>
      </c>
      <c r="N1605" s="64" t="s">
        <v>8299</v>
      </c>
      <c r="O1605" s="64" t="s">
        <v>0</v>
      </c>
      <c r="P1605" s="64" t="s">
        <v>36</v>
      </c>
      <c r="Q1605" s="72">
        <v>12.5</v>
      </c>
      <c r="R1605" s="72">
        <v>1.5</v>
      </c>
      <c r="S1605" s="72">
        <v>12</v>
      </c>
      <c r="T1605" s="72">
        <v>0.1</v>
      </c>
    </row>
    <row r="1606" spans="1:20" s="60" customFormat="1" ht="15" customHeight="1">
      <c r="A1606" s="68" t="s">
        <v>10988</v>
      </c>
      <c r="B1606" s="68">
        <v>16759</v>
      </c>
      <c r="C1606" s="68" t="s">
        <v>0</v>
      </c>
      <c r="D1606" s="69" t="s">
        <v>1147</v>
      </c>
      <c r="E1606" s="69" t="s">
        <v>10989</v>
      </c>
      <c r="F1606" s="68" t="s">
        <v>1149</v>
      </c>
      <c r="G1606" s="64" t="s">
        <v>0</v>
      </c>
      <c r="H1606" s="70">
        <v>53.5</v>
      </c>
      <c r="I1606" s="71">
        <v>6.5000000000000002E-2</v>
      </c>
      <c r="J1606" s="64" t="s">
        <v>7086</v>
      </c>
      <c r="K1606" s="67"/>
      <c r="L1606" s="67">
        <v>10</v>
      </c>
      <c r="M1606" s="64" t="s">
        <v>7066</v>
      </c>
      <c r="N1606" s="64" t="s">
        <v>3308</v>
      </c>
      <c r="O1606" s="64" t="s">
        <v>11</v>
      </c>
      <c r="P1606" s="64" t="s">
        <v>36</v>
      </c>
      <c r="Q1606" s="72">
        <v>29.3</v>
      </c>
      <c r="R1606" s="72">
        <v>3</v>
      </c>
      <c r="S1606" s="72">
        <v>29.3</v>
      </c>
      <c r="T1606" s="72">
        <v>0.71499999999999997</v>
      </c>
    </row>
    <row r="1607" spans="1:20" s="60" customFormat="1" ht="15" customHeight="1">
      <c r="A1607" s="68" t="s">
        <v>10990</v>
      </c>
      <c r="B1607" s="68">
        <v>16760</v>
      </c>
      <c r="C1607" s="68" t="s">
        <v>0</v>
      </c>
      <c r="D1607" s="69" t="s">
        <v>1147</v>
      </c>
      <c r="E1607" s="69" t="s">
        <v>10991</v>
      </c>
      <c r="F1607" s="68" t="s">
        <v>1149</v>
      </c>
      <c r="G1607" s="64" t="s">
        <v>0</v>
      </c>
      <c r="H1607" s="70">
        <v>53.5</v>
      </c>
      <c r="I1607" s="71">
        <v>6.5000000000000002E-2</v>
      </c>
      <c r="J1607" s="64" t="s">
        <v>7086</v>
      </c>
      <c r="K1607" s="67"/>
      <c r="L1607" s="67">
        <v>4</v>
      </c>
      <c r="M1607" s="64" t="s">
        <v>7066</v>
      </c>
      <c r="N1607" s="64" t="s">
        <v>3308</v>
      </c>
      <c r="O1607" s="64" t="s">
        <v>11</v>
      </c>
      <c r="P1607" s="64" t="s">
        <v>36</v>
      </c>
      <c r="Q1607" s="72">
        <v>29.3</v>
      </c>
      <c r="R1607" s="72">
        <v>3</v>
      </c>
      <c r="S1607" s="72">
        <v>29.3</v>
      </c>
      <c r="T1607" s="72">
        <v>0.71499999999999997</v>
      </c>
    </row>
    <row r="1608" spans="1:20" s="60" customFormat="1" ht="15" customHeight="1">
      <c r="A1608" s="68" t="s">
        <v>8534</v>
      </c>
      <c r="B1608" s="68">
        <v>16761</v>
      </c>
      <c r="C1608" s="68" t="s">
        <v>0</v>
      </c>
      <c r="D1608" s="69" t="s">
        <v>1147</v>
      </c>
      <c r="E1608" s="69" t="s">
        <v>8535</v>
      </c>
      <c r="F1608" s="68" t="s">
        <v>1149</v>
      </c>
      <c r="G1608" s="64" t="s">
        <v>0</v>
      </c>
      <c r="H1608" s="70">
        <v>62.5</v>
      </c>
      <c r="I1608" s="71"/>
      <c r="J1608" s="64" t="s">
        <v>7165</v>
      </c>
      <c r="K1608" s="67" t="s">
        <v>8536</v>
      </c>
      <c r="L1608" s="67" t="s">
        <v>31</v>
      </c>
      <c r="M1608" s="64" t="s">
        <v>7066</v>
      </c>
      <c r="N1608" s="64" t="s">
        <v>8537</v>
      </c>
      <c r="O1608" s="64" t="s">
        <v>0</v>
      </c>
      <c r="P1608" s="64" t="s">
        <v>32</v>
      </c>
      <c r="Q1608" s="72">
        <v>11</v>
      </c>
      <c r="R1608" s="72">
        <v>2.5</v>
      </c>
      <c r="S1608" s="72">
        <v>46</v>
      </c>
      <c r="T1608" s="72">
        <v>0.76</v>
      </c>
    </row>
    <row r="1609" spans="1:20" s="60" customFormat="1" ht="15" customHeight="1">
      <c r="A1609" s="68" t="s">
        <v>8538</v>
      </c>
      <c r="B1609" s="68">
        <v>16762</v>
      </c>
      <c r="C1609" s="68" t="s">
        <v>0</v>
      </c>
      <c r="D1609" s="69" t="s">
        <v>1147</v>
      </c>
      <c r="E1609" s="69" t="s">
        <v>8539</v>
      </c>
      <c r="F1609" s="68" t="s">
        <v>1149</v>
      </c>
      <c r="G1609" s="64" t="s">
        <v>0</v>
      </c>
      <c r="H1609" s="70">
        <v>62.5</v>
      </c>
      <c r="I1609" s="71"/>
      <c r="J1609" s="64" t="s">
        <v>7165</v>
      </c>
      <c r="K1609" s="67" t="s">
        <v>8540</v>
      </c>
      <c r="L1609" s="67" t="s">
        <v>31</v>
      </c>
      <c r="M1609" s="64" t="s">
        <v>7066</v>
      </c>
      <c r="N1609" s="64" t="s">
        <v>8537</v>
      </c>
      <c r="O1609" s="64" t="s">
        <v>0</v>
      </c>
      <c r="P1609" s="64" t="s">
        <v>32</v>
      </c>
      <c r="Q1609" s="72">
        <v>39</v>
      </c>
      <c r="R1609" s="72">
        <v>2</v>
      </c>
      <c r="S1609" s="72">
        <v>39</v>
      </c>
      <c r="T1609" s="72">
        <v>1.325</v>
      </c>
    </row>
    <row r="1610" spans="1:20" s="60" customFormat="1" ht="15" customHeight="1">
      <c r="A1610" s="68" t="s">
        <v>8541</v>
      </c>
      <c r="B1610" s="68">
        <v>16763</v>
      </c>
      <c r="C1610" s="68" t="s">
        <v>0</v>
      </c>
      <c r="D1610" s="69" t="s">
        <v>1147</v>
      </c>
      <c r="E1610" s="69" t="s">
        <v>8542</v>
      </c>
      <c r="F1610" s="68" t="s">
        <v>1149</v>
      </c>
      <c r="G1610" s="64" t="s">
        <v>0</v>
      </c>
      <c r="H1610" s="70">
        <v>79.5</v>
      </c>
      <c r="I1610" s="71"/>
      <c r="J1610" s="64" t="s">
        <v>7165</v>
      </c>
      <c r="K1610" s="67" t="s">
        <v>8543</v>
      </c>
      <c r="L1610" s="67" t="s">
        <v>31</v>
      </c>
      <c r="M1610" s="64" t="s">
        <v>7066</v>
      </c>
      <c r="N1610" s="64" t="s">
        <v>8537</v>
      </c>
      <c r="O1610" s="64" t="s">
        <v>0</v>
      </c>
      <c r="P1610" s="64" t="s">
        <v>32</v>
      </c>
      <c r="Q1610" s="72">
        <v>23.3</v>
      </c>
      <c r="R1610" s="72">
        <v>7.5</v>
      </c>
      <c r="S1610" s="72">
        <v>40</v>
      </c>
      <c r="T1610" s="72">
        <v>1.54</v>
      </c>
    </row>
    <row r="1611" spans="1:20" ht="15" customHeight="1">
      <c r="A1611" s="68" t="s">
        <v>8544</v>
      </c>
      <c r="B1611" s="68">
        <v>16764</v>
      </c>
      <c r="C1611" s="68" t="s">
        <v>0</v>
      </c>
      <c r="D1611" s="69" t="s">
        <v>1147</v>
      </c>
      <c r="E1611" s="69" t="s">
        <v>8545</v>
      </c>
      <c r="F1611" s="68" t="s">
        <v>1149</v>
      </c>
      <c r="G1611" s="64" t="s">
        <v>0</v>
      </c>
      <c r="H1611" s="70">
        <v>53.9</v>
      </c>
      <c r="I1611" s="71"/>
      <c r="J1611" s="64" t="s">
        <v>7165</v>
      </c>
      <c r="K1611" s="67" t="s">
        <v>8546</v>
      </c>
      <c r="L1611" s="67" t="s">
        <v>31</v>
      </c>
      <c r="M1611" s="64" t="s">
        <v>7066</v>
      </c>
      <c r="N1611" s="64" t="s">
        <v>8537</v>
      </c>
      <c r="O1611" s="64" t="s">
        <v>0</v>
      </c>
      <c r="P1611" s="64" t="s">
        <v>32</v>
      </c>
      <c r="Q1611" s="72">
        <v>23.7</v>
      </c>
      <c r="R1611" s="72">
        <v>2</v>
      </c>
      <c r="S1611" s="72">
        <v>43.4</v>
      </c>
      <c r="T1611" s="72">
        <v>0.84499999999999997</v>
      </c>
    </row>
    <row r="1612" spans="1:20" s="60" customFormat="1" ht="15" customHeight="1">
      <c r="A1612" s="68" t="s">
        <v>8547</v>
      </c>
      <c r="B1612" s="68">
        <v>16765</v>
      </c>
      <c r="C1612" s="68" t="s">
        <v>0</v>
      </c>
      <c r="D1612" s="69" t="s">
        <v>1147</v>
      </c>
      <c r="E1612" s="69" t="s">
        <v>8548</v>
      </c>
      <c r="F1612" s="68" t="s">
        <v>1149</v>
      </c>
      <c r="G1612" s="64" t="s">
        <v>0</v>
      </c>
      <c r="H1612" s="70">
        <v>14.9</v>
      </c>
      <c r="I1612" s="71"/>
      <c r="J1612" s="64" t="s">
        <v>7083</v>
      </c>
      <c r="K1612" s="67" t="s">
        <v>8549</v>
      </c>
      <c r="L1612" s="67" t="s">
        <v>31</v>
      </c>
      <c r="M1612" s="64" t="s">
        <v>7066</v>
      </c>
      <c r="N1612" s="64" t="s">
        <v>8550</v>
      </c>
      <c r="O1612" s="64" t="s">
        <v>0</v>
      </c>
      <c r="P1612" s="64" t="s">
        <v>36</v>
      </c>
      <c r="Q1612" s="72">
        <v>14</v>
      </c>
      <c r="R1612" s="72">
        <v>1.5</v>
      </c>
      <c r="S1612" s="72">
        <v>26.5</v>
      </c>
      <c r="T1612" s="72">
        <v>0.28000000000000003</v>
      </c>
    </row>
    <row r="1613" spans="1:20" s="60" customFormat="1" ht="15" customHeight="1">
      <c r="A1613" s="68" t="s">
        <v>8551</v>
      </c>
      <c r="B1613" s="68">
        <v>16766</v>
      </c>
      <c r="C1613" s="68" t="s">
        <v>0</v>
      </c>
      <c r="D1613" s="69" t="s">
        <v>1147</v>
      </c>
      <c r="E1613" s="69" t="s">
        <v>8552</v>
      </c>
      <c r="F1613" s="68" t="s">
        <v>1149</v>
      </c>
      <c r="G1613" s="64" t="s">
        <v>0</v>
      </c>
      <c r="H1613" s="70">
        <v>45.9</v>
      </c>
      <c r="I1613" s="71"/>
      <c r="J1613" s="64" t="s">
        <v>7083</v>
      </c>
      <c r="K1613" s="67" t="s">
        <v>8553</v>
      </c>
      <c r="L1613" s="67" t="s">
        <v>31</v>
      </c>
      <c r="M1613" s="64" t="s">
        <v>7066</v>
      </c>
      <c r="N1613" s="64" t="s">
        <v>8550</v>
      </c>
      <c r="O1613" s="64" t="s">
        <v>0</v>
      </c>
      <c r="P1613" s="64" t="s">
        <v>36</v>
      </c>
      <c r="Q1613" s="72">
        <v>32</v>
      </c>
      <c r="R1613" s="72">
        <v>1.5</v>
      </c>
      <c r="S1613" s="72">
        <v>37</v>
      </c>
      <c r="T1613" s="72">
        <v>0.7</v>
      </c>
    </row>
    <row r="1614" spans="1:20" s="60" customFormat="1" ht="15" customHeight="1">
      <c r="A1614" s="68" t="s">
        <v>8554</v>
      </c>
      <c r="B1614" s="68">
        <v>16767</v>
      </c>
      <c r="C1614" s="68" t="s">
        <v>0</v>
      </c>
      <c r="D1614" s="69" t="s">
        <v>1147</v>
      </c>
      <c r="E1614" s="69" t="s">
        <v>8555</v>
      </c>
      <c r="F1614" s="68" t="s">
        <v>1149</v>
      </c>
      <c r="G1614" s="64" t="s">
        <v>0</v>
      </c>
      <c r="H1614" s="70">
        <v>28.9</v>
      </c>
      <c r="I1614" s="71"/>
      <c r="J1614" s="64" t="s">
        <v>7083</v>
      </c>
      <c r="K1614" s="67" t="s">
        <v>8556</v>
      </c>
      <c r="L1614" s="67" t="s">
        <v>31</v>
      </c>
      <c r="M1614" s="64" t="s">
        <v>7066</v>
      </c>
      <c r="N1614" s="64" t="s">
        <v>8550</v>
      </c>
      <c r="O1614" s="64" t="s">
        <v>0</v>
      </c>
      <c r="P1614" s="64" t="s">
        <v>36</v>
      </c>
      <c r="Q1614" s="72">
        <v>25</v>
      </c>
      <c r="R1614" s="72">
        <v>3</v>
      </c>
      <c r="S1614" s="72">
        <v>28</v>
      </c>
      <c r="T1614" s="72">
        <v>0</v>
      </c>
    </row>
    <row r="1615" spans="1:20" s="60" customFormat="1" ht="15" customHeight="1">
      <c r="A1615" s="68" t="s">
        <v>8557</v>
      </c>
      <c r="B1615" s="68">
        <v>16768</v>
      </c>
      <c r="C1615" s="68" t="s">
        <v>0</v>
      </c>
      <c r="D1615" s="69" t="s">
        <v>1147</v>
      </c>
      <c r="E1615" s="69" t="s">
        <v>8558</v>
      </c>
      <c r="F1615" s="68" t="s">
        <v>1149</v>
      </c>
      <c r="G1615" s="64" t="s">
        <v>0</v>
      </c>
      <c r="H1615" s="70">
        <v>13.45</v>
      </c>
      <c r="I1615" s="71"/>
      <c r="J1615" s="64" t="s">
        <v>7083</v>
      </c>
      <c r="K1615" s="67" t="s">
        <v>8559</v>
      </c>
      <c r="L1615" s="67" t="s">
        <v>31</v>
      </c>
      <c r="M1615" s="64" t="s">
        <v>7066</v>
      </c>
      <c r="N1615" s="64" t="s">
        <v>8550</v>
      </c>
      <c r="O1615" s="64" t="s">
        <v>0</v>
      </c>
      <c r="P1615" s="64" t="s">
        <v>36</v>
      </c>
      <c r="Q1615" s="72">
        <v>18</v>
      </c>
      <c r="R1615" s="72">
        <v>1.5</v>
      </c>
      <c r="S1615" s="72">
        <v>18</v>
      </c>
      <c r="T1615" s="72">
        <v>0.185</v>
      </c>
    </row>
    <row r="1616" spans="1:20" s="60" customFormat="1" ht="15" customHeight="1">
      <c r="A1616" s="68" t="s">
        <v>8560</v>
      </c>
      <c r="B1616" s="68">
        <v>16769</v>
      </c>
      <c r="C1616" s="68" t="s">
        <v>0</v>
      </c>
      <c r="D1616" s="69" t="s">
        <v>1147</v>
      </c>
      <c r="E1616" s="69" t="s">
        <v>8561</v>
      </c>
      <c r="F1616" s="68" t="s">
        <v>1149</v>
      </c>
      <c r="G1616" s="64" t="s">
        <v>0</v>
      </c>
      <c r="H1616" s="70">
        <v>49.9</v>
      </c>
      <c r="I1616" s="71"/>
      <c r="J1616" s="64" t="s">
        <v>7086</v>
      </c>
      <c r="K1616" s="67" t="s">
        <v>8562</v>
      </c>
      <c r="L1616" s="67" t="s">
        <v>31</v>
      </c>
      <c r="M1616" s="64" t="s">
        <v>7066</v>
      </c>
      <c r="N1616" s="64" t="s">
        <v>8550</v>
      </c>
      <c r="O1616" s="64" t="s">
        <v>11</v>
      </c>
      <c r="P1616" s="64" t="s">
        <v>36</v>
      </c>
      <c r="Q1616" s="72">
        <v>29.5</v>
      </c>
      <c r="R1616" s="72">
        <v>7.2</v>
      </c>
      <c r="S1616" s="72">
        <v>29.5</v>
      </c>
      <c r="T1616" s="72">
        <v>0.69</v>
      </c>
    </row>
    <row r="1617" spans="1:20" s="60" customFormat="1" ht="15" customHeight="1">
      <c r="A1617" s="68" t="s">
        <v>8563</v>
      </c>
      <c r="B1617" s="68">
        <v>16770</v>
      </c>
      <c r="C1617" s="68" t="s">
        <v>0</v>
      </c>
      <c r="D1617" s="69" t="s">
        <v>1147</v>
      </c>
      <c r="E1617" s="69" t="s">
        <v>8564</v>
      </c>
      <c r="F1617" s="68" t="s">
        <v>1162</v>
      </c>
      <c r="G1617" s="64" t="s">
        <v>0</v>
      </c>
      <c r="H1617" s="70">
        <v>38.5</v>
      </c>
      <c r="I1617" s="71"/>
      <c r="J1617" s="64" t="s">
        <v>7086</v>
      </c>
      <c r="K1617" s="67" t="s">
        <v>8565</v>
      </c>
      <c r="L1617" s="67" t="s">
        <v>31</v>
      </c>
      <c r="M1617" s="64" t="s">
        <v>7066</v>
      </c>
      <c r="N1617" s="64" t="s">
        <v>8550</v>
      </c>
      <c r="O1617" s="64" t="s">
        <v>11</v>
      </c>
      <c r="P1617" s="64" t="s">
        <v>36</v>
      </c>
      <c r="Q1617" s="72">
        <v>27.5</v>
      </c>
      <c r="R1617" s="72">
        <v>1.5</v>
      </c>
      <c r="S1617" s="72">
        <v>27.5</v>
      </c>
      <c r="T1617" s="72">
        <v>0.82</v>
      </c>
    </row>
    <row r="1618" spans="1:20" s="60" customFormat="1" ht="15" customHeight="1">
      <c r="A1618" s="68" t="s">
        <v>8566</v>
      </c>
      <c r="B1618" s="68">
        <v>16771</v>
      </c>
      <c r="C1618" s="68" t="s">
        <v>0</v>
      </c>
      <c r="D1618" s="69" t="s">
        <v>1147</v>
      </c>
      <c r="E1618" s="69" t="s">
        <v>8567</v>
      </c>
      <c r="F1618" s="68" t="s">
        <v>1149</v>
      </c>
      <c r="G1618" s="64" t="s">
        <v>0</v>
      </c>
      <c r="H1618" s="70">
        <v>9.8000000000000007</v>
      </c>
      <c r="I1618" s="71"/>
      <c r="J1618" s="64" t="s">
        <v>7083</v>
      </c>
      <c r="K1618" s="67" t="s">
        <v>8568</v>
      </c>
      <c r="L1618" s="67" t="s">
        <v>31</v>
      </c>
      <c r="M1618" s="64" t="s">
        <v>7066</v>
      </c>
      <c r="N1618" s="64" t="s">
        <v>8550</v>
      </c>
      <c r="O1618" s="64" t="s">
        <v>0</v>
      </c>
      <c r="P1618" s="64" t="s">
        <v>36</v>
      </c>
      <c r="Q1618" s="72">
        <v>13</v>
      </c>
      <c r="R1618" s="72">
        <v>2</v>
      </c>
      <c r="S1618" s="72">
        <v>13</v>
      </c>
      <c r="T1618" s="72">
        <v>0.24</v>
      </c>
    </row>
    <row r="1619" spans="1:20" s="60" customFormat="1" ht="15" customHeight="1">
      <c r="A1619" s="68" t="s">
        <v>8569</v>
      </c>
      <c r="B1619" s="68">
        <v>16772</v>
      </c>
      <c r="C1619" s="68" t="s">
        <v>0</v>
      </c>
      <c r="D1619" s="69" t="s">
        <v>1147</v>
      </c>
      <c r="E1619" s="69" t="s">
        <v>8570</v>
      </c>
      <c r="F1619" s="68" t="s">
        <v>1149</v>
      </c>
      <c r="G1619" s="64" t="s">
        <v>0</v>
      </c>
      <c r="H1619" s="70">
        <v>29.9</v>
      </c>
      <c r="I1619" s="71"/>
      <c r="J1619" s="64" t="s">
        <v>7086</v>
      </c>
      <c r="K1619" s="67" t="s">
        <v>8571</v>
      </c>
      <c r="L1619" s="67" t="s">
        <v>31</v>
      </c>
      <c r="M1619" s="64" t="s">
        <v>7066</v>
      </c>
      <c r="N1619" s="64" t="s">
        <v>8550</v>
      </c>
      <c r="O1619" s="64" t="s">
        <v>11</v>
      </c>
      <c r="P1619" s="64" t="s">
        <v>36</v>
      </c>
      <c r="Q1619" s="72">
        <v>28.5</v>
      </c>
      <c r="R1619" s="72">
        <v>3</v>
      </c>
      <c r="S1619" s="72">
        <v>28.5</v>
      </c>
      <c r="T1619" s="72">
        <v>0.59499999999999997</v>
      </c>
    </row>
    <row r="1620" spans="1:20" s="60" customFormat="1" ht="15" customHeight="1">
      <c r="A1620" s="68" t="s">
        <v>8572</v>
      </c>
      <c r="B1620" s="68">
        <v>16773</v>
      </c>
      <c r="C1620" s="68" t="s">
        <v>0</v>
      </c>
      <c r="D1620" s="69" t="s">
        <v>1147</v>
      </c>
      <c r="E1620" s="69" t="s">
        <v>8573</v>
      </c>
      <c r="F1620" s="68" t="s">
        <v>1149</v>
      </c>
      <c r="G1620" s="64" t="s">
        <v>0</v>
      </c>
      <c r="H1620" s="70">
        <v>20.5</v>
      </c>
      <c r="I1620" s="71"/>
      <c r="J1620" s="64" t="s">
        <v>7083</v>
      </c>
      <c r="K1620" s="67" t="s">
        <v>8574</v>
      </c>
      <c r="L1620" s="67" t="s">
        <v>31</v>
      </c>
      <c r="M1620" s="64" t="s">
        <v>7066</v>
      </c>
      <c r="N1620" s="64" t="s">
        <v>8550</v>
      </c>
      <c r="O1620" s="64" t="s">
        <v>0</v>
      </c>
      <c r="P1620" s="64" t="s">
        <v>36</v>
      </c>
      <c r="Q1620" s="72">
        <v>14.5</v>
      </c>
      <c r="R1620" s="72">
        <v>2</v>
      </c>
      <c r="S1620" s="72">
        <v>29</v>
      </c>
      <c r="T1620" s="72">
        <v>0.4</v>
      </c>
    </row>
    <row r="1621" spans="1:20" s="60" customFormat="1" ht="15" customHeight="1">
      <c r="A1621" s="68" t="s">
        <v>8575</v>
      </c>
      <c r="B1621" s="68">
        <v>16774</v>
      </c>
      <c r="C1621" s="68" t="s">
        <v>0</v>
      </c>
      <c r="D1621" s="69" t="s">
        <v>1147</v>
      </c>
      <c r="E1621" s="69" t="s">
        <v>8576</v>
      </c>
      <c r="F1621" s="68" t="s">
        <v>1149</v>
      </c>
      <c r="G1621" s="64" t="s">
        <v>0</v>
      </c>
      <c r="H1621" s="70">
        <v>33.9</v>
      </c>
      <c r="I1621" s="71"/>
      <c r="J1621" s="64" t="s">
        <v>7083</v>
      </c>
      <c r="K1621" s="67" t="s">
        <v>8577</v>
      </c>
      <c r="L1621" s="67" t="s">
        <v>31</v>
      </c>
      <c r="M1621" s="64" t="s">
        <v>7066</v>
      </c>
      <c r="N1621" s="64" t="s">
        <v>8550</v>
      </c>
      <c r="O1621" s="64" t="s">
        <v>0</v>
      </c>
      <c r="P1621" s="64" t="s">
        <v>36</v>
      </c>
      <c r="Q1621" s="72">
        <v>20</v>
      </c>
      <c r="R1621" s="72">
        <v>2</v>
      </c>
      <c r="S1621" s="72">
        <v>34</v>
      </c>
      <c r="T1621" s="72">
        <v>0.46500000000000002</v>
      </c>
    </row>
    <row r="1622" spans="1:20" s="60" customFormat="1" ht="15" customHeight="1">
      <c r="A1622" s="68" t="s">
        <v>8578</v>
      </c>
      <c r="B1622" s="68">
        <v>16775</v>
      </c>
      <c r="C1622" s="68" t="s">
        <v>0</v>
      </c>
      <c r="D1622" s="69" t="s">
        <v>1147</v>
      </c>
      <c r="E1622" s="69" t="s">
        <v>8579</v>
      </c>
      <c r="F1622" s="68" t="s">
        <v>1149</v>
      </c>
      <c r="G1622" s="64" t="s">
        <v>0</v>
      </c>
      <c r="H1622" s="70">
        <v>59.9</v>
      </c>
      <c r="I1622" s="71"/>
      <c r="J1622" s="64" t="s">
        <v>7104</v>
      </c>
      <c r="K1622" s="67" t="s">
        <v>8580</v>
      </c>
      <c r="L1622" s="67" t="s">
        <v>31</v>
      </c>
      <c r="M1622" s="64" t="s">
        <v>7066</v>
      </c>
      <c r="N1622" s="64" t="s">
        <v>8550</v>
      </c>
      <c r="O1622" s="64" t="s">
        <v>0</v>
      </c>
      <c r="P1622" s="64" t="s">
        <v>33</v>
      </c>
      <c r="Q1622" s="72">
        <v>20.3</v>
      </c>
      <c r="R1622" s="72">
        <v>8.1999999999999993</v>
      </c>
      <c r="S1622" s="72">
        <v>44</v>
      </c>
      <c r="T1622" s="72">
        <v>0.875</v>
      </c>
    </row>
    <row r="1623" spans="1:20" s="60" customFormat="1" ht="15" customHeight="1">
      <c r="A1623" s="68" t="s">
        <v>8581</v>
      </c>
      <c r="B1623" s="68">
        <v>16776</v>
      </c>
      <c r="C1623" s="68" t="s">
        <v>0</v>
      </c>
      <c r="D1623" s="69" t="s">
        <v>1147</v>
      </c>
      <c r="E1623" s="69" t="s">
        <v>8582</v>
      </c>
      <c r="F1623" s="68" t="s">
        <v>1149</v>
      </c>
      <c r="G1623" s="64" t="s">
        <v>0</v>
      </c>
      <c r="H1623" s="70">
        <v>12.9</v>
      </c>
      <c r="I1623" s="71"/>
      <c r="J1623" s="64" t="s">
        <v>7083</v>
      </c>
      <c r="K1623" s="67" t="s">
        <v>8583</v>
      </c>
      <c r="L1623" s="67" t="s">
        <v>31</v>
      </c>
      <c r="M1623" s="64" t="s">
        <v>7066</v>
      </c>
      <c r="N1623" s="64" t="s">
        <v>8550</v>
      </c>
      <c r="O1623" s="64" t="s">
        <v>0</v>
      </c>
      <c r="P1623" s="64" t="s">
        <v>36</v>
      </c>
      <c r="Q1623" s="72">
        <v>11.5</v>
      </c>
      <c r="R1623" s="72">
        <v>2</v>
      </c>
      <c r="S1623" s="72">
        <v>23.5</v>
      </c>
      <c r="T1623" s="72">
        <v>0.18</v>
      </c>
    </row>
    <row r="1624" spans="1:20" s="60" customFormat="1" ht="15" customHeight="1">
      <c r="A1624" s="68" t="s">
        <v>8584</v>
      </c>
      <c r="B1624" s="68">
        <v>16777</v>
      </c>
      <c r="C1624" s="68" t="s">
        <v>0</v>
      </c>
      <c r="D1624" s="69" t="s">
        <v>1147</v>
      </c>
      <c r="E1624" s="69" t="s">
        <v>8585</v>
      </c>
      <c r="F1624" s="68" t="s">
        <v>1149</v>
      </c>
      <c r="G1624" s="64" t="s">
        <v>0</v>
      </c>
      <c r="H1624" s="70">
        <v>19.899999999999999</v>
      </c>
      <c r="I1624" s="71"/>
      <c r="J1624" s="64" t="s">
        <v>7083</v>
      </c>
      <c r="K1624" s="67" t="s">
        <v>8586</v>
      </c>
      <c r="L1624" s="67" t="s">
        <v>31</v>
      </c>
      <c r="M1624" s="64" t="s">
        <v>7066</v>
      </c>
      <c r="N1624" s="64" t="s">
        <v>8550</v>
      </c>
      <c r="O1624" s="64" t="s">
        <v>0</v>
      </c>
      <c r="P1624" s="64" t="s">
        <v>36</v>
      </c>
      <c r="Q1624" s="72">
        <v>16</v>
      </c>
      <c r="R1624" s="72">
        <v>2</v>
      </c>
      <c r="S1624" s="72">
        <v>31.5</v>
      </c>
      <c r="T1624" s="72">
        <v>0.2</v>
      </c>
    </row>
    <row r="1625" spans="1:20" s="60" customFormat="1" ht="15" customHeight="1">
      <c r="A1625" s="68" t="s">
        <v>8587</v>
      </c>
      <c r="B1625" s="68">
        <v>16778</v>
      </c>
      <c r="C1625" s="68" t="s">
        <v>0</v>
      </c>
      <c r="D1625" s="69" t="s">
        <v>1147</v>
      </c>
      <c r="E1625" s="69" t="s">
        <v>8588</v>
      </c>
      <c r="F1625" s="68" t="s">
        <v>1149</v>
      </c>
      <c r="G1625" s="64" t="s">
        <v>0</v>
      </c>
      <c r="H1625" s="70">
        <v>34.9</v>
      </c>
      <c r="I1625" s="71"/>
      <c r="J1625" s="64" t="s">
        <v>7466</v>
      </c>
      <c r="K1625" s="67" t="s">
        <v>8589</v>
      </c>
      <c r="L1625" s="67" t="s">
        <v>31</v>
      </c>
      <c r="M1625" s="64" t="s">
        <v>7066</v>
      </c>
      <c r="N1625" s="64" t="s">
        <v>8590</v>
      </c>
      <c r="O1625" s="64" t="s">
        <v>0</v>
      </c>
      <c r="P1625" s="64" t="s">
        <v>36</v>
      </c>
      <c r="Q1625" s="72">
        <v>8.1999999999999993</v>
      </c>
      <c r="R1625" s="72">
        <v>9</v>
      </c>
      <c r="S1625" s="72">
        <v>8.1999999999999993</v>
      </c>
      <c r="T1625" s="72">
        <v>0.45</v>
      </c>
    </row>
    <row r="1626" spans="1:20" s="60" customFormat="1" ht="15" customHeight="1">
      <c r="A1626" s="68" t="s">
        <v>8591</v>
      </c>
      <c r="B1626" s="68">
        <v>16779</v>
      </c>
      <c r="C1626" s="68" t="s">
        <v>0</v>
      </c>
      <c r="D1626" s="69" t="s">
        <v>1147</v>
      </c>
      <c r="E1626" s="69" t="s">
        <v>8592</v>
      </c>
      <c r="F1626" s="68" t="s">
        <v>1149</v>
      </c>
      <c r="G1626" s="64" t="s">
        <v>0</v>
      </c>
      <c r="H1626" s="70">
        <v>34.9</v>
      </c>
      <c r="I1626" s="71"/>
      <c r="J1626" s="64" t="s">
        <v>7466</v>
      </c>
      <c r="K1626" s="67" t="s">
        <v>8593</v>
      </c>
      <c r="L1626" s="67" t="s">
        <v>31</v>
      </c>
      <c r="M1626" s="64" t="s">
        <v>7066</v>
      </c>
      <c r="N1626" s="64" t="s">
        <v>8590</v>
      </c>
      <c r="O1626" s="64" t="s">
        <v>0</v>
      </c>
      <c r="P1626" s="64" t="s">
        <v>36</v>
      </c>
      <c r="Q1626" s="72">
        <v>8.1999999999999993</v>
      </c>
      <c r="R1626" s="72">
        <v>9</v>
      </c>
      <c r="S1626" s="72">
        <v>8.1999999999999993</v>
      </c>
      <c r="T1626" s="72">
        <v>0.45</v>
      </c>
    </row>
    <row r="1627" spans="1:20" s="60" customFormat="1" ht="15" customHeight="1">
      <c r="A1627" s="68" t="s">
        <v>8594</v>
      </c>
      <c r="B1627" s="68">
        <v>16780</v>
      </c>
      <c r="C1627" s="68" t="s">
        <v>0</v>
      </c>
      <c r="D1627" s="69" t="s">
        <v>1147</v>
      </c>
      <c r="E1627" s="69" t="s">
        <v>8595</v>
      </c>
      <c r="F1627" s="68" t="s">
        <v>1149</v>
      </c>
      <c r="G1627" s="64" t="s">
        <v>0</v>
      </c>
      <c r="H1627" s="70">
        <v>34.9</v>
      </c>
      <c r="I1627" s="71"/>
      <c r="J1627" s="64" t="s">
        <v>7466</v>
      </c>
      <c r="K1627" s="67" t="s">
        <v>8596</v>
      </c>
      <c r="L1627" s="67" t="s">
        <v>31</v>
      </c>
      <c r="M1627" s="64" t="s">
        <v>7066</v>
      </c>
      <c r="N1627" s="64" t="s">
        <v>8590</v>
      </c>
      <c r="O1627" s="64" t="s">
        <v>0</v>
      </c>
      <c r="P1627" s="64" t="s">
        <v>36</v>
      </c>
      <c r="Q1627" s="72">
        <v>8.1999999999999993</v>
      </c>
      <c r="R1627" s="72">
        <v>9</v>
      </c>
      <c r="S1627" s="72">
        <v>8.1999999999999993</v>
      </c>
      <c r="T1627" s="72">
        <v>0.45</v>
      </c>
    </row>
    <row r="1628" spans="1:20" s="60" customFormat="1" ht="15" customHeight="1">
      <c r="A1628" s="68" t="s">
        <v>8597</v>
      </c>
      <c r="B1628" s="68">
        <v>16781</v>
      </c>
      <c r="C1628" s="68" t="s">
        <v>0</v>
      </c>
      <c r="D1628" s="69" t="s">
        <v>1147</v>
      </c>
      <c r="E1628" s="69" t="s">
        <v>8598</v>
      </c>
      <c r="F1628" s="68" t="s">
        <v>1149</v>
      </c>
      <c r="G1628" s="64" t="s">
        <v>0</v>
      </c>
      <c r="H1628" s="70">
        <v>34.9</v>
      </c>
      <c r="I1628" s="71"/>
      <c r="J1628" s="64" t="s">
        <v>7466</v>
      </c>
      <c r="K1628" s="67" t="s">
        <v>8599</v>
      </c>
      <c r="L1628" s="67" t="s">
        <v>31</v>
      </c>
      <c r="M1628" s="64" t="s">
        <v>7066</v>
      </c>
      <c r="N1628" s="64" t="s">
        <v>8590</v>
      </c>
      <c r="O1628" s="64" t="s">
        <v>0</v>
      </c>
      <c r="P1628" s="64" t="s">
        <v>36</v>
      </c>
      <c r="Q1628" s="72">
        <v>8.1999999999999993</v>
      </c>
      <c r="R1628" s="72">
        <v>9</v>
      </c>
      <c r="S1628" s="72">
        <v>8.1999999999999993</v>
      </c>
      <c r="T1628" s="72">
        <v>0.45</v>
      </c>
    </row>
    <row r="1629" spans="1:20" ht="15" customHeight="1">
      <c r="A1629" s="68" t="s">
        <v>8600</v>
      </c>
      <c r="B1629" s="68">
        <v>16782</v>
      </c>
      <c r="C1629" s="68" t="s">
        <v>0</v>
      </c>
      <c r="D1629" s="69" t="s">
        <v>1147</v>
      </c>
      <c r="E1629" s="69" t="s">
        <v>8601</v>
      </c>
      <c r="F1629" s="68" t="s">
        <v>1149</v>
      </c>
      <c r="G1629" s="64" t="s">
        <v>0</v>
      </c>
      <c r="H1629" s="70">
        <v>34.9</v>
      </c>
      <c r="I1629" s="71"/>
      <c r="J1629" s="64" t="s">
        <v>7466</v>
      </c>
      <c r="K1629" s="67" t="s">
        <v>8602</v>
      </c>
      <c r="L1629" s="67" t="s">
        <v>31</v>
      </c>
      <c r="M1629" s="64" t="s">
        <v>7066</v>
      </c>
      <c r="N1629" s="64" t="s">
        <v>8590</v>
      </c>
      <c r="O1629" s="64" t="s">
        <v>0</v>
      </c>
      <c r="P1629" s="64" t="s">
        <v>36</v>
      </c>
      <c r="Q1629" s="72">
        <v>8.1999999999999993</v>
      </c>
      <c r="R1629" s="72">
        <v>9</v>
      </c>
      <c r="S1629" s="72">
        <v>8.1999999999999993</v>
      </c>
      <c r="T1629" s="72">
        <v>0.45</v>
      </c>
    </row>
    <row r="1630" spans="1:20" ht="15" customHeight="1">
      <c r="A1630" s="68" t="s">
        <v>8603</v>
      </c>
      <c r="B1630" s="68">
        <v>16783</v>
      </c>
      <c r="C1630" s="68" t="s">
        <v>0</v>
      </c>
      <c r="D1630" s="69" t="s">
        <v>1147</v>
      </c>
      <c r="E1630" s="69" t="s">
        <v>8604</v>
      </c>
      <c r="F1630" s="68" t="s">
        <v>1149</v>
      </c>
      <c r="G1630" s="64" t="s">
        <v>0</v>
      </c>
      <c r="H1630" s="70">
        <v>34.9</v>
      </c>
      <c r="I1630" s="71"/>
      <c r="J1630" s="64" t="s">
        <v>7466</v>
      </c>
      <c r="K1630" s="67" t="s">
        <v>8605</v>
      </c>
      <c r="L1630" s="67" t="s">
        <v>31</v>
      </c>
      <c r="M1630" s="64" t="s">
        <v>7066</v>
      </c>
      <c r="N1630" s="64" t="s">
        <v>8590</v>
      </c>
      <c r="O1630" s="64" t="s">
        <v>0</v>
      </c>
      <c r="P1630" s="64" t="s">
        <v>36</v>
      </c>
      <c r="Q1630" s="72">
        <v>8.1999999999999993</v>
      </c>
      <c r="R1630" s="72">
        <v>9</v>
      </c>
      <c r="S1630" s="72">
        <v>8.1999999999999993</v>
      </c>
      <c r="T1630" s="72">
        <v>0.45</v>
      </c>
    </row>
    <row r="1631" spans="1:20" s="60" customFormat="1" ht="15" customHeight="1">
      <c r="A1631" s="68" t="s">
        <v>8606</v>
      </c>
      <c r="B1631" s="68">
        <v>16784</v>
      </c>
      <c r="C1631" s="68" t="s">
        <v>0</v>
      </c>
      <c r="D1631" s="69" t="s">
        <v>1147</v>
      </c>
      <c r="E1631" s="69" t="s">
        <v>7004</v>
      </c>
      <c r="F1631" s="68" t="s">
        <v>1149</v>
      </c>
      <c r="G1631" s="64" t="s">
        <v>0</v>
      </c>
      <c r="H1631" s="70">
        <v>9.8000000000000007</v>
      </c>
      <c r="I1631" s="71"/>
      <c r="J1631" s="64" t="s">
        <v>7083</v>
      </c>
      <c r="K1631" s="67" t="s">
        <v>8607</v>
      </c>
      <c r="L1631" s="67" t="s">
        <v>31</v>
      </c>
      <c r="M1631" s="64" t="s">
        <v>7066</v>
      </c>
      <c r="N1631" s="64" t="s">
        <v>8608</v>
      </c>
      <c r="O1631" s="64" t="s">
        <v>0</v>
      </c>
      <c r="P1631" s="64" t="s">
        <v>36</v>
      </c>
      <c r="Q1631" s="72">
        <v>13</v>
      </c>
      <c r="R1631" s="72">
        <v>2</v>
      </c>
      <c r="S1631" s="72">
        <v>13</v>
      </c>
      <c r="T1631" s="72">
        <v>0.24</v>
      </c>
    </row>
    <row r="1632" spans="1:20" s="60" customFormat="1" ht="15" customHeight="1">
      <c r="A1632" s="68" t="s">
        <v>8609</v>
      </c>
      <c r="B1632" s="68">
        <v>16785</v>
      </c>
      <c r="C1632" s="68" t="s">
        <v>0</v>
      </c>
      <c r="D1632" s="69" t="s">
        <v>1147</v>
      </c>
      <c r="E1632" s="69" t="s">
        <v>8610</v>
      </c>
      <c r="F1632" s="68" t="s">
        <v>1149</v>
      </c>
      <c r="G1632" s="64" t="s">
        <v>0</v>
      </c>
      <c r="H1632" s="70">
        <v>9.8000000000000007</v>
      </c>
      <c r="I1632" s="71"/>
      <c r="J1632" s="64" t="s">
        <v>7083</v>
      </c>
      <c r="K1632" s="67" t="s">
        <v>8611</v>
      </c>
      <c r="L1632" s="67" t="s">
        <v>31</v>
      </c>
      <c r="M1632" s="64" t="s">
        <v>7066</v>
      </c>
      <c r="N1632" s="64" t="s">
        <v>8608</v>
      </c>
      <c r="O1632" s="64" t="s">
        <v>0</v>
      </c>
      <c r="P1632" s="64" t="s">
        <v>36</v>
      </c>
      <c r="Q1632" s="72">
        <v>13</v>
      </c>
      <c r="R1632" s="72">
        <v>2</v>
      </c>
      <c r="S1632" s="72">
        <v>13</v>
      </c>
      <c r="T1632" s="72">
        <v>0.24</v>
      </c>
    </row>
    <row r="1633" spans="1:20" s="60" customFormat="1" ht="15" customHeight="1">
      <c r="A1633" s="68" t="s">
        <v>8612</v>
      </c>
      <c r="B1633" s="68">
        <v>16786</v>
      </c>
      <c r="C1633" s="68" t="s">
        <v>0</v>
      </c>
      <c r="D1633" s="69" t="s">
        <v>1147</v>
      </c>
      <c r="E1633" s="69" t="s">
        <v>8613</v>
      </c>
      <c r="F1633" s="68" t="s">
        <v>1149</v>
      </c>
      <c r="G1633" s="64" t="s">
        <v>0</v>
      </c>
      <c r="H1633" s="70">
        <v>13.8</v>
      </c>
      <c r="I1633" s="71"/>
      <c r="J1633" s="64" t="s">
        <v>7083</v>
      </c>
      <c r="K1633" s="67" t="s">
        <v>8614</v>
      </c>
      <c r="L1633" s="67" t="s">
        <v>31</v>
      </c>
      <c r="M1633" s="64" t="s">
        <v>7066</v>
      </c>
      <c r="N1633" s="64" t="s">
        <v>8608</v>
      </c>
      <c r="O1633" s="64" t="s">
        <v>0</v>
      </c>
      <c r="P1633" s="64" t="s">
        <v>36</v>
      </c>
      <c r="Q1633" s="72">
        <v>17.8</v>
      </c>
      <c r="R1633" s="72">
        <v>2</v>
      </c>
      <c r="S1633" s="72">
        <v>17.8</v>
      </c>
      <c r="T1633" s="72">
        <v>0.19</v>
      </c>
    </row>
    <row r="1634" spans="1:20" s="60" customFormat="1" ht="15" customHeight="1">
      <c r="A1634" s="68" t="s">
        <v>8615</v>
      </c>
      <c r="B1634" s="68">
        <v>16787</v>
      </c>
      <c r="C1634" s="68" t="s">
        <v>0</v>
      </c>
      <c r="D1634" s="69" t="s">
        <v>1147</v>
      </c>
      <c r="E1634" s="69" t="s">
        <v>8616</v>
      </c>
      <c r="F1634" s="68" t="s">
        <v>1149</v>
      </c>
      <c r="G1634" s="64" t="s">
        <v>0</v>
      </c>
      <c r="H1634" s="70">
        <v>13.8</v>
      </c>
      <c r="I1634" s="71"/>
      <c r="J1634" s="64" t="s">
        <v>7083</v>
      </c>
      <c r="K1634" s="67" t="s">
        <v>8617</v>
      </c>
      <c r="L1634" s="67" t="s">
        <v>31</v>
      </c>
      <c r="M1634" s="64" t="s">
        <v>7066</v>
      </c>
      <c r="N1634" s="64" t="s">
        <v>8608</v>
      </c>
      <c r="O1634" s="64" t="s">
        <v>0</v>
      </c>
      <c r="P1634" s="64" t="s">
        <v>36</v>
      </c>
      <c r="Q1634" s="72">
        <v>17.8</v>
      </c>
      <c r="R1634" s="72">
        <v>2</v>
      </c>
      <c r="S1634" s="72">
        <v>17.8</v>
      </c>
      <c r="T1634" s="72">
        <v>0.19</v>
      </c>
    </row>
    <row r="1635" spans="1:20" s="60" customFormat="1" ht="15" customHeight="1">
      <c r="A1635" s="68" t="s">
        <v>8618</v>
      </c>
      <c r="B1635" s="68">
        <v>16788</v>
      </c>
      <c r="C1635" s="68" t="s">
        <v>0</v>
      </c>
      <c r="D1635" s="69" t="s">
        <v>1147</v>
      </c>
      <c r="E1635" s="69" t="s">
        <v>8619</v>
      </c>
      <c r="F1635" s="68" t="s">
        <v>1149</v>
      </c>
      <c r="G1635" s="64" t="s">
        <v>0</v>
      </c>
      <c r="H1635" s="70">
        <v>13.8</v>
      </c>
      <c r="I1635" s="71"/>
      <c r="J1635" s="64" t="s">
        <v>7083</v>
      </c>
      <c r="K1635" s="67" t="s">
        <v>8620</v>
      </c>
      <c r="L1635" s="67" t="s">
        <v>31</v>
      </c>
      <c r="M1635" s="64" t="s">
        <v>7066</v>
      </c>
      <c r="N1635" s="64" t="s">
        <v>8608</v>
      </c>
      <c r="O1635" s="64" t="s">
        <v>0</v>
      </c>
      <c r="P1635" s="64" t="s">
        <v>36</v>
      </c>
      <c r="Q1635" s="72">
        <v>17.8</v>
      </c>
      <c r="R1635" s="72">
        <v>2</v>
      </c>
      <c r="S1635" s="72">
        <v>17.8</v>
      </c>
      <c r="T1635" s="72">
        <v>0.19</v>
      </c>
    </row>
    <row r="1636" spans="1:20" s="60" customFormat="1" ht="15" customHeight="1">
      <c r="A1636" s="68" t="s">
        <v>8621</v>
      </c>
      <c r="B1636" s="68">
        <v>16789</v>
      </c>
      <c r="C1636" s="68" t="s">
        <v>0</v>
      </c>
      <c r="D1636" s="69" t="s">
        <v>1147</v>
      </c>
      <c r="E1636" s="69" t="s">
        <v>8622</v>
      </c>
      <c r="F1636" s="68" t="s">
        <v>1149</v>
      </c>
      <c r="G1636" s="64" t="s">
        <v>0</v>
      </c>
      <c r="H1636" s="70">
        <v>13.8</v>
      </c>
      <c r="I1636" s="71"/>
      <c r="J1636" s="64" t="s">
        <v>7083</v>
      </c>
      <c r="K1636" s="67" t="s">
        <v>8623</v>
      </c>
      <c r="L1636" s="67" t="s">
        <v>31</v>
      </c>
      <c r="M1636" s="64" t="s">
        <v>7066</v>
      </c>
      <c r="N1636" s="64" t="s">
        <v>8608</v>
      </c>
      <c r="O1636" s="64" t="s">
        <v>0</v>
      </c>
      <c r="P1636" s="64" t="s">
        <v>36</v>
      </c>
      <c r="Q1636" s="72">
        <v>17.8</v>
      </c>
      <c r="R1636" s="72">
        <v>2</v>
      </c>
      <c r="S1636" s="72">
        <v>17.8</v>
      </c>
      <c r="T1636" s="72">
        <v>0.19</v>
      </c>
    </row>
    <row r="1637" spans="1:20" s="60" customFormat="1" ht="15" customHeight="1">
      <c r="A1637" s="68" t="s">
        <v>8624</v>
      </c>
      <c r="B1637" s="68">
        <v>16790</v>
      </c>
      <c r="C1637" s="68" t="s">
        <v>0</v>
      </c>
      <c r="D1637" s="69" t="s">
        <v>1147</v>
      </c>
      <c r="E1637" s="69" t="s">
        <v>8625</v>
      </c>
      <c r="F1637" s="68" t="s">
        <v>1162</v>
      </c>
      <c r="G1637" s="64" t="s">
        <v>0</v>
      </c>
      <c r="H1637" s="70">
        <v>42.9</v>
      </c>
      <c r="I1637" s="71"/>
      <c r="J1637" s="64" t="s">
        <v>7086</v>
      </c>
      <c r="K1637" s="67" t="s">
        <v>8626</v>
      </c>
      <c r="L1637" s="67" t="s">
        <v>31</v>
      </c>
      <c r="M1637" s="64" t="s">
        <v>7066</v>
      </c>
      <c r="N1637" s="64" t="s">
        <v>8608</v>
      </c>
      <c r="O1637" s="64" t="s">
        <v>11</v>
      </c>
      <c r="P1637" s="64" t="s">
        <v>36</v>
      </c>
      <c r="Q1637" s="72">
        <v>24.5</v>
      </c>
      <c r="R1637" s="72">
        <v>6</v>
      </c>
      <c r="S1637" s="72">
        <v>24.5</v>
      </c>
      <c r="T1637" s="72">
        <v>0.90500000000000003</v>
      </c>
    </row>
    <row r="1638" spans="1:20" s="60" customFormat="1" ht="15" customHeight="1">
      <c r="A1638" s="68" t="s">
        <v>8627</v>
      </c>
      <c r="B1638" s="68">
        <v>16791</v>
      </c>
      <c r="C1638" s="68" t="s">
        <v>0</v>
      </c>
      <c r="D1638" s="69" t="s">
        <v>1147</v>
      </c>
      <c r="E1638" s="69" t="s">
        <v>8628</v>
      </c>
      <c r="F1638" s="68" t="s">
        <v>1149</v>
      </c>
      <c r="G1638" s="64" t="s">
        <v>0</v>
      </c>
      <c r="H1638" s="70">
        <v>15.4</v>
      </c>
      <c r="I1638" s="71"/>
      <c r="J1638" s="64" t="s">
        <v>7083</v>
      </c>
      <c r="K1638" s="67" t="s">
        <v>8629</v>
      </c>
      <c r="L1638" s="67" t="s">
        <v>31</v>
      </c>
      <c r="M1638" s="64" t="s">
        <v>7066</v>
      </c>
      <c r="N1638" s="64" t="s">
        <v>8608</v>
      </c>
      <c r="O1638" s="64" t="s">
        <v>0</v>
      </c>
      <c r="P1638" s="64" t="s">
        <v>36</v>
      </c>
      <c r="Q1638" s="72">
        <v>14</v>
      </c>
      <c r="R1638" s="72">
        <v>1.5</v>
      </c>
      <c r="S1638" s="72">
        <v>26.5</v>
      </c>
      <c r="T1638" s="72">
        <v>0.35</v>
      </c>
    </row>
    <row r="1639" spans="1:20" s="60" customFormat="1" ht="15" customHeight="1">
      <c r="A1639" s="68" t="s">
        <v>8630</v>
      </c>
      <c r="B1639" s="68">
        <v>16792</v>
      </c>
      <c r="C1639" s="68" t="s">
        <v>0</v>
      </c>
      <c r="D1639" s="69" t="s">
        <v>1147</v>
      </c>
      <c r="E1639" s="69" t="s">
        <v>8631</v>
      </c>
      <c r="F1639" s="68" t="s">
        <v>1149</v>
      </c>
      <c r="G1639" s="64" t="s">
        <v>0</v>
      </c>
      <c r="H1639" s="70">
        <v>74.900000000000006</v>
      </c>
      <c r="I1639" s="71"/>
      <c r="J1639" s="64" t="s">
        <v>7104</v>
      </c>
      <c r="K1639" s="67" t="s">
        <v>8632</v>
      </c>
      <c r="L1639" s="67" t="s">
        <v>31</v>
      </c>
      <c r="M1639" s="64" t="s">
        <v>7066</v>
      </c>
      <c r="N1639" s="64" t="s">
        <v>8608</v>
      </c>
      <c r="O1639" s="64" t="s">
        <v>0</v>
      </c>
      <c r="P1639" s="64" t="s">
        <v>33</v>
      </c>
      <c r="Q1639" s="72">
        <v>23.2</v>
      </c>
      <c r="R1639" s="72">
        <v>6.5</v>
      </c>
      <c r="S1639" s="72">
        <v>37</v>
      </c>
      <c r="T1639" s="72">
        <v>1.0449999999999999</v>
      </c>
    </row>
    <row r="1640" spans="1:20" s="60" customFormat="1" ht="15" customHeight="1">
      <c r="A1640" s="68" t="s">
        <v>10458</v>
      </c>
      <c r="B1640" s="68">
        <v>16793</v>
      </c>
      <c r="C1640" s="68" t="s">
        <v>0</v>
      </c>
      <c r="D1640" s="69" t="s">
        <v>1147</v>
      </c>
      <c r="E1640" s="69" t="s">
        <v>10459</v>
      </c>
      <c r="F1640" s="68" t="s">
        <v>1149</v>
      </c>
      <c r="G1640" s="64" t="s">
        <v>0</v>
      </c>
      <c r="H1640" s="70">
        <v>23.9</v>
      </c>
      <c r="I1640" s="71"/>
      <c r="J1640" s="64" t="s">
        <v>7083</v>
      </c>
      <c r="K1640" s="67" t="s">
        <v>10460</v>
      </c>
      <c r="L1640" s="67" t="s">
        <v>31</v>
      </c>
      <c r="M1640" s="64" t="s">
        <v>7066</v>
      </c>
      <c r="N1640" s="64" t="s">
        <v>10461</v>
      </c>
      <c r="O1640" s="64" t="s">
        <v>0</v>
      </c>
      <c r="P1640" s="64" t="s">
        <v>36</v>
      </c>
      <c r="Q1640" s="72">
        <v>11.5</v>
      </c>
      <c r="R1640" s="72">
        <v>16.5</v>
      </c>
      <c r="S1640" s="72">
        <v>11.5</v>
      </c>
      <c r="T1640" s="72">
        <v>0.5</v>
      </c>
    </row>
    <row r="1641" spans="1:20" s="60" customFormat="1" ht="15" customHeight="1">
      <c r="A1641" s="68" t="s">
        <v>10462</v>
      </c>
      <c r="B1641" s="68">
        <v>16794</v>
      </c>
      <c r="C1641" s="68" t="s">
        <v>0</v>
      </c>
      <c r="D1641" s="69" t="s">
        <v>1147</v>
      </c>
      <c r="E1641" s="69" t="s">
        <v>10463</v>
      </c>
      <c r="F1641" s="68" t="s">
        <v>1149</v>
      </c>
      <c r="G1641" s="64" t="s">
        <v>0</v>
      </c>
      <c r="H1641" s="70">
        <v>23.9</v>
      </c>
      <c r="I1641" s="71"/>
      <c r="J1641" s="64" t="s">
        <v>7083</v>
      </c>
      <c r="K1641" s="67" t="s">
        <v>10464</v>
      </c>
      <c r="L1641" s="67" t="s">
        <v>31</v>
      </c>
      <c r="M1641" s="64" t="s">
        <v>7066</v>
      </c>
      <c r="N1641" s="64" t="s">
        <v>10461</v>
      </c>
      <c r="O1641" s="64" t="s">
        <v>0</v>
      </c>
      <c r="P1641" s="64" t="s">
        <v>36</v>
      </c>
      <c r="Q1641" s="72">
        <v>11.5</v>
      </c>
      <c r="R1641" s="72">
        <v>16.5</v>
      </c>
      <c r="S1641" s="72">
        <v>11.5</v>
      </c>
      <c r="T1641" s="72">
        <v>0.5</v>
      </c>
    </row>
    <row r="1642" spans="1:20" s="60" customFormat="1" ht="15" customHeight="1">
      <c r="A1642" s="68" t="s">
        <v>10465</v>
      </c>
      <c r="B1642" s="68">
        <v>16795</v>
      </c>
      <c r="C1642" s="68" t="s">
        <v>0</v>
      </c>
      <c r="D1642" s="69" t="s">
        <v>1147</v>
      </c>
      <c r="E1642" s="69" t="s">
        <v>10466</v>
      </c>
      <c r="F1642" s="68" t="s">
        <v>1149</v>
      </c>
      <c r="G1642" s="64" t="s">
        <v>0</v>
      </c>
      <c r="H1642" s="70">
        <v>23.9</v>
      </c>
      <c r="I1642" s="71"/>
      <c r="J1642" s="64" t="s">
        <v>7083</v>
      </c>
      <c r="K1642" s="67" t="s">
        <v>10467</v>
      </c>
      <c r="L1642" s="67" t="s">
        <v>31</v>
      </c>
      <c r="M1642" s="64" t="s">
        <v>7066</v>
      </c>
      <c r="N1642" s="64" t="s">
        <v>10461</v>
      </c>
      <c r="O1642" s="64" t="s">
        <v>0</v>
      </c>
      <c r="P1642" s="64" t="s">
        <v>36</v>
      </c>
      <c r="Q1642" s="72">
        <v>11.5</v>
      </c>
      <c r="R1642" s="72">
        <v>16.5</v>
      </c>
      <c r="S1642" s="72">
        <v>11.5</v>
      </c>
      <c r="T1642" s="72">
        <v>0.5</v>
      </c>
    </row>
    <row r="1643" spans="1:20" s="60" customFormat="1" ht="15" customHeight="1">
      <c r="A1643" s="68" t="s">
        <v>10468</v>
      </c>
      <c r="B1643" s="68">
        <v>16796</v>
      </c>
      <c r="C1643" s="68" t="s">
        <v>0</v>
      </c>
      <c r="D1643" s="69" t="s">
        <v>1147</v>
      </c>
      <c r="E1643" s="69" t="s">
        <v>10469</v>
      </c>
      <c r="F1643" s="68" t="s">
        <v>1149</v>
      </c>
      <c r="G1643" s="64" t="s">
        <v>0</v>
      </c>
      <c r="H1643" s="70">
        <v>23.9</v>
      </c>
      <c r="I1643" s="71"/>
      <c r="J1643" s="64" t="s">
        <v>7083</v>
      </c>
      <c r="K1643" s="67" t="s">
        <v>10470</v>
      </c>
      <c r="L1643" s="67" t="s">
        <v>31</v>
      </c>
      <c r="M1643" s="64" t="s">
        <v>7066</v>
      </c>
      <c r="N1643" s="64" t="s">
        <v>10461</v>
      </c>
      <c r="O1643" s="64" t="s">
        <v>0</v>
      </c>
      <c r="P1643" s="64" t="s">
        <v>36</v>
      </c>
      <c r="Q1643" s="72">
        <v>11.5</v>
      </c>
      <c r="R1643" s="72">
        <v>16.5</v>
      </c>
      <c r="S1643" s="72">
        <v>11.5</v>
      </c>
      <c r="T1643" s="72">
        <v>0.5</v>
      </c>
    </row>
    <row r="1644" spans="1:20" s="60" customFormat="1" ht="15" customHeight="1">
      <c r="A1644" s="68" t="s">
        <v>10471</v>
      </c>
      <c r="B1644" s="68">
        <v>16797</v>
      </c>
      <c r="C1644" s="68" t="s">
        <v>0</v>
      </c>
      <c r="D1644" s="69" t="s">
        <v>1147</v>
      </c>
      <c r="E1644" s="69" t="s">
        <v>10472</v>
      </c>
      <c r="F1644" s="68" t="s">
        <v>1149</v>
      </c>
      <c r="G1644" s="64" t="s">
        <v>0</v>
      </c>
      <c r="H1644" s="70">
        <v>23.9</v>
      </c>
      <c r="I1644" s="71"/>
      <c r="J1644" s="64" t="s">
        <v>7083</v>
      </c>
      <c r="K1644" s="67" t="s">
        <v>10473</v>
      </c>
      <c r="L1644" s="67" t="s">
        <v>31</v>
      </c>
      <c r="M1644" s="64" t="s">
        <v>7066</v>
      </c>
      <c r="N1644" s="64" t="s">
        <v>10461</v>
      </c>
      <c r="O1644" s="64" t="s">
        <v>0</v>
      </c>
      <c r="P1644" s="64" t="s">
        <v>36</v>
      </c>
      <c r="Q1644" s="72">
        <v>11.5</v>
      </c>
      <c r="R1644" s="72">
        <v>16.5</v>
      </c>
      <c r="S1644" s="72">
        <v>11.5</v>
      </c>
      <c r="T1644" s="72">
        <v>0.5</v>
      </c>
    </row>
    <row r="1645" spans="1:20" s="60" customFormat="1" ht="15" customHeight="1">
      <c r="A1645" s="68" t="s">
        <v>10474</v>
      </c>
      <c r="B1645" s="68">
        <v>16798</v>
      </c>
      <c r="C1645" s="68" t="s">
        <v>0</v>
      </c>
      <c r="D1645" s="69" t="s">
        <v>1147</v>
      </c>
      <c r="E1645" s="69" t="s">
        <v>10475</v>
      </c>
      <c r="F1645" s="68" t="s">
        <v>1149</v>
      </c>
      <c r="G1645" s="64" t="s">
        <v>0</v>
      </c>
      <c r="H1645" s="70">
        <v>8.8000000000000007</v>
      </c>
      <c r="I1645" s="71"/>
      <c r="J1645" s="64" t="s">
        <v>7083</v>
      </c>
      <c r="K1645" s="67" t="s">
        <v>10476</v>
      </c>
      <c r="L1645" s="67" t="s">
        <v>31</v>
      </c>
      <c r="M1645" s="64" t="s">
        <v>7066</v>
      </c>
      <c r="N1645" s="64" t="s">
        <v>10461</v>
      </c>
      <c r="O1645" s="64" t="s">
        <v>0</v>
      </c>
      <c r="P1645" s="64" t="s">
        <v>36</v>
      </c>
      <c r="Q1645" s="72">
        <v>8.3000000000000007</v>
      </c>
      <c r="R1645" s="72">
        <v>9</v>
      </c>
      <c r="S1645" s="72">
        <v>8.3000000000000007</v>
      </c>
      <c r="T1645" s="72">
        <v>0.25</v>
      </c>
    </row>
    <row r="1646" spans="1:20" s="60" customFormat="1" ht="15" customHeight="1">
      <c r="A1646" s="68" t="s">
        <v>10477</v>
      </c>
      <c r="B1646" s="68">
        <v>16799</v>
      </c>
      <c r="C1646" s="68" t="s">
        <v>0</v>
      </c>
      <c r="D1646" s="69" t="s">
        <v>1147</v>
      </c>
      <c r="E1646" s="69" t="s">
        <v>10478</v>
      </c>
      <c r="F1646" s="68" t="s">
        <v>1149</v>
      </c>
      <c r="G1646" s="64" t="s">
        <v>0</v>
      </c>
      <c r="H1646" s="70">
        <v>8.8000000000000007</v>
      </c>
      <c r="I1646" s="71"/>
      <c r="J1646" s="64" t="s">
        <v>7083</v>
      </c>
      <c r="K1646" s="67" t="s">
        <v>10479</v>
      </c>
      <c r="L1646" s="67" t="s">
        <v>31</v>
      </c>
      <c r="M1646" s="64" t="s">
        <v>7066</v>
      </c>
      <c r="N1646" s="64" t="s">
        <v>10461</v>
      </c>
      <c r="O1646" s="64" t="s">
        <v>0</v>
      </c>
      <c r="P1646" s="64" t="s">
        <v>36</v>
      </c>
      <c r="Q1646" s="72">
        <v>8.3000000000000007</v>
      </c>
      <c r="R1646" s="72">
        <v>9</v>
      </c>
      <c r="S1646" s="72">
        <v>8.3000000000000007</v>
      </c>
      <c r="T1646" s="72">
        <v>0.25</v>
      </c>
    </row>
    <row r="1647" spans="1:20" s="60" customFormat="1" ht="15" customHeight="1">
      <c r="A1647" s="68" t="s">
        <v>10480</v>
      </c>
      <c r="B1647" s="68">
        <v>16800</v>
      </c>
      <c r="C1647" s="68" t="s">
        <v>0</v>
      </c>
      <c r="D1647" s="69" t="s">
        <v>1147</v>
      </c>
      <c r="E1647" s="69" t="s">
        <v>10481</v>
      </c>
      <c r="F1647" s="68" t="s">
        <v>1149</v>
      </c>
      <c r="G1647" s="64" t="s">
        <v>0</v>
      </c>
      <c r="H1647" s="70">
        <v>8.8000000000000007</v>
      </c>
      <c r="I1647" s="71"/>
      <c r="J1647" s="64" t="s">
        <v>7083</v>
      </c>
      <c r="K1647" s="67" t="s">
        <v>10482</v>
      </c>
      <c r="L1647" s="67" t="s">
        <v>31</v>
      </c>
      <c r="M1647" s="64" t="s">
        <v>7066</v>
      </c>
      <c r="N1647" s="64" t="s">
        <v>10461</v>
      </c>
      <c r="O1647" s="64" t="s">
        <v>0</v>
      </c>
      <c r="P1647" s="64" t="s">
        <v>36</v>
      </c>
      <c r="Q1647" s="72">
        <v>8.3000000000000007</v>
      </c>
      <c r="R1647" s="72">
        <v>9</v>
      </c>
      <c r="S1647" s="72">
        <v>8.3000000000000007</v>
      </c>
      <c r="T1647" s="72">
        <v>0.25</v>
      </c>
    </row>
    <row r="1648" spans="1:20" ht="15" customHeight="1">
      <c r="A1648" s="68" t="s">
        <v>10483</v>
      </c>
      <c r="B1648" s="68">
        <v>16801</v>
      </c>
      <c r="C1648" s="68" t="s">
        <v>0</v>
      </c>
      <c r="D1648" s="69" t="s">
        <v>1147</v>
      </c>
      <c r="E1648" s="69" t="s">
        <v>10484</v>
      </c>
      <c r="F1648" s="68" t="s">
        <v>1149</v>
      </c>
      <c r="G1648" s="64" t="s">
        <v>0</v>
      </c>
      <c r="H1648" s="70">
        <v>8.8000000000000007</v>
      </c>
      <c r="I1648" s="71"/>
      <c r="J1648" s="64" t="s">
        <v>7083</v>
      </c>
      <c r="K1648" s="67" t="s">
        <v>10485</v>
      </c>
      <c r="L1648" s="67" t="s">
        <v>31</v>
      </c>
      <c r="M1648" s="64" t="s">
        <v>7066</v>
      </c>
      <c r="N1648" s="64" t="s">
        <v>10461</v>
      </c>
      <c r="O1648" s="64" t="s">
        <v>0</v>
      </c>
      <c r="P1648" s="64" t="s">
        <v>36</v>
      </c>
      <c r="Q1648" s="72">
        <v>8.3000000000000007</v>
      </c>
      <c r="R1648" s="72">
        <v>9</v>
      </c>
      <c r="S1648" s="72">
        <v>8.3000000000000007</v>
      </c>
      <c r="T1648" s="72">
        <v>0.25</v>
      </c>
    </row>
    <row r="1649" spans="1:20" ht="15" customHeight="1">
      <c r="A1649" s="68" t="s">
        <v>10486</v>
      </c>
      <c r="B1649" s="68">
        <v>16802</v>
      </c>
      <c r="C1649" s="68" t="s">
        <v>0</v>
      </c>
      <c r="D1649" s="69" t="s">
        <v>1147</v>
      </c>
      <c r="E1649" s="69" t="s">
        <v>10487</v>
      </c>
      <c r="F1649" s="68" t="s">
        <v>1149</v>
      </c>
      <c r="G1649" s="64" t="s">
        <v>0</v>
      </c>
      <c r="H1649" s="70">
        <v>8.8000000000000007</v>
      </c>
      <c r="I1649" s="71"/>
      <c r="J1649" s="64" t="s">
        <v>7083</v>
      </c>
      <c r="K1649" s="67" t="s">
        <v>10488</v>
      </c>
      <c r="L1649" s="67" t="s">
        <v>31</v>
      </c>
      <c r="M1649" s="64" t="s">
        <v>7066</v>
      </c>
      <c r="N1649" s="64" t="s">
        <v>10461</v>
      </c>
      <c r="O1649" s="64" t="s">
        <v>0</v>
      </c>
      <c r="P1649" s="64" t="s">
        <v>36</v>
      </c>
      <c r="Q1649" s="72">
        <v>8.3000000000000007</v>
      </c>
      <c r="R1649" s="72">
        <v>9</v>
      </c>
      <c r="S1649" s="72">
        <v>8.3000000000000007</v>
      </c>
      <c r="T1649" s="72">
        <v>0.25</v>
      </c>
    </row>
    <row r="1650" spans="1:20" s="60" customFormat="1" ht="15" customHeight="1">
      <c r="A1650" s="68" t="s">
        <v>8633</v>
      </c>
      <c r="B1650" s="68">
        <v>16803</v>
      </c>
      <c r="C1650" s="68" t="s">
        <v>0</v>
      </c>
      <c r="D1650" s="69" t="s">
        <v>1147</v>
      </c>
      <c r="E1650" s="69" t="s">
        <v>8634</v>
      </c>
      <c r="F1650" s="68" t="s">
        <v>1149</v>
      </c>
      <c r="G1650" s="64" t="s">
        <v>0</v>
      </c>
      <c r="H1650" s="70">
        <v>29.9</v>
      </c>
      <c r="I1650" s="71"/>
      <c r="J1650" s="64" t="s">
        <v>7086</v>
      </c>
      <c r="K1650" s="67" t="s">
        <v>8635</v>
      </c>
      <c r="L1650" s="67" t="s">
        <v>31</v>
      </c>
      <c r="M1650" s="64" t="s">
        <v>7066</v>
      </c>
      <c r="N1650" s="64" t="s">
        <v>10992</v>
      </c>
      <c r="O1650" s="64" t="s">
        <v>11</v>
      </c>
      <c r="P1650" s="64" t="s">
        <v>36</v>
      </c>
      <c r="Q1650" s="72">
        <v>32.5</v>
      </c>
      <c r="R1650" s="72">
        <v>0.5</v>
      </c>
      <c r="S1650" s="72">
        <v>32.5</v>
      </c>
      <c r="T1650" s="72">
        <v>0.57999999999999996</v>
      </c>
    </row>
    <row r="1651" spans="1:20" s="60" customFormat="1" ht="15" customHeight="1">
      <c r="A1651" s="68" t="s">
        <v>8636</v>
      </c>
      <c r="B1651" s="68">
        <v>16804</v>
      </c>
      <c r="C1651" s="68" t="s">
        <v>0</v>
      </c>
      <c r="D1651" s="69" t="s">
        <v>1147</v>
      </c>
      <c r="E1651" s="69" t="s">
        <v>8637</v>
      </c>
      <c r="F1651" s="68" t="s">
        <v>1149</v>
      </c>
      <c r="G1651" s="64" t="s">
        <v>0</v>
      </c>
      <c r="H1651" s="70">
        <v>29.9</v>
      </c>
      <c r="I1651" s="71"/>
      <c r="J1651" s="64" t="s">
        <v>7086</v>
      </c>
      <c r="K1651" s="67" t="s">
        <v>8638</v>
      </c>
      <c r="L1651" s="67" t="s">
        <v>31</v>
      </c>
      <c r="M1651" s="64" t="s">
        <v>7066</v>
      </c>
      <c r="N1651" s="64" t="s">
        <v>10992</v>
      </c>
      <c r="O1651" s="64" t="s">
        <v>11</v>
      </c>
      <c r="P1651" s="64" t="s">
        <v>36</v>
      </c>
      <c r="Q1651" s="72">
        <v>32.5</v>
      </c>
      <c r="R1651" s="72">
        <v>0.5</v>
      </c>
      <c r="S1651" s="72">
        <v>32.5</v>
      </c>
      <c r="T1651" s="72">
        <v>0.57999999999999996</v>
      </c>
    </row>
    <row r="1652" spans="1:20" s="60" customFormat="1" ht="15" customHeight="1">
      <c r="A1652" s="68" t="s">
        <v>8639</v>
      </c>
      <c r="B1652" s="68">
        <v>16805</v>
      </c>
      <c r="C1652" s="68" t="s">
        <v>0</v>
      </c>
      <c r="D1652" s="69" t="s">
        <v>1147</v>
      </c>
      <c r="E1652" s="69" t="s">
        <v>8640</v>
      </c>
      <c r="F1652" s="68" t="s">
        <v>1149</v>
      </c>
      <c r="G1652" s="64" t="s">
        <v>0</v>
      </c>
      <c r="H1652" s="70">
        <v>29.9</v>
      </c>
      <c r="I1652" s="71"/>
      <c r="J1652" s="64" t="s">
        <v>7086</v>
      </c>
      <c r="K1652" s="67" t="s">
        <v>8641</v>
      </c>
      <c r="L1652" s="67" t="s">
        <v>31</v>
      </c>
      <c r="M1652" s="64" t="s">
        <v>7066</v>
      </c>
      <c r="N1652" s="64" t="s">
        <v>10992</v>
      </c>
      <c r="O1652" s="64" t="s">
        <v>11</v>
      </c>
      <c r="P1652" s="64" t="s">
        <v>36</v>
      </c>
      <c r="Q1652" s="72">
        <v>32.5</v>
      </c>
      <c r="R1652" s="72">
        <v>0.5</v>
      </c>
      <c r="S1652" s="72">
        <v>32.5</v>
      </c>
      <c r="T1652" s="72">
        <v>0.57999999999999996</v>
      </c>
    </row>
    <row r="1653" spans="1:20" s="60" customFormat="1" ht="15" customHeight="1">
      <c r="A1653" s="68" t="s">
        <v>8642</v>
      </c>
      <c r="B1653" s="68">
        <v>16806</v>
      </c>
      <c r="C1653" s="68" t="s">
        <v>0</v>
      </c>
      <c r="D1653" s="69" t="s">
        <v>1147</v>
      </c>
      <c r="E1653" s="69" t="s">
        <v>8643</v>
      </c>
      <c r="F1653" s="68" t="s">
        <v>1149</v>
      </c>
      <c r="G1653" s="64" t="s">
        <v>0</v>
      </c>
      <c r="H1653" s="70">
        <v>29.9</v>
      </c>
      <c r="I1653" s="71"/>
      <c r="J1653" s="64" t="s">
        <v>7086</v>
      </c>
      <c r="K1653" s="67" t="s">
        <v>8644</v>
      </c>
      <c r="L1653" s="67" t="s">
        <v>31</v>
      </c>
      <c r="M1653" s="64" t="s">
        <v>7066</v>
      </c>
      <c r="N1653" s="64" t="s">
        <v>10992</v>
      </c>
      <c r="O1653" s="64" t="s">
        <v>11</v>
      </c>
      <c r="P1653" s="64" t="s">
        <v>36</v>
      </c>
      <c r="Q1653" s="72">
        <v>32.5</v>
      </c>
      <c r="R1653" s="72">
        <v>0.5</v>
      </c>
      <c r="S1653" s="72">
        <v>32.5</v>
      </c>
      <c r="T1653" s="72">
        <v>0.57999999999999996</v>
      </c>
    </row>
    <row r="1654" spans="1:20" s="60" customFormat="1" ht="15" customHeight="1">
      <c r="A1654" s="68" t="s">
        <v>8645</v>
      </c>
      <c r="B1654" s="68">
        <v>16807</v>
      </c>
      <c r="C1654" s="68" t="s">
        <v>0</v>
      </c>
      <c r="D1654" s="69" t="s">
        <v>1147</v>
      </c>
      <c r="E1654" s="69" t="s">
        <v>8646</v>
      </c>
      <c r="F1654" s="68" t="s">
        <v>1149</v>
      </c>
      <c r="G1654" s="64" t="s">
        <v>0</v>
      </c>
      <c r="H1654" s="70">
        <v>29.9</v>
      </c>
      <c r="I1654" s="71"/>
      <c r="J1654" s="64" t="s">
        <v>7086</v>
      </c>
      <c r="K1654" s="67" t="s">
        <v>8647</v>
      </c>
      <c r="L1654" s="67" t="s">
        <v>31</v>
      </c>
      <c r="M1654" s="64" t="s">
        <v>7066</v>
      </c>
      <c r="N1654" s="64" t="s">
        <v>10992</v>
      </c>
      <c r="O1654" s="64" t="s">
        <v>11</v>
      </c>
      <c r="P1654" s="64" t="s">
        <v>36</v>
      </c>
      <c r="Q1654" s="72">
        <v>32.5</v>
      </c>
      <c r="R1654" s="72">
        <v>0.5</v>
      </c>
      <c r="S1654" s="72">
        <v>32.5</v>
      </c>
      <c r="T1654" s="72">
        <v>0.57999999999999996</v>
      </c>
    </row>
    <row r="1655" spans="1:20" s="60" customFormat="1" ht="15" customHeight="1">
      <c r="A1655" s="68" t="s">
        <v>8648</v>
      </c>
      <c r="B1655" s="68">
        <v>16808</v>
      </c>
      <c r="C1655" s="68" t="s">
        <v>0</v>
      </c>
      <c r="D1655" s="69" t="s">
        <v>1147</v>
      </c>
      <c r="E1655" s="69" t="s">
        <v>8649</v>
      </c>
      <c r="F1655" s="68" t="s">
        <v>1149</v>
      </c>
      <c r="G1655" s="64" t="s">
        <v>0</v>
      </c>
      <c r="H1655" s="70">
        <v>29.9</v>
      </c>
      <c r="I1655" s="71"/>
      <c r="J1655" s="64" t="s">
        <v>7086</v>
      </c>
      <c r="K1655" s="67" t="s">
        <v>8650</v>
      </c>
      <c r="L1655" s="67" t="s">
        <v>31</v>
      </c>
      <c r="M1655" s="64" t="s">
        <v>7066</v>
      </c>
      <c r="N1655" s="64" t="s">
        <v>10992</v>
      </c>
      <c r="O1655" s="64" t="s">
        <v>11</v>
      </c>
      <c r="P1655" s="64" t="s">
        <v>36</v>
      </c>
      <c r="Q1655" s="72">
        <v>32.5</v>
      </c>
      <c r="R1655" s="72">
        <v>0.5</v>
      </c>
      <c r="S1655" s="72">
        <v>32.5</v>
      </c>
      <c r="T1655" s="72">
        <v>0.57999999999999996</v>
      </c>
    </row>
    <row r="1656" spans="1:20" s="60" customFormat="1" ht="15" customHeight="1">
      <c r="A1656" s="68" t="s">
        <v>8651</v>
      </c>
      <c r="B1656" s="68">
        <v>16809</v>
      </c>
      <c r="C1656" s="68" t="s">
        <v>0</v>
      </c>
      <c r="D1656" s="69" t="s">
        <v>1147</v>
      </c>
      <c r="E1656" s="69" t="s">
        <v>8652</v>
      </c>
      <c r="F1656" s="68" t="s">
        <v>1149</v>
      </c>
      <c r="G1656" s="64" t="s">
        <v>0</v>
      </c>
      <c r="H1656" s="70">
        <v>29.9</v>
      </c>
      <c r="I1656" s="71"/>
      <c r="J1656" s="64" t="s">
        <v>7086</v>
      </c>
      <c r="K1656" s="67" t="s">
        <v>8653</v>
      </c>
      <c r="L1656" s="67" t="s">
        <v>31</v>
      </c>
      <c r="M1656" s="64" t="s">
        <v>7066</v>
      </c>
      <c r="N1656" s="64" t="s">
        <v>10992</v>
      </c>
      <c r="O1656" s="64" t="s">
        <v>11</v>
      </c>
      <c r="P1656" s="64" t="s">
        <v>36</v>
      </c>
      <c r="Q1656" s="72">
        <v>32.5</v>
      </c>
      <c r="R1656" s="72">
        <v>0.5</v>
      </c>
      <c r="S1656" s="72">
        <v>32.5</v>
      </c>
      <c r="T1656" s="72">
        <v>0.57999999999999996</v>
      </c>
    </row>
    <row r="1657" spans="1:20" s="60" customFormat="1" ht="15" customHeight="1">
      <c r="A1657" s="68" t="s">
        <v>10489</v>
      </c>
      <c r="B1657" s="68">
        <v>16810</v>
      </c>
      <c r="C1657" s="68" t="s">
        <v>0</v>
      </c>
      <c r="D1657" s="69" t="s">
        <v>1147</v>
      </c>
      <c r="E1657" s="69" t="s">
        <v>10490</v>
      </c>
      <c r="F1657" s="68" t="s">
        <v>1149</v>
      </c>
      <c r="G1657" s="64" t="s">
        <v>0</v>
      </c>
      <c r="H1657" s="70">
        <v>24.9</v>
      </c>
      <c r="I1657" s="71"/>
      <c r="J1657" s="64" t="s">
        <v>7083</v>
      </c>
      <c r="K1657" s="67" t="s">
        <v>10491</v>
      </c>
      <c r="L1657" s="67" t="s">
        <v>31</v>
      </c>
      <c r="M1657" s="64" t="s">
        <v>7066</v>
      </c>
      <c r="N1657" s="64" t="s">
        <v>10492</v>
      </c>
      <c r="O1657" s="64" t="s">
        <v>0</v>
      </c>
      <c r="P1657" s="64" t="s">
        <v>36</v>
      </c>
      <c r="Q1657" s="72">
        <v>16</v>
      </c>
      <c r="R1657" s="72">
        <v>5</v>
      </c>
      <c r="S1657" s="72">
        <v>30</v>
      </c>
      <c r="T1657" s="72">
        <v>0.3</v>
      </c>
    </row>
    <row r="1658" spans="1:20" s="60" customFormat="1" ht="15" customHeight="1">
      <c r="A1658" s="68" t="s">
        <v>10493</v>
      </c>
      <c r="B1658" s="68">
        <v>16811</v>
      </c>
      <c r="C1658" s="68" t="s">
        <v>0</v>
      </c>
      <c r="D1658" s="69" t="s">
        <v>1147</v>
      </c>
      <c r="E1658" s="69" t="s">
        <v>10993</v>
      </c>
      <c r="F1658" s="68" t="s">
        <v>1149</v>
      </c>
      <c r="G1658" s="64" t="s">
        <v>0</v>
      </c>
      <c r="H1658" s="70">
        <v>24.9</v>
      </c>
      <c r="I1658" s="71"/>
      <c r="J1658" s="64" t="s">
        <v>7083</v>
      </c>
      <c r="K1658" s="67" t="s">
        <v>10494</v>
      </c>
      <c r="L1658" s="67" t="s">
        <v>31</v>
      </c>
      <c r="M1658" s="64" t="s">
        <v>7066</v>
      </c>
      <c r="N1658" s="64" t="s">
        <v>10492</v>
      </c>
      <c r="O1658" s="64" t="s">
        <v>0</v>
      </c>
      <c r="P1658" s="64" t="s">
        <v>36</v>
      </c>
      <c r="Q1658" s="72">
        <v>16</v>
      </c>
      <c r="R1658" s="72">
        <v>5</v>
      </c>
      <c r="S1658" s="72">
        <v>30</v>
      </c>
      <c r="T1658" s="72">
        <v>0.3</v>
      </c>
    </row>
    <row r="1659" spans="1:20" s="60" customFormat="1" ht="15" customHeight="1">
      <c r="A1659" s="68" t="s">
        <v>10495</v>
      </c>
      <c r="B1659" s="68">
        <v>16812</v>
      </c>
      <c r="C1659" s="68" t="s">
        <v>0</v>
      </c>
      <c r="D1659" s="69" t="s">
        <v>1147</v>
      </c>
      <c r="E1659" s="69" t="s">
        <v>10994</v>
      </c>
      <c r="F1659" s="68" t="s">
        <v>1149</v>
      </c>
      <c r="G1659" s="64" t="s">
        <v>0</v>
      </c>
      <c r="H1659" s="70">
        <v>23.9</v>
      </c>
      <c r="I1659" s="71"/>
      <c r="J1659" s="64" t="s">
        <v>7083</v>
      </c>
      <c r="K1659" s="67" t="s">
        <v>10497</v>
      </c>
      <c r="L1659" s="67" t="s">
        <v>31</v>
      </c>
      <c r="M1659" s="64" t="s">
        <v>7066</v>
      </c>
      <c r="N1659" s="64" t="s">
        <v>10461</v>
      </c>
      <c r="O1659" s="64" t="s">
        <v>0</v>
      </c>
      <c r="P1659" s="64" t="s">
        <v>36</v>
      </c>
      <c r="Q1659" s="72">
        <v>11.5</v>
      </c>
      <c r="R1659" s="72">
        <v>16.5</v>
      </c>
      <c r="S1659" s="72">
        <v>11.5</v>
      </c>
      <c r="T1659" s="72">
        <v>0.5</v>
      </c>
    </row>
    <row r="1660" spans="1:20" s="60" customFormat="1" ht="15" customHeight="1">
      <c r="A1660" s="68" t="s">
        <v>10498</v>
      </c>
      <c r="B1660" s="68">
        <v>16813</v>
      </c>
      <c r="C1660" s="68" t="s">
        <v>0</v>
      </c>
      <c r="D1660" s="69" t="s">
        <v>1147</v>
      </c>
      <c r="E1660" s="69" t="s">
        <v>10499</v>
      </c>
      <c r="F1660" s="68" t="s">
        <v>1149</v>
      </c>
      <c r="G1660" s="64" t="s">
        <v>0</v>
      </c>
      <c r="H1660" s="70">
        <v>22.4</v>
      </c>
      <c r="I1660" s="71"/>
      <c r="J1660" s="64" t="s">
        <v>7083</v>
      </c>
      <c r="K1660" s="67" t="s">
        <v>10500</v>
      </c>
      <c r="L1660" s="67" t="s">
        <v>31</v>
      </c>
      <c r="M1660" s="64" t="s">
        <v>7066</v>
      </c>
      <c r="N1660" s="64" t="s">
        <v>10492</v>
      </c>
      <c r="O1660" s="64" t="s">
        <v>0</v>
      </c>
      <c r="P1660" s="64" t="s">
        <v>36</v>
      </c>
      <c r="Q1660" s="72">
        <v>16</v>
      </c>
      <c r="R1660" s="72">
        <v>5</v>
      </c>
      <c r="S1660" s="72">
        <v>30</v>
      </c>
      <c r="T1660" s="72">
        <v>0.3</v>
      </c>
    </row>
    <row r="1661" spans="1:20" s="60" customFormat="1" ht="15" customHeight="1">
      <c r="A1661" s="68" t="s">
        <v>10501</v>
      </c>
      <c r="B1661" s="68">
        <v>16814</v>
      </c>
      <c r="C1661" s="68" t="s">
        <v>0</v>
      </c>
      <c r="D1661" s="69" t="s">
        <v>1147</v>
      </c>
      <c r="E1661" s="69" t="s">
        <v>10502</v>
      </c>
      <c r="F1661" s="68" t="s">
        <v>1149</v>
      </c>
      <c r="G1661" s="64" t="s">
        <v>0</v>
      </c>
      <c r="H1661" s="70">
        <v>32.9</v>
      </c>
      <c r="I1661" s="71"/>
      <c r="J1661" s="64" t="s">
        <v>7083</v>
      </c>
      <c r="K1661" s="67" t="s">
        <v>10503</v>
      </c>
      <c r="L1661" s="67" t="s">
        <v>31</v>
      </c>
      <c r="M1661" s="64" t="s">
        <v>7066</v>
      </c>
      <c r="N1661" s="64" t="s">
        <v>10492</v>
      </c>
      <c r="O1661" s="64" t="s">
        <v>0</v>
      </c>
      <c r="P1661" s="64" t="s">
        <v>36</v>
      </c>
      <c r="Q1661" s="72">
        <v>23.5</v>
      </c>
      <c r="R1661" s="72">
        <v>5</v>
      </c>
      <c r="S1661" s="72">
        <v>40.5</v>
      </c>
      <c r="T1661" s="72">
        <v>0.51</v>
      </c>
    </row>
    <row r="1662" spans="1:20" s="60" customFormat="1" ht="15" customHeight="1">
      <c r="A1662" s="68" t="s">
        <v>10504</v>
      </c>
      <c r="B1662" s="68">
        <v>16815</v>
      </c>
      <c r="C1662" s="68" t="s">
        <v>0</v>
      </c>
      <c r="D1662" s="69" t="s">
        <v>1147</v>
      </c>
      <c r="E1662" s="69" t="s">
        <v>10995</v>
      </c>
      <c r="F1662" s="68" t="s">
        <v>1149</v>
      </c>
      <c r="G1662" s="64" t="s">
        <v>0</v>
      </c>
      <c r="H1662" s="70">
        <v>32.9</v>
      </c>
      <c r="I1662" s="71"/>
      <c r="J1662" s="64" t="s">
        <v>7083</v>
      </c>
      <c r="K1662" s="67" t="s">
        <v>10505</v>
      </c>
      <c r="L1662" s="67" t="s">
        <v>31</v>
      </c>
      <c r="M1662" s="64" t="s">
        <v>7066</v>
      </c>
      <c r="N1662" s="64" t="s">
        <v>10492</v>
      </c>
      <c r="O1662" s="64" t="s">
        <v>0</v>
      </c>
      <c r="P1662" s="64" t="s">
        <v>36</v>
      </c>
      <c r="Q1662" s="72">
        <v>23.5</v>
      </c>
      <c r="R1662" s="72">
        <v>5</v>
      </c>
      <c r="S1662" s="72">
        <v>40.5</v>
      </c>
      <c r="T1662" s="72">
        <v>0.51</v>
      </c>
    </row>
    <row r="1663" spans="1:20" s="60" customFormat="1" ht="15" customHeight="1">
      <c r="A1663" s="68" t="s">
        <v>10506</v>
      </c>
      <c r="B1663" s="68">
        <v>16816</v>
      </c>
      <c r="C1663" s="68" t="s">
        <v>0</v>
      </c>
      <c r="D1663" s="69" t="s">
        <v>1147</v>
      </c>
      <c r="E1663" s="69" t="s">
        <v>10996</v>
      </c>
      <c r="F1663" s="68" t="s">
        <v>1149</v>
      </c>
      <c r="G1663" s="64" t="s">
        <v>0</v>
      </c>
      <c r="H1663" s="70">
        <v>8.8000000000000007</v>
      </c>
      <c r="I1663" s="71"/>
      <c r="J1663" s="64" t="s">
        <v>7083</v>
      </c>
      <c r="K1663" s="67" t="s">
        <v>10508</v>
      </c>
      <c r="L1663" s="67" t="s">
        <v>31</v>
      </c>
      <c r="M1663" s="64" t="s">
        <v>7066</v>
      </c>
      <c r="N1663" s="64" t="s">
        <v>10461</v>
      </c>
      <c r="O1663" s="64" t="s">
        <v>0</v>
      </c>
      <c r="P1663" s="64" t="s">
        <v>36</v>
      </c>
      <c r="Q1663" s="72">
        <v>8.3000000000000007</v>
      </c>
      <c r="R1663" s="72">
        <v>9</v>
      </c>
      <c r="S1663" s="72">
        <v>8.3000000000000007</v>
      </c>
      <c r="T1663" s="72">
        <v>0.25</v>
      </c>
    </row>
    <row r="1664" spans="1:20" s="60" customFormat="1" ht="15" customHeight="1">
      <c r="A1664" s="68" t="s">
        <v>10509</v>
      </c>
      <c r="B1664" s="68">
        <v>16817</v>
      </c>
      <c r="C1664" s="68" t="s">
        <v>0</v>
      </c>
      <c r="D1664" s="69" t="s">
        <v>1147</v>
      </c>
      <c r="E1664" s="69" t="s">
        <v>10510</v>
      </c>
      <c r="F1664" s="68" t="s">
        <v>1149</v>
      </c>
      <c r="G1664" s="64" t="s">
        <v>0</v>
      </c>
      <c r="H1664" s="70">
        <v>29.6</v>
      </c>
      <c r="I1664" s="71"/>
      <c r="J1664" s="64" t="s">
        <v>7083</v>
      </c>
      <c r="K1664" s="67" t="s">
        <v>10511</v>
      </c>
      <c r="L1664" s="67" t="s">
        <v>31</v>
      </c>
      <c r="M1664" s="64" t="s">
        <v>7066</v>
      </c>
      <c r="N1664" s="64" t="s">
        <v>10492</v>
      </c>
      <c r="O1664" s="64" t="s">
        <v>0</v>
      </c>
      <c r="P1664" s="64" t="s">
        <v>36</v>
      </c>
      <c r="Q1664" s="72">
        <v>23.5</v>
      </c>
      <c r="R1664" s="72">
        <v>5</v>
      </c>
      <c r="S1664" s="72">
        <v>40.5</v>
      </c>
      <c r="T1664" s="72">
        <v>0.51</v>
      </c>
    </row>
    <row r="1665" spans="1:20" s="60" customFormat="1" ht="15" customHeight="1">
      <c r="A1665" s="68" t="s">
        <v>10997</v>
      </c>
      <c r="B1665" s="68">
        <v>16818</v>
      </c>
      <c r="C1665" s="68" t="s">
        <v>0</v>
      </c>
      <c r="D1665" s="69" t="s">
        <v>1147</v>
      </c>
      <c r="E1665" s="69" t="s">
        <v>10998</v>
      </c>
      <c r="F1665" s="68" t="s">
        <v>1162</v>
      </c>
      <c r="G1665" s="64" t="s">
        <v>0</v>
      </c>
      <c r="H1665" s="70">
        <v>27.9</v>
      </c>
      <c r="I1665" s="71">
        <v>9.7500000000000003E-2</v>
      </c>
      <c r="J1665" s="64" t="s">
        <v>7083</v>
      </c>
      <c r="K1665" s="67" t="s">
        <v>10999</v>
      </c>
      <c r="L1665" s="67" t="s">
        <v>31</v>
      </c>
      <c r="M1665" s="64" t="s">
        <v>7066</v>
      </c>
      <c r="N1665" s="64" t="s">
        <v>11000</v>
      </c>
      <c r="O1665" s="64" t="s">
        <v>0</v>
      </c>
      <c r="P1665" s="64" t="s">
        <v>36</v>
      </c>
      <c r="Q1665" s="72">
        <v>17.8</v>
      </c>
      <c r="R1665" s="72">
        <v>2</v>
      </c>
      <c r="S1665" s="72">
        <v>17.8</v>
      </c>
      <c r="T1665" s="72">
        <v>0.37</v>
      </c>
    </row>
    <row r="1666" spans="1:20" s="60" customFormat="1" ht="15" customHeight="1">
      <c r="A1666" s="68" t="s">
        <v>11001</v>
      </c>
      <c r="B1666" s="68">
        <v>16819</v>
      </c>
      <c r="C1666" s="68" t="s">
        <v>0</v>
      </c>
      <c r="D1666" s="69" t="s">
        <v>1147</v>
      </c>
      <c r="E1666" s="69" t="s">
        <v>11002</v>
      </c>
      <c r="F1666" s="68" t="s">
        <v>1149</v>
      </c>
      <c r="G1666" s="64" t="s">
        <v>0</v>
      </c>
      <c r="H1666" s="70">
        <v>14.9</v>
      </c>
      <c r="I1666" s="71">
        <v>9.7500000000000003E-2</v>
      </c>
      <c r="J1666" s="64" t="s">
        <v>7083</v>
      </c>
      <c r="K1666" s="67" t="s">
        <v>11003</v>
      </c>
      <c r="L1666" s="67" t="s">
        <v>31</v>
      </c>
      <c r="M1666" s="64" t="s">
        <v>7066</v>
      </c>
      <c r="N1666" s="64" t="s">
        <v>11000</v>
      </c>
      <c r="O1666" s="64" t="s">
        <v>0</v>
      </c>
      <c r="P1666" s="64" t="s">
        <v>36</v>
      </c>
      <c r="Q1666" s="72">
        <v>16</v>
      </c>
      <c r="R1666" s="72">
        <v>3.5</v>
      </c>
      <c r="S1666" s="72">
        <v>16</v>
      </c>
      <c r="T1666" s="72">
        <v>0.185</v>
      </c>
    </row>
    <row r="1667" spans="1:20" s="60" customFormat="1" ht="15" customHeight="1">
      <c r="A1667" s="68" t="s">
        <v>11004</v>
      </c>
      <c r="B1667" s="68">
        <v>16820</v>
      </c>
      <c r="C1667" s="68" t="s">
        <v>0</v>
      </c>
      <c r="D1667" s="69" t="s">
        <v>1147</v>
      </c>
      <c r="E1667" s="69" t="s">
        <v>11005</v>
      </c>
      <c r="F1667" s="68" t="s">
        <v>1149</v>
      </c>
      <c r="G1667" s="64" t="s">
        <v>0</v>
      </c>
      <c r="H1667" s="70">
        <v>14.9</v>
      </c>
      <c r="I1667" s="71">
        <v>9.7500000000000003E-2</v>
      </c>
      <c r="J1667" s="64" t="s">
        <v>7083</v>
      </c>
      <c r="K1667" s="67" t="s">
        <v>11006</v>
      </c>
      <c r="L1667" s="67" t="s">
        <v>31</v>
      </c>
      <c r="M1667" s="64" t="s">
        <v>7066</v>
      </c>
      <c r="N1667" s="64" t="s">
        <v>11000</v>
      </c>
      <c r="O1667" s="64" t="s">
        <v>0</v>
      </c>
      <c r="P1667" s="64" t="s">
        <v>36</v>
      </c>
      <c r="Q1667" s="72">
        <v>16</v>
      </c>
      <c r="R1667" s="72">
        <v>3.5</v>
      </c>
      <c r="S1667" s="72">
        <v>16</v>
      </c>
      <c r="T1667" s="72">
        <v>0.185</v>
      </c>
    </row>
    <row r="1668" spans="1:20" s="60" customFormat="1" ht="15" customHeight="1">
      <c r="A1668" s="68" t="s">
        <v>11007</v>
      </c>
      <c r="B1668" s="68">
        <v>16821</v>
      </c>
      <c r="C1668" s="68" t="s">
        <v>0</v>
      </c>
      <c r="D1668" s="69" t="s">
        <v>1147</v>
      </c>
      <c r="E1668" s="69" t="s">
        <v>11008</v>
      </c>
      <c r="F1668" s="68" t="s">
        <v>1162</v>
      </c>
      <c r="G1668" s="64" t="s">
        <v>0</v>
      </c>
      <c r="H1668" s="70">
        <v>19.600000000000001</v>
      </c>
      <c r="I1668" s="71">
        <v>9.7500000000000003E-2</v>
      </c>
      <c r="J1668" s="64" t="s">
        <v>7083</v>
      </c>
      <c r="K1668" s="67" t="s">
        <v>11009</v>
      </c>
      <c r="L1668" s="67" t="s">
        <v>31</v>
      </c>
      <c r="M1668" s="64" t="s">
        <v>7066</v>
      </c>
      <c r="N1668" s="64" t="s">
        <v>11000</v>
      </c>
      <c r="O1668" s="64" t="s">
        <v>0</v>
      </c>
      <c r="P1668" s="64" t="s">
        <v>36</v>
      </c>
      <c r="Q1668" s="72">
        <v>12.5</v>
      </c>
      <c r="R1668" s="72">
        <v>2</v>
      </c>
      <c r="S1668" s="72">
        <v>12.5</v>
      </c>
      <c r="T1668" s="72">
        <v>0.24</v>
      </c>
    </row>
    <row r="1669" spans="1:20" s="60" customFormat="1" ht="15" customHeight="1">
      <c r="A1669" s="68" t="s">
        <v>11010</v>
      </c>
      <c r="B1669" s="68">
        <v>16822</v>
      </c>
      <c r="C1669" s="68" t="s">
        <v>0</v>
      </c>
      <c r="D1669" s="69" t="s">
        <v>1147</v>
      </c>
      <c r="E1669" s="69" t="s">
        <v>11011</v>
      </c>
      <c r="F1669" s="68" t="s">
        <v>1162</v>
      </c>
      <c r="G1669" s="64" t="s">
        <v>0</v>
      </c>
      <c r="H1669" s="70">
        <v>42.9</v>
      </c>
      <c r="I1669" s="71">
        <v>6.5000000000000002E-2</v>
      </c>
      <c r="J1669" s="64" t="s">
        <v>7086</v>
      </c>
      <c r="K1669" s="67" t="s">
        <v>11012</v>
      </c>
      <c r="L1669" s="67" t="s">
        <v>31</v>
      </c>
      <c r="M1669" s="64" t="s">
        <v>7066</v>
      </c>
      <c r="N1669" s="64" t="s">
        <v>11000</v>
      </c>
      <c r="O1669" s="64" t="s">
        <v>11</v>
      </c>
      <c r="P1669" s="64" t="s">
        <v>36</v>
      </c>
      <c r="Q1669" s="72">
        <v>27</v>
      </c>
      <c r="R1669" s="72">
        <v>1.7</v>
      </c>
      <c r="S1669" s="72">
        <v>27</v>
      </c>
      <c r="T1669" s="72">
        <v>0.82</v>
      </c>
    </row>
    <row r="1670" spans="1:20" s="60" customFormat="1" ht="15" customHeight="1">
      <c r="A1670" s="68" t="s">
        <v>11013</v>
      </c>
      <c r="B1670" s="68">
        <v>16823</v>
      </c>
      <c r="C1670" s="68" t="s">
        <v>0</v>
      </c>
      <c r="D1670" s="69" t="s">
        <v>1147</v>
      </c>
      <c r="E1670" s="69" t="s">
        <v>11014</v>
      </c>
      <c r="F1670" s="68" t="s">
        <v>1149</v>
      </c>
      <c r="G1670" s="64" t="s">
        <v>0</v>
      </c>
      <c r="H1670" s="70">
        <v>14.9</v>
      </c>
      <c r="I1670" s="71">
        <v>9.7500000000000003E-2</v>
      </c>
      <c r="J1670" s="64" t="s">
        <v>7083</v>
      </c>
      <c r="K1670" s="67" t="s">
        <v>11015</v>
      </c>
      <c r="L1670" s="67" t="s">
        <v>31</v>
      </c>
      <c r="M1670" s="64" t="s">
        <v>7066</v>
      </c>
      <c r="N1670" s="64" t="s">
        <v>11000</v>
      </c>
      <c r="O1670" s="64" t="s">
        <v>0</v>
      </c>
      <c r="P1670" s="64" t="s">
        <v>36</v>
      </c>
      <c r="Q1670" s="72">
        <v>19.5</v>
      </c>
      <c r="R1670" s="72">
        <v>2</v>
      </c>
      <c r="S1670" s="72">
        <v>16.8</v>
      </c>
      <c r="T1670" s="72">
        <v>0.15</v>
      </c>
    </row>
    <row r="1671" spans="1:20" s="60" customFormat="1" ht="15" customHeight="1">
      <c r="A1671" s="68" t="s">
        <v>11016</v>
      </c>
      <c r="B1671" s="68">
        <v>16824</v>
      </c>
      <c r="C1671" s="68" t="s">
        <v>0</v>
      </c>
      <c r="D1671" s="69" t="s">
        <v>1147</v>
      </c>
      <c r="E1671" s="69" t="s">
        <v>11017</v>
      </c>
      <c r="F1671" s="68" t="s">
        <v>1149</v>
      </c>
      <c r="G1671" s="64" t="s">
        <v>0</v>
      </c>
      <c r="H1671" s="70">
        <v>20.9</v>
      </c>
      <c r="I1671" s="71">
        <v>9.7500000000000003E-2</v>
      </c>
      <c r="J1671" s="64" t="s">
        <v>7083</v>
      </c>
      <c r="K1671" s="67" t="s">
        <v>11018</v>
      </c>
      <c r="L1671" s="67" t="s">
        <v>31</v>
      </c>
      <c r="M1671" s="64" t="s">
        <v>7066</v>
      </c>
      <c r="N1671" s="64" t="s">
        <v>11000</v>
      </c>
      <c r="O1671" s="64" t="s">
        <v>0</v>
      </c>
      <c r="P1671" s="64" t="s">
        <v>36</v>
      </c>
      <c r="Q1671" s="72">
        <v>24.5</v>
      </c>
      <c r="R1671" s="72">
        <v>2</v>
      </c>
      <c r="S1671" s="72">
        <v>21.5</v>
      </c>
      <c r="T1671" s="72">
        <v>0.18</v>
      </c>
    </row>
    <row r="1672" spans="1:20" s="60" customFormat="1" ht="15" customHeight="1">
      <c r="A1672" s="68" t="s">
        <v>11019</v>
      </c>
      <c r="B1672" s="68">
        <v>16825</v>
      </c>
      <c r="C1672" s="68" t="s">
        <v>0</v>
      </c>
      <c r="D1672" s="69" t="s">
        <v>1147</v>
      </c>
      <c r="E1672" s="69" t="s">
        <v>11020</v>
      </c>
      <c r="F1672" s="68" t="s">
        <v>1149</v>
      </c>
      <c r="G1672" s="64" t="s">
        <v>0</v>
      </c>
      <c r="H1672" s="70">
        <v>24.9</v>
      </c>
      <c r="I1672" s="71">
        <v>9.7500000000000003E-2</v>
      </c>
      <c r="J1672" s="64" t="s">
        <v>7083</v>
      </c>
      <c r="K1672" s="67" t="s">
        <v>11021</v>
      </c>
      <c r="L1672" s="67" t="s">
        <v>31</v>
      </c>
      <c r="M1672" s="64" t="s">
        <v>7066</v>
      </c>
      <c r="N1672" s="64" t="s">
        <v>11000</v>
      </c>
      <c r="O1672" s="64" t="s">
        <v>0</v>
      </c>
      <c r="P1672" s="64" t="s">
        <v>36</v>
      </c>
      <c r="Q1672" s="72">
        <v>20.399999999999999</v>
      </c>
      <c r="R1672" s="72">
        <v>2</v>
      </c>
      <c r="S1672" s="72">
        <v>29.8</v>
      </c>
      <c r="T1672" s="72">
        <v>0.39</v>
      </c>
    </row>
    <row r="1673" spans="1:20" s="60" customFormat="1" ht="15" customHeight="1">
      <c r="A1673" s="68" t="s">
        <v>11022</v>
      </c>
      <c r="B1673" s="68">
        <v>16826</v>
      </c>
      <c r="C1673" s="68" t="s">
        <v>0</v>
      </c>
      <c r="D1673" s="69" t="s">
        <v>1147</v>
      </c>
      <c r="E1673" s="69" t="s">
        <v>11023</v>
      </c>
      <c r="F1673" s="68" t="s">
        <v>1149</v>
      </c>
      <c r="G1673" s="64" t="s">
        <v>0</v>
      </c>
      <c r="H1673" s="70">
        <v>32.5</v>
      </c>
      <c r="I1673" s="71">
        <v>9.7500000000000003E-2</v>
      </c>
      <c r="J1673" s="64" t="s">
        <v>7083</v>
      </c>
      <c r="K1673" s="67" t="s">
        <v>11024</v>
      </c>
      <c r="L1673" s="67" t="s">
        <v>31</v>
      </c>
      <c r="M1673" s="64" t="s">
        <v>7066</v>
      </c>
      <c r="N1673" s="64" t="s">
        <v>11000</v>
      </c>
      <c r="O1673" s="64" t="s">
        <v>0</v>
      </c>
      <c r="P1673" s="64" t="s">
        <v>36</v>
      </c>
      <c r="Q1673" s="72">
        <v>24.5</v>
      </c>
      <c r="R1673" s="72">
        <v>2</v>
      </c>
      <c r="S1673" s="72">
        <v>34.5</v>
      </c>
      <c r="T1673" s="72">
        <v>0.45</v>
      </c>
    </row>
    <row r="1674" spans="1:20" s="60" customFormat="1" ht="15" customHeight="1">
      <c r="A1674" s="68" t="s">
        <v>11025</v>
      </c>
      <c r="B1674" s="68">
        <v>16827</v>
      </c>
      <c r="C1674" s="68" t="s">
        <v>0</v>
      </c>
      <c r="D1674" s="69" t="s">
        <v>1147</v>
      </c>
      <c r="E1674" s="69" t="s">
        <v>11026</v>
      </c>
      <c r="F1674" s="68" t="s">
        <v>1149</v>
      </c>
      <c r="G1674" s="64" t="s">
        <v>0</v>
      </c>
      <c r="H1674" s="70">
        <v>22.5</v>
      </c>
      <c r="I1674" s="71">
        <v>9.7500000000000003E-2</v>
      </c>
      <c r="J1674" s="64" t="s">
        <v>7083</v>
      </c>
      <c r="K1674" s="67" t="s">
        <v>11027</v>
      </c>
      <c r="L1674" s="67" t="s">
        <v>31</v>
      </c>
      <c r="M1674" s="64" t="s">
        <v>7066</v>
      </c>
      <c r="N1674" s="64" t="s">
        <v>11000</v>
      </c>
      <c r="O1674" s="64" t="s">
        <v>0</v>
      </c>
      <c r="P1674" s="64" t="s">
        <v>36</v>
      </c>
      <c r="Q1674" s="72">
        <v>14</v>
      </c>
      <c r="R1674" s="72">
        <v>2</v>
      </c>
      <c r="S1674" s="72">
        <v>28.5</v>
      </c>
      <c r="T1674" s="72">
        <v>0.28000000000000003</v>
      </c>
    </row>
    <row r="1675" spans="1:20" s="60" customFormat="1" ht="15" customHeight="1">
      <c r="A1675" s="68" t="s">
        <v>11028</v>
      </c>
      <c r="B1675" s="68">
        <v>16828</v>
      </c>
      <c r="C1675" s="68" t="s">
        <v>0</v>
      </c>
      <c r="D1675" s="69" t="s">
        <v>1147</v>
      </c>
      <c r="E1675" s="69" t="s">
        <v>11029</v>
      </c>
      <c r="F1675" s="68" t="s">
        <v>1149</v>
      </c>
      <c r="G1675" s="64" t="s">
        <v>0</v>
      </c>
      <c r="H1675" s="70">
        <v>23.9</v>
      </c>
      <c r="I1675" s="71">
        <v>0</v>
      </c>
      <c r="J1675" s="64" t="s">
        <v>7143</v>
      </c>
      <c r="K1675" s="67" t="s">
        <v>11030</v>
      </c>
      <c r="L1675" s="67" t="s">
        <v>31</v>
      </c>
      <c r="M1675" s="64" t="s">
        <v>7066</v>
      </c>
      <c r="N1675" s="64" t="s">
        <v>11000</v>
      </c>
      <c r="O1675" s="64" t="s">
        <v>0</v>
      </c>
      <c r="P1675" s="64" t="s">
        <v>32</v>
      </c>
      <c r="Q1675" s="72">
        <v>17</v>
      </c>
      <c r="R1675" s="72">
        <v>1.5</v>
      </c>
      <c r="S1675" s="72">
        <v>29.7</v>
      </c>
      <c r="T1675" s="72">
        <v>0.32500000000000001</v>
      </c>
    </row>
    <row r="1676" spans="1:20" s="60" customFormat="1" ht="15" customHeight="1">
      <c r="A1676" s="68" t="s">
        <v>11031</v>
      </c>
      <c r="B1676" s="68">
        <v>16829</v>
      </c>
      <c r="C1676" s="68" t="s">
        <v>0</v>
      </c>
      <c r="D1676" s="69" t="s">
        <v>1147</v>
      </c>
      <c r="E1676" s="69" t="s">
        <v>11032</v>
      </c>
      <c r="F1676" s="68" t="s">
        <v>1149</v>
      </c>
      <c r="G1676" s="64" t="s">
        <v>0</v>
      </c>
      <c r="H1676" s="70">
        <v>23.9</v>
      </c>
      <c r="I1676" s="71">
        <v>0</v>
      </c>
      <c r="J1676" s="64" t="s">
        <v>7143</v>
      </c>
      <c r="K1676" s="67" t="s">
        <v>11033</v>
      </c>
      <c r="L1676" s="67" t="s">
        <v>31</v>
      </c>
      <c r="M1676" s="64" t="s">
        <v>7066</v>
      </c>
      <c r="N1676" s="64" t="s">
        <v>11000</v>
      </c>
      <c r="O1676" s="64" t="s">
        <v>0</v>
      </c>
      <c r="P1676" s="64" t="s">
        <v>32</v>
      </c>
      <c r="Q1676" s="72">
        <v>20.7</v>
      </c>
      <c r="R1676" s="72">
        <v>1.5</v>
      </c>
      <c r="S1676" s="72">
        <v>30</v>
      </c>
      <c r="T1676" s="72">
        <v>0.32500000000000001</v>
      </c>
    </row>
    <row r="1677" spans="1:20" s="60" customFormat="1" ht="15" customHeight="1">
      <c r="A1677" s="68" t="s">
        <v>11034</v>
      </c>
      <c r="B1677" s="68">
        <v>16830</v>
      </c>
      <c r="C1677" s="68" t="s">
        <v>0</v>
      </c>
      <c r="D1677" s="69" t="s">
        <v>1147</v>
      </c>
      <c r="E1677" s="69" t="s">
        <v>11035</v>
      </c>
      <c r="F1677" s="68" t="s">
        <v>1149</v>
      </c>
      <c r="G1677" s="64" t="s">
        <v>0</v>
      </c>
      <c r="H1677" s="70">
        <v>24.9</v>
      </c>
      <c r="I1677" s="71">
        <v>0</v>
      </c>
      <c r="J1677" s="64" t="s">
        <v>7143</v>
      </c>
      <c r="K1677" s="67" t="s">
        <v>11036</v>
      </c>
      <c r="L1677" s="67" t="s">
        <v>31</v>
      </c>
      <c r="M1677" s="64" t="s">
        <v>7066</v>
      </c>
      <c r="N1677" s="64" t="s">
        <v>11000</v>
      </c>
      <c r="O1677" s="64" t="s">
        <v>0</v>
      </c>
      <c r="P1677" s="64" t="s">
        <v>32</v>
      </c>
      <c r="Q1677" s="72">
        <v>31.2</v>
      </c>
      <c r="R1677" s="72">
        <v>1.5</v>
      </c>
      <c r="S1677" s="72">
        <v>32.5</v>
      </c>
      <c r="T1677" s="72">
        <v>0.4</v>
      </c>
    </row>
    <row r="1678" spans="1:20" s="60" customFormat="1" ht="15" customHeight="1">
      <c r="A1678" s="68" t="s">
        <v>11037</v>
      </c>
      <c r="B1678" s="68">
        <v>16831</v>
      </c>
      <c r="C1678" s="68" t="s">
        <v>0</v>
      </c>
      <c r="D1678" s="69" t="s">
        <v>1147</v>
      </c>
      <c r="E1678" s="69" t="s">
        <v>11038</v>
      </c>
      <c r="F1678" s="68" t="s">
        <v>1149</v>
      </c>
      <c r="G1678" s="64" t="s">
        <v>0</v>
      </c>
      <c r="H1678" s="70">
        <v>24.9</v>
      </c>
      <c r="I1678" s="71">
        <v>0</v>
      </c>
      <c r="J1678" s="64" t="s">
        <v>7143</v>
      </c>
      <c r="K1678" s="67" t="s">
        <v>11039</v>
      </c>
      <c r="L1678" s="67" t="s">
        <v>31</v>
      </c>
      <c r="M1678" s="64" t="s">
        <v>7066</v>
      </c>
      <c r="N1678" s="64" t="s">
        <v>11000</v>
      </c>
      <c r="O1678" s="64" t="s">
        <v>0</v>
      </c>
      <c r="P1678" s="64" t="s">
        <v>32</v>
      </c>
      <c r="Q1678" s="72">
        <v>33</v>
      </c>
      <c r="R1678" s="72">
        <v>1.5</v>
      </c>
      <c r="S1678" s="72">
        <v>28</v>
      </c>
      <c r="T1678" s="72">
        <v>0.32500000000000001</v>
      </c>
    </row>
    <row r="1679" spans="1:20" s="60" customFormat="1" ht="15" customHeight="1">
      <c r="A1679" s="68" t="s">
        <v>11040</v>
      </c>
      <c r="B1679" s="68">
        <v>16832</v>
      </c>
      <c r="C1679" s="68" t="s">
        <v>0</v>
      </c>
      <c r="D1679" s="69" t="s">
        <v>1147</v>
      </c>
      <c r="E1679" s="69" t="s">
        <v>10512</v>
      </c>
      <c r="F1679" s="68" t="s">
        <v>1149</v>
      </c>
      <c r="G1679" s="64" t="s">
        <v>0</v>
      </c>
      <c r="H1679" s="70">
        <v>16.899999999999999</v>
      </c>
      <c r="I1679" s="71"/>
      <c r="J1679" s="64" t="s">
        <v>7083</v>
      </c>
      <c r="K1679" s="67" t="s">
        <v>10513</v>
      </c>
      <c r="L1679" s="67" t="s">
        <v>31</v>
      </c>
      <c r="M1679" s="64" t="s">
        <v>7066</v>
      </c>
      <c r="N1679" s="64" t="s">
        <v>10514</v>
      </c>
      <c r="O1679" s="64" t="s">
        <v>0</v>
      </c>
      <c r="P1679" s="64" t="s">
        <v>36</v>
      </c>
      <c r="Q1679" s="72">
        <v>18</v>
      </c>
      <c r="R1679" s="72">
        <v>0.3</v>
      </c>
      <c r="S1679" s="72">
        <v>18</v>
      </c>
      <c r="T1679" s="72">
        <v>0.995</v>
      </c>
    </row>
    <row r="1680" spans="1:20" s="60" customFormat="1" ht="15" customHeight="1">
      <c r="A1680" s="68" t="s">
        <v>11041</v>
      </c>
      <c r="B1680" s="68">
        <v>16833</v>
      </c>
      <c r="C1680" s="68" t="s">
        <v>0</v>
      </c>
      <c r="D1680" s="69" t="s">
        <v>1147</v>
      </c>
      <c r="E1680" s="69" t="s">
        <v>10515</v>
      </c>
      <c r="F1680" s="68" t="s">
        <v>1149</v>
      </c>
      <c r="G1680" s="64" t="s">
        <v>0</v>
      </c>
      <c r="H1680" s="70">
        <v>16.899999999999999</v>
      </c>
      <c r="I1680" s="71"/>
      <c r="J1680" s="64" t="s">
        <v>7083</v>
      </c>
      <c r="K1680" s="67" t="s">
        <v>10516</v>
      </c>
      <c r="L1680" s="67" t="s">
        <v>31</v>
      </c>
      <c r="M1680" s="64" t="s">
        <v>7066</v>
      </c>
      <c r="N1680" s="64" t="s">
        <v>10514</v>
      </c>
      <c r="O1680" s="64" t="s">
        <v>0</v>
      </c>
      <c r="P1680" s="64" t="s">
        <v>36</v>
      </c>
      <c r="Q1680" s="72">
        <v>18</v>
      </c>
      <c r="R1680" s="72">
        <v>0.3</v>
      </c>
      <c r="S1680" s="72">
        <v>18</v>
      </c>
      <c r="T1680" s="72">
        <v>0.995</v>
      </c>
    </row>
    <row r="1681" spans="1:20" s="60" customFormat="1" ht="15" customHeight="1">
      <c r="A1681" s="68" t="s">
        <v>11042</v>
      </c>
      <c r="B1681" s="68">
        <v>16834</v>
      </c>
      <c r="C1681" s="68" t="s">
        <v>0</v>
      </c>
      <c r="D1681" s="69" t="s">
        <v>1147</v>
      </c>
      <c r="E1681" s="69" t="s">
        <v>10517</v>
      </c>
      <c r="F1681" s="68" t="s">
        <v>1149</v>
      </c>
      <c r="G1681" s="64" t="s">
        <v>0</v>
      </c>
      <c r="H1681" s="70">
        <v>13.9</v>
      </c>
      <c r="I1681" s="71"/>
      <c r="J1681" s="64" t="s">
        <v>7083</v>
      </c>
      <c r="K1681" s="67" t="s">
        <v>10518</v>
      </c>
      <c r="L1681" s="67" t="s">
        <v>31</v>
      </c>
      <c r="M1681" s="64" t="s">
        <v>7066</v>
      </c>
      <c r="N1681" s="64" t="s">
        <v>10514</v>
      </c>
      <c r="O1681" s="64" t="s">
        <v>0</v>
      </c>
      <c r="P1681" s="64" t="s">
        <v>36</v>
      </c>
      <c r="Q1681" s="72">
        <v>15</v>
      </c>
      <c r="R1681" s="72">
        <v>0.3</v>
      </c>
      <c r="S1681" s="72">
        <v>15</v>
      </c>
      <c r="T1681" s="72">
        <v>0.995</v>
      </c>
    </row>
    <row r="1682" spans="1:20" s="60" customFormat="1" ht="15" customHeight="1">
      <c r="A1682" s="68" t="s">
        <v>11043</v>
      </c>
      <c r="B1682" s="68">
        <v>16835</v>
      </c>
      <c r="C1682" s="68" t="s">
        <v>0</v>
      </c>
      <c r="D1682" s="69" t="s">
        <v>1147</v>
      </c>
      <c r="E1682" s="69" t="s">
        <v>10519</v>
      </c>
      <c r="F1682" s="68" t="s">
        <v>1149</v>
      </c>
      <c r="G1682" s="64" t="s">
        <v>0</v>
      </c>
      <c r="H1682" s="70">
        <v>13.45</v>
      </c>
      <c r="I1682" s="71"/>
      <c r="J1682" s="64" t="s">
        <v>7083</v>
      </c>
      <c r="K1682" s="67" t="s">
        <v>10520</v>
      </c>
      <c r="L1682" s="67" t="s">
        <v>31</v>
      </c>
      <c r="M1682" s="64" t="s">
        <v>7066</v>
      </c>
      <c r="N1682" s="64" t="s">
        <v>10514</v>
      </c>
      <c r="O1682" s="64" t="s">
        <v>0</v>
      </c>
      <c r="P1682" s="64" t="s">
        <v>36</v>
      </c>
      <c r="Q1682" s="72">
        <v>17.8</v>
      </c>
      <c r="R1682" s="72">
        <v>1.7</v>
      </c>
      <c r="S1682" s="72">
        <v>17.8</v>
      </c>
      <c r="T1682" s="72">
        <v>0.185</v>
      </c>
    </row>
    <row r="1683" spans="1:20" s="60" customFormat="1" ht="15" customHeight="1">
      <c r="A1683" s="68" t="s">
        <v>11044</v>
      </c>
      <c r="B1683" s="68">
        <v>16836</v>
      </c>
      <c r="C1683" s="68" t="s">
        <v>0</v>
      </c>
      <c r="D1683" s="69" t="s">
        <v>1147</v>
      </c>
      <c r="E1683" s="69" t="s">
        <v>10521</v>
      </c>
      <c r="F1683" s="68" t="s">
        <v>1162</v>
      </c>
      <c r="G1683" s="64" t="s">
        <v>0</v>
      </c>
      <c r="H1683" s="70">
        <v>19.899999999999999</v>
      </c>
      <c r="I1683" s="71"/>
      <c r="J1683" s="64" t="s">
        <v>7083</v>
      </c>
      <c r="K1683" s="67" t="s">
        <v>10522</v>
      </c>
      <c r="L1683" s="67" t="s">
        <v>31</v>
      </c>
      <c r="M1683" s="64" t="s">
        <v>7066</v>
      </c>
      <c r="N1683" s="64" t="s">
        <v>10514</v>
      </c>
      <c r="O1683" s="64" t="s">
        <v>0</v>
      </c>
      <c r="P1683" s="64" t="s">
        <v>36</v>
      </c>
      <c r="Q1683" s="72">
        <v>15</v>
      </c>
      <c r="R1683" s="72">
        <v>2</v>
      </c>
      <c r="S1683" s="72">
        <v>15</v>
      </c>
      <c r="T1683" s="72">
        <v>0.25</v>
      </c>
    </row>
    <row r="1684" spans="1:20" s="60" customFormat="1" ht="15" customHeight="1">
      <c r="A1684" s="68" t="s">
        <v>11045</v>
      </c>
      <c r="B1684" s="68">
        <v>16837</v>
      </c>
      <c r="C1684" s="68" t="s">
        <v>0</v>
      </c>
      <c r="D1684" s="69" t="s">
        <v>1147</v>
      </c>
      <c r="E1684" s="69" t="s">
        <v>10523</v>
      </c>
      <c r="F1684" s="68" t="s">
        <v>1162</v>
      </c>
      <c r="G1684" s="64" t="s">
        <v>0</v>
      </c>
      <c r="H1684" s="70">
        <v>28.9</v>
      </c>
      <c r="I1684" s="71"/>
      <c r="J1684" s="64" t="s">
        <v>7083</v>
      </c>
      <c r="K1684" s="67" t="s">
        <v>10524</v>
      </c>
      <c r="L1684" s="67" t="s">
        <v>31</v>
      </c>
      <c r="M1684" s="64" t="s">
        <v>7066</v>
      </c>
      <c r="N1684" s="64" t="s">
        <v>10514</v>
      </c>
      <c r="O1684" s="64" t="s">
        <v>0</v>
      </c>
      <c r="P1684" s="64" t="s">
        <v>36</v>
      </c>
      <c r="Q1684" s="72">
        <v>16</v>
      </c>
      <c r="R1684" s="72">
        <v>3</v>
      </c>
      <c r="S1684" s="72">
        <v>16</v>
      </c>
      <c r="T1684" s="72">
        <v>0.38</v>
      </c>
    </row>
    <row r="1685" spans="1:20" s="60" customFormat="1" ht="15" customHeight="1">
      <c r="A1685" s="68" t="s">
        <v>11046</v>
      </c>
      <c r="B1685" s="68">
        <v>16838</v>
      </c>
      <c r="C1685" s="68" t="s">
        <v>0</v>
      </c>
      <c r="D1685" s="69" t="s">
        <v>1147</v>
      </c>
      <c r="E1685" s="69" t="s">
        <v>10525</v>
      </c>
      <c r="F1685" s="68" t="s">
        <v>1149</v>
      </c>
      <c r="G1685" s="64" t="s">
        <v>0</v>
      </c>
      <c r="H1685" s="70">
        <v>5.9</v>
      </c>
      <c r="I1685" s="71"/>
      <c r="J1685" s="64" t="s">
        <v>7083</v>
      </c>
      <c r="K1685" s="67" t="s">
        <v>10526</v>
      </c>
      <c r="L1685" s="67" t="s">
        <v>31</v>
      </c>
      <c r="M1685" s="64" t="s">
        <v>7066</v>
      </c>
      <c r="N1685" s="64" t="s">
        <v>10514</v>
      </c>
      <c r="O1685" s="64" t="s">
        <v>0</v>
      </c>
      <c r="P1685" s="64" t="s">
        <v>36</v>
      </c>
      <c r="Q1685" s="72">
        <v>10</v>
      </c>
      <c r="R1685" s="72">
        <v>2</v>
      </c>
      <c r="S1685" s="72">
        <v>10</v>
      </c>
      <c r="T1685" s="72">
        <v>0.1</v>
      </c>
    </row>
    <row r="1686" spans="1:20" s="60" customFormat="1" ht="15" customHeight="1">
      <c r="A1686" s="68" t="s">
        <v>11047</v>
      </c>
      <c r="B1686" s="68">
        <v>16839</v>
      </c>
      <c r="C1686" s="68" t="s">
        <v>0</v>
      </c>
      <c r="D1686" s="69" t="s">
        <v>1147</v>
      </c>
      <c r="E1686" s="69" t="s">
        <v>10527</v>
      </c>
      <c r="F1686" s="68" t="s">
        <v>1149</v>
      </c>
      <c r="G1686" s="64" t="s">
        <v>0</v>
      </c>
      <c r="H1686" s="70">
        <v>9.8000000000000007</v>
      </c>
      <c r="I1686" s="71"/>
      <c r="J1686" s="64" t="s">
        <v>7083</v>
      </c>
      <c r="K1686" s="67" t="s">
        <v>10528</v>
      </c>
      <c r="L1686" s="67" t="s">
        <v>31</v>
      </c>
      <c r="M1686" s="64" t="s">
        <v>7066</v>
      </c>
      <c r="N1686" s="64" t="s">
        <v>10514</v>
      </c>
      <c r="O1686" s="64" t="s">
        <v>0</v>
      </c>
      <c r="P1686" s="64" t="s">
        <v>36</v>
      </c>
      <c r="Q1686" s="72">
        <v>13</v>
      </c>
      <c r="R1686" s="72">
        <v>2</v>
      </c>
      <c r="S1686" s="72">
        <v>13</v>
      </c>
      <c r="T1686" s="72">
        <v>0.12</v>
      </c>
    </row>
    <row r="1687" spans="1:20" s="60" customFormat="1" ht="15" customHeight="1">
      <c r="A1687" s="68" t="s">
        <v>11048</v>
      </c>
      <c r="B1687" s="68">
        <v>16840</v>
      </c>
      <c r="C1687" s="68" t="s">
        <v>0</v>
      </c>
      <c r="D1687" s="69" t="s">
        <v>1147</v>
      </c>
      <c r="E1687" s="69" t="s">
        <v>10529</v>
      </c>
      <c r="F1687" s="68" t="s">
        <v>1149</v>
      </c>
      <c r="G1687" s="64" t="s">
        <v>0</v>
      </c>
      <c r="H1687" s="70">
        <v>5.5</v>
      </c>
      <c r="I1687" s="71"/>
      <c r="J1687" s="64" t="s">
        <v>7083</v>
      </c>
      <c r="K1687" s="67" t="s">
        <v>10530</v>
      </c>
      <c r="L1687" s="67" t="s">
        <v>31</v>
      </c>
      <c r="M1687" s="64" t="s">
        <v>7066</v>
      </c>
      <c r="N1687" s="64" t="s">
        <v>10514</v>
      </c>
      <c r="O1687" s="64" t="s">
        <v>0</v>
      </c>
      <c r="P1687" s="64" t="s">
        <v>36</v>
      </c>
      <c r="Q1687" s="72">
        <v>10</v>
      </c>
      <c r="R1687" s="72">
        <v>2</v>
      </c>
      <c r="S1687" s="72">
        <v>10</v>
      </c>
      <c r="T1687" s="72">
        <v>0.12</v>
      </c>
    </row>
    <row r="1688" spans="1:20" s="60" customFormat="1" ht="15" customHeight="1">
      <c r="A1688" s="68" t="s">
        <v>11049</v>
      </c>
      <c r="B1688" s="68">
        <v>16841</v>
      </c>
      <c r="C1688" s="68" t="s">
        <v>0</v>
      </c>
      <c r="D1688" s="69" t="s">
        <v>1147</v>
      </c>
      <c r="E1688" s="69" t="s">
        <v>10531</v>
      </c>
      <c r="F1688" s="68" t="s">
        <v>1149</v>
      </c>
      <c r="G1688" s="64" t="s">
        <v>0</v>
      </c>
      <c r="H1688" s="70">
        <v>9.8000000000000007</v>
      </c>
      <c r="I1688" s="71"/>
      <c r="J1688" s="64" t="s">
        <v>7083</v>
      </c>
      <c r="K1688" s="67" t="s">
        <v>10532</v>
      </c>
      <c r="L1688" s="67" t="s">
        <v>31</v>
      </c>
      <c r="M1688" s="64" t="s">
        <v>7066</v>
      </c>
      <c r="N1688" s="64" t="s">
        <v>10514</v>
      </c>
      <c r="O1688" s="64" t="s">
        <v>0</v>
      </c>
      <c r="P1688" s="64" t="s">
        <v>36</v>
      </c>
      <c r="Q1688" s="72">
        <v>16</v>
      </c>
      <c r="R1688" s="72">
        <v>1.5</v>
      </c>
      <c r="S1688" s="72">
        <v>18.8</v>
      </c>
      <c r="T1688" s="72">
        <v>0.12</v>
      </c>
    </row>
    <row r="1689" spans="1:20" s="60" customFormat="1" ht="15" customHeight="1">
      <c r="A1689" s="68" t="s">
        <v>11050</v>
      </c>
      <c r="B1689" s="68">
        <v>16842</v>
      </c>
      <c r="C1689" s="68" t="s">
        <v>0</v>
      </c>
      <c r="D1689" s="69" t="s">
        <v>1147</v>
      </c>
      <c r="E1689" s="69" t="s">
        <v>10533</v>
      </c>
      <c r="F1689" s="68" t="s">
        <v>1149</v>
      </c>
      <c r="G1689" s="64" t="s">
        <v>0</v>
      </c>
      <c r="H1689" s="70">
        <v>12.5</v>
      </c>
      <c r="I1689" s="71"/>
      <c r="J1689" s="64" t="s">
        <v>7083</v>
      </c>
      <c r="K1689" s="67" t="s">
        <v>10534</v>
      </c>
      <c r="L1689" s="67" t="s">
        <v>31</v>
      </c>
      <c r="M1689" s="64" t="s">
        <v>7066</v>
      </c>
      <c r="N1689" s="64" t="s">
        <v>10514</v>
      </c>
      <c r="O1689" s="64" t="s">
        <v>0</v>
      </c>
      <c r="P1689" s="64" t="s">
        <v>36</v>
      </c>
      <c r="Q1689" s="72">
        <v>15</v>
      </c>
      <c r="R1689" s="72">
        <v>1.5</v>
      </c>
      <c r="S1689" s="72">
        <v>23</v>
      </c>
      <c r="T1689" s="72">
        <v>0.26500000000000001</v>
      </c>
    </row>
    <row r="1690" spans="1:20" s="60" customFormat="1" ht="15" customHeight="1">
      <c r="A1690" s="68" t="s">
        <v>11051</v>
      </c>
      <c r="B1690" s="68">
        <v>16843</v>
      </c>
      <c r="C1690" s="68" t="s">
        <v>0</v>
      </c>
      <c r="D1690" s="69" t="s">
        <v>1147</v>
      </c>
      <c r="E1690" s="69" t="s">
        <v>10535</v>
      </c>
      <c r="F1690" s="68" t="s">
        <v>1149</v>
      </c>
      <c r="G1690" s="64" t="s">
        <v>0</v>
      </c>
      <c r="H1690" s="70">
        <v>9.5</v>
      </c>
      <c r="I1690" s="71"/>
      <c r="J1690" s="64" t="s">
        <v>7083</v>
      </c>
      <c r="K1690" s="67" t="s">
        <v>10536</v>
      </c>
      <c r="L1690" s="67" t="s">
        <v>31</v>
      </c>
      <c r="M1690" s="64" t="s">
        <v>7066</v>
      </c>
      <c r="N1690" s="64" t="s">
        <v>10514</v>
      </c>
      <c r="O1690" s="64" t="s">
        <v>0</v>
      </c>
      <c r="P1690" s="64" t="s">
        <v>36</v>
      </c>
      <c r="Q1690" s="72">
        <v>24</v>
      </c>
      <c r="R1690" s="72">
        <v>2</v>
      </c>
      <c r="S1690" s="72">
        <v>7</v>
      </c>
      <c r="T1690" s="72">
        <v>0.2</v>
      </c>
    </row>
    <row r="1691" spans="1:20" s="60" customFormat="1" ht="15" customHeight="1">
      <c r="A1691" s="68" t="s">
        <v>11052</v>
      </c>
      <c r="B1691" s="68">
        <v>16844</v>
      </c>
      <c r="C1691" s="68" t="s">
        <v>0</v>
      </c>
      <c r="D1691" s="69" t="s">
        <v>1147</v>
      </c>
      <c r="E1691" s="69" t="s">
        <v>10537</v>
      </c>
      <c r="F1691" s="68" t="s">
        <v>1149</v>
      </c>
      <c r="G1691" s="64" t="s">
        <v>0</v>
      </c>
      <c r="H1691" s="70">
        <v>8.1999999999999993</v>
      </c>
      <c r="I1691" s="71"/>
      <c r="J1691" s="64" t="s">
        <v>7083</v>
      </c>
      <c r="K1691" s="67" t="s">
        <v>10538</v>
      </c>
      <c r="L1691" s="67" t="s">
        <v>31</v>
      </c>
      <c r="M1691" s="64" t="s">
        <v>7066</v>
      </c>
      <c r="N1691" s="64" t="s">
        <v>10514</v>
      </c>
      <c r="O1691" s="64" t="s">
        <v>0</v>
      </c>
      <c r="P1691" s="64" t="s">
        <v>36</v>
      </c>
      <c r="Q1691" s="72">
        <v>10</v>
      </c>
      <c r="R1691" s="72">
        <v>1</v>
      </c>
      <c r="S1691" s="72">
        <v>10</v>
      </c>
      <c r="T1691" s="72">
        <v>0.1</v>
      </c>
    </row>
    <row r="1692" spans="1:20" s="60" customFormat="1" ht="15" customHeight="1">
      <c r="A1692" s="68" t="s">
        <v>11053</v>
      </c>
      <c r="B1692" s="68">
        <v>16845</v>
      </c>
      <c r="C1692" s="68" t="s">
        <v>0</v>
      </c>
      <c r="D1692" s="69" t="s">
        <v>1147</v>
      </c>
      <c r="E1692" s="69" t="s">
        <v>11054</v>
      </c>
      <c r="F1692" s="68" t="s">
        <v>1149</v>
      </c>
      <c r="G1692" s="64" t="s">
        <v>0</v>
      </c>
      <c r="H1692" s="70">
        <v>32.9</v>
      </c>
      <c r="I1692" s="71">
        <v>0</v>
      </c>
      <c r="J1692" s="64" t="s">
        <v>7257</v>
      </c>
      <c r="K1692" s="67" t="s">
        <v>11055</v>
      </c>
      <c r="L1692" s="67" t="s">
        <v>31</v>
      </c>
      <c r="M1692" s="64" t="s">
        <v>7066</v>
      </c>
      <c r="N1692" s="64" t="s">
        <v>8363</v>
      </c>
      <c r="O1692" s="64" t="s">
        <v>0</v>
      </c>
      <c r="P1692" s="64" t="s">
        <v>462</v>
      </c>
      <c r="Q1692" s="72">
        <v>44</v>
      </c>
      <c r="R1692" s="72">
        <v>1.5</v>
      </c>
      <c r="S1692" s="72">
        <v>44</v>
      </c>
      <c r="T1692" s="72">
        <v>7.4999999999999997E-2</v>
      </c>
    </row>
    <row r="1693" spans="1:20" s="60" customFormat="1" ht="15" customHeight="1">
      <c r="A1693" s="68" t="s">
        <v>11056</v>
      </c>
      <c r="B1693" s="68">
        <v>16846</v>
      </c>
      <c r="C1693" s="68" t="s">
        <v>0</v>
      </c>
      <c r="D1693" s="69" t="s">
        <v>1147</v>
      </c>
      <c r="E1693" s="69" t="s">
        <v>11057</v>
      </c>
      <c r="F1693" s="68" t="s">
        <v>1149</v>
      </c>
      <c r="G1693" s="64" t="s">
        <v>0</v>
      </c>
      <c r="H1693" s="70">
        <v>32.9</v>
      </c>
      <c r="I1693" s="71">
        <v>0</v>
      </c>
      <c r="J1693" s="64" t="s">
        <v>7257</v>
      </c>
      <c r="K1693" s="67" t="s">
        <v>11058</v>
      </c>
      <c r="L1693" s="67" t="s">
        <v>31</v>
      </c>
      <c r="M1693" s="64" t="s">
        <v>7066</v>
      </c>
      <c r="N1693" s="64" t="s">
        <v>8400</v>
      </c>
      <c r="O1693" s="64" t="s">
        <v>0</v>
      </c>
      <c r="P1693" s="64" t="s">
        <v>462</v>
      </c>
      <c r="Q1693" s="72">
        <v>44</v>
      </c>
      <c r="R1693" s="72">
        <v>1.5</v>
      </c>
      <c r="S1693" s="72">
        <v>44</v>
      </c>
      <c r="T1693" s="72">
        <v>7.4999999999999997E-2</v>
      </c>
    </row>
    <row r="1694" spans="1:20" s="60" customFormat="1" ht="15" customHeight="1">
      <c r="A1694" s="68" t="s">
        <v>11059</v>
      </c>
      <c r="B1694" s="68">
        <v>16847</v>
      </c>
      <c r="C1694" s="68" t="s">
        <v>0</v>
      </c>
      <c r="D1694" s="69" t="s">
        <v>1147</v>
      </c>
      <c r="E1694" s="69" t="s">
        <v>11060</v>
      </c>
      <c r="F1694" s="68" t="s">
        <v>1149</v>
      </c>
      <c r="G1694" s="64" t="s">
        <v>0</v>
      </c>
      <c r="H1694" s="70">
        <v>32.9</v>
      </c>
      <c r="I1694" s="71">
        <v>0</v>
      </c>
      <c r="J1694" s="64" t="s">
        <v>7257</v>
      </c>
      <c r="K1694" s="67" t="s">
        <v>11061</v>
      </c>
      <c r="L1694" s="67" t="s">
        <v>31</v>
      </c>
      <c r="M1694" s="64" t="s">
        <v>7066</v>
      </c>
      <c r="N1694" s="64" t="s">
        <v>8363</v>
      </c>
      <c r="O1694" s="64" t="s">
        <v>0</v>
      </c>
      <c r="P1694" s="64" t="s">
        <v>462</v>
      </c>
      <c r="Q1694" s="72">
        <v>31</v>
      </c>
      <c r="R1694" s="72">
        <v>1.5</v>
      </c>
      <c r="S1694" s="72">
        <v>46</v>
      </c>
      <c r="T1694" s="72">
        <v>0.06</v>
      </c>
    </row>
    <row r="1695" spans="1:20" s="60" customFormat="1" ht="15" customHeight="1">
      <c r="A1695" s="68" t="s">
        <v>11062</v>
      </c>
      <c r="B1695" s="68">
        <v>16848</v>
      </c>
      <c r="C1695" s="68" t="s">
        <v>0</v>
      </c>
      <c r="D1695" s="69" t="s">
        <v>1147</v>
      </c>
      <c r="E1695" s="69" t="s">
        <v>11063</v>
      </c>
      <c r="F1695" s="68" t="s">
        <v>1149</v>
      </c>
      <c r="G1695" s="64" t="s">
        <v>0</v>
      </c>
      <c r="H1695" s="70">
        <v>32.9</v>
      </c>
      <c r="I1695" s="71">
        <v>0</v>
      </c>
      <c r="J1695" s="64" t="s">
        <v>7257</v>
      </c>
      <c r="K1695" s="67" t="s">
        <v>11064</v>
      </c>
      <c r="L1695" s="67" t="s">
        <v>31</v>
      </c>
      <c r="M1695" s="64" t="s">
        <v>7066</v>
      </c>
      <c r="N1695" s="64" t="s">
        <v>8400</v>
      </c>
      <c r="O1695" s="64" t="s">
        <v>0</v>
      </c>
      <c r="P1695" s="64" t="s">
        <v>462</v>
      </c>
      <c r="Q1695" s="72">
        <v>31</v>
      </c>
      <c r="R1695" s="72">
        <v>1.5</v>
      </c>
      <c r="S1695" s="72">
        <v>46</v>
      </c>
      <c r="T1695" s="72">
        <v>0.06</v>
      </c>
    </row>
    <row r="1696" spans="1:20" s="60" customFormat="1" ht="15" customHeight="1">
      <c r="A1696" s="68" t="s">
        <v>11065</v>
      </c>
      <c r="B1696" s="68">
        <v>16849</v>
      </c>
      <c r="C1696" s="68" t="s">
        <v>0</v>
      </c>
      <c r="D1696" s="69" t="s">
        <v>1147</v>
      </c>
      <c r="E1696" s="69" t="s">
        <v>11066</v>
      </c>
      <c r="F1696" s="68" t="s">
        <v>1149</v>
      </c>
      <c r="G1696" s="64" t="s">
        <v>0</v>
      </c>
      <c r="H1696" s="70">
        <v>39.5</v>
      </c>
      <c r="I1696" s="71">
        <v>6.5000000000000002E-2</v>
      </c>
      <c r="J1696" s="64" t="s">
        <v>7489</v>
      </c>
      <c r="K1696" s="67" t="s">
        <v>11067</v>
      </c>
      <c r="L1696" s="67" t="s">
        <v>31</v>
      </c>
      <c r="M1696" s="64" t="s">
        <v>7066</v>
      </c>
      <c r="N1696" s="64" t="s">
        <v>8363</v>
      </c>
      <c r="O1696" s="64" t="s">
        <v>0</v>
      </c>
      <c r="P1696" s="64" t="s">
        <v>32</v>
      </c>
      <c r="Q1696" s="72">
        <v>1</v>
      </c>
      <c r="R1696" s="72">
        <v>26</v>
      </c>
      <c r="S1696" s="72">
        <v>21</v>
      </c>
      <c r="T1696" s="72">
        <v>0.4</v>
      </c>
    </row>
    <row r="1697" spans="1:20" s="60" customFormat="1" ht="15" customHeight="1">
      <c r="A1697" s="68" t="s">
        <v>11068</v>
      </c>
      <c r="B1697" s="68">
        <v>16850</v>
      </c>
      <c r="C1697" s="68" t="s">
        <v>0</v>
      </c>
      <c r="D1697" s="69" t="s">
        <v>1147</v>
      </c>
      <c r="E1697" s="69" t="s">
        <v>11069</v>
      </c>
      <c r="F1697" s="68" t="s">
        <v>1149</v>
      </c>
      <c r="G1697" s="64" t="s">
        <v>0</v>
      </c>
      <c r="H1697" s="70">
        <v>39.5</v>
      </c>
      <c r="I1697" s="71">
        <v>6.5000000000000002E-2</v>
      </c>
      <c r="J1697" s="64" t="s">
        <v>7489</v>
      </c>
      <c r="K1697" s="67" t="s">
        <v>11070</v>
      </c>
      <c r="L1697" s="67" t="s">
        <v>31</v>
      </c>
      <c r="M1697" s="64" t="s">
        <v>7066</v>
      </c>
      <c r="N1697" s="64" t="s">
        <v>8400</v>
      </c>
      <c r="O1697" s="64" t="s">
        <v>0</v>
      </c>
      <c r="P1697" s="64" t="s">
        <v>32</v>
      </c>
      <c r="Q1697" s="72">
        <v>1</v>
      </c>
      <c r="R1697" s="72">
        <v>26</v>
      </c>
      <c r="S1697" s="72">
        <v>21</v>
      </c>
      <c r="T1697" s="72">
        <v>0.4</v>
      </c>
    </row>
    <row r="1698" spans="1:20" s="60" customFormat="1" ht="15" customHeight="1">
      <c r="A1698" s="68" t="s">
        <v>11071</v>
      </c>
      <c r="B1698" s="68">
        <v>16851</v>
      </c>
      <c r="C1698" s="68" t="s">
        <v>0</v>
      </c>
      <c r="D1698" s="69" t="s">
        <v>1147</v>
      </c>
      <c r="E1698" s="69" t="s">
        <v>11072</v>
      </c>
      <c r="F1698" s="68" t="s">
        <v>1149</v>
      </c>
      <c r="G1698" s="64" t="s">
        <v>0</v>
      </c>
      <c r="H1698" s="70">
        <v>33.9</v>
      </c>
      <c r="I1698" s="71">
        <v>6.5000000000000002E-2</v>
      </c>
      <c r="J1698" s="64" t="s">
        <v>7489</v>
      </c>
      <c r="K1698" s="67" t="s">
        <v>11073</v>
      </c>
      <c r="L1698" s="67" t="s">
        <v>31</v>
      </c>
      <c r="M1698" s="64" t="s">
        <v>7066</v>
      </c>
      <c r="N1698" s="64" t="s">
        <v>8363</v>
      </c>
      <c r="O1698" s="64" t="s">
        <v>0</v>
      </c>
      <c r="P1698" s="64" t="s">
        <v>32</v>
      </c>
      <c r="Q1698" s="72">
        <v>1</v>
      </c>
      <c r="R1698" s="72">
        <v>23</v>
      </c>
      <c r="S1698" s="72">
        <v>18</v>
      </c>
      <c r="T1698" s="72">
        <v>0.35</v>
      </c>
    </row>
    <row r="1699" spans="1:20" s="60" customFormat="1" ht="15" customHeight="1">
      <c r="A1699" s="68" t="s">
        <v>11074</v>
      </c>
      <c r="B1699" s="68">
        <v>16852</v>
      </c>
      <c r="C1699" s="68" t="s">
        <v>0</v>
      </c>
      <c r="D1699" s="69" t="s">
        <v>1147</v>
      </c>
      <c r="E1699" s="69" t="s">
        <v>11075</v>
      </c>
      <c r="F1699" s="68" t="s">
        <v>1149</v>
      </c>
      <c r="G1699" s="64" t="s">
        <v>0</v>
      </c>
      <c r="H1699" s="70">
        <v>33.9</v>
      </c>
      <c r="I1699" s="71">
        <v>6.5000000000000002E-2</v>
      </c>
      <c r="J1699" s="64" t="s">
        <v>7489</v>
      </c>
      <c r="K1699" s="67" t="s">
        <v>11076</v>
      </c>
      <c r="L1699" s="67" t="s">
        <v>31</v>
      </c>
      <c r="M1699" s="64" t="s">
        <v>7066</v>
      </c>
      <c r="N1699" s="64" t="s">
        <v>8400</v>
      </c>
      <c r="O1699" s="64" t="s">
        <v>0</v>
      </c>
      <c r="P1699" s="64" t="s">
        <v>32</v>
      </c>
      <c r="Q1699" s="72">
        <v>1</v>
      </c>
      <c r="R1699" s="72">
        <v>23</v>
      </c>
      <c r="S1699" s="72">
        <v>18</v>
      </c>
      <c r="T1699" s="72">
        <v>0.35</v>
      </c>
    </row>
    <row r="1700" spans="1:20" s="60" customFormat="1" ht="15" customHeight="1">
      <c r="A1700" s="68" t="s">
        <v>11077</v>
      </c>
      <c r="B1700" s="68">
        <v>16853</v>
      </c>
      <c r="C1700" s="68" t="s">
        <v>0</v>
      </c>
      <c r="D1700" s="69" t="s">
        <v>1147</v>
      </c>
      <c r="E1700" s="69" t="s">
        <v>11078</v>
      </c>
      <c r="F1700" s="68" t="s">
        <v>1149</v>
      </c>
      <c r="G1700" s="64" t="s">
        <v>0</v>
      </c>
      <c r="H1700" s="70">
        <v>15.37</v>
      </c>
      <c r="I1700" s="71">
        <v>6.5000000000000002E-2</v>
      </c>
      <c r="J1700" s="64" t="s">
        <v>7086</v>
      </c>
      <c r="K1700" s="67"/>
      <c r="L1700" s="67" t="s">
        <v>31</v>
      </c>
      <c r="M1700" s="64" t="s">
        <v>7066</v>
      </c>
      <c r="N1700" s="64" t="s">
        <v>3308</v>
      </c>
      <c r="O1700" s="64" t="s">
        <v>11</v>
      </c>
      <c r="P1700" s="64" t="s">
        <v>36</v>
      </c>
      <c r="Q1700" s="72">
        <v>17</v>
      </c>
      <c r="R1700" s="72">
        <v>3</v>
      </c>
      <c r="S1700" s="72">
        <v>17</v>
      </c>
      <c r="T1700" s="72">
        <v>0.19500000000000001</v>
      </c>
    </row>
    <row r="1701" spans="1:20" s="60" customFormat="1" ht="15" customHeight="1">
      <c r="A1701" s="68" t="s">
        <v>11079</v>
      </c>
      <c r="B1701" s="68">
        <v>16854</v>
      </c>
      <c r="C1701" s="68" t="s">
        <v>0</v>
      </c>
      <c r="D1701" s="69" t="s">
        <v>1147</v>
      </c>
      <c r="E1701" s="69" t="s">
        <v>11080</v>
      </c>
      <c r="F1701" s="68" t="s">
        <v>1149</v>
      </c>
      <c r="G1701" s="64" t="s">
        <v>0</v>
      </c>
      <c r="H1701" s="70">
        <v>15.37</v>
      </c>
      <c r="I1701" s="71">
        <v>6.5000000000000002E-2</v>
      </c>
      <c r="J1701" s="64" t="s">
        <v>7086</v>
      </c>
      <c r="K1701" s="67"/>
      <c r="L1701" s="67" t="s">
        <v>31</v>
      </c>
      <c r="M1701" s="64" t="s">
        <v>7066</v>
      </c>
      <c r="N1701" s="64" t="s">
        <v>3308</v>
      </c>
      <c r="O1701" s="64" t="s">
        <v>11</v>
      </c>
      <c r="P1701" s="64" t="s">
        <v>36</v>
      </c>
      <c r="Q1701" s="72">
        <v>17</v>
      </c>
      <c r="R1701" s="72">
        <v>3</v>
      </c>
      <c r="S1701" s="72">
        <v>17</v>
      </c>
      <c r="T1701" s="72">
        <v>0.19500000000000001</v>
      </c>
    </row>
    <row r="1702" spans="1:20" s="60" customFormat="1" ht="15" customHeight="1">
      <c r="A1702" s="68" t="s">
        <v>11081</v>
      </c>
      <c r="B1702" s="68">
        <v>16855</v>
      </c>
      <c r="C1702" s="68" t="s">
        <v>0</v>
      </c>
      <c r="D1702" s="69" t="s">
        <v>1147</v>
      </c>
      <c r="E1702" s="69" t="s">
        <v>11082</v>
      </c>
      <c r="F1702" s="68" t="s">
        <v>1149</v>
      </c>
      <c r="G1702" s="64" t="s">
        <v>0</v>
      </c>
      <c r="H1702" s="70">
        <v>9</v>
      </c>
      <c r="I1702" s="71">
        <v>6.5000000000000002E-2</v>
      </c>
      <c r="J1702" s="64" t="s">
        <v>7086</v>
      </c>
      <c r="K1702" s="67"/>
      <c r="L1702" s="67" t="s">
        <v>31</v>
      </c>
      <c r="M1702" s="64" t="s">
        <v>7066</v>
      </c>
      <c r="N1702" s="64" t="s">
        <v>3308</v>
      </c>
      <c r="O1702" s="64" t="s">
        <v>11</v>
      </c>
      <c r="P1702" s="64" t="s">
        <v>36</v>
      </c>
      <c r="Q1702" s="72">
        <v>13.5</v>
      </c>
      <c r="R1702" s="72">
        <v>2</v>
      </c>
      <c r="S1702" s="72">
        <v>13.5</v>
      </c>
      <c r="T1702" s="72">
        <v>0.13</v>
      </c>
    </row>
    <row r="1703" spans="1:20" s="60" customFormat="1" ht="15" customHeight="1">
      <c r="A1703" s="68" t="s">
        <v>11083</v>
      </c>
      <c r="B1703" s="68">
        <v>16856</v>
      </c>
      <c r="C1703" s="68" t="s">
        <v>0</v>
      </c>
      <c r="D1703" s="69" t="s">
        <v>1147</v>
      </c>
      <c r="E1703" s="69" t="s">
        <v>11084</v>
      </c>
      <c r="F1703" s="68" t="s">
        <v>1149</v>
      </c>
      <c r="G1703" s="64" t="s">
        <v>0</v>
      </c>
      <c r="H1703" s="70">
        <v>17.010000000000002</v>
      </c>
      <c r="I1703" s="71">
        <v>6.5000000000000002E-2</v>
      </c>
      <c r="J1703" s="64" t="s">
        <v>7086</v>
      </c>
      <c r="K1703" s="67"/>
      <c r="L1703" s="67" t="s">
        <v>31</v>
      </c>
      <c r="M1703" s="64" t="s">
        <v>7066</v>
      </c>
      <c r="N1703" s="64" t="s">
        <v>3308</v>
      </c>
      <c r="O1703" s="64" t="s">
        <v>11</v>
      </c>
      <c r="P1703" s="64" t="s">
        <v>36</v>
      </c>
      <c r="Q1703" s="72">
        <v>14</v>
      </c>
      <c r="R1703" s="72">
        <v>2</v>
      </c>
      <c r="S1703" s="72">
        <v>26.5</v>
      </c>
      <c r="T1703" s="72">
        <v>0.28000000000000003</v>
      </c>
    </row>
    <row r="1704" spans="1:20" s="60" customFormat="1" ht="15" customHeight="1">
      <c r="A1704" s="68" t="s">
        <v>11085</v>
      </c>
      <c r="B1704" s="68">
        <v>16857</v>
      </c>
      <c r="C1704" s="68" t="s">
        <v>0</v>
      </c>
      <c r="D1704" s="69" t="s">
        <v>1147</v>
      </c>
      <c r="E1704" s="69" t="s">
        <v>11086</v>
      </c>
      <c r="F1704" s="68" t="s">
        <v>1149</v>
      </c>
      <c r="G1704" s="64" t="s">
        <v>0</v>
      </c>
      <c r="H1704" s="70">
        <v>9</v>
      </c>
      <c r="I1704" s="71">
        <v>6.5000000000000002E-2</v>
      </c>
      <c r="J1704" s="64" t="s">
        <v>7086</v>
      </c>
      <c r="K1704" s="67"/>
      <c r="L1704" s="67" t="s">
        <v>31</v>
      </c>
      <c r="M1704" s="64" t="s">
        <v>7066</v>
      </c>
      <c r="N1704" s="64" t="s">
        <v>3308</v>
      </c>
      <c r="O1704" s="64" t="s">
        <v>11</v>
      </c>
      <c r="P1704" s="64" t="s">
        <v>36</v>
      </c>
      <c r="Q1704" s="72">
        <v>13.5</v>
      </c>
      <c r="R1704" s="72">
        <v>2</v>
      </c>
      <c r="S1704" s="72">
        <v>13.5</v>
      </c>
      <c r="T1704" s="72">
        <v>0.13</v>
      </c>
    </row>
    <row r="1705" spans="1:20" ht="15" customHeight="1">
      <c r="A1705" s="68" t="s">
        <v>11087</v>
      </c>
      <c r="B1705" s="68">
        <v>16858</v>
      </c>
      <c r="C1705" s="68" t="s">
        <v>0</v>
      </c>
      <c r="D1705" s="69" t="s">
        <v>1147</v>
      </c>
      <c r="E1705" s="69" t="s">
        <v>11088</v>
      </c>
      <c r="F1705" s="68" t="s">
        <v>1149</v>
      </c>
      <c r="G1705" s="64" t="s">
        <v>0</v>
      </c>
      <c r="H1705" s="70">
        <v>24.5</v>
      </c>
      <c r="I1705" s="71">
        <v>6.5000000000000002E-2</v>
      </c>
      <c r="J1705" s="64" t="s">
        <v>7086</v>
      </c>
      <c r="K1705" s="67"/>
      <c r="L1705" s="67" t="s">
        <v>31</v>
      </c>
      <c r="M1705" s="64" t="s">
        <v>7066</v>
      </c>
      <c r="N1705" s="64" t="s">
        <v>3308</v>
      </c>
      <c r="O1705" s="64" t="s">
        <v>11</v>
      </c>
      <c r="P1705" s="64" t="s">
        <v>36</v>
      </c>
      <c r="Q1705" s="72">
        <v>13</v>
      </c>
      <c r="R1705" s="72">
        <v>2</v>
      </c>
      <c r="S1705" s="72">
        <v>37.5</v>
      </c>
      <c r="T1705" s="72">
        <v>0.35</v>
      </c>
    </row>
    <row r="1706" spans="1:20" ht="15" customHeight="1">
      <c r="A1706" s="68" t="s">
        <v>11089</v>
      </c>
      <c r="B1706" s="68">
        <v>16859</v>
      </c>
      <c r="C1706" s="68" t="s">
        <v>0</v>
      </c>
      <c r="D1706" s="69" t="s">
        <v>1147</v>
      </c>
      <c r="E1706" s="69" t="s">
        <v>7062</v>
      </c>
      <c r="F1706" s="68" t="s">
        <v>1149</v>
      </c>
      <c r="G1706" s="64" t="s">
        <v>0</v>
      </c>
      <c r="H1706" s="70">
        <v>39.799999999999997</v>
      </c>
      <c r="I1706" s="71">
        <v>0</v>
      </c>
      <c r="J1706" s="64" t="s">
        <v>7143</v>
      </c>
      <c r="K1706" s="67"/>
      <c r="L1706" s="67" t="s">
        <v>31</v>
      </c>
      <c r="M1706" s="64" t="s">
        <v>7066</v>
      </c>
      <c r="N1706" s="64" t="s">
        <v>3308</v>
      </c>
      <c r="O1706" s="64" t="s">
        <v>0</v>
      </c>
      <c r="P1706" s="64" t="s">
        <v>32</v>
      </c>
      <c r="Q1706" s="72">
        <v>19</v>
      </c>
      <c r="R1706" s="72">
        <v>1.5</v>
      </c>
      <c r="S1706" s="72">
        <v>35.5</v>
      </c>
      <c r="T1706" s="72">
        <v>0.52</v>
      </c>
    </row>
    <row r="1707" spans="1:20" ht="15" customHeight="1">
      <c r="A1707" s="68" t="s">
        <v>11090</v>
      </c>
      <c r="B1707" s="68">
        <v>16863</v>
      </c>
      <c r="C1707" s="68" t="s">
        <v>0</v>
      </c>
      <c r="D1707" s="69" t="s">
        <v>1147</v>
      </c>
      <c r="E1707" s="69" t="s">
        <v>11091</v>
      </c>
      <c r="F1707" s="68" t="s">
        <v>1162</v>
      </c>
      <c r="G1707" s="64" t="s">
        <v>0</v>
      </c>
      <c r="H1707" s="70">
        <v>262.8</v>
      </c>
      <c r="I1707" s="71">
        <v>9.7500000000000003E-2</v>
      </c>
      <c r="J1707" s="64" t="s">
        <v>11092</v>
      </c>
      <c r="K1707" s="67" t="s">
        <v>11093</v>
      </c>
      <c r="L1707" s="67" t="s">
        <v>31</v>
      </c>
      <c r="M1707" s="64" t="s">
        <v>7066</v>
      </c>
      <c r="N1707" s="64" t="s">
        <v>8400</v>
      </c>
      <c r="O1707" s="64" t="s">
        <v>11</v>
      </c>
      <c r="P1707" s="64" t="s">
        <v>36</v>
      </c>
      <c r="Q1707" s="72">
        <v>30</v>
      </c>
      <c r="R1707" s="72">
        <v>24.3</v>
      </c>
      <c r="S1707" s="72">
        <v>38.799999999999997</v>
      </c>
      <c r="T1707" s="72">
        <v>3</v>
      </c>
    </row>
    <row r="1708" spans="1:20" ht="15" customHeight="1">
      <c r="A1708" s="68" t="s">
        <v>11094</v>
      </c>
      <c r="B1708" s="68">
        <v>16864</v>
      </c>
      <c r="C1708" s="68" t="s">
        <v>0</v>
      </c>
      <c r="D1708" s="69" t="s">
        <v>1147</v>
      </c>
      <c r="E1708" s="69" t="s">
        <v>11095</v>
      </c>
      <c r="F1708" s="68" t="s">
        <v>1162</v>
      </c>
      <c r="G1708" s="64" t="s">
        <v>0</v>
      </c>
      <c r="H1708" s="70">
        <v>262.8</v>
      </c>
      <c r="I1708" s="71">
        <v>9.7500000000000003E-2</v>
      </c>
      <c r="J1708" s="64" t="s">
        <v>11092</v>
      </c>
      <c r="K1708" s="67" t="s">
        <v>11096</v>
      </c>
      <c r="L1708" s="67" t="s">
        <v>31</v>
      </c>
      <c r="M1708" s="64" t="s">
        <v>7066</v>
      </c>
      <c r="N1708" s="64" t="s">
        <v>8550</v>
      </c>
      <c r="O1708" s="64" t="s">
        <v>11</v>
      </c>
      <c r="P1708" s="64" t="s">
        <v>36</v>
      </c>
      <c r="Q1708" s="72">
        <v>30</v>
      </c>
      <c r="R1708" s="72">
        <v>24.3</v>
      </c>
      <c r="S1708" s="72">
        <v>38.799999999999997</v>
      </c>
      <c r="T1708" s="72">
        <v>3</v>
      </c>
    </row>
    <row r="1709" spans="1:20" ht="15" customHeight="1">
      <c r="A1709" s="68" t="s">
        <v>11097</v>
      </c>
      <c r="B1709" s="68">
        <v>16865</v>
      </c>
      <c r="C1709" s="68" t="s">
        <v>0</v>
      </c>
      <c r="D1709" s="69" t="s">
        <v>1147</v>
      </c>
      <c r="E1709" s="69" t="s">
        <v>11098</v>
      </c>
      <c r="F1709" s="68" t="s">
        <v>1162</v>
      </c>
      <c r="G1709" s="64" t="s">
        <v>0</v>
      </c>
      <c r="H1709" s="70">
        <v>262.8</v>
      </c>
      <c r="I1709" s="71">
        <v>9.7500000000000003E-2</v>
      </c>
      <c r="J1709" s="64" t="s">
        <v>11092</v>
      </c>
      <c r="K1709" s="67" t="s">
        <v>11099</v>
      </c>
      <c r="L1709" s="67" t="s">
        <v>31</v>
      </c>
      <c r="M1709" s="64" t="s">
        <v>7066</v>
      </c>
      <c r="N1709" s="64" t="s">
        <v>8363</v>
      </c>
      <c r="O1709" s="64" t="s">
        <v>11</v>
      </c>
      <c r="P1709" s="64" t="s">
        <v>36</v>
      </c>
      <c r="Q1709" s="72">
        <v>30</v>
      </c>
      <c r="R1709" s="72">
        <v>24.3</v>
      </c>
      <c r="S1709" s="72">
        <v>28.8</v>
      </c>
      <c r="T1709" s="72">
        <v>3</v>
      </c>
    </row>
    <row r="1710" spans="1:20" s="60" customFormat="1" ht="15" customHeight="1">
      <c r="A1710" s="68" t="s">
        <v>11100</v>
      </c>
      <c r="B1710" s="68">
        <v>16866</v>
      </c>
      <c r="C1710" s="68" t="s">
        <v>0</v>
      </c>
      <c r="D1710" s="69" t="s">
        <v>1147</v>
      </c>
      <c r="E1710" s="69" t="s">
        <v>11101</v>
      </c>
      <c r="F1710" s="68" t="s">
        <v>1162</v>
      </c>
      <c r="G1710" s="64" t="s">
        <v>0</v>
      </c>
      <c r="H1710" s="70">
        <v>262.8</v>
      </c>
      <c r="I1710" s="71">
        <v>9.7500000000000003E-2</v>
      </c>
      <c r="J1710" s="64" t="s">
        <v>11092</v>
      </c>
      <c r="K1710" s="67" t="s">
        <v>11102</v>
      </c>
      <c r="L1710" s="67" t="s">
        <v>31</v>
      </c>
      <c r="M1710" s="64" t="s">
        <v>7066</v>
      </c>
      <c r="N1710" s="64" t="s">
        <v>11000</v>
      </c>
      <c r="O1710" s="64" t="s">
        <v>11</v>
      </c>
      <c r="P1710" s="64" t="s">
        <v>36</v>
      </c>
      <c r="Q1710" s="72">
        <v>30</v>
      </c>
      <c r="R1710" s="72">
        <v>24.3</v>
      </c>
      <c r="S1710" s="72">
        <v>38.799999999999997</v>
      </c>
      <c r="T1710" s="72">
        <v>3</v>
      </c>
    </row>
    <row r="1711" spans="1:20" s="60" customFormat="1" ht="15" customHeight="1">
      <c r="A1711" s="68" t="s">
        <v>11103</v>
      </c>
      <c r="B1711" s="68">
        <v>16867</v>
      </c>
      <c r="C1711" s="68" t="s">
        <v>0</v>
      </c>
      <c r="D1711" s="69" t="s">
        <v>1147</v>
      </c>
      <c r="E1711" s="69" t="s">
        <v>11104</v>
      </c>
      <c r="F1711" s="68" t="s">
        <v>1149</v>
      </c>
      <c r="G1711" s="64" t="s">
        <v>0</v>
      </c>
      <c r="H1711" s="70">
        <v>119.5</v>
      </c>
      <c r="I1711" s="71">
        <v>0.13</v>
      </c>
      <c r="J1711" s="64" t="s">
        <v>7300</v>
      </c>
      <c r="K1711" s="67" t="s">
        <v>11105</v>
      </c>
      <c r="L1711" s="67" t="s">
        <v>31</v>
      </c>
      <c r="M1711" s="64" t="s">
        <v>7066</v>
      </c>
      <c r="N1711" s="64" t="s">
        <v>8503</v>
      </c>
      <c r="O1711" s="64" t="s">
        <v>0</v>
      </c>
      <c r="P1711" s="64" t="s">
        <v>56</v>
      </c>
      <c r="Q1711" s="72">
        <v>25</v>
      </c>
      <c r="R1711" s="72">
        <v>6</v>
      </c>
      <c r="S1711" s="72">
        <v>34</v>
      </c>
      <c r="T1711" s="72">
        <v>1.165</v>
      </c>
    </row>
    <row r="1712" spans="1:20" s="60" customFormat="1" ht="15" customHeight="1">
      <c r="A1712" s="68" t="s">
        <v>11106</v>
      </c>
      <c r="B1712" s="68">
        <v>16868</v>
      </c>
      <c r="C1712" s="68" t="s">
        <v>0</v>
      </c>
      <c r="D1712" s="69" t="s">
        <v>1147</v>
      </c>
      <c r="E1712" s="69" t="s">
        <v>11107</v>
      </c>
      <c r="F1712" s="68" t="s">
        <v>1149</v>
      </c>
      <c r="G1712" s="64" t="s">
        <v>0</v>
      </c>
      <c r="H1712" s="70">
        <v>49.5</v>
      </c>
      <c r="I1712" s="71">
        <v>0.13</v>
      </c>
      <c r="J1712" s="64" t="s">
        <v>7300</v>
      </c>
      <c r="K1712" s="67" t="s">
        <v>11108</v>
      </c>
      <c r="L1712" s="67" t="s">
        <v>31</v>
      </c>
      <c r="M1712" s="64" t="s">
        <v>7066</v>
      </c>
      <c r="N1712" s="64" t="s">
        <v>8503</v>
      </c>
      <c r="O1712" s="64" t="s">
        <v>0</v>
      </c>
      <c r="P1712" s="64" t="s">
        <v>56</v>
      </c>
      <c r="Q1712" s="72">
        <v>9</v>
      </c>
      <c r="R1712" s="72">
        <v>32</v>
      </c>
      <c r="S1712" s="72">
        <v>22.5</v>
      </c>
      <c r="T1712" s="72">
        <v>0.3</v>
      </c>
    </row>
    <row r="1713" spans="1:20" s="60" customFormat="1" ht="15" customHeight="1">
      <c r="A1713" s="68" t="s">
        <v>11109</v>
      </c>
      <c r="B1713" s="68">
        <v>16869</v>
      </c>
      <c r="C1713" s="68" t="s">
        <v>0</v>
      </c>
      <c r="D1713" s="69" t="s">
        <v>1147</v>
      </c>
      <c r="E1713" s="69" t="s">
        <v>11110</v>
      </c>
      <c r="F1713" s="68" t="s">
        <v>1149</v>
      </c>
      <c r="G1713" s="64" t="s">
        <v>0</v>
      </c>
      <c r="H1713" s="70">
        <v>39.5</v>
      </c>
      <c r="I1713" s="71">
        <v>0.13</v>
      </c>
      <c r="J1713" s="64" t="s">
        <v>7300</v>
      </c>
      <c r="K1713" s="67" t="s">
        <v>11111</v>
      </c>
      <c r="L1713" s="67" t="s">
        <v>31</v>
      </c>
      <c r="M1713" s="64" t="s">
        <v>7066</v>
      </c>
      <c r="N1713" s="64" t="s">
        <v>8503</v>
      </c>
      <c r="O1713" s="64" t="s">
        <v>0</v>
      </c>
      <c r="P1713" s="64" t="s">
        <v>56</v>
      </c>
      <c r="Q1713" s="72">
        <v>7</v>
      </c>
      <c r="R1713" s="72">
        <v>10</v>
      </c>
      <c r="S1713" s="72">
        <v>34</v>
      </c>
      <c r="T1713" s="72">
        <v>0.21</v>
      </c>
    </row>
    <row r="1714" spans="1:20" s="60" customFormat="1" ht="15" customHeight="1">
      <c r="A1714" s="68" t="s">
        <v>11112</v>
      </c>
      <c r="B1714" s="68">
        <v>16870</v>
      </c>
      <c r="C1714" s="68" t="s">
        <v>0</v>
      </c>
      <c r="D1714" s="69" t="s">
        <v>1147</v>
      </c>
      <c r="E1714" s="69" t="s">
        <v>11113</v>
      </c>
      <c r="F1714" s="68" t="s">
        <v>1149</v>
      </c>
      <c r="G1714" s="64" t="s">
        <v>0</v>
      </c>
      <c r="H1714" s="70">
        <v>39.5</v>
      </c>
      <c r="I1714" s="71">
        <v>0.13</v>
      </c>
      <c r="J1714" s="64" t="s">
        <v>7300</v>
      </c>
      <c r="K1714" s="67" t="s">
        <v>11114</v>
      </c>
      <c r="L1714" s="67" t="s">
        <v>31</v>
      </c>
      <c r="M1714" s="64" t="s">
        <v>7066</v>
      </c>
      <c r="N1714" s="64" t="s">
        <v>8503</v>
      </c>
      <c r="O1714" s="64" t="s">
        <v>0</v>
      </c>
      <c r="P1714" s="64" t="s">
        <v>56</v>
      </c>
      <c r="Q1714" s="72">
        <v>12</v>
      </c>
      <c r="R1714" s="72">
        <v>10</v>
      </c>
      <c r="S1714" s="72">
        <v>33</v>
      </c>
      <c r="T1714" s="72">
        <v>0.25</v>
      </c>
    </row>
    <row r="1715" spans="1:20" s="60" customFormat="1" ht="15" customHeight="1">
      <c r="A1715" s="68" t="s">
        <v>11115</v>
      </c>
      <c r="B1715" s="68">
        <v>16871</v>
      </c>
      <c r="C1715" s="68" t="s">
        <v>0</v>
      </c>
      <c r="D1715" s="69" t="s">
        <v>1147</v>
      </c>
      <c r="E1715" s="69" t="s">
        <v>11116</v>
      </c>
      <c r="F1715" s="68" t="s">
        <v>1149</v>
      </c>
      <c r="G1715" s="64" t="s">
        <v>0</v>
      </c>
      <c r="H1715" s="70">
        <v>39.5</v>
      </c>
      <c r="I1715" s="71">
        <v>0.13</v>
      </c>
      <c r="J1715" s="64" t="s">
        <v>7300</v>
      </c>
      <c r="K1715" s="67" t="s">
        <v>11117</v>
      </c>
      <c r="L1715" s="67" t="s">
        <v>31</v>
      </c>
      <c r="M1715" s="64" t="s">
        <v>7066</v>
      </c>
      <c r="N1715" s="64" t="s">
        <v>8503</v>
      </c>
      <c r="O1715" s="64" t="s">
        <v>0</v>
      </c>
      <c r="P1715" s="64" t="s">
        <v>56</v>
      </c>
      <c r="Q1715" s="72">
        <v>10</v>
      </c>
      <c r="R1715" s="72">
        <v>10</v>
      </c>
      <c r="S1715" s="72">
        <v>33</v>
      </c>
      <c r="T1715" s="72">
        <v>0.22500000000000001</v>
      </c>
    </row>
    <row r="1716" spans="1:20" s="60" customFormat="1" ht="15" customHeight="1">
      <c r="A1716" s="68" t="s">
        <v>11118</v>
      </c>
      <c r="B1716" s="68">
        <v>16872</v>
      </c>
      <c r="C1716" s="68" t="s">
        <v>0</v>
      </c>
      <c r="D1716" s="69" t="s">
        <v>1147</v>
      </c>
      <c r="E1716" s="69" t="s">
        <v>11119</v>
      </c>
      <c r="F1716" s="68" t="s">
        <v>1149</v>
      </c>
      <c r="G1716" s="64" t="s">
        <v>0</v>
      </c>
      <c r="H1716" s="70">
        <v>49.5</v>
      </c>
      <c r="I1716" s="71">
        <v>0.13</v>
      </c>
      <c r="J1716" s="64" t="s">
        <v>7300</v>
      </c>
      <c r="K1716" s="67" t="s">
        <v>11120</v>
      </c>
      <c r="L1716" s="67" t="s">
        <v>31</v>
      </c>
      <c r="M1716" s="64" t="s">
        <v>7066</v>
      </c>
      <c r="N1716" s="64" t="s">
        <v>8503</v>
      </c>
      <c r="O1716" s="64" t="s">
        <v>0</v>
      </c>
      <c r="P1716" s="64" t="s">
        <v>56</v>
      </c>
      <c r="Q1716" s="72">
        <v>5</v>
      </c>
      <c r="R1716" s="72">
        <v>15</v>
      </c>
      <c r="S1716" s="72">
        <v>26</v>
      </c>
      <c r="T1716" s="72">
        <v>0.47</v>
      </c>
    </row>
    <row r="1717" spans="1:20" s="60" customFormat="1" ht="15" customHeight="1">
      <c r="A1717" s="68" t="s">
        <v>11121</v>
      </c>
      <c r="B1717" s="68">
        <v>16873</v>
      </c>
      <c r="C1717" s="68" t="s">
        <v>0</v>
      </c>
      <c r="D1717" s="69" t="s">
        <v>1147</v>
      </c>
      <c r="E1717" s="69" t="s">
        <v>11122</v>
      </c>
      <c r="F1717" s="68" t="s">
        <v>1149</v>
      </c>
      <c r="G1717" s="64" t="s">
        <v>0</v>
      </c>
      <c r="H1717" s="70">
        <v>49.5</v>
      </c>
      <c r="I1717" s="71">
        <v>0.13</v>
      </c>
      <c r="J1717" s="64" t="s">
        <v>7300</v>
      </c>
      <c r="K1717" s="67" t="s">
        <v>11123</v>
      </c>
      <c r="L1717" s="67" t="s">
        <v>31</v>
      </c>
      <c r="M1717" s="64" t="s">
        <v>7066</v>
      </c>
      <c r="N1717" s="64" t="s">
        <v>8503</v>
      </c>
      <c r="O1717" s="64" t="s">
        <v>0</v>
      </c>
      <c r="P1717" s="64" t="s">
        <v>56</v>
      </c>
      <c r="Q1717" s="72">
        <v>5</v>
      </c>
      <c r="R1717" s="72">
        <v>22.5</v>
      </c>
      <c r="S1717" s="72">
        <v>14</v>
      </c>
      <c r="T1717" s="72">
        <v>0.49</v>
      </c>
    </row>
    <row r="1718" spans="1:20" s="60" customFormat="1" ht="15" customHeight="1">
      <c r="A1718" s="68" t="s">
        <v>11124</v>
      </c>
      <c r="B1718" s="68">
        <v>16874</v>
      </c>
      <c r="C1718" s="68" t="s">
        <v>0</v>
      </c>
      <c r="D1718" s="69" t="s">
        <v>1147</v>
      </c>
      <c r="E1718" s="69" t="s">
        <v>11125</v>
      </c>
      <c r="F1718" s="68" t="s">
        <v>1149</v>
      </c>
      <c r="G1718" s="64" t="s">
        <v>0</v>
      </c>
      <c r="H1718" s="70">
        <v>119.5</v>
      </c>
      <c r="I1718" s="71">
        <v>0.13</v>
      </c>
      <c r="J1718" s="64" t="s">
        <v>7300</v>
      </c>
      <c r="K1718" s="67" t="s">
        <v>11126</v>
      </c>
      <c r="L1718" s="67" t="s">
        <v>31</v>
      </c>
      <c r="M1718" s="64" t="s">
        <v>7066</v>
      </c>
      <c r="N1718" s="64" t="s">
        <v>8503</v>
      </c>
      <c r="O1718" s="64" t="s">
        <v>0</v>
      </c>
      <c r="P1718" s="64" t="s">
        <v>56</v>
      </c>
      <c r="Q1718" s="72">
        <v>25</v>
      </c>
      <c r="R1718" s="72">
        <v>6</v>
      </c>
      <c r="S1718" s="72">
        <v>34</v>
      </c>
      <c r="T1718" s="72">
        <v>1.165</v>
      </c>
    </row>
    <row r="1719" spans="1:20" s="60" customFormat="1" ht="15" customHeight="1">
      <c r="A1719" s="68" t="s">
        <v>11127</v>
      </c>
      <c r="B1719" s="68">
        <v>16875</v>
      </c>
      <c r="C1719" s="68" t="s">
        <v>0</v>
      </c>
      <c r="D1719" s="69" t="s">
        <v>1147</v>
      </c>
      <c r="E1719" s="69" t="s">
        <v>11128</v>
      </c>
      <c r="F1719" s="68" t="s">
        <v>1149</v>
      </c>
      <c r="G1719" s="64" t="s">
        <v>0</v>
      </c>
      <c r="H1719" s="70">
        <v>49.5</v>
      </c>
      <c r="I1719" s="71">
        <v>0.13</v>
      </c>
      <c r="J1719" s="64" t="s">
        <v>7300</v>
      </c>
      <c r="K1719" s="67" t="s">
        <v>11129</v>
      </c>
      <c r="L1719" s="67" t="s">
        <v>31</v>
      </c>
      <c r="M1719" s="64" t="s">
        <v>7066</v>
      </c>
      <c r="N1719" s="64" t="s">
        <v>8503</v>
      </c>
      <c r="O1719" s="64" t="s">
        <v>0</v>
      </c>
      <c r="P1719" s="64" t="s">
        <v>56</v>
      </c>
      <c r="Q1719" s="72">
        <v>9</v>
      </c>
      <c r="R1719" s="72">
        <v>32</v>
      </c>
      <c r="S1719" s="72">
        <v>22.5</v>
      </c>
      <c r="T1719" s="72">
        <v>0.3</v>
      </c>
    </row>
    <row r="1720" spans="1:20" s="60" customFormat="1" ht="15" customHeight="1">
      <c r="A1720" s="68" t="s">
        <v>11130</v>
      </c>
      <c r="B1720" s="68">
        <v>16876</v>
      </c>
      <c r="C1720" s="68" t="s">
        <v>0</v>
      </c>
      <c r="D1720" s="69" t="s">
        <v>1147</v>
      </c>
      <c r="E1720" s="69" t="s">
        <v>11131</v>
      </c>
      <c r="F1720" s="68" t="s">
        <v>1149</v>
      </c>
      <c r="G1720" s="64" t="s">
        <v>0</v>
      </c>
      <c r="H1720" s="70">
        <v>39.5</v>
      </c>
      <c r="I1720" s="71">
        <v>0.13</v>
      </c>
      <c r="J1720" s="64" t="s">
        <v>7300</v>
      </c>
      <c r="K1720" s="67" t="s">
        <v>11132</v>
      </c>
      <c r="L1720" s="67" t="s">
        <v>31</v>
      </c>
      <c r="M1720" s="64" t="s">
        <v>7066</v>
      </c>
      <c r="N1720" s="64" t="s">
        <v>8503</v>
      </c>
      <c r="O1720" s="64" t="s">
        <v>0</v>
      </c>
      <c r="P1720" s="64" t="s">
        <v>56</v>
      </c>
      <c r="Q1720" s="72">
        <v>7</v>
      </c>
      <c r="R1720" s="72">
        <v>10</v>
      </c>
      <c r="S1720" s="72">
        <v>34</v>
      </c>
      <c r="T1720" s="72">
        <v>0.21</v>
      </c>
    </row>
    <row r="1721" spans="1:20" s="60" customFormat="1" ht="15" customHeight="1">
      <c r="A1721" s="68" t="s">
        <v>11133</v>
      </c>
      <c r="B1721" s="68">
        <v>16877</v>
      </c>
      <c r="C1721" s="68" t="s">
        <v>0</v>
      </c>
      <c r="D1721" s="69" t="s">
        <v>1147</v>
      </c>
      <c r="E1721" s="69" t="s">
        <v>11134</v>
      </c>
      <c r="F1721" s="68" t="s">
        <v>1149</v>
      </c>
      <c r="G1721" s="64" t="s">
        <v>0</v>
      </c>
      <c r="H1721" s="70">
        <v>39.5</v>
      </c>
      <c r="I1721" s="71">
        <v>0.13</v>
      </c>
      <c r="J1721" s="64" t="s">
        <v>7300</v>
      </c>
      <c r="K1721" s="67" t="s">
        <v>11135</v>
      </c>
      <c r="L1721" s="67" t="s">
        <v>31</v>
      </c>
      <c r="M1721" s="64" t="s">
        <v>7066</v>
      </c>
      <c r="N1721" s="64" t="s">
        <v>8503</v>
      </c>
      <c r="O1721" s="64" t="s">
        <v>0</v>
      </c>
      <c r="P1721" s="64" t="s">
        <v>56</v>
      </c>
      <c r="Q1721" s="72">
        <v>12</v>
      </c>
      <c r="R1721" s="72">
        <v>10</v>
      </c>
      <c r="S1721" s="72">
        <v>33</v>
      </c>
      <c r="T1721" s="72">
        <v>0.25</v>
      </c>
    </row>
    <row r="1722" spans="1:20" s="60" customFormat="1" ht="15" customHeight="1">
      <c r="A1722" s="68" t="s">
        <v>11136</v>
      </c>
      <c r="B1722" s="68">
        <v>16878</v>
      </c>
      <c r="C1722" s="68" t="s">
        <v>0</v>
      </c>
      <c r="D1722" s="69" t="s">
        <v>1147</v>
      </c>
      <c r="E1722" s="69" t="s">
        <v>11137</v>
      </c>
      <c r="F1722" s="68" t="s">
        <v>1149</v>
      </c>
      <c r="G1722" s="64" t="s">
        <v>0</v>
      </c>
      <c r="H1722" s="70">
        <v>39.5</v>
      </c>
      <c r="I1722" s="71">
        <v>0.13</v>
      </c>
      <c r="J1722" s="64" t="s">
        <v>7300</v>
      </c>
      <c r="K1722" s="67" t="s">
        <v>11138</v>
      </c>
      <c r="L1722" s="67" t="s">
        <v>31</v>
      </c>
      <c r="M1722" s="64" t="s">
        <v>7066</v>
      </c>
      <c r="N1722" s="64" t="s">
        <v>8503</v>
      </c>
      <c r="O1722" s="64" t="s">
        <v>0</v>
      </c>
      <c r="P1722" s="64" t="s">
        <v>56</v>
      </c>
      <c r="Q1722" s="72">
        <v>10</v>
      </c>
      <c r="R1722" s="72">
        <v>10</v>
      </c>
      <c r="S1722" s="72">
        <v>33</v>
      </c>
      <c r="T1722" s="72">
        <v>0.22500000000000001</v>
      </c>
    </row>
    <row r="1723" spans="1:20" s="60" customFormat="1" ht="15" customHeight="1">
      <c r="A1723" s="68" t="s">
        <v>11139</v>
      </c>
      <c r="B1723" s="68">
        <v>16879</v>
      </c>
      <c r="C1723" s="68" t="s">
        <v>0</v>
      </c>
      <c r="D1723" s="69" t="s">
        <v>1147</v>
      </c>
      <c r="E1723" s="69" t="s">
        <v>11140</v>
      </c>
      <c r="F1723" s="68" t="s">
        <v>1149</v>
      </c>
      <c r="G1723" s="64" t="s">
        <v>0</v>
      </c>
      <c r="H1723" s="70">
        <v>49.5</v>
      </c>
      <c r="I1723" s="71">
        <v>0.13</v>
      </c>
      <c r="J1723" s="64" t="s">
        <v>7300</v>
      </c>
      <c r="K1723" s="67" t="s">
        <v>11141</v>
      </c>
      <c r="L1723" s="67" t="s">
        <v>31</v>
      </c>
      <c r="M1723" s="64" t="s">
        <v>7066</v>
      </c>
      <c r="N1723" s="64" t="s">
        <v>8503</v>
      </c>
      <c r="O1723" s="64" t="s">
        <v>0</v>
      </c>
      <c r="P1723" s="64" t="s">
        <v>56</v>
      </c>
      <c r="Q1723" s="72">
        <v>5</v>
      </c>
      <c r="R1723" s="72">
        <v>15</v>
      </c>
      <c r="S1723" s="72">
        <v>26</v>
      </c>
      <c r="T1723" s="72">
        <v>0.47</v>
      </c>
    </row>
    <row r="1724" spans="1:20" s="60" customFormat="1" ht="15" customHeight="1">
      <c r="A1724" s="68" t="s">
        <v>11142</v>
      </c>
      <c r="B1724" s="68">
        <v>16880</v>
      </c>
      <c r="C1724" s="68" t="s">
        <v>0</v>
      </c>
      <c r="D1724" s="69" t="s">
        <v>1147</v>
      </c>
      <c r="E1724" s="69" t="s">
        <v>11143</v>
      </c>
      <c r="F1724" s="68" t="s">
        <v>1149</v>
      </c>
      <c r="G1724" s="64" t="s">
        <v>0</v>
      </c>
      <c r="H1724" s="70">
        <v>49.5</v>
      </c>
      <c r="I1724" s="71">
        <v>0.13</v>
      </c>
      <c r="J1724" s="64" t="s">
        <v>7300</v>
      </c>
      <c r="K1724" s="67" t="s">
        <v>11144</v>
      </c>
      <c r="L1724" s="67" t="s">
        <v>31</v>
      </c>
      <c r="M1724" s="64" t="s">
        <v>7066</v>
      </c>
      <c r="N1724" s="64" t="s">
        <v>8503</v>
      </c>
      <c r="O1724" s="64" t="s">
        <v>0</v>
      </c>
      <c r="P1724" s="64" t="s">
        <v>56</v>
      </c>
      <c r="Q1724" s="72">
        <v>5</v>
      </c>
      <c r="R1724" s="72">
        <v>22.5</v>
      </c>
      <c r="S1724" s="72">
        <v>14</v>
      </c>
      <c r="T1724" s="72">
        <v>0.49</v>
      </c>
    </row>
    <row r="1725" spans="1:20" s="60" customFormat="1" ht="15" customHeight="1">
      <c r="A1725" s="68" t="s">
        <v>11145</v>
      </c>
      <c r="B1725" s="68">
        <v>16881</v>
      </c>
      <c r="C1725" s="68" t="s">
        <v>0</v>
      </c>
      <c r="D1725" s="69" t="s">
        <v>1147</v>
      </c>
      <c r="E1725" s="69" t="s">
        <v>10496</v>
      </c>
      <c r="F1725" s="68" t="s">
        <v>1149</v>
      </c>
      <c r="G1725" s="64" t="s">
        <v>0</v>
      </c>
      <c r="H1725" s="70">
        <v>24.9</v>
      </c>
      <c r="I1725" s="71">
        <v>9.7500000000000003E-2</v>
      </c>
      <c r="J1725" s="64" t="s">
        <v>7083</v>
      </c>
      <c r="K1725" s="67" t="s">
        <v>11146</v>
      </c>
      <c r="L1725" s="67" t="s">
        <v>31</v>
      </c>
      <c r="M1725" s="64" t="s">
        <v>7066</v>
      </c>
      <c r="N1725" s="64" t="s">
        <v>10492</v>
      </c>
      <c r="O1725" s="64" t="s">
        <v>0</v>
      </c>
      <c r="P1725" s="64" t="s">
        <v>36</v>
      </c>
      <c r="Q1725" s="72">
        <v>16</v>
      </c>
      <c r="R1725" s="72">
        <v>5</v>
      </c>
      <c r="S1725" s="72">
        <v>30</v>
      </c>
      <c r="T1725" s="72">
        <v>0.3</v>
      </c>
    </row>
    <row r="1726" spans="1:20" s="60" customFormat="1" ht="15" customHeight="1">
      <c r="A1726" s="68" t="s">
        <v>11147</v>
      </c>
      <c r="B1726" s="68">
        <v>16882</v>
      </c>
      <c r="C1726" s="68" t="s">
        <v>0</v>
      </c>
      <c r="D1726" s="69" t="s">
        <v>1147</v>
      </c>
      <c r="E1726" s="69" t="s">
        <v>10507</v>
      </c>
      <c r="F1726" s="68" t="s">
        <v>1149</v>
      </c>
      <c r="G1726" s="64" t="s">
        <v>0</v>
      </c>
      <c r="H1726" s="70">
        <v>32.9</v>
      </c>
      <c r="I1726" s="71">
        <v>9.7500000000000003E-2</v>
      </c>
      <c r="J1726" s="64" t="s">
        <v>7083</v>
      </c>
      <c r="K1726" s="67" t="s">
        <v>11148</v>
      </c>
      <c r="L1726" s="67" t="s">
        <v>31</v>
      </c>
      <c r="M1726" s="64" t="s">
        <v>7066</v>
      </c>
      <c r="N1726" s="64" t="s">
        <v>10492</v>
      </c>
      <c r="O1726" s="64" t="s">
        <v>0</v>
      </c>
      <c r="P1726" s="64" t="s">
        <v>36</v>
      </c>
      <c r="Q1726" s="72">
        <v>23.5</v>
      </c>
      <c r="R1726" s="72">
        <v>5</v>
      </c>
      <c r="S1726" s="72">
        <v>40.5</v>
      </c>
      <c r="T1726" s="72">
        <v>0.51</v>
      </c>
    </row>
    <row r="1727" spans="1:20" s="60" customFormat="1" ht="15" customHeight="1">
      <c r="A1727" s="68" t="s">
        <v>11149</v>
      </c>
      <c r="B1727" s="68">
        <v>16883</v>
      </c>
      <c r="C1727" s="68" t="s">
        <v>0</v>
      </c>
      <c r="D1727" s="69" t="s">
        <v>1147</v>
      </c>
      <c r="E1727" s="69" t="s">
        <v>11150</v>
      </c>
      <c r="F1727" s="68" t="s">
        <v>1149</v>
      </c>
      <c r="G1727" s="64" t="s">
        <v>0</v>
      </c>
      <c r="H1727" s="70">
        <v>24.9</v>
      </c>
      <c r="I1727" s="71">
        <v>9.7500000000000003E-2</v>
      </c>
      <c r="J1727" s="64" t="s">
        <v>7083</v>
      </c>
      <c r="K1727" s="67" t="s">
        <v>11151</v>
      </c>
      <c r="L1727" s="67" t="s">
        <v>31</v>
      </c>
      <c r="M1727" s="64" t="s">
        <v>7066</v>
      </c>
      <c r="N1727" s="64" t="s">
        <v>10492</v>
      </c>
      <c r="O1727" s="64" t="s">
        <v>0</v>
      </c>
      <c r="P1727" s="64" t="s">
        <v>36</v>
      </c>
      <c r="Q1727" s="72">
        <v>16</v>
      </c>
      <c r="R1727" s="72">
        <v>5</v>
      </c>
      <c r="S1727" s="72">
        <v>30</v>
      </c>
      <c r="T1727" s="72">
        <v>0.3</v>
      </c>
    </row>
    <row r="1728" spans="1:20" s="60" customFormat="1" ht="15" customHeight="1">
      <c r="A1728" s="68" t="s">
        <v>11152</v>
      </c>
      <c r="B1728" s="68">
        <v>16884</v>
      </c>
      <c r="C1728" s="68" t="s">
        <v>0</v>
      </c>
      <c r="D1728" s="69" t="s">
        <v>1147</v>
      </c>
      <c r="E1728" s="69" t="s">
        <v>11153</v>
      </c>
      <c r="F1728" s="68" t="s">
        <v>1149</v>
      </c>
      <c r="G1728" s="64" t="s">
        <v>0</v>
      </c>
      <c r="H1728" s="70">
        <v>32.9</v>
      </c>
      <c r="I1728" s="71">
        <v>9.7500000000000003E-2</v>
      </c>
      <c r="J1728" s="64" t="s">
        <v>7083</v>
      </c>
      <c r="K1728" s="67" t="s">
        <v>11154</v>
      </c>
      <c r="L1728" s="67" t="s">
        <v>31</v>
      </c>
      <c r="M1728" s="64" t="s">
        <v>7066</v>
      </c>
      <c r="N1728" s="64" t="s">
        <v>10492</v>
      </c>
      <c r="O1728" s="64" t="s">
        <v>0</v>
      </c>
      <c r="P1728" s="64" t="s">
        <v>36</v>
      </c>
      <c r="Q1728" s="72">
        <v>23.5</v>
      </c>
      <c r="R1728" s="72">
        <v>5</v>
      </c>
      <c r="S1728" s="72">
        <v>40.5</v>
      </c>
      <c r="T1728" s="72">
        <v>0.51</v>
      </c>
    </row>
    <row r="1729" spans="1:20" s="60" customFormat="1" ht="15" customHeight="1">
      <c r="A1729" s="68" t="s">
        <v>11155</v>
      </c>
      <c r="B1729" s="68">
        <v>16885</v>
      </c>
      <c r="C1729" s="68" t="s">
        <v>0</v>
      </c>
      <c r="D1729" s="69" t="s">
        <v>1147</v>
      </c>
      <c r="E1729" s="69" t="s">
        <v>11156</v>
      </c>
      <c r="F1729" s="68" t="s">
        <v>1162</v>
      </c>
      <c r="G1729" s="64" t="s">
        <v>0</v>
      </c>
      <c r="H1729" s="70">
        <v>19.899999999999999</v>
      </c>
      <c r="I1729" s="71">
        <v>9.7500000000000003E-2</v>
      </c>
      <c r="J1729" s="64" t="s">
        <v>7083</v>
      </c>
      <c r="K1729" s="67" t="s">
        <v>11157</v>
      </c>
      <c r="L1729" s="67" t="s">
        <v>31</v>
      </c>
      <c r="M1729" s="64" t="s">
        <v>7066</v>
      </c>
      <c r="N1729" s="64" t="s">
        <v>11158</v>
      </c>
      <c r="O1729" s="64" t="s">
        <v>0</v>
      </c>
      <c r="P1729" s="64" t="s">
        <v>36</v>
      </c>
      <c r="Q1729" s="72">
        <v>15</v>
      </c>
      <c r="R1729" s="72">
        <v>2</v>
      </c>
      <c r="S1729" s="72">
        <v>15</v>
      </c>
      <c r="T1729" s="72">
        <v>0.25</v>
      </c>
    </row>
    <row r="1730" spans="1:20" s="60" customFormat="1" ht="15" customHeight="1">
      <c r="A1730" s="68" t="s">
        <v>11159</v>
      </c>
      <c r="B1730" s="68">
        <v>16886</v>
      </c>
      <c r="C1730" s="68" t="s">
        <v>0</v>
      </c>
      <c r="D1730" s="69" t="s">
        <v>1147</v>
      </c>
      <c r="E1730" s="69" t="s">
        <v>11160</v>
      </c>
      <c r="F1730" s="68" t="s">
        <v>1162</v>
      </c>
      <c r="G1730" s="64" t="s">
        <v>0</v>
      </c>
      <c r="H1730" s="70">
        <v>31.9</v>
      </c>
      <c r="I1730" s="71">
        <v>9.7500000000000003E-2</v>
      </c>
      <c r="J1730" s="64" t="s">
        <v>7083</v>
      </c>
      <c r="K1730" s="67" t="s">
        <v>11161</v>
      </c>
      <c r="L1730" s="67" t="s">
        <v>31</v>
      </c>
      <c r="M1730" s="64" t="s">
        <v>7066</v>
      </c>
      <c r="N1730" s="64" t="s">
        <v>11158</v>
      </c>
      <c r="O1730" s="64" t="s">
        <v>0</v>
      </c>
      <c r="P1730" s="64" t="s">
        <v>36</v>
      </c>
      <c r="Q1730" s="72">
        <v>18</v>
      </c>
      <c r="R1730" s="72">
        <v>1.5</v>
      </c>
      <c r="S1730" s="72">
        <v>17</v>
      </c>
      <c r="T1730" s="72">
        <v>0.53500000000000003</v>
      </c>
    </row>
    <row r="1731" spans="1:20" s="60" customFormat="1" ht="15" customHeight="1">
      <c r="A1731" s="68" t="s">
        <v>11162</v>
      </c>
      <c r="B1731" s="68">
        <v>16887</v>
      </c>
      <c r="C1731" s="68" t="s">
        <v>0</v>
      </c>
      <c r="D1731" s="69" t="s">
        <v>1147</v>
      </c>
      <c r="E1731" s="69" t="s">
        <v>11163</v>
      </c>
      <c r="F1731" s="68" t="s">
        <v>1149</v>
      </c>
      <c r="G1731" s="64" t="s">
        <v>0</v>
      </c>
      <c r="H1731" s="70">
        <v>13.45</v>
      </c>
      <c r="I1731" s="71">
        <v>9.7500000000000003E-2</v>
      </c>
      <c r="J1731" s="64" t="s">
        <v>7083</v>
      </c>
      <c r="K1731" s="67" t="s">
        <v>11164</v>
      </c>
      <c r="L1731" s="67" t="s">
        <v>31</v>
      </c>
      <c r="M1731" s="64" t="s">
        <v>7066</v>
      </c>
      <c r="N1731" s="64" t="s">
        <v>11158</v>
      </c>
      <c r="O1731" s="64" t="s">
        <v>0</v>
      </c>
      <c r="P1731" s="64" t="s">
        <v>36</v>
      </c>
      <c r="Q1731" s="72">
        <v>17.8</v>
      </c>
      <c r="R1731" s="72">
        <v>1.7</v>
      </c>
      <c r="S1731" s="72">
        <v>17.8</v>
      </c>
      <c r="T1731" s="72">
        <v>0.185</v>
      </c>
    </row>
    <row r="1732" spans="1:20" s="60" customFormat="1" ht="15" customHeight="1">
      <c r="A1732" s="68" t="s">
        <v>11165</v>
      </c>
      <c r="B1732" s="68">
        <v>16888</v>
      </c>
      <c r="C1732" s="68" t="s">
        <v>0</v>
      </c>
      <c r="D1732" s="69" t="s">
        <v>1147</v>
      </c>
      <c r="E1732" s="69" t="s">
        <v>11166</v>
      </c>
      <c r="F1732" s="68" t="s">
        <v>1149</v>
      </c>
      <c r="G1732" s="64" t="s">
        <v>0</v>
      </c>
      <c r="H1732" s="70">
        <v>44.9</v>
      </c>
      <c r="I1732" s="71">
        <v>6.5000000000000002E-2</v>
      </c>
      <c r="J1732" s="64" t="s">
        <v>7086</v>
      </c>
      <c r="K1732" s="67" t="s">
        <v>11167</v>
      </c>
      <c r="L1732" s="67" t="s">
        <v>31</v>
      </c>
      <c r="M1732" s="64" t="s">
        <v>7066</v>
      </c>
      <c r="N1732" s="64" t="s">
        <v>10992</v>
      </c>
      <c r="O1732" s="64" t="s">
        <v>11</v>
      </c>
      <c r="P1732" s="64" t="s">
        <v>36</v>
      </c>
      <c r="Q1732" s="72">
        <v>37</v>
      </c>
      <c r="R1732" s="72">
        <v>1.5</v>
      </c>
      <c r="S1732" s="72">
        <v>37</v>
      </c>
      <c r="T1732" s="72">
        <v>1105</v>
      </c>
    </row>
    <row r="1733" spans="1:20" s="60" customFormat="1" ht="15" customHeight="1">
      <c r="A1733" s="68" t="s">
        <v>11168</v>
      </c>
      <c r="B1733" s="68">
        <v>16889</v>
      </c>
      <c r="C1733" s="68" t="s">
        <v>0</v>
      </c>
      <c r="D1733" s="69" t="s">
        <v>1147</v>
      </c>
      <c r="E1733" s="69" t="s">
        <v>11169</v>
      </c>
      <c r="F1733" s="68" t="s">
        <v>1149</v>
      </c>
      <c r="G1733" s="64" t="s">
        <v>0</v>
      </c>
      <c r="H1733" s="70">
        <v>44.9</v>
      </c>
      <c r="I1733" s="71">
        <v>6.5000000000000002E-2</v>
      </c>
      <c r="J1733" s="64" t="s">
        <v>7086</v>
      </c>
      <c r="K1733" s="67" t="s">
        <v>11170</v>
      </c>
      <c r="L1733" s="67" t="s">
        <v>31</v>
      </c>
      <c r="M1733" s="64" t="s">
        <v>7066</v>
      </c>
      <c r="N1733" s="64" t="s">
        <v>10992</v>
      </c>
      <c r="O1733" s="64" t="s">
        <v>11</v>
      </c>
      <c r="P1733" s="64" t="s">
        <v>36</v>
      </c>
      <c r="Q1733" s="72">
        <v>37</v>
      </c>
      <c r="R1733" s="72">
        <v>1.5</v>
      </c>
      <c r="S1733" s="72">
        <v>37</v>
      </c>
      <c r="T1733" s="72">
        <v>1105</v>
      </c>
    </row>
    <row r="1734" spans="1:20" s="60" customFormat="1" ht="15" customHeight="1">
      <c r="A1734" s="68" t="s">
        <v>11171</v>
      </c>
      <c r="B1734" s="68">
        <v>16890</v>
      </c>
      <c r="C1734" s="68" t="s">
        <v>0</v>
      </c>
      <c r="D1734" s="69" t="s">
        <v>1147</v>
      </c>
      <c r="E1734" s="69" t="s">
        <v>11172</v>
      </c>
      <c r="F1734" s="68" t="s">
        <v>1149</v>
      </c>
      <c r="G1734" s="64" t="s">
        <v>0</v>
      </c>
      <c r="H1734" s="70">
        <v>18.45</v>
      </c>
      <c r="I1734" s="71">
        <v>6.5000000000000002E-2</v>
      </c>
      <c r="J1734" s="64" t="s">
        <v>7086</v>
      </c>
      <c r="K1734" s="67" t="s">
        <v>11173</v>
      </c>
      <c r="L1734" s="67" t="s">
        <v>31</v>
      </c>
      <c r="M1734" s="64" t="s">
        <v>7066</v>
      </c>
      <c r="N1734" s="64" t="s">
        <v>10992</v>
      </c>
      <c r="O1734" s="64" t="s">
        <v>11</v>
      </c>
      <c r="P1734" s="64" t="s">
        <v>36</v>
      </c>
      <c r="Q1734" s="72">
        <v>21</v>
      </c>
      <c r="R1734" s="72">
        <v>1.5</v>
      </c>
      <c r="S1734" s="72">
        <v>22</v>
      </c>
      <c r="T1734" s="72">
        <v>0.25</v>
      </c>
    </row>
    <row r="1735" spans="1:20" s="60" customFormat="1" ht="15" customHeight="1">
      <c r="A1735" s="68" t="s">
        <v>11174</v>
      </c>
      <c r="B1735" s="68">
        <v>16891</v>
      </c>
      <c r="C1735" s="68" t="s">
        <v>0</v>
      </c>
      <c r="D1735" s="69" t="s">
        <v>1147</v>
      </c>
      <c r="E1735" s="69" t="s">
        <v>11175</v>
      </c>
      <c r="F1735" s="68" t="s">
        <v>1149</v>
      </c>
      <c r="G1735" s="64" t="s">
        <v>0</v>
      </c>
      <c r="H1735" s="70">
        <v>18.45</v>
      </c>
      <c r="I1735" s="71">
        <v>6.5000000000000002E-2</v>
      </c>
      <c r="J1735" s="64" t="s">
        <v>7086</v>
      </c>
      <c r="K1735" s="67" t="s">
        <v>11176</v>
      </c>
      <c r="L1735" s="67" t="s">
        <v>31</v>
      </c>
      <c r="M1735" s="64" t="s">
        <v>7066</v>
      </c>
      <c r="N1735" s="64" t="s">
        <v>10992</v>
      </c>
      <c r="O1735" s="64" t="s">
        <v>11</v>
      </c>
      <c r="P1735" s="64" t="s">
        <v>36</v>
      </c>
      <c r="Q1735" s="72">
        <v>21</v>
      </c>
      <c r="R1735" s="72">
        <v>1.5</v>
      </c>
      <c r="S1735" s="72">
        <v>22</v>
      </c>
      <c r="T1735" s="72">
        <v>0.25</v>
      </c>
    </row>
    <row r="1736" spans="1:20" s="60" customFormat="1" ht="15" customHeight="1">
      <c r="A1736" s="68" t="s">
        <v>11177</v>
      </c>
      <c r="B1736" s="68">
        <v>16892</v>
      </c>
      <c r="C1736" s="68" t="s">
        <v>0</v>
      </c>
      <c r="D1736" s="69" t="s">
        <v>1147</v>
      </c>
      <c r="E1736" s="69" t="s">
        <v>11178</v>
      </c>
      <c r="F1736" s="68" t="s">
        <v>1149</v>
      </c>
      <c r="G1736" s="64" t="s">
        <v>0</v>
      </c>
      <c r="H1736" s="70">
        <v>12.5</v>
      </c>
      <c r="I1736" s="71">
        <v>9.7500000000000003E-2</v>
      </c>
      <c r="J1736" s="64" t="s">
        <v>7083</v>
      </c>
      <c r="K1736" s="67" t="s">
        <v>11179</v>
      </c>
      <c r="L1736" s="67" t="s">
        <v>31</v>
      </c>
      <c r="M1736" s="64" t="s">
        <v>7066</v>
      </c>
      <c r="N1736" s="64" t="s">
        <v>11000</v>
      </c>
      <c r="O1736" s="64" t="s">
        <v>0</v>
      </c>
      <c r="P1736" s="64" t="s">
        <v>36</v>
      </c>
      <c r="Q1736" s="72">
        <v>14</v>
      </c>
      <c r="R1736" s="72">
        <v>1.5</v>
      </c>
      <c r="S1736" s="72">
        <v>23</v>
      </c>
      <c r="T1736" s="72">
        <v>0.26500000000000001</v>
      </c>
    </row>
    <row r="1737" spans="1:20" s="60" customFormat="1" ht="15" customHeight="1">
      <c r="A1737" s="68" t="s">
        <v>11180</v>
      </c>
      <c r="B1737" s="68">
        <v>16893</v>
      </c>
      <c r="C1737" s="68" t="s">
        <v>0</v>
      </c>
      <c r="D1737" s="69" t="s">
        <v>1147</v>
      </c>
      <c r="E1737" s="69" t="s">
        <v>11181</v>
      </c>
      <c r="F1737" s="68" t="s">
        <v>1149</v>
      </c>
      <c r="G1737" s="64" t="s">
        <v>0</v>
      </c>
      <c r="H1737" s="70">
        <v>39.5</v>
      </c>
      <c r="I1737" s="71">
        <v>6.5000000000000002E-2</v>
      </c>
      <c r="J1737" s="64" t="s">
        <v>7489</v>
      </c>
      <c r="K1737" s="67" t="s">
        <v>11182</v>
      </c>
      <c r="L1737" s="67" t="s">
        <v>31</v>
      </c>
      <c r="M1737" s="64" t="s">
        <v>7066</v>
      </c>
      <c r="N1737" s="64" t="s">
        <v>8363</v>
      </c>
      <c r="O1737" s="64" t="s">
        <v>0</v>
      </c>
      <c r="P1737" s="64" t="s">
        <v>32</v>
      </c>
      <c r="Q1737" s="72">
        <v>1</v>
      </c>
      <c r="R1737" s="72">
        <v>26</v>
      </c>
      <c r="S1737" s="72">
        <v>21</v>
      </c>
      <c r="T1737" s="72">
        <v>0.4</v>
      </c>
    </row>
    <row r="1738" spans="1:20" s="60" customFormat="1" ht="15" customHeight="1">
      <c r="A1738" s="68" t="s">
        <v>11183</v>
      </c>
      <c r="B1738" s="68">
        <v>16894</v>
      </c>
      <c r="C1738" s="68" t="s">
        <v>0</v>
      </c>
      <c r="D1738" s="69" t="s">
        <v>1147</v>
      </c>
      <c r="E1738" s="69" t="s">
        <v>11184</v>
      </c>
      <c r="F1738" s="68" t="s">
        <v>1149</v>
      </c>
      <c r="G1738" s="64" t="s">
        <v>0</v>
      </c>
      <c r="H1738" s="70">
        <v>33.9</v>
      </c>
      <c r="I1738" s="71">
        <v>6.5000000000000002E-2</v>
      </c>
      <c r="J1738" s="64" t="s">
        <v>7489</v>
      </c>
      <c r="K1738" s="67" t="s">
        <v>11185</v>
      </c>
      <c r="L1738" s="67" t="s">
        <v>31</v>
      </c>
      <c r="M1738" s="64" t="s">
        <v>7066</v>
      </c>
      <c r="N1738" s="64" t="s">
        <v>8363</v>
      </c>
      <c r="O1738" s="64" t="s">
        <v>0</v>
      </c>
      <c r="P1738" s="64" t="s">
        <v>32</v>
      </c>
      <c r="Q1738" s="72">
        <v>1</v>
      </c>
      <c r="R1738" s="72">
        <v>23</v>
      </c>
      <c r="S1738" s="72">
        <v>18</v>
      </c>
      <c r="T1738" s="72">
        <v>0.35</v>
      </c>
    </row>
    <row r="1739" spans="1:20" s="60" customFormat="1" ht="15" customHeight="1">
      <c r="A1739" s="68" t="s">
        <v>11186</v>
      </c>
      <c r="B1739" s="68">
        <v>16895</v>
      </c>
      <c r="C1739" s="68" t="s">
        <v>0</v>
      </c>
      <c r="D1739" s="69" t="s">
        <v>1147</v>
      </c>
      <c r="E1739" s="69" t="s">
        <v>11187</v>
      </c>
      <c r="F1739" s="68" t="s">
        <v>1149</v>
      </c>
      <c r="G1739" s="64" t="s">
        <v>0</v>
      </c>
      <c r="H1739" s="70">
        <v>79.5</v>
      </c>
      <c r="I1739" s="71">
        <v>9.7500000000000003E-2</v>
      </c>
      <c r="J1739" s="64" t="s">
        <v>7083</v>
      </c>
      <c r="K1739" s="67" t="s">
        <v>11188</v>
      </c>
      <c r="L1739" s="67" t="s">
        <v>31</v>
      </c>
      <c r="M1739" s="64" t="s">
        <v>7066</v>
      </c>
      <c r="N1739" s="64" t="s">
        <v>11189</v>
      </c>
      <c r="O1739" s="64" t="s">
        <v>0</v>
      </c>
      <c r="P1739" s="64" t="s">
        <v>36</v>
      </c>
      <c r="Q1739" s="72">
        <v>39</v>
      </c>
      <c r="R1739" s="72">
        <v>8</v>
      </c>
      <c r="S1739" s="72">
        <v>39</v>
      </c>
      <c r="T1739" s="72">
        <v>1.9</v>
      </c>
    </row>
    <row r="1740" spans="1:20" s="60" customFormat="1" ht="15" customHeight="1">
      <c r="A1740" s="68" t="s">
        <v>11190</v>
      </c>
      <c r="B1740" s="68">
        <v>16896</v>
      </c>
      <c r="C1740" s="68" t="s">
        <v>0</v>
      </c>
      <c r="D1740" s="69" t="s">
        <v>1147</v>
      </c>
      <c r="E1740" s="69" t="s">
        <v>11191</v>
      </c>
      <c r="F1740" s="68" t="s">
        <v>1149</v>
      </c>
      <c r="G1740" s="64" t="s">
        <v>0</v>
      </c>
      <c r="H1740" s="70">
        <v>84.5</v>
      </c>
      <c r="I1740" s="71">
        <v>9.7500000000000003E-2</v>
      </c>
      <c r="J1740" s="64" t="s">
        <v>7083</v>
      </c>
      <c r="K1740" s="67" t="s">
        <v>11192</v>
      </c>
      <c r="L1740" s="67" t="s">
        <v>31</v>
      </c>
      <c r="M1740" s="64" t="s">
        <v>7066</v>
      </c>
      <c r="N1740" s="64" t="s">
        <v>11189</v>
      </c>
      <c r="O1740" s="64" t="s">
        <v>0</v>
      </c>
      <c r="P1740" s="64" t="s">
        <v>36</v>
      </c>
      <c r="Q1740" s="72">
        <v>43</v>
      </c>
      <c r="R1740" s="72">
        <v>9</v>
      </c>
      <c r="S1740" s="72">
        <v>43</v>
      </c>
      <c r="T1740" s="72">
        <v>2.1</v>
      </c>
    </row>
    <row r="1741" spans="1:20" s="60" customFormat="1" ht="15" customHeight="1">
      <c r="A1741" s="68" t="s">
        <v>11193</v>
      </c>
      <c r="B1741" s="68">
        <v>16897</v>
      </c>
      <c r="C1741" s="68" t="s">
        <v>0</v>
      </c>
      <c r="D1741" s="69" t="s">
        <v>1147</v>
      </c>
      <c r="E1741" s="69" t="s">
        <v>11194</v>
      </c>
      <c r="F1741" s="68" t="s">
        <v>1149</v>
      </c>
      <c r="G1741" s="64" t="s">
        <v>0</v>
      </c>
      <c r="H1741" s="70">
        <v>94.5</v>
      </c>
      <c r="I1741" s="71">
        <v>9.7500000000000003E-2</v>
      </c>
      <c r="J1741" s="64" t="s">
        <v>7083</v>
      </c>
      <c r="K1741" s="67" t="s">
        <v>11195</v>
      </c>
      <c r="L1741" s="67" t="s">
        <v>31</v>
      </c>
      <c r="M1741" s="64" t="s">
        <v>7066</v>
      </c>
      <c r="N1741" s="64" t="s">
        <v>11189</v>
      </c>
      <c r="O1741" s="64" t="s">
        <v>0</v>
      </c>
      <c r="P1741" s="64" t="s">
        <v>36</v>
      </c>
      <c r="Q1741" s="72">
        <v>32.5</v>
      </c>
      <c r="R1741" s="72">
        <v>11</v>
      </c>
      <c r="S1741" s="72">
        <v>56</v>
      </c>
      <c r="T1741" s="72">
        <v>2.1</v>
      </c>
    </row>
    <row r="1742" spans="1:20" s="60" customFormat="1" ht="15" customHeight="1">
      <c r="A1742" s="68" t="s">
        <v>11196</v>
      </c>
      <c r="B1742" s="68">
        <v>16898</v>
      </c>
      <c r="C1742" s="68" t="s">
        <v>0</v>
      </c>
      <c r="D1742" s="69" t="s">
        <v>1147</v>
      </c>
      <c r="E1742" s="69" t="s">
        <v>11197</v>
      </c>
      <c r="F1742" s="68" t="s">
        <v>1149</v>
      </c>
      <c r="G1742" s="64" t="s">
        <v>0</v>
      </c>
      <c r="H1742" s="70">
        <v>96.5</v>
      </c>
      <c r="I1742" s="71">
        <v>9.7500000000000003E-2</v>
      </c>
      <c r="J1742" s="64" t="s">
        <v>7083</v>
      </c>
      <c r="K1742" s="67" t="s">
        <v>11198</v>
      </c>
      <c r="L1742" s="67" t="s">
        <v>31</v>
      </c>
      <c r="M1742" s="64" t="s">
        <v>7066</v>
      </c>
      <c r="N1742" s="64" t="s">
        <v>11189</v>
      </c>
      <c r="O1742" s="64" t="s">
        <v>0</v>
      </c>
      <c r="P1742" s="64" t="s">
        <v>36</v>
      </c>
      <c r="Q1742" s="72">
        <v>33.5</v>
      </c>
      <c r="R1742" s="72">
        <v>11</v>
      </c>
      <c r="S1742" s="72">
        <v>64.5</v>
      </c>
      <c r="T1742" s="72">
        <v>2.2000000000000002</v>
      </c>
    </row>
    <row r="1743" spans="1:20" s="60" customFormat="1" ht="15" customHeight="1">
      <c r="A1743" s="68" t="s">
        <v>11199</v>
      </c>
      <c r="B1743" s="68">
        <v>16899</v>
      </c>
      <c r="C1743" s="68" t="s">
        <v>0</v>
      </c>
      <c r="D1743" s="69" t="s">
        <v>1147</v>
      </c>
      <c r="E1743" s="69" t="s">
        <v>11200</v>
      </c>
      <c r="F1743" s="68" t="s">
        <v>1149</v>
      </c>
      <c r="G1743" s="64" t="s">
        <v>0</v>
      </c>
      <c r="H1743" s="70">
        <v>32.9</v>
      </c>
      <c r="I1743" s="71">
        <v>0</v>
      </c>
      <c r="J1743" s="64" t="s">
        <v>7257</v>
      </c>
      <c r="K1743" s="67" t="s">
        <v>11201</v>
      </c>
      <c r="L1743" s="67" t="s">
        <v>31</v>
      </c>
      <c r="M1743" s="64" t="s">
        <v>7066</v>
      </c>
      <c r="N1743" s="64" t="s">
        <v>8363</v>
      </c>
      <c r="O1743" s="64" t="s">
        <v>0</v>
      </c>
      <c r="P1743" s="64" t="s">
        <v>462</v>
      </c>
      <c r="Q1743" s="72">
        <v>44</v>
      </c>
      <c r="R1743" s="72">
        <v>1.5</v>
      </c>
      <c r="S1743" s="72">
        <v>44</v>
      </c>
      <c r="T1743" s="72">
        <v>7.4999999999999997E-2</v>
      </c>
    </row>
    <row r="1744" spans="1:20" s="60" customFormat="1" ht="15" customHeight="1">
      <c r="A1744" s="68" t="s">
        <v>11202</v>
      </c>
      <c r="B1744" s="68">
        <v>16900</v>
      </c>
      <c r="C1744" s="68" t="s">
        <v>0</v>
      </c>
      <c r="D1744" s="69" t="s">
        <v>1147</v>
      </c>
      <c r="E1744" s="69" t="s">
        <v>11203</v>
      </c>
      <c r="F1744" s="68" t="s">
        <v>1149</v>
      </c>
      <c r="G1744" s="64" t="s">
        <v>0</v>
      </c>
      <c r="H1744" s="70">
        <v>79.5</v>
      </c>
      <c r="I1744" s="71">
        <v>0</v>
      </c>
      <c r="J1744" s="64" t="s">
        <v>7165</v>
      </c>
      <c r="K1744" s="67" t="s">
        <v>11204</v>
      </c>
      <c r="L1744" s="67" t="s">
        <v>31</v>
      </c>
      <c r="M1744" s="64" t="s">
        <v>7066</v>
      </c>
      <c r="N1744" s="64" t="s">
        <v>8537</v>
      </c>
      <c r="O1744" s="64" t="s">
        <v>0</v>
      </c>
      <c r="P1744" s="64" t="s">
        <v>32</v>
      </c>
      <c r="Q1744" s="72">
        <v>23.8</v>
      </c>
      <c r="R1744" s="72">
        <v>1.8</v>
      </c>
      <c r="S1744" s="72">
        <v>53</v>
      </c>
      <c r="T1744" s="72">
        <v>0.89</v>
      </c>
    </row>
    <row r="1745" spans="1:20" s="60" customFormat="1" ht="15" customHeight="1">
      <c r="A1745" s="68" t="s">
        <v>11205</v>
      </c>
      <c r="B1745" s="68">
        <v>16904</v>
      </c>
      <c r="C1745" s="68" t="s">
        <v>0</v>
      </c>
      <c r="D1745" s="69" t="s">
        <v>1147</v>
      </c>
      <c r="E1745" s="69" t="s">
        <v>11206</v>
      </c>
      <c r="F1745" s="68" t="s">
        <v>1149</v>
      </c>
      <c r="G1745" s="64" t="s">
        <v>0</v>
      </c>
      <c r="H1745" s="70">
        <v>12.5</v>
      </c>
      <c r="I1745" s="71">
        <v>0</v>
      </c>
      <c r="J1745" s="64" t="s">
        <v>7143</v>
      </c>
      <c r="K1745" s="67" t="s">
        <v>11207</v>
      </c>
      <c r="L1745" s="67" t="s">
        <v>31</v>
      </c>
      <c r="M1745" s="64" t="s">
        <v>7066</v>
      </c>
      <c r="N1745" s="64" t="s">
        <v>11208</v>
      </c>
      <c r="O1745" s="64" t="s">
        <v>0</v>
      </c>
      <c r="P1745" s="64" t="s">
        <v>32</v>
      </c>
      <c r="Q1745" s="72">
        <v>30</v>
      </c>
      <c r="R1745" s="72">
        <v>7</v>
      </c>
      <c r="S1745" s="72">
        <v>32</v>
      </c>
      <c r="T1745" s="72">
        <v>0.36499999999999999</v>
      </c>
    </row>
    <row r="1746" spans="1:20" s="60" customFormat="1" ht="15" customHeight="1">
      <c r="A1746" s="68" t="s">
        <v>11209</v>
      </c>
      <c r="B1746" s="68">
        <v>16905</v>
      </c>
      <c r="C1746" s="68" t="s">
        <v>0</v>
      </c>
      <c r="D1746" s="69" t="s">
        <v>1147</v>
      </c>
      <c r="E1746" s="69" t="s">
        <v>11210</v>
      </c>
      <c r="F1746" s="68" t="s">
        <v>1149</v>
      </c>
      <c r="G1746" s="64" t="s">
        <v>0</v>
      </c>
      <c r="H1746" s="70">
        <v>21.5</v>
      </c>
      <c r="I1746" s="71">
        <v>0</v>
      </c>
      <c r="J1746" s="64" t="s">
        <v>7143</v>
      </c>
      <c r="K1746" s="67" t="s">
        <v>11211</v>
      </c>
      <c r="L1746" s="67" t="s">
        <v>31</v>
      </c>
      <c r="M1746" s="64" t="s">
        <v>7066</v>
      </c>
      <c r="N1746" s="64" t="s">
        <v>11208</v>
      </c>
      <c r="O1746" s="64" t="s">
        <v>0</v>
      </c>
      <c r="P1746" s="64" t="s">
        <v>32</v>
      </c>
      <c r="Q1746" s="72">
        <v>30</v>
      </c>
      <c r="R1746" s="72">
        <v>7</v>
      </c>
      <c r="S1746" s="72">
        <v>32</v>
      </c>
      <c r="T1746" s="72">
        <v>0.36499999999999999</v>
      </c>
    </row>
    <row r="1747" spans="1:20" s="60" customFormat="1" ht="15" customHeight="1">
      <c r="A1747" s="68" t="s">
        <v>11212</v>
      </c>
      <c r="B1747" s="68">
        <v>16906</v>
      </c>
      <c r="C1747" s="68" t="s">
        <v>0</v>
      </c>
      <c r="D1747" s="69" t="s">
        <v>1147</v>
      </c>
      <c r="E1747" s="69" t="s">
        <v>11213</v>
      </c>
      <c r="F1747" s="68" t="s">
        <v>1149</v>
      </c>
      <c r="G1747" s="64" t="s">
        <v>0</v>
      </c>
      <c r="H1747" s="70">
        <v>18.5</v>
      </c>
      <c r="I1747" s="71">
        <v>9.7500000000000003E-2</v>
      </c>
      <c r="J1747" s="64" t="s">
        <v>7083</v>
      </c>
      <c r="K1747" s="67" t="s">
        <v>11214</v>
      </c>
      <c r="L1747" s="67" t="s">
        <v>31</v>
      </c>
      <c r="M1747" s="64" t="s">
        <v>7066</v>
      </c>
      <c r="N1747" s="64" t="s">
        <v>11000</v>
      </c>
      <c r="O1747" s="64" t="s">
        <v>0</v>
      </c>
      <c r="P1747" s="64" t="s">
        <v>36</v>
      </c>
      <c r="Q1747" s="72">
        <v>19.5</v>
      </c>
      <c r="R1747" s="72">
        <v>2</v>
      </c>
      <c r="S1747" s="72">
        <v>16.8</v>
      </c>
      <c r="T1747" s="72">
        <v>0.15</v>
      </c>
    </row>
    <row r="1748" spans="1:20" s="60" customFormat="1" ht="15" customHeight="1">
      <c r="A1748" s="68" t="s">
        <v>11215</v>
      </c>
      <c r="B1748" s="68">
        <v>16907</v>
      </c>
      <c r="C1748" s="68" t="s">
        <v>0</v>
      </c>
      <c r="D1748" s="69" t="s">
        <v>1147</v>
      </c>
      <c r="E1748" s="69" t="s">
        <v>11216</v>
      </c>
      <c r="F1748" s="68" t="s">
        <v>1149</v>
      </c>
      <c r="G1748" s="64" t="s">
        <v>0</v>
      </c>
      <c r="H1748" s="70">
        <v>23.9</v>
      </c>
      <c r="I1748" s="71">
        <v>9.7500000000000003E-2</v>
      </c>
      <c r="J1748" s="64" t="s">
        <v>7083</v>
      </c>
      <c r="K1748" s="67" t="s">
        <v>11217</v>
      </c>
      <c r="L1748" s="67" t="s">
        <v>31</v>
      </c>
      <c r="M1748" s="64" t="s">
        <v>7066</v>
      </c>
      <c r="N1748" s="64" t="s">
        <v>11000</v>
      </c>
      <c r="O1748" s="64" t="s">
        <v>0</v>
      </c>
      <c r="P1748" s="64" t="s">
        <v>36</v>
      </c>
      <c r="Q1748" s="72">
        <v>24.5</v>
      </c>
      <c r="R1748" s="72">
        <v>2</v>
      </c>
      <c r="S1748" s="72">
        <v>21.5</v>
      </c>
      <c r="T1748" s="72">
        <v>0.18</v>
      </c>
    </row>
    <row r="1749" spans="1:20" s="60" customFormat="1" ht="15" customHeight="1">
      <c r="A1749" s="68" t="s">
        <v>11218</v>
      </c>
      <c r="B1749" s="68">
        <v>16908</v>
      </c>
      <c r="C1749" s="68" t="s">
        <v>0</v>
      </c>
      <c r="D1749" s="69" t="s">
        <v>1147</v>
      </c>
      <c r="E1749" s="69" t="s">
        <v>11219</v>
      </c>
      <c r="F1749" s="68" t="s">
        <v>1149</v>
      </c>
      <c r="G1749" s="64" t="s">
        <v>0</v>
      </c>
      <c r="H1749" s="70">
        <v>8.1999999999999993</v>
      </c>
      <c r="I1749" s="71">
        <v>9.7500000000000003E-2</v>
      </c>
      <c r="J1749" s="64" t="s">
        <v>7083</v>
      </c>
      <c r="K1749" s="67" t="s">
        <v>11220</v>
      </c>
      <c r="L1749" s="67" t="s">
        <v>31</v>
      </c>
      <c r="M1749" s="64" t="s">
        <v>7066</v>
      </c>
      <c r="N1749" s="64" t="s">
        <v>1745</v>
      </c>
      <c r="O1749" s="64" t="s">
        <v>0</v>
      </c>
      <c r="P1749" s="64" t="s">
        <v>36</v>
      </c>
      <c r="Q1749" s="72">
        <v>10</v>
      </c>
      <c r="R1749" s="72">
        <v>1</v>
      </c>
      <c r="S1749" s="72">
        <v>10</v>
      </c>
      <c r="T1749" s="72">
        <v>0.1</v>
      </c>
    </row>
    <row r="1750" spans="1:20" s="60" customFormat="1" ht="15" customHeight="1">
      <c r="A1750" s="68" t="s">
        <v>4573</v>
      </c>
      <c r="B1750" s="68">
        <v>17000</v>
      </c>
      <c r="C1750" s="68" t="s">
        <v>0</v>
      </c>
      <c r="D1750" s="69" t="s">
        <v>1147</v>
      </c>
      <c r="E1750" s="69" t="s">
        <v>1746</v>
      </c>
      <c r="F1750" s="68" t="s">
        <v>1149</v>
      </c>
      <c r="G1750" s="64" t="s">
        <v>0</v>
      </c>
      <c r="H1750" s="70">
        <v>26.9</v>
      </c>
      <c r="I1750" s="71"/>
      <c r="J1750" s="64" t="s">
        <v>7086</v>
      </c>
      <c r="K1750" s="67" t="s">
        <v>8654</v>
      </c>
      <c r="L1750" s="67">
        <v>19</v>
      </c>
      <c r="M1750" s="64" t="s">
        <v>7066</v>
      </c>
      <c r="N1750" s="64" t="s">
        <v>1747</v>
      </c>
      <c r="O1750" s="64" t="s">
        <v>11</v>
      </c>
      <c r="P1750" s="64" t="s">
        <v>36</v>
      </c>
      <c r="Q1750" s="72">
        <v>22</v>
      </c>
      <c r="R1750" s="72">
        <v>0</v>
      </c>
      <c r="S1750" s="72">
        <v>35.5</v>
      </c>
      <c r="T1750" s="72">
        <v>0.625</v>
      </c>
    </row>
    <row r="1751" spans="1:20" s="60" customFormat="1" ht="15" customHeight="1">
      <c r="A1751" s="68" t="s">
        <v>4574</v>
      </c>
      <c r="B1751" s="68">
        <v>17001</v>
      </c>
      <c r="C1751" s="68" t="s">
        <v>0</v>
      </c>
      <c r="D1751" s="69" t="s">
        <v>1147</v>
      </c>
      <c r="E1751" s="69" t="s">
        <v>1748</v>
      </c>
      <c r="F1751" s="68" t="s">
        <v>1149</v>
      </c>
      <c r="G1751" s="64" t="s">
        <v>0</v>
      </c>
      <c r="H1751" s="70">
        <v>27.9</v>
      </c>
      <c r="I1751" s="71"/>
      <c r="J1751" s="64" t="s">
        <v>7086</v>
      </c>
      <c r="K1751" s="67" t="s">
        <v>8655</v>
      </c>
      <c r="L1751" s="67">
        <v>37</v>
      </c>
      <c r="M1751" s="64" t="s">
        <v>7066</v>
      </c>
      <c r="N1751" s="64" t="s">
        <v>1747</v>
      </c>
      <c r="O1751" s="64" t="s">
        <v>11</v>
      </c>
      <c r="P1751" s="64" t="s">
        <v>36</v>
      </c>
      <c r="Q1751" s="72">
        <v>20</v>
      </c>
      <c r="R1751" s="72">
        <v>2.5</v>
      </c>
      <c r="S1751" s="72">
        <v>34</v>
      </c>
      <c r="T1751" s="72">
        <v>0.56499999999999995</v>
      </c>
    </row>
    <row r="1752" spans="1:20" s="60" customFormat="1" ht="15" customHeight="1">
      <c r="A1752" s="68" t="s">
        <v>4575</v>
      </c>
      <c r="B1752" s="68">
        <v>17002</v>
      </c>
      <c r="C1752" s="68" t="s">
        <v>0</v>
      </c>
      <c r="D1752" s="69" t="s">
        <v>1147</v>
      </c>
      <c r="E1752" s="69" t="s">
        <v>1749</v>
      </c>
      <c r="F1752" s="68" t="s">
        <v>1149</v>
      </c>
      <c r="G1752" s="64" t="s">
        <v>0</v>
      </c>
      <c r="H1752" s="70">
        <v>18.899999999999999</v>
      </c>
      <c r="I1752" s="71"/>
      <c r="J1752" s="64" t="s">
        <v>7086</v>
      </c>
      <c r="K1752" s="67" t="s">
        <v>8656</v>
      </c>
      <c r="L1752" s="67">
        <v>37</v>
      </c>
      <c r="M1752" s="64" t="s">
        <v>7066</v>
      </c>
      <c r="N1752" s="64" t="s">
        <v>1747</v>
      </c>
      <c r="O1752" s="64" t="s">
        <v>11</v>
      </c>
      <c r="P1752" s="64" t="s">
        <v>36</v>
      </c>
      <c r="Q1752" s="72">
        <v>14</v>
      </c>
      <c r="R1752" s="72">
        <v>0</v>
      </c>
      <c r="S1752" s="72">
        <v>29</v>
      </c>
      <c r="T1752" s="72">
        <v>0.32500000000000001</v>
      </c>
    </row>
    <row r="1753" spans="1:20" s="60" customFormat="1" ht="15" customHeight="1">
      <c r="A1753" s="68" t="s">
        <v>4576</v>
      </c>
      <c r="B1753" s="68">
        <v>17003</v>
      </c>
      <c r="C1753" s="68" t="s">
        <v>0</v>
      </c>
      <c r="D1753" s="69" t="s">
        <v>1147</v>
      </c>
      <c r="E1753" s="69" t="s">
        <v>1750</v>
      </c>
      <c r="F1753" s="68" t="s">
        <v>1149</v>
      </c>
      <c r="G1753" s="64" t="s">
        <v>0</v>
      </c>
      <c r="H1753" s="70">
        <v>31.9</v>
      </c>
      <c r="I1753" s="71"/>
      <c r="J1753" s="64" t="s">
        <v>7086</v>
      </c>
      <c r="K1753" s="67" t="s">
        <v>8657</v>
      </c>
      <c r="L1753" s="67">
        <v>34</v>
      </c>
      <c r="M1753" s="64" t="s">
        <v>7066</v>
      </c>
      <c r="N1753" s="64" t="s">
        <v>1747</v>
      </c>
      <c r="O1753" s="64" t="s">
        <v>11</v>
      </c>
      <c r="P1753" s="64" t="s">
        <v>36</v>
      </c>
      <c r="Q1753" s="72">
        <v>16</v>
      </c>
      <c r="R1753" s="72">
        <v>0</v>
      </c>
      <c r="S1753" s="72">
        <v>54</v>
      </c>
      <c r="T1753" s="72">
        <v>0.74</v>
      </c>
    </row>
    <row r="1754" spans="1:20" s="60" customFormat="1" ht="15" customHeight="1">
      <c r="A1754" s="68" t="s">
        <v>4577</v>
      </c>
      <c r="B1754" s="68">
        <v>17004</v>
      </c>
      <c r="C1754" s="68" t="s">
        <v>0</v>
      </c>
      <c r="D1754" s="69" t="s">
        <v>1147</v>
      </c>
      <c r="E1754" s="69" t="s">
        <v>1748</v>
      </c>
      <c r="F1754" s="68" t="s">
        <v>1149</v>
      </c>
      <c r="G1754" s="64" t="s">
        <v>0</v>
      </c>
      <c r="H1754" s="70">
        <v>26.9</v>
      </c>
      <c r="I1754" s="71"/>
      <c r="J1754" s="64" t="s">
        <v>7086</v>
      </c>
      <c r="K1754" s="67" t="s">
        <v>8658</v>
      </c>
      <c r="L1754" s="67">
        <v>42</v>
      </c>
      <c r="M1754" s="64" t="s">
        <v>7066</v>
      </c>
      <c r="N1754" s="64" t="s">
        <v>1747</v>
      </c>
      <c r="O1754" s="64" t="s">
        <v>11</v>
      </c>
      <c r="P1754" s="64" t="s">
        <v>36</v>
      </c>
      <c r="Q1754" s="72">
        <v>15</v>
      </c>
      <c r="R1754" s="72">
        <v>0</v>
      </c>
      <c r="S1754" s="72">
        <v>43</v>
      </c>
      <c r="T1754" s="72">
        <v>0.53</v>
      </c>
    </row>
    <row r="1755" spans="1:20" s="60" customFormat="1" ht="15" customHeight="1">
      <c r="A1755" s="68" t="s">
        <v>4578</v>
      </c>
      <c r="B1755" s="68">
        <v>17005</v>
      </c>
      <c r="C1755" s="68" t="s">
        <v>0</v>
      </c>
      <c r="D1755" s="69" t="s">
        <v>1147</v>
      </c>
      <c r="E1755" s="69" t="s">
        <v>1751</v>
      </c>
      <c r="F1755" s="68" t="s">
        <v>1149</v>
      </c>
      <c r="G1755" s="64" t="s">
        <v>0</v>
      </c>
      <c r="H1755" s="70">
        <v>24.9</v>
      </c>
      <c r="I1755" s="71"/>
      <c r="J1755" s="64" t="s">
        <v>7086</v>
      </c>
      <c r="K1755" s="67" t="s">
        <v>8659</v>
      </c>
      <c r="L1755" s="67">
        <v>26</v>
      </c>
      <c r="M1755" s="64" t="s">
        <v>7066</v>
      </c>
      <c r="N1755" s="64" t="s">
        <v>1747</v>
      </c>
      <c r="O1755" s="64" t="s">
        <v>11</v>
      </c>
      <c r="P1755" s="64" t="s">
        <v>36</v>
      </c>
      <c r="Q1755" s="72">
        <v>25.5</v>
      </c>
      <c r="R1755" s="72">
        <v>4</v>
      </c>
      <c r="S1755" s="72">
        <v>25.5</v>
      </c>
      <c r="T1755" s="72">
        <v>0.51</v>
      </c>
    </row>
    <row r="1756" spans="1:20" s="60" customFormat="1" ht="15" customHeight="1">
      <c r="A1756" s="68" t="s">
        <v>4579</v>
      </c>
      <c r="B1756" s="68">
        <v>17006</v>
      </c>
      <c r="C1756" s="68" t="s">
        <v>0</v>
      </c>
      <c r="D1756" s="69" t="s">
        <v>1147</v>
      </c>
      <c r="E1756" s="69" t="s">
        <v>1752</v>
      </c>
      <c r="F1756" s="68" t="s">
        <v>1162</v>
      </c>
      <c r="G1756" s="64" t="s">
        <v>0</v>
      </c>
      <c r="H1756" s="70">
        <v>27.9</v>
      </c>
      <c r="I1756" s="71"/>
      <c r="J1756" s="64" t="s">
        <v>7086</v>
      </c>
      <c r="K1756" s="67" t="s">
        <v>8660</v>
      </c>
      <c r="L1756" s="67">
        <v>10</v>
      </c>
      <c r="M1756" s="64" t="s">
        <v>7066</v>
      </c>
      <c r="N1756" s="64" t="s">
        <v>1747</v>
      </c>
      <c r="O1756" s="64" t="s">
        <v>11</v>
      </c>
      <c r="P1756" s="64" t="s">
        <v>36</v>
      </c>
      <c r="Q1756" s="72">
        <v>21.5</v>
      </c>
      <c r="R1756" s="72">
        <v>0</v>
      </c>
      <c r="S1756" s="72">
        <v>21.5</v>
      </c>
      <c r="T1756" s="72">
        <v>0.64</v>
      </c>
    </row>
    <row r="1757" spans="1:20" s="60" customFormat="1" ht="15" customHeight="1">
      <c r="A1757" s="68" t="s">
        <v>4580</v>
      </c>
      <c r="B1757" s="68">
        <v>17007</v>
      </c>
      <c r="C1757" s="68" t="s">
        <v>0</v>
      </c>
      <c r="D1757" s="69" t="s">
        <v>1147</v>
      </c>
      <c r="E1757" s="69" t="s">
        <v>1753</v>
      </c>
      <c r="F1757" s="68" t="s">
        <v>1149</v>
      </c>
      <c r="G1757" s="64" t="s">
        <v>0</v>
      </c>
      <c r="H1757" s="70">
        <v>14.9</v>
      </c>
      <c r="I1757" s="71"/>
      <c r="J1757" s="64" t="s">
        <v>7661</v>
      </c>
      <c r="K1757" s="67" t="s">
        <v>8661</v>
      </c>
      <c r="L1757" s="67">
        <v>6</v>
      </c>
      <c r="M1757" s="64" t="s">
        <v>7066</v>
      </c>
      <c r="N1757" s="64" t="s">
        <v>1754</v>
      </c>
      <c r="O1757" s="64" t="s">
        <v>0</v>
      </c>
      <c r="P1757" s="64" t="s">
        <v>34</v>
      </c>
      <c r="Q1757" s="72">
        <v>4</v>
      </c>
      <c r="R1757" s="72">
        <v>14.5</v>
      </c>
      <c r="S1757" s="72">
        <v>12</v>
      </c>
      <c r="T1757" s="72">
        <v>0.37</v>
      </c>
    </row>
    <row r="1758" spans="1:20" s="60" customFormat="1" ht="15" customHeight="1">
      <c r="A1758" s="68" t="s">
        <v>4581</v>
      </c>
      <c r="B1758" s="68">
        <v>17008</v>
      </c>
      <c r="C1758" s="68" t="s">
        <v>0</v>
      </c>
      <c r="D1758" s="69" t="s">
        <v>1147</v>
      </c>
      <c r="E1758" s="69" t="s">
        <v>1755</v>
      </c>
      <c r="F1758" s="68" t="s">
        <v>1149</v>
      </c>
      <c r="G1758" s="64" t="s">
        <v>0</v>
      </c>
      <c r="H1758" s="70">
        <v>14.9</v>
      </c>
      <c r="I1758" s="71"/>
      <c r="J1758" s="64" t="s">
        <v>7661</v>
      </c>
      <c r="K1758" s="67" t="s">
        <v>8662</v>
      </c>
      <c r="L1758" s="67">
        <v>16</v>
      </c>
      <c r="M1758" s="64" t="s">
        <v>7066</v>
      </c>
      <c r="N1758" s="64" t="s">
        <v>1754</v>
      </c>
      <c r="O1758" s="64" t="s">
        <v>0</v>
      </c>
      <c r="P1758" s="64" t="s">
        <v>34</v>
      </c>
      <c r="Q1758" s="72">
        <v>4</v>
      </c>
      <c r="R1758" s="72">
        <v>0</v>
      </c>
      <c r="S1758" s="72">
        <v>12</v>
      </c>
      <c r="T1758" s="72">
        <v>0.37</v>
      </c>
    </row>
    <row r="1759" spans="1:20" s="60" customFormat="1" ht="15" customHeight="1">
      <c r="A1759" s="68" t="s">
        <v>4582</v>
      </c>
      <c r="B1759" s="68">
        <v>17009</v>
      </c>
      <c r="C1759" s="68" t="s">
        <v>0</v>
      </c>
      <c r="D1759" s="69" t="s">
        <v>1147</v>
      </c>
      <c r="E1759" s="69" t="s">
        <v>1756</v>
      </c>
      <c r="F1759" s="68" t="s">
        <v>1149</v>
      </c>
      <c r="G1759" s="64" t="s">
        <v>0</v>
      </c>
      <c r="H1759" s="70">
        <v>14.9</v>
      </c>
      <c r="I1759" s="71"/>
      <c r="J1759" s="64" t="s">
        <v>7661</v>
      </c>
      <c r="K1759" s="67" t="s">
        <v>8663</v>
      </c>
      <c r="L1759" s="67">
        <v>20</v>
      </c>
      <c r="M1759" s="64" t="s">
        <v>7066</v>
      </c>
      <c r="N1759" s="64" t="s">
        <v>1754</v>
      </c>
      <c r="O1759" s="64" t="s">
        <v>0</v>
      </c>
      <c r="P1759" s="64" t="s">
        <v>34</v>
      </c>
      <c r="Q1759" s="72">
        <v>4</v>
      </c>
      <c r="R1759" s="72">
        <v>14.5</v>
      </c>
      <c r="S1759" s="72">
        <v>12</v>
      </c>
      <c r="T1759" s="72">
        <v>0.37</v>
      </c>
    </row>
    <row r="1760" spans="1:20" s="60" customFormat="1" ht="15" customHeight="1">
      <c r="A1760" s="68" t="s">
        <v>4583</v>
      </c>
      <c r="B1760" s="68">
        <v>17010</v>
      </c>
      <c r="C1760" s="68" t="s">
        <v>0</v>
      </c>
      <c r="D1760" s="69" t="s">
        <v>1147</v>
      </c>
      <c r="E1760" s="69" t="s">
        <v>1757</v>
      </c>
      <c r="F1760" s="68" t="s">
        <v>1149</v>
      </c>
      <c r="G1760" s="64" t="s">
        <v>0</v>
      </c>
      <c r="H1760" s="70">
        <v>17.899999999999999</v>
      </c>
      <c r="I1760" s="71"/>
      <c r="J1760" s="64" t="s">
        <v>7661</v>
      </c>
      <c r="K1760" s="67" t="s">
        <v>8664</v>
      </c>
      <c r="L1760" s="67" t="s">
        <v>31</v>
      </c>
      <c r="M1760" s="64" t="s">
        <v>7066</v>
      </c>
      <c r="N1760" s="64" t="s">
        <v>1754</v>
      </c>
      <c r="O1760" s="64" t="s">
        <v>0</v>
      </c>
      <c r="P1760" s="64" t="s">
        <v>67</v>
      </c>
      <c r="Q1760" s="72">
        <v>4</v>
      </c>
      <c r="R1760" s="72">
        <v>14.5</v>
      </c>
      <c r="S1760" s="72">
        <v>12</v>
      </c>
      <c r="T1760" s="72">
        <v>0.37</v>
      </c>
    </row>
    <row r="1761" spans="1:20" s="60" customFormat="1" ht="15" customHeight="1">
      <c r="A1761" s="68" t="s">
        <v>4584</v>
      </c>
      <c r="B1761" s="68">
        <v>17011</v>
      </c>
      <c r="C1761" s="68" t="s">
        <v>0</v>
      </c>
      <c r="D1761" s="69" t="s">
        <v>1147</v>
      </c>
      <c r="E1761" s="69" t="s">
        <v>1758</v>
      </c>
      <c r="F1761" s="68" t="s">
        <v>1149</v>
      </c>
      <c r="G1761" s="64" t="s">
        <v>0</v>
      </c>
      <c r="H1761" s="70">
        <v>16.899999999999999</v>
      </c>
      <c r="I1761" s="71"/>
      <c r="J1761" s="64" t="s">
        <v>7661</v>
      </c>
      <c r="K1761" s="67" t="s">
        <v>8665</v>
      </c>
      <c r="L1761" s="67">
        <v>15</v>
      </c>
      <c r="M1761" s="64" t="s">
        <v>7066</v>
      </c>
      <c r="N1761" s="64" t="s">
        <v>1754</v>
      </c>
      <c r="O1761" s="64" t="s">
        <v>0</v>
      </c>
      <c r="P1761" s="64" t="s">
        <v>34</v>
      </c>
      <c r="Q1761" s="72">
        <v>4</v>
      </c>
      <c r="R1761" s="72">
        <v>0</v>
      </c>
      <c r="S1761" s="72">
        <v>12</v>
      </c>
      <c r="T1761" s="72">
        <v>0.41</v>
      </c>
    </row>
    <row r="1762" spans="1:20" s="60" customFormat="1" ht="15" customHeight="1">
      <c r="A1762" s="68" t="s">
        <v>4585</v>
      </c>
      <c r="B1762" s="68">
        <v>17012</v>
      </c>
      <c r="C1762" s="68" t="s">
        <v>0</v>
      </c>
      <c r="D1762" s="69" t="s">
        <v>1147</v>
      </c>
      <c r="E1762" s="69" t="s">
        <v>1759</v>
      </c>
      <c r="F1762" s="68" t="s">
        <v>1149</v>
      </c>
      <c r="G1762" s="64" t="s">
        <v>0</v>
      </c>
      <c r="H1762" s="70">
        <v>16.899999999999999</v>
      </c>
      <c r="I1762" s="71"/>
      <c r="J1762" s="64" t="s">
        <v>7661</v>
      </c>
      <c r="K1762" s="67" t="s">
        <v>8666</v>
      </c>
      <c r="L1762" s="67">
        <v>15</v>
      </c>
      <c r="M1762" s="64" t="s">
        <v>7066</v>
      </c>
      <c r="N1762" s="64" t="s">
        <v>1754</v>
      </c>
      <c r="O1762" s="64" t="s">
        <v>0</v>
      </c>
      <c r="P1762" s="64" t="s">
        <v>34</v>
      </c>
      <c r="Q1762" s="72">
        <v>4</v>
      </c>
      <c r="R1762" s="72">
        <v>0</v>
      </c>
      <c r="S1762" s="72">
        <v>12</v>
      </c>
      <c r="T1762" s="72">
        <v>0.41</v>
      </c>
    </row>
    <row r="1763" spans="1:20" s="60" customFormat="1" ht="15" customHeight="1">
      <c r="A1763" s="68" t="s">
        <v>4586</v>
      </c>
      <c r="B1763" s="68">
        <v>17013</v>
      </c>
      <c r="C1763" s="68" t="s">
        <v>0</v>
      </c>
      <c r="D1763" s="69" t="s">
        <v>1147</v>
      </c>
      <c r="E1763" s="69" t="s">
        <v>1760</v>
      </c>
      <c r="F1763" s="68" t="s">
        <v>1149</v>
      </c>
      <c r="G1763" s="64" t="s">
        <v>0</v>
      </c>
      <c r="H1763" s="70">
        <v>16.899999999999999</v>
      </c>
      <c r="I1763" s="71"/>
      <c r="J1763" s="64" t="s">
        <v>7661</v>
      </c>
      <c r="K1763" s="67" t="s">
        <v>8667</v>
      </c>
      <c r="L1763" s="67">
        <v>17</v>
      </c>
      <c r="M1763" s="64" t="s">
        <v>7066</v>
      </c>
      <c r="N1763" s="64" t="s">
        <v>1754</v>
      </c>
      <c r="O1763" s="64" t="s">
        <v>0</v>
      </c>
      <c r="P1763" s="64" t="s">
        <v>34</v>
      </c>
      <c r="Q1763" s="72">
        <v>4</v>
      </c>
      <c r="R1763" s="72">
        <v>18.5</v>
      </c>
      <c r="S1763" s="72">
        <v>12</v>
      </c>
      <c r="T1763" s="72">
        <v>0.41</v>
      </c>
    </row>
    <row r="1764" spans="1:20" s="60" customFormat="1" ht="15" customHeight="1">
      <c r="A1764" s="68" t="s">
        <v>4587</v>
      </c>
      <c r="B1764" s="68">
        <v>17014</v>
      </c>
      <c r="C1764" s="68" t="s">
        <v>0</v>
      </c>
      <c r="D1764" s="69" t="s">
        <v>1147</v>
      </c>
      <c r="E1764" s="69" t="s">
        <v>68</v>
      </c>
      <c r="F1764" s="68" t="s">
        <v>1149</v>
      </c>
      <c r="G1764" s="64" t="s">
        <v>0</v>
      </c>
      <c r="H1764" s="70">
        <v>87.9</v>
      </c>
      <c r="I1764" s="71"/>
      <c r="J1764" s="64" t="s">
        <v>7661</v>
      </c>
      <c r="K1764" s="67" t="s">
        <v>8668</v>
      </c>
      <c r="L1764" s="67">
        <v>3</v>
      </c>
      <c r="M1764" s="64" t="s">
        <v>7066</v>
      </c>
      <c r="N1764" s="64" t="s">
        <v>1761</v>
      </c>
      <c r="O1764" s="64" t="s">
        <v>0</v>
      </c>
      <c r="P1764" s="64" t="s">
        <v>34</v>
      </c>
      <c r="Q1764" s="72">
        <v>9.1999999999999993</v>
      </c>
      <c r="R1764" s="72">
        <v>0</v>
      </c>
      <c r="S1764" s="72">
        <v>22.5</v>
      </c>
      <c r="T1764" s="72">
        <v>2.2999999999999998</v>
      </c>
    </row>
    <row r="1765" spans="1:20" s="60" customFormat="1" ht="15" customHeight="1">
      <c r="A1765" s="68" t="s">
        <v>4588</v>
      </c>
      <c r="B1765" s="68">
        <v>17015</v>
      </c>
      <c r="C1765" s="68" t="s">
        <v>0</v>
      </c>
      <c r="D1765" s="69" t="s">
        <v>1147</v>
      </c>
      <c r="E1765" s="69" t="s">
        <v>69</v>
      </c>
      <c r="F1765" s="68" t="s">
        <v>1149</v>
      </c>
      <c r="G1765" s="64" t="s">
        <v>0</v>
      </c>
      <c r="H1765" s="70">
        <v>78.900000000000006</v>
      </c>
      <c r="I1765" s="71"/>
      <c r="J1765" s="64" t="s">
        <v>7661</v>
      </c>
      <c r="K1765" s="67" t="s">
        <v>8669</v>
      </c>
      <c r="L1765" s="67">
        <v>5</v>
      </c>
      <c r="M1765" s="64" t="s">
        <v>7066</v>
      </c>
      <c r="N1765" s="64" t="s">
        <v>1761</v>
      </c>
      <c r="O1765" s="64" t="s">
        <v>0</v>
      </c>
      <c r="P1765" s="64" t="s">
        <v>34</v>
      </c>
      <c r="Q1765" s="72">
        <v>8.5</v>
      </c>
      <c r="R1765" s="72">
        <v>0</v>
      </c>
      <c r="S1765" s="72">
        <v>24.5</v>
      </c>
      <c r="T1765" s="72">
        <v>1885</v>
      </c>
    </row>
    <row r="1766" spans="1:20" s="60" customFormat="1" ht="15" customHeight="1">
      <c r="A1766" s="68" t="s">
        <v>4589</v>
      </c>
      <c r="B1766" s="68">
        <v>17016</v>
      </c>
      <c r="C1766" s="68" t="s">
        <v>0</v>
      </c>
      <c r="D1766" s="69" t="s">
        <v>1147</v>
      </c>
      <c r="E1766" s="69" t="s">
        <v>1762</v>
      </c>
      <c r="F1766" s="68" t="s">
        <v>1162</v>
      </c>
      <c r="G1766" s="64" t="s">
        <v>0</v>
      </c>
      <c r="H1766" s="70">
        <v>34.9</v>
      </c>
      <c r="I1766" s="71"/>
      <c r="J1766" s="64" t="s">
        <v>7086</v>
      </c>
      <c r="K1766" s="67" t="s">
        <v>8670</v>
      </c>
      <c r="L1766" s="67">
        <v>2</v>
      </c>
      <c r="M1766" s="64" t="s">
        <v>7066</v>
      </c>
      <c r="N1766" s="64" t="s">
        <v>1763</v>
      </c>
      <c r="O1766" s="64" t="s">
        <v>11</v>
      </c>
      <c r="P1766" s="64" t="s">
        <v>34</v>
      </c>
      <c r="Q1766" s="72">
        <v>14</v>
      </c>
      <c r="R1766" s="72">
        <v>1.8</v>
      </c>
      <c r="S1766" s="72">
        <v>14</v>
      </c>
      <c r="T1766" s="72">
        <v>0.62</v>
      </c>
    </row>
    <row r="1767" spans="1:20" s="60" customFormat="1" ht="15" customHeight="1">
      <c r="A1767" s="68" t="s">
        <v>4590</v>
      </c>
      <c r="B1767" s="68">
        <v>17017</v>
      </c>
      <c r="C1767" s="68" t="s">
        <v>0</v>
      </c>
      <c r="D1767" s="69" t="s">
        <v>1147</v>
      </c>
      <c r="E1767" s="69" t="s">
        <v>1764</v>
      </c>
      <c r="F1767" s="68" t="s">
        <v>1162</v>
      </c>
      <c r="G1767" s="64" t="s">
        <v>0</v>
      </c>
      <c r="H1767" s="70">
        <v>21.9</v>
      </c>
      <c r="I1767" s="71"/>
      <c r="J1767" s="64" t="s">
        <v>7086</v>
      </c>
      <c r="K1767" s="67" t="s">
        <v>8671</v>
      </c>
      <c r="L1767" s="67">
        <v>1</v>
      </c>
      <c r="M1767" s="64" t="s">
        <v>7066</v>
      </c>
      <c r="N1767" s="64" t="s">
        <v>1763</v>
      </c>
      <c r="O1767" s="64" t="s">
        <v>11</v>
      </c>
      <c r="P1767" s="64" t="s">
        <v>34</v>
      </c>
      <c r="Q1767" s="72">
        <v>17.3</v>
      </c>
      <c r="R1767" s="72">
        <v>0</v>
      </c>
      <c r="S1767" s="72">
        <v>17.3</v>
      </c>
      <c r="T1767" s="72">
        <v>0.41</v>
      </c>
    </row>
    <row r="1768" spans="1:20" s="60" customFormat="1" ht="15" customHeight="1">
      <c r="A1768" s="68" t="s">
        <v>4591</v>
      </c>
      <c r="B1768" s="68">
        <v>17018</v>
      </c>
      <c r="C1768" s="68" t="s">
        <v>0</v>
      </c>
      <c r="D1768" s="69" t="s">
        <v>1147</v>
      </c>
      <c r="E1768" s="69" t="s">
        <v>1765</v>
      </c>
      <c r="F1768" s="68" t="s">
        <v>1162</v>
      </c>
      <c r="G1768" s="64" t="s">
        <v>0</v>
      </c>
      <c r="H1768" s="70">
        <v>28.9</v>
      </c>
      <c r="I1768" s="71"/>
      <c r="J1768" s="64" t="s">
        <v>7086</v>
      </c>
      <c r="K1768" s="67" t="s">
        <v>8672</v>
      </c>
      <c r="L1768" s="67">
        <v>15</v>
      </c>
      <c r="M1768" s="64" t="s">
        <v>7066</v>
      </c>
      <c r="N1768" s="64" t="s">
        <v>1763</v>
      </c>
      <c r="O1768" s="64" t="s">
        <v>11</v>
      </c>
      <c r="P1768" s="64" t="s">
        <v>34</v>
      </c>
      <c r="Q1768" s="72">
        <v>24</v>
      </c>
      <c r="R1768" s="72">
        <v>0</v>
      </c>
      <c r="S1768" s="72">
        <v>23.5</v>
      </c>
      <c r="T1768" s="72">
        <v>0.28499999999999998</v>
      </c>
    </row>
    <row r="1769" spans="1:20" s="60" customFormat="1" ht="15" customHeight="1">
      <c r="A1769" s="68" t="s">
        <v>4592</v>
      </c>
      <c r="B1769" s="68">
        <v>17019</v>
      </c>
      <c r="C1769" s="68" t="s">
        <v>0</v>
      </c>
      <c r="D1769" s="69" t="s">
        <v>1147</v>
      </c>
      <c r="E1769" s="69" t="s">
        <v>1766</v>
      </c>
      <c r="F1769" s="68" t="s">
        <v>1149</v>
      </c>
      <c r="G1769" s="64" t="s">
        <v>0</v>
      </c>
      <c r="H1769" s="70">
        <v>22.9</v>
      </c>
      <c r="I1769" s="71"/>
      <c r="J1769" s="64" t="s">
        <v>7086</v>
      </c>
      <c r="K1769" s="67" t="s">
        <v>8673</v>
      </c>
      <c r="L1769" s="67">
        <v>36</v>
      </c>
      <c r="M1769" s="64" t="s">
        <v>7066</v>
      </c>
      <c r="N1769" s="64" t="s">
        <v>1763</v>
      </c>
      <c r="O1769" s="64" t="s">
        <v>11</v>
      </c>
      <c r="P1769" s="64" t="s">
        <v>34</v>
      </c>
      <c r="Q1769" s="72">
        <v>26</v>
      </c>
      <c r="R1769" s="72">
        <v>0</v>
      </c>
      <c r="S1769" s="72">
        <v>26</v>
      </c>
      <c r="T1769" s="72">
        <v>0.52</v>
      </c>
    </row>
    <row r="1770" spans="1:20" s="60" customFormat="1" ht="15" customHeight="1">
      <c r="A1770" s="68" t="s">
        <v>4593</v>
      </c>
      <c r="B1770" s="68">
        <v>17020</v>
      </c>
      <c r="C1770" s="68" t="s">
        <v>0</v>
      </c>
      <c r="D1770" s="69" t="s">
        <v>1147</v>
      </c>
      <c r="E1770" s="69" t="s">
        <v>1767</v>
      </c>
      <c r="F1770" s="68" t="s">
        <v>1149</v>
      </c>
      <c r="G1770" s="64" t="s">
        <v>0</v>
      </c>
      <c r="H1770" s="70">
        <v>65.900000000000006</v>
      </c>
      <c r="I1770" s="71"/>
      <c r="J1770" s="64" t="s">
        <v>7086</v>
      </c>
      <c r="K1770" s="67" t="s">
        <v>8674</v>
      </c>
      <c r="L1770" s="67">
        <v>33</v>
      </c>
      <c r="M1770" s="64" t="s">
        <v>7066</v>
      </c>
      <c r="N1770" s="64" t="s">
        <v>1763</v>
      </c>
      <c r="O1770" s="64" t="s">
        <v>11</v>
      </c>
      <c r="P1770" s="64" t="s">
        <v>34</v>
      </c>
      <c r="Q1770" s="72">
        <v>32.5</v>
      </c>
      <c r="R1770" s="72">
        <v>0</v>
      </c>
      <c r="S1770" s="72">
        <v>32.5</v>
      </c>
      <c r="T1770" s="72">
        <v>0</v>
      </c>
    </row>
    <row r="1771" spans="1:20" s="60" customFormat="1" ht="15" customHeight="1">
      <c r="A1771" s="68" t="s">
        <v>4594</v>
      </c>
      <c r="B1771" s="68">
        <v>17021</v>
      </c>
      <c r="C1771" s="68" t="s">
        <v>0</v>
      </c>
      <c r="D1771" s="69" t="s">
        <v>1147</v>
      </c>
      <c r="E1771" s="69" t="s">
        <v>1768</v>
      </c>
      <c r="F1771" s="68" t="s">
        <v>1149</v>
      </c>
      <c r="G1771" s="64" t="s">
        <v>0</v>
      </c>
      <c r="H1771" s="70">
        <v>22.9</v>
      </c>
      <c r="I1771" s="71"/>
      <c r="J1771" s="64" t="s">
        <v>7086</v>
      </c>
      <c r="K1771" s="67" t="s">
        <v>8675</v>
      </c>
      <c r="L1771" s="67">
        <v>2</v>
      </c>
      <c r="M1771" s="64" t="s">
        <v>7066</v>
      </c>
      <c r="N1771" s="64" t="s">
        <v>1763</v>
      </c>
      <c r="O1771" s="64" t="s">
        <v>11</v>
      </c>
      <c r="P1771" s="64" t="s">
        <v>34</v>
      </c>
      <c r="Q1771" s="72">
        <v>13</v>
      </c>
      <c r="R1771" s="72">
        <v>0</v>
      </c>
      <c r="S1771" s="72">
        <v>39.5</v>
      </c>
      <c r="T1771" s="72">
        <v>0.6</v>
      </c>
    </row>
    <row r="1772" spans="1:20" s="60" customFormat="1" ht="15" customHeight="1">
      <c r="A1772" s="68" t="s">
        <v>4595</v>
      </c>
      <c r="B1772" s="68">
        <v>17022</v>
      </c>
      <c r="C1772" s="68" t="s">
        <v>0</v>
      </c>
      <c r="D1772" s="69" t="s">
        <v>1147</v>
      </c>
      <c r="E1772" s="69" t="s">
        <v>1769</v>
      </c>
      <c r="F1772" s="68" t="s">
        <v>1149</v>
      </c>
      <c r="G1772" s="64" t="s">
        <v>0</v>
      </c>
      <c r="H1772" s="70">
        <v>24.9</v>
      </c>
      <c r="I1772" s="71"/>
      <c r="J1772" s="64" t="s">
        <v>7083</v>
      </c>
      <c r="K1772" s="67" t="s">
        <v>8676</v>
      </c>
      <c r="L1772" s="67">
        <v>24</v>
      </c>
      <c r="M1772" s="64" t="s">
        <v>7066</v>
      </c>
      <c r="N1772" s="64" t="s">
        <v>1203</v>
      </c>
      <c r="O1772" s="64" t="s">
        <v>0</v>
      </c>
      <c r="P1772" s="64" t="s">
        <v>34</v>
      </c>
      <c r="Q1772" s="72">
        <v>4.5</v>
      </c>
      <c r="R1772" s="72">
        <v>7</v>
      </c>
      <c r="S1772" s="72">
        <v>4.5</v>
      </c>
      <c r="T1772" s="72">
        <v>0.26</v>
      </c>
    </row>
    <row r="1773" spans="1:20" s="60" customFormat="1" ht="15" customHeight="1">
      <c r="A1773" s="68" t="s">
        <v>4596</v>
      </c>
      <c r="B1773" s="68">
        <v>17023</v>
      </c>
      <c r="C1773" s="68" t="s">
        <v>0</v>
      </c>
      <c r="D1773" s="69">
        <v>430</v>
      </c>
      <c r="E1773" s="69" t="s">
        <v>1770</v>
      </c>
      <c r="F1773" s="68" t="s">
        <v>1149</v>
      </c>
      <c r="G1773" s="64" t="s">
        <v>3232</v>
      </c>
      <c r="H1773" s="70">
        <v>787.9</v>
      </c>
      <c r="I1773" s="71"/>
      <c r="J1773" s="64" t="s">
        <v>7212</v>
      </c>
      <c r="K1773" s="67" t="s">
        <v>8677</v>
      </c>
      <c r="L1773" s="67">
        <v>5</v>
      </c>
      <c r="M1773" s="64" t="s">
        <v>7066</v>
      </c>
      <c r="N1773" s="64" t="s">
        <v>1741</v>
      </c>
      <c r="O1773" s="64" t="s">
        <v>0</v>
      </c>
      <c r="P1773" s="64" t="s">
        <v>34</v>
      </c>
      <c r="Q1773" s="72">
        <v>27.5</v>
      </c>
      <c r="R1773" s="72">
        <v>150</v>
      </c>
      <c r="S1773" s="72">
        <v>123</v>
      </c>
      <c r="T1773" s="72">
        <v>0</v>
      </c>
    </row>
    <row r="1774" spans="1:20" s="60" customFormat="1" ht="15" customHeight="1">
      <c r="A1774" s="68" t="s">
        <v>4597</v>
      </c>
      <c r="B1774" s="68">
        <v>17023</v>
      </c>
      <c r="C1774" s="68" t="s">
        <v>0</v>
      </c>
      <c r="D1774" s="69">
        <v>431</v>
      </c>
      <c r="E1774" s="69" t="s">
        <v>1771</v>
      </c>
      <c r="F1774" s="68" t="s">
        <v>1149</v>
      </c>
      <c r="G1774" s="64" t="s">
        <v>3233</v>
      </c>
      <c r="H1774" s="70">
        <v>1010.9</v>
      </c>
      <c r="I1774" s="71"/>
      <c r="J1774" s="64" t="s">
        <v>7212</v>
      </c>
      <c r="K1774" s="67" t="s">
        <v>8677</v>
      </c>
      <c r="L1774" s="67" t="s">
        <v>31</v>
      </c>
      <c r="M1774" s="64" t="s">
        <v>7066</v>
      </c>
      <c r="N1774" s="64" t="s">
        <v>1741</v>
      </c>
      <c r="O1774" s="64" t="s">
        <v>0</v>
      </c>
      <c r="P1774" s="64" t="s">
        <v>33</v>
      </c>
      <c r="Q1774" s="72">
        <v>33.5</v>
      </c>
      <c r="R1774" s="72">
        <v>3</v>
      </c>
      <c r="S1774" s="72">
        <v>49.5</v>
      </c>
      <c r="T1774" s="72">
        <v>2.93</v>
      </c>
    </row>
    <row r="1775" spans="1:20" s="60" customFormat="1" ht="15" customHeight="1">
      <c r="A1775" s="68" t="s">
        <v>4598</v>
      </c>
      <c r="B1775" s="68">
        <v>17024</v>
      </c>
      <c r="C1775" s="68" t="s">
        <v>0</v>
      </c>
      <c r="D1775" s="69" t="s">
        <v>1147</v>
      </c>
      <c r="E1775" s="69" t="s">
        <v>1772</v>
      </c>
      <c r="F1775" s="68" t="s">
        <v>1149</v>
      </c>
      <c r="G1775" s="64" t="s">
        <v>0</v>
      </c>
      <c r="H1775" s="70">
        <v>588.9</v>
      </c>
      <c r="I1775" s="71"/>
      <c r="J1775" s="64" t="s">
        <v>7212</v>
      </c>
      <c r="K1775" s="67" t="s">
        <v>8678</v>
      </c>
      <c r="L1775" s="67">
        <v>5</v>
      </c>
      <c r="M1775" s="64" t="s">
        <v>7066</v>
      </c>
      <c r="N1775" s="64" t="s">
        <v>1741</v>
      </c>
      <c r="O1775" s="64" t="s">
        <v>0</v>
      </c>
      <c r="P1775" s="64" t="s">
        <v>34</v>
      </c>
      <c r="Q1775" s="72">
        <v>35</v>
      </c>
      <c r="R1775" s="72">
        <v>76.5</v>
      </c>
      <c r="S1775" s="72">
        <v>117</v>
      </c>
      <c r="T1775" s="72">
        <v>0</v>
      </c>
    </row>
    <row r="1776" spans="1:20" s="60" customFormat="1" ht="15" customHeight="1">
      <c r="A1776" s="68" t="s">
        <v>6844</v>
      </c>
      <c r="B1776" s="68">
        <v>17025</v>
      </c>
      <c r="C1776" s="68" t="s">
        <v>0</v>
      </c>
      <c r="D1776" s="69" t="s">
        <v>1147</v>
      </c>
      <c r="E1776" s="69" t="s">
        <v>6845</v>
      </c>
      <c r="F1776" s="68" t="s">
        <v>1149</v>
      </c>
      <c r="G1776" s="64" t="s">
        <v>0</v>
      </c>
      <c r="H1776" s="70">
        <v>399.9</v>
      </c>
      <c r="I1776" s="71"/>
      <c r="J1776" s="64" t="s">
        <v>7610</v>
      </c>
      <c r="K1776" s="67" t="s">
        <v>8679</v>
      </c>
      <c r="L1776" s="67">
        <v>3</v>
      </c>
      <c r="M1776" s="64" t="s">
        <v>7066</v>
      </c>
      <c r="N1776" s="64" t="s">
        <v>1741</v>
      </c>
      <c r="O1776" s="64" t="s">
        <v>11</v>
      </c>
      <c r="P1776" s="64" t="s">
        <v>34</v>
      </c>
      <c r="Q1776" s="72">
        <v>38</v>
      </c>
      <c r="R1776" s="72">
        <v>0</v>
      </c>
      <c r="S1776" s="72">
        <v>38</v>
      </c>
      <c r="T1776" s="72">
        <v>0</v>
      </c>
    </row>
    <row r="1777" spans="1:20" s="60" customFormat="1" ht="15" customHeight="1">
      <c r="A1777" s="68" t="s">
        <v>4599</v>
      </c>
      <c r="B1777" s="68">
        <v>17026</v>
      </c>
      <c r="C1777" s="68" t="s">
        <v>0</v>
      </c>
      <c r="D1777" s="69" t="s">
        <v>1147</v>
      </c>
      <c r="E1777" s="69" t="s">
        <v>1773</v>
      </c>
      <c r="F1777" s="68" t="s">
        <v>1149</v>
      </c>
      <c r="G1777" s="64" t="s">
        <v>0</v>
      </c>
      <c r="H1777" s="70">
        <v>593.9</v>
      </c>
      <c r="I1777" s="71"/>
      <c r="J1777" s="64" t="s">
        <v>7212</v>
      </c>
      <c r="K1777" s="67" t="s">
        <v>8680</v>
      </c>
      <c r="L1777" s="67" t="s">
        <v>31</v>
      </c>
      <c r="M1777" s="64" t="s">
        <v>7066</v>
      </c>
      <c r="N1777" s="64" t="s">
        <v>1741</v>
      </c>
      <c r="O1777" s="64" t="s">
        <v>0</v>
      </c>
      <c r="P1777" s="64" t="s">
        <v>34</v>
      </c>
      <c r="Q1777" s="72">
        <v>35</v>
      </c>
      <c r="R1777" s="72">
        <v>181</v>
      </c>
      <c r="S1777" s="72">
        <v>80.5</v>
      </c>
      <c r="T1777" s="72">
        <v>0</v>
      </c>
    </row>
    <row r="1778" spans="1:20" s="60" customFormat="1" ht="15" customHeight="1">
      <c r="A1778" s="68" t="s">
        <v>4600</v>
      </c>
      <c r="B1778" s="68">
        <v>17027</v>
      </c>
      <c r="C1778" s="68" t="s">
        <v>0</v>
      </c>
      <c r="D1778" s="69" t="s">
        <v>1147</v>
      </c>
      <c r="E1778" s="69" t="s">
        <v>1774</v>
      </c>
      <c r="F1778" s="68" t="s">
        <v>1149</v>
      </c>
      <c r="G1778" s="64" t="s">
        <v>0</v>
      </c>
      <c r="H1778" s="70">
        <v>1133.9000000000001</v>
      </c>
      <c r="I1778" s="71"/>
      <c r="J1778" s="64" t="s">
        <v>7212</v>
      </c>
      <c r="K1778" s="67" t="s">
        <v>8681</v>
      </c>
      <c r="L1778" s="67" t="s">
        <v>31</v>
      </c>
      <c r="M1778" s="64" t="s">
        <v>7066</v>
      </c>
      <c r="N1778" s="64" t="s">
        <v>1741</v>
      </c>
      <c r="O1778" s="64" t="s">
        <v>0</v>
      </c>
      <c r="P1778" s="64" t="s">
        <v>33</v>
      </c>
      <c r="Q1778" s="72">
        <v>36</v>
      </c>
      <c r="R1778" s="72">
        <v>0</v>
      </c>
      <c r="S1778" s="72">
        <v>114</v>
      </c>
      <c r="T1778" s="72">
        <v>0</v>
      </c>
    </row>
    <row r="1779" spans="1:20" s="60" customFormat="1" ht="15" customHeight="1">
      <c r="A1779" s="68" t="s">
        <v>4601</v>
      </c>
      <c r="B1779" s="68">
        <v>17028</v>
      </c>
      <c r="C1779" s="68" t="s">
        <v>0</v>
      </c>
      <c r="D1779" s="69" t="s">
        <v>1147</v>
      </c>
      <c r="E1779" s="69" t="s">
        <v>1775</v>
      </c>
      <c r="F1779" s="68" t="s">
        <v>1149</v>
      </c>
      <c r="G1779" s="64" t="s">
        <v>0</v>
      </c>
      <c r="H1779" s="70">
        <v>362.9</v>
      </c>
      <c r="I1779" s="71"/>
      <c r="J1779" s="64" t="s">
        <v>7212</v>
      </c>
      <c r="K1779" s="67" t="s">
        <v>8682</v>
      </c>
      <c r="L1779" s="67">
        <v>2</v>
      </c>
      <c r="M1779" s="64" t="s">
        <v>7066</v>
      </c>
      <c r="N1779" s="64" t="s">
        <v>1741</v>
      </c>
      <c r="O1779" s="64" t="s">
        <v>0</v>
      </c>
      <c r="P1779" s="64" t="s">
        <v>34</v>
      </c>
      <c r="Q1779" s="72">
        <v>25</v>
      </c>
      <c r="R1779" s="72">
        <v>0</v>
      </c>
      <c r="S1779" s="72">
        <v>59</v>
      </c>
      <c r="T1779" s="72">
        <v>0</v>
      </c>
    </row>
    <row r="1780" spans="1:20" s="60" customFormat="1" ht="15" customHeight="1">
      <c r="A1780" s="68" t="s">
        <v>4602</v>
      </c>
      <c r="B1780" s="68">
        <v>17029</v>
      </c>
      <c r="C1780" s="68" t="s">
        <v>0</v>
      </c>
      <c r="D1780" s="69" t="s">
        <v>1147</v>
      </c>
      <c r="E1780" s="69" t="s">
        <v>1776</v>
      </c>
      <c r="F1780" s="68" t="s">
        <v>1149</v>
      </c>
      <c r="G1780" s="64" t="s">
        <v>0</v>
      </c>
      <c r="H1780" s="70">
        <v>675.9</v>
      </c>
      <c r="I1780" s="71"/>
      <c r="J1780" s="64" t="s">
        <v>7212</v>
      </c>
      <c r="K1780" s="67" t="s">
        <v>8683</v>
      </c>
      <c r="L1780" s="67">
        <v>2</v>
      </c>
      <c r="M1780" s="64" t="s">
        <v>7066</v>
      </c>
      <c r="N1780" s="64" t="s">
        <v>1741</v>
      </c>
      <c r="O1780" s="64" t="s">
        <v>0</v>
      </c>
      <c r="P1780" s="64" t="s">
        <v>34</v>
      </c>
      <c r="Q1780" s="72">
        <v>59.5</v>
      </c>
      <c r="R1780" s="72">
        <v>102.5</v>
      </c>
      <c r="S1780" s="72">
        <v>123</v>
      </c>
      <c r="T1780" s="72">
        <v>0</v>
      </c>
    </row>
    <row r="1781" spans="1:20" s="60" customFormat="1" ht="15" customHeight="1">
      <c r="A1781" s="68" t="s">
        <v>4603</v>
      </c>
      <c r="B1781" s="68">
        <v>17030</v>
      </c>
      <c r="C1781" s="68" t="s">
        <v>0</v>
      </c>
      <c r="D1781" s="69" t="s">
        <v>1147</v>
      </c>
      <c r="E1781" s="69" t="s">
        <v>1777</v>
      </c>
      <c r="F1781" s="68" t="s">
        <v>1149</v>
      </c>
      <c r="G1781" s="64" t="s">
        <v>0</v>
      </c>
      <c r="H1781" s="70">
        <v>341.9</v>
      </c>
      <c r="I1781" s="71"/>
      <c r="J1781" s="64" t="s">
        <v>7212</v>
      </c>
      <c r="K1781" s="67" t="s">
        <v>8684</v>
      </c>
      <c r="L1781" s="67" t="s">
        <v>31</v>
      </c>
      <c r="M1781" s="64" t="s">
        <v>7066</v>
      </c>
      <c r="N1781" s="64" t="s">
        <v>1741</v>
      </c>
      <c r="O1781" s="64" t="s">
        <v>0</v>
      </c>
      <c r="P1781" s="64" t="s">
        <v>33</v>
      </c>
      <c r="Q1781" s="72">
        <v>38</v>
      </c>
      <c r="R1781" s="72">
        <v>74.5</v>
      </c>
      <c r="S1781" s="72">
        <v>38</v>
      </c>
      <c r="T1781" s="72">
        <v>0</v>
      </c>
    </row>
    <row r="1782" spans="1:20" s="60" customFormat="1" ht="15" customHeight="1">
      <c r="A1782" s="68" t="s">
        <v>4604</v>
      </c>
      <c r="B1782" s="68">
        <v>17031</v>
      </c>
      <c r="C1782" s="68" t="s">
        <v>0</v>
      </c>
      <c r="D1782" s="69" t="s">
        <v>1147</v>
      </c>
      <c r="E1782" s="69" t="s">
        <v>1778</v>
      </c>
      <c r="F1782" s="68" t="s">
        <v>1149</v>
      </c>
      <c r="G1782" s="64" t="s">
        <v>0</v>
      </c>
      <c r="H1782" s="70">
        <v>199.9</v>
      </c>
      <c r="I1782" s="71"/>
      <c r="J1782" s="64" t="s">
        <v>7212</v>
      </c>
      <c r="K1782" s="67" t="s">
        <v>8685</v>
      </c>
      <c r="L1782" s="67">
        <v>5</v>
      </c>
      <c r="M1782" s="64" t="s">
        <v>7066</v>
      </c>
      <c r="N1782" s="64" t="s">
        <v>1741</v>
      </c>
      <c r="O1782" s="64" t="s">
        <v>0</v>
      </c>
      <c r="P1782" s="64" t="s">
        <v>34</v>
      </c>
      <c r="Q1782" s="72">
        <v>15</v>
      </c>
      <c r="R1782" s="72">
        <v>0</v>
      </c>
      <c r="S1782" s="72">
        <v>38</v>
      </c>
      <c r="T1782" s="72">
        <v>2.52</v>
      </c>
    </row>
    <row r="1783" spans="1:20" s="60" customFormat="1" ht="15" customHeight="1">
      <c r="A1783" s="68" t="s">
        <v>4605</v>
      </c>
      <c r="B1783" s="68">
        <v>17032</v>
      </c>
      <c r="C1783" s="68" t="s">
        <v>0</v>
      </c>
      <c r="D1783" s="69" t="s">
        <v>1147</v>
      </c>
      <c r="E1783" s="69" t="s">
        <v>1779</v>
      </c>
      <c r="F1783" s="68" t="s">
        <v>1149</v>
      </c>
      <c r="G1783" s="64" t="s">
        <v>0</v>
      </c>
      <c r="H1783" s="70">
        <v>243.9</v>
      </c>
      <c r="I1783" s="71"/>
      <c r="J1783" s="64" t="s">
        <v>7212</v>
      </c>
      <c r="K1783" s="67" t="s">
        <v>8686</v>
      </c>
      <c r="L1783" s="67">
        <v>6</v>
      </c>
      <c r="M1783" s="64" t="s">
        <v>7066</v>
      </c>
      <c r="N1783" s="64" t="s">
        <v>1741</v>
      </c>
      <c r="O1783" s="64" t="s">
        <v>0</v>
      </c>
      <c r="P1783" s="64" t="s">
        <v>34</v>
      </c>
      <c r="Q1783" s="72">
        <v>15</v>
      </c>
      <c r="R1783" s="72">
        <v>77.5</v>
      </c>
      <c r="S1783" s="72">
        <v>39</v>
      </c>
      <c r="T1783" s="72">
        <v>3.71</v>
      </c>
    </row>
    <row r="1784" spans="1:20" s="60" customFormat="1" ht="15" customHeight="1">
      <c r="A1784" s="68" t="s">
        <v>4606</v>
      </c>
      <c r="B1784" s="68">
        <v>17033</v>
      </c>
      <c r="C1784" s="68" t="s">
        <v>0</v>
      </c>
      <c r="D1784" s="69" t="s">
        <v>1147</v>
      </c>
      <c r="E1784" s="69" t="s">
        <v>70</v>
      </c>
      <c r="F1784" s="68" t="s">
        <v>1149</v>
      </c>
      <c r="G1784" s="64" t="s">
        <v>0</v>
      </c>
      <c r="H1784" s="70">
        <v>357.9</v>
      </c>
      <c r="I1784" s="71"/>
      <c r="J1784" s="64" t="s">
        <v>7610</v>
      </c>
      <c r="K1784" s="67" t="s">
        <v>8687</v>
      </c>
      <c r="L1784" s="67" t="s">
        <v>31</v>
      </c>
      <c r="M1784" s="64" t="s">
        <v>7066</v>
      </c>
      <c r="N1784" s="64" t="s">
        <v>1741</v>
      </c>
      <c r="O1784" s="64" t="s">
        <v>11</v>
      </c>
      <c r="P1784" s="64" t="s">
        <v>33</v>
      </c>
      <c r="Q1784" s="72">
        <v>102</v>
      </c>
      <c r="R1784" s="72">
        <v>0</v>
      </c>
      <c r="S1784" s="72">
        <v>18.5</v>
      </c>
      <c r="T1784" s="72">
        <v>5.83</v>
      </c>
    </row>
    <row r="1785" spans="1:20" s="60" customFormat="1" ht="15" customHeight="1">
      <c r="A1785" s="68" t="s">
        <v>4607</v>
      </c>
      <c r="B1785" s="68">
        <v>17034</v>
      </c>
      <c r="C1785" s="68" t="s">
        <v>0</v>
      </c>
      <c r="D1785" s="69" t="s">
        <v>1147</v>
      </c>
      <c r="E1785" s="69" t="s">
        <v>1780</v>
      </c>
      <c r="F1785" s="68" t="s">
        <v>1149</v>
      </c>
      <c r="G1785" s="64" t="s">
        <v>0</v>
      </c>
      <c r="H1785" s="70">
        <v>320.89999999999998</v>
      </c>
      <c r="I1785" s="71"/>
      <c r="J1785" s="64" t="s">
        <v>7212</v>
      </c>
      <c r="K1785" s="67" t="s">
        <v>8688</v>
      </c>
      <c r="L1785" s="67" t="s">
        <v>31</v>
      </c>
      <c r="M1785" s="64" t="s">
        <v>7066</v>
      </c>
      <c r="N1785" s="64" t="s">
        <v>1741</v>
      </c>
      <c r="O1785" s="64" t="s">
        <v>0</v>
      </c>
      <c r="P1785" s="64" t="s">
        <v>33</v>
      </c>
      <c r="Q1785" s="72">
        <v>27.5</v>
      </c>
      <c r="R1785" s="72">
        <v>85</v>
      </c>
      <c r="S1785" s="72">
        <v>36</v>
      </c>
      <c r="T1785" s="72">
        <v>2.69</v>
      </c>
    </row>
    <row r="1786" spans="1:20" s="60" customFormat="1" ht="15" customHeight="1">
      <c r="A1786" s="68" t="s">
        <v>4608</v>
      </c>
      <c r="B1786" s="68">
        <v>17035</v>
      </c>
      <c r="C1786" s="68" t="s">
        <v>0</v>
      </c>
      <c r="D1786" s="69" t="s">
        <v>1147</v>
      </c>
      <c r="E1786" s="69" t="s">
        <v>1781</v>
      </c>
      <c r="F1786" s="68" t="s">
        <v>1149</v>
      </c>
      <c r="G1786" s="64" t="s">
        <v>0</v>
      </c>
      <c r="H1786" s="70">
        <v>266.89999999999998</v>
      </c>
      <c r="I1786" s="71"/>
      <c r="J1786" s="64" t="s">
        <v>7212</v>
      </c>
      <c r="K1786" s="67" t="s">
        <v>8689</v>
      </c>
      <c r="L1786" s="67" t="s">
        <v>31</v>
      </c>
      <c r="M1786" s="64" t="s">
        <v>7066</v>
      </c>
      <c r="N1786" s="64" t="s">
        <v>1741</v>
      </c>
      <c r="O1786" s="64" t="s">
        <v>0</v>
      </c>
      <c r="P1786" s="64" t="s">
        <v>33</v>
      </c>
      <c r="Q1786" s="72">
        <v>30</v>
      </c>
      <c r="R1786" s="72">
        <v>90</v>
      </c>
      <c r="S1786" s="72">
        <v>30</v>
      </c>
      <c r="T1786" s="72">
        <v>1.81</v>
      </c>
    </row>
    <row r="1787" spans="1:20" s="60" customFormat="1" ht="15" customHeight="1">
      <c r="A1787" s="68" t="s">
        <v>4609</v>
      </c>
      <c r="B1787" s="68">
        <v>17036</v>
      </c>
      <c r="C1787" s="68" t="s">
        <v>0</v>
      </c>
      <c r="D1787" s="69" t="s">
        <v>1147</v>
      </c>
      <c r="E1787" s="69" t="s">
        <v>1782</v>
      </c>
      <c r="F1787" s="68" t="s">
        <v>1149</v>
      </c>
      <c r="G1787" s="64" t="s">
        <v>0</v>
      </c>
      <c r="H1787" s="70">
        <v>152.9</v>
      </c>
      <c r="I1787" s="71"/>
      <c r="J1787" s="64" t="s">
        <v>7212</v>
      </c>
      <c r="K1787" s="67" t="s">
        <v>8690</v>
      </c>
      <c r="L1787" s="67">
        <v>2</v>
      </c>
      <c r="M1787" s="64" t="s">
        <v>7066</v>
      </c>
      <c r="N1787" s="64" t="s">
        <v>1741</v>
      </c>
      <c r="O1787" s="64" t="s">
        <v>0</v>
      </c>
      <c r="P1787" s="64" t="s">
        <v>34</v>
      </c>
      <c r="Q1787" s="72">
        <v>15.5</v>
      </c>
      <c r="R1787" s="72">
        <v>55</v>
      </c>
      <c r="S1787" s="72">
        <v>36</v>
      </c>
      <c r="T1787" s="72">
        <v>2.36</v>
      </c>
    </row>
    <row r="1788" spans="1:20" s="60" customFormat="1" ht="15" customHeight="1">
      <c r="A1788" s="68" t="s">
        <v>4610</v>
      </c>
      <c r="B1788" s="68">
        <v>17037</v>
      </c>
      <c r="C1788" s="68" t="s">
        <v>0</v>
      </c>
      <c r="D1788" s="69" t="s">
        <v>1147</v>
      </c>
      <c r="E1788" s="69" t="s">
        <v>1783</v>
      </c>
      <c r="F1788" s="68" t="s">
        <v>1149</v>
      </c>
      <c r="G1788" s="64" t="s">
        <v>0</v>
      </c>
      <c r="H1788" s="70">
        <v>19.899999999999999</v>
      </c>
      <c r="I1788" s="71"/>
      <c r="J1788" s="64" t="s">
        <v>7083</v>
      </c>
      <c r="K1788" s="67" t="s">
        <v>8691</v>
      </c>
      <c r="L1788" s="67">
        <v>25</v>
      </c>
      <c r="M1788" s="64" t="s">
        <v>7066</v>
      </c>
      <c r="N1788" s="64" t="s">
        <v>1784</v>
      </c>
      <c r="O1788" s="64" t="s">
        <v>0</v>
      </c>
      <c r="P1788" s="64" t="s">
        <v>36</v>
      </c>
      <c r="Q1788" s="72">
        <v>20</v>
      </c>
      <c r="R1788" s="72">
        <v>2</v>
      </c>
      <c r="S1788" s="72">
        <v>20</v>
      </c>
      <c r="T1788" s="72">
        <v>0.26</v>
      </c>
    </row>
    <row r="1789" spans="1:20" s="60" customFormat="1" ht="15" customHeight="1">
      <c r="A1789" s="68" t="s">
        <v>4611</v>
      </c>
      <c r="B1789" s="68">
        <v>17038</v>
      </c>
      <c r="C1789" s="68" t="s">
        <v>0</v>
      </c>
      <c r="D1789" s="69" t="s">
        <v>1147</v>
      </c>
      <c r="E1789" s="69" t="s">
        <v>1785</v>
      </c>
      <c r="F1789" s="68" t="s">
        <v>1149</v>
      </c>
      <c r="G1789" s="64" t="s">
        <v>0</v>
      </c>
      <c r="H1789" s="70">
        <v>19.899999999999999</v>
      </c>
      <c r="I1789" s="71"/>
      <c r="J1789" s="64" t="s">
        <v>7083</v>
      </c>
      <c r="K1789" s="67" t="s">
        <v>8692</v>
      </c>
      <c r="L1789" s="67">
        <v>3</v>
      </c>
      <c r="M1789" s="64" t="s">
        <v>7066</v>
      </c>
      <c r="N1789" s="64" t="s">
        <v>1784</v>
      </c>
      <c r="O1789" s="64" t="s">
        <v>0</v>
      </c>
      <c r="P1789" s="64" t="s">
        <v>36</v>
      </c>
      <c r="Q1789" s="72">
        <v>20</v>
      </c>
      <c r="R1789" s="72">
        <v>2</v>
      </c>
      <c r="S1789" s="72">
        <v>20</v>
      </c>
      <c r="T1789" s="72">
        <v>0.26</v>
      </c>
    </row>
    <row r="1790" spans="1:20" s="60" customFormat="1" ht="15" customHeight="1">
      <c r="A1790" s="68" t="s">
        <v>4612</v>
      </c>
      <c r="B1790" s="68">
        <v>17039</v>
      </c>
      <c r="C1790" s="68" t="s">
        <v>0</v>
      </c>
      <c r="D1790" s="69" t="s">
        <v>1147</v>
      </c>
      <c r="E1790" s="69" t="s">
        <v>1786</v>
      </c>
      <c r="F1790" s="68" t="s">
        <v>1149</v>
      </c>
      <c r="G1790" s="64" t="s">
        <v>0</v>
      </c>
      <c r="H1790" s="70">
        <v>19.899999999999999</v>
      </c>
      <c r="I1790" s="71"/>
      <c r="J1790" s="64" t="s">
        <v>7083</v>
      </c>
      <c r="K1790" s="67" t="s">
        <v>8693</v>
      </c>
      <c r="L1790" s="67" t="s">
        <v>31</v>
      </c>
      <c r="M1790" s="64" t="s">
        <v>7066</v>
      </c>
      <c r="N1790" s="64" t="s">
        <v>1784</v>
      </c>
      <c r="O1790" s="64" t="s">
        <v>0</v>
      </c>
      <c r="P1790" s="64" t="s">
        <v>36</v>
      </c>
      <c r="Q1790" s="72">
        <v>20</v>
      </c>
      <c r="R1790" s="72">
        <v>2</v>
      </c>
      <c r="S1790" s="72">
        <v>20</v>
      </c>
      <c r="T1790" s="72">
        <v>0.26</v>
      </c>
    </row>
    <row r="1791" spans="1:20" s="60" customFormat="1" ht="15" customHeight="1">
      <c r="A1791" s="68" t="s">
        <v>4613</v>
      </c>
      <c r="B1791" s="68">
        <v>17040</v>
      </c>
      <c r="C1791" s="68" t="s">
        <v>0</v>
      </c>
      <c r="D1791" s="69" t="s">
        <v>1147</v>
      </c>
      <c r="E1791" s="69" t="s">
        <v>1787</v>
      </c>
      <c r="F1791" s="68" t="s">
        <v>1149</v>
      </c>
      <c r="G1791" s="64" t="s">
        <v>0</v>
      </c>
      <c r="H1791" s="70">
        <v>33.9</v>
      </c>
      <c r="I1791" s="71"/>
      <c r="J1791" s="64" t="s">
        <v>7083</v>
      </c>
      <c r="K1791" s="67" t="s">
        <v>8694</v>
      </c>
      <c r="L1791" s="67">
        <v>1</v>
      </c>
      <c r="M1791" s="64" t="s">
        <v>7066</v>
      </c>
      <c r="N1791" s="64" t="s">
        <v>1784</v>
      </c>
      <c r="O1791" s="64" t="s">
        <v>0</v>
      </c>
      <c r="P1791" s="64" t="s">
        <v>36</v>
      </c>
      <c r="Q1791" s="72">
        <v>27.5</v>
      </c>
      <c r="R1791" s="72">
        <v>3</v>
      </c>
      <c r="S1791" s="72">
        <v>27.5</v>
      </c>
      <c r="T1791" s="72">
        <v>0.52</v>
      </c>
    </row>
    <row r="1792" spans="1:20" s="60" customFormat="1" ht="15" customHeight="1">
      <c r="A1792" s="68" t="s">
        <v>4614</v>
      </c>
      <c r="B1792" s="68">
        <v>17041</v>
      </c>
      <c r="C1792" s="68" t="s">
        <v>0</v>
      </c>
      <c r="D1792" s="69" t="s">
        <v>1147</v>
      </c>
      <c r="E1792" s="69" t="s">
        <v>1788</v>
      </c>
      <c r="F1792" s="68" t="s">
        <v>1149</v>
      </c>
      <c r="G1792" s="64" t="s">
        <v>0</v>
      </c>
      <c r="H1792" s="70">
        <v>33.9</v>
      </c>
      <c r="I1792" s="71"/>
      <c r="J1792" s="64" t="s">
        <v>7083</v>
      </c>
      <c r="K1792" s="67" t="s">
        <v>8695</v>
      </c>
      <c r="L1792" s="67">
        <v>5</v>
      </c>
      <c r="M1792" s="64" t="s">
        <v>7066</v>
      </c>
      <c r="N1792" s="64" t="s">
        <v>1784</v>
      </c>
      <c r="O1792" s="64" t="s">
        <v>0</v>
      </c>
      <c r="P1792" s="64" t="s">
        <v>36</v>
      </c>
      <c r="Q1792" s="72">
        <v>27.5</v>
      </c>
      <c r="R1792" s="72">
        <v>3</v>
      </c>
      <c r="S1792" s="72">
        <v>27.5</v>
      </c>
      <c r="T1792" s="72">
        <v>0.52</v>
      </c>
    </row>
    <row r="1793" spans="1:20" s="60" customFormat="1" ht="15" customHeight="1">
      <c r="A1793" s="68" t="s">
        <v>4615</v>
      </c>
      <c r="B1793" s="68">
        <v>17042</v>
      </c>
      <c r="C1793" s="68" t="s">
        <v>0</v>
      </c>
      <c r="D1793" s="69" t="s">
        <v>1147</v>
      </c>
      <c r="E1793" s="69" t="s">
        <v>1789</v>
      </c>
      <c r="F1793" s="68" t="s">
        <v>1149</v>
      </c>
      <c r="G1793" s="64" t="s">
        <v>0</v>
      </c>
      <c r="H1793" s="70">
        <v>26.9</v>
      </c>
      <c r="I1793" s="71"/>
      <c r="J1793" s="64" t="s">
        <v>7083</v>
      </c>
      <c r="K1793" s="67" t="s">
        <v>8696</v>
      </c>
      <c r="L1793" s="67">
        <v>12</v>
      </c>
      <c r="M1793" s="64" t="s">
        <v>7066</v>
      </c>
      <c r="N1793" s="64" t="s">
        <v>1784</v>
      </c>
      <c r="O1793" s="64" t="s">
        <v>0</v>
      </c>
      <c r="P1793" s="64" t="s">
        <v>34</v>
      </c>
      <c r="Q1793" s="72">
        <v>27.5</v>
      </c>
      <c r="R1793" s="72">
        <v>3</v>
      </c>
      <c r="S1793" s="72">
        <v>27.5</v>
      </c>
      <c r="T1793" s="72">
        <v>0.52</v>
      </c>
    </row>
    <row r="1794" spans="1:20" s="60" customFormat="1" ht="15" customHeight="1">
      <c r="A1794" s="68" t="s">
        <v>4616</v>
      </c>
      <c r="B1794" s="68">
        <v>17043</v>
      </c>
      <c r="C1794" s="68" t="s">
        <v>0</v>
      </c>
      <c r="D1794" s="69" t="s">
        <v>1147</v>
      </c>
      <c r="E1794" s="69" t="s">
        <v>1790</v>
      </c>
      <c r="F1794" s="68" t="s">
        <v>1149</v>
      </c>
      <c r="G1794" s="64" t="s">
        <v>0</v>
      </c>
      <c r="H1794" s="70">
        <v>45.9</v>
      </c>
      <c r="I1794" s="71"/>
      <c r="J1794" s="64" t="s">
        <v>7083</v>
      </c>
      <c r="K1794" s="67" t="s">
        <v>8697</v>
      </c>
      <c r="L1794" s="67" t="s">
        <v>31</v>
      </c>
      <c r="M1794" s="64" t="s">
        <v>7066</v>
      </c>
      <c r="N1794" s="64" t="s">
        <v>1784</v>
      </c>
      <c r="O1794" s="64" t="s">
        <v>0</v>
      </c>
      <c r="P1794" s="64" t="s">
        <v>36</v>
      </c>
      <c r="Q1794" s="72">
        <v>34</v>
      </c>
      <c r="R1794" s="72">
        <v>4.5</v>
      </c>
      <c r="S1794" s="72">
        <v>34</v>
      </c>
      <c r="T1794" s="72">
        <v>0.85</v>
      </c>
    </row>
    <row r="1795" spans="1:20" s="60" customFormat="1" ht="15" customHeight="1">
      <c r="A1795" s="68" t="s">
        <v>4617</v>
      </c>
      <c r="B1795" s="68">
        <v>17044</v>
      </c>
      <c r="C1795" s="68" t="s">
        <v>0</v>
      </c>
      <c r="D1795" s="69" t="s">
        <v>1147</v>
      </c>
      <c r="E1795" s="69" t="s">
        <v>1791</v>
      </c>
      <c r="F1795" s="68" t="s">
        <v>1149</v>
      </c>
      <c r="G1795" s="64" t="s">
        <v>0</v>
      </c>
      <c r="H1795" s="70">
        <v>45.9</v>
      </c>
      <c r="I1795" s="71"/>
      <c r="J1795" s="64" t="s">
        <v>7083</v>
      </c>
      <c r="K1795" s="67" t="s">
        <v>8698</v>
      </c>
      <c r="L1795" s="67">
        <v>3</v>
      </c>
      <c r="M1795" s="64" t="s">
        <v>7066</v>
      </c>
      <c r="N1795" s="64" t="s">
        <v>1784</v>
      </c>
      <c r="O1795" s="64" t="s">
        <v>0</v>
      </c>
      <c r="P1795" s="64" t="s">
        <v>36</v>
      </c>
      <c r="Q1795" s="72">
        <v>34</v>
      </c>
      <c r="R1795" s="72">
        <v>0</v>
      </c>
      <c r="S1795" s="72">
        <v>34</v>
      </c>
      <c r="T1795" s="72">
        <v>0.85</v>
      </c>
    </row>
    <row r="1796" spans="1:20" s="60" customFormat="1" ht="15" customHeight="1">
      <c r="A1796" s="68" t="s">
        <v>4618</v>
      </c>
      <c r="B1796" s="68">
        <v>17045</v>
      </c>
      <c r="C1796" s="68" t="s">
        <v>0</v>
      </c>
      <c r="D1796" s="69" t="s">
        <v>1147</v>
      </c>
      <c r="E1796" s="69" t="s">
        <v>1792</v>
      </c>
      <c r="F1796" s="68" t="s">
        <v>1149</v>
      </c>
      <c r="G1796" s="64" t="s">
        <v>0</v>
      </c>
      <c r="H1796" s="70">
        <v>34.9</v>
      </c>
      <c r="I1796" s="71"/>
      <c r="J1796" s="64" t="s">
        <v>7083</v>
      </c>
      <c r="K1796" s="67" t="s">
        <v>8699</v>
      </c>
      <c r="L1796" s="67">
        <v>4</v>
      </c>
      <c r="M1796" s="64" t="s">
        <v>7066</v>
      </c>
      <c r="N1796" s="64" t="s">
        <v>1784</v>
      </c>
      <c r="O1796" s="64" t="s">
        <v>0</v>
      </c>
      <c r="P1796" s="64" t="s">
        <v>34</v>
      </c>
      <c r="Q1796" s="72">
        <v>34</v>
      </c>
      <c r="R1796" s="72">
        <v>4.5</v>
      </c>
      <c r="S1796" s="72">
        <v>34</v>
      </c>
      <c r="T1796" s="72">
        <v>0.85</v>
      </c>
    </row>
    <row r="1797" spans="1:20" s="60" customFormat="1" ht="15" customHeight="1">
      <c r="A1797" s="68" t="s">
        <v>4619</v>
      </c>
      <c r="B1797" s="68">
        <v>17046</v>
      </c>
      <c r="C1797" s="68" t="s">
        <v>0</v>
      </c>
      <c r="D1797" s="69" t="s">
        <v>1147</v>
      </c>
      <c r="E1797" s="69" t="s">
        <v>1793</v>
      </c>
      <c r="F1797" s="68" t="s">
        <v>1149</v>
      </c>
      <c r="G1797" s="64" t="s">
        <v>0</v>
      </c>
      <c r="H1797" s="70">
        <v>35.9</v>
      </c>
      <c r="I1797" s="71"/>
      <c r="J1797" s="64" t="s">
        <v>7083</v>
      </c>
      <c r="K1797" s="67" t="s">
        <v>8700</v>
      </c>
      <c r="L1797" s="67">
        <v>6</v>
      </c>
      <c r="M1797" s="64" t="s">
        <v>7066</v>
      </c>
      <c r="N1797" s="64" t="s">
        <v>1784</v>
      </c>
      <c r="O1797" s="64" t="s">
        <v>0</v>
      </c>
      <c r="P1797" s="64" t="s">
        <v>34</v>
      </c>
      <c r="Q1797" s="72">
        <v>34</v>
      </c>
      <c r="R1797" s="72">
        <v>0</v>
      </c>
      <c r="S1797" s="72">
        <v>34</v>
      </c>
      <c r="T1797" s="72">
        <v>0.85</v>
      </c>
    </row>
    <row r="1798" spans="1:20" s="60" customFormat="1" ht="15" customHeight="1">
      <c r="A1798" s="68" t="s">
        <v>4620</v>
      </c>
      <c r="B1798" s="68">
        <v>17047</v>
      </c>
      <c r="C1798" s="68" t="s">
        <v>0</v>
      </c>
      <c r="D1798" s="69" t="s">
        <v>1147</v>
      </c>
      <c r="E1798" s="69" t="s">
        <v>1794</v>
      </c>
      <c r="F1798" s="68" t="s">
        <v>1149</v>
      </c>
      <c r="G1798" s="64" t="s">
        <v>0</v>
      </c>
      <c r="H1798" s="70">
        <v>59.9</v>
      </c>
      <c r="I1798" s="71"/>
      <c r="J1798" s="64" t="s">
        <v>7083</v>
      </c>
      <c r="K1798" s="67" t="s">
        <v>8701</v>
      </c>
      <c r="L1798" s="67">
        <v>12</v>
      </c>
      <c r="M1798" s="64" t="s">
        <v>7066</v>
      </c>
      <c r="N1798" s="64" t="s">
        <v>1784</v>
      </c>
      <c r="O1798" s="64" t="s">
        <v>0</v>
      </c>
      <c r="P1798" s="64" t="s">
        <v>36</v>
      </c>
      <c r="Q1798" s="72">
        <v>41</v>
      </c>
      <c r="R1798" s="72">
        <v>0</v>
      </c>
      <c r="S1798" s="72">
        <v>41</v>
      </c>
      <c r="T1798" s="72">
        <v>1165</v>
      </c>
    </row>
    <row r="1799" spans="1:20" s="60" customFormat="1" ht="15" customHeight="1">
      <c r="A1799" s="68" t="s">
        <v>4621</v>
      </c>
      <c r="B1799" s="68">
        <v>17048</v>
      </c>
      <c r="C1799" s="68" t="s">
        <v>0</v>
      </c>
      <c r="D1799" s="69" t="s">
        <v>1147</v>
      </c>
      <c r="E1799" s="69" t="s">
        <v>1795</v>
      </c>
      <c r="F1799" s="68" t="s">
        <v>1149</v>
      </c>
      <c r="G1799" s="64" t="s">
        <v>0</v>
      </c>
      <c r="H1799" s="70">
        <v>46.9</v>
      </c>
      <c r="I1799" s="71"/>
      <c r="J1799" s="64" t="s">
        <v>7083</v>
      </c>
      <c r="K1799" s="67" t="s">
        <v>8702</v>
      </c>
      <c r="L1799" s="67">
        <v>17</v>
      </c>
      <c r="M1799" s="64" t="s">
        <v>7066</v>
      </c>
      <c r="N1799" s="64" t="s">
        <v>1784</v>
      </c>
      <c r="O1799" s="64" t="s">
        <v>0</v>
      </c>
      <c r="P1799" s="64" t="s">
        <v>34</v>
      </c>
      <c r="Q1799" s="72">
        <v>41</v>
      </c>
      <c r="R1799" s="72">
        <v>0</v>
      </c>
      <c r="S1799" s="72">
        <v>41</v>
      </c>
      <c r="T1799" s="72">
        <v>1165</v>
      </c>
    </row>
    <row r="1800" spans="1:20" s="60" customFormat="1" ht="15" customHeight="1">
      <c r="A1800" s="68" t="s">
        <v>4622</v>
      </c>
      <c r="B1800" s="68">
        <v>17049</v>
      </c>
      <c r="C1800" s="68" t="s">
        <v>0</v>
      </c>
      <c r="D1800" s="69" t="s">
        <v>1147</v>
      </c>
      <c r="E1800" s="69" t="s">
        <v>1796</v>
      </c>
      <c r="F1800" s="68" t="s">
        <v>1149</v>
      </c>
      <c r="G1800" s="64" t="s">
        <v>0</v>
      </c>
      <c r="H1800" s="70">
        <v>59.9</v>
      </c>
      <c r="I1800" s="71"/>
      <c r="J1800" s="64" t="s">
        <v>7083</v>
      </c>
      <c r="K1800" s="67" t="s">
        <v>8703</v>
      </c>
      <c r="L1800" s="67">
        <v>5</v>
      </c>
      <c r="M1800" s="64" t="s">
        <v>7066</v>
      </c>
      <c r="N1800" s="64" t="s">
        <v>1784</v>
      </c>
      <c r="O1800" s="64" t="s">
        <v>0</v>
      </c>
      <c r="P1800" s="64" t="s">
        <v>36</v>
      </c>
      <c r="Q1800" s="72">
        <v>41</v>
      </c>
      <c r="R1800" s="72">
        <v>0</v>
      </c>
      <c r="S1800" s="72">
        <v>41</v>
      </c>
      <c r="T1800" s="72">
        <v>1165</v>
      </c>
    </row>
    <row r="1801" spans="1:20" s="60" customFormat="1" ht="15" customHeight="1">
      <c r="A1801" s="68" t="s">
        <v>4623</v>
      </c>
      <c r="B1801" s="68">
        <v>17050</v>
      </c>
      <c r="C1801" s="68" t="s">
        <v>0</v>
      </c>
      <c r="D1801" s="69" t="s">
        <v>1147</v>
      </c>
      <c r="E1801" s="69" t="s">
        <v>71</v>
      </c>
      <c r="F1801" s="68" t="s">
        <v>1149</v>
      </c>
      <c r="G1801" s="64" t="s">
        <v>0</v>
      </c>
      <c r="H1801" s="70">
        <v>76.900000000000006</v>
      </c>
      <c r="I1801" s="71"/>
      <c r="J1801" s="64" t="s">
        <v>7212</v>
      </c>
      <c r="K1801" s="67" t="s">
        <v>8704</v>
      </c>
      <c r="L1801" s="67" t="s">
        <v>31</v>
      </c>
      <c r="M1801" s="64" t="s">
        <v>7066</v>
      </c>
      <c r="N1801" s="64" t="s">
        <v>1797</v>
      </c>
      <c r="O1801" s="64" t="s">
        <v>0</v>
      </c>
      <c r="P1801" s="64" t="s">
        <v>33</v>
      </c>
      <c r="Q1801" s="72">
        <v>14</v>
      </c>
      <c r="R1801" s="72">
        <v>26</v>
      </c>
      <c r="S1801" s="72">
        <v>42.5</v>
      </c>
      <c r="T1801" s="72">
        <v>0.48</v>
      </c>
    </row>
    <row r="1802" spans="1:20" s="60" customFormat="1" ht="15" customHeight="1">
      <c r="A1802" s="68" t="s">
        <v>4624</v>
      </c>
      <c r="B1802" s="68">
        <v>17051</v>
      </c>
      <c r="C1802" s="68" t="s">
        <v>0</v>
      </c>
      <c r="D1802" s="69" t="s">
        <v>1147</v>
      </c>
      <c r="E1802" s="69" t="s">
        <v>72</v>
      </c>
      <c r="F1802" s="68" t="s">
        <v>1149</v>
      </c>
      <c r="G1802" s="64" t="s">
        <v>0</v>
      </c>
      <c r="H1802" s="70">
        <v>67.900000000000006</v>
      </c>
      <c r="I1802" s="71"/>
      <c r="J1802" s="64" t="s">
        <v>7212</v>
      </c>
      <c r="K1802" s="67" t="s">
        <v>8705</v>
      </c>
      <c r="L1802" s="67" t="s">
        <v>31</v>
      </c>
      <c r="M1802" s="64" t="s">
        <v>7066</v>
      </c>
      <c r="N1802" s="64" t="s">
        <v>1797</v>
      </c>
      <c r="O1802" s="64" t="s">
        <v>0</v>
      </c>
      <c r="P1802" s="64" t="s">
        <v>34</v>
      </c>
      <c r="Q1802" s="72">
        <v>14</v>
      </c>
      <c r="R1802" s="72">
        <v>0</v>
      </c>
      <c r="S1802" s="72">
        <v>52.5</v>
      </c>
      <c r="T1802" s="72">
        <v>0.67</v>
      </c>
    </row>
    <row r="1803" spans="1:20" s="60" customFormat="1" ht="15" customHeight="1">
      <c r="A1803" s="68" t="s">
        <v>4625</v>
      </c>
      <c r="B1803" s="68">
        <v>17052</v>
      </c>
      <c r="C1803" s="68" t="s">
        <v>0</v>
      </c>
      <c r="D1803" s="69" t="s">
        <v>1147</v>
      </c>
      <c r="E1803" s="69" t="s">
        <v>73</v>
      </c>
      <c r="F1803" s="68" t="s">
        <v>1149</v>
      </c>
      <c r="G1803" s="64" t="s">
        <v>0</v>
      </c>
      <c r="H1803" s="70">
        <v>39.9</v>
      </c>
      <c r="I1803" s="71"/>
      <c r="J1803" s="64" t="s">
        <v>7212</v>
      </c>
      <c r="K1803" s="67" t="s">
        <v>8706</v>
      </c>
      <c r="L1803" s="67" t="s">
        <v>31</v>
      </c>
      <c r="M1803" s="64" t="s">
        <v>7066</v>
      </c>
      <c r="N1803" s="64" t="s">
        <v>1797</v>
      </c>
      <c r="O1803" s="64" t="s">
        <v>0</v>
      </c>
      <c r="P1803" s="64" t="s">
        <v>33</v>
      </c>
      <c r="Q1803" s="72">
        <v>0</v>
      </c>
      <c r="R1803" s="72">
        <v>0</v>
      </c>
      <c r="S1803" s="72">
        <v>0</v>
      </c>
      <c r="T1803" s="72">
        <v>0</v>
      </c>
    </row>
    <row r="1804" spans="1:20" s="60" customFormat="1" ht="15" customHeight="1">
      <c r="A1804" s="68" t="s">
        <v>4626</v>
      </c>
      <c r="B1804" s="68">
        <v>17053</v>
      </c>
      <c r="C1804" s="68" t="s">
        <v>0</v>
      </c>
      <c r="D1804" s="69" t="s">
        <v>1147</v>
      </c>
      <c r="E1804" s="69" t="s">
        <v>1798</v>
      </c>
      <c r="F1804" s="68" t="s">
        <v>1149</v>
      </c>
      <c r="G1804" s="64" t="s">
        <v>0</v>
      </c>
      <c r="H1804" s="70">
        <v>14.9</v>
      </c>
      <c r="I1804" s="71"/>
      <c r="J1804" s="64" t="s">
        <v>7143</v>
      </c>
      <c r="K1804" s="67" t="s">
        <v>8707</v>
      </c>
      <c r="L1804" s="67">
        <v>67</v>
      </c>
      <c r="M1804" s="64" t="s">
        <v>7066</v>
      </c>
      <c r="N1804" s="64" t="s">
        <v>1797</v>
      </c>
      <c r="O1804" s="64" t="s">
        <v>0</v>
      </c>
      <c r="P1804" s="64" t="s">
        <v>34</v>
      </c>
      <c r="Q1804" s="72">
        <v>0</v>
      </c>
      <c r="R1804" s="72">
        <v>0</v>
      </c>
      <c r="S1804" s="72">
        <v>0</v>
      </c>
      <c r="T1804" s="72">
        <v>0</v>
      </c>
    </row>
    <row r="1805" spans="1:20" s="60" customFormat="1" ht="15" customHeight="1">
      <c r="A1805" s="68" t="s">
        <v>4627</v>
      </c>
      <c r="B1805" s="68">
        <v>17054</v>
      </c>
      <c r="C1805" s="68" t="s">
        <v>0</v>
      </c>
      <c r="D1805" s="69" t="s">
        <v>1147</v>
      </c>
      <c r="E1805" s="69" t="s">
        <v>1799</v>
      </c>
      <c r="F1805" s="68" t="s">
        <v>1149</v>
      </c>
      <c r="G1805" s="64" t="s">
        <v>0</v>
      </c>
      <c r="H1805" s="70">
        <v>14.9</v>
      </c>
      <c r="I1805" s="71"/>
      <c r="J1805" s="64" t="s">
        <v>7143</v>
      </c>
      <c r="K1805" s="67" t="s">
        <v>8708</v>
      </c>
      <c r="L1805" s="67">
        <v>58</v>
      </c>
      <c r="M1805" s="64" t="s">
        <v>7066</v>
      </c>
      <c r="N1805" s="64" t="s">
        <v>1797</v>
      </c>
      <c r="O1805" s="64" t="s">
        <v>0</v>
      </c>
      <c r="P1805" s="64" t="s">
        <v>34</v>
      </c>
      <c r="Q1805" s="72">
        <v>8</v>
      </c>
      <c r="R1805" s="72">
        <v>9.5</v>
      </c>
      <c r="S1805" s="72">
        <v>9.5</v>
      </c>
      <c r="T1805" s="72">
        <v>0.105</v>
      </c>
    </row>
    <row r="1806" spans="1:20" s="60" customFormat="1" ht="15" customHeight="1">
      <c r="A1806" s="68" t="s">
        <v>4628</v>
      </c>
      <c r="B1806" s="68">
        <v>17056</v>
      </c>
      <c r="C1806" s="68" t="s">
        <v>0</v>
      </c>
      <c r="D1806" s="69" t="s">
        <v>1147</v>
      </c>
      <c r="E1806" s="69" t="s">
        <v>1800</v>
      </c>
      <c r="F1806" s="68" t="s">
        <v>1149</v>
      </c>
      <c r="G1806" s="64" t="s">
        <v>0</v>
      </c>
      <c r="H1806" s="70">
        <v>14.9</v>
      </c>
      <c r="I1806" s="71"/>
      <c r="J1806" s="64" t="s">
        <v>7143</v>
      </c>
      <c r="K1806" s="67" t="s">
        <v>8709</v>
      </c>
      <c r="L1806" s="67">
        <v>6</v>
      </c>
      <c r="M1806" s="64" t="s">
        <v>7066</v>
      </c>
      <c r="N1806" s="64" t="s">
        <v>1797</v>
      </c>
      <c r="O1806" s="64" t="s">
        <v>0</v>
      </c>
      <c r="P1806" s="64" t="s">
        <v>34</v>
      </c>
      <c r="Q1806" s="72">
        <v>8.5</v>
      </c>
      <c r="R1806" s="72">
        <v>10</v>
      </c>
      <c r="S1806" s="72">
        <v>10</v>
      </c>
      <c r="T1806" s="72">
        <v>8.5000000000000006E-2</v>
      </c>
    </row>
    <row r="1807" spans="1:20" s="60" customFormat="1" ht="15" customHeight="1">
      <c r="A1807" s="68" t="s">
        <v>4629</v>
      </c>
      <c r="B1807" s="68">
        <v>17057</v>
      </c>
      <c r="C1807" s="68" t="s">
        <v>0</v>
      </c>
      <c r="D1807" s="69" t="s">
        <v>1147</v>
      </c>
      <c r="E1807" s="69" t="s">
        <v>1576</v>
      </c>
      <c r="F1807" s="68" t="s">
        <v>1149</v>
      </c>
      <c r="G1807" s="64" t="s">
        <v>0</v>
      </c>
      <c r="H1807" s="70">
        <v>22.9</v>
      </c>
      <c r="I1807" s="71"/>
      <c r="J1807" s="64" t="s">
        <v>7143</v>
      </c>
      <c r="K1807" s="67" t="s">
        <v>8710</v>
      </c>
      <c r="L1807" s="67">
        <v>155</v>
      </c>
      <c r="M1807" s="64" t="s">
        <v>7066</v>
      </c>
      <c r="N1807" s="64" t="s">
        <v>1797</v>
      </c>
      <c r="O1807" s="64" t="s">
        <v>0</v>
      </c>
      <c r="P1807" s="64" t="s">
        <v>32</v>
      </c>
      <c r="Q1807" s="72">
        <v>16</v>
      </c>
      <c r="R1807" s="72">
        <v>3</v>
      </c>
      <c r="S1807" s="72">
        <v>35</v>
      </c>
      <c r="T1807" s="72">
        <v>0.3</v>
      </c>
    </row>
    <row r="1808" spans="1:20" s="60" customFormat="1" ht="15" customHeight="1">
      <c r="A1808" s="68" t="s">
        <v>4630</v>
      </c>
      <c r="B1808" s="68">
        <v>17058</v>
      </c>
      <c r="C1808" s="68" t="s">
        <v>0</v>
      </c>
      <c r="D1808" s="69" t="s">
        <v>1147</v>
      </c>
      <c r="E1808" s="69" t="s">
        <v>1801</v>
      </c>
      <c r="F1808" s="68" t="s">
        <v>1149</v>
      </c>
      <c r="G1808" s="64" t="s">
        <v>0</v>
      </c>
      <c r="H1808" s="70">
        <v>29.9</v>
      </c>
      <c r="I1808" s="71"/>
      <c r="J1808" s="64" t="s">
        <v>7083</v>
      </c>
      <c r="K1808" s="67" t="s">
        <v>8711</v>
      </c>
      <c r="L1808" s="67">
        <v>7</v>
      </c>
      <c r="M1808" s="64" t="s">
        <v>7066</v>
      </c>
      <c r="N1808" s="64" t="s">
        <v>1802</v>
      </c>
      <c r="O1808" s="64" t="s">
        <v>0</v>
      </c>
      <c r="P1808" s="64" t="s">
        <v>34</v>
      </c>
      <c r="Q1808" s="72">
        <v>34.5</v>
      </c>
      <c r="R1808" s="72">
        <v>0</v>
      </c>
      <c r="S1808" s="72">
        <v>34.5</v>
      </c>
      <c r="T1808" s="72">
        <v>0.79500000000000004</v>
      </c>
    </row>
    <row r="1809" spans="1:20" s="60" customFormat="1" ht="15" customHeight="1">
      <c r="A1809" s="68" t="s">
        <v>4631</v>
      </c>
      <c r="B1809" s="68">
        <v>17059</v>
      </c>
      <c r="C1809" s="68" t="s">
        <v>0</v>
      </c>
      <c r="D1809" s="69" t="s">
        <v>1147</v>
      </c>
      <c r="E1809" s="69" t="s">
        <v>1803</v>
      </c>
      <c r="F1809" s="68" t="s">
        <v>1149</v>
      </c>
      <c r="G1809" s="64" t="s">
        <v>0</v>
      </c>
      <c r="H1809" s="70">
        <v>22.9</v>
      </c>
      <c r="I1809" s="71"/>
      <c r="J1809" s="64" t="s">
        <v>7083</v>
      </c>
      <c r="K1809" s="67" t="s">
        <v>8712</v>
      </c>
      <c r="L1809" s="67">
        <v>5</v>
      </c>
      <c r="M1809" s="64" t="s">
        <v>7066</v>
      </c>
      <c r="N1809" s="64" t="s">
        <v>1802</v>
      </c>
      <c r="O1809" s="64" t="s">
        <v>0</v>
      </c>
      <c r="P1809" s="64" t="s">
        <v>34</v>
      </c>
      <c r="Q1809" s="72">
        <v>25.5</v>
      </c>
      <c r="R1809" s="72">
        <v>4</v>
      </c>
      <c r="S1809" s="72">
        <v>25.5</v>
      </c>
      <c r="T1809" s="72">
        <v>0.51</v>
      </c>
    </row>
    <row r="1810" spans="1:20" s="60" customFormat="1" ht="15" customHeight="1">
      <c r="A1810" s="68" t="s">
        <v>4632</v>
      </c>
      <c r="B1810" s="68">
        <v>17060</v>
      </c>
      <c r="C1810" s="68" t="s">
        <v>0</v>
      </c>
      <c r="D1810" s="69" t="s">
        <v>1147</v>
      </c>
      <c r="E1810" s="69" t="s">
        <v>1804</v>
      </c>
      <c r="F1810" s="68" t="s">
        <v>1162</v>
      </c>
      <c r="G1810" s="64" t="s">
        <v>0</v>
      </c>
      <c r="H1810" s="70">
        <v>22.9</v>
      </c>
      <c r="I1810" s="71"/>
      <c r="J1810" s="64" t="s">
        <v>7083</v>
      </c>
      <c r="K1810" s="67" t="s">
        <v>8713</v>
      </c>
      <c r="L1810" s="67">
        <v>43</v>
      </c>
      <c r="M1810" s="64" t="s">
        <v>7066</v>
      </c>
      <c r="N1810" s="64" t="s">
        <v>1802</v>
      </c>
      <c r="O1810" s="64" t="s">
        <v>0</v>
      </c>
      <c r="P1810" s="64" t="s">
        <v>34</v>
      </c>
      <c r="Q1810" s="72">
        <v>19.5</v>
      </c>
      <c r="R1810" s="72">
        <v>0</v>
      </c>
      <c r="S1810" s="72">
        <v>19.5</v>
      </c>
      <c r="T1810" s="72">
        <v>0.54</v>
      </c>
    </row>
    <row r="1811" spans="1:20" s="60" customFormat="1" ht="15" customHeight="1">
      <c r="A1811" s="68" t="s">
        <v>4633</v>
      </c>
      <c r="B1811" s="68">
        <v>17061</v>
      </c>
      <c r="C1811" s="68" t="s">
        <v>0</v>
      </c>
      <c r="D1811" s="69" t="s">
        <v>1147</v>
      </c>
      <c r="E1811" s="69" t="s">
        <v>1805</v>
      </c>
      <c r="F1811" s="68" t="s">
        <v>1149</v>
      </c>
      <c r="G1811" s="64" t="s">
        <v>0</v>
      </c>
      <c r="H1811" s="70">
        <v>27.9</v>
      </c>
      <c r="I1811" s="71"/>
      <c r="J1811" s="64" t="s">
        <v>7083</v>
      </c>
      <c r="K1811" s="67" t="s">
        <v>8714</v>
      </c>
      <c r="L1811" s="67">
        <v>15</v>
      </c>
      <c r="M1811" s="64" t="s">
        <v>7066</v>
      </c>
      <c r="N1811" s="64" t="s">
        <v>1802</v>
      </c>
      <c r="O1811" s="64" t="s">
        <v>0</v>
      </c>
      <c r="P1811" s="64" t="s">
        <v>34</v>
      </c>
      <c r="Q1811" s="72">
        <v>23.7</v>
      </c>
      <c r="R1811" s="72">
        <v>0</v>
      </c>
      <c r="S1811" s="72">
        <v>42</v>
      </c>
      <c r="T1811" s="72">
        <v>0.83499999999999996</v>
      </c>
    </row>
    <row r="1812" spans="1:20" s="60" customFormat="1" ht="15" customHeight="1">
      <c r="A1812" s="68" t="s">
        <v>4634</v>
      </c>
      <c r="B1812" s="68">
        <v>17063</v>
      </c>
      <c r="C1812" s="68" t="s">
        <v>0</v>
      </c>
      <c r="D1812" s="69" t="s">
        <v>1147</v>
      </c>
      <c r="E1812" s="69" t="s">
        <v>74</v>
      </c>
      <c r="F1812" s="68" t="s">
        <v>1149</v>
      </c>
      <c r="G1812" s="64" t="s">
        <v>0</v>
      </c>
      <c r="H1812" s="70">
        <v>25.9</v>
      </c>
      <c r="I1812" s="71"/>
      <c r="J1812" s="64" t="s">
        <v>7083</v>
      </c>
      <c r="K1812" s="67" t="s">
        <v>8715</v>
      </c>
      <c r="L1812" s="67">
        <v>6</v>
      </c>
      <c r="M1812" s="64" t="s">
        <v>7066</v>
      </c>
      <c r="N1812" s="64" t="s">
        <v>1802</v>
      </c>
      <c r="O1812" s="64" t="s">
        <v>0</v>
      </c>
      <c r="P1812" s="64" t="s">
        <v>34</v>
      </c>
      <c r="Q1812" s="72">
        <v>28.5</v>
      </c>
      <c r="R1812" s="72">
        <v>0</v>
      </c>
      <c r="S1812" s="72">
        <v>28.5</v>
      </c>
      <c r="T1812" s="72">
        <v>0.85499999999999998</v>
      </c>
    </row>
    <row r="1813" spans="1:20" ht="15" customHeight="1">
      <c r="A1813" s="68" t="s">
        <v>4635</v>
      </c>
      <c r="B1813" s="68">
        <v>17064</v>
      </c>
      <c r="C1813" s="68" t="s">
        <v>0</v>
      </c>
      <c r="D1813" s="69" t="s">
        <v>1147</v>
      </c>
      <c r="E1813" s="69" t="s">
        <v>75</v>
      </c>
      <c r="F1813" s="68" t="s">
        <v>1162</v>
      </c>
      <c r="G1813" s="64" t="s">
        <v>0</v>
      </c>
      <c r="H1813" s="70">
        <v>19.899999999999999</v>
      </c>
      <c r="I1813" s="71"/>
      <c r="J1813" s="64" t="s">
        <v>7083</v>
      </c>
      <c r="K1813" s="67" t="s">
        <v>8716</v>
      </c>
      <c r="L1813" s="67">
        <v>9</v>
      </c>
      <c r="M1813" s="64" t="s">
        <v>7066</v>
      </c>
      <c r="N1813" s="64" t="s">
        <v>1802</v>
      </c>
      <c r="O1813" s="64" t="s">
        <v>0</v>
      </c>
      <c r="P1813" s="64" t="s">
        <v>34</v>
      </c>
      <c r="Q1813" s="72">
        <v>20</v>
      </c>
      <c r="R1813" s="72">
        <v>3</v>
      </c>
      <c r="S1813" s="72">
        <v>20</v>
      </c>
      <c r="T1813" s="72">
        <v>0.35499999999999998</v>
      </c>
    </row>
    <row r="1814" spans="1:20" ht="15" customHeight="1">
      <c r="A1814" s="68" t="s">
        <v>4636</v>
      </c>
      <c r="B1814" s="68">
        <v>17065</v>
      </c>
      <c r="C1814" s="68" t="s">
        <v>0</v>
      </c>
      <c r="D1814" s="69" t="s">
        <v>1147</v>
      </c>
      <c r="E1814" s="69" t="s">
        <v>1806</v>
      </c>
      <c r="F1814" s="68" t="s">
        <v>1162</v>
      </c>
      <c r="G1814" s="64" t="s">
        <v>0</v>
      </c>
      <c r="H1814" s="70">
        <v>19.899999999999999</v>
      </c>
      <c r="I1814" s="71"/>
      <c r="J1814" s="64" t="s">
        <v>7083</v>
      </c>
      <c r="K1814" s="67" t="s">
        <v>8717</v>
      </c>
      <c r="L1814" s="67">
        <v>1</v>
      </c>
      <c r="M1814" s="64" t="s">
        <v>7066</v>
      </c>
      <c r="N1814" s="64" t="s">
        <v>1802</v>
      </c>
      <c r="O1814" s="64" t="s">
        <v>0</v>
      </c>
      <c r="P1814" s="64" t="s">
        <v>34</v>
      </c>
      <c r="Q1814" s="72">
        <v>15</v>
      </c>
      <c r="R1814" s="72">
        <v>0</v>
      </c>
      <c r="S1814" s="72">
        <v>28</v>
      </c>
      <c r="T1814" s="72">
        <v>0.78</v>
      </c>
    </row>
    <row r="1815" spans="1:20" ht="15" customHeight="1">
      <c r="A1815" s="68" t="s">
        <v>4637</v>
      </c>
      <c r="B1815" s="68">
        <v>17066</v>
      </c>
      <c r="C1815" s="68" t="s">
        <v>0</v>
      </c>
      <c r="D1815" s="69" t="s">
        <v>1147</v>
      </c>
      <c r="E1815" s="69" t="s">
        <v>1807</v>
      </c>
      <c r="F1815" s="68" t="s">
        <v>1149</v>
      </c>
      <c r="G1815" s="64" t="s">
        <v>0</v>
      </c>
      <c r="H1815" s="70">
        <v>17.899999999999999</v>
      </c>
      <c r="I1815" s="71"/>
      <c r="J1815" s="64" t="s">
        <v>7083</v>
      </c>
      <c r="K1815" s="67" t="s">
        <v>8718</v>
      </c>
      <c r="L1815" s="67">
        <v>3</v>
      </c>
      <c r="M1815" s="64" t="s">
        <v>7066</v>
      </c>
      <c r="N1815" s="64" t="s">
        <v>1802</v>
      </c>
      <c r="O1815" s="64" t="s">
        <v>0</v>
      </c>
      <c r="P1815" s="64" t="s">
        <v>34</v>
      </c>
      <c r="Q1815" s="72">
        <v>20.5</v>
      </c>
      <c r="R1815" s="72">
        <v>0</v>
      </c>
      <c r="S1815" s="72">
        <v>34</v>
      </c>
      <c r="T1815" s="72">
        <v>0.58499999999999996</v>
      </c>
    </row>
    <row r="1816" spans="1:20" ht="15" customHeight="1">
      <c r="A1816" s="68" t="s">
        <v>4638</v>
      </c>
      <c r="B1816" s="68">
        <v>17067</v>
      </c>
      <c r="C1816" s="68" t="s">
        <v>0</v>
      </c>
      <c r="D1816" s="69" t="s">
        <v>1147</v>
      </c>
      <c r="E1816" s="69" t="s">
        <v>1808</v>
      </c>
      <c r="F1816" s="68" t="s">
        <v>1162</v>
      </c>
      <c r="G1816" s="64" t="s">
        <v>0</v>
      </c>
      <c r="H1816" s="70">
        <v>19.899999999999999</v>
      </c>
      <c r="I1816" s="71"/>
      <c r="J1816" s="64" t="s">
        <v>7083</v>
      </c>
      <c r="K1816" s="67" t="s">
        <v>8719</v>
      </c>
      <c r="L1816" s="67">
        <v>1</v>
      </c>
      <c r="M1816" s="64" t="s">
        <v>7066</v>
      </c>
      <c r="N1816" s="64" t="s">
        <v>1802</v>
      </c>
      <c r="O1816" s="64" t="s">
        <v>0</v>
      </c>
      <c r="P1816" s="64" t="s">
        <v>34</v>
      </c>
      <c r="Q1816" s="72">
        <v>19.5</v>
      </c>
      <c r="R1816" s="72">
        <v>2</v>
      </c>
      <c r="S1816" s="72">
        <v>19.5</v>
      </c>
      <c r="T1816" s="72">
        <v>0.54</v>
      </c>
    </row>
    <row r="1817" spans="1:20" ht="15" customHeight="1">
      <c r="A1817" s="68" t="s">
        <v>6846</v>
      </c>
      <c r="B1817" s="68">
        <v>17068</v>
      </c>
      <c r="C1817" s="68" t="s">
        <v>0</v>
      </c>
      <c r="D1817" s="69">
        <v>1</v>
      </c>
      <c r="E1817" s="69" t="s">
        <v>6847</v>
      </c>
      <c r="F1817" s="68" t="s">
        <v>1149</v>
      </c>
      <c r="G1817" s="64" t="s">
        <v>6980</v>
      </c>
      <c r="H1817" s="70">
        <v>16.899999999999999</v>
      </c>
      <c r="I1817" s="71"/>
      <c r="J1817" s="64" t="s">
        <v>7083</v>
      </c>
      <c r="K1817" s="67" t="s">
        <v>8720</v>
      </c>
      <c r="L1817" s="67">
        <v>6</v>
      </c>
      <c r="M1817" s="64" t="s">
        <v>7066</v>
      </c>
      <c r="N1817" s="64" t="s">
        <v>1802</v>
      </c>
      <c r="O1817" s="64" t="s">
        <v>0</v>
      </c>
      <c r="P1817" s="64" t="s">
        <v>34</v>
      </c>
      <c r="Q1817" s="72">
        <v>16.5</v>
      </c>
      <c r="R1817" s="72">
        <v>0</v>
      </c>
      <c r="S1817" s="72">
        <v>30</v>
      </c>
      <c r="T1817" s="72">
        <v>0.44500000000000001</v>
      </c>
    </row>
    <row r="1818" spans="1:20" ht="15" customHeight="1">
      <c r="A1818" s="68" t="s">
        <v>4639</v>
      </c>
      <c r="B1818" s="68">
        <v>17068</v>
      </c>
      <c r="C1818" s="68" t="s">
        <v>0</v>
      </c>
      <c r="D1818" s="69">
        <v>6</v>
      </c>
      <c r="E1818" s="69" t="s">
        <v>1809</v>
      </c>
      <c r="F1818" s="68" t="s">
        <v>1149</v>
      </c>
      <c r="G1818" s="64" t="s">
        <v>3196</v>
      </c>
      <c r="H1818" s="70">
        <v>16.899999999999999</v>
      </c>
      <c r="I1818" s="71"/>
      <c r="J1818" s="64" t="s">
        <v>7083</v>
      </c>
      <c r="K1818" s="67" t="s">
        <v>8720</v>
      </c>
      <c r="L1818" s="67">
        <v>8</v>
      </c>
      <c r="M1818" s="64" t="s">
        <v>7066</v>
      </c>
      <c r="N1818" s="64" t="s">
        <v>1802</v>
      </c>
      <c r="O1818" s="64" t="s">
        <v>0</v>
      </c>
      <c r="P1818" s="64" t="s">
        <v>34</v>
      </c>
      <c r="Q1818" s="72">
        <v>16.5</v>
      </c>
      <c r="R1818" s="72">
        <v>0</v>
      </c>
      <c r="S1818" s="72">
        <v>30</v>
      </c>
      <c r="T1818" s="72">
        <v>0.44500000000000001</v>
      </c>
    </row>
    <row r="1819" spans="1:20" ht="15" customHeight="1">
      <c r="A1819" s="68" t="s">
        <v>4640</v>
      </c>
      <c r="B1819" s="68">
        <v>17068</v>
      </c>
      <c r="C1819" s="68" t="s">
        <v>0</v>
      </c>
      <c r="D1819" s="69">
        <v>17</v>
      </c>
      <c r="E1819" s="69" t="s">
        <v>1810</v>
      </c>
      <c r="F1819" s="68" t="s">
        <v>1149</v>
      </c>
      <c r="G1819" s="64" t="s">
        <v>3230</v>
      </c>
      <c r="H1819" s="70">
        <v>16.899999999999999</v>
      </c>
      <c r="I1819" s="71"/>
      <c r="J1819" s="64" t="s">
        <v>7083</v>
      </c>
      <c r="K1819" s="67" t="s">
        <v>8720</v>
      </c>
      <c r="L1819" s="67">
        <v>19</v>
      </c>
      <c r="M1819" s="64" t="s">
        <v>7066</v>
      </c>
      <c r="N1819" s="64" t="s">
        <v>1802</v>
      </c>
      <c r="O1819" s="64" t="s">
        <v>0</v>
      </c>
      <c r="P1819" s="64" t="s">
        <v>34</v>
      </c>
      <c r="Q1819" s="72">
        <v>16.5</v>
      </c>
      <c r="R1819" s="72">
        <v>0</v>
      </c>
      <c r="S1819" s="72">
        <v>30</v>
      </c>
      <c r="T1819" s="72">
        <v>0.44500000000000001</v>
      </c>
    </row>
    <row r="1820" spans="1:20" ht="15" customHeight="1">
      <c r="A1820" s="68" t="s">
        <v>4641</v>
      </c>
      <c r="B1820" s="68">
        <v>17068</v>
      </c>
      <c r="C1820" s="68" t="s">
        <v>0</v>
      </c>
      <c r="D1820" s="69">
        <v>52</v>
      </c>
      <c r="E1820" s="69" t="s">
        <v>1811</v>
      </c>
      <c r="F1820" s="68" t="s">
        <v>1149</v>
      </c>
      <c r="G1820" s="64" t="s">
        <v>3344</v>
      </c>
      <c r="H1820" s="70">
        <v>16.899999999999999</v>
      </c>
      <c r="I1820" s="71"/>
      <c r="J1820" s="64" t="s">
        <v>7083</v>
      </c>
      <c r="K1820" s="67" t="s">
        <v>8720</v>
      </c>
      <c r="L1820" s="67">
        <v>12</v>
      </c>
      <c r="M1820" s="64" t="s">
        <v>7066</v>
      </c>
      <c r="N1820" s="64" t="s">
        <v>1802</v>
      </c>
      <c r="O1820" s="64" t="s">
        <v>0</v>
      </c>
      <c r="P1820" s="64" t="s">
        <v>34</v>
      </c>
      <c r="Q1820" s="72">
        <v>0</v>
      </c>
      <c r="R1820" s="72">
        <v>0</v>
      </c>
      <c r="S1820" s="72">
        <v>0</v>
      </c>
      <c r="T1820" s="72">
        <v>0</v>
      </c>
    </row>
    <row r="1821" spans="1:20" ht="15" customHeight="1">
      <c r="A1821" s="68" t="s">
        <v>4642</v>
      </c>
      <c r="B1821" s="68">
        <v>17069</v>
      </c>
      <c r="C1821" s="68" t="s">
        <v>0</v>
      </c>
      <c r="D1821" s="69" t="s">
        <v>1147</v>
      </c>
      <c r="E1821" s="69" t="s">
        <v>1812</v>
      </c>
      <c r="F1821" s="68" t="s">
        <v>1149</v>
      </c>
      <c r="G1821" s="64" t="s">
        <v>0</v>
      </c>
      <c r="H1821" s="70">
        <v>159.9</v>
      </c>
      <c r="I1821" s="71"/>
      <c r="J1821" s="64" t="s">
        <v>7143</v>
      </c>
      <c r="K1821" s="67" t="s">
        <v>8721</v>
      </c>
      <c r="L1821" s="67" t="s">
        <v>31</v>
      </c>
      <c r="M1821" s="64" t="s">
        <v>7066</v>
      </c>
      <c r="N1821" s="64" t="s">
        <v>1813</v>
      </c>
      <c r="O1821" s="64" t="s">
        <v>0</v>
      </c>
      <c r="P1821" s="64" t="s">
        <v>32</v>
      </c>
      <c r="Q1821" s="72">
        <v>15.5</v>
      </c>
      <c r="R1821" s="72">
        <v>49.5</v>
      </c>
      <c r="S1821" s="72">
        <v>46</v>
      </c>
      <c r="T1821" s="72">
        <v>1.87</v>
      </c>
    </row>
    <row r="1822" spans="1:20" ht="15" customHeight="1">
      <c r="A1822" s="68" t="s">
        <v>4643</v>
      </c>
      <c r="B1822" s="68">
        <v>17070</v>
      </c>
      <c r="C1822" s="68" t="s">
        <v>0</v>
      </c>
      <c r="D1822" s="69" t="s">
        <v>1147</v>
      </c>
      <c r="E1822" s="69" t="s">
        <v>1814</v>
      </c>
      <c r="F1822" s="68" t="s">
        <v>1149</v>
      </c>
      <c r="G1822" s="64" t="s">
        <v>0</v>
      </c>
      <c r="H1822" s="70">
        <v>232.9</v>
      </c>
      <c r="I1822" s="71"/>
      <c r="J1822" s="64" t="s">
        <v>7143</v>
      </c>
      <c r="K1822" s="67" t="s">
        <v>8722</v>
      </c>
      <c r="L1822" s="67">
        <v>2</v>
      </c>
      <c r="M1822" s="64" t="s">
        <v>7066</v>
      </c>
      <c r="N1822" s="64" t="s">
        <v>1813</v>
      </c>
      <c r="O1822" s="64" t="s">
        <v>0</v>
      </c>
      <c r="P1822" s="64" t="s">
        <v>32</v>
      </c>
      <c r="Q1822" s="72">
        <v>21.3</v>
      </c>
      <c r="R1822" s="72">
        <v>70</v>
      </c>
      <c r="S1822" s="72">
        <v>65</v>
      </c>
      <c r="T1822" s="72">
        <v>4.05</v>
      </c>
    </row>
    <row r="1823" spans="1:20" ht="15" customHeight="1">
      <c r="A1823" s="68" t="s">
        <v>4644</v>
      </c>
      <c r="B1823" s="68">
        <v>17071</v>
      </c>
      <c r="C1823" s="68" t="s">
        <v>0</v>
      </c>
      <c r="D1823" s="69" t="s">
        <v>1147</v>
      </c>
      <c r="E1823" s="69" t="s">
        <v>1815</v>
      </c>
      <c r="F1823" s="68" t="s">
        <v>1149</v>
      </c>
      <c r="G1823" s="64" t="s">
        <v>0</v>
      </c>
      <c r="H1823" s="70">
        <v>99.9</v>
      </c>
      <c r="I1823" s="71"/>
      <c r="J1823" s="64" t="s">
        <v>7143</v>
      </c>
      <c r="K1823" s="67" t="s">
        <v>8723</v>
      </c>
      <c r="L1823" s="67" t="s">
        <v>31</v>
      </c>
      <c r="M1823" s="64" t="s">
        <v>7066</v>
      </c>
      <c r="N1823" s="64" t="s">
        <v>1813</v>
      </c>
      <c r="O1823" s="64" t="s">
        <v>0</v>
      </c>
      <c r="P1823" s="64" t="s">
        <v>32</v>
      </c>
      <c r="Q1823" s="72">
        <v>22.3</v>
      </c>
      <c r="R1823" s="72">
        <v>40.5</v>
      </c>
      <c r="S1823" s="72">
        <v>34.5</v>
      </c>
      <c r="T1823" s="72">
        <v>1.83</v>
      </c>
    </row>
    <row r="1824" spans="1:20" s="60" customFormat="1" ht="15" customHeight="1">
      <c r="A1824" s="68" t="s">
        <v>4645</v>
      </c>
      <c r="B1824" s="68">
        <v>17072</v>
      </c>
      <c r="C1824" s="68" t="s">
        <v>0</v>
      </c>
      <c r="D1824" s="69" t="s">
        <v>1147</v>
      </c>
      <c r="E1824" s="69" t="s">
        <v>1816</v>
      </c>
      <c r="F1824" s="68" t="s">
        <v>1149</v>
      </c>
      <c r="G1824" s="64" t="s">
        <v>0</v>
      </c>
      <c r="H1824" s="70">
        <v>175.9</v>
      </c>
      <c r="I1824" s="71"/>
      <c r="J1824" s="64" t="s">
        <v>7143</v>
      </c>
      <c r="K1824" s="67" t="s">
        <v>8724</v>
      </c>
      <c r="L1824" s="67">
        <v>7</v>
      </c>
      <c r="M1824" s="64" t="s">
        <v>7066</v>
      </c>
      <c r="N1824" s="64" t="s">
        <v>1813</v>
      </c>
      <c r="O1824" s="64" t="s">
        <v>0</v>
      </c>
      <c r="P1824" s="64" t="s">
        <v>32</v>
      </c>
      <c r="Q1824" s="72">
        <v>22.5</v>
      </c>
      <c r="R1824" s="72">
        <v>58.5</v>
      </c>
      <c r="S1824" s="72">
        <v>44.5</v>
      </c>
      <c r="T1824" s="72">
        <v>0</v>
      </c>
    </row>
    <row r="1825" spans="1:20" s="60" customFormat="1" ht="15" customHeight="1">
      <c r="A1825" s="68" t="s">
        <v>4646</v>
      </c>
      <c r="B1825" s="68">
        <v>17073</v>
      </c>
      <c r="C1825" s="68" t="s">
        <v>0</v>
      </c>
      <c r="D1825" s="69" t="s">
        <v>1147</v>
      </c>
      <c r="E1825" s="69" t="s">
        <v>1817</v>
      </c>
      <c r="F1825" s="68" t="s">
        <v>1149</v>
      </c>
      <c r="G1825" s="64" t="s">
        <v>0</v>
      </c>
      <c r="H1825" s="70">
        <v>14.9</v>
      </c>
      <c r="I1825" s="71"/>
      <c r="J1825" s="64" t="s">
        <v>8725</v>
      </c>
      <c r="K1825" s="67" t="s">
        <v>8726</v>
      </c>
      <c r="L1825" s="67" t="s">
        <v>31</v>
      </c>
      <c r="M1825" s="64" t="s">
        <v>7066</v>
      </c>
      <c r="N1825" s="64" t="s">
        <v>1818</v>
      </c>
      <c r="O1825" s="64" t="s">
        <v>0</v>
      </c>
      <c r="P1825" s="64" t="s">
        <v>33</v>
      </c>
      <c r="Q1825" s="72">
        <v>5.4</v>
      </c>
      <c r="R1825" s="72">
        <v>25</v>
      </c>
      <c r="S1825" s="72">
        <v>25</v>
      </c>
      <c r="T1825" s="72">
        <v>0</v>
      </c>
    </row>
    <row r="1826" spans="1:20" s="60" customFormat="1" ht="15" customHeight="1">
      <c r="A1826" s="68" t="s">
        <v>4647</v>
      </c>
      <c r="B1826" s="68">
        <v>17074</v>
      </c>
      <c r="C1826" s="68" t="s">
        <v>0</v>
      </c>
      <c r="D1826" s="69" t="s">
        <v>1147</v>
      </c>
      <c r="E1826" s="69" t="s">
        <v>1819</v>
      </c>
      <c r="F1826" s="68" t="s">
        <v>1149</v>
      </c>
      <c r="G1826" s="64" t="s">
        <v>0</v>
      </c>
      <c r="H1826" s="70">
        <v>54.9</v>
      </c>
      <c r="I1826" s="71"/>
      <c r="J1826" s="64" t="s">
        <v>7104</v>
      </c>
      <c r="K1826" s="67" t="s">
        <v>8727</v>
      </c>
      <c r="L1826" s="67" t="s">
        <v>31</v>
      </c>
      <c r="M1826" s="64" t="s">
        <v>7066</v>
      </c>
      <c r="N1826" s="64" t="s">
        <v>1820</v>
      </c>
      <c r="O1826" s="64" t="s">
        <v>0</v>
      </c>
      <c r="P1826" s="64" t="s">
        <v>33</v>
      </c>
      <c r="Q1826" s="72">
        <v>0</v>
      </c>
      <c r="R1826" s="72">
        <v>0</v>
      </c>
      <c r="S1826" s="72">
        <v>0</v>
      </c>
      <c r="T1826" s="72">
        <v>0</v>
      </c>
    </row>
    <row r="1827" spans="1:20" s="60" customFormat="1" ht="15" customHeight="1">
      <c r="A1827" s="68" t="s">
        <v>4648</v>
      </c>
      <c r="B1827" s="68">
        <v>17075</v>
      </c>
      <c r="C1827" s="68" t="s">
        <v>0</v>
      </c>
      <c r="D1827" s="69" t="s">
        <v>1147</v>
      </c>
      <c r="E1827" s="69" t="s">
        <v>1821</v>
      </c>
      <c r="F1827" s="68" t="s">
        <v>1149</v>
      </c>
      <c r="G1827" s="64" t="s">
        <v>0</v>
      </c>
      <c r="H1827" s="70">
        <v>99.9</v>
      </c>
      <c r="I1827" s="71"/>
      <c r="J1827" s="64" t="s">
        <v>7083</v>
      </c>
      <c r="K1827" s="67" t="s">
        <v>8728</v>
      </c>
      <c r="L1827" s="67" t="s">
        <v>31</v>
      </c>
      <c r="M1827" s="64" t="s">
        <v>7066</v>
      </c>
      <c r="N1827" s="64" t="s">
        <v>1822</v>
      </c>
      <c r="O1827" s="64" t="s">
        <v>0</v>
      </c>
      <c r="P1827" s="64" t="s">
        <v>36</v>
      </c>
      <c r="Q1827" s="72">
        <v>0</v>
      </c>
      <c r="R1827" s="72">
        <v>0</v>
      </c>
      <c r="S1827" s="72">
        <v>0</v>
      </c>
      <c r="T1827" s="72">
        <v>0</v>
      </c>
    </row>
    <row r="1828" spans="1:20" s="60" customFormat="1" ht="15" customHeight="1">
      <c r="A1828" s="68" t="s">
        <v>4649</v>
      </c>
      <c r="B1828" s="68">
        <v>17076</v>
      </c>
      <c r="C1828" s="68" t="s">
        <v>0</v>
      </c>
      <c r="D1828" s="69" t="s">
        <v>1147</v>
      </c>
      <c r="E1828" s="69" t="s">
        <v>1823</v>
      </c>
      <c r="F1828" s="68" t="s">
        <v>1149</v>
      </c>
      <c r="G1828" s="64" t="s">
        <v>0</v>
      </c>
      <c r="H1828" s="70">
        <v>106.9</v>
      </c>
      <c r="I1828" s="71"/>
      <c r="J1828" s="64" t="s">
        <v>7083</v>
      </c>
      <c r="K1828" s="67" t="s">
        <v>8729</v>
      </c>
      <c r="L1828" s="67" t="s">
        <v>31</v>
      </c>
      <c r="M1828" s="64" t="s">
        <v>7066</v>
      </c>
      <c r="N1828" s="64" t="s">
        <v>1822</v>
      </c>
      <c r="O1828" s="64" t="s">
        <v>0</v>
      </c>
      <c r="P1828" s="64" t="s">
        <v>36</v>
      </c>
      <c r="Q1828" s="72">
        <v>0</v>
      </c>
      <c r="R1828" s="72">
        <v>0</v>
      </c>
      <c r="S1828" s="72">
        <v>0</v>
      </c>
      <c r="T1828" s="72">
        <v>0</v>
      </c>
    </row>
    <row r="1829" spans="1:20" s="60" customFormat="1" ht="15" customHeight="1">
      <c r="A1829" s="68" t="s">
        <v>4650</v>
      </c>
      <c r="B1829" s="68">
        <v>17077</v>
      </c>
      <c r="C1829" s="68" t="s">
        <v>0</v>
      </c>
      <c r="D1829" s="69" t="s">
        <v>1147</v>
      </c>
      <c r="E1829" s="69" t="s">
        <v>1824</v>
      </c>
      <c r="F1829" s="68" t="s">
        <v>1149</v>
      </c>
      <c r="G1829" s="64" t="s">
        <v>0</v>
      </c>
      <c r="H1829" s="70">
        <v>17.899999999999999</v>
      </c>
      <c r="I1829" s="71"/>
      <c r="J1829" s="64" t="s">
        <v>7083</v>
      </c>
      <c r="K1829" s="67" t="s">
        <v>8730</v>
      </c>
      <c r="L1829" s="67" t="s">
        <v>31</v>
      </c>
      <c r="M1829" s="64" t="s">
        <v>7066</v>
      </c>
      <c r="N1829" s="64" t="s">
        <v>1825</v>
      </c>
      <c r="O1829" s="64" t="s">
        <v>0</v>
      </c>
      <c r="P1829" s="64" t="s">
        <v>36</v>
      </c>
      <c r="Q1829" s="72">
        <v>0</v>
      </c>
      <c r="R1829" s="72">
        <v>0</v>
      </c>
      <c r="S1829" s="72">
        <v>0</v>
      </c>
      <c r="T1829" s="72">
        <v>0</v>
      </c>
    </row>
    <row r="1830" spans="1:20" s="60" customFormat="1" ht="15" customHeight="1">
      <c r="A1830" s="68" t="s">
        <v>4651</v>
      </c>
      <c r="B1830" s="68">
        <v>17078</v>
      </c>
      <c r="C1830" s="68" t="s">
        <v>0</v>
      </c>
      <c r="D1830" s="69" t="s">
        <v>1147</v>
      </c>
      <c r="E1830" s="69" t="s">
        <v>1826</v>
      </c>
      <c r="F1830" s="68" t="s">
        <v>1149</v>
      </c>
      <c r="G1830" s="64" t="s">
        <v>0</v>
      </c>
      <c r="H1830" s="70">
        <v>47.9</v>
      </c>
      <c r="I1830" s="71"/>
      <c r="J1830" s="64" t="s">
        <v>7083</v>
      </c>
      <c r="K1830" s="67" t="s">
        <v>8731</v>
      </c>
      <c r="L1830" s="67" t="s">
        <v>31</v>
      </c>
      <c r="M1830" s="64" t="s">
        <v>7066</v>
      </c>
      <c r="N1830" s="64" t="s">
        <v>1822</v>
      </c>
      <c r="O1830" s="64" t="s">
        <v>0</v>
      </c>
      <c r="P1830" s="64" t="s">
        <v>36</v>
      </c>
      <c r="Q1830" s="72">
        <v>0</v>
      </c>
      <c r="R1830" s="72">
        <v>0</v>
      </c>
      <c r="S1830" s="72">
        <v>0</v>
      </c>
      <c r="T1830" s="72">
        <v>0</v>
      </c>
    </row>
    <row r="1831" spans="1:20" s="60" customFormat="1" ht="15" customHeight="1">
      <c r="A1831" s="68" t="s">
        <v>4652</v>
      </c>
      <c r="B1831" s="68">
        <v>17084</v>
      </c>
      <c r="C1831" s="68" t="s">
        <v>0</v>
      </c>
      <c r="D1831" s="69" t="s">
        <v>1147</v>
      </c>
      <c r="E1831" s="69" t="s">
        <v>1829</v>
      </c>
      <c r="F1831" s="68" t="s">
        <v>1149</v>
      </c>
      <c r="G1831" s="64" t="s">
        <v>0</v>
      </c>
      <c r="H1831" s="70">
        <v>19.899999999999999</v>
      </c>
      <c r="I1831" s="71"/>
      <c r="J1831" s="64" t="s">
        <v>7086</v>
      </c>
      <c r="K1831" s="67" t="s">
        <v>8732</v>
      </c>
      <c r="L1831" s="67" t="s">
        <v>31</v>
      </c>
      <c r="M1831" s="64" t="s">
        <v>7066</v>
      </c>
      <c r="N1831" s="64" t="s">
        <v>1828</v>
      </c>
      <c r="O1831" s="64" t="s">
        <v>11</v>
      </c>
      <c r="P1831" s="64" t="s">
        <v>36</v>
      </c>
      <c r="Q1831" s="72">
        <v>0</v>
      </c>
      <c r="R1831" s="72">
        <v>0</v>
      </c>
      <c r="S1831" s="72">
        <v>0</v>
      </c>
      <c r="T1831" s="72">
        <v>0.27500000000000002</v>
      </c>
    </row>
    <row r="1832" spans="1:20" ht="15" customHeight="1">
      <c r="A1832" s="68" t="s">
        <v>4653</v>
      </c>
      <c r="B1832" s="68">
        <v>17085</v>
      </c>
      <c r="C1832" s="68" t="s">
        <v>0</v>
      </c>
      <c r="D1832" s="69" t="s">
        <v>1147</v>
      </c>
      <c r="E1832" s="69" t="s">
        <v>1830</v>
      </c>
      <c r="F1832" s="68" t="s">
        <v>1149</v>
      </c>
      <c r="G1832" s="64" t="s">
        <v>0</v>
      </c>
      <c r="H1832" s="70">
        <v>19.899999999999999</v>
      </c>
      <c r="I1832" s="71"/>
      <c r="J1832" s="64" t="s">
        <v>7086</v>
      </c>
      <c r="K1832" s="67" t="s">
        <v>8733</v>
      </c>
      <c r="L1832" s="67" t="s">
        <v>31</v>
      </c>
      <c r="M1832" s="64" t="s">
        <v>7066</v>
      </c>
      <c r="N1832" s="64" t="s">
        <v>1828</v>
      </c>
      <c r="O1832" s="64" t="s">
        <v>11</v>
      </c>
      <c r="P1832" s="64" t="s">
        <v>36</v>
      </c>
      <c r="Q1832" s="72">
        <v>0</v>
      </c>
      <c r="R1832" s="72">
        <v>0</v>
      </c>
      <c r="S1832" s="72">
        <v>0</v>
      </c>
      <c r="T1832" s="72">
        <v>0.27500000000000002</v>
      </c>
    </row>
    <row r="1833" spans="1:20" s="60" customFormat="1" ht="15" customHeight="1">
      <c r="A1833" s="68" t="s">
        <v>4654</v>
      </c>
      <c r="B1833" s="68">
        <v>17086</v>
      </c>
      <c r="C1833" s="68" t="s">
        <v>0</v>
      </c>
      <c r="D1833" s="69" t="s">
        <v>1147</v>
      </c>
      <c r="E1833" s="69" t="s">
        <v>1831</v>
      </c>
      <c r="F1833" s="68" t="s">
        <v>1149</v>
      </c>
      <c r="G1833" s="64" t="s">
        <v>0</v>
      </c>
      <c r="H1833" s="70">
        <v>13.9</v>
      </c>
      <c r="I1833" s="71"/>
      <c r="J1833" s="64" t="s">
        <v>7086</v>
      </c>
      <c r="K1833" s="67" t="s">
        <v>8734</v>
      </c>
      <c r="L1833" s="67" t="s">
        <v>31</v>
      </c>
      <c r="M1833" s="64" t="s">
        <v>7066</v>
      </c>
      <c r="N1833" s="64" t="s">
        <v>1828</v>
      </c>
      <c r="O1833" s="64" t="s">
        <v>11</v>
      </c>
      <c r="P1833" s="64" t="s">
        <v>36</v>
      </c>
      <c r="Q1833" s="72">
        <v>0</v>
      </c>
      <c r="R1833" s="72">
        <v>0</v>
      </c>
      <c r="S1833" s="72">
        <v>0</v>
      </c>
      <c r="T1833" s="72">
        <v>0.27500000000000002</v>
      </c>
    </row>
    <row r="1834" spans="1:20" s="60" customFormat="1" ht="15" customHeight="1">
      <c r="A1834" s="68" t="s">
        <v>4655</v>
      </c>
      <c r="B1834" s="68">
        <v>17087</v>
      </c>
      <c r="C1834" s="68" t="s">
        <v>0</v>
      </c>
      <c r="D1834" s="69" t="s">
        <v>1147</v>
      </c>
      <c r="E1834" s="69" t="s">
        <v>1832</v>
      </c>
      <c r="F1834" s="68" t="s">
        <v>1149</v>
      </c>
      <c r="G1834" s="64" t="s">
        <v>0</v>
      </c>
      <c r="H1834" s="70">
        <v>13.9</v>
      </c>
      <c r="I1834" s="71"/>
      <c r="J1834" s="64" t="s">
        <v>7086</v>
      </c>
      <c r="K1834" s="67" t="s">
        <v>8735</v>
      </c>
      <c r="L1834" s="67" t="s">
        <v>31</v>
      </c>
      <c r="M1834" s="64" t="s">
        <v>7066</v>
      </c>
      <c r="N1834" s="64" t="s">
        <v>1828</v>
      </c>
      <c r="O1834" s="64" t="s">
        <v>11</v>
      </c>
      <c r="P1834" s="64" t="s">
        <v>36</v>
      </c>
      <c r="Q1834" s="72">
        <v>0</v>
      </c>
      <c r="R1834" s="72">
        <v>0</v>
      </c>
      <c r="S1834" s="72">
        <v>0</v>
      </c>
      <c r="T1834" s="72">
        <v>0.27500000000000002</v>
      </c>
    </row>
    <row r="1835" spans="1:20" s="60" customFormat="1" ht="15" customHeight="1">
      <c r="A1835" s="68" t="s">
        <v>4656</v>
      </c>
      <c r="B1835" s="68">
        <v>17088</v>
      </c>
      <c r="C1835" s="68" t="s">
        <v>0</v>
      </c>
      <c r="D1835" s="69" t="s">
        <v>1147</v>
      </c>
      <c r="E1835" s="69" t="s">
        <v>1833</v>
      </c>
      <c r="F1835" s="68" t="s">
        <v>1149</v>
      </c>
      <c r="G1835" s="64" t="s">
        <v>0</v>
      </c>
      <c r="H1835" s="70">
        <v>18.899999999999999</v>
      </c>
      <c r="I1835" s="71"/>
      <c r="J1835" s="64" t="s">
        <v>7086</v>
      </c>
      <c r="K1835" s="67" t="s">
        <v>8736</v>
      </c>
      <c r="L1835" s="67" t="s">
        <v>31</v>
      </c>
      <c r="M1835" s="64" t="s">
        <v>7066</v>
      </c>
      <c r="N1835" s="64" t="s">
        <v>1828</v>
      </c>
      <c r="O1835" s="64" t="s">
        <v>11</v>
      </c>
      <c r="P1835" s="64" t="s">
        <v>36</v>
      </c>
      <c r="Q1835" s="72">
        <v>0</v>
      </c>
      <c r="R1835" s="72">
        <v>0</v>
      </c>
      <c r="S1835" s="72">
        <v>0</v>
      </c>
      <c r="T1835" s="72">
        <v>0.27500000000000002</v>
      </c>
    </row>
    <row r="1836" spans="1:20" s="60" customFormat="1" ht="15" customHeight="1">
      <c r="A1836" s="68" t="s">
        <v>4657</v>
      </c>
      <c r="B1836" s="68">
        <v>17089</v>
      </c>
      <c r="C1836" s="68" t="s">
        <v>0</v>
      </c>
      <c r="D1836" s="69" t="s">
        <v>1147</v>
      </c>
      <c r="E1836" s="69" t="s">
        <v>1834</v>
      </c>
      <c r="F1836" s="68" t="s">
        <v>1149</v>
      </c>
      <c r="G1836" s="64" t="s">
        <v>0</v>
      </c>
      <c r="H1836" s="70">
        <v>18.899999999999999</v>
      </c>
      <c r="I1836" s="71"/>
      <c r="J1836" s="64" t="s">
        <v>7086</v>
      </c>
      <c r="K1836" s="67" t="s">
        <v>8737</v>
      </c>
      <c r="L1836" s="67" t="s">
        <v>31</v>
      </c>
      <c r="M1836" s="64" t="s">
        <v>7066</v>
      </c>
      <c r="N1836" s="64" t="s">
        <v>1828</v>
      </c>
      <c r="O1836" s="64" t="s">
        <v>11</v>
      </c>
      <c r="P1836" s="64" t="s">
        <v>36</v>
      </c>
      <c r="Q1836" s="72">
        <v>0</v>
      </c>
      <c r="R1836" s="72">
        <v>0</v>
      </c>
      <c r="S1836" s="72">
        <v>0</v>
      </c>
      <c r="T1836" s="72">
        <v>0.27500000000000002</v>
      </c>
    </row>
    <row r="1837" spans="1:20" s="60" customFormat="1" ht="15" customHeight="1">
      <c r="A1837" s="68" t="s">
        <v>4658</v>
      </c>
      <c r="B1837" s="68">
        <v>17090</v>
      </c>
      <c r="C1837" s="68" t="s">
        <v>0</v>
      </c>
      <c r="D1837" s="69" t="s">
        <v>1147</v>
      </c>
      <c r="E1837" s="69" t="s">
        <v>1835</v>
      </c>
      <c r="F1837" s="68" t="s">
        <v>1149</v>
      </c>
      <c r="G1837" s="64" t="s">
        <v>0</v>
      </c>
      <c r="H1837" s="70">
        <v>16.899999999999999</v>
      </c>
      <c r="I1837" s="71"/>
      <c r="J1837" s="64" t="s">
        <v>7086</v>
      </c>
      <c r="K1837" s="67" t="s">
        <v>8738</v>
      </c>
      <c r="L1837" s="67" t="s">
        <v>31</v>
      </c>
      <c r="M1837" s="64" t="s">
        <v>7066</v>
      </c>
      <c r="N1837" s="64" t="s">
        <v>1828</v>
      </c>
      <c r="O1837" s="64" t="s">
        <v>11</v>
      </c>
      <c r="P1837" s="64" t="s">
        <v>36</v>
      </c>
      <c r="Q1837" s="72">
        <v>0</v>
      </c>
      <c r="R1837" s="72">
        <v>0</v>
      </c>
      <c r="S1837" s="72">
        <v>0</v>
      </c>
      <c r="T1837" s="72">
        <v>0.27500000000000002</v>
      </c>
    </row>
    <row r="1838" spans="1:20" s="60" customFormat="1" ht="15" customHeight="1">
      <c r="A1838" s="68" t="s">
        <v>4659</v>
      </c>
      <c r="B1838" s="68">
        <v>17091</v>
      </c>
      <c r="C1838" s="68" t="s">
        <v>0</v>
      </c>
      <c r="D1838" s="69" t="s">
        <v>1147</v>
      </c>
      <c r="E1838" s="69" t="s">
        <v>1836</v>
      </c>
      <c r="F1838" s="68" t="s">
        <v>1149</v>
      </c>
      <c r="G1838" s="64" t="s">
        <v>0</v>
      </c>
      <c r="H1838" s="70">
        <v>16.899999999999999</v>
      </c>
      <c r="I1838" s="71"/>
      <c r="J1838" s="64" t="s">
        <v>7086</v>
      </c>
      <c r="K1838" s="67" t="s">
        <v>8739</v>
      </c>
      <c r="L1838" s="67" t="s">
        <v>31</v>
      </c>
      <c r="M1838" s="64" t="s">
        <v>7066</v>
      </c>
      <c r="N1838" s="64" t="s">
        <v>1828</v>
      </c>
      <c r="O1838" s="64" t="s">
        <v>11</v>
      </c>
      <c r="P1838" s="64" t="s">
        <v>36</v>
      </c>
      <c r="Q1838" s="72">
        <v>0</v>
      </c>
      <c r="R1838" s="72">
        <v>0</v>
      </c>
      <c r="S1838" s="72">
        <v>0</v>
      </c>
      <c r="T1838" s="72">
        <v>0.27500000000000002</v>
      </c>
    </row>
    <row r="1839" spans="1:20" s="60" customFormat="1" ht="15" customHeight="1">
      <c r="A1839" s="68" t="s">
        <v>4660</v>
      </c>
      <c r="B1839" s="68">
        <v>17092</v>
      </c>
      <c r="C1839" s="68" t="s">
        <v>0</v>
      </c>
      <c r="D1839" s="69" t="s">
        <v>1147</v>
      </c>
      <c r="E1839" s="69" t="s">
        <v>76</v>
      </c>
      <c r="F1839" s="68" t="s">
        <v>1149</v>
      </c>
      <c r="G1839" s="64" t="s">
        <v>0</v>
      </c>
      <c r="H1839" s="70">
        <v>368.9</v>
      </c>
      <c r="I1839" s="71"/>
      <c r="J1839" s="64" t="s">
        <v>7212</v>
      </c>
      <c r="K1839" s="67" t="s">
        <v>8740</v>
      </c>
      <c r="L1839" s="67" t="s">
        <v>31</v>
      </c>
      <c r="M1839" s="64" t="s">
        <v>7066</v>
      </c>
      <c r="N1839" s="64" t="s">
        <v>1837</v>
      </c>
      <c r="O1839" s="64" t="s">
        <v>0</v>
      </c>
      <c r="P1839" s="64" t="s">
        <v>33</v>
      </c>
      <c r="Q1839" s="72">
        <v>0</v>
      </c>
      <c r="R1839" s="72">
        <v>0</v>
      </c>
      <c r="S1839" s="72">
        <v>0</v>
      </c>
      <c r="T1839" s="72">
        <v>0</v>
      </c>
    </row>
    <row r="1840" spans="1:20" s="60" customFormat="1" ht="15" customHeight="1">
      <c r="A1840" s="68" t="s">
        <v>4661</v>
      </c>
      <c r="B1840" s="68">
        <v>17093</v>
      </c>
      <c r="C1840" s="68" t="s">
        <v>0</v>
      </c>
      <c r="D1840" s="69" t="s">
        <v>1147</v>
      </c>
      <c r="E1840" s="69" t="s">
        <v>77</v>
      </c>
      <c r="F1840" s="68" t="s">
        <v>1149</v>
      </c>
      <c r="G1840" s="64" t="s">
        <v>0</v>
      </c>
      <c r="H1840" s="70">
        <v>8.9</v>
      </c>
      <c r="I1840" s="71"/>
      <c r="J1840" s="64" t="s">
        <v>7083</v>
      </c>
      <c r="K1840" s="67" t="s">
        <v>8741</v>
      </c>
      <c r="L1840" s="67">
        <v>12</v>
      </c>
      <c r="M1840" s="64" t="s">
        <v>7066</v>
      </c>
      <c r="N1840" s="64" t="s">
        <v>1838</v>
      </c>
      <c r="O1840" s="64" t="s">
        <v>0</v>
      </c>
      <c r="P1840" s="64" t="s">
        <v>36</v>
      </c>
      <c r="Q1840" s="72">
        <v>17.3</v>
      </c>
      <c r="R1840" s="72">
        <v>2</v>
      </c>
      <c r="S1840" s="72">
        <v>29.5</v>
      </c>
      <c r="T1840" s="72">
        <v>0.45600000000000002</v>
      </c>
    </row>
    <row r="1841" spans="1:20" s="60" customFormat="1" ht="15" customHeight="1">
      <c r="A1841" s="68" t="s">
        <v>4662</v>
      </c>
      <c r="B1841" s="68">
        <v>17094</v>
      </c>
      <c r="C1841" s="68" t="s">
        <v>0</v>
      </c>
      <c r="D1841" s="69" t="s">
        <v>1147</v>
      </c>
      <c r="E1841" s="69" t="s">
        <v>78</v>
      </c>
      <c r="F1841" s="68" t="s">
        <v>1149</v>
      </c>
      <c r="G1841" s="64" t="s">
        <v>0</v>
      </c>
      <c r="H1841" s="70">
        <v>8.9</v>
      </c>
      <c r="I1841" s="71"/>
      <c r="J1841" s="64" t="s">
        <v>7083</v>
      </c>
      <c r="K1841" s="67" t="s">
        <v>8742</v>
      </c>
      <c r="L1841" s="67">
        <v>295</v>
      </c>
      <c r="M1841" s="64" t="s">
        <v>7066</v>
      </c>
      <c r="N1841" s="64" t="s">
        <v>1838</v>
      </c>
      <c r="O1841" s="64" t="s">
        <v>0</v>
      </c>
      <c r="P1841" s="64" t="s">
        <v>36</v>
      </c>
      <c r="Q1841" s="72">
        <v>17.5</v>
      </c>
      <c r="R1841" s="72">
        <v>2</v>
      </c>
      <c r="S1841" s="72">
        <v>30</v>
      </c>
      <c r="T1841" s="72">
        <v>0.442</v>
      </c>
    </row>
    <row r="1842" spans="1:20" s="60" customFormat="1" ht="15" customHeight="1">
      <c r="A1842" s="68" t="s">
        <v>4663</v>
      </c>
      <c r="B1842" s="68">
        <v>17095</v>
      </c>
      <c r="C1842" s="68" t="s">
        <v>0</v>
      </c>
      <c r="D1842" s="69" t="s">
        <v>1147</v>
      </c>
      <c r="E1842" s="69" t="s">
        <v>1839</v>
      </c>
      <c r="F1842" s="68" t="s">
        <v>1149</v>
      </c>
      <c r="G1842" s="64" t="s">
        <v>0</v>
      </c>
      <c r="H1842" s="70">
        <v>8.9</v>
      </c>
      <c r="I1842" s="71"/>
      <c r="J1842" s="64" t="s">
        <v>7083</v>
      </c>
      <c r="K1842" s="67" t="s">
        <v>8743</v>
      </c>
      <c r="L1842" s="67">
        <v>84</v>
      </c>
      <c r="M1842" s="64" t="s">
        <v>7066</v>
      </c>
      <c r="N1842" s="64" t="s">
        <v>1838</v>
      </c>
      <c r="O1842" s="64" t="s">
        <v>0</v>
      </c>
      <c r="P1842" s="64" t="s">
        <v>36</v>
      </c>
      <c r="Q1842" s="72">
        <v>17.5</v>
      </c>
      <c r="R1842" s="72">
        <v>2</v>
      </c>
      <c r="S1842" s="72">
        <v>30</v>
      </c>
      <c r="T1842" s="72">
        <v>0.46200000000000002</v>
      </c>
    </row>
    <row r="1843" spans="1:20" s="60" customFormat="1" ht="15" customHeight="1">
      <c r="A1843" s="68" t="s">
        <v>4664</v>
      </c>
      <c r="B1843" s="68">
        <v>17096</v>
      </c>
      <c r="C1843" s="68" t="s">
        <v>0</v>
      </c>
      <c r="D1843" s="69" t="s">
        <v>1147</v>
      </c>
      <c r="E1843" s="69" t="s">
        <v>79</v>
      </c>
      <c r="F1843" s="68" t="s">
        <v>1149</v>
      </c>
      <c r="G1843" s="64" t="s">
        <v>0</v>
      </c>
      <c r="H1843" s="70">
        <v>8.9</v>
      </c>
      <c r="I1843" s="71"/>
      <c r="J1843" s="64" t="s">
        <v>7083</v>
      </c>
      <c r="K1843" s="67" t="s">
        <v>8744</v>
      </c>
      <c r="L1843" s="67">
        <v>293</v>
      </c>
      <c r="M1843" s="64" t="s">
        <v>7066</v>
      </c>
      <c r="N1843" s="64" t="s">
        <v>1838</v>
      </c>
      <c r="O1843" s="64" t="s">
        <v>0</v>
      </c>
      <c r="P1843" s="64" t="s">
        <v>36</v>
      </c>
      <c r="Q1843" s="72">
        <v>16.3</v>
      </c>
      <c r="R1843" s="72">
        <v>3</v>
      </c>
      <c r="S1843" s="72">
        <v>30</v>
      </c>
      <c r="T1843" s="72">
        <v>0.40799999999999997</v>
      </c>
    </row>
    <row r="1844" spans="1:20" s="60" customFormat="1" ht="15" customHeight="1">
      <c r="A1844" s="68" t="s">
        <v>4665</v>
      </c>
      <c r="B1844" s="68">
        <v>17097</v>
      </c>
      <c r="C1844" s="68" t="s">
        <v>0</v>
      </c>
      <c r="D1844" s="69" t="s">
        <v>1147</v>
      </c>
      <c r="E1844" s="69" t="s">
        <v>1840</v>
      </c>
      <c r="F1844" s="68" t="s">
        <v>1149</v>
      </c>
      <c r="G1844" s="64" t="s">
        <v>0</v>
      </c>
      <c r="H1844" s="70">
        <v>8.9</v>
      </c>
      <c r="I1844" s="71"/>
      <c r="J1844" s="64" t="s">
        <v>7083</v>
      </c>
      <c r="K1844" s="67" t="s">
        <v>8745</v>
      </c>
      <c r="L1844" s="67">
        <v>925</v>
      </c>
      <c r="M1844" s="64" t="s">
        <v>7066</v>
      </c>
      <c r="N1844" s="64" t="s">
        <v>1838</v>
      </c>
      <c r="O1844" s="64" t="s">
        <v>0</v>
      </c>
      <c r="P1844" s="64" t="s">
        <v>36</v>
      </c>
      <c r="Q1844" s="72">
        <v>14.5</v>
      </c>
      <c r="R1844" s="72">
        <v>2</v>
      </c>
      <c r="S1844" s="72">
        <v>27</v>
      </c>
      <c r="T1844" s="72">
        <v>0.33600000000000002</v>
      </c>
    </row>
    <row r="1845" spans="1:20" s="60" customFormat="1" ht="15" customHeight="1">
      <c r="A1845" s="68" t="s">
        <v>4666</v>
      </c>
      <c r="B1845" s="68">
        <v>17098</v>
      </c>
      <c r="C1845" s="68" t="s">
        <v>0</v>
      </c>
      <c r="D1845" s="69" t="s">
        <v>1147</v>
      </c>
      <c r="E1845" s="69" t="s">
        <v>80</v>
      </c>
      <c r="F1845" s="68" t="s">
        <v>1149</v>
      </c>
      <c r="G1845" s="64" t="s">
        <v>0</v>
      </c>
      <c r="H1845" s="70">
        <v>8.9</v>
      </c>
      <c r="I1845" s="71"/>
      <c r="J1845" s="64" t="s">
        <v>7083</v>
      </c>
      <c r="K1845" s="67" t="s">
        <v>8746</v>
      </c>
      <c r="L1845" s="67">
        <v>187</v>
      </c>
      <c r="M1845" s="64" t="s">
        <v>7066</v>
      </c>
      <c r="N1845" s="64" t="s">
        <v>1838</v>
      </c>
      <c r="O1845" s="64" t="s">
        <v>0</v>
      </c>
      <c r="P1845" s="64" t="s">
        <v>36</v>
      </c>
      <c r="Q1845" s="72">
        <v>22</v>
      </c>
      <c r="R1845" s="72">
        <v>1.8</v>
      </c>
      <c r="S1845" s="72">
        <v>22</v>
      </c>
      <c r="T1845" s="72">
        <v>0.49</v>
      </c>
    </row>
    <row r="1846" spans="1:20" s="60" customFormat="1" ht="15" customHeight="1">
      <c r="A1846" s="68" t="s">
        <v>4667</v>
      </c>
      <c r="B1846" s="68">
        <v>17099</v>
      </c>
      <c r="C1846" s="68" t="s">
        <v>0</v>
      </c>
      <c r="D1846" s="69" t="s">
        <v>1147</v>
      </c>
      <c r="E1846" s="69" t="s">
        <v>1843</v>
      </c>
      <c r="F1846" s="68" t="s">
        <v>1149</v>
      </c>
      <c r="G1846" s="64" t="s">
        <v>0</v>
      </c>
      <c r="H1846" s="70">
        <v>13.9</v>
      </c>
      <c r="I1846" s="71"/>
      <c r="J1846" s="64" t="s">
        <v>7083</v>
      </c>
      <c r="K1846" s="67" t="s">
        <v>8747</v>
      </c>
      <c r="L1846" s="67">
        <v>25</v>
      </c>
      <c r="M1846" s="64" t="s">
        <v>7066</v>
      </c>
      <c r="N1846" s="64" t="s">
        <v>1838</v>
      </c>
      <c r="O1846" s="64" t="s">
        <v>0</v>
      </c>
      <c r="P1846" s="64" t="s">
        <v>36</v>
      </c>
      <c r="Q1846" s="72">
        <v>17.3</v>
      </c>
      <c r="R1846" s="72">
        <v>2</v>
      </c>
      <c r="S1846" s="72">
        <v>29.5</v>
      </c>
      <c r="T1846" s="72">
        <v>0.45600000000000002</v>
      </c>
    </row>
    <row r="1847" spans="1:20" ht="15" customHeight="1">
      <c r="A1847" s="68" t="s">
        <v>4668</v>
      </c>
      <c r="B1847" s="68">
        <v>17099</v>
      </c>
      <c r="C1847" s="68" t="s">
        <v>0</v>
      </c>
      <c r="D1847" s="69">
        <v>436</v>
      </c>
      <c r="E1847" s="69" t="s">
        <v>1841</v>
      </c>
      <c r="F1847" s="68" t="s">
        <v>1149</v>
      </c>
      <c r="G1847" s="64" t="s">
        <v>3234</v>
      </c>
      <c r="H1847" s="70">
        <v>9.9</v>
      </c>
      <c r="I1847" s="71"/>
      <c r="J1847" s="64" t="s">
        <v>7083</v>
      </c>
      <c r="K1847" s="67" t="s">
        <v>8747</v>
      </c>
      <c r="L1847" s="67" t="s">
        <v>31</v>
      </c>
      <c r="M1847" s="64" t="s">
        <v>7066</v>
      </c>
      <c r="N1847" s="64" t="s">
        <v>1838</v>
      </c>
      <c r="O1847" s="64" t="s">
        <v>0</v>
      </c>
      <c r="P1847" s="64" t="s">
        <v>36</v>
      </c>
      <c r="Q1847" s="72">
        <v>29</v>
      </c>
      <c r="R1847" s="72">
        <v>3</v>
      </c>
      <c r="S1847" s="72">
        <v>50</v>
      </c>
      <c r="T1847" s="72">
        <v>2218</v>
      </c>
    </row>
    <row r="1848" spans="1:20" ht="15" customHeight="1">
      <c r="A1848" s="68" t="s">
        <v>4669</v>
      </c>
      <c r="B1848" s="68">
        <v>17099</v>
      </c>
      <c r="C1848" s="68" t="s">
        <v>0</v>
      </c>
      <c r="D1848" s="69">
        <v>437</v>
      </c>
      <c r="E1848" s="69" t="s">
        <v>1842</v>
      </c>
      <c r="F1848" s="68" t="s">
        <v>1149</v>
      </c>
      <c r="G1848" s="64" t="s">
        <v>3235</v>
      </c>
      <c r="H1848" s="70">
        <v>11.9</v>
      </c>
      <c r="I1848" s="71"/>
      <c r="J1848" s="64" t="s">
        <v>7083</v>
      </c>
      <c r="K1848" s="67" t="s">
        <v>8747</v>
      </c>
      <c r="L1848" s="67">
        <v>6</v>
      </c>
      <c r="M1848" s="64" t="s">
        <v>7066</v>
      </c>
      <c r="N1848" s="64" t="s">
        <v>1838</v>
      </c>
      <c r="O1848" s="64" t="s">
        <v>0</v>
      </c>
      <c r="P1848" s="64" t="s">
        <v>36</v>
      </c>
      <c r="Q1848" s="72">
        <v>19</v>
      </c>
      <c r="R1848" s="72">
        <v>3</v>
      </c>
      <c r="S1848" s="72">
        <v>41</v>
      </c>
      <c r="T1848" s="72">
        <v>1284</v>
      </c>
    </row>
    <row r="1849" spans="1:20" ht="15" customHeight="1">
      <c r="A1849" s="68" t="s">
        <v>4670</v>
      </c>
      <c r="B1849" s="68">
        <v>17100</v>
      </c>
      <c r="C1849" s="68" t="s">
        <v>0</v>
      </c>
      <c r="D1849" s="69" t="s">
        <v>1147</v>
      </c>
      <c r="E1849" s="69" t="s">
        <v>1846</v>
      </c>
      <c r="F1849" s="68" t="s">
        <v>1149</v>
      </c>
      <c r="G1849" s="64" t="s">
        <v>0</v>
      </c>
      <c r="H1849" s="70">
        <v>13.9</v>
      </c>
      <c r="I1849" s="71"/>
      <c r="J1849" s="64" t="s">
        <v>7083</v>
      </c>
      <c r="K1849" s="67" t="s">
        <v>8748</v>
      </c>
      <c r="L1849" s="67">
        <v>221</v>
      </c>
      <c r="M1849" s="64" t="s">
        <v>7066</v>
      </c>
      <c r="N1849" s="64" t="s">
        <v>1838</v>
      </c>
      <c r="O1849" s="64" t="s">
        <v>0</v>
      </c>
      <c r="P1849" s="64" t="s">
        <v>36</v>
      </c>
      <c r="Q1849" s="72">
        <v>17.5</v>
      </c>
      <c r="R1849" s="72">
        <v>2</v>
      </c>
      <c r="S1849" s="72">
        <v>30</v>
      </c>
      <c r="T1849" s="72">
        <v>0.442</v>
      </c>
    </row>
    <row r="1850" spans="1:20" s="61" customFormat="1" ht="15" customHeight="1">
      <c r="A1850" s="68" t="s">
        <v>4671</v>
      </c>
      <c r="B1850" s="68">
        <v>17100</v>
      </c>
      <c r="C1850" s="68" t="s">
        <v>0</v>
      </c>
      <c r="D1850" s="69">
        <v>436</v>
      </c>
      <c r="E1850" s="69" t="s">
        <v>1844</v>
      </c>
      <c r="F1850" s="68" t="s">
        <v>1149</v>
      </c>
      <c r="G1850" s="64" t="s">
        <v>3234</v>
      </c>
      <c r="H1850" s="70">
        <v>9.9</v>
      </c>
      <c r="I1850" s="71"/>
      <c r="J1850" s="64" t="s">
        <v>7083</v>
      </c>
      <c r="K1850" s="67" t="s">
        <v>8748</v>
      </c>
      <c r="L1850" s="67" t="s">
        <v>31</v>
      </c>
      <c r="M1850" s="64" t="s">
        <v>7066</v>
      </c>
      <c r="N1850" s="64" t="s">
        <v>1838</v>
      </c>
      <c r="O1850" s="64" t="s">
        <v>0</v>
      </c>
      <c r="P1850" s="64" t="s">
        <v>36</v>
      </c>
      <c r="Q1850" s="72">
        <v>29</v>
      </c>
      <c r="R1850" s="72">
        <v>3</v>
      </c>
      <c r="S1850" s="72">
        <v>50</v>
      </c>
      <c r="T1850" s="72">
        <v>2218</v>
      </c>
    </row>
    <row r="1851" spans="1:20" s="60" customFormat="1" ht="15" customHeight="1">
      <c r="A1851" s="68" t="s">
        <v>4672</v>
      </c>
      <c r="B1851" s="68">
        <v>17100</v>
      </c>
      <c r="C1851" s="68" t="s">
        <v>0</v>
      </c>
      <c r="D1851" s="69">
        <v>437</v>
      </c>
      <c r="E1851" s="69" t="s">
        <v>1845</v>
      </c>
      <c r="F1851" s="68" t="s">
        <v>1149</v>
      </c>
      <c r="G1851" s="64" t="s">
        <v>3235</v>
      </c>
      <c r="H1851" s="70">
        <v>11.9</v>
      </c>
      <c r="I1851" s="71"/>
      <c r="J1851" s="64" t="s">
        <v>7083</v>
      </c>
      <c r="K1851" s="67" t="s">
        <v>8748</v>
      </c>
      <c r="L1851" s="67">
        <v>154</v>
      </c>
      <c r="M1851" s="64" t="s">
        <v>7066</v>
      </c>
      <c r="N1851" s="64" t="s">
        <v>1838</v>
      </c>
      <c r="O1851" s="64" t="s">
        <v>0</v>
      </c>
      <c r="P1851" s="64" t="s">
        <v>36</v>
      </c>
      <c r="Q1851" s="72">
        <v>19</v>
      </c>
      <c r="R1851" s="72">
        <v>3</v>
      </c>
      <c r="S1851" s="72">
        <v>41</v>
      </c>
      <c r="T1851" s="72">
        <v>1284</v>
      </c>
    </row>
    <row r="1852" spans="1:20" s="60" customFormat="1" ht="15" customHeight="1">
      <c r="A1852" s="68" t="s">
        <v>4673</v>
      </c>
      <c r="B1852" s="68">
        <v>17101</v>
      </c>
      <c r="C1852" s="68" t="s">
        <v>0</v>
      </c>
      <c r="D1852" s="69" t="s">
        <v>1147</v>
      </c>
      <c r="E1852" s="69" t="s">
        <v>1849</v>
      </c>
      <c r="F1852" s="68" t="s">
        <v>1149</v>
      </c>
      <c r="G1852" s="64" t="s">
        <v>0</v>
      </c>
      <c r="H1852" s="70">
        <v>13.9</v>
      </c>
      <c r="I1852" s="71"/>
      <c r="J1852" s="64" t="s">
        <v>7083</v>
      </c>
      <c r="K1852" s="67" t="s">
        <v>8749</v>
      </c>
      <c r="L1852" s="67" t="s">
        <v>31</v>
      </c>
      <c r="M1852" s="64" t="s">
        <v>7066</v>
      </c>
      <c r="N1852" s="64" t="s">
        <v>1838</v>
      </c>
      <c r="O1852" s="64" t="s">
        <v>0</v>
      </c>
      <c r="P1852" s="64" t="s">
        <v>36</v>
      </c>
      <c r="Q1852" s="72">
        <v>17.5</v>
      </c>
      <c r="R1852" s="72">
        <v>2</v>
      </c>
      <c r="S1852" s="72">
        <v>30</v>
      </c>
      <c r="T1852" s="72">
        <v>0.46200000000000002</v>
      </c>
    </row>
    <row r="1853" spans="1:20" s="60" customFormat="1" ht="15" customHeight="1">
      <c r="A1853" s="68" t="s">
        <v>6848</v>
      </c>
      <c r="B1853" s="68">
        <v>17101</v>
      </c>
      <c r="C1853" s="68" t="s">
        <v>0</v>
      </c>
      <c r="D1853" s="69">
        <v>8</v>
      </c>
      <c r="E1853" s="69" t="s">
        <v>6849</v>
      </c>
      <c r="F1853" s="68" t="s">
        <v>1149</v>
      </c>
      <c r="G1853" s="64" t="s">
        <v>3209</v>
      </c>
      <c r="H1853" s="70">
        <v>14.9</v>
      </c>
      <c r="I1853" s="71"/>
      <c r="J1853" s="64" t="s">
        <v>7083</v>
      </c>
      <c r="K1853" s="67" t="s">
        <v>8749</v>
      </c>
      <c r="L1853" s="67" t="s">
        <v>31</v>
      </c>
      <c r="M1853" s="64" t="s">
        <v>7066</v>
      </c>
      <c r="N1853" s="64" t="s">
        <v>1838</v>
      </c>
      <c r="O1853" s="64" t="s">
        <v>0</v>
      </c>
      <c r="P1853" s="64" t="s">
        <v>36</v>
      </c>
      <c r="Q1853" s="72">
        <v>0</v>
      </c>
      <c r="R1853" s="72">
        <v>0</v>
      </c>
      <c r="S1853" s="72">
        <v>0</v>
      </c>
      <c r="T1853" s="72">
        <v>0.46200000000000002</v>
      </c>
    </row>
    <row r="1854" spans="1:20" s="60" customFormat="1" ht="15" customHeight="1">
      <c r="A1854" s="68" t="s">
        <v>4674</v>
      </c>
      <c r="B1854" s="68">
        <v>17101</v>
      </c>
      <c r="C1854" s="68" t="s">
        <v>0</v>
      </c>
      <c r="D1854" s="69">
        <v>436</v>
      </c>
      <c r="E1854" s="69" t="s">
        <v>1847</v>
      </c>
      <c r="F1854" s="68" t="s">
        <v>1149</v>
      </c>
      <c r="G1854" s="64" t="s">
        <v>3234</v>
      </c>
      <c r="H1854" s="70">
        <v>9.9</v>
      </c>
      <c r="I1854" s="71"/>
      <c r="J1854" s="64" t="s">
        <v>7083</v>
      </c>
      <c r="K1854" s="67" t="s">
        <v>8749</v>
      </c>
      <c r="L1854" s="67" t="s">
        <v>31</v>
      </c>
      <c r="M1854" s="64" t="s">
        <v>7066</v>
      </c>
      <c r="N1854" s="64" t="s">
        <v>1838</v>
      </c>
      <c r="O1854" s="64" t="s">
        <v>0</v>
      </c>
      <c r="P1854" s="64" t="s">
        <v>36</v>
      </c>
      <c r="Q1854" s="72">
        <v>29</v>
      </c>
      <c r="R1854" s="72">
        <v>3</v>
      </c>
      <c r="S1854" s="72">
        <v>50</v>
      </c>
      <c r="T1854" s="72">
        <v>2218</v>
      </c>
    </row>
    <row r="1855" spans="1:20" s="60" customFormat="1" ht="15" customHeight="1">
      <c r="A1855" s="68" t="s">
        <v>4675</v>
      </c>
      <c r="B1855" s="68">
        <v>17101</v>
      </c>
      <c r="C1855" s="68" t="s">
        <v>0</v>
      </c>
      <c r="D1855" s="69">
        <v>437</v>
      </c>
      <c r="E1855" s="69" t="s">
        <v>1848</v>
      </c>
      <c r="F1855" s="68" t="s">
        <v>1149</v>
      </c>
      <c r="G1855" s="64" t="s">
        <v>3235</v>
      </c>
      <c r="H1855" s="70">
        <v>11.9</v>
      </c>
      <c r="I1855" s="71"/>
      <c r="J1855" s="64" t="s">
        <v>7083</v>
      </c>
      <c r="K1855" s="67" t="s">
        <v>8749</v>
      </c>
      <c r="L1855" s="67" t="s">
        <v>31</v>
      </c>
      <c r="M1855" s="64" t="s">
        <v>7066</v>
      </c>
      <c r="N1855" s="64" t="s">
        <v>1838</v>
      </c>
      <c r="O1855" s="64" t="s">
        <v>0</v>
      </c>
      <c r="P1855" s="64" t="s">
        <v>36</v>
      </c>
      <c r="Q1855" s="72">
        <v>19</v>
      </c>
      <c r="R1855" s="72">
        <v>3</v>
      </c>
      <c r="S1855" s="72">
        <v>41</v>
      </c>
      <c r="T1855" s="72">
        <v>1284</v>
      </c>
    </row>
    <row r="1856" spans="1:20" s="60" customFormat="1" ht="15" customHeight="1">
      <c r="A1856" s="68" t="s">
        <v>4676</v>
      </c>
      <c r="B1856" s="68">
        <v>17102</v>
      </c>
      <c r="C1856" s="68" t="s">
        <v>0</v>
      </c>
      <c r="D1856" s="69" t="s">
        <v>1147</v>
      </c>
      <c r="E1856" s="69" t="s">
        <v>1852</v>
      </c>
      <c r="F1856" s="68" t="s">
        <v>1149</v>
      </c>
      <c r="G1856" s="64" t="s">
        <v>0</v>
      </c>
      <c r="H1856" s="70">
        <v>13.9</v>
      </c>
      <c r="I1856" s="71"/>
      <c r="J1856" s="64" t="s">
        <v>7083</v>
      </c>
      <c r="K1856" s="67" t="s">
        <v>8750</v>
      </c>
      <c r="L1856" s="67">
        <v>91</v>
      </c>
      <c r="M1856" s="64" t="s">
        <v>7066</v>
      </c>
      <c r="N1856" s="64" t="s">
        <v>1838</v>
      </c>
      <c r="O1856" s="64" t="s">
        <v>0</v>
      </c>
      <c r="P1856" s="64" t="s">
        <v>36</v>
      </c>
      <c r="Q1856" s="72">
        <v>16.3</v>
      </c>
      <c r="R1856" s="72">
        <v>3</v>
      </c>
      <c r="S1856" s="72">
        <v>30</v>
      </c>
      <c r="T1856" s="72">
        <v>0.40799999999999997</v>
      </c>
    </row>
    <row r="1857" spans="1:20" s="60" customFormat="1" ht="15" customHeight="1">
      <c r="A1857" s="68" t="s">
        <v>4677</v>
      </c>
      <c r="B1857" s="68">
        <v>17102</v>
      </c>
      <c r="C1857" s="68" t="s">
        <v>0</v>
      </c>
      <c r="D1857" s="69">
        <v>436</v>
      </c>
      <c r="E1857" s="69" t="s">
        <v>1850</v>
      </c>
      <c r="F1857" s="68" t="s">
        <v>1149</v>
      </c>
      <c r="G1857" s="64" t="s">
        <v>3234</v>
      </c>
      <c r="H1857" s="70">
        <v>9.9</v>
      </c>
      <c r="I1857" s="71"/>
      <c r="J1857" s="64" t="s">
        <v>7083</v>
      </c>
      <c r="K1857" s="67" t="s">
        <v>8750</v>
      </c>
      <c r="L1857" s="67" t="s">
        <v>31</v>
      </c>
      <c r="M1857" s="64" t="s">
        <v>7066</v>
      </c>
      <c r="N1857" s="64" t="s">
        <v>1838</v>
      </c>
      <c r="O1857" s="64" t="s">
        <v>0</v>
      </c>
      <c r="P1857" s="64" t="s">
        <v>36</v>
      </c>
      <c r="Q1857" s="72">
        <v>29</v>
      </c>
      <c r="R1857" s="72">
        <v>3</v>
      </c>
      <c r="S1857" s="72">
        <v>50</v>
      </c>
      <c r="T1857" s="72">
        <v>2218</v>
      </c>
    </row>
    <row r="1858" spans="1:20" s="60" customFormat="1" ht="15" customHeight="1">
      <c r="A1858" s="68" t="s">
        <v>4678</v>
      </c>
      <c r="B1858" s="68">
        <v>17102</v>
      </c>
      <c r="C1858" s="68" t="s">
        <v>0</v>
      </c>
      <c r="D1858" s="69">
        <v>437</v>
      </c>
      <c r="E1858" s="69" t="s">
        <v>1851</v>
      </c>
      <c r="F1858" s="68" t="s">
        <v>1149</v>
      </c>
      <c r="G1858" s="64" t="s">
        <v>3235</v>
      </c>
      <c r="H1858" s="70">
        <v>11.9</v>
      </c>
      <c r="I1858" s="71"/>
      <c r="J1858" s="64" t="s">
        <v>7083</v>
      </c>
      <c r="K1858" s="67" t="s">
        <v>8750</v>
      </c>
      <c r="L1858" s="67">
        <v>249</v>
      </c>
      <c r="M1858" s="64" t="s">
        <v>7066</v>
      </c>
      <c r="N1858" s="64" t="s">
        <v>1838</v>
      </c>
      <c r="O1858" s="64" t="s">
        <v>0</v>
      </c>
      <c r="P1858" s="64" t="s">
        <v>36</v>
      </c>
      <c r="Q1858" s="72">
        <v>19</v>
      </c>
      <c r="R1858" s="72">
        <v>3</v>
      </c>
      <c r="S1858" s="72">
        <v>41</v>
      </c>
      <c r="T1858" s="72">
        <v>1284</v>
      </c>
    </row>
    <row r="1859" spans="1:20" s="60" customFormat="1" ht="15" customHeight="1">
      <c r="A1859" s="68" t="s">
        <v>4679</v>
      </c>
      <c r="B1859" s="68">
        <v>17103</v>
      </c>
      <c r="C1859" s="68" t="s">
        <v>0</v>
      </c>
      <c r="D1859" s="69" t="s">
        <v>1147</v>
      </c>
      <c r="E1859" s="69" t="s">
        <v>1855</v>
      </c>
      <c r="F1859" s="68" t="s">
        <v>1149</v>
      </c>
      <c r="G1859" s="64" t="s">
        <v>0</v>
      </c>
      <c r="H1859" s="70">
        <v>13.9</v>
      </c>
      <c r="I1859" s="71"/>
      <c r="J1859" s="64" t="s">
        <v>7083</v>
      </c>
      <c r="K1859" s="67" t="s">
        <v>8751</v>
      </c>
      <c r="L1859" s="67" t="s">
        <v>31</v>
      </c>
      <c r="M1859" s="64" t="s">
        <v>7066</v>
      </c>
      <c r="N1859" s="64" t="s">
        <v>1838</v>
      </c>
      <c r="O1859" s="64" t="s">
        <v>0</v>
      </c>
      <c r="P1859" s="64" t="s">
        <v>36</v>
      </c>
      <c r="Q1859" s="72">
        <v>14.5</v>
      </c>
      <c r="R1859" s="72">
        <v>2</v>
      </c>
      <c r="S1859" s="72">
        <v>27</v>
      </c>
      <c r="T1859" s="72">
        <v>0.33600000000000002</v>
      </c>
    </row>
    <row r="1860" spans="1:20" s="60" customFormat="1" ht="15" customHeight="1">
      <c r="A1860" s="68" t="s">
        <v>4680</v>
      </c>
      <c r="B1860" s="68">
        <v>17103</v>
      </c>
      <c r="C1860" s="68" t="s">
        <v>0</v>
      </c>
      <c r="D1860" s="69">
        <v>436</v>
      </c>
      <c r="E1860" s="69" t="s">
        <v>1853</v>
      </c>
      <c r="F1860" s="68" t="s">
        <v>1149</v>
      </c>
      <c r="G1860" s="64" t="s">
        <v>3234</v>
      </c>
      <c r="H1860" s="70">
        <v>9.9</v>
      </c>
      <c r="I1860" s="71"/>
      <c r="J1860" s="64" t="s">
        <v>7083</v>
      </c>
      <c r="K1860" s="67" t="s">
        <v>8751</v>
      </c>
      <c r="L1860" s="67" t="s">
        <v>31</v>
      </c>
      <c r="M1860" s="64" t="s">
        <v>7066</v>
      </c>
      <c r="N1860" s="64" t="s">
        <v>1838</v>
      </c>
      <c r="O1860" s="64" t="s">
        <v>0</v>
      </c>
      <c r="P1860" s="64" t="s">
        <v>36</v>
      </c>
      <c r="Q1860" s="72">
        <v>29</v>
      </c>
      <c r="R1860" s="72">
        <v>3</v>
      </c>
      <c r="S1860" s="72">
        <v>50</v>
      </c>
      <c r="T1860" s="72">
        <v>2218</v>
      </c>
    </row>
    <row r="1861" spans="1:20" s="60" customFormat="1" ht="15" customHeight="1">
      <c r="A1861" s="68" t="s">
        <v>4681</v>
      </c>
      <c r="B1861" s="68">
        <v>17103</v>
      </c>
      <c r="C1861" s="68" t="s">
        <v>0</v>
      </c>
      <c r="D1861" s="69">
        <v>437</v>
      </c>
      <c r="E1861" s="69" t="s">
        <v>1854</v>
      </c>
      <c r="F1861" s="68" t="s">
        <v>1149</v>
      </c>
      <c r="G1861" s="64" t="s">
        <v>3235</v>
      </c>
      <c r="H1861" s="70">
        <v>11.9</v>
      </c>
      <c r="I1861" s="71"/>
      <c r="J1861" s="64" t="s">
        <v>7083</v>
      </c>
      <c r="K1861" s="67" t="s">
        <v>8751</v>
      </c>
      <c r="L1861" s="67">
        <v>99</v>
      </c>
      <c r="M1861" s="64" t="s">
        <v>7066</v>
      </c>
      <c r="N1861" s="64" t="s">
        <v>1838</v>
      </c>
      <c r="O1861" s="64" t="s">
        <v>0</v>
      </c>
      <c r="P1861" s="64" t="s">
        <v>36</v>
      </c>
      <c r="Q1861" s="72">
        <v>19</v>
      </c>
      <c r="R1861" s="72">
        <v>3</v>
      </c>
      <c r="S1861" s="72">
        <v>41</v>
      </c>
      <c r="T1861" s="72">
        <v>1284</v>
      </c>
    </row>
    <row r="1862" spans="1:20" s="60" customFormat="1" ht="15" customHeight="1">
      <c r="A1862" s="68" t="s">
        <v>4682</v>
      </c>
      <c r="B1862" s="68">
        <v>17104</v>
      </c>
      <c r="C1862" s="68" t="s">
        <v>0</v>
      </c>
      <c r="D1862" s="69" t="s">
        <v>1147</v>
      </c>
      <c r="E1862" s="69" t="s">
        <v>81</v>
      </c>
      <c r="F1862" s="68" t="s">
        <v>1149</v>
      </c>
      <c r="G1862" s="64" t="s">
        <v>0</v>
      </c>
      <c r="H1862" s="70">
        <v>13.9</v>
      </c>
      <c r="I1862" s="71"/>
      <c r="J1862" s="64" t="s">
        <v>7083</v>
      </c>
      <c r="K1862" s="67" t="s">
        <v>8752</v>
      </c>
      <c r="L1862" s="67">
        <v>21</v>
      </c>
      <c r="M1862" s="64" t="s">
        <v>7066</v>
      </c>
      <c r="N1862" s="64" t="s">
        <v>1838</v>
      </c>
      <c r="O1862" s="64" t="s">
        <v>0</v>
      </c>
      <c r="P1862" s="64" t="s">
        <v>36</v>
      </c>
      <c r="Q1862" s="72">
        <v>22</v>
      </c>
      <c r="R1862" s="72">
        <v>1.8</v>
      </c>
      <c r="S1862" s="72">
        <v>22</v>
      </c>
      <c r="T1862" s="72">
        <v>0.49</v>
      </c>
    </row>
    <row r="1863" spans="1:20" s="60" customFormat="1" ht="15" customHeight="1">
      <c r="A1863" s="68" t="s">
        <v>4683</v>
      </c>
      <c r="B1863" s="68">
        <v>17104</v>
      </c>
      <c r="C1863" s="68" t="s">
        <v>0</v>
      </c>
      <c r="D1863" s="69">
        <v>436</v>
      </c>
      <c r="E1863" s="69" t="s">
        <v>1856</v>
      </c>
      <c r="F1863" s="68" t="s">
        <v>1149</v>
      </c>
      <c r="G1863" s="64" t="s">
        <v>3234</v>
      </c>
      <c r="H1863" s="70">
        <v>9.9</v>
      </c>
      <c r="I1863" s="71"/>
      <c r="J1863" s="64" t="s">
        <v>7083</v>
      </c>
      <c r="K1863" s="67" t="s">
        <v>8752</v>
      </c>
      <c r="L1863" s="67" t="s">
        <v>31</v>
      </c>
      <c r="M1863" s="64" t="s">
        <v>7066</v>
      </c>
      <c r="N1863" s="64" t="s">
        <v>1838</v>
      </c>
      <c r="O1863" s="64" t="s">
        <v>0</v>
      </c>
      <c r="P1863" s="64" t="s">
        <v>36</v>
      </c>
      <c r="Q1863" s="72">
        <v>29</v>
      </c>
      <c r="R1863" s="72">
        <v>3</v>
      </c>
      <c r="S1863" s="72">
        <v>50</v>
      </c>
      <c r="T1863" s="72">
        <v>2218</v>
      </c>
    </row>
    <row r="1864" spans="1:20" s="60" customFormat="1" ht="15" customHeight="1">
      <c r="A1864" s="68" t="s">
        <v>4684</v>
      </c>
      <c r="B1864" s="68">
        <v>17104</v>
      </c>
      <c r="C1864" s="68" t="s">
        <v>0</v>
      </c>
      <c r="D1864" s="69">
        <v>437</v>
      </c>
      <c r="E1864" s="69" t="s">
        <v>1857</v>
      </c>
      <c r="F1864" s="68" t="s">
        <v>1149</v>
      </c>
      <c r="G1864" s="64" t="s">
        <v>3235</v>
      </c>
      <c r="H1864" s="70">
        <v>11.9</v>
      </c>
      <c r="I1864" s="71"/>
      <c r="J1864" s="64" t="s">
        <v>7083</v>
      </c>
      <c r="K1864" s="67" t="s">
        <v>8752</v>
      </c>
      <c r="L1864" s="67">
        <v>40</v>
      </c>
      <c r="M1864" s="64" t="s">
        <v>7066</v>
      </c>
      <c r="N1864" s="64" t="s">
        <v>1838</v>
      </c>
      <c r="O1864" s="64" t="s">
        <v>0</v>
      </c>
      <c r="P1864" s="64" t="s">
        <v>36</v>
      </c>
      <c r="Q1864" s="72">
        <v>19</v>
      </c>
      <c r="R1864" s="72">
        <v>3</v>
      </c>
      <c r="S1864" s="72">
        <v>41</v>
      </c>
      <c r="T1864" s="72">
        <v>1284</v>
      </c>
    </row>
    <row r="1865" spans="1:20" s="60" customFormat="1" ht="15" customHeight="1">
      <c r="A1865" s="68" t="s">
        <v>4685</v>
      </c>
      <c r="B1865" s="68">
        <v>17109</v>
      </c>
      <c r="C1865" s="68" t="s">
        <v>0</v>
      </c>
      <c r="D1865" s="69" t="s">
        <v>1147</v>
      </c>
      <c r="E1865" s="69" t="s">
        <v>1858</v>
      </c>
      <c r="F1865" s="68" t="s">
        <v>1149</v>
      </c>
      <c r="G1865" s="64" t="s">
        <v>0</v>
      </c>
      <c r="H1865" s="70">
        <v>39.5</v>
      </c>
      <c r="I1865" s="71"/>
      <c r="J1865" s="64" t="s">
        <v>7104</v>
      </c>
      <c r="K1865" s="67" t="s">
        <v>8753</v>
      </c>
      <c r="L1865" s="67" t="s">
        <v>31</v>
      </c>
      <c r="M1865" s="64" t="s">
        <v>7066</v>
      </c>
      <c r="N1865" s="64" t="s">
        <v>1201</v>
      </c>
      <c r="O1865" s="64" t="s">
        <v>0</v>
      </c>
      <c r="P1865" s="64" t="s">
        <v>33</v>
      </c>
      <c r="Q1865" s="72">
        <v>0</v>
      </c>
      <c r="R1865" s="72">
        <v>0</v>
      </c>
      <c r="S1865" s="72">
        <v>0</v>
      </c>
      <c r="T1865" s="72">
        <v>0</v>
      </c>
    </row>
    <row r="1866" spans="1:20" s="60" customFormat="1" ht="15" customHeight="1">
      <c r="A1866" s="68" t="s">
        <v>4686</v>
      </c>
      <c r="B1866" s="68">
        <v>17110</v>
      </c>
      <c r="C1866" s="68" t="s">
        <v>0</v>
      </c>
      <c r="D1866" s="69" t="s">
        <v>1147</v>
      </c>
      <c r="E1866" s="69" t="s">
        <v>1859</v>
      </c>
      <c r="F1866" s="68" t="s">
        <v>1149</v>
      </c>
      <c r="G1866" s="64" t="s">
        <v>0</v>
      </c>
      <c r="H1866" s="70">
        <v>52.9</v>
      </c>
      <c r="I1866" s="71"/>
      <c r="J1866" s="64" t="s">
        <v>7143</v>
      </c>
      <c r="K1866" s="67" t="s">
        <v>8754</v>
      </c>
      <c r="L1866" s="67" t="s">
        <v>31</v>
      </c>
      <c r="M1866" s="64" t="s">
        <v>7066</v>
      </c>
      <c r="N1866" s="64" t="s">
        <v>1201</v>
      </c>
      <c r="O1866" s="64" t="s">
        <v>0</v>
      </c>
      <c r="P1866" s="64" t="s">
        <v>32</v>
      </c>
      <c r="Q1866" s="72">
        <v>39.5</v>
      </c>
      <c r="R1866" s="72">
        <v>7</v>
      </c>
      <c r="S1866" s="72">
        <v>39.5</v>
      </c>
      <c r="T1866" s="72">
        <v>2175</v>
      </c>
    </row>
    <row r="1867" spans="1:20" s="60" customFormat="1" ht="15" customHeight="1">
      <c r="A1867" s="68" t="s">
        <v>4687</v>
      </c>
      <c r="B1867" s="68">
        <v>17111</v>
      </c>
      <c r="C1867" s="68" t="s">
        <v>0</v>
      </c>
      <c r="D1867" s="69" t="s">
        <v>1147</v>
      </c>
      <c r="E1867" s="69" t="s">
        <v>1860</v>
      </c>
      <c r="F1867" s="68" t="s">
        <v>1149</v>
      </c>
      <c r="G1867" s="64" t="s">
        <v>0</v>
      </c>
      <c r="H1867" s="70">
        <v>22.9</v>
      </c>
      <c r="I1867" s="71"/>
      <c r="J1867" s="64" t="s">
        <v>7083</v>
      </c>
      <c r="K1867" s="67" t="s">
        <v>8755</v>
      </c>
      <c r="L1867" s="67" t="s">
        <v>31</v>
      </c>
      <c r="M1867" s="64" t="s">
        <v>7066</v>
      </c>
      <c r="N1867" s="64" t="s">
        <v>1201</v>
      </c>
      <c r="O1867" s="64" t="s">
        <v>0</v>
      </c>
      <c r="P1867" s="64" t="s">
        <v>36</v>
      </c>
      <c r="Q1867" s="72">
        <v>39.5</v>
      </c>
      <c r="R1867" s="72">
        <v>7</v>
      </c>
      <c r="S1867" s="72">
        <v>39.5</v>
      </c>
      <c r="T1867" s="72">
        <v>2175</v>
      </c>
    </row>
    <row r="1868" spans="1:20" s="60" customFormat="1" ht="15" customHeight="1">
      <c r="A1868" s="68" t="s">
        <v>4688</v>
      </c>
      <c r="B1868" s="68">
        <v>17112</v>
      </c>
      <c r="C1868" s="68" t="s">
        <v>0</v>
      </c>
      <c r="D1868" s="69" t="s">
        <v>1147</v>
      </c>
      <c r="E1868" s="69" t="s">
        <v>1861</v>
      </c>
      <c r="F1868" s="68" t="s">
        <v>1149</v>
      </c>
      <c r="G1868" s="64" t="s">
        <v>0</v>
      </c>
      <c r="H1868" s="70">
        <v>22.9</v>
      </c>
      <c r="I1868" s="71"/>
      <c r="J1868" s="64" t="s">
        <v>7083</v>
      </c>
      <c r="K1868" s="67" t="s">
        <v>8756</v>
      </c>
      <c r="L1868" s="67" t="s">
        <v>31</v>
      </c>
      <c r="M1868" s="64" t="s">
        <v>7066</v>
      </c>
      <c r="N1868" s="64" t="s">
        <v>1201</v>
      </c>
      <c r="O1868" s="64" t="s">
        <v>0</v>
      </c>
      <c r="P1868" s="64" t="s">
        <v>36</v>
      </c>
      <c r="Q1868" s="72">
        <v>39.5</v>
      </c>
      <c r="R1868" s="72">
        <v>7</v>
      </c>
      <c r="S1868" s="72">
        <v>39.5</v>
      </c>
      <c r="T1868" s="72">
        <v>2175</v>
      </c>
    </row>
    <row r="1869" spans="1:20" s="60" customFormat="1" ht="15" customHeight="1">
      <c r="A1869" s="68" t="s">
        <v>4689</v>
      </c>
      <c r="B1869" s="68">
        <v>17113</v>
      </c>
      <c r="C1869" s="68" t="s">
        <v>0</v>
      </c>
      <c r="D1869" s="69" t="s">
        <v>1147</v>
      </c>
      <c r="E1869" s="69" t="s">
        <v>1862</v>
      </c>
      <c r="F1869" s="68" t="s">
        <v>1149</v>
      </c>
      <c r="G1869" s="64" t="s">
        <v>0</v>
      </c>
      <c r="H1869" s="70">
        <v>22.9</v>
      </c>
      <c r="I1869" s="71"/>
      <c r="J1869" s="64" t="s">
        <v>7083</v>
      </c>
      <c r="K1869" s="67" t="s">
        <v>8757</v>
      </c>
      <c r="L1869" s="67" t="s">
        <v>31</v>
      </c>
      <c r="M1869" s="64" t="s">
        <v>7066</v>
      </c>
      <c r="N1869" s="64" t="s">
        <v>1201</v>
      </c>
      <c r="O1869" s="64" t="s">
        <v>0</v>
      </c>
      <c r="P1869" s="64" t="s">
        <v>36</v>
      </c>
      <c r="Q1869" s="72">
        <v>39.5</v>
      </c>
      <c r="R1869" s="72">
        <v>7</v>
      </c>
      <c r="S1869" s="72">
        <v>39.5</v>
      </c>
      <c r="T1869" s="72">
        <v>2175</v>
      </c>
    </row>
    <row r="1870" spans="1:20" s="60" customFormat="1" ht="15" customHeight="1">
      <c r="A1870" s="68" t="s">
        <v>4690</v>
      </c>
      <c r="B1870" s="68">
        <v>17114</v>
      </c>
      <c r="C1870" s="68" t="s">
        <v>0</v>
      </c>
      <c r="D1870" s="69" t="s">
        <v>1147</v>
      </c>
      <c r="E1870" s="69" t="s">
        <v>1863</v>
      </c>
      <c r="F1870" s="68" t="s">
        <v>1149</v>
      </c>
      <c r="G1870" s="64" t="s">
        <v>0</v>
      </c>
      <c r="H1870" s="70">
        <v>29.5</v>
      </c>
      <c r="I1870" s="71"/>
      <c r="J1870" s="64" t="s">
        <v>7165</v>
      </c>
      <c r="K1870" s="67" t="s">
        <v>8758</v>
      </c>
      <c r="L1870" s="67" t="s">
        <v>31</v>
      </c>
      <c r="M1870" s="64" t="s">
        <v>7066</v>
      </c>
      <c r="N1870" s="64" t="s">
        <v>1201</v>
      </c>
      <c r="O1870" s="64" t="s">
        <v>0</v>
      </c>
      <c r="P1870" s="64" t="s">
        <v>32</v>
      </c>
      <c r="Q1870" s="72">
        <v>39.5</v>
      </c>
      <c r="R1870" s="72">
        <v>7</v>
      </c>
      <c r="S1870" s="72">
        <v>39.5</v>
      </c>
      <c r="T1870" s="72">
        <v>2175</v>
      </c>
    </row>
    <row r="1871" spans="1:20" s="60" customFormat="1" ht="15" customHeight="1">
      <c r="A1871" s="68" t="s">
        <v>4691</v>
      </c>
      <c r="B1871" s="68">
        <v>17115</v>
      </c>
      <c r="C1871" s="68" t="s">
        <v>0</v>
      </c>
      <c r="D1871" s="69" t="s">
        <v>1147</v>
      </c>
      <c r="E1871" s="69" t="s">
        <v>1864</v>
      </c>
      <c r="F1871" s="68" t="s">
        <v>1149</v>
      </c>
      <c r="G1871" s="64" t="s">
        <v>0</v>
      </c>
      <c r="H1871" s="70">
        <v>52.9</v>
      </c>
      <c r="I1871" s="71"/>
      <c r="J1871" s="64" t="s">
        <v>7143</v>
      </c>
      <c r="K1871" s="67" t="s">
        <v>8759</v>
      </c>
      <c r="L1871" s="67" t="s">
        <v>31</v>
      </c>
      <c r="M1871" s="64" t="s">
        <v>7066</v>
      </c>
      <c r="N1871" s="64" t="s">
        <v>1201</v>
      </c>
      <c r="O1871" s="64" t="s">
        <v>0</v>
      </c>
      <c r="P1871" s="64" t="s">
        <v>32</v>
      </c>
      <c r="Q1871" s="72">
        <v>39.5</v>
      </c>
      <c r="R1871" s="72">
        <v>7</v>
      </c>
      <c r="S1871" s="72">
        <v>39.5</v>
      </c>
      <c r="T1871" s="72">
        <v>2175</v>
      </c>
    </row>
    <row r="1872" spans="1:20" s="60" customFormat="1" ht="15" customHeight="1">
      <c r="A1872" s="68" t="s">
        <v>4692</v>
      </c>
      <c r="B1872" s="68">
        <v>17116</v>
      </c>
      <c r="C1872" s="68" t="s">
        <v>0</v>
      </c>
      <c r="D1872" s="69" t="s">
        <v>1147</v>
      </c>
      <c r="E1872" s="69" t="s">
        <v>1865</v>
      </c>
      <c r="F1872" s="68" t="s">
        <v>1149</v>
      </c>
      <c r="G1872" s="64" t="s">
        <v>0</v>
      </c>
      <c r="H1872" s="70">
        <v>70.2</v>
      </c>
      <c r="I1872" s="71"/>
      <c r="J1872" s="64" t="s">
        <v>7143</v>
      </c>
      <c r="K1872" s="67" t="s">
        <v>8760</v>
      </c>
      <c r="L1872" s="67" t="s">
        <v>31</v>
      </c>
      <c r="M1872" s="64" t="s">
        <v>7066</v>
      </c>
      <c r="N1872" s="64" t="s">
        <v>1201</v>
      </c>
      <c r="O1872" s="64" t="s">
        <v>0</v>
      </c>
      <c r="P1872" s="64" t="s">
        <v>32</v>
      </c>
      <c r="Q1872" s="72">
        <v>39.5</v>
      </c>
      <c r="R1872" s="72">
        <v>7</v>
      </c>
      <c r="S1872" s="72">
        <v>39.5</v>
      </c>
      <c r="T1872" s="72">
        <v>2175</v>
      </c>
    </row>
    <row r="1873" spans="1:20" s="60" customFormat="1" ht="15" customHeight="1">
      <c r="A1873" s="68" t="s">
        <v>4693</v>
      </c>
      <c r="B1873" s="68">
        <v>17117</v>
      </c>
      <c r="C1873" s="68" t="s">
        <v>0</v>
      </c>
      <c r="D1873" s="69" t="s">
        <v>1147</v>
      </c>
      <c r="E1873" s="69" t="s">
        <v>1866</v>
      </c>
      <c r="F1873" s="68" t="s">
        <v>1149</v>
      </c>
      <c r="G1873" s="64" t="s">
        <v>0</v>
      </c>
      <c r="H1873" s="70">
        <v>113.9</v>
      </c>
      <c r="I1873" s="71"/>
      <c r="J1873" s="64" t="s">
        <v>7192</v>
      </c>
      <c r="K1873" s="67" t="s">
        <v>8761</v>
      </c>
      <c r="L1873" s="67" t="s">
        <v>31</v>
      </c>
      <c r="M1873" s="64" t="s">
        <v>7066</v>
      </c>
      <c r="N1873" s="64" t="s">
        <v>1201</v>
      </c>
      <c r="O1873" s="64" t="s">
        <v>0</v>
      </c>
      <c r="P1873" s="64" t="s">
        <v>32</v>
      </c>
      <c r="Q1873" s="72">
        <v>39.5</v>
      </c>
      <c r="R1873" s="72">
        <v>7</v>
      </c>
      <c r="S1873" s="72">
        <v>39.5</v>
      </c>
      <c r="T1873" s="72">
        <v>2175</v>
      </c>
    </row>
    <row r="1874" spans="1:20" s="60" customFormat="1" ht="15" customHeight="1">
      <c r="A1874" s="68" t="s">
        <v>4694</v>
      </c>
      <c r="B1874" s="68">
        <v>17118</v>
      </c>
      <c r="C1874" s="68" t="s">
        <v>0</v>
      </c>
      <c r="D1874" s="69" t="s">
        <v>1147</v>
      </c>
      <c r="E1874" s="69" t="s">
        <v>1867</v>
      </c>
      <c r="F1874" s="68" t="s">
        <v>1149</v>
      </c>
      <c r="G1874" s="64" t="s">
        <v>0</v>
      </c>
      <c r="H1874" s="70">
        <v>55.5</v>
      </c>
      <c r="I1874" s="71"/>
      <c r="J1874" s="64" t="s">
        <v>7165</v>
      </c>
      <c r="K1874" s="67" t="s">
        <v>8762</v>
      </c>
      <c r="L1874" s="67" t="s">
        <v>31</v>
      </c>
      <c r="M1874" s="64" t="s">
        <v>7066</v>
      </c>
      <c r="N1874" s="64" t="s">
        <v>1201</v>
      </c>
      <c r="O1874" s="64" t="s">
        <v>0</v>
      </c>
      <c r="P1874" s="64" t="s">
        <v>32</v>
      </c>
      <c r="Q1874" s="72">
        <v>39.5</v>
      </c>
      <c r="R1874" s="72">
        <v>7</v>
      </c>
      <c r="S1874" s="72">
        <v>39.5</v>
      </c>
      <c r="T1874" s="72">
        <v>2175</v>
      </c>
    </row>
    <row r="1875" spans="1:20" s="60" customFormat="1" ht="15" customHeight="1">
      <c r="A1875" s="68" t="s">
        <v>4695</v>
      </c>
      <c r="B1875" s="68">
        <v>17119</v>
      </c>
      <c r="C1875" s="68" t="s">
        <v>0</v>
      </c>
      <c r="D1875" s="69" t="s">
        <v>1147</v>
      </c>
      <c r="E1875" s="69" t="s">
        <v>1868</v>
      </c>
      <c r="F1875" s="68" t="s">
        <v>1149</v>
      </c>
      <c r="G1875" s="64" t="s">
        <v>0</v>
      </c>
      <c r="H1875" s="70">
        <v>43.6</v>
      </c>
      <c r="I1875" s="71"/>
      <c r="J1875" s="64" t="s">
        <v>7143</v>
      </c>
      <c r="K1875" s="67" t="s">
        <v>8763</v>
      </c>
      <c r="L1875" s="67" t="s">
        <v>31</v>
      </c>
      <c r="M1875" s="64" t="s">
        <v>7066</v>
      </c>
      <c r="N1875" s="64" t="s">
        <v>1201</v>
      </c>
      <c r="O1875" s="64" t="s">
        <v>0</v>
      </c>
      <c r="P1875" s="64" t="s">
        <v>32</v>
      </c>
      <c r="Q1875" s="72">
        <v>39.5</v>
      </c>
      <c r="R1875" s="72">
        <v>7</v>
      </c>
      <c r="S1875" s="72">
        <v>39.5</v>
      </c>
      <c r="T1875" s="72">
        <v>2175</v>
      </c>
    </row>
    <row r="1876" spans="1:20" s="60" customFormat="1" ht="15" customHeight="1">
      <c r="A1876" s="68" t="s">
        <v>4696</v>
      </c>
      <c r="B1876" s="68">
        <v>17120</v>
      </c>
      <c r="C1876" s="68" t="s">
        <v>0</v>
      </c>
      <c r="D1876" s="69" t="s">
        <v>1147</v>
      </c>
      <c r="E1876" s="69" t="s">
        <v>3323</v>
      </c>
      <c r="F1876" s="68" t="s">
        <v>1149</v>
      </c>
      <c r="G1876" s="64" t="s">
        <v>0</v>
      </c>
      <c r="H1876" s="70">
        <v>17.899999999999999</v>
      </c>
      <c r="I1876" s="71"/>
      <c r="J1876" s="64" t="s">
        <v>7083</v>
      </c>
      <c r="K1876" s="67" t="s">
        <v>8764</v>
      </c>
      <c r="L1876" s="67" t="s">
        <v>31</v>
      </c>
      <c r="M1876" s="64" t="s">
        <v>7066</v>
      </c>
      <c r="N1876" s="64" t="s">
        <v>1838</v>
      </c>
      <c r="O1876" s="64" t="s">
        <v>0</v>
      </c>
      <c r="P1876" s="64" t="s">
        <v>36</v>
      </c>
      <c r="Q1876" s="72">
        <v>20.5</v>
      </c>
      <c r="R1876" s="72">
        <v>2.7</v>
      </c>
      <c r="S1876" s="72">
        <v>55.5</v>
      </c>
      <c r="T1876" s="72">
        <v>0.75800000000000001</v>
      </c>
    </row>
    <row r="1877" spans="1:20" s="60" customFormat="1" ht="15" customHeight="1">
      <c r="A1877" s="68" t="s">
        <v>4697</v>
      </c>
      <c r="B1877" s="68">
        <v>17121</v>
      </c>
      <c r="C1877" s="68" t="s">
        <v>0</v>
      </c>
      <c r="D1877" s="69" t="s">
        <v>1147</v>
      </c>
      <c r="E1877" s="69" t="s">
        <v>1869</v>
      </c>
      <c r="F1877" s="68" t="s">
        <v>1149</v>
      </c>
      <c r="G1877" s="64" t="s">
        <v>0</v>
      </c>
      <c r="H1877" s="70">
        <v>6.9</v>
      </c>
      <c r="I1877" s="71"/>
      <c r="J1877" s="64" t="s">
        <v>7083</v>
      </c>
      <c r="K1877" s="67" t="s">
        <v>8765</v>
      </c>
      <c r="L1877" s="67" t="s">
        <v>31</v>
      </c>
      <c r="M1877" s="64" t="s">
        <v>7066</v>
      </c>
      <c r="N1877" s="64" t="s">
        <v>1838</v>
      </c>
      <c r="O1877" s="64" t="s">
        <v>0</v>
      </c>
      <c r="P1877" s="64" t="s">
        <v>36</v>
      </c>
      <c r="Q1877" s="72">
        <v>0</v>
      </c>
      <c r="R1877" s="72">
        <v>0</v>
      </c>
      <c r="S1877" s="72">
        <v>0</v>
      </c>
      <c r="T1877" s="72">
        <v>0.51200000000000001</v>
      </c>
    </row>
    <row r="1878" spans="1:20" s="60" customFormat="1" ht="15" customHeight="1">
      <c r="A1878" s="68" t="s">
        <v>4698</v>
      </c>
      <c r="B1878" s="68">
        <v>17122</v>
      </c>
      <c r="C1878" s="68" t="s">
        <v>0</v>
      </c>
      <c r="D1878" s="69" t="s">
        <v>1147</v>
      </c>
      <c r="E1878" s="69" t="s">
        <v>1870</v>
      </c>
      <c r="F1878" s="68" t="s">
        <v>1149</v>
      </c>
      <c r="G1878" s="64" t="s">
        <v>0</v>
      </c>
      <c r="H1878" s="70">
        <v>13.9</v>
      </c>
      <c r="I1878" s="71"/>
      <c r="J1878" s="64" t="s">
        <v>7083</v>
      </c>
      <c r="K1878" s="67" t="s">
        <v>8766</v>
      </c>
      <c r="L1878" s="67">
        <v>10</v>
      </c>
      <c r="M1878" s="64" t="s">
        <v>7066</v>
      </c>
      <c r="N1878" s="64" t="s">
        <v>1838</v>
      </c>
      <c r="O1878" s="64" t="s">
        <v>0</v>
      </c>
      <c r="P1878" s="64" t="s">
        <v>36</v>
      </c>
      <c r="Q1878" s="72">
        <v>18.8</v>
      </c>
      <c r="R1878" s="72">
        <v>2.2000000000000002</v>
      </c>
      <c r="S1878" s="72">
        <v>46</v>
      </c>
      <c r="T1878" s="72">
        <v>0.52500000000000002</v>
      </c>
    </row>
    <row r="1879" spans="1:20" s="60" customFormat="1" ht="15" customHeight="1">
      <c r="A1879" s="68" t="s">
        <v>4699</v>
      </c>
      <c r="B1879" s="68">
        <v>17123</v>
      </c>
      <c r="C1879" s="68" t="s">
        <v>0</v>
      </c>
      <c r="D1879" s="69" t="s">
        <v>1147</v>
      </c>
      <c r="E1879" s="69" t="s">
        <v>82</v>
      </c>
      <c r="F1879" s="68" t="s">
        <v>1149</v>
      </c>
      <c r="G1879" s="64" t="s">
        <v>0</v>
      </c>
      <c r="H1879" s="70">
        <v>19.899999999999999</v>
      </c>
      <c r="I1879" s="71"/>
      <c r="J1879" s="64" t="s">
        <v>7083</v>
      </c>
      <c r="K1879" s="67" t="s">
        <v>8767</v>
      </c>
      <c r="L1879" s="67">
        <v>7</v>
      </c>
      <c r="M1879" s="64" t="s">
        <v>7066</v>
      </c>
      <c r="N1879" s="64" t="s">
        <v>1838</v>
      </c>
      <c r="O1879" s="64" t="s">
        <v>0</v>
      </c>
      <c r="P1879" s="64" t="s">
        <v>36</v>
      </c>
      <c r="Q1879" s="72">
        <v>29.5</v>
      </c>
      <c r="R1879" s="72">
        <v>3</v>
      </c>
      <c r="S1879" s="72">
        <v>29.5</v>
      </c>
      <c r="T1879" s="72">
        <v>0.68300000000000005</v>
      </c>
    </row>
    <row r="1880" spans="1:20" s="60" customFormat="1" ht="15" customHeight="1">
      <c r="A1880" s="68" t="s">
        <v>4700</v>
      </c>
      <c r="B1880" s="68">
        <v>17124</v>
      </c>
      <c r="C1880" s="68" t="s">
        <v>0</v>
      </c>
      <c r="D1880" s="69" t="s">
        <v>1147</v>
      </c>
      <c r="E1880" s="69" t="s">
        <v>1871</v>
      </c>
      <c r="F1880" s="68" t="s">
        <v>1149</v>
      </c>
      <c r="G1880" s="64" t="s">
        <v>0</v>
      </c>
      <c r="H1880" s="70">
        <v>19.899999999999999</v>
      </c>
      <c r="I1880" s="71"/>
      <c r="J1880" s="64" t="s">
        <v>7083</v>
      </c>
      <c r="K1880" s="67" t="s">
        <v>8768</v>
      </c>
      <c r="L1880" s="67">
        <v>14</v>
      </c>
      <c r="M1880" s="64" t="s">
        <v>7066</v>
      </c>
      <c r="N1880" s="64" t="s">
        <v>1838</v>
      </c>
      <c r="O1880" s="64" t="s">
        <v>0</v>
      </c>
      <c r="P1880" s="64" t="s">
        <v>36</v>
      </c>
      <c r="Q1880" s="72">
        <v>17</v>
      </c>
      <c r="R1880" s="72">
        <v>3</v>
      </c>
      <c r="S1880" s="72">
        <v>40</v>
      </c>
      <c r="T1880" s="72">
        <v>0.66</v>
      </c>
    </row>
    <row r="1881" spans="1:20" s="60" customFormat="1" ht="15" customHeight="1">
      <c r="A1881" s="68" t="s">
        <v>4701</v>
      </c>
      <c r="B1881" s="68">
        <v>17125</v>
      </c>
      <c r="C1881" s="68" t="s">
        <v>0</v>
      </c>
      <c r="D1881" s="69" t="s">
        <v>1147</v>
      </c>
      <c r="E1881" s="69" t="s">
        <v>1872</v>
      </c>
      <c r="F1881" s="68" t="s">
        <v>1162</v>
      </c>
      <c r="G1881" s="64" t="s">
        <v>0</v>
      </c>
      <c r="H1881" s="70">
        <v>23.9</v>
      </c>
      <c r="I1881" s="71"/>
      <c r="J1881" s="64" t="s">
        <v>7083</v>
      </c>
      <c r="K1881" s="67" t="s">
        <v>8769</v>
      </c>
      <c r="L1881" s="67" t="s">
        <v>31</v>
      </c>
      <c r="M1881" s="64" t="s">
        <v>7066</v>
      </c>
      <c r="N1881" s="64" t="s">
        <v>1838</v>
      </c>
      <c r="O1881" s="64" t="s">
        <v>0</v>
      </c>
      <c r="P1881" s="64" t="s">
        <v>36</v>
      </c>
      <c r="Q1881" s="72">
        <v>0</v>
      </c>
      <c r="R1881" s="72">
        <v>0</v>
      </c>
      <c r="S1881" s="72">
        <v>0</v>
      </c>
      <c r="T1881" s="72">
        <v>0.93</v>
      </c>
    </row>
    <row r="1882" spans="1:20" s="60" customFormat="1" ht="15" customHeight="1">
      <c r="A1882" s="68" t="s">
        <v>4702</v>
      </c>
      <c r="B1882" s="68">
        <v>17126</v>
      </c>
      <c r="C1882" s="68" t="s">
        <v>0</v>
      </c>
      <c r="D1882" s="69" t="s">
        <v>1147</v>
      </c>
      <c r="E1882" s="69" t="s">
        <v>1873</v>
      </c>
      <c r="F1882" s="68" t="s">
        <v>1149</v>
      </c>
      <c r="G1882" s="64" t="s">
        <v>0</v>
      </c>
      <c r="H1882" s="70">
        <v>23.9</v>
      </c>
      <c r="I1882" s="71"/>
      <c r="J1882" s="64" t="s">
        <v>7083</v>
      </c>
      <c r="K1882" s="67" t="s">
        <v>8770</v>
      </c>
      <c r="L1882" s="67" t="s">
        <v>31</v>
      </c>
      <c r="M1882" s="64" t="s">
        <v>7066</v>
      </c>
      <c r="N1882" s="64" t="s">
        <v>1838</v>
      </c>
      <c r="O1882" s="64" t="s">
        <v>0</v>
      </c>
      <c r="P1882" s="64" t="s">
        <v>36</v>
      </c>
      <c r="Q1882" s="72">
        <v>0</v>
      </c>
      <c r="R1882" s="72">
        <v>0</v>
      </c>
      <c r="S1882" s="72">
        <v>0</v>
      </c>
      <c r="T1882" s="72">
        <v>0.76100000000000001</v>
      </c>
    </row>
    <row r="1883" spans="1:20" s="60" customFormat="1" ht="15" customHeight="1">
      <c r="A1883" s="68" t="s">
        <v>11221</v>
      </c>
      <c r="B1883" s="68">
        <v>17127</v>
      </c>
      <c r="C1883" s="68" t="s">
        <v>0</v>
      </c>
      <c r="D1883" s="69">
        <v>438</v>
      </c>
      <c r="E1883" s="69" t="s">
        <v>11222</v>
      </c>
      <c r="F1883" s="68" t="s">
        <v>1149</v>
      </c>
      <c r="G1883" s="64" t="s">
        <v>0</v>
      </c>
      <c r="H1883" s="70">
        <v>0</v>
      </c>
      <c r="I1883" s="71">
        <v>9.7500000000000003E-2</v>
      </c>
      <c r="J1883" s="64" t="s">
        <v>7083</v>
      </c>
      <c r="K1883" s="67" t="s">
        <v>11223</v>
      </c>
      <c r="L1883" s="67" t="s">
        <v>31</v>
      </c>
      <c r="M1883" s="64" t="s">
        <v>7066</v>
      </c>
      <c r="N1883" s="64" t="s">
        <v>1838</v>
      </c>
      <c r="O1883" s="64" t="s">
        <v>0</v>
      </c>
      <c r="P1883" s="64" t="s">
        <v>36</v>
      </c>
      <c r="Q1883" s="72">
        <v>0</v>
      </c>
      <c r="R1883" s="72">
        <v>0</v>
      </c>
      <c r="S1883" s="72">
        <v>0</v>
      </c>
      <c r="T1883" s="72">
        <v>0.63800000000000001</v>
      </c>
    </row>
    <row r="1884" spans="1:20" s="60" customFormat="1" ht="15" customHeight="1">
      <c r="A1884" s="68" t="s">
        <v>4703</v>
      </c>
      <c r="B1884" s="68">
        <v>17128</v>
      </c>
      <c r="C1884" s="68" t="s">
        <v>0</v>
      </c>
      <c r="D1884" s="69">
        <v>438</v>
      </c>
      <c r="E1884" s="69" t="s">
        <v>1874</v>
      </c>
      <c r="F1884" s="68" t="s">
        <v>1149</v>
      </c>
      <c r="G1884" s="64" t="s">
        <v>3236</v>
      </c>
      <c r="H1884" s="70">
        <v>19.899999999999999</v>
      </c>
      <c r="I1884" s="71"/>
      <c r="J1884" s="64" t="s">
        <v>7083</v>
      </c>
      <c r="K1884" s="67" t="s">
        <v>8771</v>
      </c>
      <c r="L1884" s="67" t="s">
        <v>31</v>
      </c>
      <c r="M1884" s="64" t="s">
        <v>7066</v>
      </c>
      <c r="N1884" s="64" t="s">
        <v>1838</v>
      </c>
      <c r="O1884" s="64" t="s">
        <v>0</v>
      </c>
      <c r="P1884" s="64" t="s">
        <v>36</v>
      </c>
      <c r="Q1884" s="72">
        <v>0</v>
      </c>
      <c r="R1884" s="72">
        <v>0</v>
      </c>
      <c r="S1884" s="72">
        <v>0</v>
      </c>
      <c r="T1884" s="72">
        <v>0.63</v>
      </c>
    </row>
    <row r="1885" spans="1:20" s="60" customFormat="1" ht="15" customHeight="1">
      <c r="A1885" s="68" t="s">
        <v>4704</v>
      </c>
      <c r="B1885" s="68">
        <v>17129</v>
      </c>
      <c r="C1885" s="68" t="s">
        <v>0</v>
      </c>
      <c r="D1885" s="69" t="s">
        <v>1147</v>
      </c>
      <c r="E1885" s="69" t="s">
        <v>1875</v>
      </c>
      <c r="F1885" s="68" t="s">
        <v>1149</v>
      </c>
      <c r="G1885" s="64" t="s">
        <v>0</v>
      </c>
      <c r="H1885" s="70">
        <v>19.899999999999999</v>
      </c>
      <c r="I1885" s="71"/>
      <c r="J1885" s="64" t="s">
        <v>7083</v>
      </c>
      <c r="K1885" s="67" t="s">
        <v>8772</v>
      </c>
      <c r="L1885" s="67" t="s">
        <v>31</v>
      </c>
      <c r="M1885" s="64" t="s">
        <v>7066</v>
      </c>
      <c r="N1885" s="64" t="s">
        <v>1838</v>
      </c>
      <c r="O1885" s="64" t="s">
        <v>0</v>
      </c>
      <c r="P1885" s="64" t="s">
        <v>36</v>
      </c>
      <c r="Q1885" s="72">
        <v>0</v>
      </c>
      <c r="R1885" s="72">
        <v>0</v>
      </c>
      <c r="S1885" s="72">
        <v>0</v>
      </c>
      <c r="T1885" s="72">
        <v>0.59399999999999997</v>
      </c>
    </row>
    <row r="1886" spans="1:20" s="60" customFormat="1" ht="15" customHeight="1">
      <c r="A1886" s="68" t="s">
        <v>4705</v>
      </c>
      <c r="B1886" s="68">
        <v>17130</v>
      </c>
      <c r="C1886" s="68" t="s">
        <v>0</v>
      </c>
      <c r="D1886" s="69" t="s">
        <v>1147</v>
      </c>
      <c r="E1886" s="69" t="s">
        <v>1876</v>
      </c>
      <c r="F1886" s="68" t="s">
        <v>1149</v>
      </c>
      <c r="G1886" s="64" t="s">
        <v>0</v>
      </c>
      <c r="H1886" s="70">
        <v>25.9</v>
      </c>
      <c r="I1886" s="71"/>
      <c r="J1886" s="64" t="s">
        <v>7083</v>
      </c>
      <c r="K1886" s="67" t="s">
        <v>8773</v>
      </c>
      <c r="L1886" s="67">
        <v>99</v>
      </c>
      <c r="M1886" s="64" t="s">
        <v>7066</v>
      </c>
      <c r="N1886" s="64" t="s">
        <v>1838</v>
      </c>
      <c r="O1886" s="64" t="s">
        <v>0</v>
      </c>
      <c r="P1886" s="64" t="s">
        <v>36</v>
      </c>
      <c r="Q1886" s="72">
        <v>34.5</v>
      </c>
      <c r="R1886" s="72">
        <v>5</v>
      </c>
      <c r="S1886" s="72">
        <v>34.5</v>
      </c>
      <c r="T1886" s="72">
        <v>1565</v>
      </c>
    </row>
    <row r="1887" spans="1:20" s="60" customFormat="1" ht="15" customHeight="1">
      <c r="A1887" s="68" t="s">
        <v>4706</v>
      </c>
      <c r="B1887" s="68">
        <v>17131</v>
      </c>
      <c r="C1887" s="68" t="s">
        <v>0</v>
      </c>
      <c r="D1887" s="69" t="s">
        <v>1147</v>
      </c>
      <c r="E1887" s="69" t="s">
        <v>83</v>
      </c>
      <c r="F1887" s="68" t="s">
        <v>1149</v>
      </c>
      <c r="G1887" s="64" t="s">
        <v>0</v>
      </c>
      <c r="H1887" s="70">
        <v>14.9</v>
      </c>
      <c r="I1887" s="71"/>
      <c r="J1887" s="64" t="s">
        <v>7083</v>
      </c>
      <c r="K1887" s="67" t="s">
        <v>8774</v>
      </c>
      <c r="L1887" s="67">
        <v>1</v>
      </c>
      <c r="M1887" s="64" t="s">
        <v>7066</v>
      </c>
      <c r="N1887" s="64" t="s">
        <v>1838</v>
      </c>
      <c r="O1887" s="64" t="s">
        <v>0</v>
      </c>
      <c r="P1887" s="64" t="s">
        <v>36</v>
      </c>
      <c r="Q1887" s="72">
        <v>34.5</v>
      </c>
      <c r="R1887" s="72">
        <v>5</v>
      </c>
      <c r="S1887" s="72">
        <v>34.5</v>
      </c>
      <c r="T1887" s="72">
        <v>1565</v>
      </c>
    </row>
    <row r="1888" spans="1:20" s="60" customFormat="1" ht="15" customHeight="1">
      <c r="A1888" s="68" t="s">
        <v>4707</v>
      </c>
      <c r="B1888" s="68">
        <v>17132</v>
      </c>
      <c r="C1888" s="68" t="s">
        <v>0</v>
      </c>
      <c r="D1888" s="69" t="s">
        <v>1147</v>
      </c>
      <c r="E1888" s="69" t="s">
        <v>84</v>
      </c>
      <c r="F1888" s="68" t="s">
        <v>1149</v>
      </c>
      <c r="G1888" s="64" t="s">
        <v>0</v>
      </c>
      <c r="H1888" s="70">
        <v>10.9</v>
      </c>
      <c r="I1888" s="71"/>
      <c r="J1888" s="64" t="s">
        <v>7083</v>
      </c>
      <c r="K1888" s="67" t="s">
        <v>8775</v>
      </c>
      <c r="L1888" s="67">
        <v>42</v>
      </c>
      <c r="M1888" s="64" t="s">
        <v>7066</v>
      </c>
      <c r="N1888" s="64" t="s">
        <v>1838</v>
      </c>
      <c r="O1888" s="64" t="s">
        <v>0</v>
      </c>
      <c r="P1888" s="64" t="s">
        <v>36</v>
      </c>
      <c r="Q1888" s="72">
        <v>34.5</v>
      </c>
      <c r="R1888" s="72">
        <v>5</v>
      </c>
      <c r="S1888" s="72">
        <v>34.5</v>
      </c>
      <c r="T1888" s="72">
        <v>1565</v>
      </c>
    </row>
    <row r="1889" spans="1:20" s="60" customFormat="1" ht="15" customHeight="1">
      <c r="A1889" s="68" t="s">
        <v>4708</v>
      </c>
      <c r="B1889" s="68">
        <v>17133</v>
      </c>
      <c r="C1889" s="68" t="s">
        <v>0</v>
      </c>
      <c r="D1889" s="69" t="s">
        <v>1147</v>
      </c>
      <c r="E1889" s="69" t="s">
        <v>1877</v>
      </c>
      <c r="F1889" s="68" t="s">
        <v>1149</v>
      </c>
      <c r="G1889" s="64" t="s">
        <v>0</v>
      </c>
      <c r="H1889" s="70">
        <v>16.899999999999999</v>
      </c>
      <c r="I1889" s="71"/>
      <c r="J1889" s="64" t="s">
        <v>7083</v>
      </c>
      <c r="K1889" s="67" t="s">
        <v>8776</v>
      </c>
      <c r="L1889" s="67">
        <v>92</v>
      </c>
      <c r="M1889" s="64" t="s">
        <v>7066</v>
      </c>
      <c r="N1889" s="64" t="s">
        <v>1838</v>
      </c>
      <c r="O1889" s="64" t="s">
        <v>0</v>
      </c>
      <c r="P1889" s="64" t="s">
        <v>36</v>
      </c>
      <c r="Q1889" s="72">
        <v>34.5</v>
      </c>
      <c r="R1889" s="72">
        <v>5</v>
      </c>
      <c r="S1889" s="72">
        <v>34.5</v>
      </c>
      <c r="T1889" s="72">
        <v>1565</v>
      </c>
    </row>
    <row r="1890" spans="1:20" s="60" customFormat="1" ht="15" customHeight="1">
      <c r="A1890" s="68" t="s">
        <v>4709</v>
      </c>
      <c r="B1890" s="68">
        <v>17134</v>
      </c>
      <c r="C1890" s="68" t="s">
        <v>0</v>
      </c>
      <c r="D1890" s="69" t="s">
        <v>1147</v>
      </c>
      <c r="E1890" s="69" t="s">
        <v>85</v>
      </c>
      <c r="F1890" s="68" t="s">
        <v>1162</v>
      </c>
      <c r="G1890" s="64" t="s">
        <v>0</v>
      </c>
      <c r="H1890" s="70">
        <v>18.899999999999999</v>
      </c>
      <c r="I1890" s="71"/>
      <c r="J1890" s="64" t="s">
        <v>7083</v>
      </c>
      <c r="K1890" s="67" t="s">
        <v>8777</v>
      </c>
      <c r="L1890" s="67">
        <v>28</v>
      </c>
      <c r="M1890" s="64" t="s">
        <v>7066</v>
      </c>
      <c r="N1890" s="64" t="s">
        <v>1838</v>
      </c>
      <c r="O1890" s="64" t="s">
        <v>0</v>
      </c>
      <c r="P1890" s="64" t="s">
        <v>36</v>
      </c>
      <c r="Q1890" s="72">
        <v>34.5</v>
      </c>
      <c r="R1890" s="72">
        <v>5</v>
      </c>
      <c r="S1890" s="72">
        <v>34.5</v>
      </c>
      <c r="T1890" s="72">
        <v>1565</v>
      </c>
    </row>
    <row r="1891" spans="1:20" s="60" customFormat="1" ht="15" customHeight="1">
      <c r="A1891" s="68" t="s">
        <v>4710</v>
      </c>
      <c r="B1891" s="68">
        <v>17135</v>
      </c>
      <c r="C1891" s="68" t="s">
        <v>0</v>
      </c>
      <c r="D1891" s="69" t="s">
        <v>1147</v>
      </c>
      <c r="E1891" s="69" t="s">
        <v>1878</v>
      </c>
      <c r="F1891" s="68" t="s">
        <v>1149</v>
      </c>
      <c r="G1891" s="64" t="s">
        <v>0</v>
      </c>
      <c r="H1891" s="70">
        <v>12.9</v>
      </c>
      <c r="I1891" s="71"/>
      <c r="J1891" s="64" t="s">
        <v>7083</v>
      </c>
      <c r="K1891" s="67" t="s">
        <v>8778</v>
      </c>
      <c r="L1891" s="67">
        <v>20</v>
      </c>
      <c r="M1891" s="64" t="s">
        <v>7066</v>
      </c>
      <c r="N1891" s="64" t="s">
        <v>1838</v>
      </c>
      <c r="O1891" s="64" t="s">
        <v>0</v>
      </c>
      <c r="P1891" s="64" t="s">
        <v>36</v>
      </c>
      <c r="Q1891" s="72">
        <v>34.5</v>
      </c>
      <c r="R1891" s="72">
        <v>5</v>
      </c>
      <c r="S1891" s="72">
        <v>34.5</v>
      </c>
      <c r="T1891" s="72">
        <v>1565</v>
      </c>
    </row>
    <row r="1892" spans="1:20" s="60" customFormat="1" ht="15" customHeight="1">
      <c r="A1892" s="68" t="s">
        <v>4711</v>
      </c>
      <c r="B1892" s="68">
        <v>17136</v>
      </c>
      <c r="C1892" s="68" t="s">
        <v>0</v>
      </c>
      <c r="D1892" s="69" t="s">
        <v>1147</v>
      </c>
      <c r="E1892" s="69" t="s">
        <v>1879</v>
      </c>
      <c r="F1892" s="68" t="s">
        <v>1149</v>
      </c>
      <c r="G1892" s="64" t="s">
        <v>0</v>
      </c>
      <c r="H1892" s="70">
        <v>18.899999999999999</v>
      </c>
      <c r="I1892" s="71"/>
      <c r="J1892" s="64" t="s">
        <v>7083</v>
      </c>
      <c r="K1892" s="67" t="s">
        <v>8779</v>
      </c>
      <c r="L1892" s="67">
        <v>18</v>
      </c>
      <c r="M1892" s="64" t="s">
        <v>7066</v>
      </c>
      <c r="N1892" s="64" t="s">
        <v>1838</v>
      </c>
      <c r="O1892" s="64" t="s">
        <v>0</v>
      </c>
      <c r="P1892" s="64" t="s">
        <v>36</v>
      </c>
      <c r="Q1892" s="72">
        <v>34.5</v>
      </c>
      <c r="R1892" s="72">
        <v>5</v>
      </c>
      <c r="S1892" s="72">
        <v>34.5</v>
      </c>
      <c r="T1892" s="72">
        <v>1565</v>
      </c>
    </row>
    <row r="1893" spans="1:20" s="60" customFormat="1" ht="15" customHeight="1">
      <c r="A1893" s="68" t="s">
        <v>4712</v>
      </c>
      <c r="B1893" s="68">
        <v>17137</v>
      </c>
      <c r="C1893" s="68" t="s">
        <v>0</v>
      </c>
      <c r="D1893" s="69" t="s">
        <v>1147</v>
      </c>
      <c r="E1893" s="69" t="s">
        <v>1880</v>
      </c>
      <c r="F1893" s="68" t="s">
        <v>1149</v>
      </c>
      <c r="G1893" s="64" t="s">
        <v>0</v>
      </c>
      <c r="H1893" s="70">
        <v>16.899999999999999</v>
      </c>
      <c r="I1893" s="71"/>
      <c r="J1893" s="64" t="s">
        <v>7083</v>
      </c>
      <c r="K1893" s="67" t="s">
        <v>8780</v>
      </c>
      <c r="L1893" s="67">
        <v>58</v>
      </c>
      <c r="M1893" s="64" t="s">
        <v>7066</v>
      </c>
      <c r="N1893" s="64" t="s">
        <v>1838</v>
      </c>
      <c r="O1893" s="64" t="s">
        <v>0</v>
      </c>
      <c r="P1893" s="64" t="s">
        <v>36</v>
      </c>
      <c r="Q1893" s="72">
        <v>34.5</v>
      </c>
      <c r="R1893" s="72">
        <v>5</v>
      </c>
      <c r="S1893" s="72">
        <v>34.5</v>
      </c>
      <c r="T1893" s="72">
        <v>1565</v>
      </c>
    </row>
    <row r="1894" spans="1:20" s="60" customFormat="1" ht="15" customHeight="1">
      <c r="A1894" s="68" t="s">
        <v>4713</v>
      </c>
      <c r="B1894" s="68">
        <v>17138</v>
      </c>
      <c r="C1894" s="68" t="s">
        <v>0</v>
      </c>
      <c r="D1894" s="69" t="s">
        <v>1147</v>
      </c>
      <c r="E1894" s="69" t="s">
        <v>1881</v>
      </c>
      <c r="F1894" s="68" t="s">
        <v>1149</v>
      </c>
      <c r="G1894" s="64" t="s">
        <v>0</v>
      </c>
      <c r="H1894" s="70">
        <v>14.9</v>
      </c>
      <c r="I1894" s="71"/>
      <c r="J1894" s="64" t="s">
        <v>7083</v>
      </c>
      <c r="K1894" s="67" t="s">
        <v>8781</v>
      </c>
      <c r="L1894" s="67">
        <v>5</v>
      </c>
      <c r="M1894" s="64" t="s">
        <v>7066</v>
      </c>
      <c r="N1894" s="64" t="s">
        <v>1838</v>
      </c>
      <c r="O1894" s="64" t="s">
        <v>0</v>
      </c>
      <c r="P1894" s="64" t="s">
        <v>36</v>
      </c>
      <c r="Q1894" s="72">
        <v>34.5</v>
      </c>
      <c r="R1894" s="72">
        <v>5</v>
      </c>
      <c r="S1894" s="72">
        <v>34.5</v>
      </c>
      <c r="T1894" s="72">
        <v>1565</v>
      </c>
    </row>
    <row r="1895" spans="1:20" s="60" customFormat="1" ht="15" customHeight="1">
      <c r="A1895" s="68" t="s">
        <v>4714</v>
      </c>
      <c r="B1895" s="68">
        <v>17139</v>
      </c>
      <c r="C1895" s="68" t="s">
        <v>0</v>
      </c>
      <c r="D1895" s="69" t="s">
        <v>1147</v>
      </c>
      <c r="E1895" s="69" t="s">
        <v>1882</v>
      </c>
      <c r="F1895" s="68" t="s">
        <v>1149</v>
      </c>
      <c r="G1895" s="64" t="s">
        <v>0</v>
      </c>
      <c r="H1895" s="70">
        <v>14.9</v>
      </c>
      <c r="I1895" s="71"/>
      <c r="J1895" s="64" t="s">
        <v>7083</v>
      </c>
      <c r="K1895" s="67" t="s">
        <v>8782</v>
      </c>
      <c r="L1895" s="67" t="s">
        <v>31</v>
      </c>
      <c r="M1895" s="64" t="s">
        <v>7066</v>
      </c>
      <c r="N1895" s="64" t="s">
        <v>1838</v>
      </c>
      <c r="O1895" s="64" t="s">
        <v>0</v>
      </c>
      <c r="P1895" s="64" t="s">
        <v>36</v>
      </c>
      <c r="Q1895" s="72">
        <v>34.5</v>
      </c>
      <c r="R1895" s="72">
        <v>5</v>
      </c>
      <c r="S1895" s="72">
        <v>34.5</v>
      </c>
      <c r="T1895" s="72">
        <v>1565</v>
      </c>
    </row>
    <row r="1896" spans="1:20" ht="15" customHeight="1">
      <c r="A1896" s="68" t="s">
        <v>4715</v>
      </c>
      <c r="B1896" s="68">
        <v>17140</v>
      </c>
      <c r="C1896" s="68" t="s">
        <v>0</v>
      </c>
      <c r="D1896" s="69" t="s">
        <v>1147</v>
      </c>
      <c r="E1896" s="69" t="s">
        <v>1878</v>
      </c>
      <c r="F1896" s="68" t="s">
        <v>1149</v>
      </c>
      <c r="G1896" s="64" t="s">
        <v>0</v>
      </c>
      <c r="H1896" s="70">
        <v>16.899999999999999</v>
      </c>
      <c r="I1896" s="71"/>
      <c r="J1896" s="64" t="s">
        <v>7083</v>
      </c>
      <c r="K1896" s="67" t="s">
        <v>8783</v>
      </c>
      <c r="L1896" s="67">
        <v>18</v>
      </c>
      <c r="M1896" s="64" t="s">
        <v>7066</v>
      </c>
      <c r="N1896" s="64" t="s">
        <v>1838</v>
      </c>
      <c r="O1896" s="64" t="s">
        <v>0</v>
      </c>
      <c r="P1896" s="64" t="s">
        <v>36</v>
      </c>
      <c r="Q1896" s="72">
        <v>0</v>
      </c>
      <c r="R1896" s="72">
        <v>0</v>
      </c>
      <c r="S1896" s="72">
        <v>0</v>
      </c>
      <c r="T1896" s="72">
        <v>0</v>
      </c>
    </row>
    <row r="1897" spans="1:20" ht="15" customHeight="1">
      <c r="A1897" s="68" t="s">
        <v>4716</v>
      </c>
      <c r="B1897" s="68">
        <v>17141</v>
      </c>
      <c r="C1897" s="68" t="s">
        <v>0</v>
      </c>
      <c r="D1897" s="69" t="s">
        <v>1147</v>
      </c>
      <c r="E1897" s="69" t="s">
        <v>1883</v>
      </c>
      <c r="F1897" s="68" t="s">
        <v>1149</v>
      </c>
      <c r="G1897" s="64" t="s">
        <v>0</v>
      </c>
      <c r="H1897" s="70">
        <v>14.9</v>
      </c>
      <c r="I1897" s="71"/>
      <c r="J1897" s="64" t="s">
        <v>7083</v>
      </c>
      <c r="K1897" s="67" t="s">
        <v>8784</v>
      </c>
      <c r="L1897" s="67">
        <v>2</v>
      </c>
      <c r="M1897" s="64" t="s">
        <v>7066</v>
      </c>
      <c r="N1897" s="64" t="s">
        <v>1838</v>
      </c>
      <c r="O1897" s="64" t="s">
        <v>0</v>
      </c>
      <c r="P1897" s="64" t="s">
        <v>36</v>
      </c>
      <c r="Q1897" s="72">
        <v>0</v>
      </c>
      <c r="R1897" s="72">
        <v>0</v>
      </c>
      <c r="S1897" s="72">
        <v>0</v>
      </c>
      <c r="T1897" s="72">
        <v>0</v>
      </c>
    </row>
    <row r="1898" spans="1:20" ht="15" customHeight="1">
      <c r="A1898" s="68" t="s">
        <v>4717</v>
      </c>
      <c r="B1898" s="68">
        <v>17142</v>
      </c>
      <c r="C1898" s="68" t="s">
        <v>0</v>
      </c>
      <c r="D1898" s="69" t="s">
        <v>1147</v>
      </c>
      <c r="E1898" s="69" t="s">
        <v>1884</v>
      </c>
      <c r="F1898" s="68" t="s">
        <v>1149</v>
      </c>
      <c r="G1898" s="64" t="s">
        <v>0</v>
      </c>
      <c r="H1898" s="70">
        <v>7.9</v>
      </c>
      <c r="I1898" s="71"/>
      <c r="J1898" s="64" t="s">
        <v>7083</v>
      </c>
      <c r="K1898" s="67" t="s">
        <v>8785</v>
      </c>
      <c r="L1898" s="67">
        <v>94</v>
      </c>
      <c r="M1898" s="64" t="s">
        <v>7066</v>
      </c>
      <c r="N1898" s="64" t="s">
        <v>1838</v>
      </c>
      <c r="O1898" s="64" t="s">
        <v>0</v>
      </c>
      <c r="P1898" s="64" t="s">
        <v>36</v>
      </c>
      <c r="Q1898" s="72">
        <v>0</v>
      </c>
      <c r="R1898" s="72">
        <v>0</v>
      </c>
      <c r="S1898" s="72">
        <v>0</v>
      </c>
      <c r="T1898" s="72">
        <v>0</v>
      </c>
    </row>
    <row r="1899" spans="1:20" ht="15" customHeight="1">
      <c r="A1899" s="68" t="s">
        <v>4718</v>
      </c>
      <c r="B1899" s="68">
        <v>17143</v>
      </c>
      <c r="C1899" s="68" t="s">
        <v>0</v>
      </c>
      <c r="D1899" s="69" t="s">
        <v>1147</v>
      </c>
      <c r="E1899" s="69" t="s">
        <v>1885</v>
      </c>
      <c r="F1899" s="68" t="s">
        <v>1149</v>
      </c>
      <c r="G1899" s="64" t="s">
        <v>0</v>
      </c>
      <c r="H1899" s="70">
        <v>19.899999999999999</v>
      </c>
      <c r="I1899" s="71"/>
      <c r="J1899" s="64" t="s">
        <v>7083</v>
      </c>
      <c r="K1899" s="67" t="s">
        <v>8786</v>
      </c>
      <c r="L1899" s="67">
        <v>20</v>
      </c>
      <c r="M1899" s="64" t="s">
        <v>7066</v>
      </c>
      <c r="N1899" s="64" t="s">
        <v>1838</v>
      </c>
      <c r="O1899" s="64" t="s">
        <v>0</v>
      </c>
      <c r="P1899" s="64" t="s">
        <v>36</v>
      </c>
      <c r="Q1899" s="72">
        <v>0</v>
      </c>
      <c r="R1899" s="72">
        <v>0</v>
      </c>
      <c r="S1899" s="72">
        <v>0</v>
      </c>
      <c r="T1899" s="72">
        <v>0</v>
      </c>
    </row>
    <row r="1900" spans="1:20" ht="15" customHeight="1">
      <c r="A1900" s="68" t="s">
        <v>4719</v>
      </c>
      <c r="B1900" s="68">
        <v>17144</v>
      </c>
      <c r="C1900" s="68" t="s">
        <v>0</v>
      </c>
      <c r="D1900" s="69" t="s">
        <v>1147</v>
      </c>
      <c r="E1900" s="69" t="s">
        <v>1886</v>
      </c>
      <c r="F1900" s="68" t="s">
        <v>1149</v>
      </c>
      <c r="G1900" s="64" t="s">
        <v>0</v>
      </c>
      <c r="H1900" s="70">
        <v>19.899999999999999</v>
      </c>
      <c r="I1900" s="71"/>
      <c r="J1900" s="64" t="s">
        <v>7083</v>
      </c>
      <c r="K1900" s="67" t="s">
        <v>8787</v>
      </c>
      <c r="L1900" s="67">
        <v>60</v>
      </c>
      <c r="M1900" s="64" t="s">
        <v>7066</v>
      </c>
      <c r="N1900" s="64" t="s">
        <v>1838</v>
      </c>
      <c r="O1900" s="64" t="s">
        <v>0</v>
      </c>
      <c r="P1900" s="64" t="s">
        <v>36</v>
      </c>
      <c r="Q1900" s="72">
        <v>0</v>
      </c>
      <c r="R1900" s="72">
        <v>0</v>
      </c>
      <c r="S1900" s="72">
        <v>0</v>
      </c>
      <c r="T1900" s="72">
        <v>0</v>
      </c>
    </row>
    <row r="1901" spans="1:20" ht="15" customHeight="1">
      <c r="A1901" s="68" t="s">
        <v>4720</v>
      </c>
      <c r="B1901" s="68">
        <v>17145</v>
      </c>
      <c r="C1901" s="68" t="s">
        <v>0</v>
      </c>
      <c r="D1901" s="69" t="s">
        <v>1147</v>
      </c>
      <c r="E1901" s="69" t="s">
        <v>1887</v>
      </c>
      <c r="F1901" s="68" t="s">
        <v>1149</v>
      </c>
      <c r="G1901" s="64" t="s">
        <v>0</v>
      </c>
      <c r="H1901" s="70">
        <v>19.899999999999999</v>
      </c>
      <c r="I1901" s="71"/>
      <c r="J1901" s="64" t="s">
        <v>7083</v>
      </c>
      <c r="K1901" s="67" t="s">
        <v>8788</v>
      </c>
      <c r="L1901" s="67">
        <v>24</v>
      </c>
      <c r="M1901" s="64" t="s">
        <v>7066</v>
      </c>
      <c r="N1901" s="64" t="s">
        <v>1838</v>
      </c>
      <c r="O1901" s="64" t="s">
        <v>0</v>
      </c>
      <c r="P1901" s="64" t="s">
        <v>36</v>
      </c>
      <c r="Q1901" s="72">
        <v>0</v>
      </c>
      <c r="R1901" s="72">
        <v>0</v>
      </c>
      <c r="S1901" s="72">
        <v>0</v>
      </c>
      <c r="T1901" s="72">
        <v>0</v>
      </c>
    </row>
    <row r="1902" spans="1:20" ht="15" customHeight="1">
      <c r="A1902" s="68" t="s">
        <v>4721</v>
      </c>
      <c r="B1902" s="68">
        <v>17146</v>
      </c>
      <c r="C1902" s="68" t="s">
        <v>0</v>
      </c>
      <c r="D1902" s="69" t="s">
        <v>1147</v>
      </c>
      <c r="E1902" s="69" t="s">
        <v>1888</v>
      </c>
      <c r="F1902" s="68" t="s">
        <v>1149</v>
      </c>
      <c r="G1902" s="64" t="s">
        <v>0</v>
      </c>
      <c r="H1902" s="70">
        <v>19.899999999999999</v>
      </c>
      <c r="I1902" s="71"/>
      <c r="J1902" s="64" t="s">
        <v>7083</v>
      </c>
      <c r="K1902" s="67" t="s">
        <v>8789</v>
      </c>
      <c r="L1902" s="67">
        <v>38</v>
      </c>
      <c r="M1902" s="64" t="s">
        <v>7066</v>
      </c>
      <c r="N1902" s="64" t="s">
        <v>1838</v>
      </c>
      <c r="O1902" s="64" t="s">
        <v>0</v>
      </c>
      <c r="P1902" s="64" t="s">
        <v>36</v>
      </c>
      <c r="Q1902" s="72">
        <v>0</v>
      </c>
      <c r="R1902" s="72">
        <v>0</v>
      </c>
      <c r="S1902" s="72">
        <v>0</v>
      </c>
      <c r="T1902" s="72">
        <v>0</v>
      </c>
    </row>
    <row r="1903" spans="1:20" ht="15" customHeight="1">
      <c r="A1903" s="68" t="s">
        <v>4722</v>
      </c>
      <c r="B1903" s="68">
        <v>17147</v>
      </c>
      <c r="C1903" s="68" t="s">
        <v>0</v>
      </c>
      <c r="D1903" s="69" t="s">
        <v>1147</v>
      </c>
      <c r="E1903" s="69" t="s">
        <v>1889</v>
      </c>
      <c r="F1903" s="68" t="s">
        <v>1149</v>
      </c>
      <c r="G1903" s="64" t="s">
        <v>0</v>
      </c>
      <c r="H1903" s="70">
        <v>19.899999999999999</v>
      </c>
      <c r="I1903" s="71"/>
      <c r="J1903" s="64" t="s">
        <v>7083</v>
      </c>
      <c r="K1903" s="67" t="s">
        <v>8790</v>
      </c>
      <c r="L1903" s="67">
        <v>1</v>
      </c>
      <c r="M1903" s="64" t="s">
        <v>7066</v>
      </c>
      <c r="N1903" s="64" t="s">
        <v>1838</v>
      </c>
      <c r="O1903" s="64" t="s">
        <v>0</v>
      </c>
      <c r="P1903" s="64" t="s">
        <v>36</v>
      </c>
      <c r="Q1903" s="72">
        <v>0</v>
      </c>
      <c r="R1903" s="72">
        <v>0</v>
      </c>
      <c r="S1903" s="72">
        <v>0</v>
      </c>
      <c r="T1903" s="72">
        <v>0</v>
      </c>
    </row>
    <row r="1904" spans="1:20" ht="15" customHeight="1">
      <c r="A1904" s="68" t="s">
        <v>4723</v>
      </c>
      <c r="B1904" s="68">
        <v>17148</v>
      </c>
      <c r="C1904" s="68" t="s">
        <v>0</v>
      </c>
      <c r="D1904" s="69" t="s">
        <v>1147</v>
      </c>
      <c r="E1904" s="69" t="s">
        <v>1890</v>
      </c>
      <c r="F1904" s="68" t="s">
        <v>1149</v>
      </c>
      <c r="G1904" s="64" t="s">
        <v>0</v>
      </c>
      <c r="H1904" s="70">
        <v>19.899999999999999</v>
      </c>
      <c r="I1904" s="71"/>
      <c r="J1904" s="64" t="s">
        <v>7083</v>
      </c>
      <c r="K1904" s="67" t="s">
        <v>8791</v>
      </c>
      <c r="L1904" s="67">
        <v>40</v>
      </c>
      <c r="M1904" s="64" t="s">
        <v>7066</v>
      </c>
      <c r="N1904" s="64" t="s">
        <v>1838</v>
      </c>
      <c r="O1904" s="64" t="s">
        <v>0</v>
      </c>
      <c r="P1904" s="64" t="s">
        <v>36</v>
      </c>
      <c r="Q1904" s="72">
        <v>0</v>
      </c>
      <c r="R1904" s="72">
        <v>0</v>
      </c>
      <c r="S1904" s="72">
        <v>0</v>
      </c>
      <c r="T1904" s="72">
        <v>0</v>
      </c>
    </row>
    <row r="1905" spans="1:20" ht="15" customHeight="1">
      <c r="A1905" s="68" t="s">
        <v>4724</v>
      </c>
      <c r="B1905" s="68">
        <v>17149</v>
      </c>
      <c r="C1905" s="68" t="s">
        <v>0</v>
      </c>
      <c r="D1905" s="69" t="s">
        <v>1147</v>
      </c>
      <c r="E1905" s="69" t="s">
        <v>1891</v>
      </c>
      <c r="F1905" s="68" t="s">
        <v>1149</v>
      </c>
      <c r="G1905" s="64" t="s">
        <v>0</v>
      </c>
      <c r="H1905" s="70">
        <v>19.899999999999999</v>
      </c>
      <c r="I1905" s="71"/>
      <c r="J1905" s="64" t="s">
        <v>7083</v>
      </c>
      <c r="K1905" s="67" t="s">
        <v>8792</v>
      </c>
      <c r="L1905" s="67">
        <v>57</v>
      </c>
      <c r="M1905" s="64" t="s">
        <v>7066</v>
      </c>
      <c r="N1905" s="64" t="s">
        <v>1838</v>
      </c>
      <c r="O1905" s="64" t="s">
        <v>0</v>
      </c>
      <c r="P1905" s="64" t="s">
        <v>36</v>
      </c>
      <c r="Q1905" s="72">
        <v>0</v>
      </c>
      <c r="R1905" s="72">
        <v>0</v>
      </c>
      <c r="S1905" s="72">
        <v>0</v>
      </c>
      <c r="T1905" s="72">
        <v>0</v>
      </c>
    </row>
    <row r="1906" spans="1:20" ht="15" customHeight="1">
      <c r="A1906" s="68" t="s">
        <v>4725</v>
      </c>
      <c r="B1906" s="68">
        <v>17150</v>
      </c>
      <c r="C1906" s="68" t="s">
        <v>0</v>
      </c>
      <c r="D1906" s="69" t="s">
        <v>1147</v>
      </c>
      <c r="E1906" s="69" t="s">
        <v>1892</v>
      </c>
      <c r="F1906" s="68" t="s">
        <v>1149</v>
      </c>
      <c r="G1906" s="64" t="s">
        <v>0</v>
      </c>
      <c r="H1906" s="70">
        <v>19.899999999999999</v>
      </c>
      <c r="I1906" s="71"/>
      <c r="J1906" s="64" t="s">
        <v>7083</v>
      </c>
      <c r="K1906" s="67" t="s">
        <v>8793</v>
      </c>
      <c r="L1906" s="67">
        <v>37</v>
      </c>
      <c r="M1906" s="64" t="s">
        <v>7066</v>
      </c>
      <c r="N1906" s="64" t="s">
        <v>1838</v>
      </c>
      <c r="O1906" s="64" t="s">
        <v>0</v>
      </c>
      <c r="P1906" s="64" t="s">
        <v>36</v>
      </c>
      <c r="Q1906" s="72">
        <v>22</v>
      </c>
      <c r="R1906" s="72">
        <v>6</v>
      </c>
      <c r="S1906" s="72">
        <v>32.5</v>
      </c>
      <c r="T1906" s="72">
        <v>0</v>
      </c>
    </row>
    <row r="1907" spans="1:20" ht="15" customHeight="1">
      <c r="A1907" s="68" t="s">
        <v>4726</v>
      </c>
      <c r="B1907" s="68">
        <v>17151</v>
      </c>
      <c r="C1907" s="68" t="s">
        <v>0</v>
      </c>
      <c r="D1907" s="69" t="s">
        <v>1147</v>
      </c>
      <c r="E1907" s="69" t="s">
        <v>1893</v>
      </c>
      <c r="F1907" s="68" t="s">
        <v>1149</v>
      </c>
      <c r="G1907" s="64" t="s">
        <v>0</v>
      </c>
      <c r="H1907" s="70">
        <v>19.899999999999999</v>
      </c>
      <c r="I1907" s="71"/>
      <c r="J1907" s="64" t="s">
        <v>7083</v>
      </c>
      <c r="K1907" s="67" t="s">
        <v>8794</v>
      </c>
      <c r="L1907" s="67" t="s">
        <v>31</v>
      </c>
      <c r="M1907" s="64" t="s">
        <v>7066</v>
      </c>
      <c r="N1907" s="64" t="s">
        <v>1838</v>
      </c>
      <c r="O1907" s="64" t="s">
        <v>0</v>
      </c>
      <c r="P1907" s="64" t="s">
        <v>36</v>
      </c>
      <c r="Q1907" s="72">
        <v>0</v>
      </c>
      <c r="R1907" s="72">
        <v>0</v>
      </c>
      <c r="S1907" s="72">
        <v>0</v>
      </c>
      <c r="T1907" s="72">
        <v>0</v>
      </c>
    </row>
    <row r="1908" spans="1:20" ht="15" customHeight="1">
      <c r="A1908" s="68" t="s">
        <v>4727</v>
      </c>
      <c r="B1908" s="68">
        <v>17152</v>
      </c>
      <c r="C1908" s="68" t="s">
        <v>0</v>
      </c>
      <c r="D1908" s="69" t="s">
        <v>1147</v>
      </c>
      <c r="E1908" s="69" t="s">
        <v>1894</v>
      </c>
      <c r="F1908" s="68" t="s">
        <v>1149</v>
      </c>
      <c r="G1908" s="64" t="s">
        <v>0</v>
      </c>
      <c r="H1908" s="70">
        <v>21.9</v>
      </c>
      <c r="I1908" s="71"/>
      <c r="J1908" s="64" t="s">
        <v>7083</v>
      </c>
      <c r="K1908" s="67" t="s">
        <v>8795</v>
      </c>
      <c r="L1908" s="67" t="s">
        <v>31</v>
      </c>
      <c r="M1908" s="64" t="s">
        <v>7066</v>
      </c>
      <c r="N1908" s="64" t="s">
        <v>1838</v>
      </c>
      <c r="O1908" s="64" t="s">
        <v>0</v>
      </c>
      <c r="P1908" s="64" t="s">
        <v>36</v>
      </c>
      <c r="Q1908" s="72">
        <v>0</v>
      </c>
      <c r="R1908" s="72">
        <v>0</v>
      </c>
      <c r="S1908" s="72">
        <v>0</v>
      </c>
      <c r="T1908" s="72">
        <v>0</v>
      </c>
    </row>
    <row r="1909" spans="1:20" ht="15" customHeight="1">
      <c r="A1909" s="68" t="s">
        <v>4728</v>
      </c>
      <c r="B1909" s="68">
        <v>17153</v>
      </c>
      <c r="C1909" s="68" t="s">
        <v>0</v>
      </c>
      <c r="D1909" s="69" t="s">
        <v>1147</v>
      </c>
      <c r="E1909" s="69" t="s">
        <v>1895</v>
      </c>
      <c r="F1909" s="68" t="s">
        <v>1149</v>
      </c>
      <c r="G1909" s="64" t="s">
        <v>0</v>
      </c>
      <c r="H1909" s="70">
        <v>21.9</v>
      </c>
      <c r="I1909" s="71"/>
      <c r="J1909" s="64" t="s">
        <v>7083</v>
      </c>
      <c r="K1909" s="67" t="s">
        <v>8796</v>
      </c>
      <c r="L1909" s="67" t="s">
        <v>31</v>
      </c>
      <c r="M1909" s="64" t="s">
        <v>7066</v>
      </c>
      <c r="N1909" s="64" t="s">
        <v>1838</v>
      </c>
      <c r="O1909" s="64" t="s">
        <v>0</v>
      </c>
      <c r="P1909" s="64" t="s">
        <v>36</v>
      </c>
      <c r="Q1909" s="72">
        <v>0</v>
      </c>
      <c r="R1909" s="72">
        <v>0</v>
      </c>
      <c r="S1909" s="72">
        <v>0</v>
      </c>
      <c r="T1909" s="72">
        <v>0</v>
      </c>
    </row>
    <row r="1910" spans="1:20" ht="15" customHeight="1">
      <c r="A1910" s="68" t="s">
        <v>4729</v>
      </c>
      <c r="B1910" s="68">
        <v>17154</v>
      </c>
      <c r="C1910" s="68" t="s">
        <v>0</v>
      </c>
      <c r="D1910" s="69" t="s">
        <v>1147</v>
      </c>
      <c r="E1910" s="69" t="s">
        <v>1896</v>
      </c>
      <c r="F1910" s="68" t="s">
        <v>1149</v>
      </c>
      <c r="G1910" s="64" t="s">
        <v>0</v>
      </c>
      <c r="H1910" s="70">
        <v>19.899999999999999</v>
      </c>
      <c r="I1910" s="71"/>
      <c r="J1910" s="64" t="s">
        <v>7083</v>
      </c>
      <c r="K1910" s="67" t="s">
        <v>8797</v>
      </c>
      <c r="L1910" s="67" t="s">
        <v>31</v>
      </c>
      <c r="M1910" s="64" t="s">
        <v>7066</v>
      </c>
      <c r="N1910" s="64" t="s">
        <v>1838</v>
      </c>
      <c r="O1910" s="64" t="s">
        <v>0</v>
      </c>
      <c r="P1910" s="64" t="s">
        <v>36</v>
      </c>
      <c r="Q1910" s="72">
        <v>0</v>
      </c>
      <c r="R1910" s="72">
        <v>0</v>
      </c>
      <c r="S1910" s="72">
        <v>0</v>
      </c>
      <c r="T1910" s="72">
        <v>0</v>
      </c>
    </row>
    <row r="1911" spans="1:20" ht="15" customHeight="1">
      <c r="A1911" s="68" t="s">
        <v>4730</v>
      </c>
      <c r="B1911" s="68">
        <v>17155</v>
      </c>
      <c r="C1911" s="68" t="s">
        <v>0</v>
      </c>
      <c r="D1911" s="69" t="s">
        <v>1147</v>
      </c>
      <c r="E1911" s="69" t="s">
        <v>1897</v>
      </c>
      <c r="F1911" s="68" t="s">
        <v>1149</v>
      </c>
      <c r="G1911" s="64" t="s">
        <v>0</v>
      </c>
      <c r="H1911" s="70">
        <v>24.9</v>
      </c>
      <c r="I1911" s="71"/>
      <c r="J1911" s="64" t="s">
        <v>7661</v>
      </c>
      <c r="K1911" s="67" t="s">
        <v>8798</v>
      </c>
      <c r="L1911" s="67">
        <v>1</v>
      </c>
      <c r="M1911" s="64" t="s">
        <v>7066</v>
      </c>
      <c r="N1911" s="64" t="s">
        <v>86</v>
      </c>
      <c r="O1911" s="64" t="s">
        <v>0</v>
      </c>
      <c r="P1911" s="64" t="s">
        <v>67</v>
      </c>
      <c r="Q1911" s="72">
        <v>12</v>
      </c>
      <c r="R1911" s="72">
        <v>13</v>
      </c>
      <c r="S1911" s="72">
        <v>12</v>
      </c>
      <c r="T1911" s="72">
        <v>0.89500000000000002</v>
      </c>
    </row>
    <row r="1912" spans="1:20" ht="15" customHeight="1">
      <c r="A1912" s="68" t="s">
        <v>4731</v>
      </c>
      <c r="B1912" s="68">
        <v>17156</v>
      </c>
      <c r="C1912" s="68" t="s">
        <v>0</v>
      </c>
      <c r="D1912" s="69" t="s">
        <v>1147</v>
      </c>
      <c r="E1912" s="69" t="s">
        <v>1898</v>
      </c>
      <c r="F1912" s="68" t="s">
        <v>1149</v>
      </c>
      <c r="G1912" s="64" t="s">
        <v>0</v>
      </c>
      <c r="H1912" s="70">
        <v>14.9</v>
      </c>
      <c r="I1912" s="71"/>
      <c r="J1912" s="64" t="s">
        <v>7661</v>
      </c>
      <c r="K1912" s="67" t="s">
        <v>8799</v>
      </c>
      <c r="L1912" s="67">
        <v>2</v>
      </c>
      <c r="M1912" s="64" t="s">
        <v>7066</v>
      </c>
      <c r="N1912" s="64" t="s">
        <v>86</v>
      </c>
      <c r="O1912" s="64" t="s">
        <v>0</v>
      </c>
      <c r="P1912" s="64" t="s">
        <v>67</v>
      </c>
      <c r="Q1912" s="72">
        <v>8</v>
      </c>
      <c r="R1912" s="72">
        <v>0</v>
      </c>
      <c r="S1912" s="72">
        <v>8</v>
      </c>
      <c r="T1912" s="72">
        <v>0.39500000000000002</v>
      </c>
    </row>
    <row r="1913" spans="1:20" s="60" customFormat="1" ht="15" customHeight="1">
      <c r="A1913" s="68" t="s">
        <v>4732</v>
      </c>
      <c r="B1913" s="68">
        <v>17157</v>
      </c>
      <c r="C1913" s="68" t="s">
        <v>0</v>
      </c>
      <c r="D1913" s="69" t="s">
        <v>1147</v>
      </c>
      <c r="E1913" s="69" t="s">
        <v>1899</v>
      </c>
      <c r="F1913" s="68" t="s">
        <v>1149</v>
      </c>
      <c r="G1913" s="64" t="s">
        <v>0</v>
      </c>
      <c r="H1913" s="70">
        <v>20.9</v>
      </c>
      <c r="I1913" s="71"/>
      <c r="J1913" s="64" t="s">
        <v>7661</v>
      </c>
      <c r="K1913" s="67" t="s">
        <v>8800</v>
      </c>
      <c r="L1913" s="67">
        <v>7</v>
      </c>
      <c r="M1913" s="64" t="s">
        <v>7066</v>
      </c>
      <c r="N1913" s="64" t="s">
        <v>86</v>
      </c>
      <c r="O1913" s="64" t="s">
        <v>0</v>
      </c>
      <c r="P1913" s="64" t="s">
        <v>67</v>
      </c>
      <c r="Q1913" s="72">
        <v>7</v>
      </c>
      <c r="R1913" s="72">
        <v>10</v>
      </c>
      <c r="S1913" s="72">
        <v>18</v>
      </c>
      <c r="T1913" s="72">
        <v>0.46500000000000002</v>
      </c>
    </row>
    <row r="1914" spans="1:20" s="60" customFormat="1" ht="15" customHeight="1">
      <c r="A1914" s="68" t="s">
        <v>4733</v>
      </c>
      <c r="B1914" s="68">
        <v>17158</v>
      </c>
      <c r="C1914" s="68" t="s">
        <v>0</v>
      </c>
      <c r="D1914" s="69" t="s">
        <v>1147</v>
      </c>
      <c r="E1914" s="69" t="s">
        <v>1900</v>
      </c>
      <c r="F1914" s="68" t="s">
        <v>1149</v>
      </c>
      <c r="G1914" s="64" t="s">
        <v>0</v>
      </c>
      <c r="H1914" s="70">
        <v>24</v>
      </c>
      <c r="I1914" s="71"/>
      <c r="J1914" s="64" t="s">
        <v>7661</v>
      </c>
      <c r="K1914" s="67" t="s">
        <v>8801</v>
      </c>
      <c r="L1914" s="67" t="s">
        <v>31</v>
      </c>
      <c r="M1914" s="64" t="s">
        <v>7066</v>
      </c>
      <c r="N1914" s="64" t="s">
        <v>1201</v>
      </c>
      <c r="O1914" s="64" t="s">
        <v>0</v>
      </c>
      <c r="P1914" s="64" t="s">
        <v>67</v>
      </c>
      <c r="Q1914" s="72">
        <v>0</v>
      </c>
      <c r="R1914" s="72">
        <v>0</v>
      </c>
      <c r="S1914" s="72">
        <v>0</v>
      </c>
      <c r="T1914" s="72">
        <v>1.1000000000000001</v>
      </c>
    </row>
    <row r="1915" spans="1:20" s="60" customFormat="1" ht="15" customHeight="1">
      <c r="A1915" s="68" t="s">
        <v>4734</v>
      </c>
      <c r="B1915" s="68">
        <v>17159</v>
      </c>
      <c r="C1915" s="68" t="s">
        <v>0</v>
      </c>
      <c r="D1915" s="69" t="s">
        <v>1147</v>
      </c>
      <c r="E1915" s="69" t="s">
        <v>1901</v>
      </c>
      <c r="F1915" s="68" t="s">
        <v>1149</v>
      </c>
      <c r="G1915" s="64" t="s">
        <v>0</v>
      </c>
      <c r="H1915" s="70">
        <v>673.9</v>
      </c>
      <c r="I1915" s="71"/>
      <c r="J1915" s="64" t="s">
        <v>7212</v>
      </c>
      <c r="K1915" s="67" t="s">
        <v>8802</v>
      </c>
      <c r="L1915" s="67" t="s">
        <v>30</v>
      </c>
      <c r="M1915" s="64" t="s">
        <v>7066</v>
      </c>
      <c r="N1915" s="64" t="s">
        <v>1203</v>
      </c>
      <c r="O1915" s="64" t="s">
        <v>0</v>
      </c>
      <c r="P1915" s="64" t="s">
        <v>33</v>
      </c>
      <c r="Q1915" s="72">
        <v>0</v>
      </c>
      <c r="R1915" s="72">
        <v>0</v>
      </c>
      <c r="S1915" s="72">
        <v>0</v>
      </c>
      <c r="T1915" s="72">
        <v>0</v>
      </c>
    </row>
    <row r="1916" spans="1:20" s="60" customFormat="1" ht="15" customHeight="1">
      <c r="A1916" s="68" t="s">
        <v>4735</v>
      </c>
      <c r="B1916" s="68">
        <v>17160</v>
      </c>
      <c r="C1916" s="68" t="s">
        <v>0</v>
      </c>
      <c r="D1916" s="69" t="s">
        <v>1147</v>
      </c>
      <c r="E1916" s="69" t="s">
        <v>1902</v>
      </c>
      <c r="F1916" s="68" t="s">
        <v>1149</v>
      </c>
      <c r="G1916" s="64" t="s">
        <v>0</v>
      </c>
      <c r="H1916" s="70">
        <v>117.9</v>
      </c>
      <c r="I1916" s="71"/>
      <c r="J1916" s="64" t="s">
        <v>7083</v>
      </c>
      <c r="K1916" s="67" t="s">
        <v>8803</v>
      </c>
      <c r="L1916" s="67" t="s">
        <v>30</v>
      </c>
      <c r="M1916" s="64" t="s">
        <v>7066</v>
      </c>
      <c r="N1916" s="64" t="s">
        <v>1203</v>
      </c>
      <c r="O1916" s="64" t="s">
        <v>0</v>
      </c>
      <c r="P1916" s="64" t="s">
        <v>36</v>
      </c>
      <c r="Q1916" s="72">
        <v>34</v>
      </c>
      <c r="R1916" s="72">
        <v>6</v>
      </c>
      <c r="S1916" s="72">
        <v>54.5</v>
      </c>
      <c r="T1916" s="72">
        <v>2.71</v>
      </c>
    </row>
    <row r="1917" spans="1:20" s="60" customFormat="1" ht="15" customHeight="1">
      <c r="A1917" s="68" t="s">
        <v>11224</v>
      </c>
      <c r="B1917" s="68">
        <v>17161</v>
      </c>
      <c r="C1917" s="68" t="s">
        <v>0</v>
      </c>
      <c r="D1917" s="69" t="s">
        <v>1147</v>
      </c>
      <c r="E1917" s="69" t="s">
        <v>11225</v>
      </c>
      <c r="F1917" s="68" t="s">
        <v>1149</v>
      </c>
      <c r="G1917" s="64" t="s">
        <v>0</v>
      </c>
      <c r="H1917" s="70">
        <v>0</v>
      </c>
      <c r="I1917" s="71">
        <v>0</v>
      </c>
      <c r="J1917" s="64" t="s">
        <v>7661</v>
      </c>
      <c r="K1917" s="67" t="s">
        <v>11226</v>
      </c>
      <c r="L1917" s="67" t="s">
        <v>30</v>
      </c>
      <c r="M1917" s="64" t="s">
        <v>7066</v>
      </c>
      <c r="N1917" s="64" t="s">
        <v>1203</v>
      </c>
      <c r="O1917" s="64" t="s">
        <v>0</v>
      </c>
      <c r="P1917" s="64" t="s">
        <v>67</v>
      </c>
      <c r="Q1917" s="72">
        <v>34</v>
      </c>
      <c r="R1917" s="72">
        <v>6</v>
      </c>
      <c r="S1917" s="72">
        <v>54.5</v>
      </c>
      <c r="T1917" s="72">
        <v>2.71</v>
      </c>
    </row>
    <row r="1918" spans="1:20" s="60" customFormat="1" ht="15" customHeight="1">
      <c r="A1918" s="68" t="s">
        <v>4736</v>
      </c>
      <c r="B1918" s="68">
        <v>17162</v>
      </c>
      <c r="C1918" s="68" t="s">
        <v>0</v>
      </c>
      <c r="D1918" s="69" t="s">
        <v>1147</v>
      </c>
      <c r="E1918" s="69" t="s">
        <v>1903</v>
      </c>
      <c r="F1918" s="68" t="s">
        <v>1149</v>
      </c>
      <c r="G1918" s="64" t="s">
        <v>0</v>
      </c>
      <c r="H1918" s="70">
        <v>11.9</v>
      </c>
      <c r="I1918" s="71"/>
      <c r="J1918" s="64" t="s">
        <v>7083</v>
      </c>
      <c r="K1918" s="67" t="s">
        <v>8804</v>
      </c>
      <c r="L1918" s="67">
        <v>50</v>
      </c>
      <c r="M1918" s="64" t="s">
        <v>7066</v>
      </c>
      <c r="N1918" s="64" t="s">
        <v>1838</v>
      </c>
      <c r="O1918" s="64" t="s">
        <v>0</v>
      </c>
      <c r="P1918" s="64" t="s">
        <v>36</v>
      </c>
      <c r="Q1918" s="72">
        <v>34</v>
      </c>
      <c r="R1918" s="72">
        <v>6</v>
      </c>
      <c r="S1918" s="72">
        <v>54.5</v>
      </c>
      <c r="T1918" s="72">
        <v>2.71</v>
      </c>
    </row>
    <row r="1919" spans="1:20" s="60" customFormat="1" ht="15" customHeight="1">
      <c r="A1919" s="68" t="s">
        <v>4737</v>
      </c>
      <c r="B1919" s="68">
        <v>17163</v>
      </c>
      <c r="C1919" s="68" t="s">
        <v>0</v>
      </c>
      <c r="D1919" s="69" t="s">
        <v>1147</v>
      </c>
      <c r="E1919" s="69" t="s">
        <v>1904</v>
      </c>
      <c r="F1919" s="68" t="s">
        <v>1149</v>
      </c>
      <c r="G1919" s="64" t="s">
        <v>0</v>
      </c>
      <c r="H1919" s="70">
        <v>10.9</v>
      </c>
      <c r="I1919" s="71"/>
      <c r="J1919" s="64" t="s">
        <v>7083</v>
      </c>
      <c r="K1919" s="67" t="s">
        <v>8805</v>
      </c>
      <c r="L1919" s="67">
        <v>76</v>
      </c>
      <c r="M1919" s="64" t="s">
        <v>7066</v>
      </c>
      <c r="N1919" s="64" t="s">
        <v>1838</v>
      </c>
      <c r="O1919" s="64" t="s">
        <v>0</v>
      </c>
      <c r="P1919" s="64" t="s">
        <v>36</v>
      </c>
      <c r="Q1919" s="72">
        <v>34</v>
      </c>
      <c r="R1919" s="72">
        <v>6</v>
      </c>
      <c r="S1919" s="72">
        <v>54.5</v>
      </c>
      <c r="T1919" s="72">
        <v>2.71</v>
      </c>
    </row>
    <row r="1920" spans="1:20" s="60" customFormat="1" ht="15" customHeight="1">
      <c r="A1920" s="68" t="s">
        <v>4738</v>
      </c>
      <c r="B1920" s="68">
        <v>17164</v>
      </c>
      <c r="C1920" s="68" t="s">
        <v>0</v>
      </c>
      <c r="D1920" s="69" t="s">
        <v>1147</v>
      </c>
      <c r="E1920" s="69" t="s">
        <v>87</v>
      </c>
      <c r="F1920" s="68" t="s">
        <v>1149</v>
      </c>
      <c r="G1920" s="64" t="s">
        <v>0</v>
      </c>
      <c r="H1920" s="70">
        <v>8.9</v>
      </c>
      <c r="I1920" s="71"/>
      <c r="J1920" s="64" t="s">
        <v>7083</v>
      </c>
      <c r="K1920" s="67" t="s">
        <v>8806</v>
      </c>
      <c r="L1920" s="67">
        <v>70</v>
      </c>
      <c r="M1920" s="64" t="s">
        <v>7066</v>
      </c>
      <c r="N1920" s="64" t="s">
        <v>1838</v>
      </c>
      <c r="O1920" s="64" t="s">
        <v>0</v>
      </c>
      <c r="P1920" s="64" t="s">
        <v>36</v>
      </c>
      <c r="Q1920" s="72">
        <v>34</v>
      </c>
      <c r="R1920" s="72">
        <v>6</v>
      </c>
      <c r="S1920" s="72">
        <v>54.5</v>
      </c>
      <c r="T1920" s="72">
        <v>2.71</v>
      </c>
    </row>
    <row r="1921" spans="1:20" s="60" customFormat="1" ht="15" customHeight="1">
      <c r="A1921" s="68" t="s">
        <v>4739</v>
      </c>
      <c r="B1921" s="68">
        <v>17165</v>
      </c>
      <c r="C1921" s="68" t="s">
        <v>0</v>
      </c>
      <c r="D1921" s="69" t="s">
        <v>1147</v>
      </c>
      <c r="E1921" s="69" t="s">
        <v>1905</v>
      </c>
      <c r="F1921" s="68" t="s">
        <v>1149</v>
      </c>
      <c r="G1921" s="64" t="s">
        <v>0</v>
      </c>
      <c r="H1921" s="70">
        <v>13.9</v>
      </c>
      <c r="I1921" s="71"/>
      <c r="J1921" s="64" t="s">
        <v>7083</v>
      </c>
      <c r="K1921" s="67" t="s">
        <v>8807</v>
      </c>
      <c r="L1921" s="67">
        <v>41</v>
      </c>
      <c r="M1921" s="64" t="s">
        <v>7066</v>
      </c>
      <c r="N1921" s="64" t="s">
        <v>1838</v>
      </c>
      <c r="O1921" s="64" t="s">
        <v>0</v>
      </c>
      <c r="P1921" s="64" t="s">
        <v>36</v>
      </c>
      <c r="Q1921" s="72">
        <v>34</v>
      </c>
      <c r="R1921" s="72">
        <v>6</v>
      </c>
      <c r="S1921" s="72">
        <v>54.5</v>
      </c>
      <c r="T1921" s="72">
        <v>2.71</v>
      </c>
    </row>
    <row r="1922" spans="1:20" s="60" customFormat="1" ht="15" customHeight="1">
      <c r="A1922" s="68" t="s">
        <v>4740</v>
      </c>
      <c r="B1922" s="68">
        <v>17166</v>
      </c>
      <c r="C1922" s="68" t="s">
        <v>0</v>
      </c>
      <c r="D1922" s="69" t="s">
        <v>1147</v>
      </c>
      <c r="E1922" s="69" t="s">
        <v>1906</v>
      </c>
      <c r="F1922" s="68" t="s">
        <v>1149</v>
      </c>
      <c r="G1922" s="64" t="s">
        <v>0</v>
      </c>
      <c r="H1922" s="70">
        <v>13.9</v>
      </c>
      <c r="I1922" s="71"/>
      <c r="J1922" s="64" t="s">
        <v>7083</v>
      </c>
      <c r="K1922" s="67" t="s">
        <v>8808</v>
      </c>
      <c r="L1922" s="67">
        <v>19</v>
      </c>
      <c r="M1922" s="64" t="s">
        <v>7066</v>
      </c>
      <c r="N1922" s="64" t="s">
        <v>1838</v>
      </c>
      <c r="O1922" s="64" t="s">
        <v>0</v>
      </c>
      <c r="P1922" s="64" t="s">
        <v>36</v>
      </c>
      <c r="Q1922" s="72">
        <v>34</v>
      </c>
      <c r="R1922" s="72">
        <v>6</v>
      </c>
      <c r="S1922" s="72">
        <v>54.5</v>
      </c>
      <c r="T1922" s="72">
        <v>2.71</v>
      </c>
    </row>
    <row r="1923" spans="1:20" s="60" customFormat="1" ht="15" customHeight="1">
      <c r="A1923" s="68" t="s">
        <v>4741</v>
      </c>
      <c r="B1923" s="68">
        <v>17167</v>
      </c>
      <c r="C1923" s="68" t="s">
        <v>0</v>
      </c>
      <c r="D1923" s="69" t="s">
        <v>1147</v>
      </c>
      <c r="E1923" s="69" t="s">
        <v>1907</v>
      </c>
      <c r="F1923" s="68" t="s">
        <v>1149</v>
      </c>
      <c r="G1923" s="64" t="s">
        <v>0</v>
      </c>
      <c r="H1923" s="70">
        <v>12.9</v>
      </c>
      <c r="I1923" s="71"/>
      <c r="J1923" s="64" t="s">
        <v>7083</v>
      </c>
      <c r="K1923" s="67" t="s">
        <v>8809</v>
      </c>
      <c r="L1923" s="67">
        <v>80</v>
      </c>
      <c r="M1923" s="64" t="s">
        <v>7066</v>
      </c>
      <c r="N1923" s="64" t="s">
        <v>1838</v>
      </c>
      <c r="O1923" s="64" t="s">
        <v>0</v>
      </c>
      <c r="P1923" s="64" t="s">
        <v>36</v>
      </c>
      <c r="Q1923" s="72">
        <v>34</v>
      </c>
      <c r="R1923" s="72">
        <v>6</v>
      </c>
      <c r="S1923" s="72">
        <v>54.5</v>
      </c>
      <c r="T1923" s="72">
        <v>2.71</v>
      </c>
    </row>
    <row r="1924" spans="1:20" s="60" customFormat="1" ht="15" customHeight="1">
      <c r="A1924" s="68" t="s">
        <v>4742</v>
      </c>
      <c r="B1924" s="68">
        <v>17168</v>
      </c>
      <c r="C1924" s="68" t="s">
        <v>0</v>
      </c>
      <c r="D1924" s="69" t="s">
        <v>1147</v>
      </c>
      <c r="E1924" s="69" t="s">
        <v>1908</v>
      </c>
      <c r="F1924" s="68" t="s">
        <v>1149</v>
      </c>
      <c r="G1924" s="64" t="s">
        <v>0</v>
      </c>
      <c r="H1924" s="70">
        <v>12.9</v>
      </c>
      <c r="I1924" s="71"/>
      <c r="J1924" s="64" t="s">
        <v>7083</v>
      </c>
      <c r="K1924" s="67" t="s">
        <v>8810</v>
      </c>
      <c r="L1924" s="67">
        <v>11</v>
      </c>
      <c r="M1924" s="64" t="s">
        <v>7066</v>
      </c>
      <c r="N1924" s="64" t="s">
        <v>1838</v>
      </c>
      <c r="O1924" s="64" t="s">
        <v>0</v>
      </c>
      <c r="P1924" s="64" t="s">
        <v>36</v>
      </c>
      <c r="Q1924" s="72">
        <v>34</v>
      </c>
      <c r="R1924" s="72">
        <v>6</v>
      </c>
      <c r="S1924" s="72">
        <v>54.5</v>
      </c>
      <c r="T1924" s="72">
        <v>2.71</v>
      </c>
    </row>
    <row r="1925" spans="1:20" s="60" customFormat="1" ht="15" customHeight="1">
      <c r="A1925" s="68" t="s">
        <v>4743</v>
      </c>
      <c r="B1925" s="68">
        <v>17169</v>
      </c>
      <c r="C1925" s="68" t="s">
        <v>0</v>
      </c>
      <c r="D1925" s="69" t="s">
        <v>1147</v>
      </c>
      <c r="E1925" s="69" t="s">
        <v>1909</v>
      </c>
      <c r="F1925" s="68" t="s">
        <v>1187</v>
      </c>
      <c r="G1925" s="64" t="s">
        <v>0</v>
      </c>
      <c r="H1925" s="70">
        <v>42.9</v>
      </c>
      <c r="I1925" s="71"/>
      <c r="J1925" s="64" t="s">
        <v>7086</v>
      </c>
      <c r="K1925" s="67" t="s">
        <v>8811</v>
      </c>
      <c r="L1925" s="67" t="s">
        <v>30</v>
      </c>
      <c r="M1925" s="64" t="s">
        <v>7066</v>
      </c>
      <c r="N1925" s="64" t="s">
        <v>1153</v>
      </c>
      <c r="O1925" s="64" t="s">
        <v>11</v>
      </c>
      <c r="P1925" s="64" t="s">
        <v>36</v>
      </c>
      <c r="Q1925" s="72">
        <v>34</v>
      </c>
      <c r="R1925" s="72">
        <v>6</v>
      </c>
      <c r="S1925" s="72">
        <v>54.5</v>
      </c>
      <c r="T1925" s="72">
        <v>2.71</v>
      </c>
    </row>
    <row r="1926" spans="1:20" s="60" customFormat="1" ht="15" customHeight="1">
      <c r="A1926" s="68" t="s">
        <v>4744</v>
      </c>
      <c r="B1926" s="68">
        <v>17170</v>
      </c>
      <c r="C1926" s="68" t="s">
        <v>0</v>
      </c>
      <c r="D1926" s="69" t="s">
        <v>1147</v>
      </c>
      <c r="E1926" s="69" t="s">
        <v>1910</v>
      </c>
      <c r="F1926" s="68" t="s">
        <v>1187</v>
      </c>
      <c r="G1926" s="64" t="s">
        <v>0</v>
      </c>
      <c r="H1926" s="70">
        <v>22.9</v>
      </c>
      <c r="I1926" s="71"/>
      <c r="J1926" s="64" t="s">
        <v>7086</v>
      </c>
      <c r="K1926" s="67" t="s">
        <v>8812</v>
      </c>
      <c r="L1926" s="67" t="s">
        <v>30</v>
      </c>
      <c r="M1926" s="64" t="s">
        <v>7066</v>
      </c>
      <c r="N1926" s="64" t="s">
        <v>1153</v>
      </c>
      <c r="O1926" s="64" t="s">
        <v>11</v>
      </c>
      <c r="P1926" s="64" t="s">
        <v>36</v>
      </c>
      <c r="Q1926" s="72">
        <v>29.5</v>
      </c>
      <c r="R1926" s="72">
        <v>5</v>
      </c>
      <c r="S1926" s="72">
        <v>45</v>
      </c>
      <c r="T1926" s="72">
        <v>0</v>
      </c>
    </row>
    <row r="1927" spans="1:20" s="60" customFormat="1" ht="15" customHeight="1">
      <c r="A1927" s="68" t="s">
        <v>4745</v>
      </c>
      <c r="B1927" s="68">
        <v>17171</v>
      </c>
      <c r="C1927" s="68" t="s">
        <v>0</v>
      </c>
      <c r="D1927" s="69" t="s">
        <v>1147</v>
      </c>
      <c r="E1927" s="69" t="s">
        <v>1911</v>
      </c>
      <c r="F1927" s="68" t="s">
        <v>1187</v>
      </c>
      <c r="G1927" s="64" t="s">
        <v>0</v>
      </c>
      <c r="H1927" s="70">
        <v>19.899999999999999</v>
      </c>
      <c r="I1927" s="71"/>
      <c r="J1927" s="64" t="s">
        <v>7086</v>
      </c>
      <c r="K1927" s="67" t="s">
        <v>8813</v>
      </c>
      <c r="L1927" s="67" t="s">
        <v>30</v>
      </c>
      <c r="M1927" s="64" t="s">
        <v>7066</v>
      </c>
      <c r="N1927" s="64" t="s">
        <v>1153</v>
      </c>
      <c r="O1927" s="64" t="s">
        <v>11</v>
      </c>
      <c r="P1927" s="64" t="s">
        <v>36</v>
      </c>
      <c r="Q1927" s="72">
        <v>29.5</v>
      </c>
      <c r="R1927" s="72">
        <v>5</v>
      </c>
      <c r="S1927" s="72">
        <v>45</v>
      </c>
      <c r="T1927" s="72">
        <v>0</v>
      </c>
    </row>
    <row r="1928" spans="1:20" s="60" customFormat="1" ht="15" customHeight="1">
      <c r="A1928" s="68" t="s">
        <v>4746</v>
      </c>
      <c r="B1928" s="68">
        <v>17172</v>
      </c>
      <c r="C1928" s="68" t="s">
        <v>0</v>
      </c>
      <c r="D1928" s="69" t="s">
        <v>1147</v>
      </c>
      <c r="E1928" s="69" t="s">
        <v>1912</v>
      </c>
      <c r="F1928" s="68" t="s">
        <v>1187</v>
      </c>
      <c r="G1928" s="64" t="s">
        <v>0</v>
      </c>
      <c r="H1928" s="70">
        <v>27.9</v>
      </c>
      <c r="I1928" s="71"/>
      <c r="J1928" s="64" t="s">
        <v>7086</v>
      </c>
      <c r="K1928" s="67" t="s">
        <v>8814</v>
      </c>
      <c r="L1928" s="67" t="s">
        <v>30</v>
      </c>
      <c r="M1928" s="64" t="s">
        <v>7066</v>
      </c>
      <c r="N1928" s="64" t="s">
        <v>1153</v>
      </c>
      <c r="O1928" s="64" t="s">
        <v>11</v>
      </c>
      <c r="P1928" s="64" t="s">
        <v>36</v>
      </c>
      <c r="Q1928" s="72">
        <v>29.5</v>
      </c>
      <c r="R1928" s="72">
        <v>5</v>
      </c>
      <c r="S1928" s="72">
        <v>45</v>
      </c>
      <c r="T1928" s="72">
        <v>0</v>
      </c>
    </row>
    <row r="1929" spans="1:20" s="60" customFormat="1" ht="15" customHeight="1">
      <c r="A1929" s="68" t="s">
        <v>4747</v>
      </c>
      <c r="B1929" s="68">
        <v>17173</v>
      </c>
      <c r="C1929" s="68" t="s">
        <v>0</v>
      </c>
      <c r="D1929" s="69" t="s">
        <v>1147</v>
      </c>
      <c r="E1929" s="69" t="s">
        <v>1913</v>
      </c>
      <c r="F1929" s="68" t="s">
        <v>1149</v>
      </c>
      <c r="G1929" s="64" t="s">
        <v>0</v>
      </c>
      <c r="H1929" s="70">
        <v>25.9</v>
      </c>
      <c r="I1929" s="71"/>
      <c r="J1929" s="64" t="s">
        <v>7083</v>
      </c>
      <c r="K1929" s="67" t="s">
        <v>8815</v>
      </c>
      <c r="L1929" s="67">
        <v>61</v>
      </c>
      <c r="M1929" s="64" t="s">
        <v>7066</v>
      </c>
      <c r="N1929" s="64" t="s">
        <v>1914</v>
      </c>
      <c r="O1929" s="64" t="s">
        <v>0</v>
      </c>
      <c r="P1929" s="64" t="s">
        <v>36</v>
      </c>
      <c r="Q1929" s="72">
        <v>29.5</v>
      </c>
      <c r="R1929" s="72">
        <v>5</v>
      </c>
      <c r="S1929" s="72">
        <v>45</v>
      </c>
      <c r="T1929" s="72">
        <v>0</v>
      </c>
    </row>
    <row r="1930" spans="1:20" s="60" customFormat="1" ht="15" customHeight="1">
      <c r="A1930" s="68" t="s">
        <v>4748</v>
      </c>
      <c r="B1930" s="68">
        <v>17174</v>
      </c>
      <c r="C1930" s="68" t="s">
        <v>0</v>
      </c>
      <c r="D1930" s="69" t="s">
        <v>1147</v>
      </c>
      <c r="E1930" s="69" t="s">
        <v>1915</v>
      </c>
      <c r="F1930" s="68" t="s">
        <v>1149</v>
      </c>
      <c r="G1930" s="64" t="s">
        <v>0</v>
      </c>
      <c r="H1930" s="70">
        <v>19.899999999999999</v>
      </c>
      <c r="I1930" s="71"/>
      <c r="J1930" s="64" t="s">
        <v>7083</v>
      </c>
      <c r="K1930" s="67" t="s">
        <v>8816</v>
      </c>
      <c r="L1930" s="67">
        <v>22</v>
      </c>
      <c r="M1930" s="64" t="s">
        <v>7066</v>
      </c>
      <c r="N1930" s="64" t="s">
        <v>1914</v>
      </c>
      <c r="O1930" s="64" t="s">
        <v>0</v>
      </c>
      <c r="P1930" s="64" t="s">
        <v>34</v>
      </c>
      <c r="Q1930" s="72">
        <v>29.5</v>
      </c>
      <c r="R1930" s="72">
        <v>5</v>
      </c>
      <c r="S1930" s="72">
        <v>45</v>
      </c>
      <c r="T1930" s="72">
        <v>0</v>
      </c>
    </row>
    <row r="1931" spans="1:20" s="60" customFormat="1" ht="15" customHeight="1">
      <c r="A1931" s="68" t="s">
        <v>4749</v>
      </c>
      <c r="B1931" s="68">
        <v>17175</v>
      </c>
      <c r="C1931" s="68" t="s">
        <v>0</v>
      </c>
      <c r="D1931" s="69" t="s">
        <v>1147</v>
      </c>
      <c r="E1931" s="69" t="s">
        <v>1916</v>
      </c>
      <c r="F1931" s="68" t="s">
        <v>1149</v>
      </c>
      <c r="G1931" s="64" t="s">
        <v>0</v>
      </c>
      <c r="H1931" s="70">
        <v>19.899999999999999</v>
      </c>
      <c r="I1931" s="71"/>
      <c r="J1931" s="64" t="s">
        <v>7083</v>
      </c>
      <c r="K1931" s="67" t="s">
        <v>8817</v>
      </c>
      <c r="L1931" s="67">
        <v>41</v>
      </c>
      <c r="M1931" s="64" t="s">
        <v>7066</v>
      </c>
      <c r="N1931" s="64" t="s">
        <v>1914</v>
      </c>
      <c r="O1931" s="64" t="s">
        <v>0</v>
      </c>
      <c r="P1931" s="64" t="s">
        <v>34</v>
      </c>
      <c r="Q1931" s="72">
        <v>29.5</v>
      </c>
      <c r="R1931" s="72">
        <v>5</v>
      </c>
      <c r="S1931" s="72">
        <v>45</v>
      </c>
      <c r="T1931" s="72">
        <v>0</v>
      </c>
    </row>
    <row r="1932" spans="1:20" s="60" customFormat="1" ht="15" customHeight="1">
      <c r="A1932" s="68" t="s">
        <v>4750</v>
      </c>
      <c r="B1932" s="68">
        <v>17176</v>
      </c>
      <c r="C1932" s="68" t="s">
        <v>0</v>
      </c>
      <c r="D1932" s="69" t="s">
        <v>1147</v>
      </c>
      <c r="E1932" s="69" t="s">
        <v>1917</v>
      </c>
      <c r="F1932" s="68" t="s">
        <v>1149</v>
      </c>
      <c r="G1932" s="64" t="s">
        <v>0</v>
      </c>
      <c r="H1932" s="70">
        <v>25.9</v>
      </c>
      <c r="I1932" s="71"/>
      <c r="J1932" s="64" t="s">
        <v>7083</v>
      </c>
      <c r="K1932" s="67" t="s">
        <v>8818</v>
      </c>
      <c r="L1932" s="67">
        <v>52</v>
      </c>
      <c r="M1932" s="64" t="s">
        <v>7066</v>
      </c>
      <c r="N1932" s="64" t="s">
        <v>1914</v>
      </c>
      <c r="O1932" s="64" t="s">
        <v>0</v>
      </c>
      <c r="P1932" s="64" t="s">
        <v>36</v>
      </c>
      <c r="Q1932" s="72">
        <v>29.5</v>
      </c>
      <c r="R1932" s="72">
        <v>5</v>
      </c>
      <c r="S1932" s="72">
        <v>45</v>
      </c>
      <c r="T1932" s="72">
        <v>0</v>
      </c>
    </row>
    <row r="1933" spans="1:20" s="60" customFormat="1" ht="15" customHeight="1">
      <c r="A1933" s="68" t="s">
        <v>4751</v>
      </c>
      <c r="B1933" s="68">
        <v>17177</v>
      </c>
      <c r="C1933" s="68" t="s">
        <v>0</v>
      </c>
      <c r="D1933" s="69" t="s">
        <v>1147</v>
      </c>
      <c r="E1933" s="69" t="s">
        <v>1918</v>
      </c>
      <c r="F1933" s="68" t="s">
        <v>1149</v>
      </c>
      <c r="G1933" s="64" t="s">
        <v>0</v>
      </c>
      <c r="H1933" s="70">
        <v>19.899999999999999</v>
      </c>
      <c r="I1933" s="71"/>
      <c r="J1933" s="64" t="s">
        <v>7083</v>
      </c>
      <c r="K1933" s="67" t="s">
        <v>8819</v>
      </c>
      <c r="L1933" s="67">
        <v>35</v>
      </c>
      <c r="M1933" s="64" t="s">
        <v>7066</v>
      </c>
      <c r="N1933" s="64" t="s">
        <v>1914</v>
      </c>
      <c r="O1933" s="64" t="s">
        <v>0</v>
      </c>
      <c r="P1933" s="64" t="s">
        <v>34</v>
      </c>
      <c r="Q1933" s="72">
        <v>29.5</v>
      </c>
      <c r="R1933" s="72">
        <v>0</v>
      </c>
      <c r="S1933" s="72">
        <v>45</v>
      </c>
      <c r="T1933" s="72">
        <v>0</v>
      </c>
    </row>
    <row r="1934" spans="1:20" s="60" customFormat="1" ht="15" customHeight="1">
      <c r="A1934" s="68" t="s">
        <v>4752</v>
      </c>
      <c r="B1934" s="68">
        <v>17178</v>
      </c>
      <c r="C1934" s="68" t="s">
        <v>0</v>
      </c>
      <c r="D1934" s="69" t="s">
        <v>1147</v>
      </c>
      <c r="E1934" s="69" t="s">
        <v>1919</v>
      </c>
      <c r="F1934" s="68" t="s">
        <v>1149</v>
      </c>
      <c r="G1934" s="64" t="s">
        <v>0</v>
      </c>
      <c r="H1934" s="70">
        <v>43.9</v>
      </c>
      <c r="I1934" s="71"/>
      <c r="J1934" s="64" t="s">
        <v>7086</v>
      </c>
      <c r="K1934" s="67" t="s">
        <v>8820</v>
      </c>
      <c r="L1934" s="67">
        <v>4</v>
      </c>
      <c r="M1934" s="64" t="s">
        <v>7066</v>
      </c>
      <c r="N1934" s="64" t="s">
        <v>1920</v>
      </c>
      <c r="O1934" s="64" t="s">
        <v>11</v>
      </c>
      <c r="P1934" s="64" t="s">
        <v>34</v>
      </c>
      <c r="Q1934" s="72">
        <v>29.5</v>
      </c>
      <c r="R1934" s="72">
        <v>0</v>
      </c>
      <c r="S1934" s="72">
        <v>45</v>
      </c>
      <c r="T1934" s="72">
        <v>0</v>
      </c>
    </row>
    <row r="1935" spans="1:20" s="60" customFormat="1" ht="15" customHeight="1">
      <c r="A1935" s="68" t="s">
        <v>11227</v>
      </c>
      <c r="B1935" s="68">
        <v>17179</v>
      </c>
      <c r="C1935" s="68" t="s">
        <v>0</v>
      </c>
      <c r="D1935" s="69" t="s">
        <v>1147</v>
      </c>
      <c r="E1935" s="69" t="s">
        <v>11228</v>
      </c>
      <c r="F1935" s="68" t="s">
        <v>1149</v>
      </c>
      <c r="G1935" s="64" t="s">
        <v>0</v>
      </c>
      <c r="H1935" s="70">
        <v>43.9</v>
      </c>
      <c r="I1935" s="71">
        <v>6.5000000000000002E-2</v>
      </c>
      <c r="J1935" s="64" t="s">
        <v>7086</v>
      </c>
      <c r="K1935" s="67" t="s">
        <v>11229</v>
      </c>
      <c r="L1935" s="67">
        <v>1</v>
      </c>
      <c r="M1935" s="64" t="s">
        <v>7066</v>
      </c>
      <c r="N1935" s="64" t="s">
        <v>1920</v>
      </c>
      <c r="O1935" s="64" t="s">
        <v>11</v>
      </c>
      <c r="P1935" s="64" t="s">
        <v>34</v>
      </c>
      <c r="Q1935" s="72">
        <v>29.5</v>
      </c>
      <c r="R1935" s="72">
        <v>0</v>
      </c>
      <c r="S1935" s="72">
        <v>45</v>
      </c>
      <c r="T1935" s="72">
        <v>0</v>
      </c>
    </row>
    <row r="1936" spans="1:20" s="60" customFormat="1" ht="15" customHeight="1">
      <c r="A1936" s="68" t="s">
        <v>4753</v>
      </c>
      <c r="B1936" s="68">
        <v>17180</v>
      </c>
      <c r="C1936" s="68" t="s">
        <v>0</v>
      </c>
      <c r="D1936" s="69" t="s">
        <v>1147</v>
      </c>
      <c r="E1936" s="69" t="s">
        <v>1921</v>
      </c>
      <c r="F1936" s="68" t="s">
        <v>1149</v>
      </c>
      <c r="G1936" s="64" t="s">
        <v>0</v>
      </c>
      <c r="H1936" s="70">
        <v>43.9</v>
      </c>
      <c r="I1936" s="71"/>
      <c r="J1936" s="64" t="s">
        <v>7086</v>
      </c>
      <c r="K1936" s="67" t="s">
        <v>8821</v>
      </c>
      <c r="L1936" s="67">
        <v>4</v>
      </c>
      <c r="M1936" s="64" t="s">
        <v>7066</v>
      </c>
      <c r="N1936" s="64" t="s">
        <v>1920</v>
      </c>
      <c r="O1936" s="64" t="s">
        <v>11</v>
      </c>
      <c r="P1936" s="64" t="s">
        <v>34</v>
      </c>
      <c r="Q1936" s="72">
        <v>26</v>
      </c>
      <c r="R1936" s="72">
        <v>0</v>
      </c>
      <c r="S1936" s="72">
        <v>38</v>
      </c>
      <c r="T1936" s="72">
        <v>1.38</v>
      </c>
    </row>
    <row r="1937" spans="1:20" ht="15" customHeight="1">
      <c r="A1937" s="68" t="s">
        <v>4754</v>
      </c>
      <c r="B1937" s="68">
        <v>17181</v>
      </c>
      <c r="C1937" s="68" t="s">
        <v>0</v>
      </c>
      <c r="D1937" s="69" t="s">
        <v>1147</v>
      </c>
      <c r="E1937" s="69" t="s">
        <v>1922</v>
      </c>
      <c r="F1937" s="68" t="s">
        <v>1149</v>
      </c>
      <c r="G1937" s="64" t="s">
        <v>0</v>
      </c>
      <c r="H1937" s="70">
        <v>43.9</v>
      </c>
      <c r="I1937" s="71"/>
      <c r="J1937" s="64" t="s">
        <v>7086</v>
      </c>
      <c r="K1937" s="67" t="s">
        <v>8822</v>
      </c>
      <c r="L1937" s="67">
        <v>3</v>
      </c>
      <c r="M1937" s="64" t="s">
        <v>7066</v>
      </c>
      <c r="N1937" s="64" t="s">
        <v>1920</v>
      </c>
      <c r="O1937" s="64" t="s">
        <v>11</v>
      </c>
      <c r="P1937" s="64" t="s">
        <v>34</v>
      </c>
      <c r="Q1937" s="72">
        <v>26</v>
      </c>
      <c r="R1937" s="72">
        <v>0</v>
      </c>
      <c r="S1937" s="72">
        <v>38</v>
      </c>
      <c r="T1937" s="72">
        <v>1.38</v>
      </c>
    </row>
    <row r="1938" spans="1:20" ht="15" customHeight="1">
      <c r="A1938" s="68" t="s">
        <v>4755</v>
      </c>
      <c r="B1938" s="68">
        <v>17182</v>
      </c>
      <c r="C1938" s="68" t="s">
        <v>0</v>
      </c>
      <c r="D1938" s="69" t="s">
        <v>1147</v>
      </c>
      <c r="E1938" s="69" t="s">
        <v>1923</v>
      </c>
      <c r="F1938" s="68" t="s">
        <v>1162</v>
      </c>
      <c r="G1938" s="64" t="s">
        <v>0</v>
      </c>
      <c r="H1938" s="70">
        <v>40.9</v>
      </c>
      <c r="I1938" s="71"/>
      <c r="J1938" s="64" t="s">
        <v>7086</v>
      </c>
      <c r="K1938" s="67" t="s">
        <v>8823</v>
      </c>
      <c r="L1938" s="67">
        <v>44</v>
      </c>
      <c r="M1938" s="64" t="s">
        <v>7066</v>
      </c>
      <c r="N1938" s="64" t="s">
        <v>1920</v>
      </c>
      <c r="O1938" s="64" t="s">
        <v>11</v>
      </c>
      <c r="P1938" s="64" t="s">
        <v>34</v>
      </c>
      <c r="Q1938" s="72">
        <v>26</v>
      </c>
      <c r="R1938" s="72">
        <v>0</v>
      </c>
      <c r="S1938" s="72">
        <v>38</v>
      </c>
      <c r="T1938" s="72">
        <v>1.38</v>
      </c>
    </row>
    <row r="1939" spans="1:20" ht="15" customHeight="1">
      <c r="A1939" s="68" t="s">
        <v>4756</v>
      </c>
      <c r="B1939" s="68">
        <v>17183</v>
      </c>
      <c r="C1939" s="68" t="s">
        <v>0</v>
      </c>
      <c r="D1939" s="69" t="s">
        <v>1147</v>
      </c>
      <c r="E1939" s="69" t="s">
        <v>1924</v>
      </c>
      <c r="F1939" s="68" t="s">
        <v>1162</v>
      </c>
      <c r="G1939" s="64" t="s">
        <v>0</v>
      </c>
      <c r="H1939" s="70">
        <v>29.9</v>
      </c>
      <c r="I1939" s="71"/>
      <c r="J1939" s="64" t="s">
        <v>7083</v>
      </c>
      <c r="K1939" s="67" t="s">
        <v>8824</v>
      </c>
      <c r="L1939" s="67" t="s">
        <v>31</v>
      </c>
      <c r="M1939" s="64" t="s">
        <v>7066</v>
      </c>
      <c r="N1939" s="64" t="s">
        <v>1925</v>
      </c>
      <c r="O1939" s="64" t="s">
        <v>0</v>
      </c>
      <c r="P1939" s="64" t="s">
        <v>36</v>
      </c>
      <c r="Q1939" s="72">
        <v>26</v>
      </c>
      <c r="R1939" s="72">
        <v>4</v>
      </c>
      <c r="S1939" s="72">
        <v>38</v>
      </c>
      <c r="T1939" s="72">
        <v>1.38</v>
      </c>
    </row>
    <row r="1940" spans="1:20" ht="15" customHeight="1">
      <c r="A1940" s="68" t="s">
        <v>4757</v>
      </c>
      <c r="B1940" s="68">
        <v>17184</v>
      </c>
      <c r="C1940" s="68" t="s">
        <v>0</v>
      </c>
      <c r="D1940" s="69" t="s">
        <v>1147</v>
      </c>
      <c r="E1940" s="69" t="s">
        <v>1926</v>
      </c>
      <c r="F1940" s="68" t="s">
        <v>1162</v>
      </c>
      <c r="G1940" s="64" t="s">
        <v>0</v>
      </c>
      <c r="H1940" s="70">
        <v>24.9</v>
      </c>
      <c r="I1940" s="71"/>
      <c r="J1940" s="64" t="s">
        <v>7083</v>
      </c>
      <c r="K1940" s="67" t="s">
        <v>8825</v>
      </c>
      <c r="L1940" s="67">
        <v>44</v>
      </c>
      <c r="M1940" s="64" t="s">
        <v>7066</v>
      </c>
      <c r="N1940" s="64" t="s">
        <v>1925</v>
      </c>
      <c r="O1940" s="64" t="s">
        <v>0</v>
      </c>
      <c r="P1940" s="64" t="s">
        <v>34</v>
      </c>
      <c r="Q1940" s="72">
        <v>26</v>
      </c>
      <c r="R1940" s="72">
        <v>0</v>
      </c>
      <c r="S1940" s="72">
        <v>38</v>
      </c>
      <c r="T1940" s="72">
        <v>1.38</v>
      </c>
    </row>
    <row r="1941" spans="1:20" ht="15" customHeight="1">
      <c r="A1941" s="68" t="s">
        <v>4758</v>
      </c>
      <c r="B1941" s="68">
        <v>17185</v>
      </c>
      <c r="C1941" s="68" t="s">
        <v>0</v>
      </c>
      <c r="D1941" s="69" t="s">
        <v>1147</v>
      </c>
      <c r="E1941" s="69" t="s">
        <v>1927</v>
      </c>
      <c r="F1941" s="68" t="s">
        <v>1162</v>
      </c>
      <c r="G1941" s="64" t="s">
        <v>0</v>
      </c>
      <c r="H1941" s="70">
        <v>29.9</v>
      </c>
      <c r="I1941" s="71"/>
      <c r="J1941" s="64" t="s">
        <v>7083</v>
      </c>
      <c r="K1941" s="67" t="s">
        <v>8826</v>
      </c>
      <c r="L1941" s="67" t="s">
        <v>31</v>
      </c>
      <c r="M1941" s="64" t="s">
        <v>7066</v>
      </c>
      <c r="N1941" s="64" t="s">
        <v>1925</v>
      </c>
      <c r="O1941" s="64" t="s">
        <v>0</v>
      </c>
      <c r="P1941" s="64" t="s">
        <v>36</v>
      </c>
      <c r="Q1941" s="72">
        <v>26</v>
      </c>
      <c r="R1941" s="72">
        <v>4</v>
      </c>
      <c r="S1941" s="72">
        <v>38</v>
      </c>
      <c r="T1941" s="72">
        <v>1.38</v>
      </c>
    </row>
    <row r="1942" spans="1:20" ht="15" customHeight="1">
      <c r="A1942" s="68" t="s">
        <v>4759</v>
      </c>
      <c r="B1942" s="68">
        <v>17186</v>
      </c>
      <c r="C1942" s="68" t="s">
        <v>0</v>
      </c>
      <c r="D1942" s="69" t="s">
        <v>1147</v>
      </c>
      <c r="E1942" s="69" t="s">
        <v>1928</v>
      </c>
      <c r="F1942" s="68" t="s">
        <v>1162</v>
      </c>
      <c r="G1942" s="64" t="s">
        <v>0</v>
      </c>
      <c r="H1942" s="70">
        <v>24.9</v>
      </c>
      <c r="I1942" s="71"/>
      <c r="J1942" s="64" t="s">
        <v>7083</v>
      </c>
      <c r="K1942" s="67" t="s">
        <v>8827</v>
      </c>
      <c r="L1942" s="67">
        <v>5</v>
      </c>
      <c r="M1942" s="64" t="s">
        <v>7066</v>
      </c>
      <c r="N1942" s="64" t="s">
        <v>1925</v>
      </c>
      <c r="O1942" s="64" t="s">
        <v>0</v>
      </c>
      <c r="P1942" s="64" t="s">
        <v>34</v>
      </c>
      <c r="Q1942" s="72">
        <v>26</v>
      </c>
      <c r="R1942" s="72">
        <v>0</v>
      </c>
      <c r="S1942" s="72">
        <v>38</v>
      </c>
      <c r="T1942" s="72">
        <v>1.38</v>
      </c>
    </row>
    <row r="1943" spans="1:20" ht="15" customHeight="1">
      <c r="A1943" s="68" t="s">
        <v>4760</v>
      </c>
      <c r="B1943" s="68">
        <v>17187</v>
      </c>
      <c r="C1943" s="68" t="s">
        <v>0</v>
      </c>
      <c r="D1943" s="69" t="s">
        <v>1147</v>
      </c>
      <c r="E1943" s="69" t="s">
        <v>1929</v>
      </c>
      <c r="F1943" s="68" t="s">
        <v>1149</v>
      </c>
      <c r="G1943" s="64" t="s">
        <v>0</v>
      </c>
      <c r="H1943" s="70">
        <v>37.9</v>
      </c>
      <c r="I1943" s="71"/>
      <c r="J1943" s="64" t="s">
        <v>7143</v>
      </c>
      <c r="K1943" s="67" t="s">
        <v>8828</v>
      </c>
      <c r="L1943" s="67">
        <v>80</v>
      </c>
      <c r="M1943" s="64" t="s">
        <v>7066</v>
      </c>
      <c r="N1943" s="64" t="s">
        <v>1930</v>
      </c>
      <c r="O1943" s="64" t="s">
        <v>0</v>
      </c>
      <c r="P1943" s="64" t="s">
        <v>32</v>
      </c>
      <c r="Q1943" s="72">
        <v>26</v>
      </c>
      <c r="R1943" s="72">
        <v>0</v>
      </c>
      <c r="S1943" s="72">
        <v>38</v>
      </c>
      <c r="T1943" s="72">
        <v>1.38</v>
      </c>
    </row>
    <row r="1944" spans="1:20" ht="15" customHeight="1">
      <c r="A1944" s="68" t="s">
        <v>4761</v>
      </c>
      <c r="B1944" s="68">
        <v>17188</v>
      </c>
      <c r="C1944" s="68" t="s">
        <v>0</v>
      </c>
      <c r="D1944" s="69" t="s">
        <v>1147</v>
      </c>
      <c r="E1944" s="69" t="s">
        <v>1931</v>
      </c>
      <c r="F1944" s="68" t="s">
        <v>1149</v>
      </c>
      <c r="G1944" s="64" t="s">
        <v>0</v>
      </c>
      <c r="H1944" s="70">
        <v>42.9</v>
      </c>
      <c r="I1944" s="71"/>
      <c r="J1944" s="64" t="s">
        <v>7143</v>
      </c>
      <c r="K1944" s="67" t="s">
        <v>8829</v>
      </c>
      <c r="L1944" s="67">
        <v>6</v>
      </c>
      <c r="M1944" s="64" t="s">
        <v>7066</v>
      </c>
      <c r="N1944" s="64" t="s">
        <v>1930</v>
      </c>
      <c r="O1944" s="64" t="s">
        <v>0</v>
      </c>
      <c r="P1944" s="64" t="s">
        <v>32</v>
      </c>
      <c r="Q1944" s="72">
        <v>26</v>
      </c>
      <c r="R1944" s="72">
        <v>0</v>
      </c>
      <c r="S1944" s="72">
        <v>38</v>
      </c>
      <c r="T1944" s="72">
        <v>1.38</v>
      </c>
    </row>
    <row r="1945" spans="1:20" ht="15" customHeight="1">
      <c r="A1945" s="68" t="s">
        <v>4762</v>
      </c>
      <c r="B1945" s="68">
        <v>17189</v>
      </c>
      <c r="C1945" s="68" t="s">
        <v>0</v>
      </c>
      <c r="D1945" s="69" t="s">
        <v>1147</v>
      </c>
      <c r="E1945" s="69" t="s">
        <v>1932</v>
      </c>
      <c r="F1945" s="68" t="s">
        <v>1149</v>
      </c>
      <c r="G1945" s="64" t="s">
        <v>0</v>
      </c>
      <c r="H1945" s="70">
        <v>27.9</v>
      </c>
      <c r="I1945" s="71"/>
      <c r="J1945" s="64" t="s">
        <v>7143</v>
      </c>
      <c r="K1945" s="67" t="s">
        <v>8830</v>
      </c>
      <c r="L1945" s="67">
        <v>107</v>
      </c>
      <c r="M1945" s="64" t="s">
        <v>7066</v>
      </c>
      <c r="N1945" s="64" t="s">
        <v>1930</v>
      </c>
      <c r="O1945" s="64" t="s">
        <v>0</v>
      </c>
      <c r="P1945" s="64" t="s">
        <v>34</v>
      </c>
      <c r="Q1945" s="72">
        <v>26</v>
      </c>
      <c r="R1945" s="72">
        <v>0</v>
      </c>
      <c r="S1945" s="72">
        <v>38</v>
      </c>
      <c r="T1945" s="72">
        <v>1.38</v>
      </c>
    </row>
    <row r="1946" spans="1:20" ht="15" customHeight="1">
      <c r="A1946" s="68" t="s">
        <v>4763</v>
      </c>
      <c r="B1946" s="68">
        <v>17190</v>
      </c>
      <c r="C1946" s="68" t="s">
        <v>0</v>
      </c>
      <c r="D1946" s="69" t="s">
        <v>1147</v>
      </c>
      <c r="E1946" s="69" t="s">
        <v>1933</v>
      </c>
      <c r="F1946" s="68" t="s">
        <v>1149</v>
      </c>
      <c r="G1946" s="64" t="s">
        <v>0</v>
      </c>
      <c r="H1946" s="70">
        <v>32.9</v>
      </c>
      <c r="I1946" s="71"/>
      <c r="J1946" s="64" t="s">
        <v>7143</v>
      </c>
      <c r="K1946" s="67" t="s">
        <v>8831</v>
      </c>
      <c r="L1946" s="67">
        <v>14</v>
      </c>
      <c r="M1946" s="64" t="s">
        <v>7066</v>
      </c>
      <c r="N1946" s="64" t="s">
        <v>1930</v>
      </c>
      <c r="O1946" s="64" t="s">
        <v>0</v>
      </c>
      <c r="P1946" s="64" t="s">
        <v>34</v>
      </c>
      <c r="Q1946" s="72">
        <v>1.5</v>
      </c>
      <c r="R1946" s="72">
        <v>23</v>
      </c>
      <c r="S1946" s="72">
        <v>34</v>
      </c>
      <c r="T1946" s="72">
        <v>0.43</v>
      </c>
    </row>
    <row r="1947" spans="1:20" ht="15" customHeight="1">
      <c r="A1947" s="68" t="s">
        <v>4764</v>
      </c>
      <c r="B1947" s="68">
        <v>17191</v>
      </c>
      <c r="C1947" s="68" t="s">
        <v>0</v>
      </c>
      <c r="D1947" s="69" t="s">
        <v>1147</v>
      </c>
      <c r="E1947" s="69" t="s">
        <v>1934</v>
      </c>
      <c r="F1947" s="68" t="s">
        <v>1149</v>
      </c>
      <c r="G1947" s="64" t="s">
        <v>0</v>
      </c>
      <c r="H1947" s="70">
        <v>27.9</v>
      </c>
      <c r="I1947" s="71"/>
      <c r="J1947" s="64" t="s">
        <v>7143</v>
      </c>
      <c r="K1947" s="67" t="s">
        <v>8832</v>
      </c>
      <c r="L1947" s="67">
        <v>61</v>
      </c>
      <c r="M1947" s="64" t="s">
        <v>7066</v>
      </c>
      <c r="N1947" s="64" t="s">
        <v>1930</v>
      </c>
      <c r="O1947" s="64" t="s">
        <v>0</v>
      </c>
      <c r="P1947" s="64" t="s">
        <v>34</v>
      </c>
      <c r="Q1947" s="72">
        <v>1.5</v>
      </c>
      <c r="R1947" s="72">
        <v>0</v>
      </c>
      <c r="S1947" s="72">
        <v>20</v>
      </c>
      <c r="T1947" s="72">
        <v>0.32500000000000001</v>
      </c>
    </row>
    <row r="1948" spans="1:20" ht="15" customHeight="1">
      <c r="A1948" s="68" t="s">
        <v>4765</v>
      </c>
      <c r="B1948" s="68">
        <v>17192</v>
      </c>
      <c r="C1948" s="68" t="s">
        <v>0</v>
      </c>
      <c r="D1948" s="69" t="s">
        <v>1147</v>
      </c>
      <c r="E1948" s="69" t="s">
        <v>1935</v>
      </c>
      <c r="F1948" s="68" t="s">
        <v>1149</v>
      </c>
      <c r="G1948" s="64" t="s">
        <v>0</v>
      </c>
      <c r="H1948" s="70">
        <v>32.9</v>
      </c>
      <c r="I1948" s="71"/>
      <c r="J1948" s="64" t="s">
        <v>7143</v>
      </c>
      <c r="K1948" s="67" t="s">
        <v>8833</v>
      </c>
      <c r="L1948" s="67">
        <v>19</v>
      </c>
      <c r="M1948" s="64" t="s">
        <v>7066</v>
      </c>
      <c r="N1948" s="64" t="s">
        <v>1930</v>
      </c>
      <c r="O1948" s="64" t="s">
        <v>0</v>
      </c>
      <c r="P1948" s="64" t="s">
        <v>34</v>
      </c>
      <c r="Q1948" s="72">
        <v>1.5</v>
      </c>
      <c r="R1948" s="72">
        <v>0</v>
      </c>
      <c r="S1948" s="72">
        <v>22.5</v>
      </c>
      <c r="T1948" s="72">
        <v>0.46</v>
      </c>
    </row>
    <row r="1949" spans="1:20" ht="15" customHeight="1">
      <c r="A1949" s="68" t="s">
        <v>4766</v>
      </c>
      <c r="B1949" s="68">
        <v>17193</v>
      </c>
      <c r="C1949" s="68" t="s">
        <v>0</v>
      </c>
      <c r="D1949" s="69" t="s">
        <v>1147</v>
      </c>
      <c r="E1949" s="69" t="s">
        <v>1936</v>
      </c>
      <c r="F1949" s="68" t="s">
        <v>1149</v>
      </c>
      <c r="G1949" s="64" t="s">
        <v>0</v>
      </c>
      <c r="H1949" s="70">
        <v>48.9</v>
      </c>
      <c r="I1949" s="71"/>
      <c r="J1949" s="64" t="s">
        <v>7086</v>
      </c>
      <c r="K1949" s="67" t="s">
        <v>8834</v>
      </c>
      <c r="L1949" s="67">
        <v>20</v>
      </c>
      <c r="M1949" s="64" t="s">
        <v>7066</v>
      </c>
      <c r="N1949" s="64" t="s">
        <v>1937</v>
      </c>
      <c r="O1949" s="64" t="s">
        <v>11</v>
      </c>
      <c r="P1949" s="64" t="s">
        <v>36</v>
      </c>
      <c r="Q1949" s="72">
        <v>29.3</v>
      </c>
      <c r="R1949" s="72">
        <v>0</v>
      </c>
      <c r="S1949" s="72">
        <v>29.3</v>
      </c>
      <c r="T1949" s="72">
        <v>0.71499999999999997</v>
      </c>
    </row>
    <row r="1950" spans="1:20" ht="15" customHeight="1">
      <c r="A1950" s="68" t="s">
        <v>4767</v>
      </c>
      <c r="B1950" s="68">
        <v>17194</v>
      </c>
      <c r="C1950" s="68" t="s">
        <v>0</v>
      </c>
      <c r="D1950" s="69" t="s">
        <v>1147</v>
      </c>
      <c r="E1950" s="69" t="s">
        <v>1938</v>
      </c>
      <c r="F1950" s="68" t="s">
        <v>1162</v>
      </c>
      <c r="G1950" s="64" t="s">
        <v>0</v>
      </c>
      <c r="H1950" s="70">
        <v>39.9</v>
      </c>
      <c r="I1950" s="71"/>
      <c r="J1950" s="64" t="s">
        <v>7086</v>
      </c>
      <c r="K1950" s="67" t="s">
        <v>8835</v>
      </c>
      <c r="L1950" s="67">
        <v>57</v>
      </c>
      <c r="M1950" s="64" t="s">
        <v>7066</v>
      </c>
      <c r="N1950" s="64" t="s">
        <v>1937</v>
      </c>
      <c r="O1950" s="64" t="s">
        <v>11</v>
      </c>
      <c r="P1950" s="64" t="s">
        <v>36</v>
      </c>
      <c r="Q1950" s="72">
        <v>14</v>
      </c>
      <c r="R1950" s="72">
        <v>0</v>
      </c>
      <c r="S1950" s="72">
        <v>14</v>
      </c>
      <c r="T1950" s="72">
        <v>0.62</v>
      </c>
    </row>
    <row r="1951" spans="1:20" ht="15" customHeight="1">
      <c r="A1951" s="68" t="s">
        <v>4768</v>
      </c>
      <c r="B1951" s="68">
        <v>17195</v>
      </c>
      <c r="C1951" s="68" t="s">
        <v>0</v>
      </c>
      <c r="D1951" s="69" t="s">
        <v>1147</v>
      </c>
      <c r="E1951" s="69" t="s">
        <v>1939</v>
      </c>
      <c r="F1951" s="68" t="s">
        <v>1162</v>
      </c>
      <c r="G1951" s="64" t="s">
        <v>0</v>
      </c>
      <c r="H1951" s="70">
        <v>55.9</v>
      </c>
      <c r="I1951" s="71"/>
      <c r="J1951" s="64" t="s">
        <v>7086</v>
      </c>
      <c r="K1951" s="67" t="s">
        <v>8836</v>
      </c>
      <c r="L1951" s="67">
        <v>45</v>
      </c>
      <c r="M1951" s="64" t="s">
        <v>7066</v>
      </c>
      <c r="N1951" s="64" t="s">
        <v>1937</v>
      </c>
      <c r="O1951" s="64" t="s">
        <v>11</v>
      </c>
      <c r="P1951" s="64" t="s">
        <v>36</v>
      </c>
      <c r="Q1951" s="72">
        <v>14</v>
      </c>
      <c r="R1951" s="72">
        <v>1.8</v>
      </c>
      <c r="S1951" s="72">
        <v>27</v>
      </c>
      <c r="T1951" s="72">
        <v>0.96499999999999997</v>
      </c>
    </row>
    <row r="1952" spans="1:20" s="60" customFormat="1" ht="15" customHeight="1">
      <c r="A1952" s="68" t="s">
        <v>4769</v>
      </c>
      <c r="B1952" s="68">
        <v>17196</v>
      </c>
      <c r="C1952" s="68" t="s">
        <v>0</v>
      </c>
      <c r="D1952" s="69" t="s">
        <v>1147</v>
      </c>
      <c r="E1952" s="69" t="s">
        <v>1940</v>
      </c>
      <c r="F1952" s="68" t="s">
        <v>1162</v>
      </c>
      <c r="G1952" s="64" t="s">
        <v>0</v>
      </c>
      <c r="H1952" s="70">
        <v>29.9</v>
      </c>
      <c r="I1952" s="71"/>
      <c r="J1952" s="64" t="s">
        <v>7083</v>
      </c>
      <c r="K1952" s="67" t="s">
        <v>8837</v>
      </c>
      <c r="L1952" s="67" t="s">
        <v>31</v>
      </c>
      <c r="M1952" s="64" t="s">
        <v>7066</v>
      </c>
      <c r="N1952" s="64" t="s">
        <v>1937</v>
      </c>
      <c r="O1952" s="64" t="s">
        <v>0</v>
      </c>
      <c r="P1952" s="64" t="s">
        <v>36</v>
      </c>
      <c r="Q1952" s="72">
        <v>4.5</v>
      </c>
      <c r="R1952" s="72">
        <v>0</v>
      </c>
      <c r="S1952" s="72">
        <v>4.5</v>
      </c>
      <c r="T1952" s="72">
        <v>0.26</v>
      </c>
    </row>
    <row r="1953" spans="1:20" s="60" customFormat="1" ht="15" customHeight="1">
      <c r="A1953" s="68" t="s">
        <v>4770</v>
      </c>
      <c r="B1953" s="68">
        <v>17197</v>
      </c>
      <c r="C1953" s="68" t="s">
        <v>0</v>
      </c>
      <c r="D1953" s="69" t="s">
        <v>1147</v>
      </c>
      <c r="E1953" s="69" t="s">
        <v>1941</v>
      </c>
      <c r="F1953" s="68" t="s">
        <v>1149</v>
      </c>
      <c r="G1953" s="64" t="s">
        <v>0</v>
      </c>
      <c r="H1953" s="70">
        <v>8.9</v>
      </c>
      <c r="I1953" s="71"/>
      <c r="J1953" s="64" t="s">
        <v>7143</v>
      </c>
      <c r="K1953" s="67" t="s">
        <v>8838</v>
      </c>
      <c r="L1953" s="67" t="s">
        <v>31</v>
      </c>
      <c r="M1953" s="64" t="s">
        <v>7066</v>
      </c>
      <c r="N1953" s="64" t="s">
        <v>1797</v>
      </c>
      <c r="O1953" s="64" t="s">
        <v>0</v>
      </c>
      <c r="P1953" s="64" t="s">
        <v>32</v>
      </c>
      <c r="Q1953" s="72">
        <v>0</v>
      </c>
      <c r="R1953" s="72">
        <v>0</v>
      </c>
      <c r="S1953" s="72">
        <v>0</v>
      </c>
      <c r="T1953" s="72">
        <v>0.5</v>
      </c>
    </row>
    <row r="1954" spans="1:20" s="60" customFormat="1" ht="15" customHeight="1">
      <c r="A1954" s="68" t="s">
        <v>4771</v>
      </c>
      <c r="B1954" s="68">
        <v>17198</v>
      </c>
      <c r="C1954" s="68" t="s">
        <v>0</v>
      </c>
      <c r="D1954" s="69" t="s">
        <v>1147</v>
      </c>
      <c r="E1954" s="69" t="s">
        <v>1942</v>
      </c>
      <c r="F1954" s="68" t="s">
        <v>1149</v>
      </c>
      <c r="G1954" s="64" t="s">
        <v>0</v>
      </c>
      <c r="H1954" s="70">
        <v>6.9</v>
      </c>
      <c r="I1954" s="71"/>
      <c r="J1954" s="64" t="s">
        <v>7143</v>
      </c>
      <c r="K1954" s="67" t="s">
        <v>8839</v>
      </c>
      <c r="L1954" s="67" t="s">
        <v>31</v>
      </c>
      <c r="M1954" s="64" t="s">
        <v>7066</v>
      </c>
      <c r="N1954" s="64" t="s">
        <v>1797</v>
      </c>
      <c r="O1954" s="64" t="s">
        <v>0</v>
      </c>
      <c r="P1954" s="64" t="s">
        <v>32</v>
      </c>
      <c r="Q1954" s="72">
        <v>0</v>
      </c>
      <c r="R1954" s="72">
        <v>0</v>
      </c>
      <c r="S1954" s="72">
        <v>0</v>
      </c>
      <c r="T1954" s="72">
        <v>0.5</v>
      </c>
    </row>
    <row r="1955" spans="1:20" s="60" customFormat="1" ht="15" customHeight="1">
      <c r="A1955" s="68" t="s">
        <v>4772</v>
      </c>
      <c r="B1955" s="68">
        <v>17199</v>
      </c>
      <c r="C1955" s="68" t="s">
        <v>0</v>
      </c>
      <c r="D1955" s="69" t="s">
        <v>1147</v>
      </c>
      <c r="E1955" s="69" t="s">
        <v>1943</v>
      </c>
      <c r="F1955" s="68" t="s">
        <v>1149</v>
      </c>
      <c r="G1955" s="64" t="s">
        <v>0</v>
      </c>
      <c r="H1955" s="70">
        <v>8.9</v>
      </c>
      <c r="I1955" s="71"/>
      <c r="J1955" s="64" t="s">
        <v>7143</v>
      </c>
      <c r="K1955" s="67" t="s">
        <v>8840</v>
      </c>
      <c r="L1955" s="67" t="s">
        <v>31</v>
      </c>
      <c r="M1955" s="64" t="s">
        <v>7066</v>
      </c>
      <c r="N1955" s="64" t="s">
        <v>1797</v>
      </c>
      <c r="O1955" s="64" t="s">
        <v>0</v>
      </c>
      <c r="P1955" s="64" t="s">
        <v>32</v>
      </c>
      <c r="Q1955" s="72">
        <v>0</v>
      </c>
      <c r="R1955" s="72">
        <v>0</v>
      </c>
      <c r="S1955" s="72">
        <v>0</v>
      </c>
      <c r="T1955" s="72">
        <v>0.5</v>
      </c>
    </row>
    <row r="1956" spans="1:20" s="60" customFormat="1" ht="15" customHeight="1">
      <c r="A1956" s="68" t="s">
        <v>4773</v>
      </c>
      <c r="B1956" s="68">
        <v>17200</v>
      </c>
      <c r="C1956" s="68" t="s">
        <v>0</v>
      </c>
      <c r="D1956" s="69" t="s">
        <v>1147</v>
      </c>
      <c r="E1956" s="69" t="s">
        <v>1944</v>
      </c>
      <c r="F1956" s="68" t="s">
        <v>1149</v>
      </c>
      <c r="G1956" s="64" t="s">
        <v>0</v>
      </c>
      <c r="H1956" s="70">
        <v>5.9</v>
      </c>
      <c r="I1956" s="71"/>
      <c r="J1956" s="64" t="s">
        <v>7143</v>
      </c>
      <c r="K1956" s="67" t="s">
        <v>8841</v>
      </c>
      <c r="L1956" s="67" t="s">
        <v>31</v>
      </c>
      <c r="M1956" s="64" t="s">
        <v>7066</v>
      </c>
      <c r="N1956" s="64" t="s">
        <v>1797</v>
      </c>
      <c r="O1956" s="64" t="s">
        <v>0</v>
      </c>
      <c r="P1956" s="64" t="s">
        <v>32</v>
      </c>
      <c r="Q1956" s="72">
        <v>0</v>
      </c>
      <c r="R1956" s="72">
        <v>0</v>
      </c>
      <c r="S1956" s="72">
        <v>0</v>
      </c>
      <c r="T1956" s="72">
        <v>0.5</v>
      </c>
    </row>
    <row r="1957" spans="1:20" s="60" customFormat="1" ht="15" customHeight="1">
      <c r="A1957" s="68" t="s">
        <v>4774</v>
      </c>
      <c r="B1957" s="68">
        <v>17201</v>
      </c>
      <c r="C1957" s="68" t="s">
        <v>0</v>
      </c>
      <c r="D1957" s="69" t="s">
        <v>1147</v>
      </c>
      <c r="E1957" s="69" t="s">
        <v>1945</v>
      </c>
      <c r="F1957" s="68" t="s">
        <v>1149</v>
      </c>
      <c r="G1957" s="64" t="s">
        <v>0</v>
      </c>
      <c r="H1957" s="70">
        <v>6.9</v>
      </c>
      <c r="I1957" s="71"/>
      <c r="J1957" s="64" t="s">
        <v>7143</v>
      </c>
      <c r="K1957" s="67" t="s">
        <v>8842</v>
      </c>
      <c r="L1957" s="67" t="s">
        <v>31</v>
      </c>
      <c r="M1957" s="64" t="s">
        <v>7066</v>
      </c>
      <c r="N1957" s="64" t="s">
        <v>1797</v>
      </c>
      <c r="O1957" s="64" t="s">
        <v>0</v>
      </c>
      <c r="P1957" s="64" t="s">
        <v>32</v>
      </c>
      <c r="Q1957" s="72">
        <v>0</v>
      </c>
      <c r="R1957" s="72">
        <v>0</v>
      </c>
      <c r="S1957" s="72">
        <v>0</v>
      </c>
      <c r="T1957" s="72">
        <v>0</v>
      </c>
    </row>
    <row r="1958" spans="1:20" s="60" customFormat="1" ht="15" customHeight="1">
      <c r="A1958" s="68" t="s">
        <v>4775</v>
      </c>
      <c r="B1958" s="68">
        <v>17202</v>
      </c>
      <c r="C1958" s="68" t="s">
        <v>0</v>
      </c>
      <c r="D1958" s="69" t="s">
        <v>1147</v>
      </c>
      <c r="E1958" s="69" t="s">
        <v>1946</v>
      </c>
      <c r="F1958" s="68" t="s">
        <v>1149</v>
      </c>
      <c r="G1958" s="64" t="s">
        <v>0</v>
      </c>
      <c r="H1958" s="70">
        <v>16.899999999999999</v>
      </c>
      <c r="I1958" s="71"/>
      <c r="J1958" s="64" t="s">
        <v>7086</v>
      </c>
      <c r="K1958" s="67" t="s">
        <v>8843</v>
      </c>
      <c r="L1958" s="67">
        <v>47</v>
      </c>
      <c r="M1958" s="64" t="s">
        <v>7066</v>
      </c>
      <c r="N1958" s="64" t="s">
        <v>1937</v>
      </c>
      <c r="O1958" s="64" t="s">
        <v>11</v>
      </c>
      <c r="P1958" s="64" t="s">
        <v>36</v>
      </c>
      <c r="Q1958" s="72">
        <v>4.5</v>
      </c>
      <c r="R1958" s="72">
        <v>0</v>
      </c>
      <c r="S1958" s="72">
        <v>4.5</v>
      </c>
      <c r="T1958" s="72">
        <v>0.26</v>
      </c>
    </row>
    <row r="1959" spans="1:20" s="60" customFormat="1" ht="15" customHeight="1">
      <c r="A1959" s="68" t="s">
        <v>4776</v>
      </c>
      <c r="B1959" s="68">
        <v>17203</v>
      </c>
      <c r="C1959" s="68" t="s">
        <v>0</v>
      </c>
      <c r="D1959" s="69" t="s">
        <v>1147</v>
      </c>
      <c r="E1959" s="69" t="s">
        <v>1947</v>
      </c>
      <c r="F1959" s="68" t="s">
        <v>1149</v>
      </c>
      <c r="G1959" s="64" t="s">
        <v>0</v>
      </c>
      <c r="H1959" s="70">
        <v>21.9</v>
      </c>
      <c r="I1959" s="71"/>
      <c r="J1959" s="64" t="s">
        <v>7086</v>
      </c>
      <c r="K1959" s="67" t="s">
        <v>8844</v>
      </c>
      <c r="L1959" s="67">
        <v>9</v>
      </c>
      <c r="M1959" s="64" t="s">
        <v>7066</v>
      </c>
      <c r="N1959" s="64" t="s">
        <v>1937</v>
      </c>
      <c r="O1959" s="64" t="s">
        <v>11</v>
      </c>
      <c r="P1959" s="64" t="s">
        <v>36</v>
      </c>
      <c r="Q1959" s="72">
        <v>23</v>
      </c>
      <c r="R1959" s="72">
        <v>0</v>
      </c>
      <c r="S1959" s="72">
        <v>23</v>
      </c>
      <c r="T1959" s="72">
        <v>0.43</v>
      </c>
    </row>
    <row r="1960" spans="1:20" s="60" customFormat="1" ht="15" customHeight="1">
      <c r="A1960" s="68" t="s">
        <v>4777</v>
      </c>
      <c r="B1960" s="68">
        <v>17204</v>
      </c>
      <c r="C1960" s="68" t="s">
        <v>0</v>
      </c>
      <c r="D1960" s="69" t="s">
        <v>1147</v>
      </c>
      <c r="E1960" s="69" t="s">
        <v>1948</v>
      </c>
      <c r="F1960" s="68" t="s">
        <v>1149</v>
      </c>
      <c r="G1960" s="64" t="s">
        <v>0</v>
      </c>
      <c r="H1960" s="70">
        <v>34.9</v>
      </c>
      <c r="I1960" s="71"/>
      <c r="J1960" s="64" t="s">
        <v>7086</v>
      </c>
      <c r="K1960" s="67" t="s">
        <v>8845</v>
      </c>
      <c r="L1960" s="67">
        <v>19</v>
      </c>
      <c r="M1960" s="64" t="s">
        <v>7066</v>
      </c>
      <c r="N1960" s="64" t="s">
        <v>1920</v>
      </c>
      <c r="O1960" s="64" t="s">
        <v>11</v>
      </c>
      <c r="P1960" s="64" t="s">
        <v>34</v>
      </c>
      <c r="Q1960" s="72">
        <v>35</v>
      </c>
      <c r="R1960" s="72">
        <v>0</v>
      </c>
      <c r="S1960" s="72">
        <v>35</v>
      </c>
      <c r="T1960" s="72">
        <v>0.755</v>
      </c>
    </row>
    <row r="1961" spans="1:20" s="60" customFormat="1" ht="15" customHeight="1">
      <c r="A1961" s="68" t="s">
        <v>4778</v>
      </c>
      <c r="B1961" s="68">
        <v>17205</v>
      </c>
      <c r="C1961" s="68" t="s">
        <v>0</v>
      </c>
      <c r="D1961" s="69" t="s">
        <v>1147</v>
      </c>
      <c r="E1961" s="69" t="s">
        <v>1949</v>
      </c>
      <c r="F1961" s="68" t="s">
        <v>1149</v>
      </c>
      <c r="G1961" s="64" t="s">
        <v>0</v>
      </c>
      <c r="H1961" s="70">
        <v>34.9</v>
      </c>
      <c r="I1961" s="71"/>
      <c r="J1961" s="64" t="s">
        <v>7086</v>
      </c>
      <c r="K1961" s="67" t="s">
        <v>8846</v>
      </c>
      <c r="L1961" s="67">
        <v>30</v>
      </c>
      <c r="M1961" s="64" t="s">
        <v>7066</v>
      </c>
      <c r="N1961" s="64" t="s">
        <v>1920</v>
      </c>
      <c r="O1961" s="64" t="s">
        <v>11</v>
      </c>
      <c r="P1961" s="64" t="s">
        <v>34</v>
      </c>
      <c r="Q1961" s="72">
        <v>35</v>
      </c>
      <c r="R1961" s="72">
        <v>0</v>
      </c>
      <c r="S1961" s="72">
        <v>35</v>
      </c>
      <c r="T1961" s="72">
        <v>0.755</v>
      </c>
    </row>
    <row r="1962" spans="1:20" s="60" customFormat="1" ht="15" customHeight="1">
      <c r="A1962" s="68" t="s">
        <v>4779</v>
      </c>
      <c r="B1962" s="68">
        <v>17206</v>
      </c>
      <c r="C1962" s="68" t="s">
        <v>0</v>
      </c>
      <c r="D1962" s="69" t="s">
        <v>1147</v>
      </c>
      <c r="E1962" s="69" t="s">
        <v>1950</v>
      </c>
      <c r="F1962" s="68" t="s">
        <v>1149</v>
      </c>
      <c r="G1962" s="64" t="s">
        <v>0</v>
      </c>
      <c r="H1962" s="70">
        <v>34.9</v>
      </c>
      <c r="I1962" s="71"/>
      <c r="J1962" s="64" t="s">
        <v>7086</v>
      </c>
      <c r="K1962" s="67" t="s">
        <v>8847</v>
      </c>
      <c r="L1962" s="67">
        <v>9</v>
      </c>
      <c r="M1962" s="64" t="s">
        <v>7066</v>
      </c>
      <c r="N1962" s="64" t="s">
        <v>1920</v>
      </c>
      <c r="O1962" s="64" t="s">
        <v>11</v>
      </c>
      <c r="P1962" s="64" t="s">
        <v>34</v>
      </c>
      <c r="Q1962" s="72">
        <v>35</v>
      </c>
      <c r="R1962" s="72">
        <v>1.8</v>
      </c>
      <c r="S1962" s="72">
        <v>35</v>
      </c>
      <c r="T1962" s="72">
        <v>0.755</v>
      </c>
    </row>
    <row r="1963" spans="1:20" s="60" customFormat="1" ht="15" customHeight="1">
      <c r="A1963" s="68" t="s">
        <v>4780</v>
      </c>
      <c r="B1963" s="68">
        <v>17207</v>
      </c>
      <c r="C1963" s="68" t="s">
        <v>0</v>
      </c>
      <c r="D1963" s="69" t="s">
        <v>1147</v>
      </c>
      <c r="E1963" s="69" t="s">
        <v>1951</v>
      </c>
      <c r="F1963" s="68" t="s">
        <v>1149</v>
      </c>
      <c r="G1963" s="64" t="s">
        <v>0</v>
      </c>
      <c r="H1963" s="70">
        <v>34.9</v>
      </c>
      <c r="I1963" s="71"/>
      <c r="J1963" s="64" t="s">
        <v>7086</v>
      </c>
      <c r="K1963" s="67" t="s">
        <v>8848</v>
      </c>
      <c r="L1963" s="67">
        <v>28</v>
      </c>
      <c r="M1963" s="64" t="s">
        <v>7066</v>
      </c>
      <c r="N1963" s="64" t="s">
        <v>1920</v>
      </c>
      <c r="O1963" s="64" t="s">
        <v>11</v>
      </c>
      <c r="P1963" s="64" t="s">
        <v>34</v>
      </c>
      <c r="Q1963" s="72">
        <v>35</v>
      </c>
      <c r="R1963" s="72">
        <v>1.8</v>
      </c>
      <c r="S1963" s="72">
        <v>35</v>
      </c>
      <c r="T1963" s="72">
        <v>0.755</v>
      </c>
    </row>
    <row r="1964" spans="1:20" s="60" customFormat="1" ht="15" customHeight="1">
      <c r="A1964" s="68" t="s">
        <v>4781</v>
      </c>
      <c r="B1964" s="68">
        <v>17208</v>
      </c>
      <c r="C1964" s="68" t="s">
        <v>0</v>
      </c>
      <c r="D1964" s="69" t="s">
        <v>1147</v>
      </c>
      <c r="E1964" s="69" t="s">
        <v>1952</v>
      </c>
      <c r="F1964" s="68" t="s">
        <v>1149</v>
      </c>
      <c r="G1964" s="64" t="s">
        <v>0</v>
      </c>
      <c r="H1964" s="70">
        <v>27.9</v>
      </c>
      <c r="I1964" s="71"/>
      <c r="J1964" s="64" t="s">
        <v>7143</v>
      </c>
      <c r="K1964" s="67" t="s">
        <v>8849</v>
      </c>
      <c r="L1964" s="67">
        <v>14</v>
      </c>
      <c r="M1964" s="64" t="s">
        <v>7066</v>
      </c>
      <c r="N1964" s="64" t="s">
        <v>1230</v>
      </c>
      <c r="O1964" s="64" t="s">
        <v>0</v>
      </c>
      <c r="P1964" s="64" t="s">
        <v>32</v>
      </c>
      <c r="Q1964" s="72">
        <v>10</v>
      </c>
      <c r="R1964" s="72">
        <v>12</v>
      </c>
      <c r="S1964" s="72">
        <v>11.6</v>
      </c>
      <c r="T1964" s="72">
        <v>0.13</v>
      </c>
    </row>
    <row r="1965" spans="1:20" s="60" customFormat="1" ht="15" customHeight="1">
      <c r="A1965" s="68" t="s">
        <v>4782</v>
      </c>
      <c r="B1965" s="68">
        <v>17209</v>
      </c>
      <c r="C1965" s="68" t="s">
        <v>0</v>
      </c>
      <c r="D1965" s="69" t="s">
        <v>1147</v>
      </c>
      <c r="E1965" s="69" t="s">
        <v>1953</v>
      </c>
      <c r="F1965" s="68" t="s">
        <v>1149</v>
      </c>
      <c r="G1965" s="64" t="s">
        <v>0</v>
      </c>
      <c r="H1965" s="70">
        <v>27.9</v>
      </c>
      <c r="I1965" s="71"/>
      <c r="J1965" s="64" t="s">
        <v>7143</v>
      </c>
      <c r="K1965" s="67" t="s">
        <v>8850</v>
      </c>
      <c r="L1965" s="67">
        <v>22</v>
      </c>
      <c r="M1965" s="64" t="s">
        <v>7066</v>
      </c>
      <c r="N1965" s="64" t="s">
        <v>1230</v>
      </c>
      <c r="O1965" s="64" t="s">
        <v>0</v>
      </c>
      <c r="P1965" s="64" t="s">
        <v>32</v>
      </c>
      <c r="Q1965" s="72">
        <v>10</v>
      </c>
      <c r="R1965" s="72">
        <v>12</v>
      </c>
      <c r="S1965" s="72">
        <v>11.6</v>
      </c>
      <c r="T1965" s="72">
        <v>0.13</v>
      </c>
    </row>
    <row r="1966" spans="1:20" s="60" customFormat="1" ht="15" customHeight="1">
      <c r="A1966" s="68" t="s">
        <v>4783</v>
      </c>
      <c r="B1966" s="68">
        <v>17210</v>
      </c>
      <c r="C1966" s="68" t="s">
        <v>0</v>
      </c>
      <c r="D1966" s="69" t="s">
        <v>1147</v>
      </c>
      <c r="E1966" s="69" t="s">
        <v>88</v>
      </c>
      <c r="F1966" s="68" t="s">
        <v>1149</v>
      </c>
      <c r="G1966" s="64" t="s">
        <v>0</v>
      </c>
      <c r="H1966" s="70">
        <v>27.9</v>
      </c>
      <c r="I1966" s="71"/>
      <c r="J1966" s="64" t="s">
        <v>7143</v>
      </c>
      <c r="K1966" s="67" t="s">
        <v>8851</v>
      </c>
      <c r="L1966" s="67">
        <v>9</v>
      </c>
      <c r="M1966" s="64" t="s">
        <v>7066</v>
      </c>
      <c r="N1966" s="64" t="s">
        <v>1230</v>
      </c>
      <c r="O1966" s="64" t="s">
        <v>0</v>
      </c>
      <c r="P1966" s="64" t="s">
        <v>32</v>
      </c>
      <c r="Q1966" s="72">
        <v>10</v>
      </c>
      <c r="R1966" s="72">
        <v>12</v>
      </c>
      <c r="S1966" s="72">
        <v>11.6</v>
      </c>
      <c r="T1966" s="72">
        <v>0.13</v>
      </c>
    </row>
    <row r="1967" spans="1:20" s="60" customFormat="1" ht="15" customHeight="1">
      <c r="A1967" s="68" t="s">
        <v>4784</v>
      </c>
      <c r="B1967" s="68">
        <v>17211</v>
      </c>
      <c r="C1967" s="68" t="s">
        <v>0</v>
      </c>
      <c r="D1967" s="69" t="s">
        <v>1147</v>
      </c>
      <c r="E1967" s="69" t="s">
        <v>1954</v>
      </c>
      <c r="F1967" s="68" t="s">
        <v>1149</v>
      </c>
      <c r="G1967" s="64" t="s">
        <v>0</v>
      </c>
      <c r="H1967" s="70">
        <v>27.9</v>
      </c>
      <c r="I1967" s="71"/>
      <c r="J1967" s="64" t="s">
        <v>7143</v>
      </c>
      <c r="K1967" s="67" t="s">
        <v>8852</v>
      </c>
      <c r="L1967" s="67" t="s">
        <v>31</v>
      </c>
      <c r="M1967" s="64" t="s">
        <v>7066</v>
      </c>
      <c r="N1967" s="64" t="s">
        <v>1230</v>
      </c>
      <c r="O1967" s="64" t="s">
        <v>0</v>
      </c>
      <c r="P1967" s="64" t="s">
        <v>32</v>
      </c>
      <c r="Q1967" s="72">
        <v>10</v>
      </c>
      <c r="R1967" s="72">
        <v>12</v>
      </c>
      <c r="S1967" s="72">
        <v>11.6</v>
      </c>
      <c r="T1967" s="72">
        <v>0.13</v>
      </c>
    </row>
    <row r="1968" spans="1:20" s="60" customFormat="1" ht="15" customHeight="1">
      <c r="A1968" s="68" t="s">
        <v>4785</v>
      </c>
      <c r="B1968" s="68">
        <v>17212</v>
      </c>
      <c r="C1968" s="68" t="s">
        <v>0</v>
      </c>
      <c r="D1968" s="69" t="s">
        <v>1147</v>
      </c>
      <c r="E1968" s="69" t="s">
        <v>89</v>
      </c>
      <c r="F1968" s="68" t="s">
        <v>1149</v>
      </c>
      <c r="G1968" s="64" t="s">
        <v>0</v>
      </c>
      <c r="H1968" s="70">
        <v>27.9</v>
      </c>
      <c r="I1968" s="71"/>
      <c r="J1968" s="64" t="s">
        <v>7143</v>
      </c>
      <c r="K1968" s="67" t="s">
        <v>8853</v>
      </c>
      <c r="L1968" s="67">
        <v>10</v>
      </c>
      <c r="M1968" s="64" t="s">
        <v>7066</v>
      </c>
      <c r="N1968" s="64" t="s">
        <v>1230</v>
      </c>
      <c r="O1968" s="64" t="s">
        <v>0</v>
      </c>
      <c r="P1968" s="64" t="s">
        <v>32</v>
      </c>
      <c r="Q1968" s="72">
        <v>10</v>
      </c>
      <c r="R1968" s="72">
        <v>18.5</v>
      </c>
      <c r="S1968" s="72">
        <v>11</v>
      </c>
      <c r="T1968" s="72">
        <v>0.13</v>
      </c>
    </row>
    <row r="1969" spans="1:20" s="60" customFormat="1" ht="15" customHeight="1">
      <c r="A1969" s="68" t="s">
        <v>4786</v>
      </c>
      <c r="B1969" s="68">
        <v>17213</v>
      </c>
      <c r="C1969" s="68" t="s">
        <v>0</v>
      </c>
      <c r="D1969" s="69" t="s">
        <v>1147</v>
      </c>
      <c r="E1969" s="69" t="s">
        <v>90</v>
      </c>
      <c r="F1969" s="68" t="s">
        <v>1149</v>
      </c>
      <c r="G1969" s="64" t="s">
        <v>0</v>
      </c>
      <c r="H1969" s="70">
        <v>27.9</v>
      </c>
      <c r="I1969" s="71"/>
      <c r="J1969" s="64" t="s">
        <v>7143</v>
      </c>
      <c r="K1969" s="67" t="s">
        <v>8854</v>
      </c>
      <c r="L1969" s="67">
        <v>1</v>
      </c>
      <c r="M1969" s="64" t="s">
        <v>7066</v>
      </c>
      <c r="N1969" s="64" t="s">
        <v>1230</v>
      </c>
      <c r="O1969" s="64" t="s">
        <v>0</v>
      </c>
      <c r="P1969" s="64" t="s">
        <v>32</v>
      </c>
      <c r="Q1969" s="72">
        <v>10</v>
      </c>
      <c r="R1969" s="72">
        <v>18.5</v>
      </c>
      <c r="S1969" s="72">
        <v>11</v>
      </c>
      <c r="T1969" s="72">
        <v>0.13</v>
      </c>
    </row>
    <row r="1970" spans="1:20" s="60" customFormat="1" ht="15" customHeight="1">
      <c r="A1970" s="68" t="s">
        <v>4787</v>
      </c>
      <c r="B1970" s="68">
        <v>17214</v>
      </c>
      <c r="C1970" s="68" t="s">
        <v>0</v>
      </c>
      <c r="D1970" s="69" t="s">
        <v>1147</v>
      </c>
      <c r="E1970" s="69" t="s">
        <v>1955</v>
      </c>
      <c r="F1970" s="68" t="s">
        <v>1149</v>
      </c>
      <c r="G1970" s="64" t="s">
        <v>0</v>
      </c>
      <c r="H1970" s="70">
        <v>27.9</v>
      </c>
      <c r="I1970" s="71"/>
      <c r="J1970" s="64" t="s">
        <v>7143</v>
      </c>
      <c r="K1970" s="67" t="s">
        <v>8855</v>
      </c>
      <c r="L1970" s="67">
        <v>28</v>
      </c>
      <c r="M1970" s="64" t="s">
        <v>7066</v>
      </c>
      <c r="N1970" s="64" t="s">
        <v>1230</v>
      </c>
      <c r="O1970" s="64" t="s">
        <v>0</v>
      </c>
      <c r="P1970" s="64" t="s">
        <v>32</v>
      </c>
      <c r="Q1970" s="72">
        <v>10</v>
      </c>
      <c r="R1970" s="72">
        <v>18.5</v>
      </c>
      <c r="S1970" s="72">
        <v>11</v>
      </c>
      <c r="T1970" s="72">
        <v>0.13</v>
      </c>
    </row>
    <row r="1971" spans="1:20" s="60" customFormat="1" ht="15" customHeight="1">
      <c r="A1971" s="68" t="s">
        <v>4788</v>
      </c>
      <c r="B1971" s="68">
        <v>17215</v>
      </c>
      <c r="C1971" s="68" t="s">
        <v>0</v>
      </c>
      <c r="D1971" s="69" t="s">
        <v>1147</v>
      </c>
      <c r="E1971" s="69" t="s">
        <v>91</v>
      </c>
      <c r="F1971" s="68" t="s">
        <v>1149</v>
      </c>
      <c r="G1971" s="64" t="s">
        <v>0</v>
      </c>
      <c r="H1971" s="70">
        <v>27.9</v>
      </c>
      <c r="I1971" s="71"/>
      <c r="J1971" s="64" t="s">
        <v>7143</v>
      </c>
      <c r="K1971" s="67" t="s">
        <v>8856</v>
      </c>
      <c r="L1971" s="67">
        <v>2</v>
      </c>
      <c r="M1971" s="64" t="s">
        <v>7066</v>
      </c>
      <c r="N1971" s="64" t="s">
        <v>1230</v>
      </c>
      <c r="O1971" s="64" t="s">
        <v>0</v>
      </c>
      <c r="P1971" s="64" t="s">
        <v>32</v>
      </c>
      <c r="Q1971" s="72">
        <v>10</v>
      </c>
      <c r="R1971" s="72">
        <v>18.5</v>
      </c>
      <c r="S1971" s="72">
        <v>11</v>
      </c>
      <c r="T1971" s="72">
        <v>0.13</v>
      </c>
    </row>
    <row r="1972" spans="1:20" s="60" customFormat="1" ht="15" customHeight="1">
      <c r="A1972" s="68" t="s">
        <v>4789</v>
      </c>
      <c r="B1972" s="68">
        <v>17216</v>
      </c>
      <c r="C1972" s="68" t="s">
        <v>0</v>
      </c>
      <c r="D1972" s="69" t="s">
        <v>1147</v>
      </c>
      <c r="E1972" s="69" t="s">
        <v>1956</v>
      </c>
      <c r="F1972" s="68" t="s">
        <v>1162</v>
      </c>
      <c r="G1972" s="64" t="s">
        <v>0</v>
      </c>
      <c r="H1972" s="70">
        <v>31.9</v>
      </c>
      <c r="I1972" s="71"/>
      <c r="J1972" s="64" t="s">
        <v>7083</v>
      </c>
      <c r="K1972" s="67" t="s">
        <v>8857</v>
      </c>
      <c r="L1972" s="67" t="s">
        <v>31</v>
      </c>
      <c r="M1972" s="64" t="s">
        <v>7066</v>
      </c>
      <c r="N1972" s="64" t="s">
        <v>1230</v>
      </c>
      <c r="O1972" s="64" t="s">
        <v>0</v>
      </c>
      <c r="P1972" s="64" t="s">
        <v>36</v>
      </c>
      <c r="Q1972" s="72">
        <v>17.5</v>
      </c>
      <c r="R1972" s="72">
        <v>0.5</v>
      </c>
      <c r="S1972" s="72">
        <v>17.5</v>
      </c>
      <c r="T1972" s="72">
        <v>0.39</v>
      </c>
    </row>
    <row r="1973" spans="1:20" s="60" customFormat="1" ht="15" customHeight="1">
      <c r="A1973" s="68" t="s">
        <v>4790</v>
      </c>
      <c r="B1973" s="68">
        <v>17217</v>
      </c>
      <c r="C1973" s="68" t="s">
        <v>0</v>
      </c>
      <c r="D1973" s="69" t="s">
        <v>1147</v>
      </c>
      <c r="E1973" s="69" t="s">
        <v>1957</v>
      </c>
      <c r="F1973" s="68" t="s">
        <v>1162</v>
      </c>
      <c r="G1973" s="64" t="s">
        <v>0</v>
      </c>
      <c r="H1973" s="70">
        <v>28.9</v>
      </c>
      <c r="I1973" s="71"/>
      <c r="J1973" s="64" t="s">
        <v>7083</v>
      </c>
      <c r="K1973" s="67" t="s">
        <v>8858</v>
      </c>
      <c r="L1973" s="67">
        <v>6</v>
      </c>
      <c r="M1973" s="64" t="s">
        <v>7066</v>
      </c>
      <c r="N1973" s="64" t="s">
        <v>1230</v>
      </c>
      <c r="O1973" s="64" t="s">
        <v>0</v>
      </c>
      <c r="P1973" s="64" t="s">
        <v>36</v>
      </c>
      <c r="Q1973" s="72">
        <v>3.5</v>
      </c>
      <c r="R1973" s="72">
        <v>3.5</v>
      </c>
      <c r="S1973" s="72">
        <v>16</v>
      </c>
      <c r="T1973" s="72">
        <v>0.38</v>
      </c>
    </row>
    <row r="1974" spans="1:20" s="60" customFormat="1" ht="15" customHeight="1">
      <c r="A1974" s="68" t="s">
        <v>4791</v>
      </c>
      <c r="B1974" s="68">
        <v>17218</v>
      </c>
      <c r="C1974" s="68" t="s">
        <v>0</v>
      </c>
      <c r="D1974" s="69" t="s">
        <v>1147</v>
      </c>
      <c r="E1974" s="69" t="s">
        <v>1958</v>
      </c>
      <c r="F1974" s="68" t="s">
        <v>1162</v>
      </c>
      <c r="G1974" s="64" t="s">
        <v>0</v>
      </c>
      <c r="H1974" s="70">
        <v>45.9</v>
      </c>
      <c r="I1974" s="71"/>
      <c r="J1974" s="64" t="s">
        <v>7083</v>
      </c>
      <c r="K1974" s="67" t="s">
        <v>8859</v>
      </c>
      <c r="L1974" s="67">
        <v>6</v>
      </c>
      <c r="M1974" s="64" t="s">
        <v>7066</v>
      </c>
      <c r="N1974" s="64" t="s">
        <v>1230</v>
      </c>
      <c r="O1974" s="64" t="s">
        <v>0</v>
      </c>
      <c r="P1974" s="64" t="s">
        <v>36</v>
      </c>
      <c r="Q1974" s="72">
        <v>17.5</v>
      </c>
      <c r="R1974" s="72">
        <v>0.5</v>
      </c>
      <c r="S1974" s="72">
        <v>17.5</v>
      </c>
      <c r="T1974" s="72">
        <v>0.58499999999999996</v>
      </c>
    </row>
    <row r="1975" spans="1:20" s="60" customFormat="1" ht="15" customHeight="1">
      <c r="A1975" s="68" t="s">
        <v>4792</v>
      </c>
      <c r="B1975" s="68">
        <v>17219</v>
      </c>
      <c r="C1975" s="68" t="s">
        <v>0</v>
      </c>
      <c r="D1975" s="69" t="s">
        <v>1147</v>
      </c>
      <c r="E1975" s="69" t="s">
        <v>1959</v>
      </c>
      <c r="F1975" s="68" t="s">
        <v>1162</v>
      </c>
      <c r="G1975" s="64" t="s">
        <v>0</v>
      </c>
      <c r="H1975" s="70">
        <v>39.9</v>
      </c>
      <c r="I1975" s="71"/>
      <c r="J1975" s="64" t="s">
        <v>7083</v>
      </c>
      <c r="K1975" s="67" t="s">
        <v>8860</v>
      </c>
      <c r="L1975" s="67">
        <v>16</v>
      </c>
      <c r="M1975" s="64" t="s">
        <v>7066</v>
      </c>
      <c r="N1975" s="64" t="s">
        <v>1230</v>
      </c>
      <c r="O1975" s="64" t="s">
        <v>0</v>
      </c>
      <c r="P1975" s="64" t="s">
        <v>36</v>
      </c>
      <c r="Q1975" s="72">
        <v>3.5</v>
      </c>
      <c r="R1975" s="72">
        <v>3.5</v>
      </c>
      <c r="S1975" s="72">
        <v>16</v>
      </c>
      <c r="T1975" s="72">
        <v>0.56999999999999995</v>
      </c>
    </row>
    <row r="1976" spans="1:20" s="60" customFormat="1" ht="15" customHeight="1">
      <c r="A1976" s="68" t="s">
        <v>4793</v>
      </c>
      <c r="B1976" s="68">
        <v>17220</v>
      </c>
      <c r="C1976" s="68" t="s">
        <v>0</v>
      </c>
      <c r="D1976" s="69" t="s">
        <v>1147</v>
      </c>
      <c r="E1976" s="69" t="s">
        <v>1960</v>
      </c>
      <c r="F1976" s="68" t="s">
        <v>1149</v>
      </c>
      <c r="G1976" s="64" t="s">
        <v>0</v>
      </c>
      <c r="H1976" s="70">
        <v>57.4</v>
      </c>
      <c r="I1976" s="71"/>
      <c r="J1976" s="64" t="s">
        <v>7192</v>
      </c>
      <c r="K1976" s="67" t="s">
        <v>8861</v>
      </c>
      <c r="L1976" s="67" t="s">
        <v>31</v>
      </c>
      <c r="M1976" s="64" t="s">
        <v>7066</v>
      </c>
      <c r="N1976" s="64" t="s">
        <v>1201</v>
      </c>
      <c r="O1976" s="64" t="s">
        <v>0</v>
      </c>
      <c r="P1976" s="64" t="s">
        <v>32</v>
      </c>
      <c r="Q1976" s="72">
        <v>0</v>
      </c>
      <c r="R1976" s="72">
        <v>0</v>
      </c>
      <c r="S1976" s="72">
        <v>0</v>
      </c>
      <c r="T1976" s="72">
        <v>0</v>
      </c>
    </row>
    <row r="1977" spans="1:20" s="60" customFormat="1" ht="15" customHeight="1">
      <c r="A1977" s="68" t="s">
        <v>4794</v>
      </c>
      <c r="B1977" s="68">
        <v>17221</v>
      </c>
      <c r="C1977" s="68" t="s">
        <v>0</v>
      </c>
      <c r="D1977" s="69" t="s">
        <v>1147</v>
      </c>
      <c r="E1977" s="69" t="s">
        <v>1961</v>
      </c>
      <c r="F1977" s="68" t="s">
        <v>1149</v>
      </c>
      <c r="G1977" s="64" t="s">
        <v>0</v>
      </c>
      <c r="H1977" s="70">
        <v>6.3</v>
      </c>
      <c r="I1977" s="71"/>
      <c r="J1977" s="64" t="s">
        <v>8862</v>
      </c>
      <c r="K1977" s="67" t="s">
        <v>8863</v>
      </c>
      <c r="L1977" s="67" t="s">
        <v>31</v>
      </c>
      <c r="M1977" s="64" t="s">
        <v>7066</v>
      </c>
      <c r="N1977" s="64" t="s">
        <v>1201</v>
      </c>
      <c r="O1977" s="64" t="s">
        <v>11</v>
      </c>
      <c r="P1977" s="64" t="s">
        <v>32</v>
      </c>
      <c r="Q1977" s="72">
        <v>0</v>
      </c>
      <c r="R1977" s="72">
        <v>0</v>
      </c>
      <c r="S1977" s="72">
        <v>0</v>
      </c>
      <c r="T1977" s="72">
        <v>0.25</v>
      </c>
    </row>
    <row r="1978" spans="1:20" s="60" customFormat="1" ht="15" customHeight="1">
      <c r="A1978" s="68" t="s">
        <v>4795</v>
      </c>
      <c r="B1978" s="68">
        <v>17222</v>
      </c>
      <c r="C1978" s="68" t="s">
        <v>0</v>
      </c>
      <c r="D1978" s="69" t="s">
        <v>1147</v>
      </c>
      <c r="E1978" s="69" t="s">
        <v>1962</v>
      </c>
      <c r="F1978" s="68" t="s">
        <v>1149</v>
      </c>
      <c r="G1978" s="64" t="s">
        <v>0</v>
      </c>
      <c r="H1978" s="70">
        <v>199.9</v>
      </c>
      <c r="I1978" s="71"/>
      <c r="J1978" s="64" t="s">
        <v>7238</v>
      </c>
      <c r="K1978" s="67" t="s">
        <v>8864</v>
      </c>
      <c r="L1978" s="67" t="s">
        <v>30</v>
      </c>
      <c r="M1978" s="64" t="s">
        <v>7066</v>
      </c>
      <c r="N1978" s="64" t="s">
        <v>1203</v>
      </c>
      <c r="O1978" s="64" t="s">
        <v>11</v>
      </c>
      <c r="P1978" s="64" t="s">
        <v>32</v>
      </c>
      <c r="Q1978" s="72">
        <v>0</v>
      </c>
      <c r="R1978" s="72">
        <v>0</v>
      </c>
      <c r="S1978" s="72">
        <v>0</v>
      </c>
      <c r="T1978" s="72">
        <v>0</v>
      </c>
    </row>
    <row r="1979" spans="1:20" ht="15" customHeight="1">
      <c r="A1979" s="68" t="s">
        <v>4796</v>
      </c>
      <c r="B1979" s="68">
        <v>17223</v>
      </c>
      <c r="C1979" s="68" t="s">
        <v>0</v>
      </c>
      <c r="D1979" s="69" t="s">
        <v>1147</v>
      </c>
      <c r="E1979" s="69" t="s">
        <v>1963</v>
      </c>
      <c r="F1979" s="68" t="s">
        <v>1149</v>
      </c>
      <c r="G1979" s="64" t="s">
        <v>0</v>
      </c>
      <c r="H1979" s="70">
        <v>197.9</v>
      </c>
      <c r="I1979" s="71"/>
      <c r="J1979" s="64" t="s">
        <v>7192</v>
      </c>
      <c r="K1979" s="67" t="s">
        <v>8865</v>
      </c>
      <c r="L1979" s="67">
        <v>6</v>
      </c>
      <c r="M1979" s="64" t="s">
        <v>7066</v>
      </c>
      <c r="N1979" s="64" t="s">
        <v>1741</v>
      </c>
      <c r="O1979" s="64" t="s">
        <v>0</v>
      </c>
      <c r="P1979" s="64" t="s">
        <v>34</v>
      </c>
      <c r="Q1979" s="72">
        <v>45</v>
      </c>
      <c r="R1979" s="72">
        <v>0</v>
      </c>
      <c r="S1979" s="72">
        <v>80</v>
      </c>
      <c r="T1979" s="72">
        <v>5.74</v>
      </c>
    </row>
    <row r="1980" spans="1:20" ht="15" customHeight="1">
      <c r="A1980" s="68" t="s">
        <v>4797</v>
      </c>
      <c r="B1980" s="68">
        <v>17224</v>
      </c>
      <c r="C1980" s="68" t="s">
        <v>0</v>
      </c>
      <c r="D1980" s="69" t="s">
        <v>1147</v>
      </c>
      <c r="E1980" s="69" t="s">
        <v>1964</v>
      </c>
      <c r="F1980" s="68" t="s">
        <v>1162</v>
      </c>
      <c r="G1980" s="64" t="s">
        <v>0</v>
      </c>
      <c r="H1980" s="70">
        <v>45.9</v>
      </c>
      <c r="I1980" s="71"/>
      <c r="J1980" s="64" t="s">
        <v>7083</v>
      </c>
      <c r="K1980" s="67" t="s">
        <v>8866</v>
      </c>
      <c r="L1980" s="67">
        <v>6</v>
      </c>
      <c r="M1980" s="64" t="s">
        <v>7066</v>
      </c>
      <c r="N1980" s="64" t="s">
        <v>1230</v>
      </c>
      <c r="O1980" s="64" t="s">
        <v>0</v>
      </c>
      <c r="P1980" s="64" t="s">
        <v>36</v>
      </c>
      <c r="Q1980" s="72">
        <v>17.5</v>
      </c>
      <c r="R1980" s="72">
        <v>0.5</v>
      </c>
      <c r="S1980" s="72">
        <v>17.5</v>
      </c>
      <c r="T1980" s="72">
        <v>0.58499999999999996</v>
      </c>
    </row>
    <row r="1981" spans="1:20" ht="15" customHeight="1">
      <c r="A1981" s="68" t="s">
        <v>4798</v>
      </c>
      <c r="B1981" s="68">
        <v>17225</v>
      </c>
      <c r="C1981" s="68" t="s">
        <v>0</v>
      </c>
      <c r="D1981" s="69" t="s">
        <v>1147</v>
      </c>
      <c r="E1981" s="69" t="s">
        <v>1965</v>
      </c>
      <c r="F1981" s="68" t="s">
        <v>1162</v>
      </c>
      <c r="G1981" s="64" t="s">
        <v>0</v>
      </c>
      <c r="H1981" s="70">
        <v>39.9</v>
      </c>
      <c r="I1981" s="71"/>
      <c r="J1981" s="64" t="s">
        <v>7083</v>
      </c>
      <c r="K1981" s="67" t="s">
        <v>8867</v>
      </c>
      <c r="L1981" s="67">
        <v>8</v>
      </c>
      <c r="M1981" s="64" t="s">
        <v>7066</v>
      </c>
      <c r="N1981" s="64" t="s">
        <v>1230</v>
      </c>
      <c r="O1981" s="64" t="s">
        <v>0</v>
      </c>
      <c r="P1981" s="64" t="s">
        <v>36</v>
      </c>
      <c r="Q1981" s="72">
        <v>3.5</v>
      </c>
      <c r="R1981" s="72">
        <v>3.5</v>
      </c>
      <c r="S1981" s="72">
        <v>16</v>
      </c>
      <c r="T1981" s="72">
        <v>0.56999999999999995</v>
      </c>
    </row>
    <row r="1982" spans="1:20" ht="15" customHeight="1">
      <c r="A1982" s="68" t="s">
        <v>4799</v>
      </c>
      <c r="B1982" s="68">
        <v>17226</v>
      </c>
      <c r="C1982" s="68" t="s">
        <v>0</v>
      </c>
      <c r="D1982" s="69" t="s">
        <v>1147</v>
      </c>
      <c r="E1982" s="69" t="s">
        <v>1966</v>
      </c>
      <c r="F1982" s="68" t="s">
        <v>1162</v>
      </c>
      <c r="G1982" s="64" t="s">
        <v>0</v>
      </c>
      <c r="H1982" s="70">
        <v>45.9</v>
      </c>
      <c r="I1982" s="71"/>
      <c r="J1982" s="64" t="s">
        <v>7083</v>
      </c>
      <c r="K1982" s="67" t="s">
        <v>8868</v>
      </c>
      <c r="L1982" s="67">
        <v>21</v>
      </c>
      <c r="M1982" s="64" t="s">
        <v>7066</v>
      </c>
      <c r="N1982" s="64" t="s">
        <v>1230</v>
      </c>
      <c r="O1982" s="64" t="s">
        <v>0</v>
      </c>
      <c r="P1982" s="64" t="s">
        <v>36</v>
      </c>
      <c r="Q1982" s="72">
        <v>17.5</v>
      </c>
      <c r="R1982" s="72">
        <v>0.5</v>
      </c>
      <c r="S1982" s="72">
        <v>17.5</v>
      </c>
      <c r="T1982" s="72">
        <v>0.58499999999999996</v>
      </c>
    </row>
    <row r="1983" spans="1:20" ht="15" customHeight="1">
      <c r="A1983" s="68" t="s">
        <v>4800</v>
      </c>
      <c r="B1983" s="68">
        <v>17227</v>
      </c>
      <c r="C1983" s="68" t="s">
        <v>0</v>
      </c>
      <c r="D1983" s="69" t="s">
        <v>1147</v>
      </c>
      <c r="E1983" s="69" t="s">
        <v>1967</v>
      </c>
      <c r="F1983" s="68" t="s">
        <v>1162</v>
      </c>
      <c r="G1983" s="64" t="s">
        <v>0</v>
      </c>
      <c r="H1983" s="70">
        <v>39.9</v>
      </c>
      <c r="I1983" s="71"/>
      <c r="J1983" s="64" t="s">
        <v>7083</v>
      </c>
      <c r="K1983" s="67" t="s">
        <v>8869</v>
      </c>
      <c r="L1983" s="67">
        <v>39</v>
      </c>
      <c r="M1983" s="64" t="s">
        <v>7066</v>
      </c>
      <c r="N1983" s="64" t="s">
        <v>1230</v>
      </c>
      <c r="O1983" s="64" t="s">
        <v>0</v>
      </c>
      <c r="P1983" s="64" t="s">
        <v>36</v>
      </c>
      <c r="Q1983" s="72">
        <v>16</v>
      </c>
      <c r="R1983" s="72">
        <v>3.5</v>
      </c>
      <c r="S1983" s="72">
        <v>16</v>
      </c>
      <c r="T1983" s="72">
        <v>0.56999999999999995</v>
      </c>
    </row>
    <row r="1984" spans="1:20" s="60" customFormat="1" ht="15" customHeight="1">
      <c r="A1984" s="68" t="s">
        <v>4801</v>
      </c>
      <c r="B1984" s="68">
        <v>17228</v>
      </c>
      <c r="C1984" s="68" t="s">
        <v>0</v>
      </c>
      <c r="D1984" s="69" t="s">
        <v>1147</v>
      </c>
      <c r="E1984" s="69" t="s">
        <v>92</v>
      </c>
      <c r="F1984" s="68" t="s">
        <v>1162</v>
      </c>
      <c r="G1984" s="64" t="s">
        <v>0</v>
      </c>
      <c r="H1984" s="70">
        <v>43.9</v>
      </c>
      <c r="I1984" s="71"/>
      <c r="J1984" s="64" t="s">
        <v>7083</v>
      </c>
      <c r="K1984" s="67" t="s">
        <v>8870</v>
      </c>
      <c r="L1984" s="67">
        <v>20</v>
      </c>
      <c r="M1984" s="64" t="s">
        <v>7066</v>
      </c>
      <c r="N1984" s="64" t="s">
        <v>1230</v>
      </c>
      <c r="O1984" s="64" t="s">
        <v>0</v>
      </c>
      <c r="P1984" s="64" t="s">
        <v>36</v>
      </c>
      <c r="Q1984" s="72">
        <v>14</v>
      </c>
      <c r="R1984" s="72">
        <v>1.8</v>
      </c>
      <c r="S1984" s="72">
        <v>27</v>
      </c>
      <c r="T1984" s="72">
        <v>0.57499999999999996</v>
      </c>
    </row>
    <row r="1985" spans="1:20" ht="15" customHeight="1">
      <c r="A1985" s="68" t="s">
        <v>4802</v>
      </c>
      <c r="B1985" s="68">
        <v>17229</v>
      </c>
      <c r="C1985" s="68" t="s">
        <v>0</v>
      </c>
      <c r="D1985" s="69" t="s">
        <v>1147</v>
      </c>
      <c r="E1985" s="69" t="s">
        <v>93</v>
      </c>
      <c r="F1985" s="68" t="s">
        <v>1162</v>
      </c>
      <c r="G1985" s="64" t="s">
        <v>0</v>
      </c>
      <c r="H1985" s="70">
        <v>43.9</v>
      </c>
      <c r="I1985" s="71"/>
      <c r="J1985" s="64" t="s">
        <v>7083</v>
      </c>
      <c r="K1985" s="67" t="s">
        <v>8871</v>
      </c>
      <c r="L1985" s="67">
        <v>42</v>
      </c>
      <c r="M1985" s="64" t="s">
        <v>7066</v>
      </c>
      <c r="N1985" s="64" t="s">
        <v>1230</v>
      </c>
      <c r="O1985" s="64" t="s">
        <v>0</v>
      </c>
      <c r="P1985" s="64" t="s">
        <v>36</v>
      </c>
      <c r="Q1985" s="72">
        <v>14</v>
      </c>
      <c r="R1985" s="72">
        <v>1.8</v>
      </c>
      <c r="S1985" s="72">
        <v>27</v>
      </c>
      <c r="T1985" s="72">
        <v>0.57499999999999996</v>
      </c>
    </row>
    <row r="1986" spans="1:20" ht="15" customHeight="1">
      <c r="A1986" s="68" t="s">
        <v>4803</v>
      </c>
      <c r="B1986" s="68">
        <v>17230</v>
      </c>
      <c r="C1986" s="68" t="s">
        <v>0</v>
      </c>
      <c r="D1986" s="69" t="s">
        <v>1147</v>
      </c>
      <c r="E1986" s="69" t="s">
        <v>94</v>
      </c>
      <c r="F1986" s="68" t="s">
        <v>1149</v>
      </c>
      <c r="G1986" s="64" t="s">
        <v>0</v>
      </c>
      <c r="H1986" s="70">
        <v>34.9</v>
      </c>
      <c r="I1986" s="71"/>
      <c r="J1986" s="64" t="s">
        <v>7083</v>
      </c>
      <c r="K1986" s="67" t="s">
        <v>8872</v>
      </c>
      <c r="L1986" s="67">
        <v>23</v>
      </c>
      <c r="M1986" s="64" t="s">
        <v>7066</v>
      </c>
      <c r="N1986" s="64" t="s">
        <v>1230</v>
      </c>
      <c r="O1986" s="64" t="s">
        <v>0</v>
      </c>
      <c r="P1986" s="64" t="s">
        <v>36</v>
      </c>
      <c r="Q1986" s="72">
        <v>32</v>
      </c>
      <c r="R1986" s="72">
        <v>2</v>
      </c>
      <c r="S1986" s="72">
        <v>32</v>
      </c>
      <c r="T1986" s="72">
        <v>0.71499999999999997</v>
      </c>
    </row>
    <row r="1987" spans="1:20" s="60" customFormat="1" ht="15" customHeight="1">
      <c r="A1987" s="68" t="s">
        <v>4804</v>
      </c>
      <c r="B1987" s="68">
        <v>17231</v>
      </c>
      <c r="C1987" s="68" t="s">
        <v>0</v>
      </c>
      <c r="D1987" s="69" t="s">
        <v>1147</v>
      </c>
      <c r="E1987" s="69" t="s">
        <v>95</v>
      </c>
      <c r="F1987" s="68" t="s">
        <v>1149</v>
      </c>
      <c r="G1987" s="64" t="s">
        <v>0</v>
      </c>
      <c r="H1987" s="70">
        <v>54.9</v>
      </c>
      <c r="I1987" s="71"/>
      <c r="J1987" s="64" t="s">
        <v>7083</v>
      </c>
      <c r="K1987" s="67" t="s">
        <v>8873</v>
      </c>
      <c r="L1987" s="67">
        <v>15</v>
      </c>
      <c r="M1987" s="64" t="s">
        <v>7066</v>
      </c>
      <c r="N1987" s="64" t="s">
        <v>1230</v>
      </c>
      <c r="O1987" s="64" t="s">
        <v>0</v>
      </c>
      <c r="P1987" s="64" t="s">
        <v>36</v>
      </c>
      <c r="Q1987" s="72">
        <v>32</v>
      </c>
      <c r="R1987" s="72">
        <v>12.5</v>
      </c>
      <c r="S1987" s="72">
        <v>32</v>
      </c>
      <c r="T1987" s="72">
        <v>1.01</v>
      </c>
    </row>
    <row r="1988" spans="1:20" s="60" customFormat="1" ht="15" customHeight="1">
      <c r="A1988" s="68" t="s">
        <v>4805</v>
      </c>
      <c r="B1988" s="68">
        <v>17232</v>
      </c>
      <c r="C1988" s="68" t="s">
        <v>0</v>
      </c>
      <c r="D1988" s="69" t="s">
        <v>1147</v>
      </c>
      <c r="E1988" s="69" t="s">
        <v>1968</v>
      </c>
      <c r="F1988" s="68" t="s">
        <v>1149</v>
      </c>
      <c r="G1988" s="64" t="s">
        <v>0</v>
      </c>
      <c r="H1988" s="70">
        <v>67.900000000000006</v>
      </c>
      <c r="I1988" s="71"/>
      <c r="J1988" s="64" t="s">
        <v>7083</v>
      </c>
      <c r="K1988" s="67" t="s">
        <v>8874</v>
      </c>
      <c r="L1988" s="67">
        <v>45</v>
      </c>
      <c r="M1988" s="64" t="s">
        <v>7066</v>
      </c>
      <c r="N1988" s="64" t="s">
        <v>1230</v>
      </c>
      <c r="O1988" s="64" t="s">
        <v>0</v>
      </c>
      <c r="P1988" s="64" t="s">
        <v>36</v>
      </c>
      <c r="Q1988" s="72">
        <v>32.5</v>
      </c>
      <c r="R1988" s="72">
        <v>2</v>
      </c>
      <c r="S1988" s="72">
        <v>32.5</v>
      </c>
      <c r="T1988" s="72">
        <v>0.85499999999999998</v>
      </c>
    </row>
    <row r="1989" spans="1:20" s="60" customFormat="1" ht="15" customHeight="1">
      <c r="A1989" s="68" t="s">
        <v>4806</v>
      </c>
      <c r="B1989" s="68">
        <v>17233</v>
      </c>
      <c r="C1989" s="68" t="s">
        <v>0</v>
      </c>
      <c r="D1989" s="69" t="s">
        <v>1147</v>
      </c>
      <c r="E1989" s="69" t="s">
        <v>1969</v>
      </c>
      <c r="F1989" s="68" t="s">
        <v>1149</v>
      </c>
      <c r="G1989" s="64" t="s">
        <v>0</v>
      </c>
      <c r="H1989" s="70">
        <v>29.9</v>
      </c>
      <c r="I1989" s="71"/>
      <c r="J1989" s="64" t="s">
        <v>7083</v>
      </c>
      <c r="K1989" s="67" t="s">
        <v>8875</v>
      </c>
      <c r="L1989" s="67">
        <v>4</v>
      </c>
      <c r="M1989" s="64" t="s">
        <v>7066</v>
      </c>
      <c r="N1989" s="64" t="s">
        <v>1230</v>
      </c>
      <c r="O1989" s="64" t="s">
        <v>0</v>
      </c>
      <c r="P1989" s="64" t="s">
        <v>36</v>
      </c>
      <c r="Q1989" s="72">
        <v>17.5</v>
      </c>
      <c r="R1989" s="72">
        <v>3</v>
      </c>
      <c r="S1989" s="72">
        <v>44</v>
      </c>
      <c r="T1989" s="72">
        <v>0.61</v>
      </c>
    </row>
    <row r="1990" spans="1:20" s="60" customFormat="1" ht="15" customHeight="1">
      <c r="A1990" s="68" t="s">
        <v>4807</v>
      </c>
      <c r="B1990" s="68">
        <v>17234</v>
      </c>
      <c r="C1990" s="68" t="s">
        <v>0</v>
      </c>
      <c r="D1990" s="69" t="s">
        <v>1147</v>
      </c>
      <c r="E1990" s="69" t="s">
        <v>96</v>
      </c>
      <c r="F1990" s="68" t="s">
        <v>1162</v>
      </c>
      <c r="G1990" s="64" t="s">
        <v>0</v>
      </c>
      <c r="H1990" s="70">
        <v>52.9</v>
      </c>
      <c r="I1990" s="71"/>
      <c r="J1990" s="64" t="s">
        <v>7083</v>
      </c>
      <c r="K1990" s="67" t="s">
        <v>8876</v>
      </c>
      <c r="L1990" s="67" t="s">
        <v>31</v>
      </c>
      <c r="M1990" s="64" t="s">
        <v>7066</v>
      </c>
      <c r="N1990" s="64" t="s">
        <v>1230</v>
      </c>
      <c r="O1990" s="64" t="s">
        <v>0</v>
      </c>
      <c r="P1990" s="64" t="s">
        <v>36</v>
      </c>
      <c r="Q1990" s="72">
        <v>19.8</v>
      </c>
      <c r="R1990" s="72">
        <v>1.8</v>
      </c>
      <c r="S1990" s="72">
        <v>19.8</v>
      </c>
      <c r="T1990" s="72">
        <v>0.88</v>
      </c>
    </row>
    <row r="1991" spans="1:20" s="60" customFormat="1" ht="15" customHeight="1">
      <c r="A1991" s="68" t="s">
        <v>4808</v>
      </c>
      <c r="B1991" s="68">
        <v>17235</v>
      </c>
      <c r="C1991" s="68" t="s">
        <v>0</v>
      </c>
      <c r="D1991" s="69" t="s">
        <v>1147</v>
      </c>
      <c r="E1991" s="69" t="s">
        <v>1970</v>
      </c>
      <c r="F1991" s="68" t="s">
        <v>1149</v>
      </c>
      <c r="G1991" s="64" t="s">
        <v>0</v>
      </c>
      <c r="H1991" s="70">
        <v>34.9</v>
      </c>
      <c r="I1991" s="71"/>
      <c r="J1991" s="64" t="s">
        <v>7083</v>
      </c>
      <c r="K1991" s="67" t="s">
        <v>8877</v>
      </c>
      <c r="L1991" s="67">
        <v>12</v>
      </c>
      <c r="M1991" s="64" t="s">
        <v>7066</v>
      </c>
      <c r="N1991" s="64" t="s">
        <v>1230</v>
      </c>
      <c r="O1991" s="64" t="s">
        <v>0</v>
      </c>
      <c r="P1991" s="64" t="s">
        <v>36</v>
      </c>
      <c r="Q1991" s="72">
        <v>32</v>
      </c>
      <c r="R1991" s="72">
        <v>2</v>
      </c>
      <c r="S1991" s="72">
        <v>32</v>
      </c>
      <c r="T1991" s="72">
        <v>0.71499999999999997</v>
      </c>
    </row>
    <row r="1992" spans="1:20" s="60" customFormat="1" ht="15" customHeight="1">
      <c r="A1992" s="68" t="s">
        <v>4809</v>
      </c>
      <c r="B1992" s="68">
        <v>17236</v>
      </c>
      <c r="C1992" s="68" t="s">
        <v>0</v>
      </c>
      <c r="D1992" s="69" t="s">
        <v>1147</v>
      </c>
      <c r="E1992" s="69" t="s">
        <v>1971</v>
      </c>
      <c r="F1992" s="68" t="s">
        <v>1149</v>
      </c>
      <c r="G1992" s="64" t="s">
        <v>0</v>
      </c>
      <c r="H1992" s="70">
        <v>54.9</v>
      </c>
      <c r="I1992" s="71"/>
      <c r="J1992" s="64" t="s">
        <v>7083</v>
      </c>
      <c r="K1992" s="67" t="s">
        <v>8878</v>
      </c>
      <c r="L1992" s="67">
        <v>10</v>
      </c>
      <c r="M1992" s="64" t="s">
        <v>7066</v>
      </c>
      <c r="N1992" s="64" t="s">
        <v>1230</v>
      </c>
      <c r="O1992" s="64" t="s">
        <v>0</v>
      </c>
      <c r="P1992" s="64" t="s">
        <v>36</v>
      </c>
      <c r="Q1992" s="72">
        <v>32</v>
      </c>
      <c r="R1992" s="72">
        <v>12.5</v>
      </c>
      <c r="S1992" s="72">
        <v>32</v>
      </c>
      <c r="T1992" s="72">
        <v>1.01</v>
      </c>
    </row>
    <row r="1993" spans="1:20" s="60" customFormat="1" ht="15" customHeight="1">
      <c r="A1993" s="68" t="s">
        <v>4810</v>
      </c>
      <c r="B1993" s="68">
        <v>17237</v>
      </c>
      <c r="C1993" s="68" t="s">
        <v>0</v>
      </c>
      <c r="D1993" s="69" t="s">
        <v>1147</v>
      </c>
      <c r="E1993" s="69" t="s">
        <v>1972</v>
      </c>
      <c r="F1993" s="68" t="s">
        <v>1149</v>
      </c>
      <c r="G1993" s="64" t="s">
        <v>0</v>
      </c>
      <c r="H1993" s="70">
        <v>67.900000000000006</v>
      </c>
      <c r="I1993" s="71"/>
      <c r="J1993" s="64" t="s">
        <v>7083</v>
      </c>
      <c r="K1993" s="67" t="s">
        <v>8879</v>
      </c>
      <c r="L1993" s="67">
        <v>14</v>
      </c>
      <c r="M1993" s="64" t="s">
        <v>7066</v>
      </c>
      <c r="N1993" s="64" t="s">
        <v>1230</v>
      </c>
      <c r="O1993" s="64" t="s">
        <v>0</v>
      </c>
      <c r="P1993" s="64" t="s">
        <v>36</v>
      </c>
      <c r="Q1993" s="72">
        <v>32.5</v>
      </c>
      <c r="R1993" s="72">
        <v>2</v>
      </c>
      <c r="S1993" s="72">
        <v>32.5</v>
      </c>
      <c r="T1993" s="72">
        <v>0.84499999999999997</v>
      </c>
    </row>
    <row r="1994" spans="1:20" s="60" customFormat="1" ht="15" customHeight="1">
      <c r="A1994" s="68" t="s">
        <v>4811</v>
      </c>
      <c r="B1994" s="68">
        <v>17238</v>
      </c>
      <c r="C1994" s="68" t="s">
        <v>0</v>
      </c>
      <c r="D1994" s="69" t="s">
        <v>1147</v>
      </c>
      <c r="E1994" s="69" t="s">
        <v>1973</v>
      </c>
      <c r="F1994" s="68" t="s">
        <v>1162</v>
      </c>
      <c r="G1994" s="64" t="s">
        <v>0</v>
      </c>
      <c r="H1994" s="70">
        <v>49.9</v>
      </c>
      <c r="I1994" s="71"/>
      <c r="J1994" s="64" t="s">
        <v>7083</v>
      </c>
      <c r="K1994" s="67" t="s">
        <v>8880</v>
      </c>
      <c r="L1994" s="67" t="s">
        <v>31</v>
      </c>
      <c r="M1994" s="64" t="s">
        <v>7066</v>
      </c>
      <c r="N1994" s="64" t="s">
        <v>1230</v>
      </c>
      <c r="O1994" s="64" t="s">
        <v>0</v>
      </c>
      <c r="P1994" s="64" t="s">
        <v>36</v>
      </c>
      <c r="Q1994" s="72">
        <v>19.8</v>
      </c>
      <c r="R1994" s="72">
        <v>1.8</v>
      </c>
      <c r="S1994" s="72">
        <v>19.8</v>
      </c>
      <c r="T1994" s="72">
        <v>0.88</v>
      </c>
    </row>
    <row r="1995" spans="1:20" s="60" customFormat="1" ht="15" customHeight="1">
      <c r="A1995" s="68" t="s">
        <v>4812</v>
      </c>
      <c r="B1995" s="68">
        <v>17239</v>
      </c>
      <c r="C1995" s="68" t="s">
        <v>0</v>
      </c>
      <c r="D1995" s="69" t="s">
        <v>1147</v>
      </c>
      <c r="E1995" s="69" t="s">
        <v>1969</v>
      </c>
      <c r="F1995" s="68" t="s">
        <v>1149</v>
      </c>
      <c r="G1995" s="64" t="s">
        <v>0</v>
      </c>
      <c r="H1995" s="70">
        <v>29.9</v>
      </c>
      <c r="I1995" s="71"/>
      <c r="J1995" s="64" t="s">
        <v>7083</v>
      </c>
      <c r="K1995" s="67" t="s">
        <v>8881</v>
      </c>
      <c r="L1995" s="67" t="s">
        <v>31</v>
      </c>
      <c r="M1995" s="64" t="s">
        <v>7066</v>
      </c>
      <c r="N1995" s="64" t="s">
        <v>1230</v>
      </c>
      <c r="O1995" s="64" t="s">
        <v>0</v>
      </c>
      <c r="P1995" s="64" t="s">
        <v>36</v>
      </c>
      <c r="Q1995" s="72">
        <v>17.5</v>
      </c>
      <c r="R1995" s="72">
        <v>3</v>
      </c>
      <c r="S1995" s="72">
        <v>44</v>
      </c>
      <c r="T1995" s="72">
        <v>0.61</v>
      </c>
    </row>
    <row r="1996" spans="1:20" s="60" customFormat="1" ht="15" customHeight="1">
      <c r="A1996" s="68" t="s">
        <v>4813</v>
      </c>
      <c r="B1996" s="68">
        <v>17240</v>
      </c>
      <c r="C1996" s="68" t="s">
        <v>0</v>
      </c>
      <c r="D1996" s="69" t="s">
        <v>1147</v>
      </c>
      <c r="E1996" s="69" t="s">
        <v>516</v>
      </c>
      <c r="F1996" s="68" t="s">
        <v>1162</v>
      </c>
      <c r="G1996" s="64" t="s">
        <v>0</v>
      </c>
      <c r="H1996" s="70">
        <v>42.9</v>
      </c>
      <c r="I1996" s="71"/>
      <c r="J1996" s="64" t="s">
        <v>7083</v>
      </c>
      <c r="K1996" s="67" t="s">
        <v>8882</v>
      </c>
      <c r="L1996" s="67">
        <v>32</v>
      </c>
      <c r="M1996" s="64" t="s">
        <v>7066</v>
      </c>
      <c r="N1996" s="64" t="s">
        <v>1230</v>
      </c>
      <c r="O1996" s="64" t="s">
        <v>0</v>
      </c>
      <c r="P1996" s="64" t="s">
        <v>36</v>
      </c>
      <c r="Q1996" s="72">
        <v>27.8</v>
      </c>
      <c r="R1996" s="72">
        <v>1.8</v>
      </c>
      <c r="S1996" s="72">
        <v>27.8</v>
      </c>
      <c r="T1996" s="72">
        <v>0.49</v>
      </c>
    </row>
    <row r="1997" spans="1:20" s="60" customFormat="1" ht="15" customHeight="1">
      <c r="A1997" s="68" t="s">
        <v>4814</v>
      </c>
      <c r="B1997" s="68">
        <v>17241</v>
      </c>
      <c r="C1997" s="68" t="s">
        <v>0</v>
      </c>
      <c r="D1997" s="69" t="s">
        <v>1147</v>
      </c>
      <c r="E1997" s="69" t="s">
        <v>1974</v>
      </c>
      <c r="F1997" s="68" t="s">
        <v>1149</v>
      </c>
      <c r="G1997" s="64" t="s">
        <v>0</v>
      </c>
      <c r="H1997" s="70">
        <v>92.9</v>
      </c>
      <c r="I1997" s="71"/>
      <c r="J1997" s="64" t="s">
        <v>7104</v>
      </c>
      <c r="K1997" s="67" t="s">
        <v>8883</v>
      </c>
      <c r="L1997" s="67">
        <v>5</v>
      </c>
      <c r="M1997" s="64" t="s">
        <v>7066</v>
      </c>
      <c r="N1997" s="64" t="s">
        <v>1230</v>
      </c>
      <c r="O1997" s="64" t="s">
        <v>0</v>
      </c>
      <c r="P1997" s="64" t="s">
        <v>33</v>
      </c>
      <c r="Q1997" s="72">
        <v>33</v>
      </c>
      <c r="R1997" s="72">
        <v>63</v>
      </c>
      <c r="S1997" s="72">
        <v>35</v>
      </c>
      <c r="T1997" s="72">
        <v>0.81</v>
      </c>
    </row>
    <row r="1998" spans="1:20" s="60" customFormat="1" ht="15" customHeight="1">
      <c r="A1998" s="68" t="s">
        <v>4815</v>
      </c>
      <c r="B1998" s="68">
        <v>17242</v>
      </c>
      <c r="C1998" s="68" t="s">
        <v>0</v>
      </c>
      <c r="D1998" s="69" t="s">
        <v>1147</v>
      </c>
      <c r="E1998" s="69" t="s">
        <v>1975</v>
      </c>
      <c r="F1998" s="68" t="s">
        <v>1149</v>
      </c>
      <c r="G1998" s="64" t="s">
        <v>0</v>
      </c>
      <c r="H1998" s="70">
        <v>127.9</v>
      </c>
      <c r="I1998" s="71"/>
      <c r="J1998" s="64" t="s">
        <v>7104</v>
      </c>
      <c r="K1998" s="67" t="s">
        <v>8884</v>
      </c>
      <c r="L1998" s="67">
        <v>3</v>
      </c>
      <c r="M1998" s="64" t="s">
        <v>7066</v>
      </c>
      <c r="N1998" s="64" t="s">
        <v>1230</v>
      </c>
      <c r="O1998" s="64" t="s">
        <v>0</v>
      </c>
      <c r="P1998" s="64" t="s">
        <v>33</v>
      </c>
      <c r="Q1998" s="72">
        <v>59</v>
      </c>
      <c r="R1998" s="72">
        <v>122</v>
      </c>
      <c r="S1998" s="72">
        <v>56</v>
      </c>
      <c r="T1998" s="72">
        <v>0</v>
      </c>
    </row>
    <row r="1999" spans="1:20" s="60" customFormat="1" ht="15" customHeight="1">
      <c r="A1999" s="68" t="s">
        <v>4816</v>
      </c>
      <c r="B1999" s="68">
        <v>17249</v>
      </c>
      <c r="C1999" s="68" t="s">
        <v>0</v>
      </c>
      <c r="D1999" s="69" t="s">
        <v>1147</v>
      </c>
      <c r="E1999" s="69" t="s">
        <v>97</v>
      </c>
      <c r="F1999" s="68" t="s">
        <v>1149</v>
      </c>
      <c r="G1999" s="64" t="s">
        <v>0</v>
      </c>
      <c r="H1999" s="70">
        <v>11.9</v>
      </c>
      <c r="I1999" s="71"/>
      <c r="J1999" s="64" t="s">
        <v>7083</v>
      </c>
      <c r="K1999" s="67" t="s">
        <v>8885</v>
      </c>
      <c r="L1999" s="67" t="s">
        <v>31</v>
      </c>
      <c r="M1999" s="64" t="s">
        <v>7066</v>
      </c>
      <c r="N1999" s="64" t="s">
        <v>1838</v>
      </c>
      <c r="O1999" s="64" t="s">
        <v>0</v>
      </c>
      <c r="P1999" s="64" t="s">
        <v>36</v>
      </c>
      <c r="Q1999" s="72">
        <v>14.5</v>
      </c>
      <c r="R1999" s="72">
        <v>2</v>
      </c>
      <c r="S1999" s="72">
        <v>27</v>
      </c>
      <c r="T1999" s="72">
        <v>0.33600000000000002</v>
      </c>
    </row>
    <row r="2000" spans="1:20" s="60" customFormat="1" ht="15" customHeight="1">
      <c r="A2000" s="68" t="s">
        <v>4817</v>
      </c>
      <c r="B2000" s="68">
        <v>17250</v>
      </c>
      <c r="C2000" s="68" t="s">
        <v>0</v>
      </c>
      <c r="D2000" s="69" t="s">
        <v>1147</v>
      </c>
      <c r="E2000" s="69" t="s">
        <v>1976</v>
      </c>
      <c r="F2000" s="68" t="s">
        <v>1149</v>
      </c>
      <c r="G2000" s="64" t="s">
        <v>0</v>
      </c>
      <c r="H2000" s="70">
        <v>48.9</v>
      </c>
      <c r="I2000" s="71"/>
      <c r="J2000" s="64" t="s">
        <v>7083</v>
      </c>
      <c r="K2000" s="67" t="s">
        <v>8886</v>
      </c>
      <c r="L2000" s="67">
        <v>2</v>
      </c>
      <c r="M2000" s="64" t="s">
        <v>7066</v>
      </c>
      <c r="N2000" s="64" t="s">
        <v>1977</v>
      </c>
      <c r="O2000" s="64" t="s">
        <v>0</v>
      </c>
      <c r="P2000" s="64" t="s">
        <v>34</v>
      </c>
      <c r="Q2000" s="72">
        <v>32.5</v>
      </c>
      <c r="R2000" s="72">
        <v>0</v>
      </c>
      <c r="S2000" s="72">
        <v>32.5</v>
      </c>
      <c r="T2000" s="72">
        <v>0.85499999999999998</v>
      </c>
    </row>
    <row r="2001" spans="1:20" s="60" customFormat="1" ht="15" customHeight="1">
      <c r="A2001" s="68" t="s">
        <v>4818</v>
      </c>
      <c r="B2001" s="68">
        <v>17251</v>
      </c>
      <c r="C2001" s="68" t="s">
        <v>0</v>
      </c>
      <c r="D2001" s="69" t="s">
        <v>1147</v>
      </c>
      <c r="E2001" s="69" t="s">
        <v>1978</v>
      </c>
      <c r="F2001" s="68" t="s">
        <v>1149</v>
      </c>
      <c r="G2001" s="64" t="s">
        <v>0</v>
      </c>
      <c r="H2001" s="70">
        <v>20.9</v>
      </c>
      <c r="I2001" s="71"/>
      <c r="J2001" s="64" t="s">
        <v>7083</v>
      </c>
      <c r="K2001" s="67" t="s">
        <v>8887</v>
      </c>
      <c r="L2001" s="67">
        <v>6</v>
      </c>
      <c r="M2001" s="64" t="s">
        <v>7066</v>
      </c>
      <c r="N2001" s="64" t="s">
        <v>1977</v>
      </c>
      <c r="O2001" s="64" t="s">
        <v>0</v>
      </c>
      <c r="P2001" s="64" t="s">
        <v>34</v>
      </c>
      <c r="Q2001" s="72">
        <v>25.5</v>
      </c>
      <c r="R2001" s="72">
        <v>4.3</v>
      </c>
      <c r="S2001" s="72">
        <v>25.5</v>
      </c>
      <c r="T2001" s="72">
        <v>0.49</v>
      </c>
    </row>
    <row r="2002" spans="1:20" s="60" customFormat="1" ht="15" customHeight="1">
      <c r="A2002" s="68" t="s">
        <v>4819</v>
      </c>
      <c r="B2002" s="68">
        <v>17252</v>
      </c>
      <c r="C2002" s="68" t="s">
        <v>0</v>
      </c>
      <c r="D2002" s="69" t="s">
        <v>1147</v>
      </c>
      <c r="E2002" s="69" t="s">
        <v>1979</v>
      </c>
      <c r="F2002" s="68" t="s">
        <v>1162</v>
      </c>
      <c r="G2002" s="64" t="s">
        <v>0</v>
      </c>
      <c r="H2002" s="70">
        <v>39.9</v>
      </c>
      <c r="I2002" s="71"/>
      <c r="J2002" s="64" t="s">
        <v>7083</v>
      </c>
      <c r="K2002" s="67" t="s">
        <v>8888</v>
      </c>
      <c r="L2002" s="67">
        <v>6</v>
      </c>
      <c r="M2002" s="64" t="s">
        <v>7066</v>
      </c>
      <c r="N2002" s="64" t="s">
        <v>1977</v>
      </c>
      <c r="O2002" s="64" t="s">
        <v>0</v>
      </c>
      <c r="P2002" s="64" t="s">
        <v>34</v>
      </c>
      <c r="Q2002" s="72">
        <v>0</v>
      </c>
      <c r="R2002" s="72">
        <v>0</v>
      </c>
      <c r="S2002" s="72">
        <v>0</v>
      </c>
      <c r="T2002" s="72">
        <v>0</v>
      </c>
    </row>
    <row r="2003" spans="1:20" s="60" customFormat="1" ht="15" customHeight="1">
      <c r="A2003" s="68" t="s">
        <v>4820</v>
      </c>
      <c r="B2003" s="68">
        <v>17253</v>
      </c>
      <c r="C2003" s="68" t="s">
        <v>0</v>
      </c>
      <c r="D2003" s="69" t="s">
        <v>1147</v>
      </c>
      <c r="E2003" s="69" t="s">
        <v>98</v>
      </c>
      <c r="F2003" s="68" t="s">
        <v>1149</v>
      </c>
      <c r="G2003" s="64" t="s">
        <v>0</v>
      </c>
      <c r="H2003" s="70">
        <v>21.9</v>
      </c>
      <c r="I2003" s="71"/>
      <c r="J2003" s="64" t="s">
        <v>7083</v>
      </c>
      <c r="K2003" s="67" t="s">
        <v>8889</v>
      </c>
      <c r="L2003" s="67">
        <v>11</v>
      </c>
      <c r="M2003" s="64" t="s">
        <v>7066</v>
      </c>
      <c r="N2003" s="64" t="s">
        <v>1977</v>
      </c>
      <c r="O2003" s="64" t="s">
        <v>0</v>
      </c>
      <c r="P2003" s="64" t="s">
        <v>34</v>
      </c>
      <c r="Q2003" s="72">
        <v>0</v>
      </c>
      <c r="R2003" s="72">
        <v>0</v>
      </c>
      <c r="S2003" s="72">
        <v>0</v>
      </c>
      <c r="T2003" s="72">
        <v>0</v>
      </c>
    </row>
    <row r="2004" spans="1:20" s="60" customFormat="1" ht="15" customHeight="1">
      <c r="A2004" s="68" t="s">
        <v>4821</v>
      </c>
      <c r="B2004" s="68">
        <v>17254</v>
      </c>
      <c r="C2004" s="68" t="s">
        <v>0</v>
      </c>
      <c r="D2004" s="69" t="s">
        <v>1147</v>
      </c>
      <c r="E2004" s="69" t="s">
        <v>1980</v>
      </c>
      <c r="F2004" s="68" t="s">
        <v>1149</v>
      </c>
      <c r="G2004" s="64" t="s">
        <v>0</v>
      </c>
      <c r="H2004" s="70">
        <v>19.899999999999999</v>
      </c>
      <c r="I2004" s="71"/>
      <c r="J2004" s="64" t="s">
        <v>7083</v>
      </c>
      <c r="K2004" s="67" t="s">
        <v>8890</v>
      </c>
      <c r="L2004" s="67">
        <v>29</v>
      </c>
      <c r="M2004" s="64" t="s">
        <v>7066</v>
      </c>
      <c r="N2004" s="64" t="s">
        <v>1977</v>
      </c>
      <c r="O2004" s="64" t="s">
        <v>0</v>
      </c>
      <c r="P2004" s="64" t="s">
        <v>34</v>
      </c>
      <c r="Q2004" s="72">
        <v>19.5</v>
      </c>
      <c r="R2004" s="72">
        <v>2.2999999999999998</v>
      </c>
      <c r="S2004" s="72">
        <v>19.5</v>
      </c>
      <c r="T2004" s="72">
        <v>0.315</v>
      </c>
    </row>
    <row r="2005" spans="1:20" s="60" customFormat="1" ht="15" customHeight="1">
      <c r="A2005" s="68" t="s">
        <v>4822</v>
      </c>
      <c r="B2005" s="68">
        <v>17255</v>
      </c>
      <c r="C2005" s="68" t="s">
        <v>0</v>
      </c>
      <c r="D2005" s="69" t="s">
        <v>1147</v>
      </c>
      <c r="E2005" s="69" t="s">
        <v>1981</v>
      </c>
      <c r="F2005" s="68" t="s">
        <v>1149</v>
      </c>
      <c r="G2005" s="64" t="s">
        <v>0</v>
      </c>
      <c r="H2005" s="70">
        <v>22.9</v>
      </c>
      <c r="I2005" s="71"/>
      <c r="J2005" s="64" t="s">
        <v>7083</v>
      </c>
      <c r="K2005" s="67" t="s">
        <v>8891</v>
      </c>
      <c r="L2005" s="67">
        <v>14</v>
      </c>
      <c r="M2005" s="64" t="s">
        <v>7066</v>
      </c>
      <c r="N2005" s="64" t="s">
        <v>1977</v>
      </c>
      <c r="O2005" s="64" t="s">
        <v>0</v>
      </c>
      <c r="P2005" s="64" t="s">
        <v>34</v>
      </c>
      <c r="Q2005" s="72">
        <v>26.8</v>
      </c>
      <c r="R2005" s="72">
        <v>3</v>
      </c>
      <c r="S2005" s="72">
        <v>26.8</v>
      </c>
      <c r="T2005" s="72">
        <v>0.57499999999999996</v>
      </c>
    </row>
    <row r="2006" spans="1:20" s="60" customFormat="1" ht="15" customHeight="1">
      <c r="A2006" s="68" t="s">
        <v>4823</v>
      </c>
      <c r="B2006" s="68">
        <v>17256</v>
      </c>
      <c r="C2006" s="68" t="s">
        <v>0</v>
      </c>
      <c r="D2006" s="69" t="s">
        <v>1147</v>
      </c>
      <c r="E2006" s="69" t="s">
        <v>1982</v>
      </c>
      <c r="F2006" s="68" t="s">
        <v>1149</v>
      </c>
      <c r="G2006" s="64" t="s">
        <v>0</v>
      </c>
      <c r="H2006" s="70">
        <v>29.9</v>
      </c>
      <c r="I2006" s="71"/>
      <c r="J2006" s="64" t="s">
        <v>7083</v>
      </c>
      <c r="K2006" s="67" t="s">
        <v>8892</v>
      </c>
      <c r="L2006" s="67" t="s">
        <v>31</v>
      </c>
      <c r="M2006" s="64" t="s">
        <v>7066</v>
      </c>
      <c r="N2006" s="64" t="s">
        <v>1977</v>
      </c>
      <c r="O2006" s="64" t="s">
        <v>0</v>
      </c>
      <c r="P2006" s="64" t="s">
        <v>34</v>
      </c>
      <c r="Q2006" s="72">
        <v>27.5</v>
      </c>
      <c r="R2006" s="72">
        <v>3</v>
      </c>
      <c r="S2006" s="72">
        <v>27.5</v>
      </c>
      <c r="T2006" s="72">
        <v>0.51</v>
      </c>
    </row>
    <row r="2007" spans="1:20" s="60" customFormat="1" ht="15" customHeight="1">
      <c r="A2007" s="68" t="s">
        <v>4824</v>
      </c>
      <c r="B2007" s="68">
        <v>17257</v>
      </c>
      <c r="C2007" s="68" t="s">
        <v>0</v>
      </c>
      <c r="D2007" s="69" t="s">
        <v>1147</v>
      </c>
      <c r="E2007" s="69" t="s">
        <v>1983</v>
      </c>
      <c r="F2007" s="68" t="s">
        <v>1162</v>
      </c>
      <c r="G2007" s="64" t="s">
        <v>0</v>
      </c>
      <c r="H2007" s="70">
        <v>81.900000000000006</v>
      </c>
      <c r="I2007" s="71"/>
      <c r="J2007" s="64" t="s">
        <v>7083</v>
      </c>
      <c r="K2007" s="67" t="s">
        <v>8893</v>
      </c>
      <c r="L2007" s="67">
        <v>26</v>
      </c>
      <c r="M2007" s="64" t="s">
        <v>7066</v>
      </c>
      <c r="N2007" s="64" t="s">
        <v>1977</v>
      </c>
      <c r="O2007" s="64" t="s">
        <v>0</v>
      </c>
      <c r="P2007" s="64" t="s">
        <v>36</v>
      </c>
      <c r="Q2007" s="72">
        <v>27.5</v>
      </c>
      <c r="R2007" s="72">
        <v>1.5</v>
      </c>
      <c r="S2007" s="72">
        <v>27.5</v>
      </c>
      <c r="T2007" s="72">
        <v>1.96</v>
      </c>
    </row>
    <row r="2008" spans="1:20" s="60" customFormat="1" ht="15" customHeight="1">
      <c r="A2008" s="68" t="s">
        <v>4825</v>
      </c>
      <c r="B2008" s="68">
        <v>17258</v>
      </c>
      <c r="C2008" s="68" t="s">
        <v>0</v>
      </c>
      <c r="D2008" s="69" t="s">
        <v>1147</v>
      </c>
      <c r="E2008" s="69" t="s">
        <v>1984</v>
      </c>
      <c r="F2008" s="68" t="s">
        <v>1149</v>
      </c>
      <c r="G2008" s="64" t="s">
        <v>0</v>
      </c>
      <c r="H2008" s="70">
        <v>27.9</v>
      </c>
      <c r="I2008" s="71"/>
      <c r="J2008" s="64" t="s">
        <v>7143</v>
      </c>
      <c r="K2008" s="67" t="s">
        <v>8894</v>
      </c>
      <c r="L2008" s="67">
        <v>8</v>
      </c>
      <c r="M2008" s="64" t="s">
        <v>7066</v>
      </c>
      <c r="N2008" s="64" t="s">
        <v>1745</v>
      </c>
      <c r="O2008" s="64" t="s">
        <v>0</v>
      </c>
      <c r="P2008" s="64" t="s">
        <v>32</v>
      </c>
      <c r="Q2008" s="72">
        <v>10</v>
      </c>
      <c r="R2008" s="72">
        <v>0</v>
      </c>
      <c r="S2008" s="72">
        <v>11.6</v>
      </c>
      <c r="T2008" s="72">
        <v>0.13</v>
      </c>
    </row>
    <row r="2009" spans="1:20" s="60" customFormat="1" ht="15" customHeight="1">
      <c r="A2009" s="68" t="s">
        <v>4826</v>
      </c>
      <c r="B2009" s="68">
        <v>17259</v>
      </c>
      <c r="C2009" s="68" t="s">
        <v>0</v>
      </c>
      <c r="D2009" s="69" t="s">
        <v>1147</v>
      </c>
      <c r="E2009" s="69" t="s">
        <v>1985</v>
      </c>
      <c r="F2009" s="68" t="s">
        <v>1162</v>
      </c>
      <c r="G2009" s="64" t="s">
        <v>0</v>
      </c>
      <c r="H2009" s="70">
        <v>44.9</v>
      </c>
      <c r="I2009" s="71"/>
      <c r="J2009" s="64" t="s">
        <v>7083</v>
      </c>
      <c r="K2009" s="67" t="s">
        <v>8895</v>
      </c>
      <c r="L2009" s="67" t="s">
        <v>31</v>
      </c>
      <c r="M2009" s="64" t="s">
        <v>7066</v>
      </c>
      <c r="N2009" s="64" t="s">
        <v>1745</v>
      </c>
      <c r="O2009" s="64" t="s">
        <v>0</v>
      </c>
      <c r="P2009" s="64" t="s">
        <v>36</v>
      </c>
      <c r="Q2009" s="72">
        <v>15.5</v>
      </c>
      <c r="R2009" s="72">
        <v>0</v>
      </c>
      <c r="S2009" s="72">
        <v>18.5</v>
      </c>
      <c r="T2009" s="72">
        <v>0.435</v>
      </c>
    </row>
    <row r="2010" spans="1:20" s="60" customFormat="1" ht="15" customHeight="1">
      <c r="A2010" s="68" t="s">
        <v>4827</v>
      </c>
      <c r="B2010" s="68">
        <v>17260</v>
      </c>
      <c r="C2010" s="68" t="s">
        <v>0</v>
      </c>
      <c r="D2010" s="69" t="s">
        <v>1147</v>
      </c>
      <c r="E2010" s="69" t="s">
        <v>99</v>
      </c>
      <c r="F2010" s="68" t="s">
        <v>1162</v>
      </c>
      <c r="G2010" s="64" t="s">
        <v>0</v>
      </c>
      <c r="H2010" s="70">
        <v>39.9</v>
      </c>
      <c r="I2010" s="71"/>
      <c r="J2010" s="64" t="s">
        <v>7083</v>
      </c>
      <c r="K2010" s="67" t="s">
        <v>8896</v>
      </c>
      <c r="L2010" s="67" t="s">
        <v>31</v>
      </c>
      <c r="M2010" s="64" t="s">
        <v>7066</v>
      </c>
      <c r="N2010" s="64" t="s">
        <v>1745</v>
      </c>
      <c r="O2010" s="64" t="s">
        <v>0</v>
      </c>
      <c r="P2010" s="64" t="s">
        <v>36</v>
      </c>
      <c r="Q2010" s="72">
        <v>14</v>
      </c>
      <c r="R2010" s="72">
        <v>1.8</v>
      </c>
      <c r="S2010" s="72">
        <v>14</v>
      </c>
      <c r="T2010" s="72">
        <v>0.61499999999999999</v>
      </c>
    </row>
    <row r="2011" spans="1:20" s="60" customFormat="1" ht="15" customHeight="1">
      <c r="A2011" s="68" t="s">
        <v>4828</v>
      </c>
      <c r="B2011" s="68">
        <v>17261</v>
      </c>
      <c r="C2011" s="68" t="s">
        <v>0</v>
      </c>
      <c r="D2011" s="69" t="s">
        <v>1147</v>
      </c>
      <c r="E2011" s="69" t="s">
        <v>1986</v>
      </c>
      <c r="F2011" s="68" t="s">
        <v>1149</v>
      </c>
      <c r="G2011" s="64" t="s">
        <v>0</v>
      </c>
      <c r="H2011" s="70">
        <v>16.899999999999999</v>
      </c>
      <c r="I2011" s="71"/>
      <c r="J2011" s="64" t="s">
        <v>7083</v>
      </c>
      <c r="K2011" s="67" t="s">
        <v>8897</v>
      </c>
      <c r="L2011" s="67" t="s">
        <v>31</v>
      </c>
      <c r="M2011" s="64" t="s">
        <v>7066</v>
      </c>
      <c r="N2011" s="64" t="s">
        <v>1745</v>
      </c>
      <c r="O2011" s="64" t="s">
        <v>0</v>
      </c>
      <c r="P2011" s="64" t="s">
        <v>36</v>
      </c>
      <c r="Q2011" s="72">
        <v>17.5</v>
      </c>
      <c r="R2011" s="72">
        <v>0</v>
      </c>
      <c r="S2011" s="72">
        <v>17.5</v>
      </c>
      <c r="T2011" s="72">
        <v>0.995</v>
      </c>
    </row>
    <row r="2012" spans="1:20" s="60" customFormat="1" ht="15" customHeight="1">
      <c r="A2012" s="68" t="s">
        <v>4829</v>
      </c>
      <c r="B2012" s="68">
        <v>17262</v>
      </c>
      <c r="C2012" s="68" t="s">
        <v>0</v>
      </c>
      <c r="D2012" s="69" t="s">
        <v>1147</v>
      </c>
      <c r="E2012" s="69" t="s">
        <v>1987</v>
      </c>
      <c r="F2012" s="68" t="s">
        <v>1149</v>
      </c>
      <c r="G2012" s="64" t="s">
        <v>0</v>
      </c>
      <c r="H2012" s="70">
        <v>93.9</v>
      </c>
      <c r="I2012" s="71"/>
      <c r="J2012" s="64" t="s">
        <v>7238</v>
      </c>
      <c r="K2012" s="67" t="s">
        <v>8898</v>
      </c>
      <c r="L2012" s="67">
        <v>33</v>
      </c>
      <c r="M2012" s="64" t="s">
        <v>7066</v>
      </c>
      <c r="N2012" s="64" t="s">
        <v>1745</v>
      </c>
      <c r="O2012" s="64" t="s">
        <v>11</v>
      </c>
      <c r="P2012" s="64" t="s">
        <v>33</v>
      </c>
      <c r="Q2012" s="72">
        <v>0.7</v>
      </c>
      <c r="R2012" s="72">
        <v>0</v>
      </c>
      <c r="S2012" s="72">
        <v>55</v>
      </c>
      <c r="T2012" s="72">
        <v>0.95499999999999996</v>
      </c>
    </row>
    <row r="2013" spans="1:20" s="60" customFormat="1" ht="15" customHeight="1">
      <c r="A2013" s="68" t="s">
        <v>4830</v>
      </c>
      <c r="B2013" s="68">
        <v>17263</v>
      </c>
      <c r="C2013" s="68" t="s">
        <v>0</v>
      </c>
      <c r="D2013" s="69" t="s">
        <v>1147</v>
      </c>
      <c r="E2013" s="69" t="s">
        <v>100</v>
      </c>
      <c r="F2013" s="68" t="s">
        <v>1149</v>
      </c>
      <c r="G2013" s="64" t="s">
        <v>0</v>
      </c>
      <c r="H2013" s="70">
        <v>61.9</v>
      </c>
      <c r="I2013" s="71"/>
      <c r="J2013" s="64" t="s">
        <v>7238</v>
      </c>
      <c r="K2013" s="67" t="s">
        <v>8899</v>
      </c>
      <c r="L2013" s="67">
        <v>55</v>
      </c>
      <c r="M2013" s="64" t="s">
        <v>7066</v>
      </c>
      <c r="N2013" s="64" t="s">
        <v>1745</v>
      </c>
      <c r="O2013" s="64" t="s">
        <v>11</v>
      </c>
      <c r="P2013" s="64" t="s">
        <v>33</v>
      </c>
      <c r="Q2013" s="72">
        <v>0.7</v>
      </c>
      <c r="R2013" s="72">
        <v>0</v>
      </c>
      <c r="S2013" s="72">
        <v>38</v>
      </c>
      <c r="T2013" s="72">
        <v>0.54</v>
      </c>
    </row>
    <row r="2014" spans="1:20" s="60" customFormat="1" ht="15" customHeight="1">
      <c r="A2014" s="68" t="s">
        <v>4831</v>
      </c>
      <c r="B2014" s="68">
        <v>17264</v>
      </c>
      <c r="C2014" s="68" t="s">
        <v>0</v>
      </c>
      <c r="D2014" s="69" t="s">
        <v>1147</v>
      </c>
      <c r="E2014" s="69" t="s">
        <v>1988</v>
      </c>
      <c r="F2014" s="68" t="s">
        <v>1149</v>
      </c>
      <c r="G2014" s="64" t="s">
        <v>0</v>
      </c>
      <c r="H2014" s="70">
        <v>49.9</v>
      </c>
      <c r="I2014" s="71"/>
      <c r="J2014" s="64" t="s">
        <v>7083</v>
      </c>
      <c r="K2014" s="67" t="s">
        <v>8900</v>
      </c>
      <c r="L2014" s="67">
        <v>13</v>
      </c>
      <c r="M2014" s="64" t="s">
        <v>7066</v>
      </c>
      <c r="N2014" s="64" t="s">
        <v>1745</v>
      </c>
      <c r="O2014" s="64" t="s">
        <v>0</v>
      </c>
      <c r="P2014" s="64" t="s">
        <v>36</v>
      </c>
      <c r="Q2014" s="72">
        <v>29.3</v>
      </c>
      <c r="R2014" s="72">
        <v>0</v>
      </c>
      <c r="S2014" s="72">
        <v>29.3</v>
      </c>
      <c r="T2014" s="72">
        <v>0.71499999999999997</v>
      </c>
    </row>
    <row r="2015" spans="1:20" s="60" customFormat="1" ht="15" customHeight="1">
      <c r="A2015" s="68" t="s">
        <v>4832</v>
      </c>
      <c r="B2015" s="68">
        <v>17265</v>
      </c>
      <c r="C2015" s="68" t="s">
        <v>0</v>
      </c>
      <c r="D2015" s="69" t="s">
        <v>1147</v>
      </c>
      <c r="E2015" s="69" t="s">
        <v>1989</v>
      </c>
      <c r="F2015" s="68" t="s">
        <v>1162</v>
      </c>
      <c r="G2015" s="64" t="s">
        <v>0</v>
      </c>
      <c r="H2015" s="70">
        <v>29.9</v>
      </c>
      <c r="I2015" s="71"/>
      <c r="J2015" s="64" t="s">
        <v>7083</v>
      </c>
      <c r="K2015" s="67" t="s">
        <v>8901</v>
      </c>
      <c r="L2015" s="67" t="s">
        <v>31</v>
      </c>
      <c r="M2015" s="64" t="s">
        <v>7066</v>
      </c>
      <c r="N2015" s="64" t="s">
        <v>1745</v>
      </c>
      <c r="O2015" s="64" t="s">
        <v>0</v>
      </c>
      <c r="P2015" s="64" t="s">
        <v>36</v>
      </c>
      <c r="Q2015" s="72">
        <v>4.5</v>
      </c>
      <c r="R2015" s="72">
        <v>0</v>
      </c>
      <c r="S2015" s="72">
        <v>4.5</v>
      </c>
      <c r="T2015" s="72">
        <v>0.26</v>
      </c>
    </row>
    <row r="2016" spans="1:20" s="60" customFormat="1" ht="15" customHeight="1">
      <c r="A2016" s="68" t="s">
        <v>4833</v>
      </c>
      <c r="B2016" s="68">
        <v>17266</v>
      </c>
      <c r="C2016" s="68" t="s">
        <v>0</v>
      </c>
      <c r="D2016" s="69" t="s">
        <v>1147</v>
      </c>
      <c r="E2016" s="69" t="s">
        <v>1990</v>
      </c>
      <c r="F2016" s="68" t="s">
        <v>1149</v>
      </c>
      <c r="G2016" s="64" t="s">
        <v>0</v>
      </c>
      <c r="H2016" s="70">
        <v>68.900000000000006</v>
      </c>
      <c r="I2016" s="71"/>
      <c r="J2016" s="64" t="s">
        <v>7143</v>
      </c>
      <c r="K2016" s="67" t="s">
        <v>8902</v>
      </c>
      <c r="L2016" s="67">
        <v>1</v>
      </c>
      <c r="M2016" s="64" t="s">
        <v>7066</v>
      </c>
      <c r="N2016" s="64" t="s">
        <v>1991</v>
      </c>
      <c r="O2016" s="64" t="s">
        <v>0</v>
      </c>
      <c r="P2016" s="64" t="s">
        <v>32</v>
      </c>
      <c r="Q2016" s="72">
        <v>3.5</v>
      </c>
      <c r="R2016" s="72">
        <v>0</v>
      </c>
      <c r="S2016" s="72">
        <v>27</v>
      </c>
      <c r="T2016" s="72">
        <v>0.59</v>
      </c>
    </row>
    <row r="2017" spans="1:20" s="60" customFormat="1" ht="15" customHeight="1">
      <c r="A2017" s="68" t="s">
        <v>4834</v>
      </c>
      <c r="B2017" s="68">
        <v>17267</v>
      </c>
      <c r="C2017" s="68" t="s">
        <v>0</v>
      </c>
      <c r="D2017" s="69" t="s">
        <v>1147</v>
      </c>
      <c r="E2017" s="69" t="s">
        <v>1992</v>
      </c>
      <c r="F2017" s="68" t="s">
        <v>1149</v>
      </c>
      <c r="G2017" s="64" t="s">
        <v>0</v>
      </c>
      <c r="H2017" s="70">
        <v>68.900000000000006</v>
      </c>
      <c r="I2017" s="71"/>
      <c r="J2017" s="64" t="s">
        <v>7143</v>
      </c>
      <c r="K2017" s="67" t="s">
        <v>8903</v>
      </c>
      <c r="L2017" s="67">
        <v>45</v>
      </c>
      <c r="M2017" s="64" t="s">
        <v>7066</v>
      </c>
      <c r="N2017" s="64" t="s">
        <v>1991</v>
      </c>
      <c r="O2017" s="64" t="s">
        <v>0</v>
      </c>
      <c r="P2017" s="64" t="s">
        <v>32</v>
      </c>
      <c r="Q2017" s="72">
        <v>7.5</v>
      </c>
      <c r="R2017" s="72">
        <v>25.5</v>
      </c>
      <c r="S2017" s="72">
        <v>27</v>
      </c>
      <c r="T2017" s="72">
        <v>0.67500000000000004</v>
      </c>
    </row>
    <row r="2018" spans="1:20" s="60" customFormat="1" ht="15" customHeight="1">
      <c r="A2018" s="68" t="s">
        <v>4835</v>
      </c>
      <c r="B2018" s="68">
        <v>17268</v>
      </c>
      <c r="C2018" s="68" t="s">
        <v>0</v>
      </c>
      <c r="D2018" s="69" t="s">
        <v>1147</v>
      </c>
      <c r="E2018" s="69" t="s">
        <v>1993</v>
      </c>
      <c r="F2018" s="68" t="s">
        <v>1149</v>
      </c>
      <c r="G2018" s="64" t="s">
        <v>0</v>
      </c>
      <c r="H2018" s="70">
        <v>43.9</v>
      </c>
      <c r="I2018" s="71"/>
      <c r="J2018" s="64" t="s">
        <v>7143</v>
      </c>
      <c r="K2018" s="67" t="s">
        <v>8904</v>
      </c>
      <c r="L2018" s="67">
        <v>49</v>
      </c>
      <c r="M2018" s="64" t="s">
        <v>7066</v>
      </c>
      <c r="N2018" s="64" t="s">
        <v>1991</v>
      </c>
      <c r="O2018" s="64" t="s">
        <v>0</v>
      </c>
      <c r="P2018" s="64" t="s">
        <v>32</v>
      </c>
      <c r="Q2018" s="72">
        <v>3.5</v>
      </c>
      <c r="R2018" s="72">
        <v>0</v>
      </c>
      <c r="S2018" s="72">
        <v>25.5</v>
      </c>
      <c r="T2018" s="72">
        <v>0.44500000000000001</v>
      </c>
    </row>
    <row r="2019" spans="1:20" s="60" customFormat="1" ht="15" customHeight="1">
      <c r="A2019" s="68" t="s">
        <v>4836</v>
      </c>
      <c r="B2019" s="68">
        <v>17269</v>
      </c>
      <c r="C2019" s="68" t="s">
        <v>0</v>
      </c>
      <c r="D2019" s="69" t="s">
        <v>1147</v>
      </c>
      <c r="E2019" s="69" t="s">
        <v>1994</v>
      </c>
      <c r="F2019" s="68" t="s">
        <v>1149</v>
      </c>
      <c r="G2019" s="64" t="s">
        <v>0</v>
      </c>
      <c r="H2019" s="70">
        <v>39.9</v>
      </c>
      <c r="I2019" s="71"/>
      <c r="J2019" s="64" t="s">
        <v>7143</v>
      </c>
      <c r="K2019" s="67" t="s">
        <v>8905</v>
      </c>
      <c r="L2019" s="67">
        <v>23</v>
      </c>
      <c r="M2019" s="64" t="s">
        <v>7066</v>
      </c>
      <c r="N2019" s="64" t="s">
        <v>1991</v>
      </c>
      <c r="O2019" s="64" t="s">
        <v>0</v>
      </c>
      <c r="P2019" s="64" t="s">
        <v>34</v>
      </c>
      <c r="Q2019" s="72">
        <v>7.5</v>
      </c>
      <c r="R2019" s="72">
        <v>25.5</v>
      </c>
      <c r="S2019" s="72">
        <v>21</v>
      </c>
      <c r="T2019" s="72">
        <v>0.47499999999999998</v>
      </c>
    </row>
    <row r="2020" spans="1:20" s="60" customFormat="1" ht="15" customHeight="1">
      <c r="A2020" s="68" t="s">
        <v>4837</v>
      </c>
      <c r="B2020" s="68">
        <v>17270</v>
      </c>
      <c r="C2020" s="68" t="s">
        <v>0</v>
      </c>
      <c r="D2020" s="69" t="s">
        <v>1147</v>
      </c>
      <c r="E2020" s="69" t="s">
        <v>1995</v>
      </c>
      <c r="F2020" s="68" t="s">
        <v>1149</v>
      </c>
      <c r="G2020" s="64" t="s">
        <v>0</v>
      </c>
      <c r="H2020" s="70">
        <v>45.9</v>
      </c>
      <c r="I2020" s="71"/>
      <c r="J2020" s="64" t="s">
        <v>7143</v>
      </c>
      <c r="K2020" s="67" t="s">
        <v>8906</v>
      </c>
      <c r="L2020" s="67">
        <v>4</v>
      </c>
      <c r="M2020" s="64" t="s">
        <v>7066</v>
      </c>
      <c r="N2020" s="64" t="s">
        <v>1991</v>
      </c>
      <c r="O2020" s="64" t="s">
        <v>0</v>
      </c>
      <c r="P2020" s="64" t="s">
        <v>32</v>
      </c>
      <c r="Q2020" s="72">
        <v>7.5</v>
      </c>
      <c r="R2020" s="72">
        <v>18</v>
      </c>
      <c r="S2020" s="72">
        <v>24.5</v>
      </c>
      <c r="T2020" s="72">
        <v>0.41499999999999998</v>
      </c>
    </row>
    <row r="2021" spans="1:20" s="60" customFormat="1" ht="15" customHeight="1">
      <c r="A2021" s="68" t="s">
        <v>4838</v>
      </c>
      <c r="B2021" s="68">
        <v>17271</v>
      </c>
      <c r="C2021" s="68" t="s">
        <v>0</v>
      </c>
      <c r="D2021" s="69" t="s">
        <v>1147</v>
      </c>
      <c r="E2021" s="69" t="s">
        <v>101</v>
      </c>
      <c r="F2021" s="68" t="s">
        <v>1149</v>
      </c>
      <c r="G2021" s="64" t="s">
        <v>0</v>
      </c>
      <c r="H2021" s="70">
        <v>47.9</v>
      </c>
      <c r="I2021" s="71"/>
      <c r="J2021" s="64" t="s">
        <v>7084</v>
      </c>
      <c r="K2021" s="67" t="s">
        <v>8907</v>
      </c>
      <c r="L2021" s="67" t="s">
        <v>31</v>
      </c>
      <c r="M2021" s="64" t="s">
        <v>7066</v>
      </c>
      <c r="N2021" s="64" t="s">
        <v>102</v>
      </c>
      <c r="O2021" s="64" t="s">
        <v>0</v>
      </c>
      <c r="P2021" s="64" t="s">
        <v>43</v>
      </c>
      <c r="Q2021" s="72">
        <v>27</v>
      </c>
      <c r="R2021" s="72">
        <v>0</v>
      </c>
      <c r="S2021" s="72">
        <v>27</v>
      </c>
      <c r="T2021" s="72">
        <v>0.79</v>
      </c>
    </row>
    <row r="2022" spans="1:20" s="60" customFormat="1" ht="15" customHeight="1">
      <c r="A2022" s="68" t="s">
        <v>4839</v>
      </c>
      <c r="B2022" s="68">
        <v>17272</v>
      </c>
      <c r="C2022" s="68" t="s">
        <v>0</v>
      </c>
      <c r="D2022" s="69" t="s">
        <v>1147</v>
      </c>
      <c r="E2022" s="69" t="s">
        <v>103</v>
      </c>
      <c r="F2022" s="68" t="s">
        <v>1149</v>
      </c>
      <c r="G2022" s="64" t="s">
        <v>0</v>
      </c>
      <c r="H2022" s="70">
        <v>42.9</v>
      </c>
      <c r="I2022" s="71"/>
      <c r="J2022" s="64" t="s">
        <v>7084</v>
      </c>
      <c r="K2022" s="67" t="s">
        <v>8908</v>
      </c>
      <c r="L2022" s="67" t="s">
        <v>31</v>
      </c>
      <c r="M2022" s="64" t="s">
        <v>7066</v>
      </c>
      <c r="N2022" s="64" t="s">
        <v>102</v>
      </c>
      <c r="O2022" s="64" t="s">
        <v>0</v>
      </c>
      <c r="P2022" s="64" t="s">
        <v>43</v>
      </c>
      <c r="Q2022" s="72">
        <v>20</v>
      </c>
      <c r="R2022" s="72">
        <v>1.5</v>
      </c>
      <c r="S2022" s="72">
        <v>20</v>
      </c>
      <c r="T2022" s="72">
        <v>0.32700000000000001</v>
      </c>
    </row>
    <row r="2023" spans="1:20" s="60" customFormat="1" ht="15" customHeight="1">
      <c r="A2023" s="68" t="s">
        <v>4840</v>
      </c>
      <c r="B2023" s="68">
        <v>17273</v>
      </c>
      <c r="C2023" s="68" t="s">
        <v>0</v>
      </c>
      <c r="D2023" s="69" t="s">
        <v>1147</v>
      </c>
      <c r="E2023" s="69" t="s">
        <v>104</v>
      </c>
      <c r="F2023" s="68" t="s">
        <v>1149</v>
      </c>
      <c r="G2023" s="64" t="s">
        <v>0</v>
      </c>
      <c r="H2023" s="70">
        <v>39.9</v>
      </c>
      <c r="I2023" s="71"/>
      <c r="J2023" s="64" t="s">
        <v>7084</v>
      </c>
      <c r="K2023" s="67" t="s">
        <v>8909</v>
      </c>
      <c r="L2023" s="67">
        <v>34</v>
      </c>
      <c r="M2023" s="64" t="s">
        <v>7066</v>
      </c>
      <c r="N2023" s="64" t="s">
        <v>1163</v>
      </c>
      <c r="O2023" s="64" t="s">
        <v>0</v>
      </c>
      <c r="P2023" s="64" t="s">
        <v>43</v>
      </c>
      <c r="Q2023" s="72">
        <v>27</v>
      </c>
      <c r="R2023" s="72">
        <v>0</v>
      </c>
      <c r="S2023" s="72">
        <v>27</v>
      </c>
      <c r="T2023" s="72">
        <v>0.79</v>
      </c>
    </row>
    <row r="2024" spans="1:20" s="60" customFormat="1" ht="15" customHeight="1">
      <c r="A2024" s="68" t="s">
        <v>4841</v>
      </c>
      <c r="B2024" s="68">
        <v>17274</v>
      </c>
      <c r="C2024" s="68" t="s">
        <v>0</v>
      </c>
      <c r="D2024" s="69" t="s">
        <v>1147</v>
      </c>
      <c r="E2024" s="69" t="s">
        <v>104</v>
      </c>
      <c r="F2024" s="68" t="s">
        <v>1149</v>
      </c>
      <c r="G2024" s="64" t="s">
        <v>0</v>
      </c>
      <c r="H2024" s="70">
        <v>39.9</v>
      </c>
      <c r="I2024" s="71"/>
      <c r="J2024" s="64" t="s">
        <v>7084</v>
      </c>
      <c r="K2024" s="67" t="s">
        <v>8910</v>
      </c>
      <c r="L2024" s="67">
        <v>9</v>
      </c>
      <c r="M2024" s="64" t="s">
        <v>7066</v>
      </c>
      <c r="N2024" s="64" t="s">
        <v>1163</v>
      </c>
      <c r="O2024" s="64" t="s">
        <v>0</v>
      </c>
      <c r="P2024" s="64" t="s">
        <v>43</v>
      </c>
      <c r="Q2024" s="72">
        <v>27</v>
      </c>
      <c r="R2024" s="72">
        <v>0</v>
      </c>
      <c r="S2024" s="72">
        <v>27</v>
      </c>
      <c r="T2024" s="72">
        <v>0.79</v>
      </c>
    </row>
    <row r="2025" spans="1:20" s="60" customFormat="1" ht="15" customHeight="1">
      <c r="A2025" s="68" t="s">
        <v>4842</v>
      </c>
      <c r="B2025" s="68">
        <v>17275</v>
      </c>
      <c r="C2025" s="68" t="s">
        <v>0</v>
      </c>
      <c r="D2025" s="69" t="s">
        <v>1147</v>
      </c>
      <c r="E2025" s="69" t="s">
        <v>105</v>
      </c>
      <c r="F2025" s="68" t="s">
        <v>1162</v>
      </c>
      <c r="G2025" s="64" t="s">
        <v>0</v>
      </c>
      <c r="H2025" s="70">
        <v>52.9</v>
      </c>
      <c r="I2025" s="71"/>
      <c r="J2025" s="64" t="s">
        <v>7084</v>
      </c>
      <c r="K2025" s="67" t="s">
        <v>8911</v>
      </c>
      <c r="L2025" s="67" t="s">
        <v>31</v>
      </c>
      <c r="M2025" s="64" t="s">
        <v>7066</v>
      </c>
      <c r="N2025" s="64" t="s">
        <v>102</v>
      </c>
      <c r="O2025" s="64" t="s">
        <v>0</v>
      </c>
      <c r="P2025" s="64" t="s">
        <v>43</v>
      </c>
      <c r="Q2025" s="72">
        <v>20</v>
      </c>
      <c r="R2025" s="72">
        <v>1.5</v>
      </c>
      <c r="S2025" s="72">
        <v>20</v>
      </c>
      <c r="T2025" s="72">
        <v>0.65500000000000003</v>
      </c>
    </row>
    <row r="2026" spans="1:20" s="60" customFormat="1" ht="15" customHeight="1">
      <c r="A2026" s="68" t="s">
        <v>4843</v>
      </c>
      <c r="B2026" s="68">
        <v>17276</v>
      </c>
      <c r="C2026" s="68" t="s">
        <v>0</v>
      </c>
      <c r="D2026" s="69" t="s">
        <v>1147</v>
      </c>
      <c r="E2026" s="69" t="s">
        <v>646</v>
      </c>
      <c r="F2026" s="68" t="s">
        <v>1162</v>
      </c>
      <c r="G2026" s="64" t="s">
        <v>0</v>
      </c>
      <c r="H2026" s="70">
        <v>52.9</v>
      </c>
      <c r="I2026" s="71"/>
      <c r="J2026" s="64" t="s">
        <v>7084</v>
      </c>
      <c r="K2026" s="67" t="s">
        <v>8912</v>
      </c>
      <c r="L2026" s="67">
        <v>107</v>
      </c>
      <c r="M2026" s="64" t="s">
        <v>7066</v>
      </c>
      <c r="N2026" s="64" t="s">
        <v>1163</v>
      </c>
      <c r="O2026" s="64" t="s">
        <v>0</v>
      </c>
      <c r="P2026" s="64" t="s">
        <v>43</v>
      </c>
      <c r="Q2026" s="72">
        <v>20</v>
      </c>
      <c r="R2026" s="72">
        <v>1.5</v>
      </c>
      <c r="S2026" s="72">
        <v>20</v>
      </c>
      <c r="T2026" s="72">
        <v>0.65500000000000003</v>
      </c>
    </row>
    <row r="2027" spans="1:20" s="60" customFormat="1" ht="15" customHeight="1">
      <c r="A2027" s="68" t="s">
        <v>4844</v>
      </c>
      <c r="B2027" s="68">
        <v>17277</v>
      </c>
      <c r="C2027" s="68" t="s">
        <v>0</v>
      </c>
      <c r="D2027" s="69" t="s">
        <v>1147</v>
      </c>
      <c r="E2027" s="69" t="s">
        <v>1996</v>
      </c>
      <c r="F2027" s="68" t="s">
        <v>1149</v>
      </c>
      <c r="G2027" s="64" t="s">
        <v>0</v>
      </c>
      <c r="H2027" s="70">
        <v>119.9</v>
      </c>
      <c r="I2027" s="71"/>
      <c r="J2027" s="64" t="s">
        <v>7238</v>
      </c>
      <c r="K2027" s="67" t="s">
        <v>8913</v>
      </c>
      <c r="L2027" s="67">
        <v>1</v>
      </c>
      <c r="M2027" s="64" t="s">
        <v>7066</v>
      </c>
      <c r="N2027" s="64" t="s">
        <v>1741</v>
      </c>
      <c r="O2027" s="64" t="s">
        <v>11</v>
      </c>
      <c r="P2027" s="64" t="s">
        <v>33</v>
      </c>
      <c r="Q2027" s="72">
        <v>5.5</v>
      </c>
      <c r="R2027" s="72">
        <v>44</v>
      </c>
      <c r="S2027" s="72">
        <v>55</v>
      </c>
      <c r="T2027" s="72">
        <v>2135</v>
      </c>
    </row>
    <row r="2028" spans="1:20" s="60" customFormat="1" ht="15" customHeight="1">
      <c r="A2028" s="68" t="s">
        <v>4845</v>
      </c>
      <c r="B2028" s="68">
        <v>17278</v>
      </c>
      <c r="C2028" s="68" t="s">
        <v>0</v>
      </c>
      <c r="D2028" s="69" t="s">
        <v>1147</v>
      </c>
      <c r="E2028" s="69" t="s">
        <v>1997</v>
      </c>
      <c r="F2028" s="68" t="s">
        <v>1149</v>
      </c>
      <c r="G2028" s="64" t="s">
        <v>0</v>
      </c>
      <c r="H2028" s="70">
        <v>216.9</v>
      </c>
      <c r="I2028" s="71"/>
      <c r="J2028" s="64" t="s">
        <v>7238</v>
      </c>
      <c r="K2028" s="67" t="s">
        <v>8914</v>
      </c>
      <c r="L2028" s="67">
        <v>7</v>
      </c>
      <c r="M2028" s="64" t="s">
        <v>7066</v>
      </c>
      <c r="N2028" s="64" t="s">
        <v>1741</v>
      </c>
      <c r="O2028" s="64" t="s">
        <v>11</v>
      </c>
      <c r="P2028" s="64" t="s">
        <v>34</v>
      </c>
      <c r="Q2028" s="72">
        <v>40</v>
      </c>
      <c r="R2028" s="72">
        <v>0</v>
      </c>
      <c r="S2028" s="72">
        <v>60</v>
      </c>
      <c r="T2028" s="72">
        <v>0</v>
      </c>
    </row>
    <row r="2029" spans="1:20" s="60" customFormat="1" ht="15" customHeight="1">
      <c r="A2029" s="68" t="s">
        <v>4846</v>
      </c>
      <c r="B2029" s="68">
        <v>17279</v>
      </c>
      <c r="C2029" s="68" t="s">
        <v>0</v>
      </c>
      <c r="D2029" s="69" t="s">
        <v>1147</v>
      </c>
      <c r="E2029" s="69" t="s">
        <v>1998</v>
      </c>
      <c r="F2029" s="68" t="s">
        <v>1149</v>
      </c>
      <c r="G2029" s="64" t="s">
        <v>0</v>
      </c>
      <c r="H2029" s="70">
        <v>62.9</v>
      </c>
      <c r="I2029" s="71"/>
      <c r="J2029" s="64" t="s">
        <v>7212</v>
      </c>
      <c r="K2029" s="67" t="s">
        <v>8915</v>
      </c>
      <c r="L2029" s="67">
        <v>1</v>
      </c>
      <c r="M2029" s="64" t="s">
        <v>7066</v>
      </c>
      <c r="N2029" s="64" t="s">
        <v>1741</v>
      </c>
      <c r="O2029" s="64" t="s">
        <v>0</v>
      </c>
      <c r="P2029" s="64" t="s">
        <v>34</v>
      </c>
      <c r="Q2029" s="72">
        <v>20.3</v>
      </c>
      <c r="R2029" s="72">
        <v>41</v>
      </c>
      <c r="S2029" s="72">
        <v>61.5</v>
      </c>
      <c r="T2029" s="72">
        <v>0</v>
      </c>
    </row>
    <row r="2030" spans="1:20" s="60" customFormat="1" ht="15" customHeight="1">
      <c r="A2030" s="68" t="s">
        <v>4847</v>
      </c>
      <c r="B2030" s="68">
        <v>17280</v>
      </c>
      <c r="C2030" s="68" t="s">
        <v>0</v>
      </c>
      <c r="D2030" s="69" t="s">
        <v>1147</v>
      </c>
      <c r="E2030" s="69" t="s">
        <v>1999</v>
      </c>
      <c r="F2030" s="68" t="s">
        <v>1149</v>
      </c>
      <c r="G2030" s="64" t="s">
        <v>0</v>
      </c>
      <c r="H2030" s="70">
        <v>188.9</v>
      </c>
      <c r="I2030" s="71"/>
      <c r="J2030" s="64" t="s">
        <v>7212</v>
      </c>
      <c r="K2030" s="67" t="s">
        <v>8916</v>
      </c>
      <c r="L2030" s="67">
        <v>3</v>
      </c>
      <c r="M2030" s="64" t="s">
        <v>7066</v>
      </c>
      <c r="N2030" s="64" t="s">
        <v>1741</v>
      </c>
      <c r="O2030" s="64" t="s">
        <v>0</v>
      </c>
      <c r="P2030" s="64" t="s">
        <v>34</v>
      </c>
      <c r="Q2030" s="72">
        <v>29.5</v>
      </c>
      <c r="R2030" s="72">
        <v>47.5</v>
      </c>
      <c r="S2030" s="72">
        <v>45</v>
      </c>
      <c r="T2030" s="72">
        <v>0</v>
      </c>
    </row>
    <row r="2031" spans="1:20" s="60" customFormat="1" ht="15" customHeight="1">
      <c r="A2031" s="68" t="s">
        <v>11230</v>
      </c>
      <c r="B2031" s="68">
        <v>17281</v>
      </c>
      <c r="C2031" s="68" t="s">
        <v>0</v>
      </c>
      <c r="D2031" s="69">
        <v>12</v>
      </c>
      <c r="E2031" s="69" t="s">
        <v>11231</v>
      </c>
      <c r="F2031" s="68" t="s">
        <v>1149</v>
      </c>
      <c r="G2031" s="64" t="s">
        <v>0</v>
      </c>
      <c r="H2031" s="70">
        <v>36.9</v>
      </c>
      <c r="I2031" s="71">
        <v>9.7500000000000003E-2</v>
      </c>
      <c r="J2031" s="64" t="s">
        <v>7104</v>
      </c>
      <c r="K2031" s="67" t="s">
        <v>11232</v>
      </c>
      <c r="L2031" s="67" t="s">
        <v>31</v>
      </c>
      <c r="M2031" s="64" t="s">
        <v>7066</v>
      </c>
      <c r="N2031" s="64" t="s">
        <v>2000</v>
      </c>
      <c r="O2031" s="64" t="s">
        <v>0</v>
      </c>
      <c r="P2031" s="64" t="s">
        <v>33</v>
      </c>
      <c r="Q2031" s="72">
        <v>0</v>
      </c>
      <c r="R2031" s="72">
        <v>0</v>
      </c>
      <c r="S2031" s="72">
        <v>0</v>
      </c>
      <c r="T2031" s="72">
        <v>0</v>
      </c>
    </row>
    <row r="2032" spans="1:20" s="60" customFormat="1" ht="15" customHeight="1">
      <c r="A2032" s="68" t="s">
        <v>11233</v>
      </c>
      <c r="B2032" s="68">
        <v>17281</v>
      </c>
      <c r="C2032" s="68" t="s">
        <v>0</v>
      </c>
      <c r="D2032" s="69">
        <v>47</v>
      </c>
      <c r="E2032" s="69" t="s">
        <v>11234</v>
      </c>
      <c r="F2032" s="68" t="s">
        <v>1149</v>
      </c>
      <c r="G2032" s="64" t="s">
        <v>0</v>
      </c>
      <c r="H2032" s="70">
        <v>36.9</v>
      </c>
      <c r="I2032" s="71">
        <v>9.7500000000000003E-2</v>
      </c>
      <c r="J2032" s="64" t="s">
        <v>7104</v>
      </c>
      <c r="K2032" s="67" t="s">
        <v>11232</v>
      </c>
      <c r="L2032" s="67">
        <v>2</v>
      </c>
      <c r="M2032" s="64" t="s">
        <v>7066</v>
      </c>
      <c r="N2032" s="64" t="s">
        <v>2000</v>
      </c>
      <c r="O2032" s="64" t="s">
        <v>0</v>
      </c>
      <c r="P2032" s="64" t="s">
        <v>33</v>
      </c>
      <c r="Q2032" s="72">
        <v>0</v>
      </c>
      <c r="R2032" s="72">
        <v>0</v>
      </c>
      <c r="S2032" s="72">
        <v>0</v>
      </c>
      <c r="T2032" s="72">
        <v>0</v>
      </c>
    </row>
    <row r="2033" spans="1:20" s="60" customFormat="1" ht="15" customHeight="1">
      <c r="A2033" s="68" t="s">
        <v>11235</v>
      </c>
      <c r="B2033" s="68">
        <v>17281</v>
      </c>
      <c r="C2033" s="68" t="s">
        <v>0</v>
      </c>
      <c r="D2033" s="69">
        <v>50</v>
      </c>
      <c r="E2033" s="69" t="s">
        <v>11236</v>
      </c>
      <c r="F2033" s="68" t="s">
        <v>1149</v>
      </c>
      <c r="G2033" s="64" t="s">
        <v>0</v>
      </c>
      <c r="H2033" s="70">
        <v>36.9</v>
      </c>
      <c r="I2033" s="71">
        <v>9.7500000000000003E-2</v>
      </c>
      <c r="J2033" s="64" t="s">
        <v>7104</v>
      </c>
      <c r="K2033" s="67" t="s">
        <v>11232</v>
      </c>
      <c r="L2033" s="67" t="s">
        <v>31</v>
      </c>
      <c r="M2033" s="64" t="s">
        <v>7066</v>
      </c>
      <c r="N2033" s="64" t="s">
        <v>2000</v>
      </c>
      <c r="O2033" s="64" t="s">
        <v>0</v>
      </c>
      <c r="P2033" s="64" t="s">
        <v>33</v>
      </c>
      <c r="Q2033" s="72">
        <v>0</v>
      </c>
      <c r="R2033" s="72">
        <v>0</v>
      </c>
      <c r="S2033" s="72">
        <v>0</v>
      </c>
      <c r="T2033" s="72">
        <v>0</v>
      </c>
    </row>
    <row r="2034" spans="1:20" s="60" customFormat="1" ht="15" customHeight="1">
      <c r="A2034" s="68" t="s">
        <v>11237</v>
      </c>
      <c r="B2034" s="68">
        <v>17281</v>
      </c>
      <c r="C2034" s="68" t="s">
        <v>0</v>
      </c>
      <c r="D2034" s="69">
        <v>295</v>
      </c>
      <c r="E2034" s="69" t="s">
        <v>11238</v>
      </c>
      <c r="F2034" s="68" t="s">
        <v>1149</v>
      </c>
      <c r="G2034" s="64" t="s">
        <v>0</v>
      </c>
      <c r="H2034" s="70">
        <v>36.9</v>
      </c>
      <c r="I2034" s="71">
        <v>9.7500000000000003E-2</v>
      </c>
      <c r="J2034" s="64" t="s">
        <v>7104</v>
      </c>
      <c r="K2034" s="67" t="s">
        <v>11232</v>
      </c>
      <c r="L2034" s="67" t="s">
        <v>31</v>
      </c>
      <c r="M2034" s="64" t="s">
        <v>7066</v>
      </c>
      <c r="N2034" s="64" t="s">
        <v>2000</v>
      </c>
      <c r="O2034" s="64" t="s">
        <v>0</v>
      </c>
      <c r="P2034" s="64" t="s">
        <v>33</v>
      </c>
      <c r="Q2034" s="72">
        <v>0</v>
      </c>
      <c r="R2034" s="72">
        <v>0</v>
      </c>
      <c r="S2034" s="72">
        <v>0</v>
      </c>
      <c r="T2034" s="72">
        <v>0</v>
      </c>
    </row>
    <row r="2035" spans="1:20" s="60" customFormat="1" ht="15" customHeight="1">
      <c r="A2035" s="68" t="s">
        <v>11239</v>
      </c>
      <c r="B2035" s="68">
        <v>17281</v>
      </c>
      <c r="C2035" s="68" t="s">
        <v>0</v>
      </c>
      <c r="D2035" s="69">
        <v>439</v>
      </c>
      <c r="E2035" s="69" t="s">
        <v>11240</v>
      </c>
      <c r="F2035" s="68" t="s">
        <v>1149</v>
      </c>
      <c r="G2035" s="64" t="s">
        <v>0</v>
      </c>
      <c r="H2035" s="70">
        <v>36.9</v>
      </c>
      <c r="I2035" s="71">
        <v>9.7500000000000003E-2</v>
      </c>
      <c r="J2035" s="64" t="s">
        <v>7104</v>
      </c>
      <c r="K2035" s="67" t="s">
        <v>11232</v>
      </c>
      <c r="L2035" s="67" t="s">
        <v>31</v>
      </c>
      <c r="M2035" s="64" t="s">
        <v>7066</v>
      </c>
      <c r="N2035" s="64" t="s">
        <v>2000</v>
      </c>
      <c r="O2035" s="64" t="s">
        <v>0</v>
      </c>
      <c r="P2035" s="64" t="s">
        <v>33</v>
      </c>
      <c r="Q2035" s="72">
        <v>0</v>
      </c>
      <c r="R2035" s="72">
        <v>0</v>
      </c>
      <c r="S2035" s="72">
        <v>0</v>
      </c>
      <c r="T2035" s="72">
        <v>0</v>
      </c>
    </row>
    <row r="2036" spans="1:20" s="60" customFormat="1" ht="15" customHeight="1">
      <c r="A2036" s="68" t="s">
        <v>11241</v>
      </c>
      <c r="B2036" s="68">
        <v>17282</v>
      </c>
      <c r="C2036" s="68" t="s">
        <v>0</v>
      </c>
      <c r="D2036" s="69">
        <v>12</v>
      </c>
      <c r="E2036" s="69" t="s">
        <v>11231</v>
      </c>
      <c r="F2036" s="68" t="s">
        <v>1149</v>
      </c>
      <c r="G2036" s="64" t="s">
        <v>0</v>
      </c>
      <c r="H2036" s="70">
        <v>36.9</v>
      </c>
      <c r="I2036" s="71">
        <v>9.7500000000000003E-2</v>
      </c>
      <c r="J2036" s="64" t="s">
        <v>7104</v>
      </c>
      <c r="K2036" s="67" t="s">
        <v>11242</v>
      </c>
      <c r="L2036" s="67" t="s">
        <v>31</v>
      </c>
      <c r="M2036" s="64" t="s">
        <v>7066</v>
      </c>
      <c r="N2036" s="64" t="s">
        <v>2000</v>
      </c>
      <c r="O2036" s="64" t="s">
        <v>0</v>
      </c>
      <c r="P2036" s="64" t="s">
        <v>33</v>
      </c>
      <c r="Q2036" s="72">
        <v>0</v>
      </c>
      <c r="R2036" s="72">
        <v>0</v>
      </c>
      <c r="S2036" s="72">
        <v>0</v>
      </c>
      <c r="T2036" s="72">
        <v>0</v>
      </c>
    </row>
    <row r="2037" spans="1:20" s="60" customFormat="1" ht="15" customHeight="1">
      <c r="A2037" s="68" t="s">
        <v>11243</v>
      </c>
      <c r="B2037" s="68">
        <v>17282</v>
      </c>
      <c r="C2037" s="68" t="s">
        <v>0</v>
      </c>
      <c r="D2037" s="69">
        <v>47</v>
      </c>
      <c r="E2037" s="69" t="s">
        <v>11234</v>
      </c>
      <c r="F2037" s="68" t="s">
        <v>1149</v>
      </c>
      <c r="G2037" s="64" t="s">
        <v>0</v>
      </c>
      <c r="H2037" s="70">
        <v>36.9</v>
      </c>
      <c r="I2037" s="71">
        <v>9.7500000000000003E-2</v>
      </c>
      <c r="J2037" s="64" t="s">
        <v>7104</v>
      </c>
      <c r="K2037" s="67" t="s">
        <v>11242</v>
      </c>
      <c r="L2037" s="67" t="s">
        <v>31</v>
      </c>
      <c r="M2037" s="64" t="s">
        <v>7066</v>
      </c>
      <c r="N2037" s="64" t="s">
        <v>2000</v>
      </c>
      <c r="O2037" s="64" t="s">
        <v>0</v>
      </c>
      <c r="P2037" s="64" t="s">
        <v>33</v>
      </c>
      <c r="Q2037" s="72">
        <v>0</v>
      </c>
      <c r="R2037" s="72">
        <v>0</v>
      </c>
      <c r="S2037" s="72">
        <v>0</v>
      </c>
      <c r="T2037" s="72">
        <v>0</v>
      </c>
    </row>
    <row r="2038" spans="1:20" s="60" customFormat="1" ht="15" customHeight="1">
      <c r="A2038" s="68" t="s">
        <v>11244</v>
      </c>
      <c r="B2038" s="68">
        <v>17282</v>
      </c>
      <c r="C2038" s="68" t="s">
        <v>0</v>
      </c>
      <c r="D2038" s="69">
        <v>50</v>
      </c>
      <c r="E2038" s="69" t="s">
        <v>11236</v>
      </c>
      <c r="F2038" s="68" t="s">
        <v>1149</v>
      </c>
      <c r="G2038" s="64" t="s">
        <v>0</v>
      </c>
      <c r="H2038" s="70">
        <v>36.9</v>
      </c>
      <c r="I2038" s="71">
        <v>9.7500000000000003E-2</v>
      </c>
      <c r="J2038" s="64" t="s">
        <v>7104</v>
      </c>
      <c r="K2038" s="67" t="s">
        <v>11242</v>
      </c>
      <c r="L2038" s="67">
        <v>2</v>
      </c>
      <c r="M2038" s="64" t="s">
        <v>7066</v>
      </c>
      <c r="N2038" s="64" t="s">
        <v>2000</v>
      </c>
      <c r="O2038" s="64" t="s">
        <v>0</v>
      </c>
      <c r="P2038" s="64" t="s">
        <v>33</v>
      </c>
      <c r="Q2038" s="72">
        <v>0</v>
      </c>
      <c r="R2038" s="72">
        <v>0</v>
      </c>
      <c r="S2038" s="72">
        <v>0</v>
      </c>
      <c r="T2038" s="72">
        <v>0</v>
      </c>
    </row>
    <row r="2039" spans="1:20" s="60" customFormat="1" ht="15" customHeight="1">
      <c r="A2039" s="68" t="s">
        <v>11245</v>
      </c>
      <c r="B2039" s="68">
        <v>17282</v>
      </c>
      <c r="C2039" s="68" t="s">
        <v>0</v>
      </c>
      <c r="D2039" s="69">
        <v>295</v>
      </c>
      <c r="E2039" s="69" t="s">
        <v>11238</v>
      </c>
      <c r="F2039" s="68" t="s">
        <v>1149</v>
      </c>
      <c r="G2039" s="64" t="s">
        <v>0</v>
      </c>
      <c r="H2039" s="70">
        <v>36.9</v>
      </c>
      <c r="I2039" s="71">
        <v>9.7500000000000003E-2</v>
      </c>
      <c r="J2039" s="64" t="s">
        <v>7104</v>
      </c>
      <c r="K2039" s="67" t="s">
        <v>11242</v>
      </c>
      <c r="L2039" s="67" t="s">
        <v>31</v>
      </c>
      <c r="M2039" s="64" t="s">
        <v>7066</v>
      </c>
      <c r="N2039" s="64" t="s">
        <v>2000</v>
      </c>
      <c r="O2039" s="64" t="s">
        <v>0</v>
      </c>
      <c r="P2039" s="64" t="s">
        <v>33</v>
      </c>
      <c r="Q2039" s="72">
        <v>0</v>
      </c>
      <c r="R2039" s="72">
        <v>0</v>
      </c>
      <c r="S2039" s="72">
        <v>0</v>
      </c>
      <c r="T2039" s="72">
        <v>0</v>
      </c>
    </row>
    <row r="2040" spans="1:20" s="60" customFormat="1" ht="15" customHeight="1">
      <c r="A2040" s="68" t="s">
        <v>11246</v>
      </c>
      <c r="B2040" s="68">
        <v>17282</v>
      </c>
      <c r="C2040" s="68" t="s">
        <v>0</v>
      </c>
      <c r="D2040" s="69">
        <v>439</v>
      </c>
      <c r="E2040" s="69" t="s">
        <v>11240</v>
      </c>
      <c r="F2040" s="68" t="s">
        <v>1149</v>
      </c>
      <c r="G2040" s="64" t="s">
        <v>0</v>
      </c>
      <c r="H2040" s="70">
        <v>36.9</v>
      </c>
      <c r="I2040" s="71">
        <v>9.7500000000000003E-2</v>
      </c>
      <c r="J2040" s="64" t="s">
        <v>7104</v>
      </c>
      <c r="K2040" s="67" t="s">
        <v>11242</v>
      </c>
      <c r="L2040" s="67" t="s">
        <v>31</v>
      </c>
      <c r="M2040" s="64" t="s">
        <v>7066</v>
      </c>
      <c r="N2040" s="64" t="s">
        <v>2000</v>
      </c>
      <c r="O2040" s="64" t="s">
        <v>0</v>
      </c>
      <c r="P2040" s="64" t="s">
        <v>33</v>
      </c>
      <c r="Q2040" s="72">
        <v>0</v>
      </c>
      <c r="R2040" s="72">
        <v>0</v>
      </c>
      <c r="S2040" s="72">
        <v>0</v>
      </c>
      <c r="T2040" s="72">
        <v>0</v>
      </c>
    </row>
    <row r="2041" spans="1:20" s="60" customFormat="1" ht="15" customHeight="1">
      <c r="A2041" s="68" t="s">
        <v>11247</v>
      </c>
      <c r="B2041" s="68">
        <v>17283</v>
      </c>
      <c r="C2041" s="68" t="s">
        <v>0</v>
      </c>
      <c r="D2041" s="69">
        <v>12</v>
      </c>
      <c r="E2041" s="69" t="s">
        <v>11231</v>
      </c>
      <c r="F2041" s="68" t="s">
        <v>1149</v>
      </c>
      <c r="G2041" s="64" t="s">
        <v>0</v>
      </c>
      <c r="H2041" s="70">
        <v>36.9</v>
      </c>
      <c r="I2041" s="71">
        <v>9.7500000000000003E-2</v>
      </c>
      <c r="J2041" s="64" t="s">
        <v>7104</v>
      </c>
      <c r="K2041" s="67" t="s">
        <v>11248</v>
      </c>
      <c r="L2041" s="67" t="s">
        <v>31</v>
      </c>
      <c r="M2041" s="64" t="s">
        <v>7066</v>
      </c>
      <c r="N2041" s="64" t="s">
        <v>2000</v>
      </c>
      <c r="O2041" s="64" t="s">
        <v>0</v>
      </c>
      <c r="P2041" s="64" t="s">
        <v>33</v>
      </c>
      <c r="Q2041" s="72">
        <v>0</v>
      </c>
      <c r="R2041" s="72">
        <v>0</v>
      </c>
      <c r="S2041" s="72">
        <v>0</v>
      </c>
      <c r="T2041" s="72">
        <v>0</v>
      </c>
    </row>
    <row r="2042" spans="1:20" s="60" customFormat="1" ht="15" customHeight="1">
      <c r="A2042" s="68" t="s">
        <v>11249</v>
      </c>
      <c r="B2042" s="68">
        <v>17283</v>
      </c>
      <c r="C2042" s="68" t="s">
        <v>0</v>
      </c>
      <c r="D2042" s="69">
        <v>47</v>
      </c>
      <c r="E2042" s="69" t="s">
        <v>11234</v>
      </c>
      <c r="F2042" s="68" t="s">
        <v>1149</v>
      </c>
      <c r="G2042" s="64" t="s">
        <v>0</v>
      </c>
      <c r="H2042" s="70">
        <v>36.9</v>
      </c>
      <c r="I2042" s="71">
        <v>9.7500000000000003E-2</v>
      </c>
      <c r="J2042" s="64" t="s">
        <v>7104</v>
      </c>
      <c r="K2042" s="67" t="s">
        <v>11248</v>
      </c>
      <c r="L2042" s="67" t="s">
        <v>31</v>
      </c>
      <c r="M2042" s="64" t="s">
        <v>7066</v>
      </c>
      <c r="N2042" s="64" t="s">
        <v>2000</v>
      </c>
      <c r="O2042" s="64" t="s">
        <v>0</v>
      </c>
      <c r="P2042" s="64" t="s">
        <v>33</v>
      </c>
      <c r="Q2042" s="72">
        <v>0</v>
      </c>
      <c r="R2042" s="72">
        <v>0</v>
      </c>
      <c r="S2042" s="72">
        <v>0</v>
      </c>
      <c r="T2042" s="72">
        <v>0</v>
      </c>
    </row>
    <row r="2043" spans="1:20" s="60" customFormat="1" ht="15" customHeight="1">
      <c r="A2043" s="68" t="s">
        <v>11250</v>
      </c>
      <c r="B2043" s="68">
        <v>17283</v>
      </c>
      <c r="C2043" s="68" t="s">
        <v>0</v>
      </c>
      <c r="D2043" s="69">
        <v>50</v>
      </c>
      <c r="E2043" s="69" t="s">
        <v>11236</v>
      </c>
      <c r="F2043" s="68" t="s">
        <v>1149</v>
      </c>
      <c r="G2043" s="64" t="s">
        <v>0</v>
      </c>
      <c r="H2043" s="70">
        <v>36.9</v>
      </c>
      <c r="I2043" s="71">
        <v>9.7500000000000003E-2</v>
      </c>
      <c r="J2043" s="64" t="s">
        <v>7104</v>
      </c>
      <c r="K2043" s="67" t="s">
        <v>11248</v>
      </c>
      <c r="L2043" s="67" t="s">
        <v>31</v>
      </c>
      <c r="M2043" s="64" t="s">
        <v>7066</v>
      </c>
      <c r="N2043" s="64" t="s">
        <v>2000</v>
      </c>
      <c r="O2043" s="64" t="s">
        <v>0</v>
      </c>
      <c r="P2043" s="64" t="s">
        <v>33</v>
      </c>
      <c r="Q2043" s="72">
        <v>0</v>
      </c>
      <c r="R2043" s="72">
        <v>0</v>
      </c>
      <c r="S2043" s="72">
        <v>0</v>
      </c>
      <c r="T2043" s="72">
        <v>0</v>
      </c>
    </row>
    <row r="2044" spans="1:20" s="60" customFormat="1" ht="15" customHeight="1">
      <c r="A2044" s="68" t="s">
        <v>11251</v>
      </c>
      <c r="B2044" s="68">
        <v>17283</v>
      </c>
      <c r="C2044" s="68" t="s">
        <v>0</v>
      </c>
      <c r="D2044" s="69">
        <v>295</v>
      </c>
      <c r="E2044" s="69" t="s">
        <v>11238</v>
      </c>
      <c r="F2044" s="68" t="s">
        <v>1149</v>
      </c>
      <c r="G2044" s="64" t="s">
        <v>0</v>
      </c>
      <c r="H2044" s="70">
        <v>36.9</v>
      </c>
      <c r="I2044" s="71">
        <v>9.7500000000000003E-2</v>
      </c>
      <c r="J2044" s="64" t="s">
        <v>7104</v>
      </c>
      <c r="K2044" s="67" t="s">
        <v>11248</v>
      </c>
      <c r="L2044" s="67" t="s">
        <v>31</v>
      </c>
      <c r="M2044" s="64" t="s">
        <v>7066</v>
      </c>
      <c r="N2044" s="64" t="s">
        <v>2000</v>
      </c>
      <c r="O2044" s="64" t="s">
        <v>0</v>
      </c>
      <c r="P2044" s="64" t="s">
        <v>33</v>
      </c>
      <c r="Q2044" s="72">
        <v>0</v>
      </c>
      <c r="R2044" s="72">
        <v>0</v>
      </c>
      <c r="S2044" s="72">
        <v>0</v>
      </c>
      <c r="T2044" s="72">
        <v>0</v>
      </c>
    </row>
    <row r="2045" spans="1:20" s="60" customFormat="1" ht="15" customHeight="1">
      <c r="A2045" s="68" t="s">
        <v>11252</v>
      </c>
      <c r="B2045" s="68">
        <v>17283</v>
      </c>
      <c r="C2045" s="68" t="s">
        <v>0</v>
      </c>
      <c r="D2045" s="69">
        <v>439</v>
      </c>
      <c r="E2045" s="69" t="s">
        <v>11240</v>
      </c>
      <c r="F2045" s="68" t="s">
        <v>1149</v>
      </c>
      <c r="G2045" s="64" t="s">
        <v>0</v>
      </c>
      <c r="H2045" s="70">
        <v>36.9</v>
      </c>
      <c r="I2045" s="71">
        <v>9.7500000000000003E-2</v>
      </c>
      <c r="J2045" s="64" t="s">
        <v>7104</v>
      </c>
      <c r="K2045" s="67" t="s">
        <v>11248</v>
      </c>
      <c r="L2045" s="67" t="s">
        <v>31</v>
      </c>
      <c r="M2045" s="64" t="s">
        <v>7066</v>
      </c>
      <c r="N2045" s="64" t="s">
        <v>2000</v>
      </c>
      <c r="O2045" s="64" t="s">
        <v>0</v>
      </c>
      <c r="P2045" s="64" t="s">
        <v>33</v>
      </c>
      <c r="Q2045" s="72">
        <v>0</v>
      </c>
      <c r="R2045" s="72">
        <v>0</v>
      </c>
      <c r="S2045" s="72">
        <v>0</v>
      </c>
      <c r="T2045" s="72">
        <v>0</v>
      </c>
    </row>
    <row r="2046" spans="1:20" s="60" customFormat="1" ht="15" customHeight="1">
      <c r="A2046" s="68" t="s">
        <v>11253</v>
      </c>
      <c r="B2046" s="68">
        <v>17284</v>
      </c>
      <c r="C2046" s="68" t="s">
        <v>0</v>
      </c>
      <c r="D2046" s="69">
        <v>47</v>
      </c>
      <c r="E2046" s="69" t="s">
        <v>11254</v>
      </c>
      <c r="F2046" s="68" t="s">
        <v>1149</v>
      </c>
      <c r="G2046" s="64" t="s">
        <v>0</v>
      </c>
      <c r="H2046" s="70">
        <v>319.89999999999998</v>
      </c>
      <c r="I2046" s="71">
        <v>3.2500000000000001E-2</v>
      </c>
      <c r="J2046" s="64" t="s">
        <v>7212</v>
      </c>
      <c r="K2046" s="67" t="s">
        <v>8917</v>
      </c>
      <c r="L2046" s="67" t="s">
        <v>31</v>
      </c>
      <c r="M2046" s="64" t="s">
        <v>7066</v>
      </c>
      <c r="N2046" s="64" t="s">
        <v>2000</v>
      </c>
      <c r="O2046" s="64" t="s">
        <v>0</v>
      </c>
      <c r="P2046" s="64" t="s">
        <v>33</v>
      </c>
      <c r="Q2046" s="72">
        <v>38.5</v>
      </c>
      <c r="R2046" s="72">
        <v>77.5</v>
      </c>
      <c r="S2046" s="72">
        <v>38.5</v>
      </c>
      <c r="T2046" s="72">
        <v>3.34</v>
      </c>
    </row>
    <row r="2047" spans="1:20" s="60" customFormat="1" ht="15" customHeight="1">
      <c r="A2047" s="68" t="s">
        <v>11255</v>
      </c>
      <c r="B2047" s="68">
        <v>17284</v>
      </c>
      <c r="C2047" s="68" t="s">
        <v>0</v>
      </c>
      <c r="D2047" s="69">
        <v>50</v>
      </c>
      <c r="E2047" s="69" t="s">
        <v>11256</v>
      </c>
      <c r="F2047" s="68" t="s">
        <v>1149</v>
      </c>
      <c r="G2047" s="64" t="s">
        <v>0</v>
      </c>
      <c r="H2047" s="70">
        <v>319.89999999999998</v>
      </c>
      <c r="I2047" s="71">
        <v>3.2500000000000001E-2</v>
      </c>
      <c r="J2047" s="64" t="s">
        <v>7212</v>
      </c>
      <c r="K2047" s="67" t="s">
        <v>8917</v>
      </c>
      <c r="L2047" s="67" t="s">
        <v>31</v>
      </c>
      <c r="M2047" s="64" t="s">
        <v>7066</v>
      </c>
      <c r="N2047" s="64" t="s">
        <v>2000</v>
      </c>
      <c r="O2047" s="64" t="s">
        <v>0</v>
      </c>
      <c r="P2047" s="64" t="s">
        <v>33</v>
      </c>
      <c r="Q2047" s="72">
        <v>38.5</v>
      </c>
      <c r="R2047" s="72">
        <v>77.5</v>
      </c>
      <c r="S2047" s="72">
        <v>38.5</v>
      </c>
      <c r="T2047" s="72">
        <v>3.34</v>
      </c>
    </row>
    <row r="2048" spans="1:20" s="60" customFormat="1" ht="15" customHeight="1">
      <c r="A2048" s="68" t="s">
        <v>11257</v>
      </c>
      <c r="B2048" s="68">
        <v>17284</v>
      </c>
      <c r="C2048" s="68" t="s">
        <v>0</v>
      </c>
      <c r="D2048" s="69">
        <v>71</v>
      </c>
      <c r="E2048" s="69" t="s">
        <v>11258</v>
      </c>
      <c r="F2048" s="68" t="s">
        <v>1149</v>
      </c>
      <c r="G2048" s="64" t="s">
        <v>0</v>
      </c>
      <c r="H2048" s="70">
        <v>319.89999999999998</v>
      </c>
      <c r="I2048" s="71">
        <v>3.2500000000000001E-2</v>
      </c>
      <c r="J2048" s="64" t="s">
        <v>7212</v>
      </c>
      <c r="K2048" s="67" t="s">
        <v>8917</v>
      </c>
      <c r="L2048" s="67" t="s">
        <v>31</v>
      </c>
      <c r="M2048" s="64" t="s">
        <v>7066</v>
      </c>
      <c r="N2048" s="64" t="s">
        <v>2000</v>
      </c>
      <c r="O2048" s="64" t="s">
        <v>0</v>
      </c>
      <c r="P2048" s="64" t="s">
        <v>33</v>
      </c>
      <c r="Q2048" s="72">
        <v>38.5</v>
      </c>
      <c r="R2048" s="72">
        <v>77.5</v>
      </c>
      <c r="S2048" s="72">
        <v>38.5</v>
      </c>
      <c r="T2048" s="72">
        <v>3.34</v>
      </c>
    </row>
    <row r="2049" spans="1:20" s="60" customFormat="1" ht="15" customHeight="1">
      <c r="A2049" s="68" t="s">
        <v>4848</v>
      </c>
      <c r="B2049" s="68">
        <v>17284</v>
      </c>
      <c r="C2049" s="68" t="s">
        <v>0</v>
      </c>
      <c r="D2049" s="69">
        <v>295</v>
      </c>
      <c r="E2049" s="69" t="s">
        <v>2001</v>
      </c>
      <c r="F2049" s="68" t="s">
        <v>1149</v>
      </c>
      <c r="G2049" s="64" t="s">
        <v>3237</v>
      </c>
      <c r="H2049" s="70">
        <v>319.89999999999998</v>
      </c>
      <c r="I2049" s="71"/>
      <c r="J2049" s="64" t="s">
        <v>7212</v>
      </c>
      <c r="K2049" s="67" t="s">
        <v>8917</v>
      </c>
      <c r="L2049" s="67">
        <v>2</v>
      </c>
      <c r="M2049" s="64" t="s">
        <v>7066</v>
      </c>
      <c r="N2049" s="64" t="s">
        <v>2000</v>
      </c>
      <c r="O2049" s="64" t="s">
        <v>0</v>
      </c>
      <c r="P2049" s="64" t="s">
        <v>33</v>
      </c>
      <c r="Q2049" s="72">
        <v>3.85</v>
      </c>
      <c r="R2049" s="72">
        <v>0</v>
      </c>
      <c r="S2049" s="72">
        <v>3.85</v>
      </c>
      <c r="T2049" s="72">
        <v>3.34</v>
      </c>
    </row>
    <row r="2050" spans="1:20" s="60" customFormat="1" ht="15" customHeight="1">
      <c r="A2050" s="68" t="s">
        <v>11259</v>
      </c>
      <c r="B2050" s="68">
        <v>17285</v>
      </c>
      <c r="C2050" s="68" t="s">
        <v>0</v>
      </c>
      <c r="D2050" s="69">
        <v>47</v>
      </c>
      <c r="E2050" s="69" t="s">
        <v>11260</v>
      </c>
      <c r="F2050" s="68" t="s">
        <v>1149</v>
      </c>
      <c r="G2050" s="64" t="s">
        <v>0</v>
      </c>
      <c r="H2050" s="70">
        <v>256.89999999999998</v>
      </c>
      <c r="I2050" s="71">
        <v>3.2500000000000001E-2</v>
      </c>
      <c r="J2050" s="64" t="s">
        <v>7212</v>
      </c>
      <c r="K2050" s="67" t="s">
        <v>11261</v>
      </c>
      <c r="L2050" s="67">
        <v>2</v>
      </c>
      <c r="M2050" s="64" t="s">
        <v>7066</v>
      </c>
      <c r="N2050" s="64" t="s">
        <v>2000</v>
      </c>
      <c r="O2050" s="64" t="s">
        <v>0</v>
      </c>
      <c r="P2050" s="64" t="s">
        <v>33</v>
      </c>
      <c r="Q2050" s="72">
        <v>35</v>
      </c>
      <c r="R2050" s="72">
        <v>0</v>
      </c>
      <c r="S2050" s="72">
        <v>35</v>
      </c>
      <c r="T2050" s="72">
        <v>2.71</v>
      </c>
    </row>
    <row r="2051" spans="1:20" s="60" customFormat="1" ht="15" customHeight="1">
      <c r="A2051" s="68" t="s">
        <v>11262</v>
      </c>
      <c r="B2051" s="68">
        <v>17285</v>
      </c>
      <c r="C2051" s="68" t="s">
        <v>0</v>
      </c>
      <c r="D2051" s="69">
        <v>50</v>
      </c>
      <c r="E2051" s="69" t="s">
        <v>11263</v>
      </c>
      <c r="F2051" s="68" t="s">
        <v>1149</v>
      </c>
      <c r="G2051" s="64" t="s">
        <v>0</v>
      </c>
      <c r="H2051" s="70">
        <v>256.89999999999998</v>
      </c>
      <c r="I2051" s="71">
        <v>3.2500000000000001E-2</v>
      </c>
      <c r="J2051" s="64" t="s">
        <v>7212</v>
      </c>
      <c r="K2051" s="67" t="s">
        <v>11261</v>
      </c>
      <c r="L2051" s="67" t="s">
        <v>31</v>
      </c>
      <c r="M2051" s="64" t="s">
        <v>7066</v>
      </c>
      <c r="N2051" s="64" t="s">
        <v>2000</v>
      </c>
      <c r="O2051" s="64" t="s">
        <v>0</v>
      </c>
      <c r="P2051" s="64" t="s">
        <v>33</v>
      </c>
      <c r="Q2051" s="72">
        <v>0</v>
      </c>
      <c r="R2051" s="72">
        <v>0</v>
      </c>
      <c r="S2051" s="72">
        <v>0</v>
      </c>
      <c r="T2051" s="72">
        <v>0</v>
      </c>
    </row>
    <row r="2052" spans="1:20" s="60" customFormat="1" ht="15" customHeight="1">
      <c r="A2052" s="68" t="s">
        <v>11264</v>
      </c>
      <c r="B2052" s="68">
        <v>17285</v>
      </c>
      <c r="C2052" s="68" t="s">
        <v>0</v>
      </c>
      <c r="D2052" s="69">
        <v>71</v>
      </c>
      <c r="E2052" s="69" t="s">
        <v>11265</v>
      </c>
      <c r="F2052" s="68" t="s">
        <v>1149</v>
      </c>
      <c r="G2052" s="64" t="s">
        <v>0</v>
      </c>
      <c r="H2052" s="70">
        <v>256.89999999999998</v>
      </c>
      <c r="I2052" s="71">
        <v>3.2500000000000001E-2</v>
      </c>
      <c r="J2052" s="64" t="s">
        <v>7212</v>
      </c>
      <c r="K2052" s="67" t="s">
        <v>11261</v>
      </c>
      <c r="L2052" s="67" t="s">
        <v>31</v>
      </c>
      <c r="M2052" s="64" t="s">
        <v>7066</v>
      </c>
      <c r="N2052" s="64" t="s">
        <v>2000</v>
      </c>
      <c r="O2052" s="64" t="s">
        <v>0</v>
      </c>
      <c r="P2052" s="64" t="s">
        <v>33</v>
      </c>
      <c r="Q2052" s="72">
        <v>35</v>
      </c>
      <c r="R2052" s="72">
        <v>67.5</v>
      </c>
      <c r="S2052" s="72">
        <v>35</v>
      </c>
      <c r="T2052" s="72">
        <v>2.71</v>
      </c>
    </row>
    <row r="2053" spans="1:20" s="60" customFormat="1" ht="15" customHeight="1">
      <c r="A2053" s="68" t="s">
        <v>11266</v>
      </c>
      <c r="B2053" s="68">
        <v>17285</v>
      </c>
      <c r="C2053" s="68" t="s">
        <v>0</v>
      </c>
      <c r="D2053" s="69">
        <v>295</v>
      </c>
      <c r="E2053" s="69" t="s">
        <v>11267</v>
      </c>
      <c r="F2053" s="68" t="s">
        <v>1149</v>
      </c>
      <c r="G2053" s="64" t="s">
        <v>0</v>
      </c>
      <c r="H2053" s="70">
        <v>256.89999999999998</v>
      </c>
      <c r="I2053" s="71">
        <v>3.2500000000000001E-2</v>
      </c>
      <c r="J2053" s="64" t="s">
        <v>7212</v>
      </c>
      <c r="K2053" s="67" t="s">
        <v>11261</v>
      </c>
      <c r="L2053" s="67" t="s">
        <v>31</v>
      </c>
      <c r="M2053" s="64" t="s">
        <v>7066</v>
      </c>
      <c r="N2053" s="64" t="s">
        <v>2000</v>
      </c>
      <c r="O2053" s="64" t="s">
        <v>0</v>
      </c>
      <c r="P2053" s="64" t="s">
        <v>33</v>
      </c>
      <c r="Q2053" s="72">
        <v>35</v>
      </c>
      <c r="R2053" s="72">
        <v>67.5</v>
      </c>
      <c r="S2053" s="72">
        <v>35</v>
      </c>
      <c r="T2053" s="72">
        <v>2.71</v>
      </c>
    </row>
    <row r="2054" spans="1:20" s="60" customFormat="1" ht="15" customHeight="1">
      <c r="A2054" s="68" t="s">
        <v>11268</v>
      </c>
      <c r="B2054" s="68">
        <v>17286</v>
      </c>
      <c r="C2054" s="68" t="s">
        <v>0</v>
      </c>
      <c r="D2054" s="69">
        <v>12</v>
      </c>
      <c r="E2054" s="69" t="s">
        <v>11269</v>
      </c>
      <c r="F2054" s="68" t="s">
        <v>1149</v>
      </c>
      <c r="G2054" s="64" t="s">
        <v>0</v>
      </c>
      <c r="H2054" s="70">
        <v>36.9</v>
      </c>
      <c r="I2054" s="71">
        <v>9.7500000000000003E-2</v>
      </c>
      <c r="J2054" s="64" t="s">
        <v>7104</v>
      </c>
      <c r="K2054" s="67" t="s">
        <v>11270</v>
      </c>
      <c r="L2054" s="67">
        <v>1</v>
      </c>
      <c r="M2054" s="64" t="s">
        <v>7066</v>
      </c>
      <c r="N2054" s="64" t="s">
        <v>2000</v>
      </c>
      <c r="O2054" s="64" t="s">
        <v>0</v>
      </c>
      <c r="P2054" s="64" t="s">
        <v>33</v>
      </c>
      <c r="Q2054" s="72">
        <v>0</v>
      </c>
      <c r="R2054" s="72">
        <v>0</v>
      </c>
      <c r="S2054" s="72">
        <v>0</v>
      </c>
      <c r="T2054" s="72">
        <v>0</v>
      </c>
    </row>
    <row r="2055" spans="1:20" s="60" customFormat="1" ht="15" customHeight="1">
      <c r="A2055" s="68" t="s">
        <v>11271</v>
      </c>
      <c r="B2055" s="68">
        <v>17286</v>
      </c>
      <c r="C2055" s="68" t="s">
        <v>0</v>
      </c>
      <c r="D2055" s="69">
        <v>47</v>
      </c>
      <c r="E2055" s="69" t="s">
        <v>11272</v>
      </c>
      <c r="F2055" s="68" t="s">
        <v>1149</v>
      </c>
      <c r="G2055" s="64" t="s">
        <v>0</v>
      </c>
      <c r="H2055" s="70">
        <v>36.9</v>
      </c>
      <c r="I2055" s="71">
        <v>9.7500000000000003E-2</v>
      </c>
      <c r="J2055" s="64" t="s">
        <v>7104</v>
      </c>
      <c r="K2055" s="67" t="s">
        <v>11270</v>
      </c>
      <c r="L2055" s="67" t="s">
        <v>31</v>
      </c>
      <c r="M2055" s="64" t="s">
        <v>7066</v>
      </c>
      <c r="N2055" s="64" t="s">
        <v>2000</v>
      </c>
      <c r="O2055" s="64" t="s">
        <v>0</v>
      </c>
      <c r="P2055" s="64" t="s">
        <v>33</v>
      </c>
      <c r="Q2055" s="72">
        <v>0</v>
      </c>
      <c r="R2055" s="72">
        <v>0</v>
      </c>
      <c r="S2055" s="72">
        <v>0</v>
      </c>
      <c r="T2055" s="72">
        <v>0</v>
      </c>
    </row>
    <row r="2056" spans="1:20" s="60" customFormat="1" ht="15" customHeight="1">
      <c r="A2056" s="68" t="s">
        <v>11273</v>
      </c>
      <c r="B2056" s="68">
        <v>17286</v>
      </c>
      <c r="C2056" s="68" t="s">
        <v>0</v>
      </c>
      <c r="D2056" s="69">
        <v>50</v>
      </c>
      <c r="E2056" s="69" t="s">
        <v>11274</v>
      </c>
      <c r="F2056" s="68" t="s">
        <v>1149</v>
      </c>
      <c r="G2056" s="64" t="s">
        <v>0</v>
      </c>
      <c r="H2056" s="70">
        <v>36.9</v>
      </c>
      <c r="I2056" s="71">
        <v>9.7500000000000003E-2</v>
      </c>
      <c r="J2056" s="64" t="s">
        <v>7104</v>
      </c>
      <c r="K2056" s="67" t="s">
        <v>11270</v>
      </c>
      <c r="L2056" s="67" t="s">
        <v>31</v>
      </c>
      <c r="M2056" s="64" t="s">
        <v>7066</v>
      </c>
      <c r="N2056" s="64" t="s">
        <v>2000</v>
      </c>
      <c r="O2056" s="64" t="s">
        <v>0</v>
      </c>
      <c r="P2056" s="64" t="s">
        <v>33</v>
      </c>
      <c r="Q2056" s="72">
        <v>0</v>
      </c>
      <c r="R2056" s="72">
        <v>0</v>
      </c>
      <c r="S2056" s="72">
        <v>0</v>
      </c>
      <c r="T2056" s="72">
        <v>0</v>
      </c>
    </row>
    <row r="2057" spans="1:20" s="60" customFormat="1" ht="15" customHeight="1">
      <c r="A2057" s="68" t="s">
        <v>11275</v>
      </c>
      <c r="B2057" s="68">
        <v>17286</v>
      </c>
      <c r="C2057" s="68" t="s">
        <v>0</v>
      </c>
      <c r="D2057" s="69">
        <v>295</v>
      </c>
      <c r="E2057" s="69" t="s">
        <v>11276</v>
      </c>
      <c r="F2057" s="68" t="s">
        <v>1149</v>
      </c>
      <c r="G2057" s="64" t="s">
        <v>0</v>
      </c>
      <c r="H2057" s="70">
        <v>36.9</v>
      </c>
      <c r="I2057" s="71">
        <v>9.7500000000000003E-2</v>
      </c>
      <c r="J2057" s="64" t="s">
        <v>7104</v>
      </c>
      <c r="K2057" s="67" t="s">
        <v>11270</v>
      </c>
      <c r="L2057" s="67" t="s">
        <v>31</v>
      </c>
      <c r="M2057" s="64" t="s">
        <v>7066</v>
      </c>
      <c r="N2057" s="64" t="s">
        <v>2000</v>
      </c>
      <c r="O2057" s="64" t="s">
        <v>0</v>
      </c>
      <c r="P2057" s="64" t="s">
        <v>33</v>
      </c>
      <c r="Q2057" s="72">
        <v>0</v>
      </c>
      <c r="R2057" s="72">
        <v>0</v>
      </c>
      <c r="S2057" s="72">
        <v>0</v>
      </c>
      <c r="T2057" s="72">
        <v>0</v>
      </c>
    </row>
    <row r="2058" spans="1:20" s="60" customFormat="1" ht="15" customHeight="1">
      <c r="A2058" s="68" t="s">
        <v>11277</v>
      </c>
      <c r="B2058" s="68">
        <v>17286</v>
      </c>
      <c r="C2058" s="68" t="s">
        <v>0</v>
      </c>
      <c r="D2058" s="69">
        <v>439</v>
      </c>
      <c r="E2058" s="69" t="s">
        <v>11278</v>
      </c>
      <c r="F2058" s="68" t="s">
        <v>1149</v>
      </c>
      <c r="G2058" s="64" t="s">
        <v>0</v>
      </c>
      <c r="H2058" s="70">
        <v>36.9</v>
      </c>
      <c r="I2058" s="71">
        <v>9.7500000000000003E-2</v>
      </c>
      <c r="J2058" s="64" t="s">
        <v>7104</v>
      </c>
      <c r="K2058" s="67" t="s">
        <v>11270</v>
      </c>
      <c r="L2058" s="67" t="s">
        <v>31</v>
      </c>
      <c r="M2058" s="64" t="s">
        <v>7066</v>
      </c>
      <c r="N2058" s="64" t="s">
        <v>2000</v>
      </c>
      <c r="O2058" s="64" t="s">
        <v>0</v>
      </c>
      <c r="P2058" s="64" t="s">
        <v>33</v>
      </c>
      <c r="Q2058" s="72">
        <v>0</v>
      </c>
      <c r="R2058" s="72">
        <v>0</v>
      </c>
      <c r="S2058" s="72">
        <v>0</v>
      </c>
      <c r="T2058" s="72">
        <v>0</v>
      </c>
    </row>
    <row r="2059" spans="1:20" ht="15" customHeight="1">
      <c r="A2059" s="68" t="s">
        <v>11279</v>
      </c>
      <c r="B2059" s="68">
        <v>17287</v>
      </c>
      <c r="C2059" s="68" t="s">
        <v>0</v>
      </c>
      <c r="D2059" s="69">
        <v>12</v>
      </c>
      <c r="E2059" s="69" t="s">
        <v>11269</v>
      </c>
      <c r="F2059" s="68" t="s">
        <v>1149</v>
      </c>
      <c r="G2059" s="64" t="s">
        <v>0</v>
      </c>
      <c r="H2059" s="70">
        <v>36.9</v>
      </c>
      <c r="I2059" s="71">
        <v>9.7500000000000003E-2</v>
      </c>
      <c r="J2059" s="64" t="s">
        <v>7104</v>
      </c>
      <c r="K2059" s="67" t="s">
        <v>11280</v>
      </c>
      <c r="L2059" s="67" t="s">
        <v>31</v>
      </c>
      <c r="M2059" s="64" t="s">
        <v>7066</v>
      </c>
      <c r="N2059" s="64" t="s">
        <v>2000</v>
      </c>
      <c r="O2059" s="64" t="s">
        <v>0</v>
      </c>
      <c r="P2059" s="64" t="s">
        <v>33</v>
      </c>
      <c r="Q2059" s="72">
        <v>0</v>
      </c>
      <c r="R2059" s="72">
        <v>0</v>
      </c>
      <c r="S2059" s="72">
        <v>0</v>
      </c>
      <c r="T2059" s="72">
        <v>0</v>
      </c>
    </row>
    <row r="2060" spans="1:20" ht="15" customHeight="1">
      <c r="A2060" s="68" t="s">
        <v>11281</v>
      </c>
      <c r="B2060" s="68">
        <v>17287</v>
      </c>
      <c r="C2060" s="68" t="s">
        <v>0</v>
      </c>
      <c r="D2060" s="69">
        <v>47</v>
      </c>
      <c r="E2060" s="69" t="s">
        <v>11272</v>
      </c>
      <c r="F2060" s="68" t="s">
        <v>1149</v>
      </c>
      <c r="G2060" s="64" t="s">
        <v>0</v>
      </c>
      <c r="H2060" s="70">
        <v>36.9</v>
      </c>
      <c r="I2060" s="71">
        <v>9.7500000000000003E-2</v>
      </c>
      <c r="J2060" s="64" t="s">
        <v>7104</v>
      </c>
      <c r="K2060" s="67" t="s">
        <v>11280</v>
      </c>
      <c r="L2060" s="67" t="s">
        <v>31</v>
      </c>
      <c r="M2060" s="64" t="s">
        <v>7066</v>
      </c>
      <c r="N2060" s="64" t="s">
        <v>2000</v>
      </c>
      <c r="O2060" s="64" t="s">
        <v>0</v>
      </c>
      <c r="P2060" s="64" t="s">
        <v>33</v>
      </c>
      <c r="Q2060" s="72">
        <v>0</v>
      </c>
      <c r="R2060" s="72">
        <v>0</v>
      </c>
      <c r="S2060" s="72">
        <v>0</v>
      </c>
      <c r="T2060" s="72">
        <v>0</v>
      </c>
    </row>
    <row r="2061" spans="1:20" ht="15" customHeight="1">
      <c r="A2061" s="68" t="s">
        <v>11282</v>
      </c>
      <c r="B2061" s="68">
        <v>17287</v>
      </c>
      <c r="C2061" s="68" t="s">
        <v>0</v>
      </c>
      <c r="D2061" s="69">
        <v>50</v>
      </c>
      <c r="E2061" s="69" t="s">
        <v>11274</v>
      </c>
      <c r="F2061" s="68" t="s">
        <v>1149</v>
      </c>
      <c r="G2061" s="64" t="s">
        <v>0</v>
      </c>
      <c r="H2061" s="70">
        <v>36.9</v>
      </c>
      <c r="I2061" s="71">
        <v>9.7500000000000003E-2</v>
      </c>
      <c r="J2061" s="64" t="s">
        <v>7104</v>
      </c>
      <c r="K2061" s="67" t="s">
        <v>11280</v>
      </c>
      <c r="L2061" s="67" t="s">
        <v>31</v>
      </c>
      <c r="M2061" s="64" t="s">
        <v>7066</v>
      </c>
      <c r="N2061" s="64" t="s">
        <v>2000</v>
      </c>
      <c r="O2061" s="64" t="s">
        <v>0</v>
      </c>
      <c r="P2061" s="64" t="s">
        <v>33</v>
      </c>
      <c r="Q2061" s="72">
        <v>0</v>
      </c>
      <c r="R2061" s="72">
        <v>0</v>
      </c>
      <c r="S2061" s="72">
        <v>0</v>
      </c>
      <c r="T2061" s="72">
        <v>0</v>
      </c>
    </row>
    <row r="2062" spans="1:20" ht="15" customHeight="1">
      <c r="A2062" s="68" t="s">
        <v>11283</v>
      </c>
      <c r="B2062" s="68">
        <v>17287</v>
      </c>
      <c r="C2062" s="68" t="s">
        <v>0</v>
      </c>
      <c r="D2062" s="69">
        <v>295</v>
      </c>
      <c r="E2062" s="69" t="s">
        <v>11276</v>
      </c>
      <c r="F2062" s="68" t="s">
        <v>1149</v>
      </c>
      <c r="G2062" s="64" t="s">
        <v>0</v>
      </c>
      <c r="H2062" s="70">
        <v>36.9</v>
      </c>
      <c r="I2062" s="71">
        <v>9.7500000000000003E-2</v>
      </c>
      <c r="J2062" s="64" t="s">
        <v>7104</v>
      </c>
      <c r="K2062" s="67" t="s">
        <v>11280</v>
      </c>
      <c r="L2062" s="67" t="s">
        <v>31</v>
      </c>
      <c r="M2062" s="64" t="s">
        <v>7066</v>
      </c>
      <c r="N2062" s="64" t="s">
        <v>2000</v>
      </c>
      <c r="O2062" s="64" t="s">
        <v>0</v>
      </c>
      <c r="P2062" s="64" t="s">
        <v>33</v>
      </c>
      <c r="Q2062" s="72">
        <v>0</v>
      </c>
      <c r="R2062" s="72">
        <v>0</v>
      </c>
      <c r="S2062" s="72">
        <v>0</v>
      </c>
      <c r="T2062" s="72">
        <v>0</v>
      </c>
    </row>
    <row r="2063" spans="1:20" ht="15" customHeight="1">
      <c r="A2063" s="68" t="s">
        <v>11284</v>
      </c>
      <c r="B2063" s="68">
        <v>17287</v>
      </c>
      <c r="C2063" s="68" t="s">
        <v>0</v>
      </c>
      <c r="D2063" s="69">
        <v>439</v>
      </c>
      <c r="E2063" s="69" t="s">
        <v>11278</v>
      </c>
      <c r="F2063" s="68" t="s">
        <v>1149</v>
      </c>
      <c r="G2063" s="64" t="s">
        <v>0</v>
      </c>
      <c r="H2063" s="70">
        <v>36.9</v>
      </c>
      <c r="I2063" s="71">
        <v>9.7500000000000003E-2</v>
      </c>
      <c r="J2063" s="64" t="s">
        <v>7104</v>
      </c>
      <c r="K2063" s="67" t="s">
        <v>11280</v>
      </c>
      <c r="L2063" s="67" t="s">
        <v>31</v>
      </c>
      <c r="M2063" s="64" t="s">
        <v>7066</v>
      </c>
      <c r="N2063" s="64" t="s">
        <v>2000</v>
      </c>
      <c r="O2063" s="64" t="s">
        <v>0</v>
      </c>
      <c r="P2063" s="64" t="s">
        <v>33</v>
      </c>
      <c r="Q2063" s="72">
        <v>0</v>
      </c>
      <c r="R2063" s="72">
        <v>0</v>
      </c>
      <c r="S2063" s="72">
        <v>0</v>
      </c>
      <c r="T2063" s="72">
        <v>0</v>
      </c>
    </row>
    <row r="2064" spans="1:20" s="60" customFormat="1" ht="15" customHeight="1">
      <c r="A2064" s="68" t="s">
        <v>11285</v>
      </c>
      <c r="B2064" s="68">
        <v>17288</v>
      </c>
      <c r="C2064" s="68" t="s">
        <v>0</v>
      </c>
      <c r="D2064" s="69">
        <v>12</v>
      </c>
      <c r="E2064" s="69" t="s">
        <v>11269</v>
      </c>
      <c r="F2064" s="68" t="s">
        <v>1149</v>
      </c>
      <c r="G2064" s="64" t="s">
        <v>0</v>
      </c>
      <c r="H2064" s="70">
        <v>36.9</v>
      </c>
      <c r="I2064" s="71">
        <v>9.7500000000000003E-2</v>
      </c>
      <c r="J2064" s="64" t="s">
        <v>7104</v>
      </c>
      <c r="K2064" s="67" t="s">
        <v>11286</v>
      </c>
      <c r="L2064" s="67">
        <v>1</v>
      </c>
      <c r="M2064" s="64" t="s">
        <v>7066</v>
      </c>
      <c r="N2064" s="64" t="s">
        <v>2000</v>
      </c>
      <c r="O2064" s="64" t="s">
        <v>0</v>
      </c>
      <c r="P2064" s="64" t="s">
        <v>33</v>
      </c>
      <c r="Q2064" s="72">
        <v>0</v>
      </c>
      <c r="R2064" s="72">
        <v>0</v>
      </c>
      <c r="S2064" s="72">
        <v>0</v>
      </c>
      <c r="T2064" s="72">
        <v>0</v>
      </c>
    </row>
    <row r="2065" spans="1:20" s="60" customFormat="1" ht="15" customHeight="1">
      <c r="A2065" s="68" t="s">
        <v>11287</v>
      </c>
      <c r="B2065" s="68">
        <v>17288</v>
      </c>
      <c r="C2065" s="68" t="s">
        <v>0</v>
      </c>
      <c r="D2065" s="69">
        <v>47</v>
      </c>
      <c r="E2065" s="69" t="s">
        <v>11272</v>
      </c>
      <c r="F2065" s="68" t="s">
        <v>1149</v>
      </c>
      <c r="G2065" s="64" t="s">
        <v>0</v>
      </c>
      <c r="H2065" s="70">
        <v>36.9</v>
      </c>
      <c r="I2065" s="71">
        <v>9.7500000000000003E-2</v>
      </c>
      <c r="J2065" s="64" t="s">
        <v>7104</v>
      </c>
      <c r="K2065" s="67" t="s">
        <v>11286</v>
      </c>
      <c r="L2065" s="67">
        <v>2</v>
      </c>
      <c r="M2065" s="64" t="s">
        <v>7066</v>
      </c>
      <c r="N2065" s="64" t="s">
        <v>2000</v>
      </c>
      <c r="O2065" s="64" t="s">
        <v>0</v>
      </c>
      <c r="P2065" s="64" t="s">
        <v>33</v>
      </c>
      <c r="Q2065" s="72">
        <v>0</v>
      </c>
      <c r="R2065" s="72">
        <v>0</v>
      </c>
      <c r="S2065" s="72">
        <v>0</v>
      </c>
      <c r="T2065" s="72">
        <v>0</v>
      </c>
    </row>
    <row r="2066" spans="1:20" s="60" customFormat="1" ht="15" customHeight="1">
      <c r="A2066" s="68" t="s">
        <v>11288</v>
      </c>
      <c r="B2066" s="68">
        <v>17288</v>
      </c>
      <c r="C2066" s="68" t="s">
        <v>0</v>
      </c>
      <c r="D2066" s="69">
        <v>50</v>
      </c>
      <c r="E2066" s="69" t="s">
        <v>11274</v>
      </c>
      <c r="F2066" s="68" t="s">
        <v>1149</v>
      </c>
      <c r="G2066" s="64" t="s">
        <v>0</v>
      </c>
      <c r="H2066" s="70">
        <v>36.9</v>
      </c>
      <c r="I2066" s="71">
        <v>9.7500000000000003E-2</v>
      </c>
      <c r="J2066" s="64" t="s">
        <v>7104</v>
      </c>
      <c r="K2066" s="67" t="s">
        <v>11286</v>
      </c>
      <c r="L2066" s="67" t="s">
        <v>31</v>
      </c>
      <c r="M2066" s="64" t="s">
        <v>7066</v>
      </c>
      <c r="N2066" s="64" t="s">
        <v>2000</v>
      </c>
      <c r="O2066" s="64" t="s">
        <v>0</v>
      </c>
      <c r="P2066" s="64" t="s">
        <v>33</v>
      </c>
      <c r="Q2066" s="72">
        <v>0</v>
      </c>
      <c r="R2066" s="72">
        <v>0</v>
      </c>
      <c r="S2066" s="72">
        <v>0</v>
      </c>
      <c r="T2066" s="72">
        <v>0</v>
      </c>
    </row>
    <row r="2067" spans="1:20" ht="15" customHeight="1">
      <c r="A2067" s="68" t="s">
        <v>11289</v>
      </c>
      <c r="B2067" s="68">
        <v>17288</v>
      </c>
      <c r="C2067" s="68" t="s">
        <v>0</v>
      </c>
      <c r="D2067" s="69">
        <v>295</v>
      </c>
      <c r="E2067" s="69" t="s">
        <v>11276</v>
      </c>
      <c r="F2067" s="68" t="s">
        <v>1149</v>
      </c>
      <c r="G2067" s="64" t="s">
        <v>0</v>
      </c>
      <c r="H2067" s="70">
        <v>36.9</v>
      </c>
      <c r="I2067" s="71">
        <v>9.7500000000000003E-2</v>
      </c>
      <c r="J2067" s="64" t="s">
        <v>7104</v>
      </c>
      <c r="K2067" s="67" t="s">
        <v>11286</v>
      </c>
      <c r="L2067" s="67" t="s">
        <v>31</v>
      </c>
      <c r="M2067" s="64" t="s">
        <v>7066</v>
      </c>
      <c r="N2067" s="64" t="s">
        <v>2000</v>
      </c>
      <c r="O2067" s="64" t="s">
        <v>0</v>
      </c>
      <c r="P2067" s="64" t="s">
        <v>33</v>
      </c>
      <c r="Q2067" s="72">
        <v>0</v>
      </c>
      <c r="R2067" s="72">
        <v>0</v>
      </c>
      <c r="S2067" s="72">
        <v>0</v>
      </c>
      <c r="T2067" s="72">
        <v>0</v>
      </c>
    </row>
    <row r="2068" spans="1:20" ht="15" customHeight="1">
      <c r="A2068" s="68" t="s">
        <v>11290</v>
      </c>
      <c r="B2068" s="68">
        <v>17288</v>
      </c>
      <c r="C2068" s="68" t="s">
        <v>0</v>
      </c>
      <c r="D2068" s="69">
        <v>439</v>
      </c>
      <c r="E2068" s="69" t="s">
        <v>11278</v>
      </c>
      <c r="F2068" s="68" t="s">
        <v>1149</v>
      </c>
      <c r="G2068" s="64" t="s">
        <v>0</v>
      </c>
      <c r="H2068" s="70">
        <v>36.9</v>
      </c>
      <c r="I2068" s="71">
        <v>9.7500000000000003E-2</v>
      </c>
      <c r="J2068" s="64" t="s">
        <v>7104</v>
      </c>
      <c r="K2068" s="67" t="s">
        <v>11286</v>
      </c>
      <c r="L2068" s="67" t="s">
        <v>31</v>
      </c>
      <c r="M2068" s="64" t="s">
        <v>7066</v>
      </c>
      <c r="N2068" s="64" t="s">
        <v>2000</v>
      </c>
      <c r="O2068" s="64" t="s">
        <v>0</v>
      </c>
      <c r="P2068" s="64" t="s">
        <v>33</v>
      </c>
      <c r="Q2068" s="72">
        <v>0</v>
      </c>
      <c r="R2068" s="72">
        <v>0</v>
      </c>
      <c r="S2068" s="72">
        <v>0</v>
      </c>
      <c r="T2068" s="72">
        <v>0</v>
      </c>
    </row>
    <row r="2069" spans="1:20" ht="15" customHeight="1">
      <c r="A2069" s="68" t="s">
        <v>4849</v>
      </c>
      <c r="B2069" s="68">
        <v>17289</v>
      </c>
      <c r="C2069" s="68" t="s">
        <v>0</v>
      </c>
      <c r="D2069" s="69" t="s">
        <v>1147</v>
      </c>
      <c r="E2069" s="69" t="s">
        <v>2002</v>
      </c>
      <c r="F2069" s="68" t="s">
        <v>1149</v>
      </c>
      <c r="G2069" s="64" t="s">
        <v>0</v>
      </c>
      <c r="H2069" s="70">
        <v>21.9</v>
      </c>
      <c r="I2069" s="71"/>
      <c r="J2069" s="64" t="s">
        <v>7661</v>
      </c>
      <c r="K2069" s="67" t="s">
        <v>8918</v>
      </c>
      <c r="L2069" s="67">
        <v>15</v>
      </c>
      <c r="M2069" s="64" t="s">
        <v>7066</v>
      </c>
      <c r="N2069" s="64" t="s">
        <v>86</v>
      </c>
      <c r="O2069" s="64" t="s">
        <v>0</v>
      </c>
      <c r="P2069" s="64" t="s">
        <v>67</v>
      </c>
      <c r="Q2069" s="72">
        <v>9</v>
      </c>
      <c r="R2069" s="72">
        <v>0</v>
      </c>
      <c r="S2069" s="72">
        <v>8.5</v>
      </c>
      <c r="T2069" s="72">
        <v>0.56999999999999995</v>
      </c>
    </row>
    <row r="2070" spans="1:20" ht="15" customHeight="1">
      <c r="A2070" s="68" t="s">
        <v>4850</v>
      </c>
      <c r="B2070" s="68">
        <v>17290</v>
      </c>
      <c r="C2070" s="68" t="s">
        <v>0</v>
      </c>
      <c r="D2070" s="69" t="s">
        <v>1147</v>
      </c>
      <c r="E2070" s="69" t="s">
        <v>2003</v>
      </c>
      <c r="F2070" s="68" t="s">
        <v>1149</v>
      </c>
      <c r="G2070" s="64" t="s">
        <v>0</v>
      </c>
      <c r="H2070" s="70">
        <v>21.9</v>
      </c>
      <c r="I2070" s="71"/>
      <c r="J2070" s="64" t="s">
        <v>7661</v>
      </c>
      <c r="K2070" s="67" t="s">
        <v>8919</v>
      </c>
      <c r="L2070" s="67">
        <v>17</v>
      </c>
      <c r="M2070" s="64" t="s">
        <v>7066</v>
      </c>
      <c r="N2070" s="64" t="s">
        <v>86</v>
      </c>
      <c r="O2070" s="64" t="s">
        <v>0</v>
      </c>
      <c r="P2070" s="64" t="s">
        <v>67</v>
      </c>
      <c r="Q2070" s="72">
        <v>0</v>
      </c>
      <c r="R2070" s="72">
        <v>0</v>
      </c>
      <c r="S2070" s="72">
        <v>0</v>
      </c>
      <c r="T2070" s="72">
        <v>0</v>
      </c>
    </row>
    <row r="2071" spans="1:20" s="60" customFormat="1" ht="15" customHeight="1">
      <c r="A2071" s="68" t="s">
        <v>4851</v>
      </c>
      <c r="B2071" s="68">
        <v>17291</v>
      </c>
      <c r="C2071" s="68" t="s">
        <v>0</v>
      </c>
      <c r="D2071" s="69" t="s">
        <v>1147</v>
      </c>
      <c r="E2071" s="69" t="s">
        <v>2004</v>
      </c>
      <c r="F2071" s="68" t="s">
        <v>1149</v>
      </c>
      <c r="G2071" s="64" t="s">
        <v>0</v>
      </c>
      <c r="H2071" s="70">
        <v>21.9</v>
      </c>
      <c r="I2071" s="71"/>
      <c r="J2071" s="64" t="s">
        <v>7661</v>
      </c>
      <c r="K2071" s="67" t="s">
        <v>8920</v>
      </c>
      <c r="L2071" s="67">
        <v>14</v>
      </c>
      <c r="M2071" s="64" t="s">
        <v>7066</v>
      </c>
      <c r="N2071" s="64" t="s">
        <v>86</v>
      </c>
      <c r="O2071" s="64" t="s">
        <v>0</v>
      </c>
      <c r="P2071" s="64" t="s">
        <v>67</v>
      </c>
      <c r="Q2071" s="72">
        <v>8.1999999999999993</v>
      </c>
      <c r="R2071" s="72">
        <v>0</v>
      </c>
      <c r="S2071" s="72">
        <v>8</v>
      </c>
      <c r="T2071" s="72">
        <v>0.56999999999999995</v>
      </c>
    </row>
    <row r="2072" spans="1:20" s="60" customFormat="1" ht="15" customHeight="1">
      <c r="A2072" s="68" t="s">
        <v>4852</v>
      </c>
      <c r="B2072" s="68">
        <v>17292</v>
      </c>
      <c r="C2072" s="68" t="s">
        <v>0</v>
      </c>
      <c r="D2072" s="69" t="s">
        <v>1147</v>
      </c>
      <c r="E2072" s="69" t="s">
        <v>2005</v>
      </c>
      <c r="F2072" s="68" t="s">
        <v>1149</v>
      </c>
      <c r="G2072" s="64" t="s">
        <v>0</v>
      </c>
      <c r="H2072" s="70">
        <v>16.899999999999999</v>
      </c>
      <c r="I2072" s="71"/>
      <c r="J2072" s="64" t="s">
        <v>7661</v>
      </c>
      <c r="K2072" s="67" t="s">
        <v>8921</v>
      </c>
      <c r="L2072" s="67">
        <v>4</v>
      </c>
      <c r="M2072" s="64" t="s">
        <v>7066</v>
      </c>
      <c r="N2072" s="64" t="s">
        <v>86</v>
      </c>
      <c r="O2072" s="64" t="s">
        <v>0</v>
      </c>
      <c r="P2072" s="64" t="s">
        <v>34</v>
      </c>
      <c r="Q2072" s="72">
        <v>7.5</v>
      </c>
      <c r="R2072" s="72">
        <v>12.5</v>
      </c>
      <c r="S2072" s="72">
        <v>7.5</v>
      </c>
      <c r="T2072" s="72">
        <v>0.55000000000000004</v>
      </c>
    </row>
    <row r="2073" spans="1:20" s="60" customFormat="1" ht="15" customHeight="1">
      <c r="A2073" s="68" t="s">
        <v>4853</v>
      </c>
      <c r="B2073" s="68">
        <v>17293</v>
      </c>
      <c r="C2073" s="68" t="s">
        <v>0</v>
      </c>
      <c r="D2073" s="69" t="s">
        <v>1147</v>
      </c>
      <c r="E2073" s="69" t="s">
        <v>2006</v>
      </c>
      <c r="F2073" s="68" t="s">
        <v>1149</v>
      </c>
      <c r="G2073" s="64" t="s">
        <v>0</v>
      </c>
      <c r="H2073" s="70">
        <v>16.899999999999999</v>
      </c>
      <c r="I2073" s="71"/>
      <c r="J2073" s="64" t="s">
        <v>7661</v>
      </c>
      <c r="K2073" s="67" t="s">
        <v>8922</v>
      </c>
      <c r="L2073" s="67">
        <v>4</v>
      </c>
      <c r="M2073" s="64" t="s">
        <v>7066</v>
      </c>
      <c r="N2073" s="64" t="s">
        <v>86</v>
      </c>
      <c r="O2073" s="64" t="s">
        <v>0</v>
      </c>
      <c r="P2073" s="64" t="s">
        <v>34</v>
      </c>
      <c r="Q2073" s="72">
        <v>7.5</v>
      </c>
      <c r="R2073" s="72">
        <v>12.5</v>
      </c>
      <c r="S2073" s="72">
        <v>7.5</v>
      </c>
      <c r="T2073" s="72">
        <v>0.55000000000000004</v>
      </c>
    </row>
    <row r="2074" spans="1:20" s="60" customFormat="1" ht="15" customHeight="1">
      <c r="A2074" s="68" t="s">
        <v>4854</v>
      </c>
      <c r="B2074" s="68">
        <v>17294</v>
      </c>
      <c r="C2074" s="68" t="s">
        <v>0</v>
      </c>
      <c r="D2074" s="69" t="s">
        <v>1147</v>
      </c>
      <c r="E2074" s="69" t="s">
        <v>2007</v>
      </c>
      <c r="F2074" s="68" t="s">
        <v>1149</v>
      </c>
      <c r="G2074" s="64" t="s">
        <v>0</v>
      </c>
      <c r="H2074" s="70">
        <v>16.899999999999999</v>
      </c>
      <c r="I2074" s="71"/>
      <c r="J2074" s="64" t="s">
        <v>7661</v>
      </c>
      <c r="K2074" s="67" t="s">
        <v>8923</v>
      </c>
      <c r="L2074" s="67">
        <v>4</v>
      </c>
      <c r="M2074" s="64" t="s">
        <v>7066</v>
      </c>
      <c r="N2074" s="64" t="s">
        <v>86</v>
      </c>
      <c r="O2074" s="64" t="s">
        <v>0</v>
      </c>
      <c r="P2074" s="64" t="s">
        <v>34</v>
      </c>
      <c r="Q2074" s="72">
        <v>7.5</v>
      </c>
      <c r="R2074" s="72">
        <v>12.5</v>
      </c>
      <c r="S2074" s="72">
        <v>7.5</v>
      </c>
      <c r="T2074" s="72">
        <v>0.55000000000000004</v>
      </c>
    </row>
    <row r="2075" spans="1:20" s="60" customFormat="1" ht="15" customHeight="1">
      <c r="A2075" s="68" t="s">
        <v>11291</v>
      </c>
      <c r="B2075" s="68">
        <v>17295</v>
      </c>
      <c r="C2075" s="68" t="s">
        <v>0</v>
      </c>
      <c r="D2075" s="69" t="s">
        <v>1147</v>
      </c>
      <c r="E2075" s="69" t="s">
        <v>11292</v>
      </c>
      <c r="F2075" s="68" t="s">
        <v>1149</v>
      </c>
      <c r="G2075" s="64" t="s">
        <v>0</v>
      </c>
      <c r="H2075" s="70">
        <v>0</v>
      </c>
      <c r="I2075" s="71">
        <v>0</v>
      </c>
      <c r="J2075" s="64" t="s">
        <v>7661</v>
      </c>
      <c r="K2075" s="67" t="s">
        <v>11293</v>
      </c>
      <c r="L2075" s="67" t="s">
        <v>31</v>
      </c>
      <c r="M2075" s="64" t="s">
        <v>7066</v>
      </c>
      <c r="N2075" s="64" t="s">
        <v>86</v>
      </c>
      <c r="O2075" s="64" t="s">
        <v>0</v>
      </c>
      <c r="P2075" s="64" t="s">
        <v>67</v>
      </c>
      <c r="Q2075" s="72">
        <v>0</v>
      </c>
      <c r="R2075" s="72">
        <v>0</v>
      </c>
      <c r="S2075" s="72">
        <v>0</v>
      </c>
      <c r="T2075" s="72">
        <v>0</v>
      </c>
    </row>
    <row r="2076" spans="1:20" s="60" customFormat="1" ht="15" customHeight="1">
      <c r="A2076" s="68" t="s">
        <v>11294</v>
      </c>
      <c r="B2076" s="68">
        <v>17296</v>
      </c>
      <c r="C2076" s="68" t="s">
        <v>0</v>
      </c>
      <c r="D2076" s="69" t="s">
        <v>1147</v>
      </c>
      <c r="E2076" s="69" t="s">
        <v>11295</v>
      </c>
      <c r="F2076" s="68" t="s">
        <v>1149</v>
      </c>
      <c r="G2076" s="64" t="s">
        <v>0</v>
      </c>
      <c r="H2076" s="70">
        <v>0</v>
      </c>
      <c r="I2076" s="71">
        <v>0</v>
      </c>
      <c r="J2076" s="64" t="s">
        <v>7661</v>
      </c>
      <c r="K2076" s="67" t="s">
        <v>11296</v>
      </c>
      <c r="L2076" s="67" t="s">
        <v>31</v>
      </c>
      <c r="M2076" s="64" t="s">
        <v>7066</v>
      </c>
      <c r="N2076" s="64" t="s">
        <v>86</v>
      </c>
      <c r="O2076" s="64" t="s">
        <v>0</v>
      </c>
      <c r="P2076" s="64" t="s">
        <v>67</v>
      </c>
      <c r="Q2076" s="72">
        <v>0</v>
      </c>
      <c r="R2076" s="72">
        <v>0</v>
      </c>
      <c r="S2076" s="72">
        <v>0</v>
      </c>
      <c r="T2076" s="72">
        <v>0</v>
      </c>
    </row>
    <row r="2077" spans="1:20" s="60" customFormat="1" ht="15" customHeight="1">
      <c r="A2077" s="68" t="s">
        <v>11297</v>
      </c>
      <c r="B2077" s="68">
        <v>17297</v>
      </c>
      <c r="C2077" s="68" t="s">
        <v>0</v>
      </c>
      <c r="D2077" s="69" t="s">
        <v>1147</v>
      </c>
      <c r="E2077" s="69" t="s">
        <v>11298</v>
      </c>
      <c r="F2077" s="68" t="s">
        <v>1149</v>
      </c>
      <c r="G2077" s="64" t="s">
        <v>0</v>
      </c>
      <c r="H2077" s="70">
        <v>0</v>
      </c>
      <c r="I2077" s="71">
        <v>0</v>
      </c>
      <c r="J2077" s="64" t="s">
        <v>7661</v>
      </c>
      <c r="K2077" s="67" t="s">
        <v>11299</v>
      </c>
      <c r="L2077" s="67" t="s">
        <v>31</v>
      </c>
      <c r="M2077" s="64" t="s">
        <v>7066</v>
      </c>
      <c r="N2077" s="64" t="s">
        <v>86</v>
      </c>
      <c r="O2077" s="64" t="s">
        <v>0</v>
      </c>
      <c r="P2077" s="64" t="s">
        <v>67</v>
      </c>
      <c r="Q2077" s="72">
        <v>0</v>
      </c>
      <c r="R2077" s="72">
        <v>0</v>
      </c>
      <c r="S2077" s="72">
        <v>0</v>
      </c>
      <c r="T2077" s="72">
        <v>0</v>
      </c>
    </row>
    <row r="2078" spans="1:20" s="60" customFormat="1" ht="15" customHeight="1">
      <c r="A2078" s="68" t="s">
        <v>11300</v>
      </c>
      <c r="B2078" s="68">
        <v>17298</v>
      </c>
      <c r="C2078" s="68" t="s">
        <v>0</v>
      </c>
      <c r="D2078" s="69" t="s">
        <v>1147</v>
      </c>
      <c r="E2078" s="69" t="s">
        <v>11301</v>
      </c>
      <c r="F2078" s="68" t="s">
        <v>1149</v>
      </c>
      <c r="G2078" s="64" t="s">
        <v>0</v>
      </c>
      <c r="H2078" s="70">
        <v>0</v>
      </c>
      <c r="I2078" s="71">
        <v>0</v>
      </c>
      <c r="J2078" s="64" t="s">
        <v>7661</v>
      </c>
      <c r="K2078" s="67" t="s">
        <v>11302</v>
      </c>
      <c r="L2078" s="67" t="s">
        <v>31</v>
      </c>
      <c r="M2078" s="64" t="s">
        <v>7066</v>
      </c>
      <c r="N2078" s="64" t="s">
        <v>86</v>
      </c>
      <c r="O2078" s="64" t="s">
        <v>0</v>
      </c>
      <c r="P2078" s="64" t="s">
        <v>67</v>
      </c>
      <c r="Q2078" s="72">
        <v>0</v>
      </c>
      <c r="R2078" s="72">
        <v>0</v>
      </c>
      <c r="S2078" s="72">
        <v>0</v>
      </c>
      <c r="T2078" s="72">
        <v>0</v>
      </c>
    </row>
    <row r="2079" spans="1:20" s="60" customFormat="1" ht="15" customHeight="1">
      <c r="A2079" s="68" t="s">
        <v>11303</v>
      </c>
      <c r="B2079" s="68">
        <v>17299</v>
      </c>
      <c r="C2079" s="68" t="s">
        <v>0</v>
      </c>
      <c r="D2079" s="69" t="s">
        <v>1147</v>
      </c>
      <c r="E2079" s="69" t="s">
        <v>11304</v>
      </c>
      <c r="F2079" s="68" t="s">
        <v>1149</v>
      </c>
      <c r="G2079" s="64" t="s">
        <v>0</v>
      </c>
      <c r="H2079" s="70">
        <v>0</v>
      </c>
      <c r="I2079" s="71">
        <v>0</v>
      </c>
      <c r="J2079" s="64" t="s">
        <v>7661</v>
      </c>
      <c r="K2079" s="67" t="s">
        <v>11305</v>
      </c>
      <c r="L2079" s="67" t="s">
        <v>31</v>
      </c>
      <c r="M2079" s="64" t="s">
        <v>7066</v>
      </c>
      <c r="N2079" s="64" t="s">
        <v>86</v>
      </c>
      <c r="O2079" s="64" t="s">
        <v>0</v>
      </c>
      <c r="P2079" s="64" t="s">
        <v>67</v>
      </c>
      <c r="Q2079" s="72">
        <v>0</v>
      </c>
      <c r="R2079" s="72">
        <v>0</v>
      </c>
      <c r="S2079" s="72">
        <v>0</v>
      </c>
      <c r="T2079" s="72">
        <v>0</v>
      </c>
    </row>
    <row r="2080" spans="1:20" s="60" customFormat="1" ht="15" customHeight="1">
      <c r="A2080" s="68" t="s">
        <v>11306</v>
      </c>
      <c r="B2080" s="68">
        <v>17300</v>
      </c>
      <c r="C2080" s="68" t="s">
        <v>0</v>
      </c>
      <c r="D2080" s="69" t="s">
        <v>1147</v>
      </c>
      <c r="E2080" s="69" t="s">
        <v>11307</v>
      </c>
      <c r="F2080" s="68" t="s">
        <v>1149</v>
      </c>
      <c r="G2080" s="64" t="s">
        <v>0</v>
      </c>
      <c r="H2080" s="70">
        <v>0</v>
      </c>
      <c r="I2080" s="71">
        <v>0</v>
      </c>
      <c r="J2080" s="64" t="s">
        <v>7661</v>
      </c>
      <c r="K2080" s="67" t="s">
        <v>11308</v>
      </c>
      <c r="L2080" s="67" t="s">
        <v>31</v>
      </c>
      <c r="M2080" s="64" t="s">
        <v>7066</v>
      </c>
      <c r="N2080" s="64" t="s">
        <v>86</v>
      </c>
      <c r="O2080" s="64" t="s">
        <v>0</v>
      </c>
      <c r="P2080" s="64" t="s">
        <v>67</v>
      </c>
      <c r="Q2080" s="72">
        <v>0</v>
      </c>
      <c r="R2080" s="72">
        <v>0</v>
      </c>
      <c r="S2080" s="72">
        <v>0</v>
      </c>
      <c r="T2080" s="72">
        <v>0</v>
      </c>
    </row>
    <row r="2081" spans="1:20" s="60" customFormat="1" ht="15" customHeight="1">
      <c r="A2081" s="68" t="s">
        <v>11309</v>
      </c>
      <c r="B2081" s="68">
        <v>17301</v>
      </c>
      <c r="C2081" s="68" t="s">
        <v>0</v>
      </c>
      <c r="D2081" s="69" t="s">
        <v>1147</v>
      </c>
      <c r="E2081" s="69" t="s">
        <v>11310</v>
      </c>
      <c r="F2081" s="68" t="s">
        <v>1162</v>
      </c>
      <c r="G2081" s="64" t="s">
        <v>0</v>
      </c>
      <c r="H2081" s="70">
        <v>0</v>
      </c>
      <c r="I2081" s="71">
        <v>0</v>
      </c>
      <c r="J2081" s="64" t="s">
        <v>7661</v>
      </c>
      <c r="K2081" s="67" t="s">
        <v>11311</v>
      </c>
      <c r="L2081" s="67" t="s">
        <v>31</v>
      </c>
      <c r="M2081" s="64" t="s">
        <v>7066</v>
      </c>
      <c r="N2081" s="64" t="s">
        <v>86</v>
      </c>
      <c r="O2081" s="64" t="s">
        <v>0</v>
      </c>
      <c r="P2081" s="64" t="s">
        <v>67</v>
      </c>
      <c r="Q2081" s="72">
        <v>0</v>
      </c>
      <c r="R2081" s="72">
        <v>0</v>
      </c>
      <c r="S2081" s="72">
        <v>0</v>
      </c>
      <c r="T2081" s="72">
        <v>0</v>
      </c>
    </row>
    <row r="2082" spans="1:20" s="60" customFormat="1" ht="15" customHeight="1">
      <c r="A2082" s="68" t="s">
        <v>11312</v>
      </c>
      <c r="B2082" s="68">
        <v>17302</v>
      </c>
      <c r="C2082" s="68" t="s">
        <v>0</v>
      </c>
      <c r="D2082" s="69" t="s">
        <v>1147</v>
      </c>
      <c r="E2082" s="69" t="s">
        <v>11313</v>
      </c>
      <c r="F2082" s="68" t="s">
        <v>1149</v>
      </c>
      <c r="G2082" s="64" t="s">
        <v>0</v>
      </c>
      <c r="H2082" s="70">
        <v>0</v>
      </c>
      <c r="I2082" s="71">
        <v>0</v>
      </c>
      <c r="J2082" s="64" t="s">
        <v>7661</v>
      </c>
      <c r="K2082" s="67" t="s">
        <v>11314</v>
      </c>
      <c r="L2082" s="67" t="s">
        <v>31</v>
      </c>
      <c r="M2082" s="64" t="s">
        <v>7066</v>
      </c>
      <c r="N2082" s="64" t="s">
        <v>86</v>
      </c>
      <c r="O2082" s="64" t="s">
        <v>0</v>
      </c>
      <c r="P2082" s="64" t="s">
        <v>67</v>
      </c>
      <c r="Q2082" s="72">
        <v>0</v>
      </c>
      <c r="R2082" s="72">
        <v>0</v>
      </c>
      <c r="S2082" s="72">
        <v>0</v>
      </c>
      <c r="T2082" s="72">
        <v>0</v>
      </c>
    </row>
    <row r="2083" spans="1:20" s="60" customFormat="1" ht="15" customHeight="1">
      <c r="A2083" s="68" t="s">
        <v>11315</v>
      </c>
      <c r="B2083" s="68">
        <v>17303</v>
      </c>
      <c r="C2083" s="68" t="s">
        <v>0</v>
      </c>
      <c r="D2083" s="69" t="s">
        <v>1147</v>
      </c>
      <c r="E2083" s="69" t="s">
        <v>11316</v>
      </c>
      <c r="F2083" s="68" t="s">
        <v>1149</v>
      </c>
      <c r="G2083" s="64" t="s">
        <v>0</v>
      </c>
      <c r="H2083" s="70">
        <v>0</v>
      </c>
      <c r="I2083" s="71">
        <v>0</v>
      </c>
      <c r="J2083" s="64" t="s">
        <v>7661</v>
      </c>
      <c r="K2083" s="67" t="s">
        <v>11317</v>
      </c>
      <c r="L2083" s="67" t="s">
        <v>31</v>
      </c>
      <c r="M2083" s="64" t="s">
        <v>7066</v>
      </c>
      <c r="N2083" s="64" t="s">
        <v>86</v>
      </c>
      <c r="O2083" s="64" t="s">
        <v>0</v>
      </c>
      <c r="P2083" s="64" t="s">
        <v>67</v>
      </c>
      <c r="Q2083" s="72">
        <v>0</v>
      </c>
      <c r="R2083" s="72">
        <v>0</v>
      </c>
      <c r="S2083" s="72">
        <v>0</v>
      </c>
      <c r="T2083" s="72">
        <v>0</v>
      </c>
    </row>
    <row r="2084" spans="1:20" s="60" customFormat="1" ht="15" customHeight="1">
      <c r="A2084" s="68" t="s">
        <v>11318</v>
      </c>
      <c r="B2084" s="68">
        <v>17304</v>
      </c>
      <c r="C2084" s="68" t="s">
        <v>0</v>
      </c>
      <c r="D2084" s="69" t="s">
        <v>1147</v>
      </c>
      <c r="E2084" s="69" t="s">
        <v>11319</v>
      </c>
      <c r="F2084" s="68" t="s">
        <v>1149</v>
      </c>
      <c r="G2084" s="64" t="s">
        <v>0</v>
      </c>
      <c r="H2084" s="70">
        <v>0</v>
      </c>
      <c r="I2084" s="71">
        <v>0</v>
      </c>
      <c r="J2084" s="64" t="s">
        <v>7661</v>
      </c>
      <c r="K2084" s="67" t="s">
        <v>11320</v>
      </c>
      <c r="L2084" s="67" t="s">
        <v>31</v>
      </c>
      <c r="M2084" s="64" t="s">
        <v>7066</v>
      </c>
      <c r="N2084" s="64" t="s">
        <v>86</v>
      </c>
      <c r="O2084" s="64" t="s">
        <v>0</v>
      </c>
      <c r="P2084" s="64" t="s">
        <v>67</v>
      </c>
      <c r="Q2084" s="72">
        <v>0</v>
      </c>
      <c r="R2084" s="72">
        <v>0</v>
      </c>
      <c r="S2084" s="72">
        <v>0</v>
      </c>
      <c r="T2084" s="72">
        <v>0</v>
      </c>
    </row>
    <row r="2085" spans="1:20" s="60" customFormat="1" ht="15" customHeight="1">
      <c r="A2085" s="68" t="s">
        <v>4855</v>
      </c>
      <c r="B2085" s="68">
        <v>17305</v>
      </c>
      <c r="C2085" s="68" t="s">
        <v>0</v>
      </c>
      <c r="D2085" s="69" t="s">
        <v>1147</v>
      </c>
      <c r="E2085" s="69" t="s">
        <v>2008</v>
      </c>
      <c r="F2085" s="68" t="s">
        <v>1149</v>
      </c>
      <c r="G2085" s="64" t="s">
        <v>0</v>
      </c>
      <c r="H2085" s="70">
        <v>694.9</v>
      </c>
      <c r="I2085" s="71"/>
      <c r="J2085" s="64" t="s">
        <v>7192</v>
      </c>
      <c r="K2085" s="67" t="s">
        <v>8924</v>
      </c>
      <c r="L2085" s="67">
        <v>3</v>
      </c>
      <c r="M2085" s="64" t="s">
        <v>7066</v>
      </c>
      <c r="N2085" s="64" t="s">
        <v>2009</v>
      </c>
      <c r="O2085" s="64" t="s">
        <v>0</v>
      </c>
      <c r="P2085" s="64" t="s">
        <v>32</v>
      </c>
      <c r="Q2085" s="72">
        <v>53.5</v>
      </c>
      <c r="R2085" s="72">
        <v>0</v>
      </c>
      <c r="S2085" s="72">
        <v>103</v>
      </c>
      <c r="T2085" s="72">
        <v>0</v>
      </c>
    </row>
    <row r="2086" spans="1:20" s="60" customFormat="1" ht="15" customHeight="1">
      <c r="A2086" s="68" t="s">
        <v>11321</v>
      </c>
      <c r="B2086" s="68">
        <v>17306</v>
      </c>
      <c r="C2086" s="68" t="s">
        <v>0</v>
      </c>
      <c r="D2086" s="69">
        <v>12</v>
      </c>
      <c r="E2086" s="69" t="s">
        <v>11322</v>
      </c>
      <c r="F2086" s="68" t="s">
        <v>1149</v>
      </c>
      <c r="G2086" s="64" t="s">
        <v>0</v>
      </c>
      <c r="H2086" s="70">
        <v>139</v>
      </c>
      <c r="I2086" s="71">
        <v>3.2500000000000001E-2</v>
      </c>
      <c r="J2086" s="64" t="s">
        <v>7212</v>
      </c>
      <c r="K2086" s="67" t="s">
        <v>8925</v>
      </c>
      <c r="L2086" s="67">
        <v>6</v>
      </c>
      <c r="M2086" s="64" t="s">
        <v>7066</v>
      </c>
      <c r="N2086" s="64" t="s">
        <v>1741</v>
      </c>
      <c r="O2086" s="64" t="s">
        <v>0</v>
      </c>
      <c r="P2086" s="64" t="s">
        <v>34</v>
      </c>
      <c r="Q2086" s="72">
        <v>44</v>
      </c>
      <c r="R2086" s="72">
        <v>66.5</v>
      </c>
      <c r="S2086" s="72">
        <v>44</v>
      </c>
      <c r="T2086" s="72">
        <v>2825</v>
      </c>
    </row>
    <row r="2087" spans="1:20" s="60" customFormat="1" ht="15" customHeight="1">
      <c r="A2087" s="68" t="s">
        <v>11323</v>
      </c>
      <c r="B2087" s="68">
        <v>17306</v>
      </c>
      <c r="C2087" s="68" t="s">
        <v>0</v>
      </c>
      <c r="D2087" s="69">
        <v>71</v>
      </c>
      <c r="E2087" s="69" t="s">
        <v>11324</v>
      </c>
      <c r="F2087" s="68" t="s">
        <v>1149</v>
      </c>
      <c r="G2087" s="64" t="s">
        <v>0</v>
      </c>
      <c r="H2087" s="70">
        <v>139</v>
      </c>
      <c r="I2087" s="71">
        <v>3.2500000000000001E-2</v>
      </c>
      <c r="J2087" s="64" t="s">
        <v>7212</v>
      </c>
      <c r="K2087" s="67" t="s">
        <v>8925</v>
      </c>
      <c r="L2087" s="67">
        <v>1</v>
      </c>
      <c r="M2087" s="64" t="s">
        <v>7066</v>
      </c>
      <c r="N2087" s="64" t="s">
        <v>1741</v>
      </c>
      <c r="O2087" s="64" t="s">
        <v>0</v>
      </c>
      <c r="P2087" s="64" t="s">
        <v>34</v>
      </c>
      <c r="Q2087" s="72">
        <v>44</v>
      </c>
      <c r="R2087" s="72">
        <v>66.5</v>
      </c>
      <c r="S2087" s="72">
        <v>44</v>
      </c>
      <c r="T2087" s="72">
        <v>2825</v>
      </c>
    </row>
    <row r="2088" spans="1:20" s="60" customFormat="1" ht="15" customHeight="1">
      <c r="A2088" s="68" t="s">
        <v>4856</v>
      </c>
      <c r="B2088" s="68">
        <v>17306</v>
      </c>
      <c r="C2088" s="68" t="s">
        <v>0</v>
      </c>
      <c r="D2088" s="69">
        <v>295</v>
      </c>
      <c r="E2088" s="69" t="s">
        <v>2010</v>
      </c>
      <c r="F2088" s="68" t="s">
        <v>1149</v>
      </c>
      <c r="G2088" s="64" t="s">
        <v>3237</v>
      </c>
      <c r="H2088" s="70">
        <v>228.3</v>
      </c>
      <c r="I2088" s="71"/>
      <c r="J2088" s="64" t="s">
        <v>7212</v>
      </c>
      <c r="K2088" s="67" t="s">
        <v>8925</v>
      </c>
      <c r="L2088" s="67">
        <v>2</v>
      </c>
      <c r="M2088" s="64" t="s">
        <v>7066</v>
      </c>
      <c r="N2088" s="64" t="s">
        <v>1741</v>
      </c>
      <c r="O2088" s="64" t="s">
        <v>0</v>
      </c>
      <c r="P2088" s="64" t="s">
        <v>33</v>
      </c>
      <c r="Q2088" s="72">
        <v>44</v>
      </c>
      <c r="R2088" s="72">
        <v>0</v>
      </c>
      <c r="S2088" s="72">
        <v>44</v>
      </c>
      <c r="T2088" s="72">
        <v>2825</v>
      </c>
    </row>
    <row r="2089" spans="1:20" s="60" customFormat="1" ht="15" customHeight="1">
      <c r="A2089" s="68" t="s">
        <v>4857</v>
      </c>
      <c r="B2089" s="68">
        <v>17306</v>
      </c>
      <c r="C2089" s="68" t="s">
        <v>0</v>
      </c>
      <c r="D2089" s="69">
        <v>439</v>
      </c>
      <c r="E2089" s="69" t="s">
        <v>2011</v>
      </c>
      <c r="F2089" s="68" t="s">
        <v>1149</v>
      </c>
      <c r="G2089" s="64" t="s">
        <v>3238</v>
      </c>
      <c r="H2089" s="70">
        <v>228.3</v>
      </c>
      <c r="I2089" s="71"/>
      <c r="J2089" s="64" t="s">
        <v>7212</v>
      </c>
      <c r="K2089" s="67" t="s">
        <v>8925</v>
      </c>
      <c r="L2089" s="67" t="s">
        <v>31</v>
      </c>
      <c r="M2089" s="64" t="s">
        <v>7066</v>
      </c>
      <c r="N2089" s="64" t="s">
        <v>1741</v>
      </c>
      <c r="O2089" s="64" t="s">
        <v>0</v>
      </c>
      <c r="P2089" s="64" t="s">
        <v>33</v>
      </c>
      <c r="Q2089" s="72">
        <v>44</v>
      </c>
      <c r="R2089" s="72">
        <v>66.5</v>
      </c>
      <c r="S2089" s="72">
        <v>44</v>
      </c>
      <c r="T2089" s="72">
        <v>2825</v>
      </c>
    </row>
    <row r="2090" spans="1:20" s="60" customFormat="1" ht="15" customHeight="1">
      <c r="A2090" s="68" t="s">
        <v>11325</v>
      </c>
      <c r="B2090" s="68">
        <v>17307</v>
      </c>
      <c r="C2090" s="68" t="s">
        <v>0</v>
      </c>
      <c r="D2090" s="69">
        <v>12</v>
      </c>
      <c r="E2090" s="69" t="s">
        <v>11326</v>
      </c>
      <c r="F2090" s="68" t="s">
        <v>1149</v>
      </c>
      <c r="G2090" s="64" t="s">
        <v>0</v>
      </c>
      <c r="H2090" s="70">
        <v>119</v>
      </c>
      <c r="I2090" s="71">
        <v>3.2500000000000001E-2</v>
      </c>
      <c r="J2090" s="64" t="s">
        <v>7212</v>
      </c>
      <c r="K2090" s="67" t="s">
        <v>8926</v>
      </c>
      <c r="L2090" s="67">
        <v>5</v>
      </c>
      <c r="M2090" s="64" t="s">
        <v>7066</v>
      </c>
      <c r="N2090" s="64" t="s">
        <v>1741</v>
      </c>
      <c r="O2090" s="64" t="s">
        <v>0</v>
      </c>
      <c r="P2090" s="64" t="s">
        <v>34</v>
      </c>
      <c r="Q2090" s="72">
        <v>38.5</v>
      </c>
      <c r="R2090" s="72">
        <v>55.6</v>
      </c>
      <c r="S2090" s="72">
        <v>38.5</v>
      </c>
      <c r="T2090" s="72">
        <v>2.1800000000000002</v>
      </c>
    </row>
    <row r="2091" spans="1:20" s="60" customFormat="1" ht="15" customHeight="1">
      <c r="A2091" s="68" t="s">
        <v>11327</v>
      </c>
      <c r="B2091" s="68">
        <v>17307</v>
      </c>
      <c r="C2091" s="68" t="s">
        <v>0</v>
      </c>
      <c r="D2091" s="69">
        <v>47</v>
      </c>
      <c r="E2091" s="69" t="s">
        <v>11328</v>
      </c>
      <c r="F2091" s="68" t="s">
        <v>1149</v>
      </c>
      <c r="G2091" s="64" t="s">
        <v>0</v>
      </c>
      <c r="H2091" s="70">
        <v>199.9</v>
      </c>
      <c r="I2091" s="71">
        <v>3.2500000000000001E-2</v>
      </c>
      <c r="J2091" s="64" t="s">
        <v>7212</v>
      </c>
      <c r="K2091" s="67" t="s">
        <v>8926</v>
      </c>
      <c r="L2091" s="67">
        <v>2</v>
      </c>
      <c r="M2091" s="64" t="s">
        <v>7066</v>
      </c>
      <c r="N2091" s="64" t="s">
        <v>1741</v>
      </c>
      <c r="O2091" s="64" t="s">
        <v>0</v>
      </c>
      <c r="P2091" s="64" t="s">
        <v>33</v>
      </c>
      <c r="Q2091" s="72">
        <v>38.5</v>
      </c>
      <c r="R2091" s="72">
        <v>0</v>
      </c>
      <c r="S2091" s="72">
        <v>38.5</v>
      </c>
      <c r="T2091" s="72">
        <v>2.1800000000000002</v>
      </c>
    </row>
    <row r="2092" spans="1:20" s="60" customFormat="1" ht="15" customHeight="1">
      <c r="A2092" s="68" t="s">
        <v>11329</v>
      </c>
      <c r="B2092" s="68">
        <v>17307</v>
      </c>
      <c r="C2092" s="68" t="s">
        <v>0</v>
      </c>
      <c r="D2092" s="69">
        <v>71</v>
      </c>
      <c r="E2092" s="69" t="s">
        <v>11330</v>
      </c>
      <c r="F2092" s="68" t="s">
        <v>1149</v>
      </c>
      <c r="G2092" s="64" t="s">
        <v>0</v>
      </c>
      <c r="H2092" s="70">
        <v>119</v>
      </c>
      <c r="I2092" s="71">
        <v>3.2500000000000001E-2</v>
      </c>
      <c r="J2092" s="64" t="s">
        <v>7212</v>
      </c>
      <c r="K2092" s="67" t="s">
        <v>8926</v>
      </c>
      <c r="L2092" s="67">
        <v>1</v>
      </c>
      <c r="M2092" s="64" t="s">
        <v>7066</v>
      </c>
      <c r="N2092" s="64" t="s">
        <v>1741</v>
      </c>
      <c r="O2092" s="64" t="s">
        <v>0</v>
      </c>
      <c r="P2092" s="64" t="s">
        <v>34</v>
      </c>
      <c r="Q2092" s="72">
        <v>38.5</v>
      </c>
      <c r="R2092" s="72">
        <v>55.6</v>
      </c>
      <c r="S2092" s="72">
        <v>38.5</v>
      </c>
      <c r="T2092" s="72">
        <v>2.1800000000000002</v>
      </c>
    </row>
    <row r="2093" spans="1:20" s="60" customFormat="1" ht="15" customHeight="1">
      <c r="A2093" s="68" t="s">
        <v>4858</v>
      </c>
      <c r="B2093" s="68">
        <v>17307</v>
      </c>
      <c r="C2093" s="68" t="s">
        <v>0</v>
      </c>
      <c r="D2093" s="69">
        <v>295</v>
      </c>
      <c r="E2093" s="69" t="s">
        <v>2012</v>
      </c>
      <c r="F2093" s="68" t="s">
        <v>1149</v>
      </c>
      <c r="G2093" s="64" t="s">
        <v>3237</v>
      </c>
      <c r="H2093" s="70">
        <v>199.9</v>
      </c>
      <c r="I2093" s="71"/>
      <c r="J2093" s="64" t="s">
        <v>7212</v>
      </c>
      <c r="K2093" s="67" t="s">
        <v>8926</v>
      </c>
      <c r="L2093" s="67">
        <v>2</v>
      </c>
      <c r="M2093" s="64" t="s">
        <v>7066</v>
      </c>
      <c r="N2093" s="64" t="s">
        <v>1741</v>
      </c>
      <c r="O2093" s="64" t="s">
        <v>0</v>
      </c>
      <c r="P2093" s="64" t="s">
        <v>33</v>
      </c>
      <c r="Q2093" s="72">
        <v>38.5</v>
      </c>
      <c r="R2093" s="72">
        <v>0</v>
      </c>
      <c r="S2093" s="72">
        <v>38.5</v>
      </c>
      <c r="T2093" s="72">
        <v>2.1800000000000002</v>
      </c>
    </row>
    <row r="2094" spans="1:20" s="60" customFormat="1" ht="15" customHeight="1">
      <c r="A2094" s="68" t="s">
        <v>4859</v>
      </c>
      <c r="B2094" s="68">
        <v>17307</v>
      </c>
      <c r="C2094" s="68" t="s">
        <v>0</v>
      </c>
      <c r="D2094" s="69">
        <v>439</v>
      </c>
      <c r="E2094" s="69" t="s">
        <v>2013</v>
      </c>
      <c r="F2094" s="68" t="s">
        <v>1149</v>
      </c>
      <c r="G2094" s="64" t="s">
        <v>3238</v>
      </c>
      <c r="H2094" s="70">
        <v>199.9</v>
      </c>
      <c r="I2094" s="71"/>
      <c r="J2094" s="64" t="s">
        <v>7212</v>
      </c>
      <c r="K2094" s="67" t="s">
        <v>8926</v>
      </c>
      <c r="L2094" s="67">
        <v>2</v>
      </c>
      <c r="M2094" s="64" t="s">
        <v>7066</v>
      </c>
      <c r="N2094" s="64" t="s">
        <v>1741</v>
      </c>
      <c r="O2094" s="64" t="s">
        <v>0</v>
      </c>
      <c r="P2094" s="64" t="s">
        <v>33</v>
      </c>
      <c r="Q2094" s="72">
        <v>38.5</v>
      </c>
      <c r="R2094" s="72">
        <v>0</v>
      </c>
      <c r="S2094" s="72">
        <v>38.5</v>
      </c>
      <c r="T2094" s="72">
        <v>2.1800000000000002</v>
      </c>
    </row>
    <row r="2095" spans="1:20" s="60" customFormat="1" ht="15" customHeight="1">
      <c r="A2095" s="68" t="s">
        <v>4860</v>
      </c>
      <c r="B2095" s="68">
        <v>17308</v>
      </c>
      <c r="C2095" s="68" t="s">
        <v>0</v>
      </c>
      <c r="D2095" s="69" t="s">
        <v>1147</v>
      </c>
      <c r="E2095" s="69" t="s">
        <v>2014</v>
      </c>
      <c r="F2095" s="68" t="s">
        <v>1149</v>
      </c>
      <c r="G2095" s="64" t="s">
        <v>0</v>
      </c>
      <c r="H2095" s="70">
        <v>261.89999999999998</v>
      </c>
      <c r="I2095" s="71"/>
      <c r="J2095" s="64" t="s">
        <v>7192</v>
      </c>
      <c r="K2095" s="67" t="s">
        <v>8927</v>
      </c>
      <c r="L2095" s="67">
        <v>2</v>
      </c>
      <c r="M2095" s="64" t="s">
        <v>7066</v>
      </c>
      <c r="N2095" s="64" t="s">
        <v>2009</v>
      </c>
      <c r="O2095" s="64" t="s">
        <v>0</v>
      </c>
      <c r="P2095" s="64" t="s">
        <v>34</v>
      </c>
      <c r="Q2095" s="72">
        <v>50</v>
      </c>
      <c r="R2095" s="72">
        <v>40</v>
      </c>
      <c r="S2095" s="72">
        <v>98</v>
      </c>
      <c r="T2095" s="72">
        <v>0</v>
      </c>
    </row>
    <row r="2096" spans="1:20" s="60" customFormat="1" ht="15" customHeight="1">
      <c r="A2096" s="68" t="s">
        <v>4861</v>
      </c>
      <c r="B2096" s="68">
        <v>17309</v>
      </c>
      <c r="C2096" s="68" t="s">
        <v>0</v>
      </c>
      <c r="D2096" s="69" t="s">
        <v>1147</v>
      </c>
      <c r="E2096" s="69" t="s">
        <v>2015</v>
      </c>
      <c r="F2096" s="68" t="s">
        <v>1149</v>
      </c>
      <c r="G2096" s="64" t="s">
        <v>0</v>
      </c>
      <c r="H2096" s="70">
        <v>256.89999999999998</v>
      </c>
      <c r="I2096" s="71"/>
      <c r="J2096" s="64" t="s">
        <v>7192</v>
      </c>
      <c r="K2096" s="67" t="s">
        <v>8928</v>
      </c>
      <c r="L2096" s="67" t="s">
        <v>31</v>
      </c>
      <c r="M2096" s="64" t="s">
        <v>7066</v>
      </c>
      <c r="N2096" s="64" t="s">
        <v>2009</v>
      </c>
      <c r="O2096" s="64" t="s">
        <v>0</v>
      </c>
      <c r="P2096" s="64" t="s">
        <v>32</v>
      </c>
      <c r="Q2096" s="72">
        <v>40</v>
      </c>
      <c r="R2096" s="72">
        <v>32</v>
      </c>
      <c r="S2096" s="72">
        <v>80</v>
      </c>
      <c r="T2096" s="72">
        <v>4.78</v>
      </c>
    </row>
    <row r="2097" spans="1:20" s="60" customFormat="1" ht="15" customHeight="1">
      <c r="A2097" s="68" t="s">
        <v>4862</v>
      </c>
      <c r="B2097" s="68">
        <v>17310</v>
      </c>
      <c r="C2097" s="68" t="s">
        <v>0</v>
      </c>
      <c r="D2097" s="69" t="s">
        <v>1147</v>
      </c>
      <c r="E2097" s="69" t="s">
        <v>2016</v>
      </c>
      <c r="F2097" s="68" t="s">
        <v>1187</v>
      </c>
      <c r="G2097" s="64" t="s">
        <v>0</v>
      </c>
      <c r="H2097" s="70">
        <v>139.5</v>
      </c>
      <c r="I2097" s="71"/>
      <c r="J2097" s="64" t="s">
        <v>7143</v>
      </c>
      <c r="K2097" s="67" t="s">
        <v>8929</v>
      </c>
      <c r="L2097" s="67">
        <v>71</v>
      </c>
      <c r="M2097" s="64" t="s">
        <v>7066</v>
      </c>
      <c r="N2097" s="64" t="s">
        <v>2009</v>
      </c>
      <c r="O2097" s="64" t="s">
        <v>0</v>
      </c>
      <c r="P2097" s="64" t="s">
        <v>32</v>
      </c>
      <c r="Q2097" s="72">
        <v>33</v>
      </c>
      <c r="R2097" s="72">
        <v>0</v>
      </c>
      <c r="S2097" s="72">
        <v>64.5</v>
      </c>
      <c r="T2097" s="72">
        <v>1.93</v>
      </c>
    </row>
    <row r="2098" spans="1:20" s="60" customFormat="1" ht="15" customHeight="1">
      <c r="A2098" s="68" t="s">
        <v>4863</v>
      </c>
      <c r="B2098" s="68">
        <v>17311</v>
      </c>
      <c r="C2098" s="68" t="s">
        <v>0</v>
      </c>
      <c r="D2098" s="69" t="s">
        <v>1147</v>
      </c>
      <c r="E2098" s="69" t="s">
        <v>2017</v>
      </c>
      <c r="F2098" s="68" t="s">
        <v>1149</v>
      </c>
      <c r="G2098" s="64" t="s">
        <v>0</v>
      </c>
      <c r="H2098" s="70">
        <v>225.9</v>
      </c>
      <c r="I2098" s="71"/>
      <c r="J2098" s="64" t="s">
        <v>7192</v>
      </c>
      <c r="K2098" s="67" t="s">
        <v>8930</v>
      </c>
      <c r="L2098" s="67" t="s">
        <v>31</v>
      </c>
      <c r="M2098" s="64" t="s">
        <v>7066</v>
      </c>
      <c r="N2098" s="64" t="s">
        <v>2009</v>
      </c>
      <c r="O2098" s="64" t="s">
        <v>0</v>
      </c>
      <c r="P2098" s="64" t="s">
        <v>34</v>
      </c>
      <c r="Q2098" s="72">
        <v>35</v>
      </c>
      <c r="R2098" s="72">
        <v>62</v>
      </c>
      <c r="S2098" s="72">
        <v>45</v>
      </c>
      <c r="T2098" s="72">
        <v>0</v>
      </c>
    </row>
    <row r="2099" spans="1:20" s="60" customFormat="1" ht="15" customHeight="1">
      <c r="A2099" s="68" t="s">
        <v>4864</v>
      </c>
      <c r="B2099" s="68">
        <v>17312</v>
      </c>
      <c r="C2099" s="68" t="s">
        <v>0</v>
      </c>
      <c r="D2099" s="69" t="s">
        <v>1147</v>
      </c>
      <c r="E2099" s="69" t="s">
        <v>2018</v>
      </c>
      <c r="F2099" s="68" t="s">
        <v>1162</v>
      </c>
      <c r="G2099" s="64" t="s">
        <v>0</v>
      </c>
      <c r="H2099" s="70">
        <v>24.9</v>
      </c>
      <c r="I2099" s="71"/>
      <c r="J2099" s="64" t="s">
        <v>7083</v>
      </c>
      <c r="K2099" s="67" t="s">
        <v>8931</v>
      </c>
      <c r="L2099" s="67">
        <v>7</v>
      </c>
      <c r="M2099" s="64" t="s">
        <v>7066</v>
      </c>
      <c r="N2099" s="64" t="s">
        <v>1925</v>
      </c>
      <c r="O2099" s="64" t="s">
        <v>0</v>
      </c>
      <c r="P2099" s="64" t="s">
        <v>34</v>
      </c>
      <c r="Q2099" s="72">
        <v>4.5</v>
      </c>
      <c r="R2099" s="72">
        <v>0</v>
      </c>
      <c r="S2099" s="72">
        <v>4.5</v>
      </c>
      <c r="T2099" s="72">
        <v>0.26</v>
      </c>
    </row>
    <row r="2100" spans="1:20" s="60" customFormat="1" ht="15" customHeight="1">
      <c r="A2100" s="68" t="s">
        <v>4865</v>
      </c>
      <c r="B2100" s="68">
        <v>17314</v>
      </c>
      <c r="C2100" s="68" t="s">
        <v>0</v>
      </c>
      <c r="D2100" s="69" t="s">
        <v>1147</v>
      </c>
      <c r="E2100" s="69" t="s">
        <v>110</v>
      </c>
      <c r="F2100" s="68" t="s">
        <v>1162</v>
      </c>
      <c r="G2100" s="64" t="s">
        <v>0</v>
      </c>
      <c r="H2100" s="70">
        <v>39.9</v>
      </c>
      <c r="I2100" s="71"/>
      <c r="J2100" s="64" t="s">
        <v>7083</v>
      </c>
      <c r="K2100" s="67" t="s">
        <v>8932</v>
      </c>
      <c r="L2100" s="67" t="s">
        <v>31</v>
      </c>
      <c r="M2100" s="64" t="s">
        <v>7066</v>
      </c>
      <c r="N2100" s="64" t="s">
        <v>1745</v>
      </c>
      <c r="O2100" s="64" t="s">
        <v>0</v>
      </c>
      <c r="P2100" s="64" t="s">
        <v>36</v>
      </c>
      <c r="Q2100" s="72">
        <v>14</v>
      </c>
      <c r="R2100" s="72">
        <v>1.8</v>
      </c>
      <c r="S2100" s="72">
        <v>14</v>
      </c>
      <c r="T2100" s="72">
        <v>0.62</v>
      </c>
    </row>
    <row r="2101" spans="1:20" s="60" customFormat="1" ht="15" customHeight="1">
      <c r="A2101" s="68" t="s">
        <v>4866</v>
      </c>
      <c r="B2101" s="68">
        <v>17315</v>
      </c>
      <c r="C2101" s="68" t="s">
        <v>0</v>
      </c>
      <c r="D2101" s="69" t="s">
        <v>1147</v>
      </c>
      <c r="E2101" s="69" t="s">
        <v>111</v>
      </c>
      <c r="F2101" s="68" t="s">
        <v>1149</v>
      </c>
      <c r="G2101" s="64" t="s">
        <v>0</v>
      </c>
      <c r="H2101" s="70">
        <v>16.899999999999999</v>
      </c>
      <c r="I2101" s="71"/>
      <c r="J2101" s="64" t="s">
        <v>7083</v>
      </c>
      <c r="K2101" s="67" t="s">
        <v>8933</v>
      </c>
      <c r="L2101" s="67" t="s">
        <v>31</v>
      </c>
      <c r="M2101" s="64" t="s">
        <v>7066</v>
      </c>
      <c r="N2101" s="64" t="s">
        <v>1745</v>
      </c>
      <c r="O2101" s="64" t="s">
        <v>0</v>
      </c>
      <c r="P2101" s="64" t="s">
        <v>36</v>
      </c>
      <c r="Q2101" s="72">
        <v>14</v>
      </c>
      <c r="R2101" s="72">
        <v>0</v>
      </c>
      <c r="S2101" s="72">
        <v>27</v>
      </c>
      <c r="T2101" s="72">
        <v>0.30499999999999999</v>
      </c>
    </row>
    <row r="2102" spans="1:20" s="60" customFormat="1" ht="15" customHeight="1">
      <c r="A2102" s="68" t="s">
        <v>4867</v>
      </c>
      <c r="B2102" s="68">
        <v>17316</v>
      </c>
      <c r="C2102" s="68" t="s">
        <v>0</v>
      </c>
      <c r="D2102" s="69" t="s">
        <v>1147</v>
      </c>
      <c r="E2102" s="69" t="s">
        <v>2019</v>
      </c>
      <c r="F2102" s="68" t="s">
        <v>1162</v>
      </c>
      <c r="G2102" s="64" t="s">
        <v>0</v>
      </c>
      <c r="H2102" s="70">
        <v>28.9</v>
      </c>
      <c r="I2102" s="71"/>
      <c r="J2102" s="64" t="s">
        <v>7083</v>
      </c>
      <c r="K2102" s="67" t="s">
        <v>8934</v>
      </c>
      <c r="L2102" s="67">
        <v>45</v>
      </c>
      <c r="M2102" s="64" t="s">
        <v>7066</v>
      </c>
      <c r="N2102" s="64" t="s">
        <v>1745</v>
      </c>
      <c r="O2102" s="64" t="s">
        <v>0</v>
      </c>
      <c r="P2102" s="64" t="s">
        <v>36</v>
      </c>
      <c r="Q2102" s="72">
        <v>16</v>
      </c>
      <c r="R2102" s="72">
        <v>0</v>
      </c>
      <c r="S2102" s="72">
        <v>16</v>
      </c>
      <c r="T2102" s="72">
        <v>0.38</v>
      </c>
    </row>
    <row r="2103" spans="1:20" s="60" customFormat="1" ht="15" customHeight="1">
      <c r="A2103" s="68" t="s">
        <v>4868</v>
      </c>
      <c r="B2103" s="68">
        <v>17317</v>
      </c>
      <c r="C2103" s="68" t="s">
        <v>0</v>
      </c>
      <c r="D2103" s="69" t="s">
        <v>1147</v>
      </c>
      <c r="E2103" s="69" t="s">
        <v>2020</v>
      </c>
      <c r="F2103" s="68" t="s">
        <v>1149</v>
      </c>
      <c r="G2103" s="64" t="s">
        <v>0</v>
      </c>
      <c r="H2103" s="70">
        <v>21.9</v>
      </c>
      <c r="I2103" s="71"/>
      <c r="J2103" s="64" t="s">
        <v>7143</v>
      </c>
      <c r="K2103" s="67" t="s">
        <v>8935</v>
      </c>
      <c r="L2103" s="67">
        <v>63</v>
      </c>
      <c r="M2103" s="64" t="s">
        <v>7066</v>
      </c>
      <c r="N2103" s="64" t="s">
        <v>1930</v>
      </c>
      <c r="O2103" s="64" t="s">
        <v>0</v>
      </c>
      <c r="P2103" s="64" t="s">
        <v>32</v>
      </c>
      <c r="Q2103" s="72">
        <v>1.5</v>
      </c>
      <c r="R2103" s="72">
        <v>0</v>
      </c>
      <c r="S2103" s="72">
        <v>19.5</v>
      </c>
      <c r="T2103" s="72">
        <v>0.32</v>
      </c>
    </row>
    <row r="2104" spans="1:20" s="60" customFormat="1" ht="15" customHeight="1">
      <c r="A2104" s="68" t="s">
        <v>4869</v>
      </c>
      <c r="B2104" s="68">
        <v>17318</v>
      </c>
      <c r="C2104" s="68" t="s">
        <v>0</v>
      </c>
      <c r="D2104" s="69" t="s">
        <v>1147</v>
      </c>
      <c r="E2104" s="69" t="s">
        <v>2021</v>
      </c>
      <c r="F2104" s="68" t="s">
        <v>1187</v>
      </c>
      <c r="G2104" s="64" t="s">
        <v>0</v>
      </c>
      <c r="H2104" s="70">
        <v>34.9</v>
      </c>
      <c r="I2104" s="71"/>
      <c r="J2104" s="64" t="s">
        <v>7165</v>
      </c>
      <c r="K2104" s="67" t="s">
        <v>8936</v>
      </c>
      <c r="L2104" s="67">
        <v>28</v>
      </c>
      <c r="M2104" s="64" t="s">
        <v>7066</v>
      </c>
      <c r="N2104" s="64" t="s">
        <v>1244</v>
      </c>
      <c r="O2104" s="64" t="s">
        <v>0</v>
      </c>
      <c r="P2104" s="64" t="s">
        <v>32</v>
      </c>
      <c r="Q2104" s="72">
        <v>20</v>
      </c>
      <c r="R2104" s="72">
        <v>5.5</v>
      </c>
      <c r="S2104" s="72">
        <v>32</v>
      </c>
      <c r="T2104" s="72">
        <v>0.66</v>
      </c>
    </row>
    <row r="2105" spans="1:20" s="60" customFormat="1" ht="15" customHeight="1">
      <c r="A2105" s="68" t="s">
        <v>4870</v>
      </c>
      <c r="B2105" s="68">
        <v>17319</v>
      </c>
      <c r="C2105" s="68" t="s">
        <v>0</v>
      </c>
      <c r="D2105" s="69" t="s">
        <v>1147</v>
      </c>
      <c r="E2105" s="69" t="s">
        <v>112</v>
      </c>
      <c r="F2105" s="68" t="s">
        <v>1149</v>
      </c>
      <c r="G2105" s="64" t="s">
        <v>0</v>
      </c>
      <c r="H2105" s="70">
        <v>64.900000000000006</v>
      </c>
      <c r="I2105" s="71"/>
      <c r="J2105" s="64" t="s">
        <v>7165</v>
      </c>
      <c r="K2105" s="67" t="s">
        <v>8937</v>
      </c>
      <c r="L2105" s="67">
        <v>20</v>
      </c>
      <c r="M2105" s="64" t="s">
        <v>7066</v>
      </c>
      <c r="N2105" s="64" t="s">
        <v>1244</v>
      </c>
      <c r="O2105" s="64" t="s">
        <v>0</v>
      </c>
      <c r="P2105" s="64" t="s">
        <v>32</v>
      </c>
      <c r="Q2105" s="72">
        <v>35.799999999999997</v>
      </c>
      <c r="R2105" s="72">
        <v>0</v>
      </c>
      <c r="S2105" s="72">
        <v>35.799999999999997</v>
      </c>
      <c r="T2105" s="72">
        <v>1.1499999999999999</v>
      </c>
    </row>
    <row r="2106" spans="1:20" s="60" customFormat="1" ht="15" customHeight="1">
      <c r="A2106" s="68" t="s">
        <v>11331</v>
      </c>
      <c r="B2106" s="68">
        <v>17320</v>
      </c>
      <c r="C2106" s="68" t="s">
        <v>0</v>
      </c>
      <c r="D2106" s="69" t="s">
        <v>1147</v>
      </c>
      <c r="E2106" s="69" t="s">
        <v>11332</v>
      </c>
      <c r="F2106" s="68" t="s">
        <v>1149</v>
      </c>
      <c r="G2106" s="64" t="s">
        <v>0</v>
      </c>
      <c r="H2106" s="70">
        <v>37.9</v>
      </c>
      <c r="I2106" s="71">
        <v>0</v>
      </c>
      <c r="J2106" s="64" t="s">
        <v>7165</v>
      </c>
      <c r="K2106" s="67" t="s">
        <v>11333</v>
      </c>
      <c r="L2106" s="67" t="s">
        <v>31</v>
      </c>
      <c r="M2106" s="64" t="s">
        <v>7066</v>
      </c>
      <c r="N2106" s="64" t="s">
        <v>1244</v>
      </c>
      <c r="O2106" s="64" t="s">
        <v>0</v>
      </c>
      <c r="P2106" s="64" t="s">
        <v>32</v>
      </c>
      <c r="Q2106" s="72">
        <v>0</v>
      </c>
      <c r="R2106" s="72">
        <v>0</v>
      </c>
      <c r="S2106" s="72">
        <v>0</v>
      </c>
      <c r="T2106" s="72">
        <v>0</v>
      </c>
    </row>
    <row r="2107" spans="1:20" s="60" customFormat="1" ht="15" customHeight="1">
      <c r="A2107" s="68" t="s">
        <v>11334</v>
      </c>
      <c r="B2107" s="68">
        <v>17321</v>
      </c>
      <c r="C2107" s="68" t="s">
        <v>0</v>
      </c>
      <c r="D2107" s="69" t="s">
        <v>1147</v>
      </c>
      <c r="E2107" s="69" t="s">
        <v>11335</v>
      </c>
      <c r="F2107" s="68" t="s">
        <v>1149</v>
      </c>
      <c r="G2107" s="64" t="s">
        <v>0</v>
      </c>
      <c r="H2107" s="70">
        <v>103.9</v>
      </c>
      <c r="I2107" s="71">
        <v>0</v>
      </c>
      <c r="J2107" s="64" t="s">
        <v>7165</v>
      </c>
      <c r="K2107" s="67" t="s">
        <v>11336</v>
      </c>
      <c r="L2107" s="67" t="s">
        <v>31</v>
      </c>
      <c r="M2107" s="64" t="s">
        <v>7066</v>
      </c>
      <c r="N2107" s="64" t="s">
        <v>1244</v>
      </c>
      <c r="O2107" s="64" t="s">
        <v>0</v>
      </c>
      <c r="P2107" s="64" t="s">
        <v>32</v>
      </c>
      <c r="Q2107" s="72">
        <v>27.5</v>
      </c>
      <c r="R2107" s="72">
        <v>1.5</v>
      </c>
      <c r="S2107" s="72">
        <v>50</v>
      </c>
      <c r="T2107" s="72">
        <v>0.94499999999999995</v>
      </c>
    </row>
    <row r="2108" spans="1:20" s="60" customFormat="1" ht="15" customHeight="1">
      <c r="A2108" s="68" t="s">
        <v>11337</v>
      </c>
      <c r="B2108" s="68">
        <v>17322</v>
      </c>
      <c r="C2108" s="68" t="s">
        <v>0</v>
      </c>
      <c r="D2108" s="69" t="s">
        <v>1147</v>
      </c>
      <c r="E2108" s="69" t="s">
        <v>11338</v>
      </c>
      <c r="F2108" s="68" t="s">
        <v>1149</v>
      </c>
      <c r="G2108" s="64" t="s">
        <v>0</v>
      </c>
      <c r="H2108" s="70">
        <v>64.5</v>
      </c>
      <c r="I2108" s="71">
        <v>0</v>
      </c>
      <c r="J2108" s="64" t="s">
        <v>7165</v>
      </c>
      <c r="K2108" s="67" t="s">
        <v>11339</v>
      </c>
      <c r="L2108" s="67" t="s">
        <v>31</v>
      </c>
      <c r="M2108" s="64" t="s">
        <v>7066</v>
      </c>
      <c r="N2108" s="64" t="s">
        <v>1244</v>
      </c>
      <c r="O2108" s="64" t="s">
        <v>0</v>
      </c>
      <c r="P2108" s="64" t="s">
        <v>32</v>
      </c>
      <c r="Q2108" s="72">
        <v>27</v>
      </c>
      <c r="R2108" s="72">
        <v>1.5</v>
      </c>
      <c r="S2108" s="72">
        <v>42</v>
      </c>
      <c r="T2108" s="72">
        <v>0.79500000000000004</v>
      </c>
    </row>
    <row r="2109" spans="1:20" s="60" customFormat="1" ht="15" customHeight="1">
      <c r="A2109" s="68" t="s">
        <v>4871</v>
      </c>
      <c r="B2109" s="68">
        <v>17323</v>
      </c>
      <c r="C2109" s="68" t="s">
        <v>0</v>
      </c>
      <c r="D2109" s="69" t="s">
        <v>1147</v>
      </c>
      <c r="E2109" s="69" t="s">
        <v>2022</v>
      </c>
      <c r="F2109" s="68" t="s">
        <v>1149</v>
      </c>
      <c r="G2109" s="64" t="s">
        <v>0</v>
      </c>
      <c r="H2109" s="70">
        <v>99.9</v>
      </c>
      <c r="I2109" s="71"/>
      <c r="J2109" s="64" t="s">
        <v>7165</v>
      </c>
      <c r="K2109" s="67" t="s">
        <v>8938</v>
      </c>
      <c r="L2109" s="67">
        <v>16</v>
      </c>
      <c r="M2109" s="64" t="s">
        <v>7066</v>
      </c>
      <c r="N2109" s="64" t="s">
        <v>1244</v>
      </c>
      <c r="O2109" s="64" t="s">
        <v>0</v>
      </c>
      <c r="P2109" s="64" t="s">
        <v>32</v>
      </c>
      <c r="Q2109" s="72">
        <v>26</v>
      </c>
      <c r="R2109" s="72">
        <v>2</v>
      </c>
      <c r="S2109" s="72">
        <v>14</v>
      </c>
      <c r="T2109" s="72">
        <v>0.8</v>
      </c>
    </row>
    <row r="2110" spans="1:20" s="60" customFormat="1" ht="15" customHeight="1">
      <c r="A2110" s="68" t="s">
        <v>11340</v>
      </c>
      <c r="B2110" s="68">
        <v>17324</v>
      </c>
      <c r="C2110" s="68" t="s">
        <v>0</v>
      </c>
      <c r="D2110" s="69" t="s">
        <v>1147</v>
      </c>
      <c r="E2110" s="69" t="s">
        <v>11341</v>
      </c>
      <c r="F2110" s="68" t="s">
        <v>1187</v>
      </c>
      <c r="G2110" s="64" t="s">
        <v>0</v>
      </c>
      <c r="H2110" s="70">
        <v>69.900000000000006</v>
      </c>
      <c r="I2110" s="71">
        <v>0</v>
      </c>
      <c r="J2110" s="64" t="s">
        <v>7143</v>
      </c>
      <c r="K2110" s="67" t="s">
        <v>11342</v>
      </c>
      <c r="L2110" s="67" t="s">
        <v>30</v>
      </c>
      <c r="M2110" s="64" t="s">
        <v>7066</v>
      </c>
      <c r="N2110" s="64" t="s">
        <v>1203</v>
      </c>
      <c r="O2110" s="64" t="s">
        <v>0</v>
      </c>
      <c r="P2110" s="64" t="s">
        <v>32</v>
      </c>
      <c r="Q2110" s="72">
        <v>0</v>
      </c>
      <c r="R2110" s="72">
        <v>0</v>
      </c>
      <c r="S2110" s="72">
        <v>0</v>
      </c>
      <c r="T2110" s="72">
        <v>0</v>
      </c>
    </row>
    <row r="2111" spans="1:20" s="60" customFormat="1" ht="15" customHeight="1">
      <c r="A2111" s="68" t="s">
        <v>4872</v>
      </c>
      <c r="B2111" s="68">
        <v>17325</v>
      </c>
      <c r="C2111" s="68" t="s">
        <v>0</v>
      </c>
      <c r="D2111" s="69" t="s">
        <v>1147</v>
      </c>
      <c r="E2111" s="69" t="s">
        <v>2023</v>
      </c>
      <c r="F2111" s="68" t="s">
        <v>1187</v>
      </c>
      <c r="G2111" s="64" t="s">
        <v>0</v>
      </c>
      <c r="H2111" s="70">
        <v>115.9</v>
      </c>
      <c r="I2111" s="71"/>
      <c r="J2111" s="64" t="s">
        <v>7143</v>
      </c>
      <c r="K2111" s="67" t="s">
        <v>8939</v>
      </c>
      <c r="L2111" s="67">
        <v>9</v>
      </c>
      <c r="M2111" s="64" t="s">
        <v>7066</v>
      </c>
      <c r="N2111" s="64" t="s">
        <v>1203</v>
      </c>
      <c r="O2111" s="64" t="s">
        <v>0</v>
      </c>
      <c r="P2111" s="64" t="s">
        <v>32</v>
      </c>
      <c r="Q2111" s="72">
        <v>0</v>
      </c>
      <c r="R2111" s="72">
        <v>0</v>
      </c>
      <c r="S2111" s="72">
        <v>0</v>
      </c>
      <c r="T2111" s="72">
        <v>0</v>
      </c>
    </row>
    <row r="2112" spans="1:20" s="60" customFormat="1" ht="15" customHeight="1">
      <c r="A2112" s="68" t="s">
        <v>4873</v>
      </c>
      <c r="B2112" s="68">
        <v>17326</v>
      </c>
      <c r="C2112" s="68" t="s">
        <v>0</v>
      </c>
      <c r="D2112" s="69" t="s">
        <v>1147</v>
      </c>
      <c r="E2112" s="69" t="s">
        <v>2024</v>
      </c>
      <c r="F2112" s="68" t="s">
        <v>1149</v>
      </c>
      <c r="G2112" s="64" t="s">
        <v>0</v>
      </c>
      <c r="H2112" s="70">
        <v>48.5</v>
      </c>
      <c r="I2112" s="71"/>
      <c r="J2112" s="64" t="s">
        <v>7165</v>
      </c>
      <c r="K2112" s="67" t="s">
        <v>8940</v>
      </c>
      <c r="L2112" s="67">
        <v>30</v>
      </c>
      <c r="M2112" s="64" t="s">
        <v>7066</v>
      </c>
      <c r="N2112" s="64" t="s">
        <v>1244</v>
      </c>
      <c r="O2112" s="64" t="s">
        <v>0</v>
      </c>
      <c r="P2112" s="64" t="s">
        <v>32</v>
      </c>
      <c r="Q2112" s="72">
        <v>29</v>
      </c>
      <c r="R2112" s="72">
        <v>6</v>
      </c>
      <c r="S2112" s="72">
        <v>29</v>
      </c>
      <c r="T2112" s="72">
        <v>1.1100000000000001</v>
      </c>
    </row>
    <row r="2113" spans="1:20" s="60" customFormat="1" ht="15" customHeight="1">
      <c r="A2113" s="68" t="s">
        <v>4874</v>
      </c>
      <c r="B2113" s="68">
        <v>17328</v>
      </c>
      <c r="C2113" s="68" t="s">
        <v>0</v>
      </c>
      <c r="D2113" s="69" t="s">
        <v>1147</v>
      </c>
      <c r="E2113" s="69" t="s">
        <v>2026</v>
      </c>
      <c r="F2113" s="68" t="s">
        <v>1149</v>
      </c>
      <c r="G2113" s="64" t="s">
        <v>0</v>
      </c>
      <c r="H2113" s="70">
        <v>56.9</v>
      </c>
      <c r="I2113" s="71"/>
      <c r="J2113" s="64" t="s">
        <v>7192</v>
      </c>
      <c r="K2113" s="67" t="s">
        <v>8941</v>
      </c>
      <c r="L2113" s="67">
        <v>9</v>
      </c>
      <c r="M2113" s="64" t="s">
        <v>7066</v>
      </c>
      <c r="N2113" s="64" t="s">
        <v>1203</v>
      </c>
      <c r="O2113" s="64" t="s">
        <v>0</v>
      </c>
      <c r="P2113" s="64" t="s">
        <v>36</v>
      </c>
      <c r="Q2113" s="72">
        <v>0</v>
      </c>
      <c r="R2113" s="72">
        <v>0</v>
      </c>
      <c r="S2113" s="72">
        <v>0</v>
      </c>
      <c r="T2113" s="72">
        <v>1.1000000000000001</v>
      </c>
    </row>
    <row r="2114" spans="1:20" s="60" customFormat="1" ht="15" customHeight="1">
      <c r="A2114" s="68" t="s">
        <v>4875</v>
      </c>
      <c r="B2114" s="68">
        <v>17329</v>
      </c>
      <c r="C2114" s="68" t="s">
        <v>0</v>
      </c>
      <c r="D2114" s="69" t="s">
        <v>1147</v>
      </c>
      <c r="E2114" s="69" t="s">
        <v>113</v>
      </c>
      <c r="F2114" s="68" t="s">
        <v>1149</v>
      </c>
      <c r="G2114" s="64" t="s">
        <v>0</v>
      </c>
      <c r="H2114" s="70">
        <v>56.9</v>
      </c>
      <c r="I2114" s="71"/>
      <c r="J2114" s="64" t="s">
        <v>7192</v>
      </c>
      <c r="K2114" s="67" t="s">
        <v>8942</v>
      </c>
      <c r="L2114" s="67" t="s">
        <v>30</v>
      </c>
      <c r="M2114" s="64" t="s">
        <v>7066</v>
      </c>
      <c r="N2114" s="64" t="s">
        <v>1203</v>
      </c>
      <c r="O2114" s="64" t="s">
        <v>0</v>
      </c>
      <c r="P2114" s="64" t="s">
        <v>36</v>
      </c>
      <c r="Q2114" s="72">
        <v>0</v>
      </c>
      <c r="R2114" s="72">
        <v>0</v>
      </c>
      <c r="S2114" s="72">
        <v>0</v>
      </c>
      <c r="T2114" s="72">
        <v>1.1000000000000001</v>
      </c>
    </row>
    <row r="2115" spans="1:20" s="60" customFormat="1" ht="15" customHeight="1">
      <c r="A2115" s="68" t="s">
        <v>4876</v>
      </c>
      <c r="B2115" s="68">
        <v>17330</v>
      </c>
      <c r="C2115" s="68" t="s">
        <v>0</v>
      </c>
      <c r="D2115" s="69" t="s">
        <v>1147</v>
      </c>
      <c r="E2115" s="69" t="s">
        <v>114</v>
      </c>
      <c r="F2115" s="68" t="s">
        <v>1149</v>
      </c>
      <c r="G2115" s="64" t="s">
        <v>0</v>
      </c>
      <c r="H2115" s="70">
        <v>56.9</v>
      </c>
      <c r="I2115" s="71"/>
      <c r="J2115" s="64" t="s">
        <v>7192</v>
      </c>
      <c r="K2115" s="67" t="s">
        <v>8943</v>
      </c>
      <c r="L2115" s="67">
        <v>12</v>
      </c>
      <c r="M2115" s="64" t="s">
        <v>7066</v>
      </c>
      <c r="N2115" s="64" t="s">
        <v>1203</v>
      </c>
      <c r="O2115" s="64" t="s">
        <v>0</v>
      </c>
      <c r="P2115" s="64" t="s">
        <v>36</v>
      </c>
      <c r="Q2115" s="72">
        <v>0</v>
      </c>
      <c r="R2115" s="72">
        <v>0</v>
      </c>
      <c r="S2115" s="72">
        <v>0</v>
      </c>
      <c r="T2115" s="72">
        <v>1.1000000000000001</v>
      </c>
    </row>
    <row r="2116" spans="1:20" s="60" customFormat="1" ht="15" customHeight="1">
      <c r="A2116" s="68" t="s">
        <v>4877</v>
      </c>
      <c r="B2116" s="68">
        <v>17331</v>
      </c>
      <c r="C2116" s="68" t="s">
        <v>0</v>
      </c>
      <c r="D2116" s="69" t="s">
        <v>1147</v>
      </c>
      <c r="E2116" s="69" t="s">
        <v>115</v>
      </c>
      <c r="F2116" s="68" t="s">
        <v>1149</v>
      </c>
      <c r="G2116" s="64" t="s">
        <v>0</v>
      </c>
      <c r="H2116" s="70">
        <v>56.9</v>
      </c>
      <c r="I2116" s="71"/>
      <c r="J2116" s="64" t="s">
        <v>7192</v>
      </c>
      <c r="K2116" s="67" t="s">
        <v>8944</v>
      </c>
      <c r="L2116" s="67">
        <v>5</v>
      </c>
      <c r="M2116" s="64" t="s">
        <v>7066</v>
      </c>
      <c r="N2116" s="64" t="s">
        <v>1203</v>
      </c>
      <c r="O2116" s="64" t="s">
        <v>0</v>
      </c>
      <c r="P2116" s="64" t="s">
        <v>36</v>
      </c>
      <c r="Q2116" s="72">
        <v>0</v>
      </c>
      <c r="R2116" s="72">
        <v>0</v>
      </c>
      <c r="S2116" s="72">
        <v>0</v>
      </c>
      <c r="T2116" s="72">
        <v>1.1000000000000001</v>
      </c>
    </row>
    <row r="2117" spans="1:20" s="60" customFormat="1" ht="15" customHeight="1">
      <c r="A2117" s="68" t="s">
        <v>4878</v>
      </c>
      <c r="B2117" s="68">
        <v>17332</v>
      </c>
      <c r="C2117" s="68" t="s">
        <v>0</v>
      </c>
      <c r="D2117" s="69" t="s">
        <v>1147</v>
      </c>
      <c r="E2117" s="69" t="s">
        <v>116</v>
      </c>
      <c r="F2117" s="68" t="s">
        <v>1149</v>
      </c>
      <c r="G2117" s="64" t="s">
        <v>0</v>
      </c>
      <c r="H2117" s="70">
        <v>56.9</v>
      </c>
      <c r="I2117" s="71"/>
      <c r="J2117" s="64" t="s">
        <v>7192</v>
      </c>
      <c r="K2117" s="67" t="s">
        <v>8945</v>
      </c>
      <c r="L2117" s="67">
        <v>6</v>
      </c>
      <c r="M2117" s="64" t="s">
        <v>7066</v>
      </c>
      <c r="N2117" s="64" t="s">
        <v>1203</v>
      </c>
      <c r="O2117" s="64" t="s">
        <v>0</v>
      </c>
      <c r="P2117" s="64" t="s">
        <v>36</v>
      </c>
      <c r="Q2117" s="72">
        <v>0</v>
      </c>
      <c r="R2117" s="72">
        <v>0</v>
      </c>
      <c r="S2117" s="72">
        <v>0</v>
      </c>
      <c r="T2117" s="72">
        <v>1.1000000000000001</v>
      </c>
    </row>
    <row r="2118" spans="1:20" s="60" customFormat="1" ht="15" customHeight="1">
      <c r="A2118" s="68" t="s">
        <v>4879</v>
      </c>
      <c r="B2118" s="68">
        <v>17333</v>
      </c>
      <c r="C2118" s="68" t="s">
        <v>0</v>
      </c>
      <c r="D2118" s="69" t="s">
        <v>1147</v>
      </c>
      <c r="E2118" s="69" t="s">
        <v>117</v>
      </c>
      <c r="F2118" s="68" t="s">
        <v>1149</v>
      </c>
      <c r="G2118" s="64" t="s">
        <v>0</v>
      </c>
      <c r="H2118" s="70">
        <v>56.9</v>
      </c>
      <c r="I2118" s="71"/>
      <c r="J2118" s="64" t="s">
        <v>7192</v>
      </c>
      <c r="K2118" s="67" t="s">
        <v>8946</v>
      </c>
      <c r="L2118" s="67" t="s">
        <v>30</v>
      </c>
      <c r="M2118" s="64" t="s">
        <v>7066</v>
      </c>
      <c r="N2118" s="64" t="s">
        <v>1203</v>
      </c>
      <c r="O2118" s="64" t="s">
        <v>0</v>
      </c>
      <c r="P2118" s="64" t="s">
        <v>36</v>
      </c>
      <c r="Q2118" s="72">
        <v>0</v>
      </c>
      <c r="R2118" s="72">
        <v>0</v>
      </c>
      <c r="S2118" s="72">
        <v>0</v>
      </c>
      <c r="T2118" s="72">
        <v>1.1000000000000001</v>
      </c>
    </row>
    <row r="2119" spans="1:20" s="60" customFormat="1" ht="15" customHeight="1">
      <c r="A2119" s="68" t="s">
        <v>4880</v>
      </c>
      <c r="B2119" s="68">
        <v>17334</v>
      </c>
      <c r="C2119" s="68" t="s">
        <v>0</v>
      </c>
      <c r="D2119" s="69" t="s">
        <v>1147</v>
      </c>
      <c r="E2119" s="69" t="s">
        <v>118</v>
      </c>
      <c r="F2119" s="68" t="s">
        <v>1149</v>
      </c>
      <c r="G2119" s="64" t="s">
        <v>0</v>
      </c>
      <c r="H2119" s="70">
        <v>195</v>
      </c>
      <c r="I2119" s="71"/>
      <c r="J2119" s="64" t="s">
        <v>7143</v>
      </c>
      <c r="K2119" s="67" t="s">
        <v>8947</v>
      </c>
      <c r="L2119" s="67">
        <v>17</v>
      </c>
      <c r="M2119" s="64" t="s">
        <v>7066</v>
      </c>
      <c r="N2119" s="64" t="s">
        <v>1203</v>
      </c>
      <c r="O2119" s="64" t="s">
        <v>0</v>
      </c>
      <c r="P2119" s="64" t="s">
        <v>32</v>
      </c>
      <c r="Q2119" s="72">
        <v>27.5</v>
      </c>
      <c r="R2119" s="72">
        <v>0</v>
      </c>
      <c r="S2119" s="72">
        <v>38</v>
      </c>
      <c r="T2119" s="72">
        <v>0</v>
      </c>
    </row>
    <row r="2120" spans="1:20" s="60" customFormat="1" ht="15" customHeight="1">
      <c r="A2120" s="68" t="s">
        <v>4881</v>
      </c>
      <c r="B2120" s="68">
        <v>17335</v>
      </c>
      <c r="C2120" s="68" t="s">
        <v>0</v>
      </c>
      <c r="D2120" s="69" t="s">
        <v>1147</v>
      </c>
      <c r="E2120" s="69" t="s">
        <v>2027</v>
      </c>
      <c r="F2120" s="68" t="s">
        <v>1149</v>
      </c>
      <c r="G2120" s="64" t="s">
        <v>0</v>
      </c>
      <c r="H2120" s="70">
        <v>49.5</v>
      </c>
      <c r="I2120" s="71"/>
      <c r="J2120" s="64" t="s">
        <v>7143</v>
      </c>
      <c r="K2120" s="67" t="s">
        <v>8948</v>
      </c>
      <c r="L2120" s="67">
        <v>11</v>
      </c>
      <c r="M2120" s="64" t="s">
        <v>7066</v>
      </c>
      <c r="N2120" s="64" t="s">
        <v>1203</v>
      </c>
      <c r="O2120" s="64" t="s">
        <v>0</v>
      </c>
      <c r="P2120" s="64" t="s">
        <v>32</v>
      </c>
      <c r="Q2120" s="72">
        <v>17</v>
      </c>
      <c r="R2120" s="72">
        <v>0</v>
      </c>
      <c r="S2120" s="72">
        <v>27</v>
      </c>
      <c r="T2120" s="72">
        <v>0.69499999999999995</v>
      </c>
    </row>
    <row r="2121" spans="1:20" s="60" customFormat="1" ht="15" customHeight="1">
      <c r="A2121" s="68" t="s">
        <v>11343</v>
      </c>
      <c r="B2121" s="68">
        <v>17336</v>
      </c>
      <c r="C2121" s="68" t="s">
        <v>0</v>
      </c>
      <c r="D2121" s="69" t="s">
        <v>1147</v>
      </c>
      <c r="E2121" s="69" t="s">
        <v>11344</v>
      </c>
      <c r="F2121" s="68" t="s">
        <v>1187</v>
      </c>
      <c r="G2121" s="64" t="s">
        <v>0</v>
      </c>
      <c r="H2121" s="70">
        <v>52.9</v>
      </c>
      <c r="I2121" s="71">
        <v>0</v>
      </c>
      <c r="J2121" s="64" t="s">
        <v>7143</v>
      </c>
      <c r="K2121" s="67" t="s">
        <v>11345</v>
      </c>
      <c r="L2121" s="67" t="s">
        <v>30</v>
      </c>
      <c r="M2121" s="64" t="s">
        <v>7066</v>
      </c>
      <c r="N2121" s="64" t="s">
        <v>1203</v>
      </c>
      <c r="O2121" s="64" t="s">
        <v>0</v>
      </c>
      <c r="P2121" s="64" t="s">
        <v>32</v>
      </c>
      <c r="Q2121" s="72">
        <v>0</v>
      </c>
      <c r="R2121" s="72">
        <v>0</v>
      </c>
      <c r="S2121" s="72">
        <v>0</v>
      </c>
      <c r="T2121" s="72">
        <v>0.433</v>
      </c>
    </row>
    <row r="2122" spans="1:20" s="60" customFormat="1" ht="15" customHeight="1">
      <c r="A2122" s="68" t="s">
        <v>11346</v>
      </c>
      <c r="B2122" s="68">
        <v>17338</v>
      </c>
      <c r="C2122" s="68" t="s">
        <v>0</v>
      </c>
      <c r="D2122" s="69" t="s">
        <v>1147</v>
      </c>
      <c r="E2122" s="69" t="s">
        <v>11347</v>
      </c>
      <c r="F2122" s="68" t="s">
        <v>1187</v>
      </c>
      <c r="G2122" s="64" t="s">
        <v>0</v>
      </c>
      <c r="H2122" s="70">
        <v>12.9</v>
      </c>
      <c r="I2122" s="71">
        <v>6.5000000000000002E-2</v>
      </c>
      <c r="J2122" s="64" t="s">
        <v>7086</v>
      </c>
      <c r="K2122" s="67" t="s">
        <v>11348</v>
      </c>
      <c r="L2122" s="67" t="s">
        <v>30</v>
      </c>
      <c r="M2122" s="64" t="s">
        <v>7066</v>
      </c>
      <c r="N2122" s="64" t="s">
        <v>1153</v>
      </c>
      <c r="O2122" s="64" t="s">
        <v>11</v>
      </c>
      <c r="P2122" s="64" t="s">
        <v>36</v>
      </c>
      <c r="Q2122" s="72">
        <v>0</v>
      </c>
      <c r="R2122" s="72">
        <v>0</v>
      </c>
      <c r="S2122" s="72">
        <v>0</v>
      </c>
      <c r="T2122" s="72">
        <v>0</v>
      </c>
    </row>
    <row r="2123" spans="1:20" s="60" customFormat="1" ht="15" customHeight="1">
      <c r="A2123" s="68" t="s">
        <v>11349</v>
      </c>
      <c r="B2123" s="68">
        <v>17339</v>
      </c>
      <c r="C2123" s="68" t="s">
        <v>0</v>
      </c>
      <c r="D2123" s="69" t="s">
        <v>1147</v>
      </c>
      <c r="E2123" s="69" t="s">
        <v>11350</v>
      </c>
      <c r="F2123" s="68" t="s">
        <v>1187</v>
      </c>
      <c r="G2123" s="64" t="s">
        <v>0</v>
      </c>
      <c r="H2123" s="70">
        <v>12.9</v>
      </c>
      <c r="I2123" s="71">
        <v>6.5000000000000002E-2</v>
      </c>
      <c r="J2123" s="64" t="s">
        <v>7086</v>
      </c>
      <c r="K2123" s="67" t="s">
        <v>11351</v>
      </c>
      <c r="L2123" s="67" t="s">
        <v>30</v>
      </c>
      <c r="M2123" s="64" t="s">
        <v>7066</v>
      </c>
      <c r="N2123" s="64" t="s">
        <v>1153</v>
      </c>
      <c r="O2123" s="64" t="s">
        <v>11</v>
      </c>
      <c r="P2123" s="64" t="s">
        <v>36</v>
      </c>
      <c r="Q2123" s="72">
        <v>0</v>
      </c>
      <c r="R2123" s="72">
        <v>0</v>
      </c>
      <c r="S2123" s="72">
        <v>0</v>
      </c>
      <c r="T2123" s="72">
        <v>0</v>
      </c>
    </row>
    <row r="2124" spans="1:20" s="60" customFormat="1" ht="15" customHeight="1">
      <c r="A2124" s="68" t="s">
        <v>4882</v>
      </c>
      <c r="B2124" s="68">
        <v>17340</v>
      </c>
      <c r="C2124" s="68" t="s">
        <v>0</v>
      </c>
      <c r="D2124" s="69" t="s">
        <v>1147</v>
      </c>
      <c r="E2124" s="69" t="s">
        <v>2029</v>
      </c>
      <c r="F2124" s="68" t="s">
        <v>1149</v>
      </c>
      <c r="G2124" s="64" t="s">
        <v>0</v>
      </c>
      <c r="H2124" s="70">
        <v>46.9</v>
      </c>
      <c r="I2124" s="71"/>
      <c r="J2124" s="64" t="s">
        <v>7086</v>
      </c>
      <c r="K2124" s="67" t="s">
        <v>8949</v>
      </c>
      <c r="L2124" s="67" t="s">
        <v>30</v>
      </c>
      <c r="M2124" s="64" t="s">
        <v>7066</v>
      </c>
      <c r="N2124" s="64" t="s">
        <v>1153</v>
      </c>
      <c r="O2124" s="64" t="s">
        <v>11</v>
      </c>
      <c r="P2124" s="64" t="s">
        <v>36</v>
      </c>
      <c r="Q2124" s="72">
        <v>0</v>
      </c>
      <c r="R2124" s="72">
        <v>0</v>
      </c>
      <c r="S2124" s="72">
        <v>0</v>
      </c>
      <c r="T2124" s="72">
        <v>0</v>
      </c>
    </row>
    <row r="2125" spans="1:20" s="60" customFormat="1" ht="15" customHeight="1">
      <c r="A2125" s="68" t="s">
        <v>4883</v>
      </c>
      <c r="B2125" s="68">
        <v>17341</v>
      </c>
      <c r="C2125" s="68" t="s">
        <v>0</v>
      </c>
      <c r="D2125" s="69" t="s">
        <v>1147</v>
      </c>
      <c r="E2125" s="69" t="s">
        <v>2030</v>
      </c>
      <c r="F2125" s="68" t="s">
        <v>1187</v>
      </c>
      <c r="G2125" s="64" t="s">
        <v>0</v>
      </c>
      <c r="H2125" s="70">
        <v>14.9</v>
      </c>
      <c r="I2125" s="71"/>
      <c r="J2125" s="64" t="s">
        <v>7086</v>
      </c>
      <c r="K2125" s="67" t="s">
        <v>8950</v>
      </c>
      <c r="L2125" s="67" t="s">
        <v>30</v>
      </c>
      <c r="M2125" s="64" t="s">
        <v>7066</v>
      </c>
      <c r="N2125" s="64" t="s">
        <v>1153</v>
      </c>
      <c r="O2125" s="64" t="s">
        <v>11</v>
      </c>
      <c r="P2125" s="64" t="s">
        <v>36</v>
      </c>
      <c r="Q2125" s="72">
        <v>0</v>
      </c>
      <c r="R2125" s="72">
        <v>0</v>
      </c>
      <c r="S2125" s="72">
        <v>0</v>
      </c>
      <c r="T2125" s="72">
        <v>0</v>
      </c>
    </row>
    <row r="2126" spans="1:20" s="60" customFormat="1" ht="15" customHeight="1">
      <c r="A2126" s="68" t="s">
        <v>4884</v>
      </c>
      <c r="B2126" s="68">
        <v>17342</v>
      </c>
      <c r="C2126" s="68" t="s">
        <v>0</v>
      </c>
      <c r="D2126" s="69" t="s">
        <v>1147</v>
      </c>
      <c r="E2126" s="69" t="s">
        <v>2031</v>
      </c>
      <c r="F2126" s="68" t="s">
        <v>1187</v>
      </c>
      <c r="G2126" s="64" t="s">
        <v>0</v>
      </c>
      <c r="H2126" s="70">
        <v>12.9</v>
      </c>
      <c r="I2126" s="71"/>
      <c r="J2126" s="64" t="s">
        <v>7086</v>
      </c>
      <c r="K2126" s="67" t="s">
        <v>8951</v>
      </c>
      <c r="L2126" s="67" t="s">
        <v>30</v>
      </c>
      <c r="M2126" s="64" t="s">
        <v>7066</v>
      </c>
      <c r="N2126" s="64" t="s">
        <v>1153</v>
      </c>
      <c r="O2126" s="64" t="s">
        <v>11</v>
      </c>
      <c r="P2126" s="64" t="s">
        <v>36</v>
      </c>
      <c r="Q2126" s="72">
        <v>0</v>
      </c>
      <c r="R2126" s="72">
        <v>0</v>
      </c>
      <c r="S2126" s="72">
        <v>0</v>
      </c>
      <c r="T2126" s="72">
        <v>0</v>
      </c>
    </row>
    <row r="2127" spans="1:20" s="60" customFormat="1" ht="15" customHeight="1">
      <c r="A2127" s="68" t="s">
        <v>4885</v>
      </c>
      <c r="B2127" s="68">
        <v>17343</v>
      </c>
      <c r="C2127" s="68" t="s">
        <v>0</v>
      </c>
      <c r="D2127" s="69" t="s">
        <v>1147</v>
      </c>
      <c r="E2127" s="69" t="s">
        <v>2032</v>
      </c>
      <c r="F2127" s="68" t="s">
        <v>1187</v>
      </c>
      <c r="G2127" s="64" t="s">
        <v>0</v>
      </c>
      <c r="H2127" s="70">
        <v>19.899999999999999</v>
      </c>
      <c r="I2127" s="71"/>
      <c r="J2127" s="64" t="s">
        <v>7086</v>
      </c>
      <c r="K2127" s="67" t="s">
        <v>8952</v>
      </c>
      <c r="L2127" s="67" t="s">
        <v>30</v>
      </c>
      <c r="M2127" s="64" t="s">
        <v>7066</v>
      </c>
      <c r="N2127" s="64" t="s">
        <v>1153</v>
      </c>
      <c r="O2127" s="64" t="s">
        <v>11</v>
      </c>
      <c r="P2127" s="64" t="s">
        <v>36</v>
      </c>
      <c r="Q2127" s="72">
        <v>0</v>
      </c>
      <c r="R2127" s="72">
        <v>0</v>
      </c>
      <c r="S2127" s="72">
        <v>0</v>
      </c>
      <c r="T2127" s="72">
        <v>0</v>
      </c>
    </row>
    <row r="2128" spans="1:20" s="60" customFormat="1" ht="15" customHeight="1">
      <c r="A2128" s="68" t="s">
        <v>4886</v>
      </c>
      <c r="B2128" s="68">
        <v>17344</v>
      </c>
      <c r="C2128" s="68" t="s">
        <v>0</v>
      </c>
      <c r="D2128" s="69" t="s">
        <v>1147</v>
      </c>
      <c r="E2128" s="69" t="s">
        <v>2033</v>
      </c>
      <c r="F2128" s="68" t="s">
        <v>1149</v>
      </c>
      <c r="G2128" s="64" t="s">
        <v>0</v>
      </c>
      <c r="H2128" s="70">
        <v>68.900000000000006</v>
      </c>
      <c r="I2128" s="71"/>
      <c r="J2128" s="64" t="s">
        <v>7165</v>
      </c>
      <c r="K2128" s="67" t="s">
        <v>8953</v>
      </c>
      <c r="L2128" s="67" t="s">
        <v>31</v>
      </c>
      <c r="M2128" s="64" t="s">
        <v>7066</v>
      </c>
      <c r="N2128" s="64" t="s">
        <v>1244</v>
      </c>
      <c r="O2128" s="64" t="s">
        <v>0</v>
      </c>
      <c r="P2128" s="64" t="s">
        <v>32</v>
      </c>
      <c r="Q2128" s="72">
        <v>0</v>
      </c>
      <c r="R2128" s="72">
        <v>0</v>
      </c>
      <c r="S2128" s="72">
        <v>0</v>
      </c>
      <c r="T2128" s="72">
        <v>0</v>
      </c>
    </row>
    <row r="2129" spans="1:20" s="60" customFormat="1" ht="15" customHeight="1">
      <c r="A2129" s="68" t="s">
        <v>4887</v>
      </c>
      <c r="B2129" s="68">
        <v>17345</v>
      </c>
      <c r="C2129" s="68" t="s">
        <v>0</v>
      </c>
      <c r="D2129" s="69" t="s">
        <v>1147</v>
      </c>
      <c r="E2129" s="69" t="s">
        <v>2034</v>
      </c>
      <c r="F2129" s="68" t="s">
        <v>1149</v>
      </c>
      <c r="G2129" s="64" t="s">
        <v>0</v>
      </c>
      <c r="H2129" s="70">
        <v>77.900000000000006</v>
      </c>
      <c r="I2129" s="71"/>
      <c r="J2129" s="64" t="s">
        <v>7165</v>
      </c>
      <c r="K2129" s="67" t="s">
        <v>8954</v>
      </c>
      <c r="L2129" s="67" t="s">
        <v>31</v>
      </c>
      <c r="M2129" s="64" t="s">
        <v>7066</v>
      </c>
      <c r="N2129" s="64" t="s">
        <v>1244</v>
      </c>
      <c r="O2129" s="64" t="s">
        <v>0</v>
      </c>
      <c r="P2129" s="64" t="s">
        <v>32</v>
      </c>
      <c r="Q2129" s="72">
        <v>0</v>
      </c>
      <c r="R2129" s="72">
        <v>0</v>
      </c>
      <c r="S2129" s="72">
        <v>0</v>
      </c>
      <c r="T2129" s="72">
        <v>0</v>
      </c>
    </row>
    <row r="2130" spans="1:20" s="60" customFormat="1" ht="15" customHeight="1">
      <c r="A2130" s="68" t="s">
        <v>4888</v>
      </c>
      <c r="B2130" s="68">
        <v>17358</v>
      </c>
      <c r="C2130" s="68" t="s">
        <v>0</v>
      </c>
      <c r="D2130" s="69" t="s">
        <v>1147</v>
      </c>
      <c r="E2130" s="69" t="s">
        <v>562</v>
      </c>
      <c r="F2130" s="68" t="s">
        <v>1187</v>
      </c>
      <c r="G2130" s="64" t="s">
        <v>0</v>
      </c>
      <c r="H2130" s="70">
        <v>34.9</v>
      </c>
      <c r="I2130" s="71"/>
      <c r="J2130" s="64" t="s">
        <v>7104</v>
      </c>
      <c r="K2130" s="67" t="s">
        <v>8955</v>
      </c>
      <c r="L2130" s="67" t="s">
        <v>31</v>
      </c>
      <c r="M2130" s="64" t="s">
        <v>7066</v>
      </c>
      <c r="N2130" s="64" t="s">
        <v>1231</v>
      </c>
      <c r="O2130" s="64" t="s">
        <v>0</v>
      </c>
      <c r="P2130" s="64" t="s">
        <v>33</v>
      </c>
      <c r="Q2130" s="72">
        <v>0</v>
      </c>
      <c r="R2130" s="72">
        <v>0</v>
      </c>
      <c r="S2130" s="72">
        <v>0</v>
      </c>
      <c r="T2130" s="72">
        <v>0</v>
      </c>
    </row>
    <row r="2131" spans="1:20" s="60" customFormat="1" ht="15" customHeight="1">
      <c r="A2131" s="68" t="s">
        <v>4889</v>
      </c>
      <c r="B2131" s="68">
        <v>17360</v>
      </c>
      <c r="C2131" s="68" t="s">
        <v>0</v>
      </c>
      <c r="D2131" s="69" t="s">
        <v>1147</v>
      </c>
      <c r="E2131" s="69" t="s">
        <v>119</v>
      </c>
      <c r="F2131" s="68" t="s">
        <v>1149</v>
      </c>
      <c r="G2131" s="64" t="s">
        <v>0</v>
      </c>
      <c r="H2131" s="70">
        <v>19.899999999999999</v>
      </c>
      <c r="I2131" s="71"/>
      <c r="J2131" s="64" t="s">
        <v>7083</v>
      </c>
      <c r="K2131" s="67" t="s">
        <v>7386</v>
      </c>
      <c r="L2131" s="67">
        <v>20</v>
      </c>
      <c r="M2131" s="64" t="s">
        <v>7066</v>
      </c>
      <c r="N2131" s="64" t="s">
        <v>1838</v>
      </c>
      <c r="O2131" s="64" t="s">
        <v>0</v>
      </c>
      <c r="P2131" s="64" t="s">
        <v>36</v>
      </c>
      <c r="Q2131" s="72">
        <v>26</v>
      </c>
      <c r="R2131" s="72">
        <v>6</v>
      </c>
      <c r="S2131" s="72">
        <v>26</v>
      </c>
      <c r="T2131" s="72">
        <v>0</v>
      </c>
    </row>
    <row r="2132" spans="1:20" s="60" customFormat="1" ht="15" customHeight="1">
      <c r="A2132" s="68" t="s">
        <v>4890</v>
      </c>
      <c r="B2132" s="68">
        <v>17361</v>
      </c>
      <c r="C2132" s="68" t="s">
        <v>0</v>
      </c>
      <c r="D2132" s="69" t="s">
        <v>1147</v>
      </c>
      <c r="E2132" s="69" t="s">
        <v>120</v>
      </c>
      <c r="F2132" s="68" t="s">
        <v>1149</v>
      </c>
      <c r="G2132" s="64" t="s">
        <v>0</v>
      </c>
      <c r="H2132" s="70">
        <v>19.899999999999999</v>
      </c>
      <c r="I2132" s="71"/>
      <c r="J2132" s="64" t="s">
        <v>7083</v>
      </c>
      <c r="K2132" s="67" t="s">
        <v>7387</v>
      </c>
      <c r="L2132" s="67">
        <v>32</v>
      </c>
      <c r="M2132" s="64" t="s">
        <v>7066</v>
      </c>
      <c r="N2132" s="64" t="s">
        <v>1838</v>
      </c>
      <c r="O2132" s="64" t="s">
        <v>0</v>
      </c>
      <c r="P2132" s="64" t="s">
        <v>36</v>
      </c>
      <c r="Q2132" s="72">
        <v>26</v>
      </c>
      <c r="R2132" s="72">
        <v>6</v>
      </c>
      <c r="S2132" s="72">
        <v>26</v>
      </c>
      <c r="T2132" s="72">
        <v>0</v>
      </c>
    </row>
    <row r="2133" spans="1:20" s="60" customFormat="1" ht="15" customHeight="1">
      <c r="A2133" s="68" t="s">
        <v>4891</v>
      </c>
      <c r="B2133" s="68">
        <v>17362</v>
      </c>
      <c r="C2133" s="68" t="s">
        <v>0</v>
      </c>
      <c r="D2133" s="69" t="s">
        <v>1147</v>
      </c>
      <c r="E2133" s="69" t="s">
        <v>121</v>
      </c>
      <c r="F2133" s="68" t="s">
        <v>1149</v>
      </c>
      <c r="G2133" s="64" t="s">
        <v>0</v>
      </c>
      <c r="H2133" s="70">
        <v>19.899999999999999</v>
      </c>
      <c r="I2133" s="71"/>
      <c r="J2133" s="64" t="s">
        <v>7083</v>
      </c>
      <c r="K2133" s="67" t="s">
        <v>8956</v>
      </c>
      <c r="L2133" s="67">
        <v>153</v>
      </c>
      <c r="M2133" s="64" t="s">
        <v>7066</v>
      </c>
      <c r="N2133" s="64" t="s">
        <v>1838</v>
      </c>
      <c r="O2133" s="64" t="s">
        <v>0</v>
      </c>
      <c r="P2133" s="64" t="s">
        <v>36</v>
      </c>
      <c r="Q2133" s="72">
        <v>29.5</v>
      </c>
      <c r="R2133" s="72">
        <v>3</v>
      </c>
      <c r="S2133" s="72">
        <v>29.5</v>
      </c>
      <c r="T2133" s="72">
        <v>0.68300000000000005</v>
      </c>
    </row>
    <row r="2134" spans="1:20" s="60" customFormat="1" ht="15" customHeight="1">
      <c r="A2134" s="68" t="s">
        <v>4892</v>
      </c>
      <c r="B2134" s="68">
        <v>17363</v>
      </c>
      <c r="C2134" s="68" t="s">
        <v>0</v>
      </c>
      <c r="D2134" s="69" t="s">
        <v>1147</v>
      </c>
      <c r="E2134" s="69" t="s">
        <v>122</v>
      </c>
      <c r="F2134" s="68" t="s">
        <v>1149</v>
      </c>
      <c r="G2134" s="64" t="s">
        <v>0</v>
      </c>
      <c r="H2134" s="70">
        <v>19.899999999999999</v>
      </c>
      <c r="I2134" s="71"/>
      <c r="J2134" s="64" t="s">
        <v>7083</v>
      </c>
      <c r="K2134" s="67" t="s">
        <v>8957</v>
      </c>
      <c r="L2134" s="67">
        <v>69</v>
      </c>
      <c r="M2134" s="64" t="s">
        <v>7066</v>
      </c>
      <c r="N2134" s="64" t="s">
        <v>1838</v>
      </c>
      <c r="O2134" s="64" t="s">
        <v>0</v>
      </c>
      <c r="P2134" s="64" t="s">
        <v>36</v>
      </c>
      <c r="Q2134" s="72">
        <v>28</v>
      </c>
      <c r="R2134" s="72">
        <v>6</v>
      </c>
      <c r="S2134" s="72">
        <v>28</v>
      </c>
      <c r="T2134" s="72">
        <v>0</v>
      </c>
    </row>
    <row r="2135" spans="1:20" s="60" customFormat="1" ht="15" customHeight="1">
      <c r="A2135" s="68" t="s">
        <v>4893</v>
      </c>
      <c r="B2135" s="68">
        <v>17364</v>
      </c>
      <c r="C2135" s="68" t="s">
        <v>0</v>
      </c>
      <c r="D2135" s="69" t="s">
        <v>1147</v>
      </c>
      <c r="E2135" s="69" t="s">
        <v>123</v>
      </c>
      <c r="F2135" s="68" t="s">
        <v>1149</v>
      </c>
      <c r="G2135" s="64" t="s">
        <v>0</v>
      </c>
      <c r="H2135" s="70">
        <v>19.899999999999999</v>
      </c>
      <c r="I2135" s="71"/>
      <c r="J2135" s="64" t="s">
        <v>7083</v>
      </c>
      <c r="K2135" s="67" t="s">
        <v>8958</v>
      </c>
      <c r="L2135" s="67">
        <v>66</v>
      </c>
      <c r="M2135" s="64" t="s">
        <v>7066</v>
      </c>
      <c r="N2135" s="64" t="s">
        <v>1838</v>
      </c>
      <c r="O2135" s="64" t="s">
        <v>0</v>
      </c>
      <c r="P2135" s="64" t="s">
        <v>36</v>
      </c>
      <c r="Q2135" s="72">
        <v>22</v>
      </c>
      <c r="R2135" s="72">
        <v>6</v>
      </c>
      <c r="S2135" s="72">
        <v>32.5</v>
      </c>
      <c r="T2135" s="72">
        <v>0</v>
      </c>
    </row>
    <row r="2136" spans="1:20" s="60" customFormat="1" ht="15" customHeight="1">
      <c r="A2136" s="68" t="s">
        <v>4894</v>
      </c>
      <c r="B2136" s="68">
        <v>17365</v>
      </c>
      <c r="C2136" s="68" t="s">
        <v>0</v>
      </c>
      <c r="D2136" s="69" t="s">
        <v>1147</v>
      </c>
      <c r="E2136" s="69" t="s">
        <v>124</v>
      </c>
      <c r="F2136" s="68" t="s">
        <v>1149</v>
      </c>
      <c r="G2136" s="64" t="s">
        <v>0</v>
      </c>
      <c r="H2136" s="70">
        <v>19.899999999999999</v>
      </c>
      <c r="I2136" s="71"/>
      <c r="J2136" s="64" t="s">
        <v>7083</v>
      </c>
      <c r="K2136" s="67" t="s">
        <v>8959</v>
      </c>
      <c r="L2136" s="67">
        <v>25</v>
      </c>
      <c r="M2136" s="64" t="s">
        <v>7066</v>
      </c>
      <c r="N2136" s="64" t="s">
        <v>1838</v>
      </c>
      <c r="O2136" s="64" t="s">
        <v>0</v>
      </c>
      <c r="P2136" s="64" t="s">
        <v>36</v>
      </c>
      <c r="Q2136" s="72">
        <v>17</v>
      </c>
      <c r="R2136" s="72">
        <v>3</v>
      </c>
      <c r="S2136" s="72">
        <v>40</v>
      </c>
      <c r="T2136" s="72">
        <v>0.66</v>
      </c>
    </row>
    <row r="2137" spans="1:20" s="60" customFormat="1" ht="15" customHeight="1">
      <c r="A2137" s="68" t="s">
        <v>4895</v>
      </c>
      <c r="B2137" s="68">
        <v>17366</v>
      </c>
      <c r="C2137" s="68" t="s">
        <v>0</v>
      </c>
      <c r="D2137" s="69" t="s">
        <v>1147</v>
      </c>
      <c r="E2137" s="69" t="s">
        <v>125</v>
      </c>
      <c r="F2137" s="68" t="s">
        <v>1149</v>
      </c>
      <c r="G2137" s="64" t="s">
        <v>0</v>
      </c>
      <c r="H2137" s="70">
        <v>19.899999999999999</v>
      </c>
      <c r="I2137" s="71"/>
      <c r="J2137" s="64" t="s">
        <v>7083</v>
      </c>
      <c r="K2137" s="67" t="s">
        <v>8960</v>
      </c>
      <c r="L2137" s="67">
        <v>41</v>
      </c>
      <c r="M2137" s="64" t="s">
        <v>7066</v>
      </c>
      <c r="N2137" s="64" t="s">
        <v>1838</v>
      </c>
      <c r="O2137" s="64" t="s">
        <v>0</v>
      </c>
      <c r="P2137" s="64" t="s">
        <v>36</v>
      </c>
      <c r="Q2137" s="72">
        <v>25</v>
      </c>
      <c r="R2137" s="72">
        <v>2</v>
      </c>
      <c r="S2137" s="72">
        <v>36</v>
      </c>
      <c r="T2137" s="72">
        <v>0</v>
      </c>
    </row>
    <row r="2138" spans="1:20" s="60" customFormat="1" ht="15" customHeight="1">
      <c r="A2138" s="68" t="s">
        <v>4896</v>
      </c>
      <c r="B2138" s="68">
        <v>17367</v>
      </c>
      <c r="C2138" s="68" t="s">
        <v>0</v>
      </c>
      <c r="D2138" s="69" t="s">
        <v>1147</v>
      </c>
      <c r="E2138" s="69" t="s">
        <v>119</v>
      </c>
      <c r="F2138" s="68" t="s">
        <v>1149</v>
      </c>
      <c r="G2138" s="64" t="s">
        <v>0</v>
      </c>
      <c r="H2138" s="70">
        <v>19.899999999999999</v>
      </c>
      <c r="I2138" s="71"/>
      <c r="J2138" s="64" t="s">
        <v>7083</v>
      </c>
      <c r="K2138" s="67" t="s">
        <v>8961</v>
      </c>
      <c r="L2138" s="67">
        <v>24</v>
      </c>
      <c r="M2138" s="64" t="s">
        <v>7066</v>
      </c>
      <c r="N2138" s="64" t="s">
        <v>1838</v>
      </c>
      <c r="O2138" s="64" t="s">
        <v>0</v>
      </c>
      <c r="P2138" s="64" t="s">
        <v>36</v>
      </c>
      <c r="Q2138" s="72">
        <v>26</v>
      </c>
      <c r="R2138" s="72">
        <v>6</v>
      </c>
      <c r="S2138" s="72">
        <v>26</v>
      </c>
      <c r="T2138" s="72">
        <v>0</v>
      </c>
    </row>
    <row r="2139" spans="1:20" s="60" customFormat="1" ht="15" customHeight="1">
      <c r="A2139" s="68" t="s">
        <v>4897</v>
      </c>
      <c r="B2139" s="68">
        <v>17368</v>
      </c>
      <c r="C2139" s="68" t="s">
        <v>0</v>
      </c>
      <c r="D2139" s="69" t="s">
        <v>1147</v>
      </c>
      <c r="E2139" s="69" t="s">
        <v>126</v>
      </c>
      <c r="F2139" s="68" t="s">
        <v>1149</v>
      </c>
      <c r="G2139" s="64" t="s">
        <v>0</v>
      </c>
      <c r="H2139" s="70">
        <v>8.9</v>
      </c>
      <c r="I2139" s="71"/>
      <c r="J2139" s="64" t="s">
        <v>7083</v>
      </c>
      <c r="K2139" s="67" t="s">
        <v>8962</v>
      </c>
      <c r="L2139" s="67">
        <v>189</v>
      </c>
      <c r="M2139" s="64" t="s">
        <v>7066</v>
      </c>
      <c r="N2139" s="64" t="s">
        <v>1838</v>
      </c>
      <c r="O2139" s="64" t="s">
        <v>0</v>
      </c>
      <c r="P2139" s="64" t="s">
        <v>36</v>
      </c>
      <c r="Q2139" s="72">
        <v>16</v>
      </c>
      <c r="R2139" s="72">
        <v>2.5</v>
      </c>
      <c r="S2139" s="72">
        <v>26.5</v>
      </c>
      <c r="T2139" s="72">
        <v>0.46200000000000002</v>
      </c>
    </row>
    <row r="2140" spans="1:20" s="60" customFormat="1" ht="15" customHeight="1">
      <c r="A2140" s="68" t="s">
        <v>4898</v>
      </c>
      <c r="B2140" s="68">
        <v>17369</v>
      </c>
      <c r="C2140" s="68" t="s">
        <v>0</v>
      </c>
      <c r="D2140" s="69" t="s">
        <v>1147</v>
      </c>
      <c r="E2140" s="69" t="s">
        <v>127</v>
      </c>
      <c r="F2140" s="68" t="s">
        <v>1149</v>
      </c>
      <c r="G2140" s="64" t="s">
        <v>0</v>
      </c>
      <c r="H2140" s="70">
        <v>8.9</v>
      </c>
      <c r="I2140" s="71"/>
      <c r="J2140" s="64" t="s">
        <v>7083</v>
      </c>
      <c r="K2140" s="67" t="s">
        <v>8963</v>
      </c>
      <c r="L2140" s="67">
        <v>8</v>
      </c>
      <c r="M2140" s="64" t="s">
        <v>7066</v>
      </c>
      <c r="N2140" s="64" t="s">
        <v>1838</v>
      </c>
      <c r="O2140" s="64" t="s">
        <v>0</v>
      </c>
      <c r="P2140" s="64" t="s">
        <v>36</v>
      </c>
      <c r="Q2140" s="72">
        <v>17</v>
      </c>
      <c r="R2140" s="72">
        <v>3</v>
      </c>
      <c r="S2140" s="72">
        <v>26.5</v>
      </c>
      <c r="T2140" s="72">
        <v>0.46200000000000002</v>
      </c>
    </row>
    <row r="2141" spans="1:20" s="60" customFormat="1" ht="15" customHeight="1">
      <c r="A2141" s="68" t="s">
        <v>4899</v>
      </c>
      <c r="B2141" s="68">
        <v>17370</v>
      </c>
      <c r="C2141" s="68" t="s">
        <v>0</v>
      </c>
      <c r="D2141" s="69" t="s">
        <v>1147</v>
      </c>
      <c r="E2141" s="69" t="s">
        <v>128</v>
      </c>
      <c r="F2141" s="68" t="s">
        <v>1149</v>
      </c>
      <c r="G2141" s="64" t="s">
        <v>0</v>
      </c>
      <c r="H2141" s="70">
        <v>11.9</v>
      </c>
      <c r="I2141" s="71"/>
      <c r="J2141" s="64" t="s">
        <v>7083</v>
      </c>
      <c r="K2141" s="67" t="s">
        <v>8964</v>
      </c>
      <c r="L2141" s="67">
        <v>26</v>
      </c>
      <c r="M2141" s="64" t="s">
        <v>7066</v>
      </c>
      <c r="N2141" s="64" t="s">
        <v>1838</v>
      </c>
      <c r="O2141" s="64" t="s">
        <v>0</v>
      </c>
      <c r="P2141" s="64" t="s">
        <v>36</v>
      </c>
      <c r="Q2141" s="72">
        <v>16</v>
      </c>
      <c r="R2141" s="72">
        <v>2.5</v>
      </c>
      <c r="S2141" s="72">
        <v>26.5</v>
      </c>
      <c r="T2141" s="72">
        <v>0.46200000000000002</v>
      </c>
    </row>
    <row r="2142" spans="1:20" s="60" customFormat="1" ht="15" customHeight="1">
      <c r="A2142" s="68" t="s">
        <v>4900</v>
      </c>
      <c r="B2142" s="68">
        <v>17371</v>
      </c>
      <c r="C2142" s="68" t="s">
        <v>0</v>
      </c>
      <c r="D2142" s="69" t="s">
        <v>1147</v>
      </c>
      <c r="E2142" s="69" t="s">
        <v>129</v>
      </c>
      <c r="F2142" s="68" t="s">
        <v>1149</v>
      </c>
      <c r="G2142" s="64" t="s">
        <v>0</v>
      </c>
      <c r="H2142" s="70">
        <v>11.9</v>
      </c>
      <c r="I2142" s="71"/>
      <c r="J2142" s="64" t="s">
        <v>7083</v>
      </c>
      <c r="K2142" s="67" t="s">
        <v>8965</v>
      </c>
      <c r="L2142" s="67" t="s">
        <v>31</v>
      </c>
      <c r="M2142" s="64" t="s">
        <v>7066</v>
      </c>
      <c r="N2142" s="64" t="s">
        <v>1838</v>
      </c>
      <c r="O2142" s="64" t="s">
        <v>0</v>
      </c>
      <c r="P2142" s="64" t="s">
        <v>36</v>
      </c>
      <c r="Q2142" s="72">
        <v>17</v>
      </c>
      <c r="R2142" s="72">
        <v>3</v>
      </c>
      <c r="S2142" s="72">
        <v>26.5</v>
      </c>
      <c r="T2142" s="72">
        <v>0.46200000000000002</v>
      </c>
    </row>
    <row r="2143" spans="1:20" s="60" customFormat="1" ht="15" customHeight="1">
      <c r="A2143" s="68" t="s">
        <v>4901</v>
      </c>
      <c r="B2143" s="68">
        <v>17372</v>
      </c>
      <c r="C2143" s="68" t="s">
        <v>0</v>
      </c>
      <c r="D2143" s="69" t="s">
        <v>1147</v>
      </c>
      <c r="E2143" s="69" t="s">
        <v>130</v>
      </c>
      <c r="F2143" s="68" t="s">
        <v>1149</v>
      </c>
      <c r="G2143" s="64" t="s">
        <v>0</v>
      </c>
      <c r="H2143" s="70">
        <v>13.9</v>
      </c>
      <c r="I2143" s="71"/>
      <c r="J2143" s="64" t="s">
        <v>7083</v>
      </c>
      <c r="K2143" s="67" t="s">
        <v>8966</v>
      </c>
      <c r="L2143" s="67">
        <v>21</v>
      </c>
      <c r="M2143" s="64" t="s">
        <v>7066</v>
      </c>
      <c r="N2143" s="64" t="s">
        <v>1838</v>
      </c>
      <c r="O2143" s="64" t="s">
        <v>0</v>
      </c>
      <c r="P2143" s="64" t="s">
        <v>36</v>
      </c>
      <c r="Q2143" s="72">
        <v>16</v>
      </c>
      <c r="R2143" s="72">
        <v>2.5</v>
      </c>
      <c r="S2143" s="72">
        <v>26.5</v>
      </c>
      <c r="T2143" s="72">
        <v>0.46200000000000002</v>
      </c>
    </row>
    <row r="2144" spans="1:20" s="60" customFormat="1" ht="15" customHeight="1">
      <c r="A2144" s="68" t="s">
        <v>4902</v>
      </c>
      <c r="B2144" s="68">
        <v>17372</v>
      </c>
      <c r="C2144" s="68" t="s">
        <v>0</v>
      </c>
      <c r="D2144" s="69">
        <v>437</v>
      </c>
      <c r="E2144" s="69" t="s">
        <v>1104</v>
      </c>
      <c r="F2144" s="68" t="s">
        <v>1149</v>
      </c>
      <c r="G2144" s="64" t="s">
        <v>3235</v>
      </c>
      <c r="H2144" s="70">
        <v>11.9</v>
      </c>
      <c r="I2144" s="71"/>
      <c r="J2144" s="64" t="s">
        <v>7083</v>
      </c>
      <c r="K2144" s="67"/>
      <c r="L2144" s="67" t="s">
        <v>31</v>
      </c>
      <c r="M2144" s="64" t="s">
        <v>7066</v>
      </c>
      <c r="N2144" s="64" t="s">
        <v>1838</v>
      </c>
      <c r="O2144" s="64" t="s">
        <v>0</v>
      </c>
      <c r="P2144" s="64" t="s">
        <v>36</v>
      </c>
      <c r="Q2144" s="72">
        <v>0</v>
      </c>
      <c r="R2144" s="72">
        <v>0</v>
      </c>
      <c r="S2144" s="72">
        <v>0</v>
      </c>
      <c r="T2144" s="72">
        <v>0</v>
      </c>
    </row>
    <row r="2145" spans="1:20" s="60" customFormat="1" ht="15" customHeight="1">
      <c r="A2145" s="68" t="s">
        <v>4903</v>
      </c>
      <c r="B2145" s="68">
        <v>17373</v>
      </c>
      <c r="C2145" s="68" t="s">
        <v>0</v>
      </c>
      <c r="D2145" s="69" t="s">
        <v>1147</v>
      </c>
      <c r="E2145" s="69" t="s">
        <v>131</v>
      </c>
      <c r="F2145" s="68" t="s">
        <v>1149</v>
      </c>
      <c r="G2145" s="64" t="s">
        <v>0</v>
      </c>
      <c r="H2145" s="70">
        <v>13.9</v>
      </c>
      <c r="I2145" s="71"/>
      <c r="J2145" s="64" t="s">
        <v>7083</v>
      </c>
      <c r="K2145" s="67" t="s">
        <v>8967</v>
      </c>
      <c r="L2145" s="67">
        <v>24</v>
      </c>
      <c r="M2145" s="64" t="s">
        <v>7066</v>
      </c>
      <c r="N2145" s="64" t="s">
        <v>1838</v>
      </c>
      <c r="O2145" s="64" t="s">
        <v>0</v>
      </c>
      <c r="P2145" s="64" t="s">
        <v>36</v>
      </c>
      <c r="Q2145" s="72">
        <v>17</v>
      </c>
      <c r="R2145" s="72">
        <v>3</v>
      </c>
      <c r="S2145" s="72">
        <v>26.5</v>
      </c>
      <c r="T2145" s="72">
        <v>0.46200000000000002</v>
      </c>
    </row>
    <row r="2146" spans="1:20" s="60" customFormat="1" ht="15" customHeight="1">
      <c r="A2146" s="68" t="s">
        <v>4904</v>
      </c>
      <c r="B2146" s="68">
        <v>17373</v>
      </c>
      <c r="C2146" s="68" t="s">
        <v>0</v>
      </c>
      <c r="D2146" s="69">
        <v>437</v>
      </c>
      <c r="E2146" s="69" t="s">
        <v>1105</v>
      </c>
      <c r="F2146" s="68" t="s">
        <v>1149</v>
      </c>
      <c r="G2146" s="64" t="s">
        <v>3235</v>
      </c>
      <c r="H2146" s="70">
        <v>11.9</v>
      </c>
      <c r="I2146" s="71"/>
      <c r="J2146" s="64" t="s">
        <v>7083</v>
      </c>
      <c r="K2146" s="67"/>
      <c r="L2146" s="67" t="s">
        <v>31</v>
      </c>
      <c r="M2146" s="64" t="s">
        <v>7066</v>
      </c>
      <c r="N2146" s="64" t="s">
        <v>1838</v>
      </c>
      <c r="O2146" s="64" t="s">
        <v>0</v>
      </c>
      <c r="P2146" s="64" t="s">
        <v>36</v>
      </c>
      <c r="Q2146" s="72">
        <v>0</v>
      </c>
      <c r="R2146" s="72">
        <v>0</v>
      </c>
      <c r="S2146" s="72">
        <v>0</v>
      </c>
      <c r="T2146" s="72">
        <v>0</v>
      </c>
    </row>
    <row r="2147" spans="1:20" s="60" customFormat="1" ht="15" customHeight="1">
      <c r="A2147" s="68" t="s">
        <v>4905</v>
      </c>
      <c r="B2147" s="68">
        <v>17374</v>
      </c>
      <c r="C2147" s="68" t="s">
        <v>0</v>
      </c>
      <c r="D2147" s="69" t="s">
        <v>1147</v>
      </c>
      <c r="E2147" s="69" t="s">
        <v>132</v>
      </c>
      <c r="F2147" s="68" t="s">
        <v>1149</v>
      </c>
      <c r="G2147" s="64" t="s">
        <v>0</v>
      </c>
      <c r="H2147" s="70">
        <v>13.9</v>
      </c>
      <c r="I2147" s="71"/>
      <c r="J2147" s="64" t="s">
        <v>7083</v>
      </c>
      <c r="K2147" s="67" t="s">
        <v>8968</v>
      </c>
      <c r="L2147" s="67">
        <v>120</v>
      </c>
      <c r="M2147" s="64" t="s">
        <v>7066</v>
      </c>
      <c r="N2147" s="64" t="s">
        <v>1838</v>
      </c>
      <c r="O2147" s="64" t="s">
        <v>0</v>
      </c>
      <c r="P2147" s="64" t="s">
        <v>36</v>
      </c>
      <c r="Q2147" s="72">
        <v>17.5</v>
      </c>
      <c r="R2147" s="72">
        <v>2</v>
      </c>
      <c r="S2147" s="72">
        <v>30</v>
      </c>
      <c r="T2147" s="72">
        <v>0.442</v>
      </c>
    </row>
    <row r="2148" spans="1:20" s="60" customFormat="1" ht="15" customHeight="1">
      <c r="A2148" s="68" t="s">
        <v>4906</v>
      </c>
      <c r="B2148" s="68">
        <v>17375</v>
      </c>
      <c r="C2148" s="68" t="s">
        <v>0</v>
      </c>
      <c r="D2148" s="69" t="s">
        <v>1147</v>
      </c>
      <c r="E2148" s="69" t="s">
        <v>133</v>
      </c>
      <c r="F2148" s="68" t="s">
        <v>1149</v>
      </c>
      <c r="G2148" s="64" t="s">
        <v>0</v>
      </c>
      <c r="H2148" s="70">
        <v>13.9</v>
      </c>
      <c r="I2148" s="71"/>
      <c r="J2148" s="64" t="s">
        <v>7083</v>
      </c>
      <c r="K2148" s="67" t="s">
        <v>8969</v>
      </c>
      <c r="L2148" s="67">
        <v>120</v>
      </c>
      <c r="M2148" s="64" t="s">
        <v>7066</v>
      </c>
      <c r="N2148" s="64" t="s">
        <v>1838</v>
      </c>
      <c r="O2148" s="64" t="s">
        <v>0</v>
      </c>
      <c r="P2148" s="64" t="s">
        <v>36</v>
      </c>
      <c r="Q2148" s="72">
        <v>16.3</v>
      </c>
      <c r="R2148" s="72">
        <v>3</v>
      </c>
      <c r="S2148" s="72">
        <v>30</v>
      </c>
      <c r="T2148" s="72">
        <v>0.40799999999999997</v>
      </c>
    </row>
    <row r="2149" spans="1:20" s="60" customFormat="1" ht="15" customHeight="1">
      <c r="A2149" s="68" t="s">
        <v>4907</v>
      </c>
      <c r="B2149" s="68">
        <v>17376</v>
      </c>
      <c r="C2149" s="68" t="s">
        <v>0</v>
      </c>
      <c r="D2149" s="69" t="s">
        <v>1147</v>
      </c>
      <c r="E2149" s="69" t="s">
        <v>134</v>
      </c>
      <c r="F2149" s="68" t="s">
        <v>1149</v>
      </c>
      <c r="G2149" s="64" t="s">
        <v>0</v>
      </c>
      <c r="H2149" s="70">
        <v>13.9</v>
      </c>
      <c r="I2149" s="71"/>
      <c r="J2149" s="64" t="s">
        <v>7083</v>
      </c>
      <c r="K2149" s="67" t="s">
        <v>8970</v>
      </c>
      <c r="L2149" s="67">
        <v>170</v>
      </c>
      <c r="M2149" s="64" t="s">
        <v>7066</v>
      </c>
      <c r="N2149" s="64" t="s">
        <v>1838</v>
      </c>
      <c r="O2149" s="64" t="s">
        <v>0</v>
      </c>
      <c r="P2149" s="64" t="s">
        <v>36</v>
      </c>
      <c r="Q2149" s="72">
        <v>17.5</v>
      </c>
      <c r="R2149" s="72">
        <v>2</v>
      </c>
      <c r="S2149" s="72">
        <v>30</v>
      </c>
      <c r="T2149" s="72">
        <v>0.46200000000000002</v>
      </c>
    </row>
    <row r="2150" spans="1:20" s="60" customFormat="1" ht="15" customHeight="1">
      <c r="A2150" s="68" t="s">
        <v>4908</v>
      </c>
      <c r="B2150" s="68">
        <v>17377</v>
      </c>
      <c r="C2150" s="68" t="s">
        <v>0</v>
      </c>
      <c r="D2150" s="69" t="s">
        <v>1147</v>
      </c>
      <c r="E2150" s="69" t="s">
        <v>135</v>
      </c>
      <c r="F2150" s="68" t="s">
        <v>1149</v>
      </c>
      <c r="G2150" s="64" t="s">
        <v>0</v>
      </c>
      <c r="H2150" s="70">
        <v>13.9</v>
      </c>
      <c r="I2150" s="71"/>
      <c r="J2150" s="64" t="s">
        <v>7083</v>
      </c>
      <c r="K2150" s="67" t="s">
        <v>8971</v>
      </c>
      <c r="L2150" s="67">
        <v>55</v>
      </c>
      <c r="M2150" s="64" t="s">
        <v>7066</v>
      </c>
      <c r="N2150" s="64" t="s">
        <v>1838</v>
      </c>
      <c r="O2150" s="64" t="s">
        <v>0</v>
      </c>
      <c r="P2150" s="64" t="s">
        <v>36</v>
      </c>
      <c r="Q2150" s="72">
        <v>14.5</v>
      </c>
      <c r="R2150" s="72">
        <v>2</v>
      </c>
      <c r="S2150" s="72">
        <v>27</v>
      </c>
      <c r="T2150" s="72">
        <v>0.33600000000000002</v>
      </c>
    </row>
    <row r="2151" spans="1:20" s="60" customFormat="1" ht="15" customHeight="1">
      <c r="A2151" s="68" t="s">
        <v>4909</v>
      </c>
      <c r="B2151" s="68">
        <v>17378</v>
      </c>
      <c r="C2151" s="68" t="s">
        <v>0</v>
      </c>
      <c r="D2151" s="69" t="s">
        <v>1147</v>
      </c>
      <c r="E2151" s="69" t="s">
        <v>136</v>
      </c>
      <c r="F2151" s="68" t="s">
        <v>1149</v>
      </c>
      <c r="G2151" s="64" t="s">
        <v>0</v>
      </c>
      <c r="H2151" s="70">
        <v>13.9</v>
      </c>
      <c r="I2151" s="71"/>
      <c r="J2151" s="64" t="s">
        <v>7083</v>
      </c>
      <c r="K2151" s="67" t="s">
        <v>8972</v>
      </c>
      <c r="L2151" s="67">
        <v>39</v>
      </c>
      <c r="M2151" s="64" t="s">
        <v>7066</v>
      </c>
      <c r="N2151" s="64" t="s">
        <v>1838</v>
      </c>
      <c r="O2151" s="64" t="s">
        <v>0</v>
      </c>
      <c r="P2151" s="64" t="s">
        <v>36</v>
      </c>
      <c r="Q2151" s="72">
        <v>17.3</v>
      </c>
      <c r="R2151" s="72">
        <v>2</v>
      </c>
      <c r="S2151" s="72">
        <v>29.5</v>
      </c>
      <c r="T2151" s="72">
        <v>0.45600000000000002</v>
      </c>
    </row>
    <row r="2152" spans="1:20" s="60" customFormat="1" ht="15" customHeight="1">
      <c r="A2152" s="68" t="s">
        <v>4910</v>
      </c>
      <c r="B2152" s="68">
        <v>17379</v>
      </c>
      <c r="C2152" s="68" t="s">
        <v>0</v>
      </c>
      <c r="D2152" s="69" t="s">
        <v>1147</v>
      </c>
      <c r="E2152" s="69" t="s">
        <v>137</v>
      </c>
      <c r="F2152" s="68" t="s">
        <v>1149</v>
      </c>
      <c r="G2152" s="64" t="s">
        <v>0</v>
      </c>
      <c r="H2152" s="70">
        <v>13.9</v>
      </c>
      <c r="I2152" s="71"/>
      <c r="J2152" s="64" t="s">
        <v>7083</v>
      </c>
      <c r="K2152" s="67" t="s">
        <v>8973</v>
      </c>
      <c r="L2152" s="67">
        <v>98</v>
      </c>
      <c r="M2152" s="64" t="s">
        <v>7066</v>
      </c>
      <c r="N2152" s="64" t="s">
        <v>1838</v>
      </c>
      <c r="O2152" s="64" t="s">
        <v>0</v>
      </c>
      <c r="P2152" s="64" t="s">
        <v>36</v>
      </c>
      <c r="Q2152" s="72">
        <v>16</v>
      </c>
      <c r="R2152" s="72">
        <v>2.5</v>
      </c>
      <c r="S2152" s="72">
        <v>26.5</v>
      </c>
      <c r="T2152" s="72">
        <v>0.46200000000000002</v>
      </c>
    </row>
    <row r="2153" spans="1:20" s="60" customFormat="1" ht="15" customHeight="1">
      <c r="A2153" s="68" t="s">
        <v>4911</v>
      </c>
      <c r="B2153" s="68">
        <v>17380</v>
      </c>
      <c r="C2153" s="68" t="s">
        <v>0</v>
      </c>
      <c r="D2153" s="69" t="s">
        <v>1147</v>
      </c>
      <c r="E2153" s="69" t="s">
        <v>138</v>
      </c>
      <c r="F2153" s="68" t="s">
        <v>1149</v>
      </c>
      <c r="G2153" s="64" t="s">
        <v>0</v>
      </c>
      <c r="H2153" s="70">
        <v>13.9</v>
      </c>
      <c r="I2153" s="71"/>
      <c r="J2153" s="64" t="s">
        <v>7083</v>
      </c>
      <c r="K2153" s="67" t="s">
        <v>8974</v>
      </c>
      <c r="L2153" s="67" t="s">
        <v>31</v>
      </c>
      <c r="M2153" s="64" t="s">
        <v>7066</v>
      </c>
      <c r="N2153" s="64" t="s">
        <v>1838</v>
      </c>
      <c r="O2153" s="64" t="s">
        <v>0</v>
      </c>
      <c r="P2153" s="64" t="s">
        <v>36</v>
      </c>
      <c r="Q2153" s="72">
        <v>22</v>
      </c>
      <c r="R2153" s="72">
        <v>1.8</v>
      </c>
      <c r="S2153" s="72">
        <v>22</v>
      </c>
      <c r="T2153" s="72">
        <v>0.49</v>
      </c>
    </row>
    <row r="2154" spans="1:20" s="60" customFormat="1" ht="15" customHeight="1">
      <c r="A2154" s="68" t="s">
        <v>4912</v>
      </c>
      <c r="B2154" s="68">
        <v>17381</v>
      </c>
      <c r="C2154" s="68" t="s">
        <v>0</v>
      </c>
      <c r="D2154" s="69" t="s">
        <v>1147</v>
      </c>
      <c r="E2154" s="69" t="s">
        <v>139</v>
      </c>
      <c r="F2154" s="68" t="s">
        <v>1149</v>
      </c>
      <c r="G2154" s="64" t="s">
        <v>0</v>
      </c>
      <c r="H2154" s="70">
        <v>13.9</v>
      </c>
      <c r="I2154" s="71"/>
      <c r="J2154" s="64" t="s">
        <v>7083</v>
      </c>
      <c r="K2154" s="67" t="s">
        <v>8975</v>
      </c>
      <c r="L2154" s="67">
        <v>133</v>
      </c>
      <c r="M2154" s="64" t="s">
        <v>7066</v>
      </c>
      <c r="N2154" s="64" t="s">
        <v>1838</v>
      </c>
      <c r="O2154" s="64" t="s">
        <v>0</v>
      </c>
      <c r="P2154" s="64" t="s">
        <v>36</v>
      </c>
      <c r="Q2154" s="72">
        <v>17</v>
      </c>
      <c r="R2154" s="72">
        <v>3</v>
      </c>
      <c r="S2154" s="72">
        <v>26.5</v>
      </c>
      <c r="T2154" s="72">
        <v>0.46200000000000002</v>
      </c>
    </row>
    <row r="2155" spans="1:20" s="60" customFormat="1" ht="15" customHeight="1">
      <c r="A2155" s="68" t="s">
        <v>4913</v>
      </c>
      <c r="B2155" s="68">
        <v>17382</v>
      </c>
      <c r="C2155" s="68" t="s">
        <v>0</v>
      </c>
      <c r="D2155" s="69" t="s">
        <v>1147</v>
      </c>
      <c r="E2155" s="69" t="s">
        <v>140</v>
      </c>
      <c r="F2155" s="68" t="s">
        <v>1149</v>
      </c>
      <c r="G2155" s="64" t="s">
        <v>0</v>
      </c>
      <c r="H2155" s="70">
        <v>13.9</v>
      </c>
      <c r="I2155" s="71"/>
      <c r="J2155" s="64" t="s">
        <v>7083</v>
      </c>
      <c r="K2155" s="67" t="s">
        <v>8976</v>
      </c>
      <c r="L2155" s="67">
        <v>283</v>
      </c>
      <c r="M2155" s="64" t="s">
        <v>7066</v>
      </c>
      <c r="N2155" s="64" t="s">
        <v>1838</v>
      </c>
      <c r="O2155" s="64" t="s">
        <v>0</v>
      </c>
      <c r="P2155" s="64" t="s">
        <v>36</v>
      </c>
      <c r="Q2155" s="72">
        <v>17.5</v>
      </c>
      <c r="R2155" s="72">
        <v>2</v>
      </c>
      <c r="S2155" s="72">
        <v>30</v>
      </c>
      <c r="T2155" s="72">
        <v>0.442</v>
      </c>
    </row>
    <row r="2156" spans="1:20" s="60" customFormat="1" ht="15" customHeight="1">
      <c r="A2156" s="68" t="s">
        <v>4914</v>
      </c>
      <c r="B2156" s="68">
        <v>17383</v>
      </c>
      <c r="C2156" s="68" t="s">
        <v>0</v>
      </c>
      <c r="D2156" s="69" t="s">
        <v>1147</v>
      </c>
      <c r="E2156" s="69" t="s">
        <v>141</v>
      </c>
      <c r="F2156" s="68" t="s">
        <v>1149</v>
      </c>
      <c r="G2156" s="64" t="s">
        <v>0</v>
      </c>
      <c r="H2156" s="70">
        <v>13.9</v>
      </c>
      <c r="I2156" s="71"/>
      <c r="J2156" s="64" t="s">
        <v>7083</v>
      </c>
      <c r="K2156" s="67" t="s">
        <v>8977</v>
      </c>
      <c r="L2156" s="67">
        <v>190</v>
      </c>
      <c r="M2156" s="64" t="s">
        <v>7066</v>
      </c>
      <c r="N2156" s="64" t="s">
        <v>1838</v>
      </c>
      <c r="O2156" s="64" t="s">
        <v>0</v>
      </c>
      <c r="P2156" s="64" t="s">
        <v>36</v>
      </c>
      <c r="Q2156" s="72">
        <v>16.3</v>
      </c>
      <c r="R2156" s="72">
        <v>3</v>
      </c>
      <c r="S2156" s="72">
        <v>30</v>
      </c>
      <c r="T2156" s="72">
        <v>0.40799999999999997</v>
      </c>
    </row>
    <row r="2157" spans="1:20" s="60" customFormat="1" ht="15" customHeight="1">
      <c r="A2157" s="68" t="s">
        <v>4915</v>
      </c>
      <c r="B2157" s="68">
        <v>17384</v>
      </c>
      <c r="C2157" s="68" t="s">
        <v>0</v>
      </c>
      <c r="D2157" s="69" t="s">
        <v>1147</v>
      </c>
      <c r="E2157" s="69" t="s">
        <v>142</v>
      </c>
      <c r="F2157" s="68" t="s">
        <v>1149</v>
      </c>
      <c r="G2157" s="64" t="s">
        <v>0</v>
      </c>
      <c r="H2157" s="70">
        <v>13.9</v>
      </c>
      <c r="I2157" s="71"/>
      <c r="J2157" s="64" t="s">
        <v>7083</v>
      </c>
      <c r="K2157" s="67" t="s">
        <v>8978</v>
      </c>
      <c r="L2157" s="67">
        <v>15</v>
      </c>
      <c r="M2157" s="64" t="s">
        <v>7066</v>
      </c>
      <c r="N2157" s="64" t="s">
        <v>1838</v>
      </c>
      <c r="O2157" s="64" t="s">
        <v>0</v>
      </c>
      <c r="P2157" s="64" t="s">
        <v>36</v>
      </c>
      <c r="Q2157" s="72">
        <v>17.5</v>
      </c>
      <c r="R2157" s="72">
        <v>2</v>
      </c>
      <c r="S2157" s="72">
        <v>30</v>
      </c>
      <c r="T2157" s="72">
        <v>0.46200000000000002</v>
      </c>
    </row>
    <row r="2158" spans="1:20" s="60" customFormat="1" ht="15" customHeight="1">
      <c r="A2158" s="68" t="s">
        <v>4916</v>
      </c>
      <c r="B2158" s="68">
        <v>17385</v>
      </c>
      <c r="C2158" s="68" t="s">
        <v>0</v>
      </c>
      <c r="D2158" s="69" t="s">
        <v>1147</v>
      </c>
      <c r="E2158" s="69" t="s">
        <v>143</v>
      </c>
      <c r="F2158" s="68" t="s">
        <v>1149</v>
      </c>
      <c r="G2158" s="64" t="s">
        <v>0</v>
      </c>
      <c r="H2158" s="70">
        <v>13.9</v>
      </c>
      <c r="I2158" s="71"/>
      <c r="J2158" s="64" t="s">
        <v>7083</v>
      </c>
      <c r="K2158" s="67" t="s">
        <v>8979</v>
      </c>
      <c r="L2158" s="67">
        <v>192</v>
      </c>
      <c r="M2158" s="64" t="s">
        <v>7066</v>
      </c>
      <c r="N2158" s="64" t="s">
        <v>1838</v>
      </c>
      <c r="O2158" s="64" t="s">
        <v>0</v>
      </c>
      <c r="P2158" s="64" t="s">
        <v>36</v>
      </c>
      <c r="Q2158" s="72">
        <v>14.5</v>
      </c>
      <c r="R2158" s="72">
        <v>2</v>
      </c>
      <c r="S2158" s="72">
        <v>27</v>
      </c>
      <c r="T2158" s="72">
        <v>0.33600000000000002</v>
      </c>
    </row>
    <row r="2159" spans="1:20" s="60" customFormat="1" ht="15" customHeight="1">
      <c r="A2159" s="68" t="s">
        <v>4917</v>
      </c>
      <c r="B2159" s="68">
        <v>17386</v>
      </c>
      <c r="C2159" s="68" t="s">
        <v>0</v>
      </c>
      <c r="D2159" s="69" t="s">
        <v>1147</v>
      </c>
      <c r="E2159" s="69" t="s">
        <v>144</v>
      </c>
      <c r="F2159" s="68" t="s">
        <v>1149</v>
      </c>
      <c r="G2159" s="64" t="s">
        <v>0</v>
      </c>
      <c r="H2159" s="70">
        <v>13.9</v>
      </c>
      <c r="I2159" s="71"/>
      <c r="J2159" s="64" t="s">
        <v>7083</v>
      </c>
      <c r="K2159" s="67" t="s">
        <v>8980</v>
      </c>
      <c r="L2159" s="67">
        <v>212</v>
      </c>
      <c r="M2159" s="64" t="s">
        <v>7066</v>
      </c>
      <c r="N2159" s="64" t="s">
        <v>1838</v>
      </c>
      <c r="O2159" s="64" t="s">
        <v>0</v>
      </c>
      <c r="P2159" s="64" t="s">
        <v>36</v>
      </c>
      <c r="Q2159" s="72">
        <v>17.3</v>
      </c>
      <c r="R2159" s="72">
        <v>2</v>
      </c>
      <c r="S2159" s="72">
        <v>29.5</v>
      </c>
      <c r="T2159" s="72">
        <v>0.45600000000000002</v>
      </c>
    </row>
    <row r="2160" spans="1:20" s="60" customFormat="1" ht="15" customHeight="1">
      <c r="A2160" s="68" t="s">
        <v>4918</v>
      </c>
      <c r="B2160" s="68">
        <v>17387</v>
      </c>
      <c r="C2160" s="68" t="s">
        <v>0</v>
      </c>
      <c r="D2160" s="69" t="s">
        <v>1147</v>
      </c>
      <c r="E2160" s="69" t="s">
        <v>145</v>
      </c>
      <c r="F2160" s="68" t="s">
        <v>1149</v>
      </c>
      <c r="G2160" s="64" t="s">
        <v>0</v>
      </c>
      <c r="H2160" s="70">
        <v>13.9</v>
      </c>
      <c r="I2160" s="71"/>
      <c r="J2160" s="64" t="s">
        <v>7083</v>
      </c>
      <c r="K2160" s="67" t="s">
        <v>8981</v>
      </c>
      <c r="L2160" s="67">
        <v>241</v>
      </c>
      <c r="M2160" s="64" t="s">
        <v>7066</v>
      </c>
      <c r="N2160" s="64" t="s">
        <v>1838</v>
      </c>
      <c r="O2160" s="64" t="s">
        <v>0</v>
      </c>
      <c r="P2160" s="64" t="s">
        <v>36</v>
      </c>
      <c r="Q2160" s="72">
        <v>0</v>
      </c>
      <c r="R2160" s="72">
        <v>0</v>
      </c>
      <c r="S2160" s="72">
        <v>0</v>
      </c>
      <c r="T2160" s="72">
        <v>0</v>
      </c>
    </row>
    <row r="2161" spans="1:20" s="60" customFormat="1" ht="15" customHeight="1">
      <c r="A2161" s="68" t="s">
        <v>4919</v>
      </c>
      <c r="B2161" s="68">
        <v>17388</v>
      </c>
      <c r="C2161" s="68" t="s">
        <v>0</v>
      </c>
      <c r="D2161" s="69" t="s">
        <v>1147</v>
      </c>
      <c r="E2161" s="69" t="s">
        <v>146</v>
      </c>
      <c r="F2161" s="68" t="s">
        <v>1149</v>
      </c>
      <c r="G2161" s="64" t="s">
        <v>0</v>
      </c>
      <c r="H2161" s="70">
        <v>13.9</v>
      </c>
      <c r="I2161" s="71"/>
      <c r="J2161" s="64" t="s">
        <v>7083</v>
      </c>
      <c r="K2161" s="67" t="s">
        <v>8982</v>
      </c>
      <c r="L2161" s="67">
        <v>2</v>
      </c>
      <c r="M2161" s="64" t="s">
        <v>7066</v>
      </c>
      <c r="N2161" s="64" t="s">
        <v>1838</v>
      </c>
      <c r="O2161" s="64" t="s">
        <v>0</v>
      </c>
      <c r="P2161" s="64" t="s">
        <v>36</v>
      </c>
      <c r="Q2161" s="72">
        <v>0</v>
      </c>
      <c r="R2161" s="72">
        <v>0</v>
      </c>
      <c r="S2161" s="72">
        <v>0</v>
      </c>
      <c r="T2161" s="72">
        <v>0</v>
      </c>
    </row>
    <row r="2162" spans="1:20" s="60" customFormat="1" ht="15" customHeight="1">
      <c r="A2162" s="68" t="s">
        <v>4920</v>
      </c>
      <c r="B2162" s="68">
        <v>17389</v>
      </c>
      <c r="C2162" s="68" t="s">
        <v>0</v>
      </c>
      <c r="D2162" s="69" t="s">
        <v>1147</v>
      </c>
      <c r="E2162" s="69" t="s">
        <v>147</v>
      </c>
      <c r="F2162" s="68" t="s">
        <v>1149</v>
      </c>
      <c r="G2162" s="64" t="s">
        <v>0</v>
      </c>
      <c r="H2162" s="70">
        <v>13.9</v>
      </c>
      <c r="I2162" s="71"/>
      <c r="J2162" s="64" t="s">
        <v>7083</v>
      </c>
      <c r="K2162" s="67" t="s">
        <v>8983</v>
      </c>
      <c r="L2162" s="67">
        <v>270</v>
      </c>
      <c r="M2162" s="64" t="s">
        <v>7066</v>
      </c>
      <c r="N2162" s="64" t="s">
        <v>1838</v>
      </c>
      <c r="O2162" s="64" t="s">
        <v>0</v>
      </c>
      <c r="P2162" s="64" t="s">
        <v>36</v>
      </c>
      <c r="Q2162" s="72">
        <v>0</v>
      </c>
      <c r="R2162" s="72">
        <v>0</v>
      </c>
      <c r="S2162" s="72">
        <v>0</v>
      </c>
      <c r="T2162" s="72">
        <v>0</v>
      </c>
    </row>
    <row r="2163" spans="1:20" s="60" customFormat="1" ht="15" customHeight="1">
      <c r="A2163" s="68" t="s">
        <v>4921</v>
      </c>
      <c r="B2163" s="68">
        <v>17390</v>
      </c>
      <c r="C2163" s="68" t="s">
        <v>0</v>
      </c>
      <c r="D2163" s="69" t="s">
        <v>1147</v>
      </c>
      <c r="E2163" s="69" t="s">
        <v>148</v>
      </c>
      <c r="F2163" s="68" t="s">
        <v>1149</v>
      </c>
      <c r="G2163" s="64" t="s">
        <v>0</v>
      </c>
      <c r="H2163" s="70">
        <v>13.9</v>
      </c>
      <c r="I2163" s="71"/>
      <c r="J2163" s="64" t="s">
        <v>7083</v>
      </c>
      <c r="K2163" s="67" t="s">
        <v>8984</v>
      </c>
      <c r="L2163" s="67">
        <v>208</v>
      </c>
      <c r="M2163" s="64" t="s">
        <v>7066</v>
      </c>
      <c r="N2163" s="64" t="s">
        <v>1838</v>
      </c>
      <c r="O2163" s="64" t="s">
        <v>0</v>
      </c>
      <c r="P2163" s="64" t="s">
        <v>36</v>
      </c>
      <c r="Q2163" s="72">
        <v>17.5</v>
      </c>
      <c r="R2163" s="72">
        <v>2</v>
      </c>
      <c r="S2163" s="72">
        <v>30</v>
      </c>
      <c r="T2163" s="72">
        <v>0.442</v>
      </c>
    </row>
    <row r="2164" spans="1:20" s="60" customFormat="1" ht="15" customHeight="1">
      <c r="A2164" s="68" t="s">
        <v>4922</v>
      </c>
      <c r="B2164" s="68">
        <v>17391</v>
      </c>
      <c r="C2164" s="68" t="s">
        <v>0</v>
      </c>
      <c r="D2164" s="69" t="s">
        <v>1147</v>
      </c>
      <c r="E2164" s="69" t="s">
        <v>149</v>
      </c>
      <c r="F2164" s="68" t="s">
        <v>1149</v>
      </c>
      <c r="G2164" s="64" t="s">
        <v>0</v>
      </c>
      <c r="H2164" s="70">
        <v>13.9</v>
      </c>
      <c r="I2164" s="71"/>
      <c r="J2164" s="64" t="s">
        <v>7083</v>
      </c>
      <c r="K2164" s="67" t="s">
        <v>8985</v>
      </c>
      <c r="L2164" s="67">
        <v>249</v>
      </c>
      <c r="M2164" s="64" t="s">
        <v>7066</v>
      </c>
      <c r="N2164" s="64" t="s">
        <v>1838</v>
      </c>
      <c r="O2164" s="64" t="s">
        <v>0</v>
      </c>
      <c r="P2164" s="64" t="s">
        <v>36</v>
      </c>
      <c r="Q2164" s="72">
        <v>16.3</v>
      </c>
      <c r="R2164" s="72">
        <v>3</v>
      </c>
      <c r="S2164" s="72">
        <v>30</v>
      </c>
      <c r="T2164" s="72">
        <v>0.40799999999999997</v>
      </c>
    </row>
    <row r="2165" spans="1:20" s="60" customFormat="1" ht="15" customHeight="1">
      <c r="A2165" s="68" t="s">
        <v>4923</v>
      </c>
      <c r="B2165" s="68">
        <v>17392</v>
      </c>
      <c r="C2165" s="68" t="s">
        <v>0</v>
      </c>
      <c r="D2165" s="69" t="s">
        <v>1147</v>
      </c>
      <c r="E2165" s="69" t="s">
        <v>150</v>
      </c>
      <c r="F2165" s="68" t="s">
        <v>1149</v>
      </c>
      <c r="G2165" s="64" t="s">
        <v>0</v>
      </c>
      <c r="H2165" s="70">
        <v>13.9</v>
      </c>
      <c r="I2165" s="71"/>
      <c r="J2165" s="64" t="s">
        <v>7083</v>
      </c>
      <c r="K2165" s="67" t="s">
        <v>8986</v>
      </c>
      <c r="L2165" s="67">
        <v>122</v>
      </c>
      <c r="M2165" s="64" t="s">
        <v>7066</v>
      </c>
      <c r="N2165" s="64" t="s">
        <v>1838</v>
      </c>
      <c r="O2165" s="64" t="s">
        <v>0</v>
      </c>
      <c r="P2165" s="64" t="s">
        <v>36</v>
      </c>
      <c r="Q2165" s="72">
        <v>17.5</v>
      </c>
      <c r="R2165" s="72">
        <v>2</v>
      </c>
      <c r="S2165" s="72">
        <v>30</v>
      </c>
      <c r="T2165" s="72">
        <v>0.46200000000000002</v>
      </c>
    </row>
    <row r="2166" spans="1:20" s="60" customFormat="1" ht="15" customHeight="1">
      <c r="A2166" s="68" t="s">
        <v>4924</v>
      </c>
      <c r="B2166" s="68">
        <v>17393</v>
      </c>
      <c r="C2166" s="68" t="s">
        <v>0</v>
      </c>
      <c r="D2166" s="69" t="s">
        <v>1147</v>
      </c>
      <c r="E2166" s="69" t="s">
        <v>151</v>
      </c>
      <c r="F2166" s="68" t="s">
        <v>1149</v>
      </c>
      <c r="G2166" s="64" t="s">
        <v>0</v>
      </c>
      <c r="H2166" s="70">
        <v>13.9</v>
      </c>
      <c r="I2166" s="71"/>
      <c r="J2166" s="64" t="s">
        <v>7083</v>
      </c>
      <c r="K2166" s="67" t="s">
        <v>8987</v>
      </c>
      <c r="L2166" s="67">
        <v>205</v>
      </c>
      <c r="M2166" s="64" t="s">
        <v>7066</v>
      </c>
      <c r="N2166" s="64" t="s">
        <v>1838</v>
      </c>
      <c r="O2166" s="64" t="s">
        <v>0</v>
      </c>
      <c r="P2166" s="64" t="s">
        <v>36</v>
      </c>
      <c r="Q2166" s="72">
        <v>14.5</v>
      </c>
      <c r="R2166" s="72">
        <v>2</v>
      </c>
      <c r="S2166" s="72">
        <v>27</v>
      </c>
      <c r="T2166" s="72">
        <v>0.33600000000000002</v>
      </c>
    </row>
    <row r="2167" spans="1:20" s="60" customFormat="1" ht="15" customHeight="1">
      <c r="A2167" s="68" t="s">
        <v>4925</v>
      </c>
      <c r="B2167" s="68">
        <v>17394</v>
      </c>
      <c r="C2167" s="68" t="s">
        <v>0</v>
      </c>
      <c r="D2167" s="69" t="s">
        <v>1147</v>
      </c>
      <c r="E2167" s="69" t="s">
        <v>152</v>
      </c>
      <c r="F2167" s="68" t="s">
        <v>1149</v>
      </c>
      <c r="G2167" s="64" t="s">
        <v>0</v>
      </c>
      <c r="H2167" s="70">
        <v>13.9</v>
      </c>
      <c r="I2167" s="71"/>
      <c r="J2167" s="64" t="s">
        <v>7083</v>
      </c>
      <c r="K2167" s="67" t="s">
        <v>8988</v>
      </c>
      <c r="L2167" s="67">
        <v>53</v>
      </c>
      <c r="M2167" s="64" t="s">
        <v>7066</v>
      </c>
      <c r="N2167" s="64" t="s">
        <v>1838</v>
      </c>
      <c r="O2167" s="64" t="s">
        <v>0</v>
      </c>
      <c r="P2167" s="64" t="s">
        <v>36</v>
      </c>
      <c r="Q2167" s="72">
        <v>17.3</v>
      </c>
      <c r="R2167" s="72">
        <v>2</v>
      </c>
      <c r="S2167" s="72">
        <v>29.5</v>
      </c>
      <c r="T2167" s="72">
        <v>0.45600000000000002</v>
      </c>
    </row>
    <row r="2168" spans="1:20" s="60" customFormat="1" ht="15" customHeight="1">
      <c r="A2168" s="68" t="s">
        <v>4926</v>
      </c>
      <c r="B2168" s="68">
        <v>17395</v>
      </c>
      <c r="C2168" s="68" t="s">
        <v>0</v>
      </c>
      <c r="D2168" s="69" t="s">
        <v>1147</v>
      </c>
      <c r="E2168" s="69" t="s">
        <v>153</v>
      </c>
      <c r="F2168" s="68" t="s">
        <v>1149</v>
      </c>
      <c r="G2168" s="64" t="s">
        <v>0</v>
      </c>
      <c r="H2168" s="70">
        <v>13.9</v>
      </c>
      <c r="I2168" s="71"/>
      <c r="J2168" s="64" t="s">
        <v>7083</v>
      </c>
      <c r="K2168" s="67" t="s">
        <v>8989</v>
      </c>
      <c r="L2168" s="67">
        <v>135</v>
      </c>
      <c r="M2168" s="64" t="s">
        <v>7066</v>
      </c>
      <c r="N2168" s="64" t="s">
        <v>1838</v>
      </c>
      <c r="O2168" s="64" t="s">
        <v>0</v>
      </c>
      <c r="P2168" s="64" t="s">
        <v>36</v>
      </c>
      <c r="Q2168" s="72">
        <v>16</v>
      </c>
      <c r="R2168" s="72">
        <v>2.5</v>
      </c>
      <c r="S2168" s="72">
        <v>26.5</v>
      </c>
      <c r="T2168" s="72">
        <v>0.46200000000000002</v>
      </c>
    </row>
    <row r="2169" spans="1:20" s="60" customFormat="1" ht="15" customHeight="1">
      <c r="A2169" s="68" t="s">
        <v>4927</v>
      </c>
      <c r="B2169" s="68">
        <v>17396</v>
      </c>
      <c r="C2169" s="68" t="s">
        <v>0</v>
      </c>
      <c r="D2169" s="69" t="s">
        <v>1147</v>
      </c>
      <c r="E2169" s="69" t="s">
        <v>154</v>
      </c>
      <c r="F2169" s="68" t="s">
        <v>1149</v>
      </c>
      <c r="G2169" s="64" t="s">
        <v>0</v>
      </c>
      <c r="H2169" s="70">
        <v>13.9</v>
      </c>
      <c r="I2169" s="71"/>
      <c r="J2169" s="64" t="s">
        <v>7083</v>
      </c>
      <c r="K2169" s="67" t="s">
        <v>8990</v>
      </c>
      <c r="L2169" s="67" t="s">
        <v>31</v>
      </c>
      <c r="M2169" s="64" t="s">
        <v>7066</v>
      </c>
      <c r="N2169" s="64" t="s">
        <v>1838</v>
      </c>
      <c r="O2169" s="64" t="s">
        <v>0</v>
      </c>
      <c r="P2169" s="64" t="s">
        <v>36</v>
      </c>
      <c r="Q2169" s="72">
        <v>22</v>
      </c>
      <c r="R2169" s="72">
        <v>1.8</v>
      </c>
      <c r="S2169" s="72">
        <v>22</v>
      </c>
      <c r="T2169" s="72">
        <v>0.49</v>
      </c>
    </row>
    <row r="2170" spans="1:20" s="60" customFormat="1" ht="15" customHeight="1">
      <c r="A2170" s="68" t="s">
        <v>4928</v>
      </c>
      <c r="B2170" s="68">
        <v>17397</v>
      </c>
      <c r="C2170" s="68" t="s">
        <v>0</v>
      </c>
      <c r="D2170" s="69" t="s">
        <v>1147</v>
      </c>
      <c r="E2170" s="69" t="s">
        <v>155</v>
      </c>
      <c r="F2170" s="68" t="s">
        <v>1149</v>
      </c>
      <c r="G2170" s="64" t="s">
        <v>0</v>
      </c>
      <c r="H2170" s="70">
        <v>13.9</v>
      </c>
      <c r="I2170" s="71"/>
      <c r="J2170" s="64" t="s">
        <v>7083</v>
      </c>
      <c r="K2170" s="67" t="s">
        <v>8991</v>
      </c>
      <c r="L2170" s="67">
        <v>362</v>
      </c>
      <c r="M2170" s="64" t="s">
        <v>7066</v>
      </c>
      <c r="N2170" s="64" t="s">
        <v>1838</v>
      </c>
      <c r="O2170" s="64" t="s">
        <v>0</v>
      </c>
      <c r="P2170" s="64" t="s">
        <v>36</v>
      </c>
      <c r="Q2170" s="72">
        <v>17</v>
      </c>
      <c r="R2170" s="72">
        <v>3</v>
      </c>
      <c r="S2170" s="72">
        <v>26.5</v>
      </c>
      <c r="T2170" s="72">
        <v>0.46200000000000002</v>
      </c>
    </row>
    <row r="2171" spans="1:20" s="60" customFormat="1" ht="15" customHeight="1">
      <c r="A2171" s="68" t="s">
        <v>4929</v>
      </c>
      <c r="B2171" s="68">
        <v>17398</v>
      </c>
      <c r="C2171" s="68" t="s">
        <v>0</v>
      </c>
      <c r="D2171" s="69" t="s">
        <v>1147</v>
      </c>
      <c r="E2171" s="69" t="s">
        <v>156</v>
      </c>
      <c r="F2171" s="68" t="s">
        <v>1149</v>
      </c>
      <c r="G2171" s="64" t="s">
        <v>0</v>
      </c>
      <c r="H2171" s="70">
        <v>58.9</v>
      </c>
      <c r="I2171" s="71"/>
      <c r="J2171" s="64" t="s">
        <v>7143</v>
      </c>
      <c r="K2171" s="67" t="s">
        <v>8992</v>
      </c>
      <c r="L2171" s="67">
        <v>15</v>
      </c>
      <c r="M2171" s="64" t="s">
        <v>7066</v>
      </c>
      <c r="N2171" s="64" t="s">
        <v>2035</v>
      </c>
      <c r="O2171" s="64" t="s">
        <v>0</v>
      </c>
      <c r="P2171" s="64" t="s">
        <v>32</v>
      </c>
      <c r="Q2171" s="72">
        <v>4.5</v>
      </c>
      <c r="R2171" s="72">
        <v>25</v>
      </c>
      <c r="S2171" s="72">
        <v>44</v>
      </c>
      <c r="T2171" s="72">
        <v>0</v>
      </c>
    </row>
    <row r="2172" spans="1:20" s="60" customFormat="1" ht="15" customHeight="1">
      <c r="A2172" s="68" t="s">
        <v>4930</v>
      </c>
      <c r="B2172" s="68">
        <v>17399</v>
      </c>
      <c r="C2172" s="68" t="s">
        <v>0</v>
      </c>
      <c r="D2172" s="69" t="s">
        <v>1147</v>
      </c>
      <c r="E2172" s="69" t="s">
        <v>157</v>
      </c>
      <c r="F2172" s="68" t="s">
        <v>1149</v>
      </c>
      <c r="G2172" s="64" t="s">
        <v>0</v>
      </c>
      <c r="H2172" s="70">
        <v>28.9</v>
      </c>
      <c r="I2172" s="71"/>
      <c r="J2172" s="64" t="s">
        <v>7143</v>
      </c>
      <c r="K2172" s="67" t="s">
        <v>8993</v>
      </c>
      <c r="L2172" s="67">
        <v>8</v>
      </c>
      <c r="M2172" s="64" t="s">
        <v>7066</v>
      </c>
      <c r="N2172" s="64" t="s">
        <v>2035</v>
      </c>
      <c r="O2172" s="64" t="s">
        <v>0</v>
      </c>
      <c r="P2172" s="64" t="s">
        <v>32</v>
      </c>
      <c r="Q2172" s="72">
        <v>4</v>
      </c>
      <c r="R2172" s="72">
        <v>19</v>
      </c>
      <c r="S2172" s="72">
        <v>30</v>
      </c>
      <c r="T2172" s="72">
        <v>0</v>
      </c>
    </row>
    <row r="2173" spans="1:20" s="60" customFormat="1" ht="15" customHeight="1">
      <c r="A2173" s="68" t="s">
        <v>4931</v>
      </c>
      <c r="B2173" s="68">
        <v>17400</v>
      </c>
      <c r="C2173" s="68" t="s">
        <v>0</v>
      </c>
      <c r="D2173" s="69" t="s">
        <v>1147</v>
      </c>
      <c r="E2173" s="69" t="s">
        <v>158</v>
      </c>
      <c r="F2173" s="68" t="s">
        <v>1149</v>
      </c>
      <c r="G2173" s="64" t="s">
        <v>0</v>
      </c>
      <c r="H2173" s="70">
        <v>58.9</v>
      </c>
      <c r="I2173" s="71"/>
      <c r="J2173" s="64" t="s">
        <v>7143</v>
      </c>
      <c r="K2173" s="67" t="s">
        <v>8994</v>
      </c>
      <c r="L2173" s="67">
        <v>23</v>
      </c>
      <c r="M2173" s="64" t="s">
        <v>7066</v>
      </c>
      <c r="N2173" s="64" t="s">
        <v>2035</v>
      </c>
      <c r="O2173" s="64" t="s">
        <v>0</v>
      </c>
      <c r="P2173" s="64" t="s">
        <v>32</v>
      </c>
      <c r="Q2173" s="72">
        <v>4</v>
      </c>
      <c r="R2173" s="72">
        <v>25</v>
      </c>
      <c r="S2173" s="72">
        <v>40</v>
      </c>
      <c r="T2173" s="72">
        <v>0</v>
      </c>
    </row>
    <row r="2174" spans="1:20" s="60" customFormat="1" ht="15" customHeight="1">
      <c r="A2174" s="68" t="s">
        <v>4932</v>
      </c>
      <c r="B2174" s="68">
        <v>17401</v>
      </c>
      <c r="C2174" s="68" t="s">
        <v>0</v>
      </c>
      <c r="D2174" s="69" t="s">
        <v>1147</v>
      </c>
      <c r="E2174" s="69" t="s">
        <v>159</v>
      </c>
      <c r="F2174" s="68" t="s">
        <v>1149</v>
      </c>
      <c r="G2174" s="64" t="s">
        <v>0</v>
      </c>
      <c r="H2174" s="70">
        <v>58.9</v>
      </c>
      <c r="I2174" s="71"/>
      <c r="J2174" s="64" t="s">
        <v>7143</v>
      </c>
      <c r="K2174" s="67" t="s">
        <v>8995</v>
      </c>
      <c r="L2174" s="67">
        <v>16</v>
      </c>
      <c r="M2174" s="64" t="s">
        <v>7066</v>
      </c>
      <c r="N2174" s="64" t="s">
        <v>2035</v>
      </c>
      <c r="O2174" s="64" t="s">
        <v>0</v>
      </c>
      <c r="P2174" s="64" t="s">
        <v>32</v>
      </c>
      <c r="Q2174" s="72">
        <v>2</v>
      </c>
      <c r="R2174" s="72">
        <v>28</v>
      </c>
      <c r="S2174" s="72">
        <v>40</v>
      </c>
      <c r="T2174" s="72">
        <v>0</v>
      </c>
    </row>
    <row r="2175" spans="1:20" s="60" customFormat="1" ht="15" customHeight="1">
      <c r="A2175" s="68" t="s">
        <v>4933</v>
      </c>
      <c r="B2175" s="68">
        <v>17402</v>
      </c>
      <c r="C2175" s="68" t="s">
        <v>0</v>
      </c>
      <c r="D2175" s="69" t="s">
        <v>1147</v>
      </c>
      <c r="E2175" s="69" t="s">
        <v>160</v>
      </c>
      <c r="F2175" s="68" t="s">
        <v>1149</v>
      </c>
      <c r="G2175" s="64" t="s">
        <v>0</v>
      </c>
      <c r="H2175" s="70">
        <v>58.9</v>
      </c>
      <c r="I2175" s="71"/>
      <c r="J2175" s="64" t="s">
        <v>7143</v>
      </c>
      <c r="K2175" s="67" t="s">
        <v>8996</v>
      </c>
      <c r="L2175" s="67">
        <v>2</v>
      </c>
      <c r="M2175" s="64" t="s">
        <v>7066</v>
      </c>
      <c r="N2175" s="64" t="s">
        <v>2035</v>
      </c>
      <c r="O2175" s="64" t="s">
        <v>0</v>
      </c>
      <c r="P2175" s="64" t="s">
        <v>32</v>
      </c>
      <c r="Q2175" s="72">
        <v>2</v>
      </c>
      <c r="R2175" s="72">
        <v>25</v>
      </c>
      <c r="S2175" s="72">
        <v>45</v>
      </c>
      <c r="T2175" s="72">
        <v>0</v>
      </c>
    </row>
    <row r="2176" spans="1:20" s="60" customFormat="1" ht="15" customHeight="1">
      <c r="A2176" s="68" t="s">
        <v>4934</v>
      </c>
      <c r="B2176" s="68">
        <v>17403</v>
      </c>
      <c r="C2176" s="68" t="s">
        <v>0</v>
      </c>
      <c r="D2176" s="69" t="s">
        <v>1147</v>
      </c>
      <c r="E2176" s="69" t="s">
        <v>161</v>
      </c>
      <c r="F2176" s="68" t="s">
        <v>1149</v>
      </c>
      <c r="G2176" s="64" t="s">
        <v>0</v>
      </c>
      <c r="H2176" s="70">
        <v>27.9</v>
      </c>
      <c r="I2176" s="71"/>
      <c r="J2176" s="64" t="s">
        <v>7143</v>
      </c>
      <c r="K2176" s="67" t="s">
        <v>8997</v>
      </c>
      <c r="L2176" s="67">
        <v>1</v>
      </c>
      <c r="M2176" s="64" t="s">
        <v>7066</v>
      </c>
      <c r="N2176" s="64" t="s">
        <v>2035</v>
      </c>
      <c r="O2176" s="64" t="s">
        <v>0</v>
      </c>
      <c r="P2176" s="64" t="s">
        <v>32</v>
      </c>
      <c r="Q2176" s="72">
        <v>2</v>
      </c>
      <c r="R2176" s="72">
        <v>27</v>
      </c>
      <c r="S2176" s="72">
        <v>27</v>
      </c>
      <c r="T2176" s="72">
        <v>0</v>
      </c>
    </row>
    <row r="2177" spans="1:20" s="60" customFormat="1" ht="15" customHeight="1">
      <c r="A2177" s="68" t="s">
        <v>4935</v>
      </c>
      <c r="B2177" s="68">
        <v>17404</v>
      </c>
      <c r="C2177" s="68" t="s">
        <v>0</v>
      </c>
      <c r="D2177" s="69" t="s">
        <v>1147</v>
      </c>
      <c r="E2177" s="69" t="s">
        <v>162</v>
      </c>
      <c r="F2177" s="68" t="s">
        <v>1149</v>
      </c>
      <c r="G2177" s="64" t="s">
        <v>0</v>
      </c>
      <c r="H2177" s="70">
        <v>32.9</v>
      </c>
      <c r="I2177" s="71"/>
      <c r="J2177" s="64" t="s">
        <v>7143</v>
      </c>
      <c r="K2177" s="67" t="s">
        <v>8998</v>
      </c>
      <c r="L2177" s="67" t="s">
        <v>31</v>
      </c>
      <c r="M2177" s="64" t="s">
        <v>7066</v>
      </c>
      <c r="N2177" s="64" t="s">
        <v>2035</v>
      </c>
      <c r="O2177" s="64" t="s">
        <v>0</v>
      </c>
      <c r="P2177" s="64" t="s">
        <v>32</v>
      </c>
      <c r="Q2177" s="72">
        <v>4</v>
      </c>
      <c r="R2177" s="72">
        <v>30</v>
      </c>
      <c r="S2177" s="72">
        <v>23</v>
      </c>
      <c r="T2177" s="72">
        <v>0</v>
      </c>
    </row>
    <row r="2178" spans="1:20" s="60" customFormat="1" ht="15" customHeight="1">
      <c r="A2178" s="68" t="s">
        <v>4936</v>
      </c>
      <c r="B2178" s="68">
        <v>17405</v>
      </c>
      <c r="C2178" s="68" t="s">
        <v>0</v>
      </c>
      <c r="D2178" s="69" t="s">
        <v>1147</v>
      </c>
      <c r="E2178" s="69" t="s">
        <v>163</v>
      </c>
      <c r="F2178" s="68" t="s">
        <v>1149</v>
      </c>
      <c r="G2178" s="64" t="s">
        <v>0</v>
      </c>
      <c r="H2178" s="70">
        <v>62.9</v>
      </c>
      <c r="I2178" s="71"/>
      <c r="J2178" s="64" t="s">
        <v>7143</v>
      </c>
      <c r="K2178" s="67" t="s">
        <v>8999</v>
      </c>
      <c r="L2178" s="67" t="s">
        <v>31</v>
      </c>
      <c r="M2178" s="64" t="s">
        <v>7066</v>
      </c>
      <c r="N2178" s="64" t="s">
        <v>2035</v>
      </c>
      <c r="O2178" s="64" t="s">
        <v>0</v>
      </c>
      <c r="P2178" s="64" t="s">
        <v>32</v>
      </c>
      <c r="Q2178" s="72">
        <v>4</v>
      </c>
      <c r="R2178" s="72">
        <v>30</v>
      </c>
      <c r="S2178" s="72">
        <v>40.5</v>
      </c>
      <c r="T2178" s="72">
        <v>0</v>
      </c>
    </row>
    <row r="2179" spans="1:20" s="60" customFormat="1" ht="15" customHeight="1">
      <c r="A2179" s="68" t="s">
        <v>4937</v>
      </c>
      <c r="B2179" s="68">
        <v>17406</v>
      </c>
      <c r="C2179" s="68" t="s">
        <v>0</v>
      </c>
      <c r="D2179" s="69" t="s">
        <v>1147</v>
      </c>
      <c r="E2179" s="69" t="s">
        <v>164</v>
      </c>
      <c r="F2179" s="68" t="s">
        <v>1149</v>
      </c>
      <c r="G2179" s="64" t="s">
        <v>0</v>
      </c>
      <c r="H2179" s="70">
        <v>187.9</v>
      </c>
      <c r="I2179" s="71"/>
      <c r="J2179" s="64" t="s">
        <v>7143</v>
      </c>
      <c r="K2179" s="67" t="s">
        <v>9000</v>
      </c>
      <c r="L2179" s="67">
        <v>21</v>
      </c>
      <c r="M2179" s="64" t="s">
        <v>7066</v>
      </c>
      <c r="N2179" s="64" t="s">
        <v>2035</v>
      </c>
      <c r="O2179" s="64" t="s">
        <v>0</v>
      </c>
      <c r="P2179" s="64" t="s">
        <v>32</v>
      </c>
      <c r="Q2179" s="72">
        <v>4</v>
      </c>
      <c r="R2179" s="72">
        <v>48</v>
      </c>
      <c r="S2179" s="72">
        <v>48</v>
      </c>
      <c r="T2179" s="72">
        <v>0</v>
      </c>
    </row>
    <row r="2180" spans="1:20" s="60" customFormat="1" ht="15" customHeight="1">
      <c r="A2180" s="68" t="s">
        <v>4938</v>
      </c>
      <c r="B2180" s="68">
        <v>17407</v>
      </c>
      <c r="C2180" s="68" t="s">
        <v>0</v>
      </c>
      <c r="D2180" s="69" t="s">
        <v>1147</v>
      </c>
      <c r="E2180" s="69" t="s">
        <v>165</v>
      </c>
      <c r="F2180" s="68" t="s">
        <v>1149</v>
      </c>
      <c r="G2180" s="64" t="s">
        <v>0</v>
      </c>
      <c r="H2180" s="70">
        <v>152.9</v>
      </c>
      <c r="I2180" s="71"/>
      <c r="J2180" s="64" t="s">
        <v>7143</v>
      </c>
      <c r="K2180" s="67" t="s">
        <v>9001</v>
      </c>
      <c r="L2180" s="67">
        <v>26</v>
      </c>
      <c r="M2180" s="64" t="s">
        <v>7066</v>
      </c>
      <c r="N2180" s="64" t="s">
        <v>2035</v>
      </c>
      <c r="O2180" s="64" t="s">
        <v>0</v>
      </c>
      <c r="P2180" s="64" t="s">
        <v>32</v>
      </c>
      <c r="Q2180" s="72">
        <v>4</v>
      </c>
      <c r="R2180" s="72">
        <v>32</v>
      </c>
      <c r="S2180" s="72">
        <v>40</v>
      </c>
      <c r="T2180" s="72">
        <v>0</v>
      </c>
    </row>
    <row r="2181" spans="1:20" s="60" customFormat="1" ht="15" customHeight="1">
      <c r="A2181" s="68" t="s">
        <v>4939</v>
      </c>
      <c r="B2181" s="68">
        <v>17408</v>
      </c>
      <c r="C2181" s="68" t="s">
        <v>0</v>
      </c>
      <c r="D2181" s="69" t="s">
        <v>1147</v>
      </c>
      <c r="E2181" s="69" t="s">
        <v>166</v>
      </c>
      <c r="F2181" s="68" t="s">
        <v>1149</v>
      </c>
      <c r="G2181" s="64" t="s">
        <v>0</v>
      </c>
      <c r="H2181" s="70">
        <v>127.9</v>
      </c>
      <c r="I2181" s="71"/>
      <c r="J2181" s="64" t="s">
        <v>7143</v>
      </c>
      <c r="K2181" s="67" t="s">
        <v>9002</v>
      </c>
      <c r="L2181" s="67">
        <v>21</v>
      </c>
      <c r="M2181" s="64" t="s">
        <v>7066</v>
      </c>
      <c r="N2181" s="64" t="s">
        <v>2035</v>
      </c>
      <c r="O2181" s="64" t="s">
        <v>0</v>
      </c>
      <c r="P2181" s="64" t="s">
        <v>32</v>
      </c>
      <c r="Q2181" s="72">
        <v>2</v>
      </c>
      <c r="R2181" s="72">
        <v>32</v>
      </c>
      <c r="S2181" s="72">
        <v>32</v>
      </c>
      <c r="T2181" s="72">
        <v>0</v>
      </c>
    </row>
    <row r="2182" spans="1:20" s="60" customFormat="1" ht="15" customHeight="1">
      <c r="A2182" s="68" t="s">
        <v>4940</v>
      </c>
      <c r="B2182" s="68">
        <v>17409</v>
      </c>
      <c r="C2182" s="68" t="s">
        <v>0</v>
      </c>
      <c r="D2182" s="69" t="s">
        <v>1147</v>
      </c>
      <c r="E2182" s="69" t="s">
        <v>167</v>
      </c>
      <c r="F2182" s="68" t="s">
        <v>1149</v>
      </c>
      <c r="G2182" s="64" t="s">
        <v>0</v>
      </c>
      <c r="H2182" s="70">
        <v>152.9</v>
      </c>
      <c r="I2182" s="71"/>
      <c r="J2182" s="64" t="s">
        <v>7143</v>
      </c>
      <c r="K2182" s="67" t="s">
        <v>9003</v>
      </c>
      <c r="L2182" s="67">
        <v>21</v>
      </c>
      <c r="M2182" s="64" t="s">
        <v>7066</v>
      </c>
      <c r="N2182" s="64" t="s">
        <v>2035</v>
      </c>
      <c r="O2182" s="64" t="s">
        <v>0</v>
      </c>
      <c r="P2182" s="64" t="s">
        <v>32</v>
      </c>
      <c r="Q2182" s="72">
        <v>4</v>
      </c>
      <c r="R2182" s="72">
        <v>50</v>
      </c>
      <c r="S2182" s="72">
        <v>32</v>
      </c>
      <c r="T2182" s="72">
        <v>0</v>
      </c>
    </row>
    <row r="2183" spans="1:20" s="60" customFormat="1" ht="15" customHeight="1">
      <c r="A2183" s="68" t="s">
        <v>4941</v>
      </c>
      <c r="B2183" s="68">
        <v>17410</v>
      </c>
      <c r="C2183" s="68" t="s">
        <v>0</v>
      </c>
      <c r="D2183" s="69" t="s">
        <v>1147</v>
      </c>
      <c r="E2183" s="69" t="s">
        <v>168</v>
      </c>
      <c r="F2183" s="68" t="s">
        <v>1149</v>
      </c>
      <c r="G2183" s="64" t="s">
        <v>0</v>
      </c>
      <c r="H2183" s="70">
        <v>36.5</v>
      </c>
      <c r="I2183" s="71"/>
      <c r="J2183" s="64" t="s">
        <v>7489</v>
      </c>
      <c r="K2183" s="67" t="s">
        <v>9004</v>
      </c>
      <c r="L2183" s="67" t="s">
        <v>31</v>
      </c>
      <c r="M2183" s="64" t="s">
        <v>7066</v>
      </c>
      <c r="N2183" s="64" t="s">
        <v>2035</v>
      </c>
      <c r="O2183" s="64" t="s">
        <v>0</v>
      </c>
      <c r="P2183" s="64" t="s">
        <v>32</v>
      </c>
      <c r="Q2183" s="72">
        <v>1.5</v>
      </c>
      <c r="R2183" s="72">
        <v>27</v>
      </c>
      <c r="S2183" s="72">
        <v>23</v>
      </c>
      <c r="T2183" s="72">
        <v>0</v>
      </c>
    </row>
    <row r="2184" spans="1:20" s="60" customFormat="1" ht="15" customHeight="1">
      <c r="A2184" s="68" t="s">
        <v>4942</v>
      </c>
      <c r="B2184" s="68">
        <v>17411</v>
      </c>
      <c r="C2184" s="68" t="s">
        <v>0</v>
      </c>
      <c r="D2184" s="69" t="s">
        <v>1147</v>
      </c>
      <c r="E2184" s="69" t="s">
        <v>169</v>
      </c>
      <c r="F2184" s="68" t="s">
        <v>1149</v>
      </c>
      <c r="G2184" s="64" t="s">
        <v>0</v>
      </c>
      <c r="H2184" s="70">
        <v>42.4</v>
      </c>
      <c r="I2184" s="71"/>
      <c r="J2184" s="64" t="s">
        <v>7489</v>
      </c>
      <c r="K2184" s="67" t="s">
        <v>9005</v>
      </c>
      <c r="L2184" s="67" t="s">
        <v>31</v>
      </c>
      <c r="M2184" s="64" t="s">
        <v>7066</v>
      </c>
      <c r="N2184" s="64" t="s">
        <v>2035</v>
      </c>
      <c r="O2184" s="64" t="s">
        <v>0</v>
      </c>
      <c r="P2184" s="64" t="s">
        <v>32</v>
      </c>
      <c r="Q2184" s="72">
        <v>1.5</v>
      </c>
      <c r="R2184" s="72">
        <v>31</v>
      </c>
      <c r="S2184" s="72">
        <v>26</v>
      </c>
      <c r="T2184" s="72">
        <v>0</v>
      </c>
    </row>
    <row r="2185" spans="1:20" s="60" customFormat="1" ht="15" customHeight="1">
      <c r="A2185" s="68" t="s">
        <v>4943</v>
      </c>
      <c r="B2185" s="68">
        <v>17412</v>
      </c>
      <c r="C2185" s="68" t="s">
        <v>0</v>
      </c>
      <c r="D2185" s="69" t="s">
        <v>1147</v>
      </c>
      <c r="E2185" s="69" t="s">
        <v>170</v>
      </c>
      <c r="F2185" s="68" t="s">
        <v>1162</v>
      </c>
      <c r="G2185" s="64" t="s">
        <v>0</v>
      </c>
      <c r="H2185" s="70">
        <v>45.9</v>
      </c>
      <c r="I2185" s="71"/>
      <c r="J2185" s="64" t="s">
        <v>7083</v>
      </c>
      <c r="K2185" s="67" t="s">
        <v>9006</v>
      </c>
      <c r="L2185" s="67">
        <v>39</v>
      </c>
      <c r="M2185" s="64" t="s">
        <v>7066</v>
      </c>
      <c r="N2185" s="64" t="s">
        <v>2035</v>
      </c>
      <c r="O2185" s="64" t="s">
        <v>0</v>
      </c>
      <c r="P2185" s="64" t="s">
        <v>36</v>
      </c>
      <c r="Q2185" s="72">
        <v>14.5</v>
      </c>
      <c r="R2185" s="72">
        <v>2</v>
      </c>
      <c r="S2185" s="72">
        <v>27</v>
      </c>
      <c r="T2185" s="72">
        <v>0</v>
      </c>
    </row>
    <row r="2186" spans="1:20" s="60" customFormat="1" ht="15" customHeight="1">
      <c r="A2186" s="68" t="s">
        <v>4944</v>
      </c>
      <c r="B2186" s="68">
        <v>17413</v>
      </c>
      <c r="C2186" s="68" t="s">
        <v>0</v>
      </c>
      <c r="D2186" s="69" t="s">
        <v>1147</v>
      </c>
      <c r="E2186" s="69" t="s">
        <v>171</v>
      </c>
      <c r="F2186" s="68" t="s">
        <v>1162</v>
      </c>
      <c r="G2186" s="64" t="s">
        <v>0</v>
      </c>
      <c r="H2186" s="70">
        <v>56.9</v>
      </c>
      <c r="I2186" s="71"/>
      <c r="J2186" s="64" t="s">
        <v>7083</v>
      </c>
      <c r="K2186" s="67" t="s">
        <v>9007</v>
      </c>
      <c r="L2186" s="67">
        <v>16</v>
      </c>
      <c r="M2186" s="64" t="s">
        <v>7066</v>
      </c>
      <c r="N2186" s="64" t="s">
        <v>2035</v>
      </c>
      <c r="O2186" s="64" t="s">
        <v>0</v>
      </c>
      <c r="P2186" s="64" t="s">
        <v>36</v>
      </c>
      <c r="Q2186" s="72">
        <v>19.8</v>
      </c>
      <c r="R2186" s="72">
        <v>1.8</v>
      </c>
      <c r="S2186" s="72">
        <v>19.8</v>
      </c>
      <c r="T2186" s="72">
        <v>1</v>
      </c>
    </row>
    <row r="2187" spans="1:20" s="60" customFormat="1" ht="15" customHeight="1">
      <c r="A2187" s="68" t="s">
        <v>4945</v>
      </c>
      <c r="B2187" s="68">
        <v>17414</v>
      </c>
      <c r="C2187" s="68" t="s">
        <v>0</v>
      </c>
      <c r="D2187" s="69" t="s">
        <v>1147</v>
      </c>
      <c r="E2187" s="69" t="s">
        <v>172</v>
      </c>
      <c r="F2187" s="68" t="s">
        <v>1149</v>
      </c>
      <c r="G2187" s="64" t="s">
        <v>0</v>
      </c>
      <c r="H2187" s="70">
        <v>26.9</v>
      </c>
      <c r="I2187" s="71"/>
      <c r="J2187" s="64" t="s">
        <v>7083</v>
      </c>
      <c r="K2187" s="67" t="s">
        <v>9008</v>
      </c>
      <c r="L2187" s="67">
        <v>6</v>
      </c>
      <c r="M2187" s="64" t="s">
        <v>7066</v>
      </c>
      <c r="N2187" s="64" t="s">
        <v>2035</v>
      </c>
      <c r="O2187" s="64" t="s">
        <v>0</v>
      </c>
      <c r="P2187" s="64" t="s">
        <v>36</v>
      </c>
      <c r="Q2187" s="72">
        <v>29.5</v>
      </c>
      <c r="R2187" s="72">
        <v>3</v>
      </c>
      <c r="S2187" s="72">
        <v>29.5</v>
      </c>
      <c r="T2187" s="72"/>
    </row>
    <row r="2188" spans="1:20" s="60" customFormat="1" ht="15" customHeight="1">
      <c r="A2188" s="68" t="s">
        <v>4946</v>
      </c>
      <c r="B2188" s="68">
        <v>17415</v>
      </c>
      <c r="C2188" s="68" t="s">
        <v>0</v>
      </c>
      <c r="D2188" s="69" t="s">
        <v>1147</v>
      </c>
      <c r="E2188" s="69" t="s">
        <v>173</v>
      </c>
      <c r="F2188" s="68" t="s">
        <v>1162</v>
      </c>
      <c r="G2188" s="64" t="s">
        <v>0</v>
      </c>
      <c r="H2188" s="70">
        <v>45.9</v>
      </c>
      <c r="I2188" s="71"/>
      <c r="J2188" s="64" t="s">
        <v>7083</v>
      </c>
      <c r="K2188" s="67" t="s">
        <v>9009</v>
      </c>
      <c r="L2188" s="67">
        <v>12</v>
      </c>
      <c r="M2188" s="64" t="s">
        <v>7066</v>
      </c>
      <c r="N2188" s="64" t="s">
        <v>2035</v>
      </c>
      <c r="O2188" s="64" t="s">
        <v>0</v>
      </c>
      <c r="P2188" s="64" t="s">
        <v>36</v>
      </c>
      <c r="Q2188" s="72">
        <v>14.5</v>
      </c>
      <c r="R2188" s="72">
        <v>2</v>
      </c>
      <c r="S2188" s="72">
        <v>27</v>
      </c>
      <c r="T2188" s="72">
        <v>0.96</v>
      </c>
    </row>
    <row r="2189" spans="1:20" s="60" customFormat="1" ht="15" customHeight="1">
      <c r="A2189" s="68" t="s">
        <v>4947</v>
      </c>
      <c r="B2189" s="68">
        <v>17416</v>
      </c>
      <c r="C2189" s="68" t="s">
        <v>0</v>
      </c>
      <c r="D2189" s="69" t="s">
        <v>1147</v>
      </c>
      <c r="E2189" s="69" t="s">
        <v>174</v>
      </c>
      <c r="F2189" s="68" t="s">
        <v>1149</v>
      </c>
      <c r="G2189" s="64" t="s">
        <v>0</v>
      </c>
      <c r="H2189" s="70">
        <v>67.900000000000006</v>
      </c>
      <c r="I2189" s="71"/>
      <c r="J2189" s="64" t="s">
        <v>7083</v>
      </c>
      <c r="K2189" s="67" t="s">
        <v>9010</v>
      </c>
      <c r="L2189" s="67">
        <v>23</v>
      </c>
      <c r="M2189" s="64" t="s">
        <v>7066</v>
      </c>
      <c r="N2189" s="64" t="s">
        <v>2035</v>
      </c>
      <c r="O2189" s="64" t="s">
        <v>0</v>
      </c>
      <c r="P2189" s="64" t="s">
        <v>36</v>
      </c>
      <c r="Q2189" s="72">
        <v>0</v>
      </c>
      <c r="R2189" s="72">
        <v>0</v>
      </c>
      <c r="S2189" s="72">
        <v>0</v>
      </c>
      <c r="T2189" s="72">
        <v>0.96</v>
      </c>
    </row>
    <row r="2190" spans="1:20" s="60" customFormat="1" ht="15" customHeight="1">
      <c r="A2190" s="68" t="s">
        <v>4948</v>
      </c>
      <c r="B2190" s="68">
        <v>17417</v>
      </c>
      <c r="C2190" s="68" t="s">
        <v>0</v>
      </c>
      <c r="D2190" s="69" t="s">
        <v>1147</v>
      </c>
      <c r="E2190" s="69" t="s">
        <v>175</v>
      </c>
      <c r="F2190" s="68" t="s">
        <v>1149</v>
      </c>
      <c r="G2190" s="64" t="s">
        <v>0</v>
      </c>
      <c r="H2190" s="70">
        <v>19.899999999999999</v>
      </c>
      <c r="I2190" s="71"/>
      <c r="J2190" s="64" t="s">
        <v>7083</v>
      </c>
      <c r="K2190" s="67" t="s">
        <v>9011</v>
      </c>
      <c r="L2190" s="67">
        <v>56</v>
      </c>
      <c r="M2190" s="64" t="s">
        <v>7066</v>
      </c>
      <c r="N2190" s="64" t="s">
        <v>2035</v>
      </c>
      <c r="O2190" s="64" t="s">
        <v>0</v>
      </c>
      <c r="P2190" s="64" t="s">
        <v>36</v>
      </c>
      <c r="Q2190" s="72">
        <v>15.5</v>
      </c>
      <c r="R2190" s="72">
        <v>3</v>
      </c>
      <c r="S2190" s="72">
        <v>28.5</v>
      </c>
      <c r="T2190" s="72"/>
    </row>
    <row r="2191" spans="1:20" s="60" customFormat="1" ht="15" customHeight="1">
      <c r="A2191" s="68" t="s">
        <v>4949</v>
      </c>
      <c r="B2191" s="68">
        <v>17418</v>
      </c>
      <c r="C2191" s="68" t="s">
        <v>0</v>
      </c>
      <c r="D2191" s="69" t="s">
        <v>1147</v>
      </c>
      <c r="E2191" s="69" t="s">
        <v>176</v>
      </c>
      <c r="F2191" s="68" t="s">
        <v>1162</v>
      </c>
      <c r="G2191" s="64" t="s">
        <v>0</v>
      </c>
      <c r="H2191" s="70">
        <v>28.9</v>
      </c>
      <c r="I2191" s="71"/>
      <c r="J2191" s="64" t="s">
        <v>7083</v>
      </c>
      <c r="K2191" s="67" t="s">
        <v>9012</v>
      </c>
      <c r="L2191" s="67" t="s">
        <v>31</v>
      </c>
      <c r="M2191" s="64" t="s">
        <v>7066</v>
      </c>
      <c r="N2191" s="64" t="s">
        <v>2035</v>
      </c>
      <c r="O2191" s="64" t="s">
        <v>0</v>
      </c>
      <c r="P2191" s="64" t="s">
        <v>36</v>
      </c>
      <c r="Q2191" s="72">
        <v>14</v>
      </c>
      <c r="R2191" s="72">
        <v>3</v>
      </c>
      <c r="S2191" s="72">
        <v>16.5</v>
      </c>
      <c r="T2191" s="72">
        <v>0.85</v>
      </c>
    </row>
    <row r="2192" spans="1:20" s="60" customFormat="1" ht="15" customHeight="1">
      <c r="A2192" s="68" t="s">
        <v>4950</v>
      </c>
      <c r="B2192" s="68">
        <v>17419</v>
      </c>
      <c r="C2192" s="68" t="s">
        <v>0</v>
      </c>
      <c r="D2192" s="69" t="s">
        <v>1147</v>
      </c>
      <c r="E2192" s="69" t="s">
        <v>177</v>
      </c>
      <c r="F2192" s="68" t="s">
        <v>1149</v>
      </c>
      <c r="G2192" s="64" t="s">
        <v>0</v>
      </c>
      <c r="H2192" s="70">
        <v>28.9</v>
      </c>
      <c r="I2192" s="71"/>
      <c r="J2192" s="64" t="s">
        <v>7083</v>
      </c>
      <c r="K2192" s="67" t="s">
        <v>9013</v>
      </c>
      <c r="L2192" s="67">
        <v>14</v>
      </c>
      <c r="M2192" s="64" t="s">
        <v>7066</v>
      </c>
      <c r="N2192" s="64" t="s">
        <v>2035</v>
      </c>
      <c r="O2192" s="64" t="s">
        <v>0</v>
      </c>
      <c r="P2192" s="64" t="s">
        <v>36</v>
      </c>
      <c r="Q2192" s="72">
        <v>23</v>
      </c>
      <c r="R2192" s="72">
        <v>3</v>
      </c>
      <c r="S2192" s="72">
        <v>26</v>
      </c>
      <c r="T2192" s="72">
        <v>0</v>
      </c>
    </row>
    <row r="2193" spans="1:20" s="60" customFormat="1" ht="15" customHeight="1">
      <c r="A2193" s="68" t="s">
        <v>4951</v>
      </c>
      <c r="B2193" s="68">
        <v>17420</v>
      </c>
      <c r="C2193" s="68" t="s">
        <v>0</v>
      </c>
      <c r="D2193" s="69" t="s">
        <v>1147</v>
      </c>
      <c r="E2193" s="69" t="s">
        <v>178</v>
      </c>
      <c r="F2193" s="68" t="s">
        <v>1149</v>
      </c>
      <c r="G2193" s="64" t="s">
        <v>0</v>
      </c>
      <c r="H2193" s="70">
        <v>29.9</v>
      </c>
      <c r="I2193" s="71"/>
      <c r="J2193" s="64" t="s">
        <v>7083</v>
      </c>
      <c r="K2193" s="67" t="s">
        <v>9014</v>
      </c>
      <c r="L2193" s="67">
        <v>19</v>
      </c>
      <c r="M2193" s="64" t="s">
        <v>7066</v>
      </c>
      <c r="N2193" s="64" t="s">
        <v>2035</v>
      </c>
      <c r="O2193" s="64" t="s">
        <v>0</v>
      </c>
      <c r="P2193" s="64" t="s">
        <v>36</v>
      </c>
      <c r="Q2193" s="72">
        <v>19</v>
      </c>
      <c r="R2193" s="72">
        <v>2</v>
      </c>
      <c r="S2193" s="72">
        <v>46</v>
      </c>
      <c r="T2193" s="72">
        <v>0.36</v>
      </c>
    </row>
    <row r="2194" spans="1:20" s="60" customFormat="1" ht="15" customHeight="1">
      <c r="A2194" s="68" t="s">
        <v>4952</v>
      </c>
      <c r="B2194" s="68">
        <v>17421</v>
      </c>
      <c r="C2194" s="68" t="s">
        <v>0</v>
      </c>
      <c r="D2194" s="69" t="s">
        <v>1147</v>
      </c>
      <c r="E2194" s="69" t="s">
        <v>179</v>
      </c>
      <c r="F2194" s="68" t="s">
        <v>1149</v>
      </c>
      <c r="G2194" s="64" t="s">
        <v>0</v>
      </c>
      <c r="H2194" s="70">
        <v>39.9</v>
      </c>
      <c r="I2194" s="71"/>
      <c r="J2194" s="64" t="s">
        <v>7083</v>
      </c>
      <c r="K2194" s="67" t="s">
        <v>9015</v>
      </c>
      <c r="L2194" s="67">
        <v>17</v>
      </c>
      <c r="M2194" s="64" t="s">
        <v>7066</v>
      </c>
      <c r="N2194" s="64" t="s">
        <v>2035</v>
      </c>
      <c r="O2194" s="64" t="s">
        <v>0</v>
      </c>
      <c r="P2194" s="64" t="s">
        <v>36</v>
      </c>
      <c r="Q2194" s="72">
        <v>22</v>
      </c>
      <c r="R2194" s="72">
        <v>2</v>
      </c>
      <c r="S2194" s="72">
        <v>56</v>
      </c>
      <c r="T2194" s="72"/>
    </row>
    <row r="2195" spans="1:20" s="60" customFormat="1" ht="15" customHeight="1">
      <c r="A2195" s="68" t="s">
        <v>4953</v>
      </c>
      <c r="B2195" s="68">
        <v>17422</v>
      </c>
      <c r="C2195" s="68" t="s">
        <v>0</v>
      </c>
      <c r="D2195" s="69" t="s">
        <v>1147</v>
      </c>
      <c r="E2195" s="69" t="s">
        <v>180</v>
      </c>
      <c r="F2195" s="68" t="s">
        <v>1149</v>
      </c>
      <c r="G2195" s="64" t="s">
        <v>0</v>
      </c>
      <c r="H2195" s="70">
        <v>59.9</v>
      </c>
      <c r="I2195" s="71"/>
      <c r="J2195" s="64" t="s">
        <v>7165</v>
      </c>
      <c r="K2195" s="67" t="s">
        <v>9016</v>
      </c>
      <c r="L2195" s="67" t="s">
        <v>31</v>
      </c>
      <c r="M2195" s="64" t="s">
        <v>7066</v>
      </c>
      <c r="N2195" s="64" t="s">
        <v>1244</v>
      </c>
      <c r="O2195" s="64" t="s">
        <v>0</v>
      </c>
      <c r="P2195" s="64" t="s">
        <v>32</v>
      </c>
      <c r="Q2195" s="72">
        <v>25</v>
      </c>
      <c r="R2195" s="72">
        <v>0</v>
      </c>
      <c r="S2195" s="72">
        <v>36.5</v>
      </c>
      <c r="T2195" s="72">
        <v>0</v>
      </c>
    </row>
    <row r="2196" spans="1:20" s="60" customFormat="1" ht="15" customHeight="1">
      <c r="A2196" s="68" t="s">
        <v>4954</v>
      </c>
      <c r="B2196" s="68">
        <v>17424</v>
      </c>
      <c r="C2196" s="68" t="s">
        <v>0</v>
      </c>
      <c r="D2196" s="69" t="s">
        <v>1147</v>
      </c>
      <c r="E2196" s="69" t="s">
        <v>181</v>
      </c>
      <c r="F2196" s="68" t="s">
        <v>1149</v>
      </c>
      <c r="G2196" s="64" t="s">
        <v>0</v>
      </c>
      <c r="H2196" s="70">
        <v>69.900000000000006</v>
      </c>
      <c r="I2196" s="71"/>
      <c r="J2196" s="64" t="s">
        <v>7165</v>
      </c>
      <c r="K2196" s="67" t="s">
        <v>9017</v>
      </c>
      <c r="L2196" s="67">
        <v>4</v>
      </c>
      <c r="M2196" s="64" t="s">
        <v>7066</v>
      </c>
      <c r="N2196" s="64" t="s">
        <v>1244</v>
      </c>
      <c r="O2196" s="64" t="s">
        <v>0</v>
      </c>
      <c r="P2196" s="64" t="s">
        <v>32</v>
      </c>
      <c r="Q2196" s="72">
        <v>23</v>
      </c>
      <c r="R2196" s="72">
        <v>0</v>
      </c>
      <c r="S2196" s="72">
        <v>50</v>
      </c>
      <c r="T2196" s="72">
        <v>0</v>
      </c>
    </row>
    <row r="2197" spans="1:20" s="60" customFormat="1" ht="15" customHeight="1">
      <c r="A2197" s="68" t="s">
        <v>4955</v>
      </c>
      <c r="B2197" s="68">
        <v>17425</v>
      </c>
      <c r="C2197" s="68" t="s">
        <v>0</v>
      </c>
      <c r="D2197" s="69" t="s">
        <v>1147</v>
      </c>
      <c r="E2197" s="69" t="s">
        <v>182</v>
      </c>
      <c r="F2197" s="68" t="s">
        <v>1162</v>
      </c>
      <c r="G2197" s="64" t="s">
        <v>0</v>
      </c>
      <c r="H2197" s="70">
        <v>28.9</v>
      </c>
      <c r="I2197" s="71"/>
      <c r="J2197" s="64" t="s">
        <v>7661</v>
      </c>
      <c r="K2197" s="67" t="s">
        <v>9018</v>
      </c>
      <c r="L2197" s="67" t="s">
        <v>31</v>
      </c>
      <c r="M2197" s="64" t="s">
        <v>7066</v>
      </c>
      <c r="N2197" s="64" t="s">
        <v>1725</v>
      </c>
      <c r="O2197" s="64" t="s">
        <v>0</v>
      </c>
      <c r="P2197" s="64" t="s">
        <v>67</v>
      </c>
      <c r="Q2197" s="72">
        <v>10</v>
      </c>
      <c r="R2197" s="72">
        <v>1</v>
      </c>
      <c r="S2197" s="72">
        <v>10</v>
      </c>
      <c r="T2197" s="72">
        <v>1.1000000000000001</v>
      </c>
    </row>
    <row r="2198" spans="1:20" s="60" customFormat="1" ht="15" customHeight="1">
      <c r="A2198" s="68" t="s">
        <v>4956</v>
      </c>
      <c r="B2198" s="68">
        <v>17426</v>
      </c>
      <c r="C2198" s="68" t="s">
        <v>0</v>
      </c>
      <c r="D2198" s="69" t="s">
        <v>1147</v>
      </c>
      <c r="E2198" s="69" t="s">
        <v>183</v>
      </c>
      <c r="F2198" s="68" t="s">
        <v>1149</v>
      </c>
      <c r="G2198" s="64" t="s">
        <v>0</v>
      </c>
      <c r="H2198" s="70">
        <v>11.9</v>
      </c>
      <c r="I2198" s="71"/>
      <c r="J2198" s="64" t="s">
        <v>7083</v>
      </c>
      <c r="K2198" s="67" t="s">
        <v>9019</v>
      </c>
      <c r="L2198" s="67">
        <v>381</v>
      </c>
      <c r="M2198" s="64" t="s">
        <v>7066</v>
      </c>
      <c r="N2198" s="64" t="s">
        <v>1838</v>
      </c>
      <c r="O2198" s="64" t="s">
        <v>0</v>
      </c>
      <c r="P2198" s="64" t="s">
        <v>36</v>
      </c>
      <c r="Q2198" s="72">
        <v>17.5</v>
      </c>
      <c r="R2198" s="72">
        <v>2</v>
      </c>
      <c r="S2198" s="72">
        <v>30</v>
      </c>
      <c r="T2198" s="72">
        <v>0.442</v>
      </c>
    </row>
    <row r="2199" spans="1:20" s="60" customFormat="1" ht="15" customHeight="1">
      <c r="A2199" s="68" t="s">
        <v>4957</v>
      </c>
      <c r="B2199" s="68">
        <v>17427</v>
      </c>
      <c r="C2199" s="68" t="s">
        <v>0</v>
      </c>
      <c r="D2199" s="69" t="s">
        <v>1147</v>
      </c>
      <c r="E2199" s="69" t="s">
        <v>184</v>
      </c>
      <c r="F2199" s="68" t="s">
        <v>1149</v>
      </c>
      <c r="G2199" s="64" t="s">
        <v>0</v>
      </c>
      <c r="H2199" s="70">
        <v>11.9</v>
      </c>
      <c r="I2199" s="71"/>
      <c r="J2199" s="64" t="s">
        <v>7083</v>
      </c>
      <c r="K2199" s="67" t="s">
        <v>9020</v>
      </c>
      <c r="L2199" s="67">
        <v>227</v>
      </c>
      <c r="M2199" s="64" t="s">
        <v>7066</v>
      </c>
      <c r="N2199" s="64" t="s">
        <v>1838</v>
      </c>
      <c r="O2199" s="64" t="s">
        <v>0</v>
      </c>
      <c r="P2199" s="64" t="s">
        <v>36</v>
      </c>
      <c r="Q2199" s="72">
        <v>16.3</v>
      </c>
      <c r="R2199" s="72">
        <v>3</v>
      </c>
      <c r="S2199" s="72">
        <v>30</v>
      </c>
      <c r="T2199" s="72">
        <v>0.40799999999999997</v>
      </c>
    </row>
    <row r="2200" spans="1:20" s="60" customFormat="1" ht="15" customHeight="1">
      <c r="A2200" s="68" t="s">
        <v>4958</v>
      </c>
      <c r="B2200" s="68">
        <v>17428</v>
      </c>
      <c r="C2200" s="68" t="s">
        <v>0</v>
      </c>
      <c r="D2200" s="69" t="s">
        <v>1147</v>
      </c>
      <c r="E2200" s="69" t="s">
        <v>185</v>
      </c>
      <c r="F2200" s="68" t="s">
        <v>1149</v>
      </c>
      <c r="G2200" s="64" t="s">
        <v>0</v>
      </c>
      <c r="H2200" s="70">
        <v>11.9</v>
      </c>
      <c r="I2200" s="71"/>
      <c r="J2200" s="64" t="s">
        <v>7083</v>
      </c>
      <c r="K2200" s="67" t="s">
        <v>9021</v>
      </c>
      <c r="L2200" s="67">
        <v>133</v>
      </c>
      <c r="M2200" s="64" t="s">
        <v>7066</v>
      </c>
      <c r="N2200" s="64" t="s">
        <v>1838</v>
      </c>
      <c r="O2200" s="64" t="s">
        <v>0</v>
      </c>
      <c r="P2200" s="64" t="s">
        <v>36</v>
      </c>
      <c r="Q2200" s="72">
        <v>17.5</v>
      </c>
      <c r="R2200" s="72">
        <v>2</v>
      </c>
      <c r="S2200" s="72">
        <v>30</v>
      </c>
      <c r="T2200" s="72">
        <v>0.46200000000000002</v>
      </c>
    </row>
    <row r="2201" spans="1:20" s="60" customFormat="1" ht="15" customHeight="1">
      <c r="A2201" s="68" t="s">
        <v>4959</v>
      </c>
      <c r="B2201" s="68">
        <v>17430</v>
      </c>
      <c r="C2201" s="68" t="s">
        <v>0</v>
      </c>
      <c r="D2201" s="69" t="s">
        <v>1147</v>
      </c>
      <c r="E2201" s="69" t="s">
        <v>186</v>
      </c>
      <c r="F2201" s="68" t="s">
        <v>1149</v>
      </c>
      <c r="G2201" s="64" t="s">
        <v>0</v>
      </c>
      <c r="H2201" s="70">
        <v>11.9</v>
      </c>
      <c r="I2201" s="71"/>
      <c r="J2201" s="64" t="s">
        <v>7083</v>
      </c>
      <c r="K2201" s="67" t="s">
        <v>9022</v>
      </c>
      <c r="L2201" s="67">
        <v>20</v>
      </c>
      <c r="M2201" s="64" t="s">
        <v>7066</v>
      </c>
      <c r="N2201" s="64" t="s">
        <v>1838</v>
      </c>
      <c r="O2201" s="64" t="s">
        <v>0</v>
      </c>
      <c r="P2201" s="64" t="s">
        <v>36</v>
      </c>
      <c r="Q2201" s="72">
        <v>17.3</v>
      </c>
      <c r="R2201" s="72">
        <v>2</v>
      </c>
      <c r="S2201" s="72">
        <v>29.5</v>
      </c>
      <c r="T2201" s="72">
        <v>0.45600000000000002</v>
      </c>
    </row>
    <row r="2202" spans="1:20" s="60" customFormat="1" ht="15" customHeight="1">
      <c r="A2202" s="68" t="s">
        <v>4960</v>
      </c>
      <c r="B2202" s="68">
        <v>17431</v>
      </c>
      <c r="C2202" s="68" t="s">
        <v>0</v>
      </c>
      <c r="D2202" s="69" t="s">
        <v>1147</v>
      </c>
      <c r="E2202" s="69" t="s">
        <v>187</v>
      </c>
      <c r="F2202" s="68" t="s">
        <v>1149</v>
      </c>
      <c r="G2202" s="64" t="s">
        <v>0</v>
      </c>
      <c r="H2202" s="70">
        <v>11.9</v>
      </c>
      <c r="I2202" s="71"/>
      <c r="J2202" s="64" t="s">
        <v>7083</v>
      </c>
      <c r="K2202" s="67" t="s">
        <v>9023</v>
      </c>
      <c r="L2202" s="67">
        <v>112</v>
      </c>
      <c r="M2202" s="64" t="s">
        <v>7066</v>
      </c>
      <c r="N2202" s="64" t="s">
        <v>1838</v>
      </c>
      <c r="O2202" s="64" t="s">
        <v>0</v>
      </c>
      <c r="P2202" s="64" t="s">
        <v>36</v>
      </c>
      <c r="Q2202" s="72">
        <v>33.5</v>
      </c>
      <c r="R2202" s="72">
        <v>3</v>
      </c>
      <c r="S2202" s="72">
        <v>49.5</v>
      </c>
      <c r="T2202" s="72">
        <v>2.93</v>
      </c>
    </row>
    <row r="2203" spans="1:20" s="60" customFormat="1" ht="15" customHeight="1">
      <c r="A2203" s="68" t="s">
        <v>4961</v>
      </c>
      <c r="B2203" s="68">
        <v>17432</v>
      </c>
      <c r="C2203" s="68" t="s">
        <v>0</v>
      </c>
      <c r="D2203" s="69" t="s">
        <v>1147</v>
      </c>
      <c r="E2203" s="69" t="s">
        <v>188</v>
      </c>
      <c r="F2203" s="68" t="s">
        <v>1149</v>
      </c>
      <c r="G2203" s="64" t="s">
        <v>0</v>
      </c>
      <c r="H2203" s="70">
        <v>13.9</v>
      </c>
      <c r="I2203" s="71"/>
      <c r="J2203" s="64" t="s">
        <v>7083</v>
      </c>
      <c r="K2203" s="67" t="s">
        <v>9024</v>
      </c>
      <c r="L2203" s="67">
        <v>19</v>
      </c>
      <c r="M2203" s="64" t="s">
        <v>7066</v>
      </c>
      <c r="N2203" s="64" t="s">
        <v>1838</v>
      </c>
      <c r="O2203" s="64" t="s">
        <v>0</v>
      </c>
      <c r="P2203" s="64" t="s">
        <v>36</v>
      </c>
      <c r="Q2203" s="72">
        <v>29.5</v>
      </c>
      <c r="R2203" s="72">
        <v>3</v>
      </c>
      <c r="S2203" s="72">
        <v>44</v>
      </c>
      <c r="T2203" s="72">
        <v>2.37</v>
      </c>
    </row>
    <row r="2204" spans="1:20" s="60" customFormat="1" ht="15" customHeight="1">
      <c r="A2204" s="68" t="s">
        <v>4962</v>
      </c>
      <c r="B2204" s="68">
        <v>17433</v>
      </c>
      <c r="C2204" s="68" t="s">
        <v>0</v>
      </c>
      <c r="D2204" s="69" t="s">
        <v>1147</v>
      </c>
      <c r="E2204" s="69" t="s">
        <v>189</v>
      </c>
      <c r="F2204" s="68" t="s">
        <v>1149</v>
      </c>
      <c r="G2204" s="64" t="s">
        <v>0</v>
      </c>
      <c r="H2204" s="70">
        <v>17.899999999999999</v>
      </c>
      <c r="I2204" s="71"/>
      <c r="J2204" s="64" t="s">
        <v>7083</v>
      </c>
      <c r="K2204" s="67" t="s">
        <v>9025</v>
      </c>
      <c r="L2204" s="67">
        <v>18</v>
      </c>
      <c r="M2204" s="64" t="s">
        <v>7066</v>
      </c>
      <c r="N2204" s="64" t="s">
        <v>1838</v>
      </c>
      <c r="O2204" s="64" t="s">
        <v>0</v>
      </c>
      <c r="P2204" s="64" t="s">
        <v>36</v>
      </c>
      <c r="Q2204" s="72">
        <v>23</v>
      </c>
      <c r="R2204" s="72">
        <v>2.5</v>
      </c>
      <c r="S2204" s="72">
        <v>37</v>
      </c>
      <c r="T2204" s="72">
        <v>1.37</v>
      </c>
    </row>
    <row r="2205" spans="1:20" s="60" customFormat="1" ht="15" customHeight="1">
      <c r="A2205" s="68" t="s">
        <v>4963</v>
      </c>
      <c r="B2205" s="68">
        <v>17434</v>
      </c>
      <c r="C2205" s="68" t="s">
        <v>0</v>
      </c>
      <c r="D2205" s="69" t="s">
        <v>1147</v>
      </c>
      <c r="E2205" s="69" t="s">
        <v>190</v>
      </c>
      <c r="F2205" s="68" t="s">
        <v>1149</v>
      </c>
      <c r="G2205" s="64" t="s">
        <v>0</v>
      </c>
      <c r="H2205" s="70">
        <v>19.899999999999999</v>
      </c>
      <c r="I2205" s="71"/>
      <c r="J2205" s="64" t="s">
        <v>7083</v>
      </c>
      <c r="K2205" s="67" t="s">
        <v>9026</v>
      </c>
      <c r="L2205" s="67" t="s">
        <v>31</v>
      </c>
      <c r="M2205" s="64" t="s">
        <v>7066</v>
      </c>
      <c r="N2205" s="64" t="s">
        <v>1838</v>
      </c>
      <c r="O2205" s="64" t="s">
        <v>0</v>
      </c>
      <c r="P2205" s="64" t="s">
        <v>36</v>
      </c>
      <c r="Q2205" s="72">
        <v>19</v>
      </c>
      <c r="R2205" s="72">
        <v>2.5</v>
      </c>
      <c r="S2205" s="72">
        <v>30</v>
      </c>
      <c r="T2205" s="72">
        <v>0.88500000000000001</v>
      </c>
    </row>
    <row r="2206" spans="1:20" s="60" customFormat="1" ht="15" customHeight="1">
      <c r="A2206" s="68" t="s">
        <v>4964</v>
      </c>
      <c r="B2206" s="68">
        <v>17435</v>
      </c>
      <c r="C2206" s="68" t="s">
        <v>0</v>
      </c>
      <c r="D2206" s="69" t="s">
        <v>1147</v>
      </c>
      <c r="E2206" s="69" t="s">
        <v>191</v>
      </c>
      <c r="F2206" s="68" t="s">
        <v>1149</v>
      </c>
      <c r="G2206" s="64" t="s">
        <v>0</v>
      </c>
      <c r="H2206" s="70">
        <v>17.899999999999999</v>
      </c>
      <c r="I2206" s="71"/>
      <c r="J2206" s="64" t="s">
        <v>7083</v>
      </c>
      <c r="K2206" s="67" t="s">
        <v>9027</v>
      </c>
      <c r="L2206" s="67">
        <v>2</v>
      </c>
      <c r="M2206" s="64" t="s">
        <v>7066</v>
      </c>
      <c r="N2206" s="64" t="s">
        <v>1838</v>
      </c>
      <c r="O2206" s="64" t="s">
        <v>0</v>
      </c>
      <c r="P2206" s="64" t="s">
        <v>36</v>
      </c>
      <c r="Q2206" s="72">
        <v>34</v>
      </c>
      <c r="R2206" s="72">
        <v>4</v>
      </c>
      <c r="S2206" s="72">
        <v>60</v>
      </c>
      <c r="T2206" s="72">
        <v>3361</v>
      </c>
    </row>
    <row r="2207" spans="1:20" s="60" customFormat="1" ht="15" customHeight="1">
      <c r="A2207" s="68" t="s">
        <v>4965</v>
      </c>
      <c r="B2207" s="68">
        <v>17436</v>
      </c>
      <c r="C2207" s="68" t="s">
        <v>0</v>
      </c>
      <c r="D2207" s="69" t="s">
        <v>1147</v>
      </c>
      <c r="E2207" s="69" t="s">
        <v>2036</v>
      </c>
      <c r="F2207" s="68" t="s">
        <v>1149</v>
      </c>
      <c r="G2207" s="64" t="s">
        <v>0</v>
      </c>
      <c r="H2207" s="70">
        <v>20.9</v>
      </c>
      <c r="I2207" s="71"/>
      <c r="J2207" s="64" t="s">
        <v>7083</v>
      </c>
      <c r="K2207" s="67" t="s">
        <v>9028</v>
      </c>
      <c r="L2207" s="67" t="s">
        <v>31</v>
      </c>
      <c r="M2207" s="64" t="s">
        <v>7066</v>
      </c>
      <c r="N2207" s="64" t="s">
        <v>1838</v>
      </c>
      <c r="O2207" s="64" t="s">
        <v>0</v>
      </c>
      <c r="P2207" s="64" t="s">
        <v>36</v>
      </c>
      <c r="Q2207" s="72">
        <v>29</v>
      </c>
      <c r="R2207" s="72">
        <v>3</v>
      </c>
      <c r="S2207" s="72">
        <v>50</v>
      </c>
      <c r="T2207" s="72">
        <v>2218</v>
      </c>
    </row>
    <row r="2208" spans="1:20" s="60" customFormat="1" ht="15" customHeight="1">
      <c r="A2208" s="68" t="s">
        <v>4966</v>
      </c>
      <c r="B2208" s="68">
        <v>17437</v>
      </c>
      <c r="C2208" s="68" t="s">
        <v>0</v>
      </c>
      <c r="D2208" s="69" t="s">
        <v>1147</v>
      </c>
      <c r="E2208" s="69" t="s">
        <v>192</v>
      </c>
      <c r="F2208" s="68" t="s">
        <v>1149</v>
      </c>
      <c r="G2208" s="64" t="s">
        <v>0</v>
      </c>
      <c r="H2208" s="70">
        <v>20.9</v>
      </c>
      <c r="I2208" s="71"/>
      <c r="J2208" s="64" t="s">
        <v>7083</v>
      </c>
      <c r="K2208" s="67" t="s">
        <v>9029</v>
      </c>
      <c r="L2208" s="67">
        <v>11</v>
      </c>
      <c r="M2208" s="64" t="s">
        <v>7066</v>
      </c>
      <c r="N2208" s="64" t="s">
        <v>1838</v>
      </c>
      <c r="O2208" s="64" t="s">
        <v>0</v>
      </c>
      <c r="P2208" s="64" t="s">
        <v>36</v>
      </c>
      <c r="Q2208" s="72">
        <v>19</v>
      </c>
      <c r="R2208" s="72">
        <v>3</v>
      </c>
      <c r="S2208" s="72">
        <v>41</v>
      </c>
      <c r="T2208" s="72">
        <v>1284</v>
      </c>
    </row>
    <row r="2209" spans="1:20" s="60" customFormat="1" ht="15" customHeight="1">
      <c r="A2209" s="68" t="s">
        <v>4967</v>
      </c>
      <c r="B2209" s="68">
        <v>17438</v>
      </c>
      <c r="C2209" s="68" t="s">
        <v>0</v>
      </c>
      <c r="D2209" s="69" t="s">
        <v>1147</v>
      </c>
      <c r="E2209" s="69" t="s">
        <v>193</v>
      </c>
      <c r="F2209" s="68" t="s">
        <v>1149</v>
      </c>
      <c r="G2209" s="64" t="s">
        <v>0</v>
      </c>
      <c r="H2209" s="70">
        <v>19.899999999999999</v>
      </c>
      <c r="I2209" s="71"/>
      <c r="J2209" s="64" t="s">
        <v>7083</v>
      </c>
      <c r="K2209" s="67" t="s">
        <v>9030</v>
      </c>
      <c r="L2209" s="67" t="s">
        <v>31</v>
      </c>
      <c r="M2209" s="64" t="s">
        <v>7066</v>
      </c>
      <c r="N2209" s="64" t="s">
        <v>1838</v>
      </c>
      <c r="O2209" s="64" t="s">
        <v>0</v>
      </c>
      <c r="P2209" s="64" t="s">
        <v>36</v>
      </c>
      <c r="Q2209" s="72">
        <v>26</v>
      </c>
      <c r="R2209" s="72">
        <v>5</v>
      </c>
      <c r="S2209" s="72">
        <v>26</v>
      </c>
      <c r="T2209" s="72">
        <v>0.27500000000000002</v>
      </c>
    </row>
    <row r="2210" spans="1:20" s="60" customFormat="1" ht="15" customHeight="1">
      <c r="A2210" s="68" t="s">
        <v>4968</v>
      </c>
      <c r="B2210" s="68">
        <v>17439</v>
      </c>
      <c r="C2210" s="68" t="s">
        <v>0</v>
      </c>
      <c r="D2210" s="69" t="s">
        <v>1147</v>
      </c>
      <c r="E2210" s="69" t="s">
        <v>194</v>
      </c>
      <c r="F2210" s="68" t="s">
        <v>1149</v>
      </c>
      <c r="G2210" s="64" t="s">
        <v>0</v>
      </c>
      <c r="H2210" s="70">
        <v>13.9</v>
      </c>
      <c r="I2210" s="71"/>
      <c r="J2210" s="64" t="s">
        <v>7083</v>
      </c>
      <c r="K2210" s="67" t="s">
        <v>9031</v>
      </c>
      <c r="L2210" s="67">
        <v>31</v>
      </c>
      <c r="M2210" s="64" t="s">
        <v>7066</v>
      </c>
      <c r="N2210" s="64" t="s">
        <v>1838</v>
      </c>
      <c r="O2210" s="64" t="s">
        <v>0</v>
      </c>
      <c r="P2210" s="64" t="s">
        <v>36</v>
      </c>
      <c r="Q2210" s="72">
        <v>14</v>
      </c>
      <c r="R2210" s="72">
        <v>3</v>
      </c>
      <c r="S2210" s="72">
        <v>29</v>
      </c>
      <c r="T2210" s="72">
        <v>0.27500000000000002</v>
      </c>
    </row>
    <row r="2211" spans="1:20" s="60" customFormat="1" ht="15" customHeight="1">
      <c r="A2211" s="68" t="s">
        <v>4969</v>
      </c>
      <c r="B2211" s="68">
        <v>17440</v>
      </c>
      <c r="C2211" s="68" t="s">
        <v>0</v>
      </c>
      <c r="D2211" s="69" t="s">
        <v>1147</v>
      </c>
      <c r="E2211" s="69" t="s">
        <v>195</v>
      </c>
      <c r="F2211" s="68" t="s">
        <v>1149</v>
      </c>
      <c r="G2211" s="64" t="s">
        <v>0</v>
      </c>
      <c r="H2211" s="70">
        <v>17.899999999999999</v>
      </c>
      <c r="I2211" s="71"/>
      <c r="J2211" s="64" t="s">
        <v>7083</v>
      </c>
      <c r="K2211" s="67" t="s">
        <v>9032</v>
      </c>
      <c r="L2211" s="67">
        <v>13</v>
      </c>
      <c r="M2211" s="64" t="s">
        <v>7066</v>
      </c>
      <c r="N2211" s="64" t="s">
        <v>1838</v>
      </c>
      <c r="O2211" s="64" t="s">
        <v>0</v>
      </c>
      <c r="P2211" s="64" t="s">
        <v>36</v>
      </c>
      <c r="Q2211" s="72">
        <v>20</v>
      </c>
      <c r="R2211" s="72">
        <v>2.5</v>
      </c>
      <c r="S2211" s="72">
        <v>34</v>
      </c>
      <c r="T2211" s="72">
        <v>0.27500000000000002</v>
      </c>
    </row>
    <row r="2212" spans="1:20" s="60" customFormat="1" ht="15" customHeight="1">
      <c r="A2212" s="68" t="s">
        <v>4970</v>
      </c>
      <c r="B2212" s="68">
        <v>17441</v>
      </c>
      <c r="C2212" s="68" t="s">
        <v>0</v>
      </c>
      <c r="D2212" s="69" t="s">
        <v>1147</v>
      </c>
      <c r="E2212" s="69" t="s">
        <v>196</v>
      </c>
      <c r="F2212" s="68" t="s">
        <v>1149</v>
      </c>
      <c r="G2212" s="64" t="s">
        <v>0</v>
      </c>
      <c r="H2212" s="70">
        <v>19.899999999999999</v>
      </c>
      <c r="I2212" s="71"/>
      <c r="J2212" s="64" t="s">
        <v>7083</v>
      </c>
      <c r="K2212" s="67" t="s">
        <v>9033</v>
      </c>
      <c r="L2212" s="67">
        <v>48</v>
      </c>
      <c r="M2212" s="64" t="s">
        <v>7066</v>
      </c>
      <c r="N2212" s="64" t="s">
        <v>1838</v>
      </c>
      <c r="O2212" s="64" t="s">
        <v>0</v>
      </c>
      <c r="P2212" s="64" t="s">
        <v>36</v>
      </c>
      <c r="Q2212" s="72">
        <v>22</v>
      </c>
      <c r="R2212" s="72">
        <v>2</v>
      </c>
      <c r="S2212" s="72">
        <v>36</v>
      </c>
      <c r="T2212" s="72">
        <v>0.27500000000000002</v>
      </c>
    </row>
    <row r="2213" spans="1:20" s="60" customFormat="1" ht="15" customHeight="1">
      <c r="A2213" s="68" t="s">
        <v>4971</v>
      </c>
      <c r="B2213" s="68">
        <v>17442</v>
      </c>
      <c r="C2213" s="68" t="s">
        <v>0</v>
      </c>
      <c r="D2213" s="69" t="s">
        <v>1147</v>
      </c>
      <c r="E2213" s="69" t="s">
        <v>197</v>
      </c>
      <c r="F2213" s="68" t="s">
        <v>1149</v>
      </c>
      <c r="G2213" s="64" t="s">
        <v>0</v>
      </c>
      <c r="H2213" s="70">
        <v>17.899999999999999</v>
      </c>
      <c r="I2213" s="71"/>
      <c r="J2213" s="64" t="s">
        <v>7083</v>
      </c>
      <c r="K2213" s="67" t="s">
        <v>9034</v>
      </c>
      <c r="L2213" s="67">
        <v>6</v>
      </c>
      <c r="M2213" s="64" t="s">
        <v>7066</v>
      </c>
      <c r="N2213" s="64" t="s">
        <v>1838</v>
      </c>
      <c r="O2213" s="64" t="s">
        <v>0</v>
      </c>
      <c r="P2213" s="64" t="s">
        <v>36</v>
      </c>
      <c r="Q2213" s="72">
        <v>16</v>
      </c>
      <c r="R2213" s="72">
        <v>3</v>
      </c>
      <c r="S2213" s="72">
        <v>45</v>
      </c>
      <c r="T2213" s="72">
        <v>0.27500000000000002</v>
      </c>
    </row>
    <row r="2214" spans="1:20" s="60" customFormat="1" ht="15" customHeight="1">
      <c r="A2214" s="68" t="s">
        <v>4972</v>
      </c>
      <c r="B2214" s="68">
        <v>17443</v>
      </c>
      <c r="C2214" s="68" t="s">
        <v>0</v>
      </c>
      <c r="D2214" s="69" t="s">
        <v>1147</v>
      </c>
      <c r="E2214" s="69" t="s">
        <v>2037</v>
      </c>
      <c r="F2214" s="68" t="s">
        <v>1149</v>
      </c>
      <c r="G2214" s="64" t="s">
        <v>0</v>
      </c>
      <c r="H2214" s="70">
        <v>20.9</v>
      </c>
      <c r="I2214" s="71"/>
      <c r="J2214" s="64" t="s">
        <v>7083</v>
      </c>
      <c r="K2214" s="67" t="s">
        <v>9035</v>
      </c>
      <c r="L2214" s="67">
        <v>48</v>
      </c>
      <c r="M2214" s="64" t="s">
        <v>7066</v>
      </c>
      <c r="N2214" s="64" t="s">
        <v>1838</v>
      </c>
      <c r="O2214" s="64" t="s">
        <v>0</v>
      </c>
      <c r="P2214" s="64" t="s">
        <v>36</v>
      </c>
      <c r="Q2214" s="72">
        <v>15.5</v>
      </c>
      <c r="R2214" s="72">
        <v>3</v>
      </c>
      <c r="S2214" s="72">
        <v>28.3</v>
      </c>
      <c r="T2214" s="72">
        <v>0.54500000000000004</v>
      </c>
    </row>
    <row r="2215" spans="1:20" s="60" customFormat="1" ht="15" customHeight="1">
      <c r="A2215" s="68" t="s">
        <v>4973</v>
      </c>
      <c r="B2215" s="68">
        <v>17444</v>
      </c>
      <c r="C2215" s="68" t="s">
        <v>0</v>
      </c>
      <c r="D2215" s="69" t="s">
        <v>1147</v>
      </c>
      <c r="E2215" s="69" t="s">
        <v>198</v>
      </c>
      <c r="F2215" s="68" t="s">
        <v>1149</v>
      </c>
      <c r="G2215" s="64" t="s">
        <v>0</v>
      </c>
      <c r="H2215" s="70">
        <v>20.9</v>
      </c>
      <c r="I2215" s="71"/>
      <c r="J2215" s="64" t="s">
        <v>7083</v>
      </c>
      <c r="K2215" s="67" t="s">
        <v>9036</v>
      </c>
      <c r="L2215" s="67">
        <v>116</v>
      </c>
      <c r="M2215" s="64" t="s">
        <v>7066</v>
      </c>
      <c r="N2215" s="64" t="s">
        <v>1838</v>
      </c>
      <c r="O2215" s="64" t="s">
        <v>0</v>
      </c>
      <c r="P2215" s="64" t="s">
        <v>36</v>
      </c>
      <c r="Q2215" s="72">
        <v>39.5</v>
      </c>
      <c r="R2215" s="72">
        <v>2.2999999999999998</v>
      </c>
      <c r="S2215" s="72">
        <v>39.5</v>
      </c>
      <c r="T2215" s="72">
        <v>1925</v>
      </c>
    </row>
    <row r="2216" spans="1:20" s="60" customFormat="1" ht="15" customHeight="1">
      <c r="A2216" s="68" t="s">
        <v>4974</v>
      </c>
      <c r="B2216" s="68">
        <v>17445</v>
      </c>
      <c r="C2216" s="68" t="s">
        <v>0</v>
      </c>
      <c r="D2216" s="69" t="s">
        <v>1147</v>
      </c>
      <c r="E2216" s="69" t="s">
        <v>199</v>
      </c>
      <c r="F2216" s="68" t="s">
        <v>1149</v>
      </c>
      <c r="G2216" s="64" t="s">
        <v>0</v>
      </c>
      <c r="H2216" s="70">
        <v>19.899999999999999</v>
      </c>
      <c r="I2216" s="71"/>
      <c r="J2216" s="64" t="s">
        <v>7083</v>
      </c>
      <c r="K2216" s="67" t="s">
        <v>9037</v>
      </c>
      <c r="L2216" s="67">
        <v>11</v>
      </c>
      <c r="M2216" s="64" t="s">
        <v>7066</v>
      </c>
      <c r="N2216" s="64" t="s">
        <v>1838</v>
      </c>
      <c r="O2216" s="64" t="s">
        <v>0</v>
      </c>
      <c r="P2216" s="64" t="s">
        <v>36</v>
      </c>
      <c r="Q2216" s="72">
        <v>34</v>
      </c>
      <c r="R2216" s="72">
        <v>3.5</v>
      </c>
      <c r="S2216" s="72">
        <v>34</v>
      </c>
      <c r="T2216" s="72">
        <v>1.61</v>
      </c>
    </row>
    <row r="2217" spans="1:20" s="60" customFormat="1" ht="15" customHeight="1">
      <c r="A2217" s="68" t="s">
        <v>4975</v>
      </c>
      <c r="B2217" s="68">
        <v>17450</v>
      </c>
      <c r="C2217" s="68" t="s">
        <v>0</v>
      </c>
      <c r="D2217" s="69" t="s">
        <v>1147</v>
      </c>
      <c r="E2217" s="69" t="s">
        <v>200</v>
      </c>
      <c r="F2217" s="68" t="s">
        <v>1149</v>
      </c>
      <c r="G2217" s="64" t="s">
        <v>0</v>
      </c>
      <c r="H2217" s="70">
        <v>16.899999999999999</v>
      </c>
      <c r="I2217" s="71"/>
      <c r="J2217" s="64" t="s">
        <v>7661</v>
      </c>
      <c r="K2217" s="67" t="s">
        <v>9038</v>
      </c>
      <c r="L2217" s="67" t="s">
        <v>31</v>
      </c>
      <c r="M2217" s="64" t="s">
        <v>7066</v>
      </c>
      <c r="N2217" s="64" t="s">
        <v>86</v>
      </c>
      <c r="O2217" s="64" t="s">
        <v>0</v>
      </c>
      <c r="P2217" s="64" t="s">
        <v>67</v>
      </c>
      <c r="Q2217" s="72">
        <v>13</v>
      </c>
      <c r="R2217" s="72">
        <v>12.5</v>
      </c>
      <c r="S2217" s="72">
        <v>13</v>
      </c>
      <c r="T2217" s="72">
        <v>0.75</v>
      </c>
    </row>
    <row r="2218" spans="1:20" s="60" customFormat="1" ht="15" customHeight="1">
      <c r="A2218" s="68" t="s">
        <v>4976</v>
      </c>
      <c r="B2218" s="68">
        <v>17451</v>
      </c>
      <c r="C2218" s="68" t="s">
        <v>0</v>
      </c>
      <c r="D2218" s="69" t="s">
        <v>1147</v>
      </c>
      <c r="E2218" s="69" t="s">
        <v>201</v>
      </c>
      <c r="F2218" s="68" t="s">
        <v>1149</v>
      </c>
      <c r="G2218" s="64" t="s">
        <v>0</v>
      </c>
      <c r="H2218" s="70">
        <v>10.9</v>
      </c>
      <c r="I2218" s="71"/>
      <c r="J2218" s="64" t="s">
        <v>7661</v>
      </c>
      <c r="K2218" s="67" t="s">
        <v>9039</v>
      </c>
      <c r="L2218" s="67">
        <v>2</v>
      </c>
      <c r="M2218" s="64" t="s">
        <v>7066</v>
      </c>
      <c r="N2218" s="64" t="s">
        <v>86</v>
      </c>
      <c r="O2218" s="64" t="s">
        <v>0</v>
      </c>
      <c r="P2218" s="64" t="s">
        <v>67</v>
      </c>
      <c r="Q2218" s="72">
        <v>8.5</v>
      </c>
      <c r="R2218" s="72">
        <v>9.1999999999999993</v>
      </c>
      <c r="S2218" s="72">
        <v>8.5</v>
      </c>
      <c r="T2218" s="72">
        <v>0.75</v>
      </c>
    </row>
    <row r="2219" spans="1:20" s="60" customFormat="1" ht="15" customHeight="1">
      <c r="A2219" s="68" t="s">
        <v>4977</v>
      </c>
      <c r="B2219" s="68">
        <v>17452</v>
      </c>
      <c r="C2219" s="68" t="s">
        <v>0</v>
      </c>
      <c r="D2219" s="69" t="s">
        <v>1147</v>
      </c>
      <c r="E2219" s="69" t="s">
        <v>202</v>
      </c>
      <c r="F2219" s="68" t="s">
        <v>1149</v>
      </c>
      <c r="G2219" s="64" t="s">
        <v>0</v>
      </c>
      <c r="H2219" s="70">
        <v>7.9</v>
      </c>
      <c r="I2219" s="71"/>
      <c r="J2219" s="64" t="s">
        <v>7661</v>
      </c>
      <c r="K2219" s="67" t="s">
        <v>9040</v>
      </c>
      <c r="L2219" s="67">
        <v>2</v>
      </c>
      <c r="M2219" s="64" t="s">
        <v>7066</v>
      </c>
      <c r="N2219" s="64" t="s">
        <v>86</v>
      </c>
      <c r="O2219" s="64" t="s">
        <v>0</v>
      </c>
      <c r="P2219" s="64" t="s">
        <v>67</v>
      </c>
      <c r="Q2219" s="72">
        <v>0</v>
      </c>
      <c r="R2219" s="72">
        <v>0</v>
      </c>
      <c r="S2219" s="72">
        <v>0</v>
      </c>
      <c r="T2219" s="72">
        <v>0</v>
      </c>
    </row>
    <row r="2220" spans="1:20" s="60" customFormat="1" ht="15" customHeight="1">
      <c r="A2220" s="68" t="s">
        <v>11352</v>
      </c>
      <c r="B2220" s="68">
        <v>17453</v>
      </c>
      <c r="C2220" s="68" t="s">
        <v>0</v>
      </c>
      <c r="D2220" s="69" t="s">
        <v>1147</v>
      </c>
      <c r="E2220" s="69" t="s">
        <v>11353</v>
      </c>
      <c r="F2220" s="68" t="s">
        <v>1149</v>
      </c>
      <c r="G2220" s="64" t="s">
        <v>0</v>
      </c>
      <c r="H2220" s="70">
        <v>14.9</v>
      </c>
      <c r="I2220" s="71">
        <v>0</v>
      </c>
      <c r="J2220" s="64" t="s">
        <v>7661</v>
      </c>
      <c r="K2220" s="67" t="s">
        <v>11354</v>
      </c>
      <c r="L2220" s="67" t="s">
        <v>31</v>
      </c>
      <c r="M2220" s="64" t="s">
        <v>7066</v>
      </c>
      <c r="N2220" s="64" t="s">
        <v>86</v>
      </c>
      <c r="O2220" s="64" t="s">
        <v>0</v>
      </c>
      <c r="P2220" s="64" t="s">
        <v>67</v>
      </c>
      <c r="Q2220" s="72">
        <v>0</v>
      </c>
      <c r="R2220" s="72">
        <v>0</v>
      </c>
      <c r="S2220" s="72">
        <v>0</v>
      </c>
      <c r="T2220" s="72">
        <v>0</v>
      </c>
    </row>
    <row r="2221" spans="1:20" s="60" customFormat="1" ht="15" customHeight="1">
      <c r="A2221" s="68" t="s">
        <v>4978</v>
      </c>
      <c r="B2221" s="68">
        <v>17454</v>
      </c>
      <c r="C2221" s="68" t="s">
        <v>0</v>
      </c>
      <c r="D2221" s="69" t="s">
        <v>1147</v>
      </c>
      <c r="E2221" s="69" t="s">
        <v>203</v>
      </c>
      <c r="F2221" s="68" t="s">
        <v>1149</v>
      </c>
      <c r="G2221" s="64" t="s">
        <v>0</v>
      </c>
      <c r="H2221" s="70">
        <v>20.9</v>
      </c>
      <c r="I2221" s="71"/>
      <c r="J2221" s="64" t="s">
        <v>7661</v>
      </c>
      <c r="K2221" s="67" t="s">
        <v>9041</v>
      </c>
      <c r="L2221" s="67">
        <v>121</v>
      </c>
      <c r="M2221" s="64" t="s">
        <v>7066</v>
      </c>
      <c r="N2221" s="64" t="s">
        <v>86</v>
      </c>
      <c r="O2221" s="64" t="s">
        <v>0</v>
      </c>
      <c r="P2221" s="64" t="s">
        <v>67</v>
      </c>
      <c r="Q2221" s="72">
        <v>11.2</v>
      </c>
      <c r="R2221" s="72">
        <v>10</v>
      </c>
      <c r="S2221" s="72">
        <v>11.2</v>
      </c>
      <c r="T2221" s="72">
        <v>0.75</v>
      </c>
    </row>
    <row r="2222" spans="1:20" s="60" customFormat="1" ht="15" customHeight="1">
      <c r="A2222" s="68" t="s">
        <v>4979</v>
      </c>
      <c r="B2222" s="68">
        <v>17455</v>
      </c>
      <c r="C2222" s="68" t="s">
        <v>0</v>
      </c>
      <c r="D2222" s="69" t="s">
        <v>1147</v>
      </c>
      <c r="E2222" s="69" t="s">
        <v>204</v>
      </c>
      <c r="F2222" s="68" t="s">
        <v>1149</v>
      </c>
      <c r="G2222" s="64" t="s">
        <v>0</v>
      </c>
      <c r="H2222" s="70">
        <v>11.9</v>
      </c>
      <c r="I2222" s="71"/>
      <c r="J2222" s="64" t="s">
        <v>7661</v>
      </c>
      <c r="K2222" s="67" t="s">
        <v>9042</v>
      </c>
      <c r="L2222" s="67">
        <v>105</v>
      </c>
      <c r="M2222" s="64" t="s">
        <v>7066</v>
      </c>
      <c r="N2222" s="64" t="s">
        <v>86</v>
      </c>
      <c r="O2222" s="64" t="s">
        <v>0</v>
      </c>
      <c r="P2222" s="64" t="s">
        <v>67</v>
      </c>
      <c r="Q2222" s="72">
        <v>8</v>
      </c>
      <c r="R2222" s="72">
        <v>6.5</v>
      </c>
      <c r="S2222" s="72">
        <v>8</v>
      </c>
      <c r="T2222" s="72">
        <v>0.75</v>
      </c>
    </row>
    <row r="2223" spans="1:20" s="60" customFormat="1" ht="15" customHeight="1">
      <c r="A2223" s="68" t="s">
        <v>11355</v>
      </c>
      <c r="B2223" s="68">
        <v>17456</v>
      </c>
      <c r="C2223" s="68" t="s">
        <v>0</v>
      </c>
      <c r="D2223" s="69" t="s">
        <v>1147</v>
      </c>
      <c r="E2223" s="69" t="s">
        <v>11356</v>
      </c>
      <c r="F2223" s="68" t="s">
        <v>1149</v>
      </c>
      <c r="G2223" s="64" t="s">
        <v>0</v>
      </c>
      <c r="H2223" s="70">
        <v>7.9</v>
      </c>
      <c r="I2223" s="71">
        <v>0</v>
      </c>
      <c r="J2223" s="64" t="s">
        <v>7661</v>
      </c>
      <c r="K2223" s="67" t="s">
        <v>11357</v>
      </c>
      <c r="L2223" s="67" t="s">
        <v>31</v>
      </c>
      <c r="M2223" s="64" t="s">
        <v>7066</v>
      </c>
      <c r="N2223" s="64" t="s">
        <v>86</v>
      </c>
      <c r="O2223" s="64" t="s">
        <v>0</v>
      </c>
      <c r="P2223" s="64" t="s">
        <v>67</v>
      </c>
      <c r="Q2223" s="72">
        <v>8</v>
      </c>
      <c r="R2223" s="72">
        <v>4.5</v>
      </c>
      <c r="S2223" s="72">
        <v>8</v>
      </c>
      <c r="T2223" s="72">
        <v>0.75</v>
      </c>
    </row>
    <row r="2224" spans="1:20" s="60" customFormat="1" ht="15" customHeight="1">
      <c r="A2224" s="68" t="s">
        <v>4980</v>
      </c>
      <c r="B2224" s="68">
        <v>17457</v>
      </c>
      <c r="C2224" s="68" t="s">
        <v>0</v>
      </c>
      <c r="D2224" s="69" t="s">
        <v>1147</v>
      </c>
      <c r="E2224" s="69" t="s">
        <v>205</v>
      </c>
      <c r="F2224" s="68" t="s">
        <v>1149</v>
      </c>
      <c r="G2224" s="64" t="s">
        <v>0</v>
      </c>
      <c r="H2224" s="70">
        <v>7.9</v>
      </c>
      <c r="I2224" s="71"/>
      <c r="J2224" s="64" t="s">
        <v>7661</v>
      </c>
      <c r="K2224" s="67" t="s">
        <v>9043</v>
      </c>
      <c r="L2224" s="67">
        <v>12</v>
      </c>
      <c r="M2224" s="64" t="s">
        <v>7066</v>
      </c>
      <c r="N2224" s="64" t="s">
        <v>86</v>
      </c>
      <c r="O2224" s="64" t="s">
        <v>0</v>
      </c>
      <c r="P2224" s="64" t="s">
        <v>67</v>
      </c>
      <c r="Q2224" s="72">
        <v>8</v>
      </c>
      <c r="R2224" s="72">
        <v>7</v>
      </c>
      <c r="S2224" s="72">
        <v>8</v>
      </c>
      <c r="T2224" s="72">
        <v>0.75</v>
      </c>
    </row>
    <row r="2225" spans="1:20" s="60" customFormat="1" ht="15" customHeight="1">
      <c r="A2225" s="68" t="s">
        <v>11358</v>
      </c>
      <c r="B2225" s="68">
        <v>17458</v>
      </c>
      <c r="C2225" s="68" t="s">
        <v>0</v>
      </c>
      <c r="D2225" s="69" t="s">
        <v>1147</v>
      </c>
      <c r="E2225" s="69" t="s">
        <v>11359</v>
      </c>
      <c r="F2225" s="68" t="s">
        <v>1149</v>
      </c>
      <c r="G2225" s="64" t="s">
        <v>0</v>
      </c>
      <c r="H2225" s="70">
        <v>13.9</v>
      </c>
      <c r="I2225" s="71">
        <v>0</v>
      </c>
      <c r="J2225" s="64" t="s">
        <v>7661</v>
      </c>
      <c r="K2225" s="67" t="s">
        <v>11360</v>
      </c>
      <c r="L2225" s="67" t="s">
        <v>31</v>
      </c>
      <c r="M2225" s="64" t="s">
        <v>7066</v>
      </c>
      <c r="N2225" s="64" t="s">
        <v>86</v>
      </c>
      <c r="O2225" s="64" t="s">
        <v>0</v>
      </c>
      <c r="P2225" s="64" t="s">
        <v>67</v>
      </c>
      <c r="Q2225" s="72">
        <v>10</v>
      </c>
      <c r="R2225" s="72">
        <v>8</v>
      </c>
      <c r="S2225" s="72">
        <v>13</v>
      </c>
      <c r="T2225" s="72">
        <v>0.75</v>
      </c>
    </row>
    <row r="2226" spans="1:20" s="60" customFormat="1" ht="15" customHeight="1">
      <c r="A2226" s="68" t="s">
        <v>11361</v>
      </c>
      <c r="B2226" s="68">
        <v>17459</v>
      </c>
      <c r="C2226" s="68" t="s">
        <v>0</v>
      </c>
      <c r="D2226" s="69" t="s">
        <v>1147</v>
      </c>
      <c r="E2226" s="69" t="s">
        <v>11362</v>
      </c>
      <c r="F2226" s="68" t="s">
        <v>1149</v>
      </c>
      <c r="G2226" s="64" t="s">
        <v>0</v>
      </c>
      <c r="H2226" s="70">
        <v>11.9</v>
      </c>
      <c r="I2226" s="71">
        <v>0</v>
      </c>
      <c r="J2226" s="64" t="s">
        <v>7661</v>
      </c>
      <c r="K2226" s="67" t="s">
        <v>11363</v>
      </c>
      <c r="L2226" s="67" t="s">
        <v>31</v>
      </c>
      <c r="M2226" s="64" t="s">
        <v>7066</v>
      </c>
      <c r="N2226" s="64" t="s">
        <v>86</v>
      </c>
      <c r="O2226" s="64" t="s">
        <v>0</v>
      </c>
      <c r="P2226" s="64" t="s">
        <v>67</v>
      </c>
      <c r="Q2226" s="72">
        <v>9.6999999999999993</v>
      </c>
      <c r="R2226" s="72">
        <v>9.1</v>
      </c>
      <c r="S2226" s="72">
        <v>10.5</v>
      </c>
      <c r="T2226" s="72">
        <v>0.75</v>
      </c>
    </row>
    <row r="2227" spans="1:20" s="60" customFormat="1" ht="15" customHeight="1">
      <c r="A2227" s="68" t="s">
        <v>11364</v>
      </c>
      <c r="B2227" s="68">
        <v>17460</v>
      </c>
      <c r="C2227" s="68" t="s">
        <v>0</v>
      </c>
      <c r="D2227" s="69" t="s">
        <v>1147</v>
      </c>
      <c r="E2227" s="69" t="s">
        <v>11365</v>
      </c>
      <c r="F2227" s="68" t="s">
        <v>1149</v>
      </c>
      <c r="G2227" s="64" t="s">
        <v>0</v>
      </c>
      <c r="H2227" s="70">
        <v>11.9</v>
      </c>
      <c r="I2227" s="71">
        <v>0</v>
      </c>
      <c r="J2227" s="64" t="s">
        <v>7661</v>
      </c>
      <c r="K2227" s="67" t="s">
        <v>11366</v>
      </c>
      <c r="L2227" s="67" t="s">
        <v>31</v>
      </c>
      <c r="M2227" s="64" t="s">
        <v>7066</v>
      </c>
      <c r="N2227" s="64" t="s">
        <v>86</v>
      </c>
      <c r="O2227" s="64" t="s">
        <v>0</v>
      </c>
      <c r="P2227" s="64" t="s">
        <v>67</v>
      </c>
      <c r="Q2227" s="72">
        <v>11</v>
      </c>
      <c r="R2227" s="72">
        <v>8.5</v>
      </c>
      <c r="S2227" s="72">
        <v>12</v>
      </c>
      <c r="T2227" s="72">
        <v>0.75</v>
      </c>
    </row>
    <row r="2228" spans="1:20" s="60" customFormat="1" ht="15" customHeight="1">
      <c r="A2228" s="68" t="s">
        <v>11367</v>
      </c>
      <c r="B2228" s="68">
        <v>17461</v>
      </c>
      <c r="C2228" s="68" t="s">
        <v>0</v>
      </c>
      <c r="D2228" s="69" t="s">
        <v>1147</v>
      </c>
      <c r="E2228" s="69" t="s">
        <v>11368</v>
      </c>
      <c r="F2228" s="68" t="s">
        <v>1149</v>
      </c>
      <c r="G2228" s="64" t="s">
        <v>0</v>
      </c>
      <c r="H2228" s="70">
        <v>12.9</v>
      </c>
      <c r="I2228" s="71">
        <v>0</v>
      </c>
      <c r="J2228" s="64" t="s">
        <v>7661</v>
      </c>
      <c r="K2228" s="67" t="s">
        <v>11369</v>
      </c>
      <c r="L2228" s="67" t="s">
        <v>31</v>
      </c>
      <c r="M2228" s="64" t="s">
        <v>7066</v>
      </c>
      <c r="N2228" s="64" t="s">
        <v>86</v>
      </c>
      <c r="O2228" s="64" t="s">
        <v>0</v>
      </c>
      <c r="P2228" s="64" t="s">
        <v>67</v>
      </c>
      <c r="Q2228" s="72">
        <v>26</v>
      </c>
      <c r="R2228" s="72">
        <v>3.6</v>
      </c>
      <c r="S2228" s="72">
        <v>41</v>
      </c>
      <c r="T2228" s="72">
        <v>0.88</v>
      </c>
    </row>
    <row r="2229" spans="1:20" s="60" customFormat="1" ht="15" customHeight="1">
      <c r="A2229" s="68" t="s">
        <v>11370</v>
      </c>
      <c r="B2229" s="68">
        <v>17462</v>
      </c>
      <c r="C2229" s="68" t="s">
        <v>0</v>
      </c>
      <c r="D2229" s="69" t="s">
        <v>1147</v>
      </c>
      <c r="E2229" s="69" t="s">
        <v>11371</v>
      </c>
      <c r="F2229" s="68" t="s">
        <v>1149</v>
      </c>
      <c r="G2229" s="64" t="s">
        <v>0</v>
      </c>
      <c r="H2229" s="70">
        <v>9.9</v>
      </c>
      <c r="I2229" s="71">
        <v>0</v>
      </c>
      <c r="J2229" s="64" t="s">
        <v>7661</v>
      </c>
      <c r="K2229" s="67" t="s">
        <v>11372</v>
      </c>
      <c r="L2229" s="67" t="s">
        <v>31</v>
      </c>
      <c r="M2229" s="64" t="s">
        <v>7066</v>
      </c>
      <c r="N2229" s="64" t="s">
        <v>86</v>
      </c>
      <c r="O2229" s="64" t="s">
        <v>0</v>
      </c>
      <c r="P2229" s="64" t="s">
        <v>67</v>
      </c>
      <c r="Q2229" s="72">
        <v>26</v>
      </c>
      <c r="R2229" s="72">
        <v>3.5</v>
      </c>
      <c r="S2229" s="72">
        <v>41</v>
      </c>
      <c r="T2229" s="72">
        <v>1.49</v>
      </c>
    </row>
    <row r="2230" spans="1:20" s="60" customFormat="1" ht="15" customHeight="1">
      <c r="A2230" s="68" t="s">
        <v>11373</v>
      </c>
      <c r="B2230" s="68">
        <v>17463</v>
      </c>
      <c r="C2230" s="68" t="s">
        <v>0</v>
      </c>
      <c r="D2230" s="69" t="s">
        <v>1147</v>
      </c>
      <c r="E2230" s="69" t="s">
        <v>11374</v>
      </c>
      <c r="F2230" s="68" t="s">
        <v>1149</v>
      </c>
      <c r="G2230" s="64" t="s">
        <v>0</v>
      </c>
      <c r="H2230" s="70">
        <v>12.9</v>
      </c>
      <c r="I2230" s="71">
        <v>0</v>
      </c>
      <c r="J2230" s="64" t="s">
        <v>7661</v>
      </c>
      <c r="K2230" s="67" t="s">
        <v>11375</v>
      </c>
      <c r="L2230" s="67" t="s">
        <v>31</v>
      </c>
      <c r="M2230" s="64" t="s">
        <v>7066</v>
      </c>
      <c r="N2230" s="64" t="s">
        <v>86</v>
      </c>
      <c r="O2230" s="64" t="s">
        <v>0</v>
      </c>
      <c r="P2230" s="64" t="s">
        <v>67</v>
      </c>
      <c r="Q2230" s="72">
        <v>7</v>
      </c>
      <c r="R2230" s="72">
        <v>7</v>
      </c>
      <c r="S2230" s="72">
        <v>10</v>
      </c>
      <c r="T2230" s="72">
        <v>0.75</v>
      </c>
    </row>
    <row r="2231" spans="1:20" s="60" customFormat="1" ht="15" customHeight="1">
      <c r="A2231" s="68" t="s">
        <v>11376</v>
      </c>
      <c r="B2231" s="68">
        <v>17464</v>
      </c>
      <c r="C2231" s="68" t="s">
        <v>0</v>
      </c>
      <c r="D2231" s="69" t="s">
        <v>1147</v>
      </c>
      <c r="E2231" s="69" t="s">
        <v>11377</v>
      </c>
      <c r="F2231" s="68" t="s">
        <v>1149</v>
      </c>
      <c r="G2231" s="64" t="s">
        <v>0</v>
      </c>
      <c r="H2231" s="70">
        <v>13.9</v>
      </c>
      <c r="I2231" s="71">
        <v>0</v>
      </c>
      <c r="J2231" s="64" t="s">
        <v>7661</v>
      </c>
      <c r="K2231" s="67" t="s">
        <v>11378</v>
      </c>
      <c r="L2231" s="67" t="s">
        <v>31</v>
      </c>
      <c r="M2231" s="64" t="s">
        <v>7066</v>
      </c>
      <c r="N2231" s="64" t="s">
        <v>86</v>
      </c>
      <c r="O2231" s="64" t="s">
        <v>0</v>
      </c>
      <c r="P2231" s="64" t="s">
        <v>67</v>
      </c>
      <c r="Q2231" s="72">
        <v>9.5</v>
      </c>
      <c r="R2231" s="72">
        <v>11.7</v>
      </c>
      <c r="S2231" s="72">
        <v>9.5</v>
      </c>
      <c r="T2231" s="72">
        <v>0.75</v>
      </c>
    </row>
    <row r="2232" spans="1:20" s="60" customFormat="1" ht="15" customHeight="1">
      <c r="A2232" s="68" t="s">
        <v>11379</v>
      </c>
      <c r="B2232" s="68">
        <v>17465</v>
      </c>
      <c r="C2232" s="68" t="s">
        <v>0</v>
      </c>
      <c r="D2232" s="69" t="s">
        <v>1147</v>
      </c>
      <c r="E2232" s="69" t="s">
        <v>11380</v>
      </c>
      <c r="F2232" s="68" t="s">
        <v>1149</v>
      </c>
      <c r="G2232" s="64" t="s">
        <v>0</v>
      </c>
      <c r="H2232" s="70">
        <v>10.9</v>
      </c>
      <c r="I2232" s="71">
        <v>0</v>
      </c>
      <c r="J2232" s="64" t="s">
        <v>7661</v>
      </c>
      <c r="K2232" s="67" t="s">
        <v>11381</v>
      </c>
      <c r="L2232" s="67" t="s">
        <v>31</v>
      </c>
      <c r="M2232" s="64" t="s">
        <v>7066</v>
      </c>
      <c r="N2232" s="64" t="s">
        <v>86</v>
      </c>
      <c r="O2232" s="64" t="s">
        <v>0</v>
      </c>
      <c r="P2232" s="64" t="s">
        <v>67</v>
      </c>
      <c r="Q2232" s="72">
        <v>8</v>
      </c>
      <c r="R2232" s="72">
        <v>8.8000000000000007</v>
      </c>
      <c r="S2232" s="72">
        <v>8</v>
      </c>
      <c r="T2232" s="72">
        <v>0.75</v>
      </c>
    </row>
    <row r="2233" spans="1:20" s="60" customFormat="1" ht="15" customHeight="1">
      <c r="A2233" s="68" t="s">
        <v>4981</v>
      </c>
      <c r="B2233" s="68">
        <v>17466</v>
      </c>
      <c r="C2233" s="68" t="s">
        <v>0</v>
      </c>
      <c r="D2233" s="69" t="s">
        <v>1147</v>
      </c>
      <c r="E2233" s="69" t="s">
        <v>206</v>
      </c>
      <c r="F2233" s="68" t="s">
        <v>1149</v>
      </c>
      <c r="G2233" s="64" t="s">
        <v>0</v>
      </c>
      <c r="H2233" s="70">
        <v>8.9</v>
      </c>
      <c r="I2233" s="71"/>
      <c r="J2233" s="64" t="s">
        <v>7661</v>
      </c>
      <c r="K2233" s="67" t="s">
        <v>9044</v>
      </c>
      <c r="L2233" s="67">
        <v>40</v>
      </c>
      <c r="M2233" s="64" t="s">
        <v>7066</v>
      </c>
      <c r="N2233" s="64" t="s">
        <v>86</v>
      </c>
      <c r="O2233" s="64" t="s">
        <v>0</v>
      </c>
      <c r="P2233" s="64" t="s">
        <v>67</v>
      </c>
      <c r="Q2233" s="72">
        <v>11.5</v>
      </c>
      <c r="R2233" s="72">
        <v>2</v>
      </c>
      <c r="S2233" s="72">
        <v>11.5</v>
      </c>
      <c r="T2233" s="72">
        <v>0.75</v>
      </c>
    </row>
    <row r="2234" spans="1:20" s="60" customFormat="1" ht="15" customHeight="1">
      <c r="A2234" s="68" t="s">
        <v>4982</v>
      </c>
      <c r="B2234" s="68">
        <v>17467</v>
      </c>
      <c r="C2234" s="68" t="s">
        <v>0</v>
      </c>
      <c r="D2234" s="69" t="s">
        <v>1147</v>
      </c>
      <c r="E2234" s="69" t="s">
        <v>207</v>
      </c>
      <c r="F2234" s="68" t="s">
        <v>1149</v>
      </c>
      <c r="G2234" s="64" t="s">
        <v>0</v>
      </c>
      <c r="H2234" s="70">
        <v>16.899999999999999</v>
      </c>
      <c r="I2234" s="71"/>
      <c r="J2234" s="64" t="s">
        <v>7661</v>
      </c>
      <c r="K2234" s="67" t="s">
        <v>9045</v>
      </c>
      <c r="L2234" s="67">
        <v>35</v>
      </c>
      <c r="M2234" s="64" t="s">
        <v>7066</v>
      </c>
      <c r="N2234" s="64" t="s">
        <v>86</v>
      </c>
      <c r="O2234" s="64" t="s">
        <v>0</v>
      </c>
      <c r="P2234" s="64" t="s">
        <v>67</v>
      </c>
      <c r="Q2234" s="72">
        <v>13.2</v>
      </c>
      <c r="R2234" s="72">
        <v>2</v>
      </c>
      <c r="S2234" s="72">
        <v>22.5</v>
      </c>
      <c r="T2234" s="72">
        <v>0.75</v>
      </c>
    </row>
    <row r="2235" spans="1:20" s="60" customFormat="1" ht="15" customHeight="1">
      <c r="A2235" s="68" t="s">
        <v>4983</v>
      </c>
      <c r="B2235" s="68">
        <v>17480</v>
      </c>
      <c r="C2235" s="68" t="s">
        <v>0</v>
      </c>
      <c r="D2235" s="69" t="s">
        <v>1147</v>
      </c>
      <c r="E2235" s="69" t="s">
        <v>694</v>
      </c>
      <c r="F2235" s="68" t="s">
        <v>1149</v>
      </c>
      <c r="G2235" s="64" t="s">
        <v>0</v>
      </c>
      <c r="H2235" s="70">
        <v>11.4</v>
      </c>
      <c r="I2235" s="71"/>
      <c r="J2235" s="64" t="s">
        <v>7661</v>
      </c>
      <c r="K2235" s="67" t="s">
        <v>9046</v>
      </c>
      <c r="L2235" s="67" t="s">
        <v>31</v>
      </c>
      <c r="M2235" s="64" t="s">
        <v>7066</v>
      </c>
      <c r="N2235" s="64" t="s">
        <v>1233</v>
      </c>
      <c r="O2235" s="64" t="s">
        <v>0</v>
      </c>
      <c r="P2235" s="64" t="s">
        <v>67</v>
      </c>
      <c r="Q2235" s="72">
        <v>6.5</v>
      </c>
      <c r="R2235" s="72">
        <v>7.3</v>
      </c>
      <c r="S2235" s="72">
        <v>6.5</v>
      </c>
      <c r="T2235" s="72"/>
    </row>
    <row r="2236" spans="1:20" s="60" customFormat="1" ht="15" customHeight="1">
      <c r="A2236" s="68" t="s">
        <v>4984</v>
      </c>
      <c r="B2236" s="68">
        <v>17481</v>
      </c>
      <c r="C2236" s="68" t="s">
        <v>0</v>
      </c>
      <c r="D2236" s="69" t="s">
        <v>1147</v>
      </c>
      <c r="E2236" s="69" t="s">
        <v>695</v>
      </c>
      <c r="F2236" s="68" t="s">
        <v>1149</v>
      </c>
      <c r="G2236" s="64" t="s">
        <v>0</v>
      </c>
      <c r="H2236" s="70">
        <v>11.4</v>
      </c>
      <c r="I2236" s="71"/>
      <c r="J2236" s="64" t="s">
        <v>7661</v>
      </c>
      <c r="K2236" s="67" t="s">
        <v>9047</v>
      </c>
      <c r="L2236" s="67" t="s">
        <v>31</v>
      </c>
      <c r="M2236" s="64" t="s">
        <v>7066</v>
      </c>
      <c r="N2236" s="64" t="s">
        <v>1233</v>
      </c>
      <c r="O2236" s="64" t="s">
        <v>0</v>
      </c>
      <c r="P2236" s="64" t="s">
        <v>67</v>
      </c>
      <c r="Q2236" s="72">
        <v>6.5</v>
      </c>
      <c r="R2236" s="72">
        <v>7.3</v>
      </c>
      <c r="S2236" s="72">
        <v>6.5</v>
      </c>
      <c r="T2236" s="72"/>
    </row>
    <row r="2237" spans="1:20" s="60" customFormat="1" ht="15" customHeight="1">
      <c r="A2237" s="68" t="s">
        <v>4985</v>
      </c>
      <c r="B2237" s="68">
        <v>17484</v>
      </c>
      <c r="C2237" s="68" t="s">
        <v>0</v>
      </c>
      <c r="D2237" s="69" t="s">
        <v>1147</v>
      </c>
      <c r="E2237" s="69" t="s">
        <v>208</v>
      </c>
      <c r="F2237" s="68" t="s">
        <v>1149</v>
      </c>
      <c r="G2237" s="64" t="s">
        <v>0</v>
      </c>
      <c r="H2237" s="70">
        <v>629.9</v>
      </c>
      <c r="I2237" s="71"/>
      <c r="J2237" s="64" t="s">
        <v>7192</v>
      </c>
      <c r="K2237" s="67" t="s">
        <v>9048</v>
      </c>
      <c r="L2237" s="67" t="s">
        <v>31</v>
      </c>
      <c r="M2237" s="64" t="s">
        <v>7066</v>
      </c>
      <c r="N2237" s="64" t="s">
        <v>2009</v>
      </c>
      <c r="O2237" s="64" t="s">
        <v>0</v>
      </c>
      <c r="P2237" s="64" t="s">
        <v>32</v>
      </c>
      <c r="Q2237" s="72">
        <v>0</v>
      </c>
      <c r="R2237" s="72">
        <v>0</v>
      </c>
      <c r="S2237" s="72">
        <v>0</v>
      </c>
      <c r="T2237" s="72">
        <v>0</v>
      </c>
    </row>
    <row r="2238" spans="1:20" s="60" customFormat="1" ht="15" customHeight="1">
      <c r="A2238" s="68" t="s">
        <v>4986</v>
      </c>
      <c r="B2238" s="68">
        <v>17485</v>
      </c>
      <c r="C2238" s="68" t="s">
        <v>0</v>
      </c>
      <c r="D2238" s="69" t="s">
        <v>1147</v>
      </c>
      <c r="E2238" s="69" t="s">
        <v>563</v>
      </c>
      <c r="F2238" s="68" t="s">
        <v>1187</v>
      </c>
      <c r="G2238" s="64" t="s">
        <v>0</v>
      </c>
      <c r="H2238" s="70">
        <v>33.5</v>
      </c>
      <c r="I2238" s="71"/>
      <c r="J2238" s="64" t="s">
        <v>7086</v>
      </c>
      <c r="K2238" s="67" t="s">
        <v>9049</v>
      </c>
      <c r="L2238" s="67" t="s">
        <v>31</v>
      </c>
      <c r="M2238" s="64" t="s">
        <v>7066</v>
      </c>
      <c r="N2238" s="64" t="s">
        <v>1231</v>
      </c>
      <c r="O2238" s="64" t="s">
        <v>11</v>
      </c>
      <c r="P2238" s="64" t="s">
        <v>36</v>
      </c>
      <c r="Q2238" s="72"/>
      <c r="R2238" s="72"/>
      <c r="S2238" s="72"/>
      <c r="T2238" s="72"/>
    </row>
    <row r="2239" spans="1:20" s="60" customFormat="1" ht="15" customHeight="1">
      <c r="A2239" s="68" t="s">
        <v>4987</v>
      </c>
      <c r="B2239" s="68">
        <v>17486</v>
      </c>
      <c r="C2239" s="68" t="s">
        <v>0</v>
      </c>
      <c r="D2239" s="69" t="s">
        <v>1147</v>
      </c>
      <c r="E2239" s="69" t="s">
        <v>564</v>
      </c>
      <c r="F2239" s="68" t="s">
        <v>1187</v>
      </c>
      <c r="G2239" s="64" t="s">
        <v>0</v>
      </c>
      <c r="H2239" s="70">
        <v>26.5</v>
      </c>
      <c r="I2239" s="71"/>
      <c r="J2239" s="64" t="s">
        <v>7086</v>
      </c>
      <c r="K2239" s="67" t="s">
        <v>9050</v>
      </c>
      <c r="L2239" s="67" t="s">
        <v>31</v>
      </c>
      <c r="M2239" s="64" t="s">
        <v>7066</v>
      </c>
      <c r="N2239" s="64" t="s">
        <v>1231</v>
      </c>
      <c r="O2239" s="64" t="s">
        <v>11</v>
      </c>
      <c r="P2239" s="64" t="s">
        <v>36</v>
      </c>
      <c r="Q2239" s="72"/>
      <c r="R2239" s="72"/>
      <c r="S2239" s="72"/>
      <c r="T2239" s="72"/>
    </row>
    <row r="2240" spans="1:20" s="60" customFormat="1" ht="15" customHeight="1">
      <c r="A2240" s="68" t="s">
        <v>4988</v>
      </c>
      <c r="B2240" s="68">
        <v>17487</v>
      </c>
      <c r="C2240" s="68" t="s">
        <v>0</v>
      </c>
      <c r="D2240" s="69" t="s">
        <v>1147</v>
      </c>
      <c r="E2240" s="69" t="s">
        <v>565</v>
      </c>
      <c r="F2240" s="68" t="s">
        <v>1187</v>
      </c>
      <c r="G2240" s="64" t="s">
        <v>0</v>
      </c>
      <c r="H2240" s="70">
        <v>19.899999999999999</v>
      </c>
      <c r="I2240" s="71"/>
      <c r="J2240" s="64" t="s">
        <v>7086</v>
      </c>
      <c r="K2240" s="67" t="s">
        <v>9051</v>
      </c>
      <c r="L2240" s="67" t="s">
        <v>31</v>
      </c>
      <c r="M2240" s="64" t="s">
        <v>7066</v>
      </c>
      <c r="N2240" s="64" t="s">
        <v>1231</v>
      </c>
      <c r="O2240" s="64" t="s">
        <v>11</v>
      </c>
      <c r="P2240" s="64" t="s">
        <v>36</v>
      </c>
      <c r="Q2240" s="72"/>
      <c r="R2240" s="72"/>
      <c r="S2240" s="72"/>
      <c r="T2240" s="72"/>
    </row>
    <row r="2241" spans="1:20" s="60" customFormat="1" ht="15" customHeight="1">
      <c r="A2241" s="68" t="s">
        <v>4989</v>
      </c>
      <c r="B2241" s="68">
        <v>17488</v>
      </c>
      <c r="C2241" s="68" t="s">
        <v>0</v>
      </c>
      <c r="D2241" s="69" t="s">
        <v>1147</v>
      </c>
      <c r="E2241" s="69" t="s">
        <v>566</v>
      </c>
      <c r="F2241" s="68" t="s">
        <v>1187</v>
      </c>
      <c r="G2241" s="64" t="s">
        <v>0</v>
      </c>
      <c r="H2241" s="70">
        <v>19.899999999999999</v>
      </c>
      <c r="I2241" s="71"/>
      <c r="J2241" s="64" t="s">
        <v>7086</v>
      </c>
      <c r="K2241" s="67" t="s">
        <v>9052</v>
      </c>
      <c r="L2241" s="67" t="s">
        <v>31</v>
      </c>
      <c r="M2241" s="64" t="s">
        <v>7066</v>
      </c>
      <c r="N2241" s="64" t="s">
        <v>1231</v>
      </c>
      <c r="O2241" s="64" t="s">
        <v>11</v>
      </c>
      <c r="P2241" s="64" t="s">
        <v>36</v>
      </c>
      <c r="Q2241" s="72"/>
      <c r="R2241" s="72"/>
      <c r="S2241" s="72"/>
      <c r="T2241" s="72"/>
    </row>
    <row r="2242" spans="1:20" s="60" customFormat="1" ht="15" customHeight="1">
      <c r="A2242" s="68" t="s">
        <v>4990</v>
      </c>
      <c r="B2242" s="68">
        <v>17489</v>
      </c>
      <c r="C2242" s="68" t="s">
        <v>0</v>
      </c>
      <c r="D2242" s="69" t="s">
        <v>1147</v>
      </c>
      <c r="E2242" s="69" t="s">
        <v>567</v>
      </c>
      <c r="F2242" s="68" t="s">
        <v>1187</v>
      </c>
      <c r="G2242" s="64" t="s">
        <v>0</v>
      </c>
      <c r="H2242" s="70">
        <v>11</v>
      </c>
      <c r="I2242" s="71"/>
      <c r="J2242" s="64" t="s">
        <v>7086</v>
      </c>
      <c r="K2242" s="67" t="s">
        <v>9053</v>
      </c>
      <c r="L2242" s="67" t="s">
        <v>31</v>
      </c>
      <c r="M2242" s="64" t="s">
        <v>7066</v>
      </c>
      <c r="N2242" s="64" t="s">
        <v>1231</v>
      </c>
      <c r="O2242" s="64" t="s">
        <v>11</v>
      </c>
      <c r="P2242" s="64" t="s">
        <v>36</v>
      </c>
      <c r="Q2242" s="72"/>
      <c r="R2242" s="72"/>
      <c r="S2242" s="72"/>
      <c r="T2242" s="72"/>
    </row>
    <row r="2243" spans="1:20" s="60" customFormat="1" ht="15" customHeight="1">
      <c r="A2243" s="68" t="s">
        <v>4991</v>
      </c>
      <c r="B2243" s="68">
        <v>17490</v>
      </c>
      <c r="C2243" s="68" t="s">
        <v>0</v>
      </c>
      <c r="D2243" s="69" t="s">
        <v>1147</v>
      </c>
      <c r="E2243" s="69" t="s">
        <v>568</v>
      </c>
      <c r="F2243" s="68" t="s">
        <v>1187</v>
      </c>
      <c r="G2243" s="64" t="s">
        <v>0</v>
      </c>
      <c r="H2243" s="70">
        <v>11</v>
      </c>
      <c r="I2243" s="71"/>
      <c r="J2243" s="64" t="s">
        <v>7086</v>
      </c>
      <c r="K2243" s="67" t="s">
        <v>9054</v>
      </c>
      <c r="L2243" s="67" t="s">
        <v>31</v>
      </c>
      <c r="M2243" s="64" t="s">
        <v>7066</v>
      </c>
      <c r="N2243" s="64" t="s">
        <v>1231</v>
      </c>
      <c r="O2243" s="64" t="s">
        <v>11</v>
      </c>
      <c r="P2243" s="64" t="s">
        <v>36</v>
      </c>
      <c r="Q2243" s="72"/>
      <c r="R2243" s="72"/>
      <c r="S2243" s="72"/>
      <c r="T2243" s="72"/>
    </row>
    <row r="2244" spans="1:20" s="60" customFormat="1" ht="15" customHeight="1">
      <c r="A2244" s="68" t="s">
        <v>4992</v>
      </c>
      <c r="B2244" s="68">
        <v>17493</v>
      </c>
      <c r="C2244" s="68" t="s">
        <v>0</v>
      </c>
      <c r="D2244" s="69" t="s">
        <v>1147</v>
      </c>
      <c r="E2244" s="69" t="s">
        <v>569</v>
      </c>
      <c r="F2244" s="68" t="s">
        <v>1187</v>
      </c>
      <c r="G2244" s="64" t="s">
        <v>0</v>
      </c>
      <c r="H2244" s="70">
        <v>56.3</v>
      </c>
      <c r="I2244" s="71"/>
      <c r="J2244" s="64" t="s">
        <v>7143</v>
      </c>
      <c r="K2244" s="67" t="s">
        <v>9055</v>
      </c>
      <c r="L2244" s="67" t="s">
        <v>31</v>
      </c>
      <c r="M2244" s="64" t="s">
        <v>7066</v>
      </c>
      <c r="N2244" s="64" t="s">
        <v>1231</v>
      </c>
      <c r="O2244" s="64" t="s">
        <v>0</v>
      </c>
      <c r="P2244" s="64" t="s">
        <v>32</v>
      </c>
      <c r="Q2244" s="72">
        <v>0</v>
      </c>
      <c r="R2244" s="72">
        <v>0</v>
      </c>
      <c r="S2244" s="72">
        <v>0</v>
      </c>
      <c r="T2244" s="72">
        <v>0</v>
      </c>
    </row>
    <row r="2245" spans="1:20" s="60" customFormat="1" ht="15" customHeight="1">
      <c r="A2245" s="68" t="s">
        <v>4993</v>
      </c>
      <c r="B2245" s="68">
        <v>17494</v>
      </c>
      <c r="C2245" s="68" t="s">
        <v>0</v>
      </c>
      <c r="D2245" s="69" t="s">
        <v>1147</v>
      </c>
      <c r="E2245" s="69" t="s">
        <v>696</v>
      </c>
      <c r="F2245" s="68" t="s">
        <v>1187</v>
      </c>
      <c r="G2245" s="64" t="s">
        <v>0</v>
      </c>
      <c r="H2245" s="70">
        <v>57.5</v>
      </c>
      <c r="I2245" s="71"/>
      <c r="J2245" s="64" t="s">
        <v>7143</v>
      </c>
      <c r="K2245" s="67" t="s">
        <v>9056</v>
      </c>
      <c r="L2245" s="67" t="s">
        <v>31</v>
      </c>
      <c r="M2245" s="64" t="s">
        <v>7066</v>
      </c>
      <c r="N2245" s="64" t="s">
        <v>1231</v>
      </c>
      <c r="O2245" s="64" t="s">
        <v>0</v>
      </c>
      <c r="P2245" s="64" t="s">
        <v>32</v>
      </c>
      <c r="Q2245" s="72">
        <v>0</v>
      </c>
      <c r="R2245" s="72">
        <v>0</v>
      </c>
      <c r="S2245" s="72">
        <v>0</v>
      </c>
      <c r="T2245" s="72">
        <v>0</v>
      </c>
    </row>
    <row r="2246" spans="1:20" s="60" customFormat="1" ht="15" customHeight="1">
      <c r="A2246" s="68" t="s">
        <v>4994</v>
      </c>
      <c r="B2246" s="68">
        <v>17495</v>
      </c>
      <c r="C2246" s="68" t="s">
        <v>0</v>
      </c>
      <c r="D2246" s="69" t="s">
        <v>1147</v>
      </c>
      <c r="E2246" s="69" t="s">
        <v>697</v>
      </c>
      <c r="F2246" s="68" t="s">
        <v>1187</v>
      </c>
      <c r="G2246" s="64" t="s">
        <v>0</v>
      </c>
      <c r="H2246" s="70">
        <v>35.6</v>
      </c>
      <c r="I2246" s="71"/>
      <c r="J2246" s="64" t="s">
        <v>7143</v>
      </c>
      <c r="K2246" s="67" t="s">
        <v>9057</v>
      </c>
      <c r="L2246" s="67" t="s">
        <v>31</v>
      </c>
      <c r="M2246" s="64" t="s">
        <v>7066</v>
      </c>
      <c r="N2246" s="64" t="s">
        <v>1231</v>
      </c>
      <c r="O2246" s="64" t="s">
        <v>0</v>
      </c>
      <c r="P2246" s="64" t="s">
        <v>32</v>
      </c>
      <c r="Q2246" s="72">
        <v>0</v>
      </c>
      <c r="R2246" s="72">
        <v>0</v>
      </c>
      <c r="S2246" s="72">
        <v>0</v>
      </c>
      <c r="T2246" s="72">
        <v>0</v>
      </c>
    </row>
    <row r="2247" spans="1:20" s="60" customFormat="1" ht="15" customHeight="1">
      <c r="A2247" s="68" t="s">
        <v>4995</v>
      </c>
      <c r="B2247" s="68">
        <v>17496</v>
      </c>
      <c r="C2247" s="68" t="s">
        <v>0</v>
      </c>
      <c r="D2247" s="69" t="s">
        <v>1147</v>
      </c>
      <c r="E2247" s="69" t="s">
        <v>698</v>
      </c>
      <c r="F2247" s="68" t="s">
        <v>1187</v>
      </c>
      <c r="G2247" s="64" t="s">
        <v>0</v>
      </c>
      <c r="H2247" s="70">
        <v>49.5</v>
      </c>
      <c r="I2247" s="71"/>
      <c r="J2247" s="64" t="s">
        <v>7143</v>
      </c>
      <c r="K2247" s="67" t="s">
        <v>9058</v>
      </c>
      <c r="L2247" s="67" t="s">
        <v>31</v>
      </c>
      <c r="M2247" s="64" t="s">
        <v>7066</v>
      </c>
      <c r="N2247" s="64" t="s">
        <v>1231</v>
      </c>
      <c r="O2247" s="64" t="s">
        <v>0</v>
      </c>
      <c r="P2247" s="64" t="s">
        <v>32</v>
      </c>
      <c r="Q2247" s="72">
        <v>0</v>
      </c>
      <c r="R2247" s="72">
        <v>0</v>
      </c>
      <c r="S2247" s="72">
        <v>0</v>
      </c>
      <c r="T2247" s="72">
        <v>0</v>
      </c>
    </row>
    <row r="2248" spans="1:20" s="60" customFormat="1" ht="15" customHeight="1">
      <c r="A2248" s="68" t="s">
        <v>4996</v>
      </c>
      <c r="B2248" s="68">
        <v>17497</v>
      </c>
      <c r="C2248" s="68" t="s">
        <v>0</v>
      </c>
      <c r="D2248" s="69" t="s">
        <v>1147</v>
      </c>
      <c r="E2248" s="69" t="s">
        <v>699</v>
      </c>
      <c r="F2248" s="68" t="s">
        <v>1187</v>
      </c>
      <c r="G2248" s="64" t="s">
        <v>0</v>
      </c>
      <c r="H2248" s="70">
        <v>20.5</v>
      </c>
      <c r="I2248" s="71"/>
      <c r="J2248" s="64" t="s">
        <v>7086</v>
      </c>
      <c r="K2248" s="67" t="s">
        <v>9059</v>
      </c>
      <c r="L2248" s="67" t="s">
        <v>31</v>
      </c>
      <c r="M2248" s="64" t="s">
        <v>7066</v>
      </c>
      <c r="N2248" s="64" t="s">
        <v>1231</v>
      </c>
      <c r="O2248" s="64" t="s">
        <v>11</v>
      </c>
      <c r="P2248" s="64" t="s">
        <v>36</v>
      </c>
      <c r="Q2248" s="72">
        <v>17.5</v>
      </c>
      <c r="R2248" s="72">
        <v>1.5</v>
      </c>
      <c r="S2248" s="72">
        <v>17.5</v>
      </c>
      <c r="T2248" s="72">
        <v>0</v>
      </c>
    </row>
    <row r="2249" spans="1:20" s="60" customFormat="1" ht="15" customHeight="1">
      <c r="A2249" s="68" t="s">
        <v>4997</v>
      </c>
      <c r="B2249" s="68">
        <v>17498</v>
      </c>
      <c r="C2249" s="68" t="s">
        <v>0</v>
      </c>
      <c r="D2249" s="69" t="s">
        <v>1147</v>
      </c>
      <c r="E2249" s="69" t="s">
        <v>2038</v>
      </c>
      <c r="F2249" s="68" t="s">
        <v>1187</v>
      </c>
      <c r="G2249" s="64" t="s">
        <v>0</v>
      </c>
      <c r="H2249" s="70">
        <v>52.9</v>
      </c>
      <c r="I2249" s="71"/>
      <c r="J2249" s="64" t="s">
        <v>7143</v>
      </c>
      <c r="K2249" s="67" t="s">
        <v>9060</v>
      </c>
      <c r="L2249" s="67" t="s">
        <v>31</v>
      </c>
      <c r="M2249" s="64" t="s">
        <v>7066</v>
      </c>
      <c r="N2249" s="64" t="s">
        <v>1231</v>
      </c>
      <c r="O2249" s="64" t="s">
        <v>0</v>
      </c>
      <c r="P2249" s="64" t="s">
        <v>32</v>
      </c>
      <c r="Q2249" s="72">
        <v>28</v>
      </c>
      <c r="R2249" s="72">
        <v>5</v>
      </c>
      <c r="S2249" s="72">
        <v>34.5</v>
      </c>
      <c r="T2249" s="72">
        <v>0</v>
      </c>
    </row>
    <row r="2250" spans="1:20" s="60" customFormat="1" ht="15" customHeight="1">
      <c r="A2250" s="68" t="s">
        <v>4998</v>
      </c>
      <c r="B2250" s="68">
        <v>17499</v>
      </c>
      <c r="C2250" s="68" t="s">
        <v>0</v>
      </c>
      <c r="D2250" s="69" t="s">
        <v>1147</v>
      </c>
      <c r="E2250" s="69" t="s">
        <v>570</v>
      </c>
      <c r="F2250" s="68" t="s">
        <v>1187</v>
      </c>
      <c r="G2250" s="64" t="s">
        <v>0</v>
      </c>
      <c r="H2250" s="70">
        <v>16.899999999999999</v>
      </c>
      <c r="I2250" s="71"/>
      <c r="J2250" s="64" t="s">
        <v>7086</v>
      </c>
      <c r="K2250" s="67" t="s">
        <v>9061</v>
      </c>
      <c r="L2250" s="67" t="s">
        <v>31</v>
      </c>
      <c r="M2250" s="64" t="s">
        <v>7066</v>
      </c>
      <c r="N2250" s="64" t="s">
        <v>1231</v>
      </c>
      <c r="O2250" s="64" t="s">
        <v>11</v>
      </c>
      <c r="P2250" s="64" t="s">
        <v>36</v>
      </c>
      <c r="Q2250" s="72">
        <v>15.5</v>
      </c>
      <c r="R2250" s="72">
        <v>3</v>
      </c>
      <c r="S2250" s="72">
        <v>28.5</v>
      </c>
      <c r="T2250" s="72"/>
    </row>
    <row r="2251" spans="1:20" s="60" customFormat="1" ht="15" customHeight="1">
      <c r="A2251" s="68" t="s">
        <v>4999</v>
      </c>
      <c r="B2251" s="68">
        <v>17500</v>
      </c>
      <c r="C2251" s="68" t="s">
        <v>0</v>
      </c>
      <c r="D2251" s="69" t="s">
        <v>1147</v>
      </c>
      <c r="E2251" s="69" t="s">
        <v>571</v>
      </c>
      <c r="F2251" s="68" t="s">
        <v>1187</v>
      </c>
      <c r="G2251" s="64" t="s">
        <v>0</v>
      </c>
      <c r="H2251" s="70">
        <v>49</v>
      </c>
      <c r="I2251" s="71"/>
      <c r="J2251" s="64" t="s">
        <v>7086</v>
      </c>
      <c r="K2251" s="67" t="s">
        <v>9062</v>
      </c>
      <c r="L2251" s="67" t="s">
        <v>31</v>
      </c>
      <c r="M2251" s="64" t="s">
        <v>7066</v>
      </c>
      <c r="N2251" s="64" t="s">
        <v>1231</v>
      </c>
      <c r="O2251" s="64" t="s">
        <v>11</v>
      </c>
      <c r="P2251" s="64" t="s">
        <v>36</v>
      </c>
      <c r="Q2251" s="72">
        <v>32.5</v>
      </c>
      <c r="R2251" s="72"/>
      <c r="S2251" s="72">
        <v>32.5</v>
      </c>
      <c r="T2251" s="72"/>
    </row>
    <row r="2252" spans="1:20" s="60" customFormat="1" ht="15" customHeight="1">
      <c r="A2252" s="68" t="s">
        <v>5000</v>
      </c>
      <c r="B2252" s="68">
        <v>17501</v>
      </c>
      <c r="C2252" s="68" t="s">
        <v>0</v>
      </c>
      <c r="D2252" s="69" t="s">
        <v>1147</v>
      </c>
      <c r="E2252" s="69" t="s">
        <v>209</v>
      </c>
      <c r="F2252" s="68" t="s">
        <v>1187</v>
      </c>
      <c r="G2252" s="64" t="s">
        <v>0</v>
      </c>
      <c r="H2252" s="70">
        <v>63.5</v>
      </c>
      <c r="I2252" s="71"/>
      <c r="J2252" s="64" t="s">
        <v>7165</v>
      </c>
      <c r="K2252" s="67" t="s">
        <v>9063</v>
      </c>
      <c r="L2252" s="67" t="s">
        <v>31</v>
      </c>
      <c r="M2252" s="64" t="s">
        <v>7066</v>
      </c>
      <c r="N2252" s="64" t="s">
        <v>1231</v>
      </c>
      <c r="O2252" s="64" t="s">
        <v>0</v>
      </c>
      <c r="P2252" s="64" t="s">
        <v>32</v>
      </c>
      <c r="Q2252" s="72">
        <v>24.5</v>
      </c>
      <c r="R2252" s="72">
        <v>0</v>
      </c>
      <c r="S2252" s="72">
        <v>24.8</v>
      </c>
      <c r="T2252" s="72">
        <v>0</v>
      </c>
    </row>
    <row r="2253" spans="1:20" s="60" customFormat="1" ht="15" customHeight="1">
      <c r="A2253" s="68" t="s">
        <v>5001</v>
      </c>
      <c r="B2253" s="68">
        <v>17502</v>
      </c>
      <c r="C2253" s="68" t="s">
        <v>0</v>
      </c>
      <c r="D2253" s="69" t="s">
        <v>1147</v>
      </c>
      <c r="E2253" s="69" t="s">
        <v>210</v>
      </c>
      <c r="F2253" s="68" t="s">
        <v>1149</v>
      </c>
      <c r="G2253" s="64" t="s">
        <v>0</v>
      </c>
      <c r="H2253" s="70">
        <v>32.9</v>
      </c>
      <c r="I2253" s="71"/>
      <c r="J2253" s="64" t="s">
        <v>7143</v>
      </c>
      <c r="K2253" s="67" t="s">
        <v>9064</v>
      </c>
      <c r="L2253" s="67">
        <v>22</v>
      </c>
      <c r="M2253" s="64" t="s">
        <v>7066</v>
      </c>
      <c r="N2253" s="64" t="s">
        <v>2039</v>
      </c>
      <c r="O2253" s="64" t="s">
        <v>0</v>
      </c>
      <c r="P2253" s="64" t="s">
        <v>34</v>
      </c>
      <c r="Q2253" s="72">
        <v>0</v>
      </c>
      <c r="R2253" s="72">
        <v>0</v>
      </c>
      <c r="S2253" s="72">
        <v>0</v>
      </c>
      <c r="T2253" s="72">
        <v>0</v>
      </c>
    </row>
    <row r="2254" spans="1:20" s="60" customFormat="1" ht="15" customHeight="1">
      <c r="A2254" s="68" t="s">
        <v>5002</v>
      </c>
      <c r="B2254" s="68">
        <v>17503</v>
      </c>
      <c r="C2254" s="68" t="s">
        <v>0</v>
      </c>
      <c r="D2254" s="69" t="s">
        <v>1147</v>
      </c>
      <c r="E2254" s="69" t="s">
        <v>211</v>
      </c>
      <c r="F2254" s="68" t="s">
        <v>1149</v>
      </c>
      <c r="G2254" s="64" t="s">
        <v>0</v>
      </c>
      <c r="H2254" s="70">
        <v>34.9</v>
      </c>
      <c r="I2254" s="71"/>
      <c r="J2254" s="64" t="s">
        <v>7143</v>
      </c>
      <c r="K2254" s="67" t="s">
        <v>9065</v>
      </c>
      <c r="L2254" s="67">
        <v>8</v>
      </c>
      <c r="M2254" s="64" t="s">
        <v>7066</v>
      </c>
      <c r="N2254" s="64" t="s">
        <v>2039</v>
      </c>
      <c r="O2254" s="64" t="s">
        <v>0</v>
      </c>
      <c r="P2254" s="64" t="s">
        <v>34</v>
      </c>
      <c r="Q2254" s="72">
        <v>0</v>
      </c>
      <c r="R2254" s="72">
        <v>0</v>
      </c>
      <c r="S2254" s="72">
        <v>0</v>
      </c>
      <c r="T2254" s="72">
        <v>0</v>
      </c>
    </row>
    <row r="2255" spans="1:20" s="60" customFormat="1" ht="15" customHeight="1">
      <c r="A2255" s="68" t="s">
        <v>5003</v>
      </c>
      <c r="B2255" s="68">
        <v>17504</v>
      </c>
      <c r="C2255" s="68" t="s">
        <v>0</v>
      </c>
      <c r="D2255" s="69" t="s">
        <v>1147</v>
      </c>
      <c r="E2255" s="69" t="s">
        <v>212</v>
      </c>
      <c r="F2255" s="68" t="s">
        <v>1149</v>
      </c>
      <c r="G2255" s="64" t="s">
        <v>0</v>
      </c>
      <c r="H2255" s="70">
        <v>44.9</v>
      </c>
      <c r="I2255" s="71"/>
      <c r="J2255" s="64" t="s">
        <v>7143</v>
      </c>
      <c r="K2255" s="67" t="s">
        <v>9066</v>
      </c>
      <c r="L2255" s="67">
        <v>12</v>
      </c>
      <c r="M2255" s="64" t="s">
        <v>7066</v>
      </c>
      <c r="N2255" s="64" t="s">
        <v>2039</v>
      </c>
      <c r="O2255" s="64" t="s">
        <v>0</v>
      </c>
      <c r="P2255" s="64" t="s">
        <v>34</v>
      </c>
      <c r="Q2255" s="72">
        <v>0</v>
      </c>
      <c r="R2255" s="72">
        <v>0</v>
      </c>
      <c r="S2255" s="72">
        <v>0</v>
      </c>
      <c r="T2255" s="72">
        <v>0</v>
      </c>
    </row>
    <row r="2256" spans="1:20" s="60" customFormat="1" ht="15" customHeight="1">
      <c r="A2256" s="68" t="s">
        <v>5004</v>
      </c>
      <c r="B2256" s="68">
        <v>17505</v>
      </c>
      <c r="C2256" s="68" t="s">
        <v>0</v>
      </c>
      <c r="D2256" s="69" t="s">
        <v>1147</v>
      </c>
      <c r="E2256" s="69" t="s">
        <v>1106</v>
      </c>
      <c r="F2256" s="68" t="s">
        <v>1149</v>
      </c>
      <c r="G2256" s="64" t="s">
        <v>0</v>
      </c>
      <c r="H2256" s="70">
        <v>34.5</v>
      </c>
      <c r="I2256" s="71"/>
      <c r="J2256" s="64" t="s">
        <v>7143</v>
      </c>
      <c r="K2256" s="67" t="s">
        <v>9067</v>
      </c>
      <c r="L2256" s="67">
        <v>1</v>
      </c>
      <c r="M2256" s="64" t="s">
        <v>7066</v>
      </c>
      <c r="N2256" s="64" t="s">
        <v>2039</v>
      </c>
      <c r="O2256" s="64" t="s">
        <v>0</v>
      </c>
      <c r="P2256" s="64" t="s">
        <v>32</v>
      </c>
      <c r="Q2256" s="72">
        <v>0</v>
      </c>
      <c r="R2256" s="72">
        <v>0</v>
      </c>
      <c r="S2256" s="72">
        <v>0</v>
      </c>
      <c r="T2256" s="72">
        <v>0</v>
      </c>
    </row>
    <row r="2257" spans="1:20" s="60" customFormat="1" ht="15" customHeight="1">
      <c r="A2257" s="68" t="s">
        <v>5005</v>
      </c>
      <c r="B2257" s="68">
        <v>17506</v>
      </c>
      <c r="C2257" s="68" t="s">
        <v>0</v>
      </c>
      <c r="D2257" s="69" t="s">
        <v>1147</v>
      </c>
      <c r="E2257" s="69" t="s">
        <v>647</v>
      </c>
      <c r="F2257" s="68" t="s">
        <v>1149</v>
      </c>
      <c r="G2257" s="64" t="s">
        <v>0</v>
      </c>
      <c r="H2257" s="70">
        <v>16.899999999999999</v>
      </c>
      <c r="I2257" s="71"/>
      <c r="J2257" s="64" t="s">
        <v>7143</v>
      </c>
      <c r="K2257" s="67" t="s">
        <v>9068</v>
      </c>
      <c r="L2257" s="67">
        <v>51</v>
      </c>
      <c r="M2257" s="64" t="s">
        <v>7066</v>
      </c>
      <c r="N2257" s="64" t="s">
        <v>2039</v>
      </c>
      <c r="O2257" s="64" t="s">
        <v>0</v>
      </c>
      <c r="P2257" s="64" t="s">
        <v>34</v>
      </c>
      <c r="Q2257" s="72">
        <v>0</v>
      </c>
      <c r="R2257" s="72">
        <v>0</v>
      </c>
      <c r="S2257" s="72">
        <v>0</v>
      </c>
      <c r="T2257" s="72">
        <v>0</v>
      </c>
    </row>
    <row r="2258" spans="1:20" s="60" customFormat="1" ht="15" customHeight="1">
      <c r="A2258" s="68" t="s">
        <v>5006</v>
      </c>
      <c r="B2258" s="68">
        <v>17507</v>
      </c>
      <c r="C2258" s="68" t="s">
        <v>0</v>
      </c>
      <c r="D2258" s="69" t="s">
        <v>1147</v>
      </c>
      <c r="E2258" s="69" t="s">
        <v>213</v>
      </c>
      <c r="F2258" s="68" t="s">
        <v>1149</v>
      </c>
      <c r="G2258" s="64" t="s">
        <v>0</v>
      </c>
      <c r="H2258" s="70">
        <v>42.5</v>
      </c>
      <c r="I2258" s="71"/>
      <c r="J2258" s="64" t="s">
        <v>7143</v>
      </c>
      <c r="K2258" s="67" t="s">
        <v>9069</v>
      </c>
      <c r="L2258" s="67">
        <v>29</v>
      </c>
      <c r="M2258" s="64" t="s">
        <v>7066</v>
      </c>
      <c r="N2258" s="64" t="s">
        <v>2039</v>
      </c>
      <c r="O2258" s="64" t="s">
        <v>0</v>
      </c>
      <c r="P2258" s="64" t="s">
        <v>32</v>
      </c>
      <c r="Q2258" s="72">
        <v>0</v>
      </c>
      <c r="R2258" s="72">
        <v>0</v>
      </c>
      <c r="S2258" s="72">
        <v>0</v>
      </c>
      <c r="T2258" s="72">
        <v>0</v>
      </c>
    </row>
    <row r="2259" spans="1:20" s="60" customFormat="1" ht="15" customHeight="1">
      <c r="A2259" s="68" t="s">
        <v>5007</v>
      </c>
      <c r="B2259" s="68">
        <v>17508</v>
      </c>
      <c r="C2259" s="68" t="s">
        <v>0</v>
      </c>
      <c r="D2259" s="69" t="s">
        <v>1147</v>
      </c>
      <c r="E2259" s="69" t="s">
        <v>214</v>
      </c>
      <c r="F2259" s="68" t="s">
        <v>1149</v>
      </c>
      <c r="G2259" s="64" t="s">
        <v>0</v>
      </c>
      <c r="H2259" s="70">
        <v>22.9</v>
      </c>
      <c r="I2259" s="71"/>
      <c r="J2259" s="64" t="s">
        <v>7238</v>
      </c>
      <c r="K2259" s="67" t="s">
        <v>9070</v>
      </c>
      <c r="L2259" s="67">
        <v>7</v>
      </c>
      <c r="M2259" s="64" t="s">
        <v>7066</v>
      </c>
      <c r="N2259" s="64" t="s">
        <v>2039</v>
      </c>
      <c r="O2259" s="64" t="s">
        <v>11</v>
      </c>
      <c r="P2259" s="64" t="s">
        <v>34</v>
      </c>
      <c r="Q2259" s="72">
        <v>0</v>
      </c>
      <c r="R2259" s="72">
        <v>0</v>
      </c>
      <c r="S2259" s="72">
        <v>0</v>
      </c>
      <c r="T2259" s="72">
        <v>0</v>
      </c>
    </row>
    <row r="2260" spans="1:20" s="60" customFormat="1" ht="15" customHeight="1">
      <c r="A2260" s="68" t="s">
        <v>5008</v>
      </c>
      <c r="B2260" s="68">
        <v>17509</v>
      </c>
      <c r="C2260" s="68" t="s">
        <v>0</v>
      </c>
      <c r="D2260" s="69" t="s">
        <v>1147</v>
      </c>
      <c r="E2260" s="69" t="s">
        <v>215</v>
      </c>
      <c r="F2260" s="68" t="s">
        <v>1149</v>
      </c>
      <c r="G2260" s="64" t="s">
        <v>0</v>
      </c>
      <c r="H2260" s="70">
        <v>22.9</v>
      </c>
      <c r="I2260" s="71"/>
      <c r="J2260" s="64" t="s">
        <v>7238</v>
      </c>
      <c r="K2260" s="67" t="s">
        <v>9071</v>
      </c>
      <c r="L2260" s="67">
        <v>11</v>
      </c>
      <c r="M2260" s="64" t="s">
        <v>7066</v>
      </c>
      <c r="N2260" s="64" t="s">
        <v>2039</v>
      </c>
      <c r="O2260" s="64" t="s">
        <v>11</v>
      </c>
      <c r="P2260" s="64" t="s">
        <v>34</v>
      </c>
      <c r="Q2260" s="72">
        <v>0</v>
      </c>
      <c r="R2260" s="72">
        <v>0</v>
      </c>
      <c r="S2260" s="72">
        <v>0</v>
      </c>
      <c r="T2260" s="72">
        <v>0</v>
      </c>
    </row>
    <row r="2261" spans="1:20" s="60" customFormat="1" ht="15" customHeight="1">
      <c r="A2261" s="68" t="s">
        <v>5009</v>
      </c>
      <c r="B2261" s="68">
        <v>17510</v>
      </c>
      <c r="C2261" s="68" t="s">
        <v>0</v>
      </c>
      <c r="D2261" s="69" t="s">
        <v>1147</v>
      </c>
      <c r="E2261" s="69" t="s">
        <v>700</v>
      </c>
      <c r="F2261" s="68" t="s">
        <v>1162</v>
      </c>
      <c r="G2261" s="64" t="s">
        <v>0</v>
      </c>
      <c r="H2261" s="70">
        <v>44.9</v>
      </c>
      <c r="I2261" s="71"/>
      <c r="J2261" s="64" t="s">
        <v>7086</v>
      </c>
      <c r="K2261" s="67" t="s">
        <v>9072</v>
      </c>
      <c r="L2261" s="67">
        <v>14</v>
      </c>
      <c r="M2261" s="64" t="s">
        <v>7066</v>
      </c>
      <c r="N2261" s="64" t="s">
        <v>216</v>
      </c>
      <c r="O2261" s="64" t="s">
        <v>11</v>
      </c>
      <c r="P2261" s="64" t="s">
        <v>36</v>
      </c>
      <c r="Q2261" s="72">
        <v>0</v>
      </c>
      <c r="R2261" s="72">
        <v>0</v>
      </c>
      <c r="S2261" s="72">
        <v>0</v>
      </c>
      <c r="T2261" s="72"/>
    </row>
    <row r="2262" spans="1:20" s="60" customFormat="1" ht="15" customHeight="1">
      <c r="A2262" s="68" t="s">
        <v>5010</v>
      </c>
      <c r="B2262" s="68">
        <v>17511</v>
      </c>
      <c r="C2262" s="68" t="s">
        <v>0</v>
      </c>
      <c r="D2262" s="69" t="s">
        <v>1147</v>
      </c>
      <c r="E2262" s="69" t="s">
        <v>217</v>
      </c>
      <c r="F2262" s="68" t="s">
        <v>1162</v>
      </c>
      <c r="G2262" s="64" t="s">
        <v>0</v>
      </c>
      <c r="H2262" s="70">
        <v>56.9</v>
      </c>
      <c r="I2262" s="71"/>
      <c r="J2262" s="64" t="s">
        <v>7086</v>
      </c>
      <c r="K2262" s="67" t="s">
        <v>9073</v>
      </c>
      <c r="L2262" s="67">
        <v>6</v>
      </c>
      <c r="M2262" s="64" t="s">
        <v>7066</v>
      </c>
      <c r="N2262" s="64" t="s">
        <v>216</v>
      </c>
      <c r="O2262" s="64" t="s">
        <v>11</v>
      </c>
      <c r="P2262" s="64" t="s">
        <v>36</v>
      </c>
      <c r="Q2262" s="72">
        <v>0</v>
      </c>
      <c r="R2262" s="72">
        <v>0</v>
      </c>
      <c r="S2262" s="72">
        <v>0</v>
      </c>
      <c r="T2262" s="72"/>
    </row>
    <row r="2263" spans="1:20" s="60" customFormat="1" ht="15" customHeight="1">
      <c r="A2263" s="68" t="s">
        <v>5011</v>
      </c>
      <c r="B2263" s="68">
        <v>17512</v>
      </c>
      <c r="C2263" s="68" t="s">
        <v>0</v>
      </c>
      <c r="D2263" s="69" t="s">
        <v>1147</v>
      </c>
      <c r="E2263" s="69" t="s">
        <v>1061</v>
      </c>
      <c r="F2263" s="68" t="s">
        <v>1149</v>
      </c>
      <c r="G2263" s="64" t="s">
        <v>0</v>
      </c>
      <c r="H2263" s="70">
        <v>25.9</v>
      </c>
      <c r="I2263" s="71"/>
      <c r="J2263" s="64" t="s">
        <v>7086</v>
      </c>
      <c r="K2263" s="67" t="s">
        <v>9074</v>
      </c>
      <c r="L2263" s="67">
        <v>3</v>
      </c>
      <c r="M2263" s="64" t="s">
        <v>7066</v>
      </c>
      <c r="N2263" s="64" t="s">
        <v>216</v>
      </c>
      <c r="O2263" s="64" t="s">
        <v>11</v>
      </c>
      <c r="P2263" s="64" t="s">
        <v>36</v>
      </c>
      <c r="Q2263" s="72">
        <v>0</v>
      </c>
      <c r="R2263" s="72">
        <v>0</v>
      </c>
      <c r="S2263" s="72">
        <v>0</v>
      </c>
      <c r="T2263" s="72"/>
    </row>
    <row r="2264" spans="1:20" s="60" customFormat="1" ht="15" customHeight="1">
      <c r="A2264" s="68" t="s">
        <v>5012</v>
      </c>
      <c r="B2264" s="68">
        <v>17513</v>
      </c>
      <c r="C2264" s="68" t="s">
        <v>0</v>
      </c>
      <c r="D2264" s="69" t="s">
        <v>1147</v>
      </c>
      <c r="E2264" s="69" t="s">
        <v>218</v>
      </c>
      <c r="F2264" s="68" t="s">
        <v>1162</v>
      </c>
      <c r="G2264" s="64" t="s">
        <v>0</v>
      </c>
      <c r="H2264" s="70">
        <v>56.9</v>
      </c>
      <c r="I2264" s="71"/>
      <c r="J2264" s="64" t="s">
        <v>7086</v>
      </c>
      <c r="K2264" s="67" t="s">
        <v>9075</v>
      </c>
      <c r="L2264" s="67">
        <v>24</v>
      </c>
      <c r="M2264" s="64" t="s">
        <v>7066</v>
      </c>
      <c r="N2264" s="64" t="s">
        <v>216</v>
      </c>
      <c r="O2264" s="64" t="s">
        <v>11</v>
      </c>
      <c r="P2264" s="64" t="s">
        <v>36</v>
      </c>
      <c r="Q2264" s="72">
        <v>0</v>
      </c>
      <c r="R2264" s="72">
        <v>0</v>
      </c>
      <c r="S2264" s="72">
        <v>0</v>
      </c>
      <c r="T2264" s="72"/>
    </row>
    <row r="2265" spans="1:20" s="60" customFormat="1" ht="15" customHeight="1">
      <c r="A2265" s="68" t="s">
        <v>5013</v>
      </c>
      <c r="B2265" s="68">
        <v>17514</v>
      </c>
      <c r="C2265" s="68" t="s">
        <v>0</v>
      </c>
      <c r="D2265" s="69" t="s">
        <v>1147</v>
      </c>
      <c r="E2265" s="69" t="s">
        <v>701</v>
      </c>
      <c r="F2265" s="68" t="s">
        <v>1149</v>
      </c>
      <c r="G2265" s="64" t="s">
        <v>0</v>
      </c>
      <c r="H2265" s="70">
        <v>23.9</v>
      </c>
      <c r="I2265" s="71"/>
      <c r="J2265" s="64" t="s">
        <v>7086</v>
      </c>
      <c r="K2265" s="67" t="s">
        <v>9076</v>
      </c>
      <c r="L2265" s="67">
        <v>2</v>
      </c>
      <c r="M2265" s="64" t="s">
        <v>7066</v>
      </c>
      <c r="N2265" s="64" t="s">
        <v>216</v>
      </c>
      <c r="O2265" s="64" t="s">
        <v>11</v>
      </c>
      <c r="P2265" s="64" t="s">
        <v>36</v>
      </c>
      <c r="Q2265" s="72">
        <v>0</v>
      </c>
      <c r="R2265" s="72">
        <v>0</v>
      </c>
      <c r="S2265" s="72">
        <v>0</v>
      </c>
      <c r="T2265" s="72"/>
    </row>
    <row r="2266" spans="1:20" s="60" customFormat="1" ht="15" customHeight="1">
      <c r="A2266" s="68" t="s">
        <v>5014</v>
      </c>
      <c r="B2266" s="68">
        <v>17515</v>
      </c>
      <c r="C2266" s="68" t="s">
        <v>0</v>
      </c>
      <c r="D2266" s="69" t="s">
        <v>1147</v>
      </c>
      <c r="E2266" s="69" t="s">
        <v>1062</v>
      </c>
      <c r="F2266" s="68" t="s">
        <v>1149</v>
      </c>
      <c r="G2266" s="64" t="s">
        <v>0</v>
      </c>
      <c r="H2266" s="70">
        <v>18.899999999999999</v>
      </c>
      <c r="I2266" s="71"/>
      <c r="J2266" s="64" t="s">
        <v>7086</v>
      </c>
      <c r="K2266" s="67" t="s">
        <v>9077</v>
      </c>
      <c r="L2266" s="67">
        <v>175</v>
      </c>
      <c r="M2266" s="64" t="s">
        <v>7066</v>
      </c>
      <c r="N2266" s="64" t="s">
        <v>216</v>
      </c>
      <c r="O2266" s="64" t="s">
        <v>11</v>
      </c>
      <c r="P2266" s="64" t="s">
        <v>36</v>
      </c>
      <c r="Q2266" s="72">
        <v>0</v>
      </c>
      <c r="R2266" s="72">
        <v>0</v>
      </c>
      <c r="S2266" s="72">
        <v>0</v>
      </c>
      <c r="T2266" s="72"/>
    </row>
    <row r="2267" spans="1:20" s="60" customFormat="1" ht="15" customHeight="1">
      <c r="A2267" s="68" t="s">
        <v>5015</v>
      </c>
      <c r="B2267" s="68">
        <v>17516</v>
      </c>
      <c r="C2267" s="68" t="s">
        <v>0</v>
      </c>
      <c r="D2267" s="69" t="s">
        <v>1147</v>
      </c>
      <c r="E2267" s="69" t="s">
        <v>219</v>
      </c>
      <c r="F2267" s="68" t="s">
        <v>1149</v>
      </c>
      <c r="G2267" s="64" t="s">
        <v>0</v>
      </c>
      <c r="H2267" s="70">
        <v>19.899999999999999</v>
      </c>
      <c r="I2267" s="71"/>
      <c r="J2267" s="64" t="s">
        <v>7086</v>
      </c>
      <c r="K2267" s="67" t="s">
        <v>9078</v>
      </c>
      <c r="L2267" s="67">
        <v>3</v>
      </c>
      <c r="M2267" s="64" t="s">
        <v>7066</v>
      </c>
      <c r="N2267" s="64" t="s">
        <v>216</v>
      </c>
      <c r="O2267" s="64" t="s">
        <v>11</v>
      </c>
      <c r="P2267" s="64" t="s">
        <v>36</v>
      </c>
      <c r="Q2267" s="72">
        <v>0</v>
      </c>
      <c r="R2267" s="72">
        <v>0</v>
      </c>
      <c r="S2267" s="72">
        <v>0</v>
      </c>
      <c r="T2267" s="72"/>
    </row>
    <row r="2268" spans="1:20" s="60" customFormat="1" ht="15" customHeight="1">
      <c r="A2268" s="68" t="s">
        <v>5016</v>
      </c>
      <c r="B2268" s="68">
        <v>17517</v>
      </c>
      <c r="C2268" s="68" t="s">
        <v>0</v>
      </c>
      <c r="D2268" s="69" t="s">
        <v>1147</v>
      </c>
      <c r="E2268" s="69" t="s">
        <v>220</v>
      </c>
      <c r="F2268" s="68" t="s">
        <v>1149</v>
      </c>
      <c r="G2268" s="64" t="s">
        <v>0</v>
      </c>
      <c r="H2268" s="70">
        <v>49.9</v>
      </c>
      <c r="I2268" s="71"/>
      <c r="J2268" s="64" t="s">
        <v>7086</v>
      </c>
      <c r="K2268" s="67" t="s">
        <v>9079</v>
      </c>
      <c r="L2268" s="67">
        <v>43</v>
      </c>
      <c r="M2268" s="64" t="s">
        <v>7066</v>
      </c>
      <c r="N2268" s="64" t="s">
        <v>216</v>
      </c>
      <c r="O2268" s="64" t="s">
        <v>11</v>
      </c>
      <c r="P2268" s="64" t="s">
        <v>36</v>
      </c>
      <c r="Q2268" s="72">
        <v>0</v>
      </c>
      <c r="R2268" s="72">
        <v>0</v>
      </c>
      <c r="S2268" s="72">
        <v>0</v>
      </c>
      <c r="T2268" s="72"/>
    </row>
    <row r="2269" spans="1:20" s="60" customFormat="1" ht="15" customHeight="1">
      <c r="A2269" s="68" t="s">
        <v>5017</v>
      </c>
      <c r="B2269" s="68">
        <v>17518</v>
      </c>
      <c r="C2269" s="68" t="s">
        <v>0</v>
      </c>
      <c r="D2269" s="69" t="s">
        <v>1147</v>
      </c>
      <c r="E2269" s="69" t="s">
        <v>221</v>
      </c>
      <c r="F2269" s="68" t="s">
        <v>1149</v>
      </c>
      <c r="G2269" s="64" t="s">
        <v>0</v>
      </c>
      <c r="H2269" s="70">
        <v>23.9</v>
      </c>
      <c r="I2269" s="71"/>
      <c r="J2269" s="64" t="s">
        <v>7086</v>
      </c>
      <c r="K2269" s="67" t="s">
        <v>9080</v>
      </c>
      <c r="L2269" s="67" t="s">
        <v>31</v>
      </c>
      <c r="M2269" s="64" t="s">
        <v>7066</v>
      </c>
      <c r="N2269" s="64" t="s">
        <v>216</v>
      </c>
      <c r="O2269" s="64" t="s">
        <v>11</v>
      </c>
      <c r="P2269" s="64" t="s">
        <v>36</v>
      </c>
      <c r="Q2269" s="72">
        <v>0</v>
      </c>
      <c r="R2269" s="72">
        <v>0</v>
      </c>
      <c r="S2269" s="72">
        <v>0</v>
      </c>
      <c r="T2269" s="72"/>
    </row>
    <row r="2270" spans="1:20" s="60" customFormat="1" ht="15" customHeight="1">
      <c r="A2270" s="68" t="s">
        <v>5018</v>
      </c>
      <c r="B2270" s="68">
        <v>17519</v>
      </c>
      <c r="C2270" s="68" t="s">
        <v>0</v>
      </c>
      <c r="D2270" s="69" t="s">
        <v>1147</v>
      </c>
      <c r="E2270" s="69" t="s">
        <v>702</v>
      </c>
      <c r="F2270" s="68" t="s">
        <v>1162</v>
      </c>
      <c r="G2270" s="64" t="s">
        <v>0</v>
      </c>
      <c r="H2270" s="70">
        <v>26.9</v>
      </c>
      <c r="I2270" s="71"/>
      <c r="J2270" s="64" t="s">
        <v>7143</v>
      </c>
      <c r="K2270" s="67" t="s">
        <v>9081</v>
      </c>
      <c r="L2270" s="67">
        <v>157</v>
      </c>
      <c r="M2270" s="64" t="s">
        <v>7066</v>
      </c>
      <c r="N2270" s="64" t="s">
        <v>216</v>
      </c>
      <c r="O2270" s="64" t="s">
        <v>0</v>
      </c>
      <c r="P2270" s="64" t="s">
        <v>32</v>
      </c>
      <c r="Q2270" s="72">
        <v>0</v>
      </c>
      <c r="R2270" s="72">
        <v>0</v>
      </c>
      <c r="S2270" s="72">
        <v>0</v>
      </c>
      <c r="T2270" s="72">
        <v>0</v>
      </c>
    </row>
    <row r="2271" spans="1:20" s="60" customFormat="1" ht="15" customHeight="1">
      <c r="A2271" s="68" t="s">
        <v>5019</v>
      </c>
      <c r="B2271" s="68">
        <v>17520</v>
      </c>
      <c r="C2271" s="68" t="s">
        <v>0</v>
      </c>
      <c r="D2271" s="69" t="s">
        <v>1147</v>
      </c>
      <c r="E2271" s="69" t="s">
        <v>703</v>
      </c>
      <c r="F2271" s="68" t="s">
        <v>1149</v>
      </c>
      <c r="G2271" s="64" t="s">
        <v>0</v>
      </c>
      <c r="H2271" s="70">
        <v>26.9</v>
      </c>
      <c r="I2271" s="71"/>
      <c r="J2271" s="64" t="s">
        <v>7143</v>
      </c>
      <c r="K2271" s="67" t="s">
        <v>9082</v>
      </c>
      <c r="L2271" s="67">
        <v>7</v>
      </c>
      <c r="M2271" s="64" t="s">
        <v>7066</v>
      </c>
      <c r="N2271" s="64" t="s">
        <v>216</v>
      </c>
      <c r="O2271" s="64" t="s">
        <v>0</v>
      </c>
      <c r="P2271" s="64" t="s">
        <v>32</v>
      </c>
      <c r="Q2271" s="72">
        <v>0</v>
      </c>
      <c r="R2271" s="72">
        <v>0</v>
      </c>
      <c r="S2271" s="72">
        <v>0</v>
      </c>
      <c r="T2271" s="72">
        <v>0</v>
      </c>
    </row>
    <row r="2272" spans="1:20" s="60" customFormat="1" ht="15" customHeight="1">
      <c r="A2272" s="68" t="s">
        <v>5020</v>
      </c>
      <c r="B2272" s="68">
        <v>17521</v>
      </c>
      <c r="C2272" s="68" t="s">
        <v>0</v>
      </c>
      <c r="D2272" s="69" t="s">
        <v>1147</v>
      </c>
      <c r="E2272" s="69" t="s">
        <v>222</v>
      </c>
      <c r="F2272" s="68" t="s">
        <v>1149</v>
      </c>
      <c r="G2272" s="64" t="s">
        <v>0</v>
      </c>
      <c r="H2272" s="70">
        <v>31.9</v>
      </c>
      <c r="I2272" s="71"/>
      <c r="J2272" s="64" t="s">
        <v>7143</v>
      </c>
      <c r="K2272" s="67" t="s">
        <v>9083</v>
      </c>
      <c r="L2272" s="67">
        <v>1</v>
      </c>
      <c r="M2272" s="64" t="s">
        <v>7066</v>
      </c>
      <c r="N2272" s="64" t="s">
        <v>216</v>
      </c>
      <c r="O2272" s="64" t="s">
        <v>0</v>
      </c>
      <c r="P2272" s="64" t="s">
        <v>32</v>
      </c>
      <c r="Q2272" s="72">
        <v>0</v>
      </c>
      <c r="R2272" s="72">
        <v>0</v>
      </c>
      <c r="S2272" s="72">
        <v>0</v>
      </c>
      <c r="T2272" s="72">
        <v>0</v>
      </c>
    </row>
    <row r="2273" spans="1:20" s="60" customFormat="1" ht="15" customHeight="1">
      <c r="A2273" s="68" t="s">
        <v>5021</v>
      </c>
      <c r="B2273" s="68">
        <v>17522</v>
      </c>
      <c r="C2273" s="68" t="s">
        <v>0</v>
      </c>
      <c r="D2273" s="69" t="s">
        <v>1147</v>
      </c>
      <c r="E2273" s="69" t="s">
        <v>223</v>
      </c>
      <c r="F2273" s="68" t="s">
        <v>1149</v>
      </c>
      <c r="G2273" s="64" t="s">
        <v>0</v>
      </c>
      <c r="H2273" s="70">
        <v>36.9</v>
      </c>
      <c r="I2273" s="71"/>
      <c r="J2273" s="64" t="s">
        <v>7143</v>
      </c>
      <c r="K2273" s="67" t="s">
        <v>9084</v>
      </c>
      <c r="L2273" s="67">
        <v>2</v>
      </c>
      <c r="M2273" s="64" t="s">
        <v>7066</v>
      </c>
      <c r="N2273" s="64" t="s">
        <v>216</v>
      </c>
      <c r="O2273" s="64" t="s">
        <v>0</v>
      </c>
      <c r="P2273" s="64" t="s">
        <v>32</v>
      </c>
      <c r="Q2273" s="72">
        <v>0</v>
      </c>
      <c r="R2273" s="72">
        <v>0</v>
      </c>
      <c r="S2273" s="72">
        <v>0</v>
      </c>
      <c r="T2273" s="72">
        <v>0</v>
      </c>
    </row>
    <row r="2274" spans="1:20" s="60" customFormat="1" ht="15" customHeight="1">
      <c r="A2274" s="68" t="s">
        <v>5022</v>
      </c>
      <c r="B2274" s="68">
        <v>17523</v>
      </c>
      <c r="C2274" s="68" t="s">
        <v>0</v>
      </c>
      <c r="D2274" s="69" t="s">
        <v>1147</v>
      </c>
      <c r="E2274" s="69" t="s">
        <v>224</v>
      </c>
      <c r="F2274" s="68" t="s">
        <v>1149</v>
      </c>
      <c r="G2274" s="64" t="s">
        <v>0</v>
      </c>
      <c r="H2274" s="70">
        <v>41.9</v>
      </c>
      <c r="I2274" s="71"/>
      <c r="J2274" s="64" t="s">
        <v>7143</v>
      </c>
      <c r="K2274" s="67" t="s">
        <v>9085</v>
      </c>
      <c r="L2274" s="67">
        <v>1</v>
      </c>
      <c r="M2274" s="64" t="s">
        <v>7066</v>
      </c>
      <c r="N2274" s="64" t="s">
        <v>216</v>
      </c>
      <c r="O2274" s="64" t="s">
        <v>0</v>
      </c>
      <c r="P2274" s="64" t="s">
        <v>32</v>
      </c>
      <c r="Q2274" s="72">
        <v>0</v>
      </c>
      <c r="R2274" s="72">
        <v>0</v>
      </c>
      <c r="S2274" s="72">
        <v>0</v>
      </c>
      <c r="T2274" s="72">
        <v>0</v>
      </c>
    </row>
    <row r="2275" spans="1:20" s="60" customFormat="1" ht="15" customHeight="1">
      <c r="A2275" s="68" t="s">
        <v>5023</v>
      </c>
      <c r="B2275" s="68">
        <v>17524</v>
      </c>
      <c r="C2275" s="68" t="s">
        <v>0</v>
      </c>
      <c r="D2275" s="69" t="s">
        <v>1147</v>
      </c>
      <c r="E2275" s="69" t="s">
        <v>225</v>
      </c>
      <c r="F2275" s="68" t="s">
        <v>1149</v>
      </c>
      <c r="G2275" s="64" t="s">
        <v>0</v>
      </c>
      <c r="H2275" s="70">
        <v>41.9</v>
      </c>
      <c r="I2275" s="71"/>
      <c r="J2275" s="64" t="s">
        <v>7086</v>
      </c>
      <c r="K2275" s="67" t="s">
        <v>9086</v>
      </c>
      <c r="L2275" s="67">
        <v>8</v>
      </c>
      <c r="M2275" s="64" t="s">
        <v>7066</v>
      </c>
      <c r="N2275" s="64" t="s">
        <v>226</v>
      </c>
      <c r="O2275" s="64" t="s">
        <v>11</v>
      </c>
      <c r="P2275" s="64" t="s">
        <v>36</v>
      </c>
      <c r="Q2275" s="72">
        <v>0</v>
      </c>
      <c r="R2275" s="72">
        <v>0</v>
      </c>
      <c r="S2275" s="72">
        <v>0</v>
      </c>
      <c r="T2275" s="72">
        <v>0</v>
      </c>
    </row>
    <row r="2276" spans="1:20" s="60" customFormat="1" ht="15" customHeight="1">
      <c r="A2276" s="68" t="s">
        <v>5024</v>
      </c>
      <c r="B2276" s="68">
        <v>17525</v>
      </c>
      <c r="C2276" s="68" t="s">
        <v>0</v>
      </c>
      <c r="D2276" s="69" t="s">
        <v>1147</v>
      </c>
      <c r="E2276" s="69" t="s">
        <v>3324</v>
      </c>
      <c r="F2276" s="68" t="s">
        <v>1162</v>
      </c>
      <c r="G2276" s="64" t="s">
        <v>0</v>
      </c>
      <c r="H2276" s="70">
        <v>29.9</v>
      </c>
      <c r="I2276" s="71"/>
      <c r="J2276" s="64" t="s">
        <v>7086</v>
      </c>
      <c r="K2276" s="67" t="s">
        <v>9087</v>
      </c>
      <c r="L2276" s="67">
        <v>1</v>
      </c>
      <c r="M2276" s="64" t="s">
        <v>7066</v>
      </c>
      <c r="N2276" s="64" t="s">
        <v>226</v>
      </c>
      <c r="O2276" s="64" t="s">
        <v>11</v>
      </c>
      <c r="P2276" s="64" t="s">
        <v>36</v>
      </c>
      <c r="Q2276" s="72">
        <v>18</v>
      </c>
      <c r="R2276" s="72">
        <v>2</v>
      </c>
      <c r="S2276" s="72">
        <v>18</v>
      </c>
      <c r="T2276" s="72">
        <v>0</v>
      </c>
    </row>
    <row r="2277" spans="1:20" s="60" customFormat="1" ht="15" customHeight="1">
      <c r="A2277" s="68" t="s">
        <v>5025</v>
      </c>
      <c r="B2277" s="68">
        <v>17526</v>
      </c>
      <c r="C2277" s="68" t="s">
        <v>0</v>
      </c>
      <c r="D2277" s="69" t="s">
        <v>1147</v>
      </c>
      <c r="E2277" s="69" t="s">
        <v>227</v>
      </c>
      <c r="F2277" s="68" t="s">
        <v>1149</v>
      </c>
      <c r="G2277" s="64" t="s">
        <v>0</v>
      </c>
      <c r="H2277" s="70">
        <v>19.899999999999999</v>
      </c>
      <c r="I2277" s="71"/>
      <c r="J2277" s="64" t="s">
        <v>7086</v>
      </c>
      <c r="K2277" s="67" t="s">
        <v>9088</v>
      </c>
      <c r="L2277" s="67">
        <v>12</v>
      </c>
      <c r="M2277" s="64" t="s">
        <v>7066</v>
      </c>
      <c r="N2277" s="64" t="s">
        <v>226</v>
      </c>
      <c r="O2277" s="64" t="s">
        <v>11</v>
      </c>
      <c r="P2277" s="64" t="s">
        <v>36</v>
      </c>
      <c r="Q2277" s="72">
        <v>0</v>
      </c>
      <c r="R2277" s="72">
        <v>0</v>
      </c>
      <c r="S2277" s="72">
        <v>0</v>
      </c>
      <c r="T2277" s="72">
        <v>0</v>
      </c>
    </row>
    <row r="2278" spans="1:20" s="60" customFormat="1" ht="15" customHeight="1">
      <c r="A2278" s="68" t="s">
        <v>5026</v>
      </c>
      <c r="B2278" s="68">
        <v>17527</v>
      </c>
      <c r="C2278" s="68" t="s">
        <v>0</v>
      </c>
      <c r="D2278" s="69" t="s">
        <v>1147</v>
      </c>
      <c r="E2278" s="69" t="s">
        <v>228</v>
      </c>
      <c r="F2278" s="68" t="s">
        <v>1149</v>
      </c>
      <c r="G2278" s="64" t="s">
        <v>0</v>
      </c>
      <c r="H2278" s="70">
        <v>19.899999999999999</v>
      </c>
      <c r="I2278" s="71"/>
      <c r="J2278" s="64" t="s">
        <v>7086</v>
      </c>
      <c r="K2278" s="67" t="s">
        <v>9089</v>
      </c>
      <c r="L2278" s="67">
        <v>12</v>
      </c>
      <c r="M2278" s="64" t="s">
        <v>7066</v>
      </c>
      <c r="N2278" s="64" t="s">
        <v>226</v>
      </c>
      <c r="O2278" s="64" t="s">
        <v>11</v>
      </c>
      <c r="P2278" s="64" t="s">
        <v>36</v>
      </c>
      <c r="Q2278" s="72">
        <v>0</v>
      </c>
      <c r="R2278" s="72">
        <v>0</v>
      </c>
      <c r="S2278" s="72">
        <v>0</v>
      </c>
      <c r="T2278" s="72">
        <v>0</v>
      </c>
    </row>
    <row r="2279" spans="1:20" s="60" customFormat="1" ht="15" customHeight="1">
      <c r="A2279" s="68" t="s">
        <v>5027</v>
      </c>
      <c r="B2279" s="68">
        <v>17528</v>
      </c>
      <c r="C2279" s="68" t="s">
        <v>0</v>
      </c>
      <c r="D2279" s="69" t="s">
        <v>1147</v>
      </c>
      <c r="E2279" s="69" t="s">
        <v>229</v>
      </c>
      <c r="F2279" s="68" t="s">
        <v>1149</v>
      </c>
      <c r="G2279" s="64" t="s">
        <v>0</v>
      </c>
      <c r="H2279" s="70">
        <v>25.9</v>
      </c>
      <c r="I2279" s="71"/>
      <c r="J2279" s="64" t="s">
        <v>7086</v>
      </c>
      <c r="K2279" s="67" t="s">
        <v>9090</v>
      </c>
      <c r="L2279" s="67">
        <v>10</v>
      </c>
      <c r="M2279" s="64" t="s">
        <v>7066</v>
      </c>
      <c r="N2279" s="64" t="s">
        <v>226</v>
      </c>
      <c r="O2279" s="64" t="s">
        <v>11</v>
      </c>
      <c r="P2279" s="64" t="s">
        <v>36</v>
      </c>
      <c r="Q2279" s="72">
        <v>0</v>
      </c>
      <c r="R2279" s="72">
        <v>0</v>
      </c>
      <c r="S2279" s="72">
        <v>0</v>
      </c>
      <c r="T2279" s="72">
        <v>0</v>
      </c>
    </row>
    <row r="2280" spans="1:20" s="60" customFormat="1" ht="15" customHeight="1">
      <c r="A2280" s="68" t="s">
        <v>5028</v>
      </c>
      <c r="B2280" s="68">
        <v>17529</v>
      </c>
      <c r="C2280" s="68" t="s">
        <v>0</v>
      </c>
      <c r="D2280" s="69" t="s">
        <v>1147</v>
      </c>
      <c r="E2280" s="69" t="s">
        <v>230</v>
      </c>
      <c r="F2280" s="68" t="s">
        <v>1149</v>
      </c>
      <c r="G2280" s="64" t="s">
        <v>0</v>
      </c>
      <c r="H2280" s="70">
        <v>74.900000000000006</v>
      </c>
      <c r="I2280" s="71"/>
      <c r="J2280" s="64" t="s">
        <v>7143</v>
      </c>
      <c r="K2280" s="67" t="s">
        <v>9091</v>
      </c>
      <c r="L2280" s="67">
        <v>1</v>
      </c>
      <c r="M2280" s="64" t="s">
        <v>7066</v>
      </c>
      <c r="N2280" s="64" t="s">
        <v>226</v>
      </c>
      <c r="O2280" s="64" t="s">
        <v>0</v>
      </c>
      <c r="P2280" s="64" t="s">
        <v>32</v>
      </c>
      <c r="Q2280" s="72">
        <v>0</v>
      </c>
      <c r="R2280" s="72">
        <v>0</v>
      </c>
      <c r="S2280" s="72">
        <v>0</v>
      </c>
      <c r="T2280" s="72">
        <v>0</v>
      </c>
    </row>
    <row r="2281" spans="1:20" s="60" customFormat="1" ht="15" customHeight="1">
      <c r="A2281" s="68" t="s">
        <v>5029</v>
      </c>
      <c r="B2281" s="68">
        <v>17530</v>
      </c>
      <c r="C2281" s="68" t="s">
        <v>0</v>
      </c>
      <c r="D2281" s="69" t="s">
        <v>1147</v>
      </c>
      <c r="E2281" s="69" t="s">
        <v>231</v>
      </c>
      <c r="F2281" s="68" t="s">
        <v>1149</v>
      </c>
      <c r="G2281" s="64" t="s">
        <v>0</v>
      </c>
      <c r="H2281" s="70">
        <v>37.9</v>
      </c>
      <c r="I2281" s="71"/>
      <c r="J2281" s="64" t="s">
        <v>7143</v>
      </c>
      <c r="K2281" s="67" t="s">
        <v>9092</v>
      </c>
      <c r="L2281" s="67">
        <v>1</v>
      </c>
      <c r="M2281" s="64" t="s">
        <v>7066</v>
      </c>
      <c r="N2281" s="64" t="s">
        <v>226</v>
      </c>
      <c r="O2281" s="64" t="s">
        <v>0</v>
      </c>
      <c r="P2281" s="64" t="s">
        <v>32</v>
      </c>
      <c r="Q2281" s="72">
        <v>0</v>
      </c>
      <c r="R2281" s="72">
        <v>0</v>
      </c>
      <c r="S2281" s="72">
        <v>0</v>
      </c>
      <c r="T2281" s="72">
        <v>0</v>
      </c>
    </row>
    <row r="2282" spans="1:20" s="60" customFormat="1" ht="15" customHeight="1">
      <c r="A2282" s="68" t="s">
        <v>5030</v>
      </c>
      <c r="B2282" s="68">
        <v>17531</v>
      </c>
      <c r="C2282" s="68" t="s">
        <v>0</v>
      </c>
      <c r="D2282" s="69" t="s">
        <v>1147</v>
      </c>
      <c r="E2282" s="69" t="s">
        <v>232</v>
      </c>
      <c r="F2282" s="68" t="s">
        <v>1149</v>
      </c>
      <c r="G2282" s="64" t="s">
        <v>0</v>
      </c>
      <c r="H2282" s="70">
        <v>24.9</v>
      </c>
      <c r="I2282" s="71"/>
      <c r="J2282" s="64" t="s">
        <v>7143</v>
      </c>
      <c r="K2282" s="67" t="s">
        <v>9093</v>
      </c>
      <c r="L2282" s="67" t="s">
        <v>31</v>
      </c>
      <c r="M2282" s="64" t="s">
        <v>7066</v>
      </c>
      <c r="N2282" s="64" t="s">
        <v>226</v>
      </c>
      <c r="O2282" s="64" t="s">
        <v>0</v>
      </c>
      <c r="P2282" s="64" t="s">
        <v>32</v>
      </c>
      <c r="Q2282" s="72">
        <v>0</v>
      </c>
      <c r="R2282" s="72">
        <v>0</v>
      </c>
      <c r="S2282" s="72">
        <v>0</v>
      </c>
      <c r="T2282" s="72">
        <v>0</v>
      </c>
    </row>
    <row r="2283" spans="1:20" s="60" customFormat="1" ht="15" customHeight="1">
      <c r="A2283" s="68" t="s">
        <v>5031</v>
      </c>
      <c r="B2283" s="68">
        <v>17532</v>
      </c>
      <c r="C2283" s="68" t="s">
        <v>0</v>
      </c>
      <c r="D2283" s="69" t="s">
        <v>1147</v>
      </c>
      <c r="E2283" s="69" t="s">
        <v>233</v>
      </c>
      <c r="F2283" s="68" t="s">
        <v>1149</v>
      </c>
      <c r="G2283" s="64" t="s">
        <v>0</v>
      </c>
      <c r="H2283" s="70">
        <v>31.9</v>
      </c>
      <c r="I2283" s="71"/>
      <c r="J2283" s="64" t="s">
        <v>7143</v>
      </c>
      <c r="K2283" s="67" t="s">
        <v>9094</v>
      </c>
      <c r="L2283" s="67" t="s">
        <v>31</v>
      </c>
      <c r="M2283" s="64" t="s">
        <v>7066</v>
      </c>
      <c r="N2283" s="64" t="s">
        <v>226</v>
      </c>
      <c r="O2283" s="64" t="s">
        <v>0</v>
      </c>
      <c r="P2283" s="64" t="s">
        <v>32</v>
      </c>
      <c r="Q2283" s="72">
        <v>0</v>
      </c>
      <c r="R2283" s="72">
        <v>0</v>
      </c>
      <c r="S2283" s="72">
        <v>0</v>
      </c>
      <c r="T2283" s="72">
        <v>0</v>
      </c>
    </row>
    <row r="2284" spans="1:20" s="60" customFormat="1" ht="15" customHeight="1">
      <c r="A2284" s="68" t="s">
        <v>5032</v>
      </c>
      <c r="B2284" s="68">
        <v>17533</v>
      </c>
      <c r="C2284" s="68" t="s">
        <v>0</v>
      </c>
      <c r="D2284" s="69" t="s">
        <v>1147</v>
      </c>
      <c r="E2284" s="69" t="s">
        <v>234</v>
      </c>
      <c r="F2284" s="68" t="s">
        <v>1149</v>
      </c>
      <c r="G2284" s="64" t="s">
        <v>0</v>
      </c>
      <c r="H2284" s="70">
        <v>24.9</v>
      </c>
      <c r="I2284" s="71"/>
      <c r="J2284" s="64" t="s">
        <v>7143</v>
      </c>
      <c r="K2284" s="67" t="s">
        <v>9095</v>
      </c>
      <c r="L2284" s="67">
        <v>12</v>
      </c>
      <c r="M2284" s="64" t="s">
        <v>7066</v>
      </c>
      <c r="N2284" s="64" t="s">
        <v>226</v>
      </c>
      <c r="O2284" s="64" t="s">
        <v>0</v>
      </c>
      <c r="P2284" s="64" t="s">
        <v>32</v>
      </c>
      <c r="Q2284" s="72">
        <v>0</v>
      </c>
      <c r="R2284" s="72">
        <v>0</v>
      </c>
      <c r="S2284" s="72">
        <v>0</v>
      </c>
      <c r="T2284" s="72">
        <v>0</v>
      </c>
    </row>
    <row r="2285" spans="1:20" s="60" customFormat="1" ht="15" customHeight="1">
      <c r="A2285" s="68" t="s">
        <v>5033</v>
      </c>
      <c r="B2285" s="68">
        <v>17534</v>
      </c>
      <c r="C2285" s="68" t="s">
        <v>0</v>
      </c>
      <c r="D2285" s="69" t="s">
        <v>1147</v>
      </c>
      <c r="E2285" s="69" t="s">
        <v>235</v>
      </c>
      <c r="F2285" s="68" t="s">
        <v>1149</v>
      </c>
      <c r="G2285" s="64" t="s">
        <v>0</v>
      </c>
      <c r="H2285" s="70">
        <v>29.9</v>
      </c>
      <c r="I2285" s="71"/>
      <c r="J2285" s="64" t="s">
        <v>7143</v>
      </c>
      <c r="K2285" s="67" t="s">
        <v>9096</v>
      </c>
      <c r="L2285" s="67">
        <v>10</v>
      </c>
      <c r="M2285" s="64" t="s">
        <v>7066</v>
      </c>
      <c r="N2285" s="64" t="s">
        <v>226</v>
      </c>
      <c r="O2285" s="64" t="s">
        <v>0</v>
      </c>
      <c r="P2285" s="64" t="s">
        <v>32</v>
      </c>
      <c r="Q2285" s="72">
        <v>0</v>
      </c>
      <c r="R2285" s="72">
        <v>0</v>
      </c>
      <c r="S2285" s="72">
        <v>0</v>
      </c>
      <c r="T2285" s="72">
        <v>0</v>
      </c>
    </row>
    <row r="2286" spans="1:20" s="60" customFormat="1" ht="15" customHeight="1">
      <c r="A2286" s="68" t="s">
        <v>5034</v>
      </c>
      <c r="B2286" s="68">
        <v>17535</v>
      </c>
      <c r="C2286" s="68" t="s">
        <v>0</v>
      </c>
      <c r="D2286" s="69" t="s">
        <v>1147</v>
      </c>
      <c r="E2286" s="69" t="s">
        <v>236</v>
      </c>
      <c r="F2286" s="68" t="s">
        <v>1149</v>
      </c>
      <c r="G2286" s="64" t="s">
        <v>0</v>
      </c>
      <c r="H2286" s="70">
        <v>24.9</v>
      </c>
      <c r="I2286" s="71"/>
      <c r="J2286" s="64" t="s">
        <v>7143</v>
      </c>
      <c r="K2286" s="67" t="s">
        <v>9097</v>
      </c>
      <c r="L2286" s="67">
        <v>7</v>
      </c>
      <c r="M2286" s="64" t="s">
        <v>7066</v>
      </c>
      <c r="N2286" s="64" t="s">
        <v>226</v>
      </c>
      <c r="O2286" s="64" t="s">
        <v>0</v>
      </c>
      <c r="P2286" s="64" t="s">
        <v>32</v>
      </c>
      <c r="Q2286" s="72">
        <v>0</v>
      </c>
      <c r="R2286" s="72">
        <v>0</v>
      </c>
      <c r="S2286" s="72">
        <v>0</v>
      </c>
      <c r="T2286" s="72">
        <v>0</v>
      </c>
    </row>
    <row r="2287" spans="1:20" s="60" customFormat="1" ht="15" customHeight="1">
      <c r="A2287" s="68" t="s">
        <v>5035</v>
      </c>
      <c r="B2287" s="68">
        <v>17536</v>
      </c>
      <c r="C2287" s="68" t="s">
        <v>0</v>
      </c>
      <c r="D2287" s="69" t="s">
        <v>1147</v>
      </c>
      <c r="E2287" s="69" t="s">
        <v>237</v>
      </c>
      <c r="F2287" s="68" t="s">
        <v>1149</v>
      </c>
      <c r="G2287" s="64" t="s">
        <v>0</v>
      </c>
      <c r="H2287" s="70">
        <v>22.9</v>
      </c>
      <c r="I2287" s="71"/>
      <c r="J2287" s="64" t="s">
        <v>7086</v>
      </c>
      <c r="K2287" s="67" t="s">
        <v>9098</v>
      </c>
      <c r="L2287" s="67">
        <v>6</v>
      </c>
      <c r="M2287" s="64" t="s">
        <v>7066</v>
      </c>
      <c r="N2287" s="64" t="s">
        <v>2040</v>
      </c>
      <c r="O2287" s="64" t="s">
        <v>11</v>
      </c>
      <c r="P2287" s="64" t="s">
        <v>36</v>
      </c>
      <c r="Q2287" s="72">
        <v>0</v>
      </c>
      <c r="R2287" s="72">
        <v>0</v>
      </c>
      <c r="S2287" s="72">
        <v>0</v>
      </c>
      <c r="T2287" s="72">
        <v>0</v>
      </c>
    </row>
    <row r="2288" spans="1:20" s="60" customFormat="1" ht="15" customHeight="1">
      <c r="A2288" s="68" t="s">
        <v>5036</v>
      </c>
      <c r="B2288" s="68">
        <v>17537</v>
      </c>
      <c r="C2288" s="68" t="s">
        <v>0</v>
      </c>
      <c r="D2288" s="69" t="s">
        <v>1147</v>
      </c>
      <c r="E2288" s="69" t="s">
        <v>46</v>
      </c>
      <c r="F2288" s="68" t="s">
        <v>1149</v>
      </c>
      <c r="G2288" s="64" t="s">
        <v>0</v>
      </c>
      <c r="H2288" s="70">
        <v>27.9</v>
      </c>
      <c r="I2288" s="71"/>
      <c r="J2288" s="64" t="s">
        <v>7086</v>
      </c>
      <c r="K2288" s="67" t="s">
        <v>9099</v>
      </c>
      <c r="L2288" s="67">
        <v>42</v>
      </c>
      <c r="M2288" s="64" t="s">
        <v>7066</v>
      </c>
      <c r="N2288" s="64" t="s">
        <v>2040</v>
      </c>
      <c r="O2288" s="64" t="s">
        <v>11</v>
      </c>
      <c r="P2288" s="64" t="s">
        <v>36</v>
      </c>
      <c r="Q2288" s="72">
        <v>0</v>
      </c>
      <c r="R2288" s="72">
        <v>0</v>
      </c>
      <c r="S2288" s="72">
        <v>0</v>
      </c>
      <c r="T2288" s="72">
        <v>0</v>
      </c>
    </row>
    <row r="2289" spans="1:20" s="60" customFormat="1" ht="15" customHeight="1">
      <c r="A2289" s="68" t="s">
        <v>11382</v>
      </c>
      <c r="B2289" s="68">
        <v>17538</v>
      </c>
      <c r="C2289" s="68" t="s">
        <v>0</v>
      </c>
      <c r="D2289" s="69" t="s">
        <v>1147</v>
      </c>
      <c r="E2289" s="69" t="s">
        <v>11383</v>
      </c>
      <c r="F2289" s="68" t="s">
        <v>1149</v>
      </c>
      <c r="G2289" s="64" t="s">
        <v>0</v>
      </c>
      <c r="H2289" s="70">
        <v>0</v>
      </c>
      <c r="I2289" s="71">
        <v>6.5000000000000002E-2</v>
      </c>
      <c r="J2289" s="64" t="s">
        <v>7086</v>
      </c>
      <c r="K2289" s="67" t="s">
        <v>11384</v>
      </c>
      <c r="L2289" s="67" t="s">
        <v>31</v>
      </c>
      <c r="M2289" s="64" t="s">
        <v>7066</v>
      </c>
      <c r="N2289" s="64" t="s">
        <v>2040</v>
      </c>
      <c r="O2289" s="64" t="s">
        <v>11</v>
      </c>
      <c r="P2289" s="64" t="s">
        <v>36</v>
      </c>
      <c r="Q2289" s="72">
        <v>0</v>
      </c>
      <c r="R2289" s="72">
        <v>0</v>
      </c>
      <c r="S2289" s="72">
        <v>0</v>
      </c>
      <c r="T2289" s="72">
        <v>0</v>
      </c>
    </row>
    <row r="2290" spans="1:20" s="60" customFormat="1" ht="15" customHeight="1">
      <c r="A2290" s="68" t="s">
        <v>5037</v>
      </c>
      <c r="B2290" s="68">
        <v>17539</v>
      </c>
      <c r="C2290" s="68" t="s">
        <v>0</v>
      </c>
      <c r="D2290" s="69" t="s">
        <v>1147</v>
      </c>
      <c r="E2290" s="69" t="s">
        <v>238</v>
      </c>
      <c r="F2290" s="68" t="s">
        <v>1149</v>
      </c>
      <c r="G2290" s="64" t="s">
        <v>0</v>
      </c>
      <c r="H2290" s="70">
        <v>25.9</v>
      </c>
      <c r="I2290" s="71"/>
      <c r="J2290" s="64" t="s">
        <v>7086</v>
      </c>
      <c r="K2290" s="67" t="s">
        <v>9100</v>
      </c>
      <c r="L2290" s="67">
        <v>9</v>
      </c>
      <c r="M2290" s="64" t="s">
        <v>7066</v>
      </c>
      <c r="N2290" s="64" t="s">
        <v>2040</v>
      </c>
      <c r="O2290" s="64" t="s">
        <v>11</v>
      </c>
      <c r="P2290" s="64" t="s">
        <v>36</v>
      </c>
      <c r="Q2290" s="72">
        <v>0</v>
      </c>
      <c r="R2290" s="72">
        <v>0</v>
      </c>
      <c r="S2290" s="72">
        <v>0</v>
      </c>
      <c r="T2290" s="72">
        <v>0</v>
      </c>
    </row>
    <row r="2291" spans="1:20" s="60" customFormat="1" ht="15" customHeight="1">
      <c r="A2291" s="68" t="s">
        <v>5038</v>
      </c>
      <c r="B2291" s="68">
        <v>17540</v>
      </c>
      <c r="C2291" s="68" t="s">
        <v>0</v>
      </c>
      <c r="D2291" s="69" t="s">
        <v>1147</v>
      </c>
      <c r="E2291" s="69" t="s">
        <v>239</v>
      </c>
      <c r="F2291" s="68" t="s">
        <v>1149</v>
      </c>
      <c r="G2291" s="64" t="s">
        <v>0</v>
      </c>
      <c r="H2291" s="70">
        <v>19.899999999999999</v>
      </c>
      <c r="I2291" s="71"/>
      <c r="J2291" s="64" t="s">
        <v>7086</v>
      </c>
      <c r="K2291" s="67" t="s">
        <v>9101</v>
      </c>
      <c r="L2291" s="67">
        <v>20</v>
      </c>
      <c r="M2291" s="64" t="s">
        <v>7066</v>
      </c>
      <c r="N2291" s="64" t="s">
        <v>2040</v>
      </c>
      <c r="O2291" s="64" t="s">
        <v>11</v>
      </c>
      <c r="P2291" s="64" t="s">
        <v>36</v>
      </c>
      <c r="Q2291" s="72">
        <v>16.5</v>
      </c>
      <c r="R2291" s="72">
        <v>2.5</v>
      </c>
      <c r="S2291" s="72">
        <v>30.3</v>
      </c>
      <c r="T2291" s="72">
        <v>0.39500000000000002</v>
      </c>
    </row>
    <row r="2292" spans="1:20" s="60" customFormat="1" ht="15" customHeight="1">
      <c r="A2292" s="68" t="s">
        <v>5039</v>
      </c>
      <c r="B2292" s="68">
        <v>17541</v>
      </c>
      <c r="C2292" s="68" t="s">
        <v>0</v>
      </c>
      <c r="D2292" s="69" t="s">
        <v>1147</v>
      </c>
      <c r="E2292" s="69" t="s">
        <v>240</v>
      </c>
      <c r="F2292" s="68" t="s">
        <v>1149</v>
      </c>
      <c r="G2292" s="64" t="s">
        <v>0</v>
      </c>
      <c r="H2292" s="70">
        <v>51.9</v>
      </c>
      <c r="I2292" s="71"/>
      <c r="J2292" s="64" t="s">
        <v>7086</v>
      </c>
      <c r="K2292" s="67" t="s">
        <v>9102</v>
      </c>
      <c r="L2292" s="67">
        <v>20</v>
      </c>
      <c r="M2292" s="64" t="s">
        <v>7066</v>
      </c>
      <c r="N2292" s="64" t="s">
        <v>2040</v>
      </c>
      <c r="O2292" s="64" t="s">
        <v>11</v>
      </c>
      <c r="P2292" s="64" t="s">
        <v>36</v>
      </c>
      <c r="Q2292" s="72">
        <v>25</v>
      </c>
      <c r="R2292" s="72">
        <v>10.5</v>
      </c>
      <c r="S2292" s="72">
        <v>25</v>
      </c>
      <c r="T2292" s="72">
        <v>0.48499999999999999</v>
      </c>
    </row>
    <row r="2293" spans="1:20" s="60" customFormat="1" ht="15" customHeight="1">
      <c r="A2293" s="68" t="s">
        <v>5040</v>
      </c>
      <c r="B2293" s="68">
        <v>17542</v>
      </c>
      <c r="C2293" s="68" t="s">
        <v>0</v>
      </c>
      <c r="D2293" s="69" t="s">
        <v>1147</v>
      </c>
      <c r="E2293" s="69" t="s">
        <v>209</v>
      </c>
      <c r="F2293" s="68" t="s">
        <v>1149</v>
      </c>
      <c r="G2293" s="64" t="s">
        <v>0</v>
      </c>
      <c r="H2293" s="70">
        <v>59.5</v>
      </c>
      <c r="I2293" s="71"/>
      <c r="J2293" s="64" t="s">
        <v>7165</v>
      </c>
      <c r="K2293" s="67" t="s">
        <v>9103</v>
      </c>
      <c r="L2293" s="67">
        <v>28</v>
      </c>
      <c r="M2293" s="64" t="s">
        <v>7066</v>
      </c>
      <c r="N2293" s="64" t="s">
        <v>2040</v>
      </c>
      <c r="O2293" s="64" t="s">
        <v>0</v>
      </c>
      <c r="P2293" s="64" t="s">
        <v>32</v>
      </c>
      <c r="Q2293" s="72">
        <v>24.5</v>
      </c>
      <c r="R2293" s="72">
        <v>6.5</v>
      </c>
      <c r="S2293" s="72">
        <v>27.5</v>
      </c>
      <c r="T2293" s="72">
        <v>1.2150000000000001</v>
      </c>
    </row>
    <row r="2294" spans="1:20" s="60" customFormat="1" ht="15" customHeight="1">
      <c r="A2294" s="68" t="s">
        <v>5041</v>
      </c>
      <c r="B2294" s="68">
        <v>17543</v>
      </c>
      <c r="C2294" s="68" t="s">
        <v>0</v>
      </c>
      <c r="D2294" s="69" t="s">
        <v>1147</v>
      </c>
      <c r="E2294" s="69" t="s">
        <v>241</v>
      </c>
      <c r="F2294" s="68" t="s">
        <v>1149</v>
      </c>
      <c r="G2294" s="64" t="s">
        <v>0</v>
      </c>
      <c r="H2294" s="70">
        <v>27.9</v>
      </c>
      <c r="I2294" s="71"/>
      <c r="J2294" s="64" t="s">
        <v>7086</v>
      </c>
      <c r="K2294" s="67" t="s">
        <v>9104</v>
      </c>
      <c r="L2294" s="67">
        <v>8</v>
      </c>
      <c r="M2294" s="64" t="s">
        <v>7066</v>
      </c>
      <c r="N2294" s="64" t="s">
        <v>2040</v>
      </c>
      <c r="O2294" s="64" t="s">
        <v>11</v>
      </c>
      <c r="P2294" s="64" t="s">
        <v>36</v>
      </c>
      <c r="Q2294" s="72">
        <v>25.8</v>
      </c>
      <c r="R2294" s="72">
        <v>4.5</v>
      </c>
      <c r="S2294" s="72">
        <v>25.8</v>
      </c>
      <c r="T2294" s="72">
        <v>0.495</v>
      </c>
    </row>
    <row r="2295" spans="1:20" s="60" customFormat="1" ht="15" customHeight="1">
      <c r="A2295" s="68" t="s">
        <v>5042</v>
      </c>
      <c r="B2295" s="68">
        <v>17544</v>
      </c>
      <c r="C2295" s="68" t="s">
        <v>0</v>
      </c>
      <c r="D2295" s="69" t="s">
        <v>1147</v>
      </c>
      <c r="E2295" s="69" t="s">
        <v>242</v>
      </c>
      <c r="F2295" s="68" t="s">
        <v>1149</v>
      </c>
      <c r="G2295" s="64" t="s">
        <v>0</v>
      </c>
      <c r="H2295" s="70">
        <v>57.9</v>
      </c>
      <c r="I2295" s="71"/>
      <c r="J2295" s="64" t="s">
        <v>7143</v>
      </c>
      <c r="K2295" s="67" t="s">
        <v>9105</v>
      </c>
      <c r="L2295" s="67" t="s">
        <v>31</v>
      </c>
      <c r="M2295" s="64" t="s">
        <v>7066</v>
      </c>
      <c r="N2295" s="64" t="s">
        <v>2040</v>
      </c>
      <c r="O2295" s="64" t="s">
        <v>0</v>
      </c>
      <c r="P2295" s="64" t="s">
        <v>32</v>
      </c>
      <c r="Q2295" s="72">
        <v>25</v>
      </c>
      <c r="R2295" s="72">
        <v>5</v>
      </c>
      <c r="S2295" s="72">
        <v>34.5</v>
      </c>
      <c r="T2295" s="72">
        <v>0.55000000000000004</v>
      </c>
    </row>
    <row r="2296" spans="1:20" s="60" customFormat="1" ht="15" customHeight="1">
      <c r="A2296" s="68" t="s">
        <v>5043</v>
      </c>
      <c r="B2296" s="68">
        <v>17545</v>
      </c>
      <c r="C2296" s="68" t="s">
        <v>0</v>
      </c>
      <c r="D2296" s="69" t="s">
        <v>1147</v>
      </c>
      <c r="E2296" s="69" t="s">
        <v>243</v>
      </c>
      <c r="F2296" s="68" t="s">
        <v>1149</v>
      </c>
      <c r="G2296" s="64" t="s">
        <v>0</v>
      </c>
      <c r="H2296" s="70">
        <v>63.9</v>
      </c>
      <c r="I2296" s="71"/>
      <c r="J2296" s="64" t="s">
        <v>7086</v>
      </c>
      <c r="K2296" s="67" t="s">
        <v>9106</v>
      </c>
      <c r="L2296" s="67">
        <v>36</v>
      </c>
      <c r="M2296" s="64" t="s">
        <v>7066</v>
      </c>
      <c r="N2296" s="64" t="s">
        <v>2040</v>
      </c>
      <c r="O2296" s="64" t="s">
        <v>11</v>
      </c>
      <c r="P2296" s="64" t="s">
        <v>36</v>
      </c>
      <c r="Q2296" s="72">
        <v>32.5</v>
      </c>
      <c r="R2296" s="72">
        <v>2</v>
      </c>
      <c r="S2296" s="72">
        <v>32.5</v>
      </c>
      <c r="T2296" s="72">
        <v>0.84499999999999997</v>
      </c>
    </row>
    <row r="2297" spans="1:20" s="60" customFormat="1" ht="15" customHeight="1">
      <c r="A2297" s="68" t="s">
        <v>5044</v>
      </c>
      <c r="B2297" s="68">
        <v>17546</v>
      </c>
      <c r="C2297" s="68" t="s">
        <v>0</v>
      </c>
      <c r="D2297" s="69" t="s">
        <v>1147</v>
      </c>
      <c r="E2297" s="69" t="s">
        <v>244</v>
      </c>
      <c r="F2297" s="68" t="s">
        <v>1162</v>
      </c>
      <c r="G2297" s="64" t="s">
        <v>0</v>
      </c>
      <c r="H2297" s="70">
        <v>25.9</v>
      </c>
      <c r="I2297" s="71"/>
      <c r="J2297" s="64" t="s">
        <v>7086</v>
      </c>
      <c r="K2297" s="67" t="s">
        <v>9107</v>
      </c>
      <c r="L2297" s="67">
        <v>22</v>
      </c>
      <c r="M2297" s="64" t="s">
        <v>7066</v>
      </c>
      <c r="N2297" s="64" t="s">
        <v>2040</v>
      </c>
      <c r="O2297" s="64" t="s">
        <v>11</v>
      </c>
      <c r="P2297" s="64" t="s">
        <v>36</v>
      </c>
      <c r="Q2297" s="72">
        <v>17.2</v>
      </c>
      <c r="R2297" s="72">
        <v>1.5</v>
      </c>
      <c r="S2297" s="72">
        <v>17.2</v>
      </c>
      <c r="T2297" s="72">
        <v>0.17</v>
      </c>
    </row>
    <row r="2298" spans="1:20" s="60" customFormat="1" ht="15" customHeight="1">
      <c r="A2298" s="68" t="s">
        <v>5045</v>
      </c>
      <c r="B2298" s="68">
        <v>17548</v>
      </c>
      <c r="C2298" s="68" t="s">
        <v>0</v>
      </c>
      <c r="D2298" s="69" t="s">
        <v>1147</v>
      </c>
      <c r="E2298" s="69" t="s">
        <v>245</v>
      </c>
      <c r="F2298" s="68" t="s">
        <v>1162</v>
      </c>
      <c r="G2298" s="64" t="s">
        <v>0</v>
      </c>
      <c r="H2298" s="70">
        <v>25.9</v>
      </c>
      <c r="I2298" s="71"/>
      <c r="J2298" s="64" t="s">
        <v>7086</v>
      </c>
      <c r="K2298" s="67" t="s">
        <v>9108</v>
      </c>
      <c r="L2298" s="67">
        <v>23</v>
      </c>
      <c r="M2298" s="64" t="s">
        <v>7066</v>
      </c>
      <c r="N2298" s="64" t="s">
        <v>226</v>
      </c>
      <c r="O2298" s="64" t="s">
        <v>11</v>
      </c>
      <c r="P2298" s="64" t="s">
        <v>36</v>
      </c>
      <c r="Q2298" s="72">
        <v>16</v>
      </c>
      <c r="R2298" s="72">
        <v>3.3</v>
      </c>
      <c r="S2298" s="72">
        <v>16</v>
      </c>
      <c r="T2298" s="72"/>
    </row>
    <row r="2299" spans="1:20" s="60" customFormat="1" ht="15" customHeight="1">
      <c r="A2299" s="68" t="s">
        <v>5046</v>
      </c>
      <c r="B2299" s="68">
        <v>17549</v>
      </c>
      <c r="C2299" s="68" t="s">
        <v>0</v>
      </c>
      <c r="D2299" s="69" t="s">
        <v>1147</v>
      </c>
      <c r="E2299" s="69" t="s">
        <v>246</v>
      </c>
      <c r="F2299" s="68" t="s">
        <v>1149</v>
      </c>
      <c r="G2299" s="64" t="s">
        <v>0</v>
      </c>
      <c r="H2299" s="70">
        <v>25.9</v>
      </c>
      <c r="I2299" s="71"/>
      <c r="J2299" s="64" t="s">
        <v>7086</v>
      </c>
      <c r="K2299" s="67" t="s">
        <v>9109</v>
      </c>
      <c r="L2299" s="67">
        <v>1</v>
      </c>
      <c r="M2299" s="64" t="s">
        <v>7066</v>
      </c>
      <c r="N2299" s="64" t="s">
        <v>226</v>
      </c>
      <c r="O2299" s="64" t="s">
        <v>11</v>
      </c>
      <c r="P2299" s="64" t="s">
        <v>36</v>
      </c>
      <c r="Q2299" s="72">
        <v>25.8</v>
      </c>
      <c r="R2299" s="72">
        <v>4</v>
      </c>
      <c r="S2299" s="72">
        <v>25.8</v>
      </c>
      <c r="T2299" s="72"/>
    </row>
    <row r="2300" spans="1:20" s="60" customFormat="1" ht="15" customHeight="1">
      <c r="A2300" s="68" t="s">
        <v>5047</v>
      </c>
      <c r="B2300" s="68">
        <v>17550</v>
      </c>
      <c r="C2300" s="68" t="s">
        <v>0</v>
      </c>
      <c r="D2300" s="69" t="s">
        <v>1147</v>
      </c>
      <c r="E2300" s="69" t="s">
        <v>247</v>
      </c>
      <c r="F2300" s="68" t="s">
        <v>1149</v>
      </c>
      <c r="G2300" s="64" t="s">
        <v>0</v>
      </c>
      <c r="H2300" s="70">
        <v>55.9</v>
      </c>
      <c r="I2300" s="71"/>
      <c r="J2300" s="64" t="s">
        <v>7165</v>
      </c>
      <c r="K2300" s="67" t="s">
        <v>9110</v>
      </c>
      <c r="L2300" s="67" t="s">
        <v>31</v>
      </c>
      <c r="M2300" s="64" t="s">
        <v>7066</v>
      </c>
      <c r="N2300" s="64" t="s">
        <v>1244</v>
      </c>
      <c r="O2300" s="64" t="s">
        <v>0</v>
      </c>
      <c r="P2300" s="64" t="s">
        <v>32</v>
      </c>
      <c r="Q2300" s="72">
        <v>15</v>
      </c>
      <c r="R2300" s="72">
        <v>0</v>
      </c>
      <c r="S2300" s="72">
        <v>42.5</v>
      </c>
      <c r="T2300" s="72">
        <v>0</v>
      </c>
    </row>
    <row r="2301" spans="1:20" s="60" customFormat="1" ht="15" customHeight="1">
      <c r="A2301" s="68" t="s">
        <v>5048</v>
      </c>
      <c r="B2301" s="68">
        <v>17551</v>
      </c>
      <c r="C2301" s="68" t="s">
        <v>0</v>
      </c>
      <c r="D2301" s="69" t="s">
        <v>1147</v>
      </c>
      <c r="E2301" s="69" t="s">
        <v>248</v>
      </c>
      <c r="F2301" s="68" t="s">
        <v>1149</v>
      </c>
      <c r="G2301" s="64" t="s">
        <v>0</v>
      </c>
      <c r="H2301" s="70">
        <v>63.9</v>
      </c>
      <c r="I2301" s="71"/>
      <c r="J2301" s="64" t="s">
        <v>7165</v>
      </c>
      <c r="K2301" s="67" t="s">
        <v>9111</v>
      </c>
      <c r="L2301" s="67">
        <v>16</v>
      </c>
      <c r="M2301" s="64" t="s">
        <v>7066</v>
      </c>
      <c r="N2301" s="64" t="s">
        <v>1244</v>
      </c>
      <c r="O2301" s="64" t="s">
        <v>0</v>
      </c>
      <c r="P2301" s="64" t="s">
        <v>32</v>
      </c>
      <c r="Q2301" s="72">
        <v>21</v>
      </c>
      <c r="R2301" s="72">
        <v>0</v>
      </c>
      <c r="S2301" s="72">
        <v>42.5</v>
      </c>
      <c r="T2301" s="72">
        <v>0</v>
      </c>
    </row>
    <row r="2302" spans="1:20" s="60" customFormat="1" ht="15" customHeight="1">
      <c r="A2302" s="68" t="s">
        <v>5049</v>
      </c>
      <c r="B2302" s="68">
        <v>17552</v>
      </c>
      <c r="C2302" s="68" t="s">
        <v>0</v>
      </c>
      <c r="D2302" s="69" t="s">
        <v>1147</v>
      </c>
      <c r="E2302" s="69" t="s">
        <v>249</v>
      </c>
      <c r="F2302" s="68" t="s">
        <v>1149</v>
      </c>
      <c r="G2302" s="64" t="s">
        <v>0</v>
      </c>
      <c r="H2302" s="70">
        <v>35.9</v>
      </c>
      <c r="I2302" s="71"/>
      <c r="J2302" s="64" t="s">
        <v>7165</v>
      </c>
      <c r="K2302" s="67" t="s">
        <v>9112</v>
      </c>
      <c r="L2302" s="67" t="s">
        <v>31</v>
      </c>
      <c r="M2302" s="64" t="s">
        <v>7066</v>
      </c>
      <c r="N2302" s="64" t="s">
        <v>1244</v>
      </c>
      <c r="O2302" s="64" t="s">
        <v>0</v>
      </c>
      <c r="P2302" s="64" t="s">
        <v>32</v>
      </c>
      <c r="Q2302" s="72">
        <v>0</v>
      </c>
      <c r="R2302" s="72">
        <v>0</v>
      </c>
      <c r="S2302" s="72">
        <v>0</v>
      </c>
      <c r="T2302" s="72">
        <v>0</v>
      </c>
    </row>
    <row r="2303" spans="1:20" s="60" customFormat="1" ht="15" customHeight="1">
      <c r="A2303" s="68" t="s">
        <v>5050</v>
      </c>
      <c r="B2303" s="68">
        <v>17553</v>
      </c>
      <c r="C2303" s="68" t="s">
        <v>0</v>
      </c>
      <c r="D2303" s="69" t="s">
        <v>1147</v>
      </c>
      <c r="E2303" s="69" t="s">
        <v>250</v>
      </c>
      <c r="F2303" s="68" t="s">
        <v>1149</v>
      </c>
      <c r="G2303" s="64" t="s">
        <v>0</v>
      </c>
      <c r="H2303" s="70">
        <v>39.6</v>
      </c>
      <c r="I2303" s="71"/>
      <c r="J2303" s="64" t="s">
        <v>7165</v>
      </c>
      <c r="K2303" s="67" t="s">
        <v>9113</v>
      </c>
      <c r="L2303" s="67">
        <v>2</v>
      </c>
      <c r="M2303" s="64" t="s">
        <v>7066</v>
      </c>
      <c r="N2303" s="64" t="s">
        <v>1244</v>
      </c>
      <c r="O2303" s="64" t="s">
        <v>0</v>
      </c>
      <c r="P2303" s="64" t="s">
        <v>32</v>
      </c>
      <c r="Q2303" s="72">
        <v>0</v>
      </c>
      <c r="R2303" s="72">
        <v>0</v>
      </c>
      <c r="S2303" s="72">
        <v>0</v>
      </c>
      <c r="T2303" s="72">
        <v>0</v>
      </c>
    </row>
    <row r="2304" spans="1:20" s="60" customFormat="1" ht="15" customHeight="1">
      <c r="A2304" s="68" t="s">
        <v>5051</v>
      </c>
      <c r="B2304" s="68">
        <v>17554</v>
      </c>
      <c r="C2304" s="68" t="s">
        <v>0</v>
      </c>
      <c r="D2304" s="69" t="s">
        <v>1147</v>
      </c>
      <c r="E2304" s="69" t="s">
        <v>251</v>
      </c>
      <c r="F2304" s="68" t="s">
        <v>1149</v>
      </c>
      <c r="G2304" s="64" t="s">
        <v>0</v>
      </c>
      <c r="H2304" s="70">
        <v>61.5</v>
      </c>
      <c r="I2304" s="71"/>
      <c r="J2304" s="64" t="s">
        <v>7165</v>
      </c>
      <c r="K2304" s="67" t="s">
        <v>9114</v>
      </c>
      <c r="L2304" s="67">
        <v>11</v>
      </c>
      <c r="M2304" s="64" t="s">
        <v>7066</v>
      </c>
      <c r="N2304" s="64" t="s">
        <v>1244</v>
      </c>
      <c r="O2304" s="64" t="s">
        <v>0</v>
      </c>
      <c r="P2304" s="64" t="s">
        <v>32</v>
      </c>
      <c r="Q2304" s="72">
        <v>22.5</v>
      </c>
      <c r="R2304" s="72">
        <v>0</v>
      </c>
      <c r="S2304" s="72">
        <v>36.5</v>
      </c>
      <c r="T2304" s="72">
        <v>0</v>
      </c>
    </row>
    <row r="2305" spans="1:20" s="60" customFormat="1" ht="15" customHeight="1">
      <c r="A2305" s="68" t="s">
        <v>5052</v>
      </c>
      <c r="B2305" s="68">
        <v>17555</v>
      </c>
      <c r="C2305" s="68" t="s">
        <v>0</v>
      </c>
      <c r="D2305" s="69" t="s">
        <v>1147</v>
      </c>
      <c r="E2305" s="69" t="s">
        <v>252</v>
      </c>
      <c r="F2305" s="68" t="s">
        <v>1149</v>
      </c>
      <c r="G2305" s="64" t="s">
        <v>0</v>
      </c>
      <c r="H2305" s="70">
        <v>32.9</v>
      </c>
      <c r="I2305" s="71"/>
      <c r="J2305" s="64" t="s">
        <v>7165</v>
      </c>
      <c r="K2305" s="67" t="s">
        <v>9115</v>
      </c>
      <c r="L2305" s="67">
        <v>9</v>
      </c>
      <c r="M2305" s="64" t="s">
        <v>7066</v>
      </c>
      <c r="N2305" s="64" t="s">
        <v>1244</v>
      </c>
      <c r="O2305" s="64" t="s">
        <v>0</v>
      </c>
      <c r="P2305" s="64" t="s">
        <v>32</v>
      </c>
      <c r="Q2305" s="72">
        <v>21</v>
      </c>
      <c r="R2305" s="72">
        <v>0</v>
      </c>
      <c r="S2305" s="72">
        <v>29</v>
      </c>
      <c r="T2305" s="72">
        <v>0</v>
      </c>
    </row>
    <row r="2306" spans="1:20" s="60" customFormat="1" ht="15" customHeight="1">
      <c r="A2306" s="68" t="s">
        <v>5053</v>
      </c>
      <c r="B2306" s="68">
        <v>17556</v>
      </c>
      <c r="C2306" s="68" t="s">
        <v>0</v>
      </c>
      <c r="D2306" s="69" t="s">
        <v>1147</v>
      </c>
      <c r="E2306" s="69" t="s">
        <v>253</v>
      </c>
      <c r="F2306" s="68" t="s">
        <v>1149</v>
      </c>
      <c r="G2306" s="64" t="s">
        <v>0</v>
      </c>
      <c r="H2306" s="70">
        <v>64.900000000000006</v>
      </c>
      <c r="I2306" s="71"/>
      <c r="J2306" s="64" t="s">
        <v>7165</v>
      </c>
      <c r="K2306" s="67" t="s">
        <v>9116</v>
      </c>
      <c r="L2306" s="67">
        <v>11</v>
      </c>
      <c r="M2306" s="64" t="s">
        <v>7066</v>
      </c>
      <c r="N2306" s="64" t="s">
        <v>1244</v>
      </c>
      <c r="O2306" s="64" t="s">
        <v>0</v>
      </c>
      <c r="P2306" s="64" t="s">
        <v>32</v>
      </c>
      <c r="Q2306" s="72">
        <v>26.5</v>
      </c>
      <c r="R2306" s="72">
        <v>0</v>
      </c>
      <c r="S2306" s="72">
        <v>39</v>
      </c>
      <c r="T2306" s="72">
        <v>0</v>
      </c>
    </row>
    <row r="2307" spans="1:20" s="60" customFormat="1" ht="15" customHeight="1">
      <c r="A2307" s="68" t="s">
        <v>5054</v>
      </c>
      <c r="B2307" s="68">
        <v>17557</v>
      </c>
      <c r="C2307" s="68" t="s">
        <v>0</v>
      </c>
      <c r="D2307" s="69" t="s">
        <v>1147</v>
      </c>
      <c r="E2307" s="69" t="s">
        <v>254</v>
      </c>
      <c r="F2307" s="68" t="s">
        <v>1149</v>
      </c>
      <c r="G2307" s="64" t="s">
        <v>0</v>
      </c>
      <c r="H2307" s="70">
        <v>19.899999999999999</v>
      </c>
      <c r="I2307" s="71"/>
      <c r="J2307" s="64" t="s">
        <v>7165</v>
      </c>
      <c r="K2307" s="67" t="s">
        <v>9117</v>
      </c>
      <c r="L2307" s="67">
        <v>23</v>
      </c>
      <c r="M2307" s="64" t="s">
        <v>7066</v>
      </c>
      <c r="N2307" s="64" t="s">
        <v>1244</v>
      </c>
      <c r="O2307" s="64" t="s">
        <v>0</v>
      </c>
      <c r="P2307" s="64" t="s">
        <v>32</v>
      </c>
      <c r="Q2307" s="72">
        <v>22</v>
      </c>
      <c r="R2307" s="72">
        <v>0</v>
      </c>
      <c r="S2307" s="72">
        <v>23.5</v>
      </c>
      <c r="T2307" s="72">
        <v>0</v>
      </c>
    </row>
    <row r="2308" spans="1:20" s="60" customFormat="1" ht="15" customHeight="1">
      <c r="A2308" s="68" t="s">
        <v>5055</v>
      </c>
      <c r="B2308" s="68">
        <v>17558</v>
      </c>
      <c r="C2308" s="68" t="s">
        <v>0</v>
      </c>
      <c r="D2308" s="69" t="s">
        <v>1147</v>
      </c>
      <c r="E2308" s="69" t="s">
        <v>255</v>
      </c>
      <c r="F2308" s="68" t="s">
        <v>1149</v>
      </c>
      <c r="G2308" s="64" t="s">
        <v>0</v>
      </c>
      <c r="H2308" s="70">
        <v>66.5</v>
      </c>
      <c r="I2308" s="71"/>
      <c r="J2308" s="64" t="s">
        <v>7165</v>
      </c>
      <c r="K2308" s="67" t="s">
        <v>9118</v>
      </c>
      <c r="L2308" s="67">
        <v>16</v>
      </c>
      <c r="M2308" s="64" t="s">
        <v>7066</v>
      </c>
      <c r="N2308" s="64" t="s">
        <v>1244</v>
      </c>
      <c r="O2308" s="64" t="s">
        <v>0</v>
      </c>
      <c r="P2308" s="64" t="s">
        <v>32</v>
      </c>
      <c r="Q2308" s="72">
        <v>26</v>
      </c>
      <c r="R2308" s="72">
        <v>0</v>
      </c>
      <c r="S2308" s="72">
        <v>39</v>
      </c>
      <c r="T2308" s="72">
        <v>0</v>
      </c>
    </row>
    <row r="2309" spans="1:20" s="60" customFormat="1" ht="15" customHeight="1">
      <c r="A2309" s="68" t="s">
        <v>5056</v>
      </c>
      <c r="B2309" s="68">
        <v>17559</v>
      </c>
      <c r="C2309" s="68" t="s">
        <v>0</v>
      </c>
      <c r="D2309" s="69" t="s">
        <v>1147</v>
      </c>
      <c r="E2309" s="69" t="s">
        <v>9119</v>
      </c>
      <c r="F2309" s="68" t="s">
        <v>1149</v>
      </c>
      <c r="G2309" s="64" t="s">
        <v>0</v>
      </c>
      <c r="H2309" s="70">
        <v>79.5</v>
      </c>
      <c r="I2309" s="71"/>
      <c r="J2309" s="64" t="s">
        <v>7165</v>
      </c>
      <c r="K2309" s="67" t="s">
        <v>9120</v>
      </c>
      <c r="L2309" s="67" t="s">
        <v>31</v>
      </c>
      <c r="M2309" s="64" t="s">
        <v>7066</v>
      </c>
      <c r="N2309" s="64" t="s">
        <v>1244</v>
      </c>
      <c r="O2309" s="64" t="s">
        <v>0</v>
      </c>
      <c r="P2309" s="64" t="s">
        <v>32</v>
      </c>
      <c r="Q2309" s="72">
        <v>39</v>
      </c>
      <c r="R2309" s="72">
        <v>5</v>
      </c>
      <c r="S2309" s="72">
        <v>39</v>
      </c>
      <c r="T2309" s="72">
        <v>0</v>
      </c>
    </row>
    <row r="2310" spans="1:20" s="60" customFormat="1" ht="15" customHeight="1">
      <c r="A2310" s="68" t="s">
        <v>5057</v>
      </c>
      <c r="B2310" s="68">
        <v>17561</v>
      </c>
      <c r="C2310" s="68" t="s">
        <v>0</v>
      </c>
      <c r="D2310" s="69" t="s">
        <v>1147</v>
      </c>
      <c r="E2310" s="69" t="s">
        <v>256</v>
      </c>
      <c r="F2310" s="68" t="s">
        <v>1149</v>
      </c>
      <c r="G2310" s="64" t="s">
        <v>0</v>
      </c>
      <c r="H2310" s="70">
        <v>44.9</v>
      </c>
      <c r="I2310" s="71"/>
      <c r="J2310" s="64" t="s">
        <v>7165</v>
      </c>
      <c r="K2310" s="67" t="s">
        <v>9121</v>
      </c>
      <c r="L2310" s="67">
        <v>84</v>
      </c>
      <c r="M2310" s="64" t="s">
        <v>7066</v>
      </c>
      <c r="N2310" s="64" t="s">
        <v>1244</v>
      </c>
      <c r="O2310" s="64" t="s">
        <v>0</v>
      </c>
      <c r="P2310" s="64" t="s">
        <v>32</v>
      </c>
      <c r="Q2310" s="72">
        <v>10</v>
      </c>
      <c r="R2310" s="72">
        <v>0</v>
      </c>
      <c r="S2310" s="72">
        <v>40</v>
      </c>
      <c r="T2310" s="72">
        <v>0</v>
      </c>
    </row>
    <row r="2311" spans="1:20" s="60" customFormat="1" ht="15" customHeight="1">
      <c r="A2311" s="68" t="s">
        <v>11385</v>
      </c>
      <c r="B2311" s="68">
        <v>17562</v>
      </c>
      <c r="C2311" s="68" t="s">
        <v>0</v>
      </c>
      <c r="D2311" s="69" t="s">
        <v>1147</v>
      </c>
      <c r="E2311" s="69" t="s">
        <v>11386</v>
      </c>
      <c r="F2311" s="68" t="s">
        <v>1149</v>
      </c>
      <c r="G2311" s="64" t="s">
        <v>0</v>
      </c>
      <c r="H2311" s="70">
        <v>11.9</v>
      </c>
      <c r="I2311" s="71">
        <v>0</v>
      </c>
      <c r="J2311" s="64" t="s">
        <v>7143</v>
      </c>
      <c r="K2311" s="67" t="s">
        <v>11387</v>
      </c>
      <c r="L2311" s="67" t="s">
        <v>31</v>
      </c>
      <c r="M2311" s="64" t="s">
        <v>7066</v>
      </c>
      <c r="N2311" s="64" t="s">
        <v>1797</v>
      </c>
      <c r="O2311" s="64" t="s">
        <v>0</v>
      </c>
      <c r="P2311" s="64" t="s">
        <v>32</v>
      </c>
      <c r="Q2311" s="72">
        <v>0</v>
      </c>
      <c r="R2311" s="72">
        <v>0</v>
      </c>
      <c r="S2311" s="72">
        <v>0</v>
      </c>
      <c r="T2311" s="72">
        <v>0</v>
      </c>
    </row>
    <row r="2312" spans="1:20" s="60" customFormat="1" ht="15" customHeight="1">
      <c r="A2312" s="68" t="s">
        <v>11388</v>
      </c>
      <c r="B2312" s="68">
        <v>17563</v>
      </c>
      <c r="C2312" s="68" t="s">
        <v>0</v>
      </c>
      <c r="D2312" s="69" t="s">
        <v>1147</v>
      </c>
      <c r="E2312" s="69" t="s">
        <v>11389</v>
      </c>
      <c r="F2312" s="68" t="s">
        <v>1149</v>
      </c>
      <c r="G2312" s="64" t="s">
        <v>0</v>
      </c>
      <c r="H2312" s="70">
        <v>11.9</v>
      </c>
      <c r="I2312" s="71">
        <v>0</v>
      </c>
      <c r="J2312" s="64" t="s">
        <v>7143</v>
      </c>
      <c r="K2312" s="67" t="s">
        <v>11390</v>
      </c>
      <c r="L2312" s="67" t="s">
        <v>31</v>
      </c>
      <c r="M2312" s="64" t="s">
        <v>7066</v>
      </c>
      <c r="N2312" s="64" t="s">
        <v>1797</v>
      </c>
      <c r="O2312" s="64" t="s">
        <v>0</v>
      </c>
      <c r="P2312" s="64" t="s">
        <v>32</v>
      </c>
      <c r="Q2312" s="72">
        <v>0</v>
      </c>
      <c r="R2312" s="72">
        <v>0</v>
      </c>
      <c r="S2312" s="72">
        <v>0</v>
      </c>
      <c r="T2312" s="72">
        <v>0</v>
      </c>
    </row>
    <row r="2313" spans="1:20" s="60" customFormat="1" ht="15" customHeight="1">
      <c r="A2313" s="68" t="s">
        <v>11391</v>
      </c>
      <c r="B2313" s="68">
        <v>17564</v>
      </c>
      <c r="C2313" s="68" t="s">
        <v>0</v>
      </c>
      <c r="D2313" s="69" t="s">
        <v>1147</v>
      </c>
      <c r="E2313" s="69" t="s">
        <v>11392</v>
      </c>
      <c r="F2313" s="68" t="s">
        <v>1149</v>
      </c>
      <c r="G2313" s="64" t="s">
        <v>0</v>
      </c>
      <c r="H2313" s="70">
        <v>9.9</v>
      </c>
      <c r="I2313" s="71">
        <v>0</v>
      </c>
      <c r="J2313" s="64" t="s">
        <v>7143</v>
      </c>
      <c r="K2313" s="67" t="s">
        <v>11393</v>
      </c>
      <c r="L2313" s="67" t="s">
        <v>31</v>
      </c>
      <c r="M2313" s="64" t="s">
        <v>7066</v>
      </c>
      <c r="N2313" s="64" t="s">
        <v>1797</v>
      </c>
      <c r="O2313" s="64" t="s">
        <v>0</v>
      </c>
      <c r="P2313" s="64" t="s">
        <v>32</v>
      </c>
      <c r="Q2313" s="72">
        <v>0</v>
      </c>
      <c r="R2313" s="72">
        <v>0</v>
      </c>
      <c r="S2313" s="72">
        <v>0</v>
      </c>
      <c r="T2313" s="72">
        <v>0</v>
      </c>
    </row>
    <row r="2314" spans="1:20" s="60" customFormat="1" ht="15" customHeight="1">
      <c r="A2314" s="68" t="s">
        <v>5058</v>
      </c>
      <c r="B2314" s="68">
        <v>17565</v>
      </c>
      <c r="C2314" s="68" t="s">
        <v>0</v>
      </c>
      <c r="D2314" s="69" t="s">
        <v>1147</v>
      </c>
      <c r="E2314" s="69" t="s">
        <v>257</v>
      </c>
      <c r="F2314" s="68" t="s">
        <v>1149</v>
      </c>
      <c r="G2314" s="64" t="s">
        <v>0</v>
      </c>
      <c r="H2314" s="70">
        <v>79.900000000000006</v>
      </c>
      <c r="I2314" s="71"/>
      <c r="J2314" s="64" t="s">
        <v>7143</v>
      </c>
      <c r="K2314" s="67" t="s">
        <v>9122</v>
      </c>
      <c r="L2314" s="67" t="s">
        <v>31</v>
      </c>
      <c r="M2314" s="64" t="s">
        <v>7066</v>
      </c>
      <c r="N2314" s="64" t="s">
        <v>2041</v>
      </c>
      <c r="O2314" s="64" t="s">
        <v>0</v>
      </c>
      <c r="P2314" s="64" t="s">
        <v>32</v>
      </c>
      <c r="Q2314" s="72">
        <v>14.7</v>
      </c>
      <c r="R2314" s="72">
        <v>36</v>
      </c>
      <c r="S2314" s="72">
        <v>39.5</v>
      </c>
      <c r="T2314" s="72">
        <v>0.9</v>
      </c>
    </row>
    <row r="2315" spans="1:20" s="60" customFormat="1" ht="15" customHeight="1">
      <c r="A2315" s="68" t="s">
        <v>5059</v>
      </c>
      <c r="B2315" s="68">
        <v>17570</v>
      </c>
      <c r="C2315" s="68" t="s">
        <v>0</v>
      </c>
      <c r="D2315" s="69" t="s">
        <v>1147</v>
      </c>
      <c r="E2315" s="69" t="s">
        <v>106</v>
      </c>
      <c r="F2315" s="68" t="s">
        <v>1149</v>
      </c>
      <c r="G2315" s="64" t="s">
        <v>0</v>
      </c>
      <c r="H2315" s="70">
        <v>139</v>
      </c>
      <c r="I2315" s="71"/>
      <c r="J2315" s="64" t="s">
        <v>7212</v>
      </c>
      <c r="K2315" s="67" t="s">
        <v>9123</v>
      </c>
      <c r="L2315" s="67">
        <v>154</v>
      </c>
      <c r="M2315" s="64" t="s">
        <v>7066</v>
      </c>
      <c r="N2315" s="64" t="s">
        <v>1741</v>
      </c>
      <c r="O2315" s="64" t="s">
        <v>0</v>
      </c>
      <c r="P2315" s="64" t="s">
        <v>34</v>
      </c>
      <c r="Q2315" s="72">
        <v>0</v>
      </c>
      <c r="R2315" s="72">
        <v>0</v>
      </c>
      <c r="S2315" s="72">
        <v>0</v>
      </c>
      <c r="T2315" s="72">
        <v>0</v>
      </c>
    </row>
    <row r="2316" spans="1:20" s="60" customFormat="1" ht="15" customHeight="1">
      <c r="A2316" s="68" t="s">
        <v>5060</v>
      </c>
      <c r="B2316" s="68">
        <v>17571</v>
      </c>
      <c r="C2316" s="68" t="s">
        <v>0</v>
      </c>
      <c r="D2316" s="69" t="s">
        <v>1147</v>
      </c>
      <c r="E2316" s="69" t="s">
        <v>107</v>
      </c>
      <c r="F2316" s="68" t="s">
        <v>1149</v>
      </c>
      <c r="G2316" s="64" t="s">
        <v>0</v>
      </c>
      <c r="H2316" s="70">
        <v>139</v>
      </c>
      <c r="I2316" s="71"/>
      <c r="J2316" s="64" t="s">
        <v>7212</v>
      </c>
      <c r="K2316" s="67" t="s">
        <v>9124</v>
      </c>
      <c r="L2316" s="67">
        <v>165</v>
      </c>
      <c r="M2316" s="64" t="s">
        <v>7066</v>
      </c>
      <c r="N2316" s="64" t="s">
        <v>1741</v>
      </c>
      <c r="O2316" s="64" t="s">
        <v>0</v>
      </c>
      <c r="P2316" s="64" t="s">
        <v>34</v>
      </c>
      <c r="Q2316" s="72">
        <v>0</v>
      </c>
      <c r="R2316" s="72">
        <v>0</v>
      </c>
      <c r="S2316" s="72">
        <v>0</v>
      </c>
      <c r="T2316" s="72">
        <v>0</v>
      </c>
    </row>
    <row r="2317" spans="1:20" s="60" customFormat="1" ht="15" customHeight="1">
      <c r="A2317" s="68" t="s">
        <v>5061</v>
      </c>
      <c r="B2317" s="68">
        <v>17572</v>
      </c>
      <c r="C2317" s="68" t="s">
        <v>0</v>
      </c>
      <c r="D2317" s="69" t="s">
        <v>1147</v>
      </c>
      <c r="E2317" s="69" t="s">
        <v>108</v>
      </c>
      <c r="F2317" s="68" t="s">
        <v>1149</v>
      </c>
      <c r="G2317" s="64" t="s">
        <v>0</v>
      </c>
      <c r="H2317" s="70">
        <v>119</v>
      </c>
      <c r="I2317" s="71"/>
      <c r="J2317" s="64" t="s">
        <v>7212</v>
      </c>
      <c r="K2317" s="67"/>
      <c r="L2317" s="67">
        <v>85</v>
      </c>
      <c r="M2317" s="64" t="s">
        <v>7066</v>
      </c>
      <c r="N2317" s="64" t="s">
        <v>1741</v>
      </c>
      <c r="O2317" s="64" t="s">
        <v>0</v>
      </c>
      <c r="P2317" s="64" t="s">
        <v>34</v>
      </c>
      <c r="Q2317" s="72">
        <v>0</v>
      </c>
      <c r="R2317" s="72">
        <v>0</v>
      </c>
      <c r="S2317" s="72">
        <v>0</v>
      </c>
      <c r="T2317" s="72">
        <v>0</v>
      </c>
    </row>
    <row r="2318" spans="1:20" s="60" customFormat="1" ht="15" customHeight="1">
      <c r="A2318" s="68" t="s">
        <v>5062</v>
      </c>
      <c r="B2318" s="68">
        <v>17573</v>
      </c>
      <c r="C2318" s="68" t="s">
        <v>0</v>
      </c>
      <c r="D2318" s="69" t="s">
        <v>1147</v>
      </c>
      <c r="E2318" s="69" t="s">
        <v>109</v>
      </c>
      <c r="F2318" s="68" t="s">
        <v>1149</v>
      </c>
      <c r="G2318" s="64" t="s">
        <v>0</v>
      </c>
      <c r="H2318" s="70">
        <v>119</v>
      </c>
      <c r="I2318" s="71"/>
      <c r="J2318" s="64" t="s">
        <v>7212</v>
      </c>
      <c r="K2318" s="67" t="s">
        <v>9125</v>
      </c>
      <c r="L2318" s="67">
        <v>201</v>
      </c>
      <c r="M2318" s="64" t="s">
        <v>7066</v>
      </c>
      <c r="N2318" s="64" t="s">
        <v>1741</v>
      </c>
      <c r="O2318" s="64" t="s">
        <v>0</v>
      </c>
      <c r="P2318" s="64" t="s">
        <v>34</v>
      </c>
      <c r="Q2318" s="72">
        <v>0</v>
      </c>
      <c r="R2318" s="72">
        <v>0</v>
      </c>
      <c r="S2318" s="72">
        <v>0</v>
      </c>
      <c r="T2318" s="72">
        <v>0</v>
      </c>
    </row>
    <row r="2319" spans="1:20" s="60" customFormat="1" ht="15" customHeight="1">
      <c r="A2319" s="68" t="s">
        <v>11394</v>
      </c>
      <c r="B2319" s="68">
        <v>17574</v>
      </c>
      <c r="C2319" s="68" t="s">
        <v>0</v>
      </c>
      <c r="D2319" s="69" t="s">
        <v>1147</v>
      </c>
      <c r="E2319" s="69" t="s">
        <v>214</v>
      </c>
      <c r="F2319" s="68" t="s">
        <v>1149</v>
      </c>
      <c r="G2319" s="64" t="s">
        <v>0</v>
      </c>
      <c r="H2319" s="70">
        <v>29.9</v>
      </c>
      <c r="I2319" s="71">
        <v>9.7500000000000003E-2</v>
      </c>
      <c r="J2319" s="64" t="s">
        <v>7238</v>
      </c>
      <c r="K2319" s="67" t="s">
        <v>11395</v>
      </c>
      <c r="L2319" s="67" t="s">
        <v>31</v>
      </c>
      <c r="M2319" s="64" t="s">
        <v>7066</v>
      </c>
      <c r="N2319" s="64" t="s">
        <v>2042</v>
      </c>
      <c r="O2319" s="64" t="s">
        <v>11</v>
      </c>
      <c r="P2319" s="64" t="s">
        <v>36</v>
      </c>
      <c r="Q2319" s="72">
        <v>0</v>
      </c>
      <c r="R2319" s="72">
        <v>0</v>
      </c>
      <c r="S2319" s="72">
        <v>0</v>
      </c>
      <c r="T2319" s="72">
        <v>0</v>
      </c>
    </row>
    <row r="2320" spans="1:20" s="60" customFormat="1" ht="15" customHeight="1">
      <c r="A2320" s="68" t="s">
        <v>11396</v>
      </c>
      <c r="B2320" s="68">
        <v>17575</v>
      </c>
      <c r="C2320" s="68" t="s">
        <v>0</v>
      </c>
      <c r="D2320" s="69" t="s">
        <v>1147</v>
      </c>
      <c r="E2320" s="69" t="s">
        <v>11397</v>
      </c>
      <c r="F2320" s="68" t="s">
        <v>1149</v>
      </c>
      <c r="G2320" s="64" t="s">
        <v>0</v>
      </c>
      <c r="H2320" s="70">
        <v>29.9</v>
      </c>
      <c r="I2320" s="71">
        <v>9.7500000000000003E-2</v>
      </c>
      <c r="J2320" s="64" t="s">
        <v>7238</v>
      </c>
      <c r="K2320" s="67" t="s">
        <v>11398</v>
      </c>
      <c r="L2320" s="67" t="s">
        <v>31</v>
      </c>
      <c r="M2320" s="64" t="s">
        <v>7066</v>
      </c>
      <c r="N2320" s="64" t="s">
        <v>2042</v>
      </c>
      <c r="O2320" s="64" t="s">
        <v>11</v>
      </c>
      <c r="P2320" s="64" t="s">
        <v>36</v>
      </c>
      <c r="Q2320" s="72">
        <v>0</v>
      </c>
      <c r="R2320" s="72">
        <v>0</v>
      </c>
      <c r="S2320" s="72">
        <v>0</v>
      </c>
      <c r="T2320" s="72">
        <v>0</v>
      </c>
    </row>
    <row r="2321" spans="1:20" s="60" customFormat="1" ht="15" customHeight="1">
      <c r="A2321" s="68" t="s">
        <v>5063</v>
      </c>
      <c r="B2321" s="68">
        <v>17576</v>
      </c>
      <c r="C2321" s="68" t="s">
        <v>0</v>
      </c>
      <c r="D2321" s="69" t="s">
        <v>1147</v>
      </c>
      <c r="E2321" s="69" t="s">
        <v>258</v>
      </c>
      <c r="F2321" s="68" t="s">
        <v>1162</v>
      </c>
      <c r="G2321" s="64" t="s">
        <v>0</v>
      </c>
      <c r="H2321" s="70">
        <v>37.9</v>
      </c>
      <c r="I2321" s="71"/>
      <c r="J2321" s="64" t="s">
        <v>7083</v>
      </c>
      <c r="K2321" s="67" t="s">
        <v>9126</v>
      </c>
      <c r="L2321" s="67">
        <v>13</v>
      </c>
      <c r="M2321" s="64" t="s">
        <v>7066</v>
      </c>
      <c r="N2321" s="64" t="s">
        <v>1822</v>
      </c>
      <c r="O2321" s="64" t="s">
        <v>0</v>
      </c>
      <c r="P2321" s="64" t="s">
        <v>36</v>
      </c>
      <c r="Q2321" s="72">
        <v>0</v>
      </c>
      <c r="R2321" s="72">
        <v>0</v>
      </c>
      <c r="S2321" s="72">
        <v>0</v>
      </c>
      <c r="T2321" s="72">
        <v>0</v>
      </c>
    </row>
    <row r="2322" spans="1:20" s="60" customFormat="1" ht="15" customHeight="1">
      <c r="A2322" s="68" t="s">
        <v>5064</v>
      </c>
      <c r="B2322" s="68">
        <v>17577</v>
      </c>
      <c r="C2322" s="68" t="s">
        <v>0</v>
      </c>
      <c r="D2322" s="69" t="s">
        <v>1147</v>
      </c>
      <c r="E2322" s="69" t="s">
        <v>259</v>
      </c>
      <c r="F2322" s="68" t="s">
        <v>1149</v>
      </c>
      <c r="G2322" s="64" t="s">
        <v>0</v>
      </c>
      <c r="H2322" s="70">
        <v>19.899999999999999</v>
      </c>
      <c r="I2322" s="71"/>
      <c r="J2322" s="64" t="s">
        <v>7143</v>
      </c>
      <c r="K2322" s="67" t="s">
        <v>9127</v>
      </c>
      <c r="L2322" s="67">
        <v>91</v>
      </c>
      <c r="M2322" s="64" t="s">
        <v>7066</v>
      </c>
      <c r="N2322" s="64" t="s">
        <v>2039</v>
      </c>
      <c r="O2322" s="64" t="s">
        <v>0</v>
      </c>
      <c r="P2322" s="64" t="s">
        <v>32</v>
      </c>
      <c r="Q2322" s="72">
        <v>0</v>
      </c>
      <c r="R2322" s="72">
        <v>0</v>
      </c>
      <c r="S2322" s="72">
        <v>0</v>
      </c>
      <c r="T2322" s="72">
        <v>0</v>
      </c>
    </row>
    <row r="2323" spans="1:20" s="60" customFormat="1" ht="15" customHeight="1">
      <c r="A2323" s="68" t="s">
        <v>5065</v>
      </c>
      <c r="B2323" s="68">
        <v>17578</v>
      </c>
      <c r="C2323" s="68" t="s">
        <v>0</v>
      </c>
      <c r="D2323" s="69" t="s">
        <v>1147</v>
      </c>
      <c r="E2323" s="69" t="s">
        <v>260</v>
      </c>
      <c r="F2323" s="68" t="s">
        <v>1149</v>
      </c>
      <c r="G2323" s="64" t="s">
        <v>0</v>
      </c>
      <c r="H2323" s="70">
        <v>29.9</v>
      </c>
      <c r="I2323" s="71"/>
      <c r="J2323" s="64" t="s">
        <v>7143</v>
      </c>
      <c r="K2323" s="67" t="s">
        <v>9128</v>
      </c>
      <c r="L2323" s="67">
        <v>77</v>
      </c>
      <c r="M2323" s="64" t="s">
        <v>7066</v>
      </c>
      <c r="N2323" s="64" t="s">
        <v>2039</v>
      </c>
      <c r="O2323" s="64" t="s">
        <v>0</v>
      </c>
      <c r="P2323" s="64" t="s">
        <v>32</v>
      </c>
      <c r="Q2323" s="72">
        <v>0</v>
      </c>
      <c r="R2323" s="72">
        <v>0</v>
      </c>
      <c r="S2323" s="72">
        <v>0</v>
      </c>
      <c r="T2323" s="72">
        <v>0</v>
      </c>
    </row>
    <row r="2324" spans="1:20" s="60" customFormat="1" ht="15" customHeight="1">
      <c r="A2324" s="68" t="s">
        <v>5066</v>
      </c>
      <c r="B2324" s="68">
        <v>17579</v>
      </c>
      <c r="C2324" s="68" t="s">
        <v>0</v>
      </c>
      <c r="D2324" s="69" t="s">
        <v>1147</v>
      </c>
      <c r="E2324" s="69" t="s">
        <v>261</v>
      </c>
      <c r="F2324" s="68" t="s">
        <v>1149</v>
      </c>
      <c r="G2324" s="64" t="s">
        <v>0</v>
      </c>
      <c r="H2324" s="70">
        <v>32.9</v>
      </c>
      <c r="I2324" s="71"/>
      <c r="J2324" s="64" t="s">
        <v>7143</v>
      </c>
      <c r="K2324" s="67" t="s">
        <v>9129</v>
      </c>
      <c r="L2324" s="67">
        <v>99</v>
      </c>
      <c r="M2324" s="64" t="s">
        <v>7066</v>
      </c>
      <c r="N2324" s="64" t="s">
        <v>2039</v>
      </c>
      <c r="O2324" s="64" t="s">
        <v>0</v>
      </c>
      <c r="P2324" s="64" t="s">
        <v>32</v>
      </c>
      <c r="Q2324" s="72">
        <v>0</v>
      </c>
      <c r="R2324" s="72">
        <v>0</v>
      </c>
      <c r="S2324" s="72">
        <v>0</v>
      </c>
      <c r="T2324" s="72">
        <v>0</v>
      </c>
    </row>
    <row r="2325" spans="1:20" s="60" customFormat="1" ht="15" customHeight="1">
      <c r="A2325" s="68" t="s">
        <v>5067</v>
      </c>
      <c r="B2325" s="68">
        <v>17580</v>
      </c>
      <c r="C2325" s="68" t="s">
        <v>0</v>
      </c>
      <c r="D2325" s="69" t="s">
        <v>1147</v>
      </c>
      <c r="E2325" s="69" t="s">
        <v>262</v>
      </c>
      <c r="F2325" s="68" t="s">
        <v>1149</v>
      </c>
      <c r="G2325" s="64" t="s">
        <v>0</v>
      </c>
      <c r="H2325" s="70">
        <v>23.9</v>
      </c>
      <c r="I2325" s="71"/>
      <c r="J2325" s="64" t="s">
        <v>7143</v>
      </c>
      <c r="K2325" s="67" t="s">
        <v>9130</v>
      </c>
      <c r="L2325" s="67">
        <v>12</v>
      </c>
      <c r="M2325" s="64" t="s">
        <v>7066</v>
      </c>
      <c r="N2325" s="64" t="s">
        <v>2039</v>
      </c>
      <c r="O2325" s="64" t="s">
        <v>0</v>
      </c>
      <c r="P2325" s="64" t="s">
        <v>32</v>
      </c>
      <c r="Q2325" s="72">
        <v>34</v>
      </c>
      <c r="R2325" s="72">
        <v>3</v>
      </c>
      <c r="S2325" s="72">
        <v>34</v>
      </c>
      <c r="T2325" s="72">
        <v>0.9</v>
      </c>
    </row>
    <row r="2326" spans="1:20" s="60" customFormat="1" ht="15" customHeight="1">
      <c r="A2326" s="68" t="s">
        <v>5068</v>
      </c>
      <c r="B2326" s="68">
        <v>17581</v>
      </c>
      <c r="C2326" s="68" t="s">
        <v>0</v>
      </c>
      <c r="D2326" s="69" t="s">
        <v>1147</v>
      </c>
      <c r="E2326" s="69" t="s">
        <v>263</v>
      </c>
      <c r="F2326" s="68" t="s">
        <v>1162</v>
      </c>
      <c r="G2326" s="64" t="s">
        <v>0</v>
      </c>
      <c r="H2326" s="70">
        <v>20.9</v>
      </c>
      <c r="I2326" s="71"/>
      <c r="J2326" s="64" t="s">
        <v>7143</v>
      </c>
      <c r="K2326" s="67" t="s">
        <v>9131</v>
      </c>
      <c r="L2326" s="67">
        <v>326</v>
      </c>
      <c r="M2326" s="64" t="s">
        <v>7066</v>
      </c>
      <c r="N2326" s="64" t="s">
        <v>2039</v>
      </c>
      <c r="O2326" s="64" t="s">
        <v>0</v>
      </c>
      <c r="P2326" s="64" t="s">
        <v>32</v>
      </c>
      <c r="Q2326" s="72">
        <v>34</v>
      </c>
      <c r="R2326" s="72">
        <v>3</v>
      </c>
      <c r="S2326" s="72">
        <v>34</v>
      </c>
      <c r="T2326" s="72">
        <v>0.9</v>
      </c>
    </row>
    <row r="2327" spans="1:20" s="60" customFormat="1" ht="15" customHeight="1">
      <c r="A2327" s="68" t="s">
        <v>5069</v>
      </c>
      <c r="B2327" s="68">
        <v>17582</v>
      </c>
      <c r="C2327" s="68" t="s">
        <v>0</v>
      </c>
      <c r="D2327" s="69" t="s">
        <v>1147</v>
      </c>
      <c r="E2327" s="69" t="s">
        <v>264</v>
      </c>
      <c r="F2327" s="68" t="s">
        <v>1149</v>
      </c>
      <c r="G2327" s="64" t="s">
        <v>0</v>
      </c>
      <c r="H2327" s="70">
        <v>21.9</v>
      </c>
      <c r="I2327" s="71"/>
      <c r="J2327" s="64" t="s">
        <v>7143</v>
      </c>
      <c r="K2327" s="67" t="s">
        <v>9132</v>
      </c>
      <c r="L2327" s="67">
        <v>38</v>
      </c>
      <c r="M2327" s="64" t="s">
        <v>7066</v>
      </c>
      <c r="N2327" s="64" t="s">
        <v>2039</v>
      </c>
      <c r="O2327" s="64" t="s">
        <v>0</v>
      </c>
      <c r="P2327" s="64" t="s">
        <v>32</v>
      </c>
      <c r="Q2327" s="72">
        <v>34</v>
      </c>
      <c r="R2327" s="72">
        <v>3</v>
      </c>
      <c r="S2327" s="72">
        <v>34</v>
      </c>
      <c r="T2327" s="72">
        <v>0.9</v>
      </c>
    </row>
    <row r="2328" spans="1:20" s="60" customFormat="1" ht="15" customHeight="1">
      <c r="A2328" s="68" t="s">
        <v>5070</v>
      </c>
      <c r="B2328" s="68">
        <v>17583</v>
      </c>
      <c r="C2328" s="68" t="s">
        <v>0</v>
      </c>
      <c r="D2328" s="69" t="s">
        <v>1147</v>
      </c>
      <c r="E2328" s="69" t="s">
        <v>265</v>
      </c>
      <c r="F2328" s="68" t="s">
        <v>1149</v>
      </c>
      <c r="G2328" s="64" t="s">
        <v>0</v>
      </c>
      <c r="H2328" s="70">
        <v>29.5</v>
      </c>
      <c r="I2328" s="71"/>
      <c r="J2328" s="64" t="s">
        <v>7143</v>
      </c>
      <c r="K2328" s="67" t="s">
        <v>9133</v>
      </c>
      <c r="L2328" s="67">
        <v>35</v>
      </c>
      <c r="M2328" s="64" t="s">
        <v>7066</v>
      </c>
      <c r="N2328" s="64" t="s">
        <v>2039</v>
      </c>
      <c r="O2328" s="64" t="s">
        <v>0</v>
      </c>
      <c r="P2328" s="64" t="s">
        <v>32</v>
      </c>
      <c r="Q2328" s="72">
        <v>34</v>
      </c>
      <c r="R2328" s="72">
        <v>3</v>
      </c>
      <c r="S2328" s="72">
        <v>34</v>
      </c>
      <c r="T2328" s="72">
        <v>0.9</v>
      </c>
    </row>
    <row r="2329" spans="1:20" s="60" customFormat="1" ht="15" customHeight="1">
      <c r="A2329" s="68" t="s">
        <v>5071</v>
      </c>
      <c r="B2329" s="68">
        <v>17584</v>
      </c>
      <c r="C2329" s="68" t="s">
        <v>0</v>
      </c>
      <c r="D2329" s="69" t="s">
        <v>1147</v>
      </c>
      <c r="E2329" s="69" t="s">
        <v>266</v>
      </c>
      <c r="F2329" s="68" t="s">
        <v>1149</v>
      </c>
      <c r="G2329" s="64" t="s">
        <v>0</v>
      </c>
      <c r="H2329" s="70">
        <v>35.9</v>
      </c>
      <c r="I2329" s="71"/>
      <c r="J2329" s="64" t="s">
        <v>7143</v>
      </c>
      <c r="K2329" s="67" t="s">
        <v>9134</v>
      </c>
      <c r="L2329" s="67" t="s">
        <v>31</v>
      </c>
      <c r="M2329" s="64" t="s">
        <v>7066</v>
      </c>
      <c r="N2329" s="64" t="s">
        <v>2039</v>
      </c>
      <c r="O2329" s="64" t="s">
        <v>0</v>
      </c>
      <c r="P2329" s="64" t="s">
        <v>32</v>
      </c>
      <c r="Q2329" s="72">
        <v>34</v>
      </c>
      <c r="R2329" s="72">
        <v>3</v>
      </c>
      <c r="S2329" s="72">
        <v>34</v>
      </c>
      <c r="T2329" s="72">
        <v>0.9</v>
      </c>
    </row>
    <row r="2330" spans="1:20" s="60" customFormat="1" ht="15" customHeight="1">
      <c r="A2330" s="68" t="s">
        <v>5072</v>
      </c>
      <c r="B2330" s="68">
        <v>17585</v>
      </c>
      <c r="C2330" s="68" t="s">
        <v>0</v>
      </c>
      <c r="D2330" s="69" t="s">
        <v>1147</v>
      </c>
      <c r="E2330" s="69" t="s">
        <v>267</v>
      </c>
      <c r="F2330" s="68" t="s">
        <v>1149</v>
      </c>
      <c r="G2330" s="64" t="s">
        <v>0</v>
      </c>
      <c r="H2330" s="70">
        <v>29.9</v>
      </c>
      <c r="I2330" s="71"/>
      <c r="J2330" s="64" t="s">
        <v>7143</v>
      </c>
      <c r="K2330" s="67" t="s">
        <v>9135</v>
      </c>
      <c r="L2330" s="67">
        <v>19</v>
      </c>
      <c r="M2330" s="64" t="s">
        <v>7066</v>
      </c>
      <c r="N2330" s="64" t="s">
        <v>2039</v>
      </c>
      <c r="O2330" s="64" t="s">
        <v>0</v>
      </c>
      <c r="P2330" s="64" t="s">
        <v>32</v>
      </c>
      <c r="Q2330" s="72">
        <v>34</v>
      </c>
      <c r="R2330" s="72">
        <v>3</v>
      </c>
      <c r="S2330" s="72">
        <v>34</v>
      </c>
      <c r="T2330" s="72">
        <v>0.9</v>
      </c>
    </row>
    <row r="2331" spans="1:20" s="60" customFormat="1" ht="15" customHeight="1">
      <c r="A2331" s="68" t="s">
        <v>5073</v>
      </c>
      <c r="B2331" s="68">
        <v>17586</v>
      </c>
      <c r="C2331" s="68" t="s">
        <v>0</v>
      </c>
      <c r="D2331" s="69" t="s">
        <v>1147</v>
      </c>
      <c r="E2331" s="69" t="s">
        <v>268</v>
      </c>
      <c r="F2331" s="68" t="s">
        <v>1149</v>
      </c>
      <c r="G2331" s="64" t="s">
        <v>0</v>
      </c>
      <c r="H2331" s="70">
        <v>19.899999999999999</v>
      </c>
      <c r="I2331" s="71"/>
      <c r="J2331" s="64" t="s">
        <v>7143</v>
      </c>
      <c r="K2331" s="67" t="s">
        <v>9136</v>
      </c>
      <c r="L2331" s="67">
        <v>171</v>
      </c>
      <c r="M2331" s="64" t="s">
        <v>7066</v>
      </c>
      <c r="N2331" s="64" t="s">
        <v>2039</v>
      </c>
      <c r="O2331" s="64" t="s">
        <v>0</v>
      </c>
      <c r="P2331" s="64" t="s">
        <v>32</v>
      </c>
      <c r="Q2331" s="72">
        <v>34</v>
      </c>
      <c r="R2331" s="72">
        <v>3</v>
      </c>
      <c r="S2331" s="72">
        <v>34</v>
      </c>
      <c r="T2331" s="72">
        <v>0.9</v>
      </c>
    </row>
    <row r="2332" spans="1:20" s="60" customFormat="1" ht="15" customHeight="1">
      <c r="A2332" s="68" t="s">
        <v>5074</v>
      </c>
      <c r="B2332" s="68">
        <v>17587</v>
      </c>
      <c r="C2332" s="68" t="s">
        <v>0</v>
      </c>
      <c r="D2332" s="69" t="s">
        <v>1147</v>
      </c>
      <c r="E2332" s="69" t="s">
        <v>2043</v>
      </c>
      <c r="F2332" s="68" t="s">
        <v>1149</v>
      </c>
      <c r="G2332" s="64" t="s">
        <v>0</v>
      </c>
      <c r="H2332" s="70">
        <v>15.9</v>
      </c>
      <c r="I2332" s="71"/>
      <c r="J2332" s="64" t="s">
        <v>7143</v>
      </c>
      <c r="K2332" s="67" t="s">
        <v>9137</v>
      </c>
      <c r="L2332" s="67">
        <v>308</v>
      </c>
      <c r="M2332" s="64" t="s">
        <v>7066</v>
      </c>
      <c r="N2332" s="64" t="s">
        <v>2039</v>
      </c>
      <c r="O2332" s="64" t="s">
        <v>0</v>
      </c>
      <c r="P2332" s="64" t="s">
        <v>32</v>
      </c>
      <c r="Q2332" s="72">
        <v>17</v>
      </c>
      <c r="R2332" s="72">
        <v>26.5</v>
      </c>
      <c r="S2332" s="72">
        <v>16</v>
      </c>
      <c r="T2332" s="72">
        <v>0.9</v>
      </c>
    </row>
    <row r="2333" spans="1:20" s="60" customFormat="1" ht="15" customHeight="1">
      <c r="A2333" s="68" t="s">
        <v>5075</v>
      </c>
      <c r="B2333" s="68">
        <v>17588</v>
      </c>
      <c r="C2333" s="68" t="s">
        <v>0</v>
      </c>
      <c r="D2333" s="69" t="s">
        <v>1147</v>
      </c>
      <c r="E2333" s="69" t="s">
        <v>269</v>
      </c>
      <c r="F2333" s="68" t="s">
        <v>1149</v>
      </c>
      <c r="G2333" s="64" t="s">
        <v>0</v>
      </c>
      <c r="H2333" s="70">
        <v>26.9</v>
      </c>
      <c r="I2333" s="71"/>
      <c r="J2333" s="64" t="s">
        <v>7083</v>
      </c>
      <c r="K2333" s="67" t="s">
        <v>9138</v>
      </c>
      <c r="L2333" s="67">
        <v>66</v>
      </c>
      <c r="M2333" s="64" t="s">
        <v>7066</v>
      </c>
      <c r="N2333" s="64" t="s">
        <v>1822</v>
      </c>
      <c r="O2333" s="64" t="s">
        <v>0</v>
      </c>
      <c r="P2333" s="64" t="s">
        <v>36</v>
      </c>
      <c r="Q2333" s="72">
        <v>34</v>
      </c>
      <c r="R2333" s="72">
        <v>3</v>
      </c>
      <c r="S2333" s="72">
        <v>34</v>
      </c>
      <c r="T2333" s="72">
        <v>0.9</v>
      </c>
    </row>
    <row r="2334" spans="1:20" s="60" customFormat="1" ht="15" customHeight="1">
      <c r="A2334" s="68" t="s">
        <v>5076</v>
      </c>
      <c r="B2334" s="68">
        <v>17589</v>
      </c>
      <c r="C2334" s="68" t="s">
        <v>0</v>
      </c>
      <c r="D2334" s="69" t="s">
        <v>1147</v>
      </c>
      <c r="E2334" s="69" t="s">
        <v>270</v>
      </c>
      <c r="F2334" s="68" t="s">
        <v>1149</v>
      </c>
      <c r="G2334" s="64" t="s">
        <v>0</v>
      </c>
      <c r="H2334" s="70">
        <v>19.899999999999999</v>
      </c>
      <c r="I2334" s="71"/>
      <c r="J2334" s="64" t="s">
        <v>7083</v>
      </c>
      <c r="K2334" s="67" t="s">
        <v>9139</v>
      </c>
      <c r="L2334" s="67">
        <v>45</v>
      </c>
      <c r="M2334" s="64" t="s">
        <v>7066</v>
      </c>
      <c r="N2334" s="64" t="s">
        <v>1822</v>
      </c>
      <c r="O2334" s="64" t="s">
        <v>0</v>
      </c>
      <c r="P2334" s="64" t="s">
        <v>36</v>
      </c>
      <c r="Q2334" s="72">
        <v>34</v>
      </c>
      <c r="R2334" s="72">
        <v>3</v>
      </c>
      <c r="S2334" s="72">
        <v>34</v>
      </c>
      <c r="T2334" s="72">
        <v>0.9</v>
      </c>
    </row>
    <row r="2335" spans="1:20" s="60" customFormat="1" ht="15" customHeight="1">
      <c r="A2335" s="68" t="s">
        <v>5077</v>
      </c>
      <c r="B2335" s="68">
        <v>17590</v>
      </c>
      <c r="C2335" s="68" t="s">
        <v>0</v>
      </c>
      <c r="D2335" s="69" t="s">
        <v>1147</v>
      </c>
      <c r="E2335" s="69" t="s">
        <v>271</v>
      </c>
      <c r="F2335" s="68" t="s">
        <v>1149</v>
      </c>
      <c r="G2335" s="64" t="s">
        <v>0</v>
      </c>
      <c r="H2335" s="70">
        <v>49.9</v>
      </c>
      <c r="I2335" s="71"/>
      <c r="J2335" s="64" t="s">
        <v>7083</v>
      </c>
      <c r="K2335" s="67" t="s">
        <v>9140</v>
      </c>
      <c r="L2335" s="67">
        <v>15</v>
      </c>
      <c r="M2335" s="64" t="s">
        <v>7066</v>
      </c>
      <c r="N2335" s="64" t="s">
        <v>1822</v>
      </c>
      <c r="O2335" s="64" t="s">
        <v>0</v>
      </c>
      <c r="P2335" s="64" t="s">
        <v>36</v>
      </c>
      <c r="Q2335" s="72">
        <v>26</v>
      </c>
      <c r="R2335" s="72">
        <v>3</v>
      </c>
      <c r="S2335" s="72">
        <v>26</v>
      </c>
      <c r="T2335" s="72">
        <v>0.53500000000000003</v>
      </c>
    </row>
    <row r="2336" spans="1:20" s="60" customFormat="1" ht="15" customHeight="1">
      <c r="A2336" s="68" t="s">
        <v>5078</v>
      </c>
      <c r="B2336" s="68">
        <v>17591</v>
      </c>
      <c r="C2336" s="68" t="s">
        <v>0</v>
      </c>
      <c r="D2336" s="69" t="s">
        <v>1147</v>
      </c>
      <c r="E2336" s="69" t="s">
        <v>2044</v>
      </c>
      <c r="F2336" s="68" t="s">
        <v>1162</v>
      </c>
      <c r="G2336" s="64" t="s">
        <v>0</v>
      </c>
      <c r="H2336" s="70">
        <v>31.9</v>
      </c>
      <c r="I2336" s="71"/>
      <c r="J2336" s="64" t="s">
        <v>7083</v>
      </c>
      <c r="K2336" s="67" t="s">
        <v>9141</v>
      </c>
      <c r="L2336" s="67">
        <v>39</v>
      </c>
      <c r="M2336" s="64" t="s">
        <v>7066</v>
      </c>
      <c r="N2336" s="64" t="s">
        <v>1822</v>
      </c>
      <c r="O2336" s="64" t="s">
        <v>0</v>
      </c>
      <c r="P2336" s="64" t="s">
        <v>36</v>
      </c>
      <c r="Q2336" s="72">
        <v>26</v>
      </c>
      <c r="R2336" s="72">
        <v>3</v>
      </c>
      <c r="S2336" s="72">
        <v>26</v>
      </c>
      <c r="T2336" s="72">
        <v>0.53500000000000003</v>
      </c>
    </row>
    <row r="2337" spans="1:20" s="60" customFormat="1" ht="15" customHeight="1">
      <c r="A2337" s="68" t="s">
        <v>5079</v>
      </c>
      <c r="B2337" s="68">
        <v>17592</v>
      </c>
      <c r="C2337" s="68" t="s">
        <v>0</v>
      </c>
      <c r="D2337" s="69" t="s">
        <v>1147</v>
      </c>
      <c r="E2337" s="69" t="s">
        <v>272</v>
      </c>
      <c r="F2337" s="68" t="s">
        <v>1162</v>
      </c>
      <c r="G2337" s="64" t="s">
        <v>0</v>
      </c>
      <c r="H2337" s="70">
        <v>12.8</v>
      </c>
      <c r="I2337" s="71"/>
      <c r="J2337" s="64" t="s">
        <v>7086</v>
      </c>
      <c r="K2337" s="67" t="s">
        <v>9142</v>
      </c>
      <c r="L2337" s="67">
        <v>7</v>
      </c>
      <c r="M2337" s="64" t="s">
        <v>7066</v>
      </c>
      <c r="N2337" s="64" t="s">
        <v>1838</v>
      </c>
      <c r="O2337" s="64" t="s">
        <v>11</v>
      </c>
      <c r="P2337" s="64" t="s">
        <v>36</v>
      </c>
      <c r="Q2337" s="72">
        <v>26</v>
      </c>
      <c r="R2337" s="72">
        <v>3</v>
      </c>
      <c r="S2337" s="72">
        <v>26</v>
      </c>
      <c r="T2337" s="72">
        <v>0.53500000000000003</v>
      </c>
    </row>
    <row r="2338" spans="1:20" s="60" customFormat="1" ht="15" customHeight="1">
      <c r="A2338" s="68" t="s">
        <v>11399</v>
      </c>
      <c r="B2338" s="68">
        <v>17592</v>
      </c>
      <c r="C2338" s="68" t="s">
        <v>0</v>
      </c>
      <c r="D2338" s="69" t="s">
        <v>11400</v>
      </c>
      <c r="E2338" s="69" t="s">
        <v>11401</v>
      </c>
      <c r="F2338" s="68" t="s">
        <v>1149</v>
      </c>
      <c r="G2338" s="64" t="s">
        <v>0</v>
      </c>
      <c r="H2338" s="70">
        <v>4.2699999999999996</v>
      </c>
      <c r="I2338" s="71">
        <v>6.5000000000000002E-2</v>
      </c>
      <c r="J2338" s="64" t="s">
        <v>7086</v>
      </c>
      <c r="K2338" s="67"/>
      <c r="L2338" s="67" t="s">
        <v>31</v>
      </c>
      <c r="M2338" s="64" t="s">
        <v>7066</v>
      </c>
      <c r="N2338" s="64" t="s">
        <v>1838</v>
      </c>
      <c r="O2338" s="64" t="s">
        <v>11</v>
      </c>
      <c r="P2338" s="64" t="s">
        <v>36</v>
      </c>
      <c r="Q2338" s="72">
        <v>26</v>
      </c>
      <c r="R2338" s="72">
        <v>3</v>
      </c>
      <c r="S2338" s="72">
        <v>26</v>
      </c>
      <c r="T2338" s="72">
        <v>0.53500000000000003</v>
      </c>
    </row>
    <row r="2339" spans="1:20" s="60" customFormat="1" ht="15" customHeight="1">
      <c r="A2339" s="68" t="s">
        <v>5080</v>
      </c>
      <c r="B2339" s="68">
        <v>17593</v>
      </c>
      <c r="C2339" s="68" t="s">
        <v>0</v>
      </c>
      <c r="D2339" s="69" t="s">
        <v>1147</v>
      </c>
      <c r="E2339" s="69" t="s">
        <v>2045</v>
      </c>
      <c r="F2339" s="68" t="s">
        <v>1162</v>
      </c>
      <c r="G2339" s="64" t="s">
        <v>0</v>
      </c>
      <c r="H2339" s="70">
        <v>44.9</v>
      </c>
      <c r="I2339" s="71"/>
      <c r="J2339" s="64" t="s">
        <v>7083</v>
      </c>
      <c r="K2339" s="67" t="s">
        <v>9143</v>
      </c>
      <c r="L2339" s="67" t="s">
        <v>31</v>
      </c>
      <c r="M2339" s="64" t="s">
        <v>7066</v>
      </c>
      <c r="N2339" s="64" t="s">
        <v>1822</v>
      </c>
      <c r="O2339" s="64" t="s">
        <v>0</v>
      </c>
      <c r="P2339" s="64" t="s">
        <v>36</v>
      </c>
      <c r="Q2339" s="72">
        <v>26</v>
      </c>
      <c r="R2339" s="72">
        <v>3</v>
      </c>
      <c r="S2339" s="72">
        <v>26</v>
      </c>
      <c r="T2339" s="72">
        <v>0.53500000000000003</v>
      </c>
    </row>
    <row r="2340" spans="1:20" s="60" customFormat="1" ht="15" customHeight="1">
      <c r="A2340" s="68" t="s">
        <v>5081</v>
      </c>
      <c r="B2340" s="68">
        <v>17594</v>
      </c>
      <c r="C2340" s="68" t="s">
        <v>0</v>
      </c>
      <c r="D2340" s="69" t="s">
        <v>1147</v>
      </c>
      <c r="E2340" s="69" t="s">
        <v>273</v>
      </c>
      <c r="F2340" s="68" t="s">
        <v>1162</v>
      </c>
      <c r="G2340" s="64" t="s">
        <v>0</v>
      </c>
      <c r="H2340" s="70">
        <v>33.9</v>
      </c>
      <c r="I2340" s="71"/>
      <c r="J2340" s="64" t="s">
        <v>7083</v>
      </c>
      <c r="K2340" s="67" t="s">
        <v>9144</v>
      </c>
      <c r="L2340" s="67">
        <v>10</v>
      </c>
      <c r="M2340" s="64" t="s">
        <v>7066</v>
      </c>
      <c r="N2340" s="64" t="s">
        <v>1822</v>
      </c>
      <c r="O2340" s="64" t="s">
        <v>0</v>
      </c>
      <c r="P2340" s="64" t="s">
        <v>36</v>
      </c>
      <c r="Q2340" s="72">
        <v>26</v>
      </c>
      <c r="R2340" s="72">
        <v>3</v>
      </c>
      <c r="S2340" s="72">
        <v>26</v>
      </c>
      <c r="T2340" s="72">
        <v>0.53500000000000003</v>
      </c>
    </row>
    <row r="2341" spans="1:20" s="60" customFormat="1" ht="15" customHeight="1">
      <c r="A2341" s="68" t="s">
        <v>5082</v>
      </c>
      <c r="B2341" s="68">
        <v>17595</v>
      </c>
      <c r="C2341" s="68" t="s">
        <v>0</v>
      </c>
      <c r="D2341" s="69" t="s">
        <v>1147</v>
      </c>
      <c r="E2341" s="69" t="s">
        <v>274</v>
      </c>
      <c r="F2341" s="68" t="s">
        <v>1149</v>
      </c>
      <c r="G2341" s="64" t="s">
        <v>0</v>
      </c>
      <c r="H2341" s="70">
        <v>59.5</v>
      </c>
      <c r="I2341" s="71"/>
      <c r="J2341" s="64" t="s">
        <v>7143</v>
      </c>
      <c r="K2341" s="67" t="s">
        <v>9145</v>
      </c>
      <c r="L2341" s="67" t="s">
        <v>31</v>
      </c>
      <c r="M2341" s="64" t="s">
        <v>7066</v>
      </c>
      <c r="N2341" s="64" t="s">
        <v>1488</v>
      </c>
      <c r="O2341" s="64" t="s">
        <v>0</v>
      </c>
      <c r="P2341" s="64" t="s">
        <v>32</v>
      </c>
      <c r="Q2341" s="72">
        <v>26</v>
      </c>
      <c r="R2341" s="72">
        <v>3</v>
      </c>
      <c r="S2341" s="72">
        <v>26</v>
      </c>
      <c r="T2341" s="72">
        <v>0.53500000000000003</v>
      </c>
    </row>
    <row r="2342" spans="1:20" s="60" customFormat="1" ht="15" customHeight="1">
      <c r="A2342" s="68" t="s">
        <v>5083</v>
      </c>
      <c r="B2342" s="68">
        <v>17596</v>
      </c>
      <c r="C2342" s="68" t="s">
        <v>0</v>
      </c>
      <c r="D2342" s="69" t="s">
        <v>1147</v>
      </c>
      <c r="E2342" s="69" t="s">
        <v>275</v>
      </c>
      <c r="F2342" s="68" t="s">
        <v>1149</v>
      </c>
      <c r="G2342" s="64" t="s">
        <v>0</v>
      </c>
      <c r="H2342" s="70">
        <v>33.9</v>
      </c>
      <c r="I2342" s="71"/>
      <c r="J2342" s="64" t="s">
        <v>7143</v>
      </c>
      <c r="K2342" s="67" t="s">
        <v>9146</v>
      </c>
      <c r="L2342" s="67">
        <v>26</v>
      </c>
      <c r="M2342" s="64" t="s">
        <v>7066</v>
      </c>
      <c r="N2342" s="64" t="s">
        <v>2039</v>
      </c>
      <c r="O2342" s="64" t="s">
        <v>0</v>
      </c>
      <c r="P2342" s="64" t="s">
        <v>32</v>
      </c>
      <c r="Q2342" s="72">
        <v>26</v>
      </c>
      <c r="R2342" s="72">
        <v>3</v>
      </c>
      <c r="S2342" s="72">
        <v>26</v>
      </c>
      <c r="T2342" s="72">
        <v>0.53500000000000003</v>
      </c>
    </row>
    <row r="2343" spans="1:20" s="60" customFormat="1" ht="15" customHeight="1">
      <c r="A2343" s="68" t="s">
        <v>5084</v>
      </c>
      <c r="B2343" s="68">
        <v>17597</v>
      </c>
      <c r="C2343" s="68" t="s">
        <v>0</v>
      </c>
      <c r="D2343" s="69" t="s">
        <v>1147</v>
      </c>
      <c r="E2343" s="69" t="s">
        <v>276</v>
      </c>
      <c r="F2343" s="68" t="s">
        <v>1162</v>
      </c>
      <c r="G2343" s="64" t="s">
        <v>0</v>
      </c>
      <c r="H2343" s="70">
        <v>33.9</v>
      </c>
      <c r="I2343" s="71"/>
      <c r="J2343" s="64" t="s">
        <v>7086</v>
      </c>
      <c r="K2343" s="67" t="s">
        <v>9147</v>
      </c>
      <c r="L2343" s="67">
        <v>43</v>
      </c>
      <c r="M2343" s="64" t="s">
        <v>7066</v>
      </c>
      <c r="N2343" s="64" t="s">
        <v>2046</v>
      </c>
      <c r="O2343" s="64" t="s">
        <v>11</v>
      </c>
      <c r="P2343" s="64" t="s">
        <v>36</v>
      </c>
      <c r="Q2343" s="72">
        <v>26</v>
      </c>
      <c r="R2343" s="72">
        <v>0</v>
      </c>
      <c r="S2343" s="72">
        <v>26</v>
      </c>
      <c r="T2343" s="72">
        <v>0.53500000000000003</v>
      </c>
    </row>
    <row r="2344" spans="1:20" s="60" customFormat="1" ht="15" customHeight="1">
      <c r="A2344" s="68" t="s">
        <v>5085</v>
      </c>
      <c r="B2344" s="68">
        <v>17598</v>
      </c>
      <c r="C2344" s="68" t="s">
        <v>0</v>
      </c>
      <c r="D2344" s="69" t="s">
        <v>1147</v>
      </c>
      <c r="E2344" s="69" t="s">
        <v>277</v>
      </c>
      <c r="F2344" s="68" t="s">
        <v>1162</v>
      </c>
      <c r="G2344" s="64" t="s">
        <v>0</v>
      </c>
      <c r="H2344" s="70">
        <v>47.9</v>
      </c>
      <c r="I2344" s="71"/>
      <c r="J2344" s="64" t="s">
        <v>7086</v>
      </c>
      <c r="K2344" s="67" t="s">
        <v>9148</v>
      </c>
      <c r="L2344" s="67">
        <v>33</v>
      </c>
      <c r="M2344" s="64" t="s">
        <v>7066</v>
      </c>
      <c r="N2344" s="64" t="s">
        <v>2046</v>
      </c>
      <c r="O2344" s="64" t="s">
        <v>11</v>
      </c>
      <c r="P2344" s="64" t="s">
        <v>36</v>
      </c>
      <c r="Q2344" s="72">
        <v>26</v>
      </c>
      <c r="R2344" s="72">
        <v>3</v>
      </c>
      <c r="S2344" s="72">
        <v>26</v>
      </c>
      <c r="T2344" s="72">
        <v>0.53500000000000003</v>
      </c>
    </row>
    <row r="2345" spans="1:20" s="60" customFormat="1" ht="15" customHeight="1">
      <c r="A2345" s="68" t="s">
        <v>5086</v>
      </c>
      <c r="B2345" s="68">
        <v>17599</v>
      </c>
      <c r="C2345" s="68" t="s">
        <v>0</v>
      </c>
      <c r="D2345" s="69" t="s">
        <v>1147</v>
      </c>
      <c r="E2345" s="69" t="s">
        <v>278</v>
      </c>
      <c r="F2345" s="68" t="s">
        <v>1149</v>
      </c>
      <c r="G2345" s="64" t="s">
        <v>0</v>
      </c>
      <c r="H2345" s="70">
        <v>27.9</v>
      </c>
      <c r="I2345" s="71"/>
      <c r="J2345" s="64" t="s">
        <v>7086</v>
      </c>
      <c r="K2345" s="67" t="s">
        <v>9149</v>
      </c>
      <c r="L2345" s="67">
        <v>56</v>
      </c>
      <c r="M2345" s="64" t="s">
        <v>7066</v>
      </c>
      <c r="N2345" s="64" t="s">
        <v>2046</v>
      </c>
      <c r="O2345" s="64" t="s">
        <v>11</v>
      </c>
      <c r="P2345" s="64" t="s">
        <v>36</v>
      </c>
      <c r="Q2345" s="72">
        <v>26</v>
      </c>
      <c r="R2345" s="72">
        <v>3</v>
      </c>
      <c r="S2345" s="72">
        <v>26</v>
      </c>
      <c r="T2345" s="72">
        <v>0.53500000000000003</v>
      </c>
    </row>
    <row r="2346" spans="1:20" s="60" customFormat="1" ht="15" customHeight="1">
      <c r="A2346" s="68" t="s">
        <v>5087</v>
      </c>
      <c r="B2346" s="68">
        <v>17600</v>
      </c>
      <c r="C2346" s="68" t="s">
        <v>0</v>
      </c>
      <c r="D2346" s="69" t="s">
        <v>1147</v>
      </c>
      <c r="E2346" s="69" t="s">
        <v>279</v>
      </c>
      <c r="F2346" s="68" t="s">
        <v>1149</v>
      </c>
      <c r="G2346" s="64" t="s">
        <v>0</v>
      </c>
      <c r="H2346" s="70">
        <v>46.9</v>
      </c>
      <c r="I2346" s="71"/>
      <c r="J2346" s="64" t="s">
        <v>7086</v>
      </c>
      <c r="K2346" s="67" t="s">
        <v>9150</v>
      </c>
      <c r="L2346" s="67">
        <v>3</v>
      </c>
      <c r="M2346" s="64" t="s">
        <v>7066</v>
      </c>
      <c r="N2346" s="64" t="s">
        <v>2046</v>
      </c>
      <c r="O2346" s="64" t="s">
        <v>11</v>
      </c>
      <c r="P2346" s="64" t="s">
        <v>36</v>
      </c>
      <c r="Q2346" s="72">
        <v>26</v>
      </c>
      <c r="R2346" s="72">
        <v>3</v>
      </c>
      <c r="S2346" s="72">
        <v>41</v>
      </c>
      <c r="T2346" s="72">
        <v>0.84</v>
      </c>
    </row>
    <row r="2347" spans="1:20" s="60" customFormat="1" ht="15" customHeight="1">
      <c r="A2347" s="68" t="s">
        <v>5088</v>
      </c>
      <c r="B2347" s="68">
        <v>17601</v>
      </c>
      <c r="C2347" s="68" t="s">
        <v>0</v>
      </c>
      <c r="D2347" s="69" t="s">
        <v>1147</v>
      </c>
      <c r="E2347" s="69" t="s">
        <v>280</v>
      </c>
      <c r="F2347" s="68" t="s">
        <v>1149</v>
      </c>
      <c r="G2347" s="64" t="s">
        <v>0</v>
      </c>
      <c r="H2347" s="70">
        <v>36.9</v>
      </c>
      <c r="I2347" s="71"/>
      <c r="J2347" s="64" t="s">
        <v>7086</v>
      </c>
      <c r="K2347" s="67" t="s">
        <v>9151</v>
      </c>
      <c r="L2347" s="67">
        <v>18</v>
      </c>
      <c r="M2347" s="64" t="s">
        <v>7066</v>
      </c>
      <c r="N2347" s="64" t="s">
        <v>2046</v>
      </c>
      <c r="O2347" s="64" t="s">
        <v>11</v>
      </c>
      <c r="P2347" s="64" t="s">
        <v>36</v>
      </c>
      <c r="Q2347" s="72">
        <v>26</v>
      </c>
      <c r="R2347" s="72">
        <v>3</v>
      </c>
      <c r="S2347" s="72">
        <v>41</v>
      </c>
      <c r="T2347" s="72">
        <v>0.84</v>
      </c>
    </row>
    <row r="2348" spans="1:20" s="60" customFormat="1" ht="15" customHeight="1">
      <c r="A2348" s="68" t="s">
        <v>5089</v>
      </c>
      <c r="B2348" s="68">
        <v>17602</v>
      </c>
      <c r="C2348" s="68" t="s">
        <v>0</v>
      </c>
      <c r="D2348" s="69" t="s">
        <v>1147</v>
      </c>
      <c r="E2348" s="69" t="s">
        <v>281</v>
      </c>
      <c r="F2348" s="68" t="s">
        <v>1149</v>
      </c>
      <c r="G2348" s="64" t="s">
        <v>0</v>
      </c>
      <c r="H2348" s="70">
        <v>17.899999999999999</v>
      </c>
      <c r="I2348" s="71"/>
      <c r="J2348" s="64" t="s">
        <v>7086</v>
      </c>
      <c r="K2348" s="67" t="s">
        <v>9152</v>
      </c>
      <c r="L2348" s="67">
        <v>15</v>
      </c>
      <c r="M2348" s="64" t="s">
        <v>7066</v>
      </c>
      <c r="N2348" s="64" t="s">
        <v>2046</v>
      </c>
      <c r="O2348" s="64" t="s">
        <v>11</v>
      </c>
      <c r="P2348" s="64" t="s">
        <v>36</v>
      </c>
      <c r="Q2348" s="72">
        <v>26</v>
      </c>
      <c r="R2348" s="72">
        <v>3</v>
      </c>
      <c r="S2348" s="72">
        <v>41</v>
      </c>
      <c r="T2348" s="72">
        <v>0.84</v>
      </c>
    </row>
    <row r="2349" spans="1:20" s="60" customFormat="1" ht="15" customHeight="1">
      <c r="A2349" s="68" t="s">
        <v>5090</v>
      </c>
      <c r="B2349" s="68">
        <v>17603</v>
      </c>
      <c r="C2349" s="68" t="s">
        <v>0</v>
      </c>
      <c r="D2349" s="69" t="s">
        <v>1147</v>
      </c>
      <c r="E2349" s="69" t="s">
        <v>6850</v>
      </c>
      <c r="F2349" s="68" t="s">
        <v>1149</v>
      </c>
      <c r="G2349" s="64" t="s">
        <v>0</v>
      </c>
      <c r="H2349" s="70">
        <v>29.9</v>
      </c>
      <c r="I2349" s="71"/>
      <c r="J2349" s="64" t="s">
        <v>7086</v>
      </c>
      <c r="K2349" s="67" t="s">
        <v>9153</v>
      </c>
      <c r="L2349" s="67">
        <v>33</v>
      </c>
      <c r="M2349" s="64" t="s">
        <v>7066</v>
      </c>
      <c r="N2349" s="64" t="s">
        <v>2046</v>
      </c>
      <c r="O2349" s="64" t="s">
        <v>11</v>
      </c>
      <c r="P2349" s="64" t="s">
        <v>36</v>
      </c>
      <c r="Q2349" s="72">
        <v>26</v>
      </c>
      <c r="R2349" s="72">
        <v>3</v>
      </c>
      <c r="S2349" s="72">
        <v>41</v>
      </c>
      <c r="T2349" s="72">
        <v>0.84</v>
      </c>
    </row>
    <row r="2350" spans="1:20" s="60" customFormat="1" ht="15" customHeight="1">
      <c r="A2350" s="68" t="s">
        <v>5091</v>
      </c>
      <c r="B2350" s="68">
        <v>17604</v>
      </c>
      <c r="C2350" s="68" t="s">
        <v>0</v>
      </c>
      <c r="D2350" s="69" t="s">
        <v>1147</v>
      </c>
      <c r="E2350" s="69" t="s">
        <v>282</v>
      </c>
      <c r="F2350" s="68" t="s">
        <v>1149</v>
      </c>
      <c r="G2350" s="64" t="s">
        <v>0</v>
      </c>
      <c r="H2350" s="70">
        <v>53.9</v>
      </c>
      <c r="I2350" s="71"/>
      <c r="J2350" s="64" t="s">
        <v>7104</v>
      </c>
      <c r="K2350" s="67" t="s">
        <v>9154</v>
      </c>
      <c r="L2350" s="67" t="s">
        <v>31</v>
      </c>
      <c r="M2350" s="64" t="s">
        <v>7066</v>
      </c>
      <c r="N2350" s="64" t="s">
        <v>2046</v>
      </c>
      <c r="O2350" s="64" t="s">
        <v>0</v>
      </c>
      <c r="P2350" s="64" t="s">
        <v>33</v>
      </c>
      <c r="Q2350" s="72">
        <v>26</v>
      </c>
      <c r="R2350" s="72">
        <v>3</v>
      </c>
      <c r="S2350" s="72">
        <v>41</v>
      </c>
      <c r="T2350" s="72">
        <v>0.84</v>
      </c>
    </row>
    <row r="2351" spans="1:20" s="60" customFormat="1" ht="15" customHeight="1">
      <c r="A2351" s="68" t="s">
        <v>5092</v>
      </c>
      <c r="B2351" s="68">
        <v>17605</v>
      </c>
      <c r="C2351" s="68" t="s">
        <v>0</v>
      </c>
      <c r="D2351" s="69" t="s">
        <v>1147</v>
      </c>
      <c r="E2351" s="69" t="s">
        <v>572</v>
      </c>
      <c r="F2351" s="68" t="s">
        <v>1149</v>
      </c>
      <c r="G2351" s="64" t="s">
        <v>0</v>
      </c>
      <c r="H2351" s="70">
        <v>51.6</v>
      </c>
      <c r="I2351" s="71"/>
      <c r="J2351" s="64" t="s">
        <v>7104</v>
      </c>
      <c r="K2351" s="67" t="s">
        <v>7389</v>
      </c>
      <c r="L2351" s="67" t="s">
        <v>31</v>
      </c>
      <c r="M2351" s="64" t="s">
        <v>7066</v>
      </c>
      <c r="N2351" s="64" t="s">
        <v>1201</v>
      </c>
      <c r="O2351" s="64" t="s">
        <v>0</v>
      </c>
      <c r="P2351" s="64" t="s">
        <v>33</v>
      </c>
      <c r="Q2351" s="72">
        <v>26</v>
      </c>
      <c r="R2351" s="72">
        <v>3</v>
      </c>
      <c r="S2351" s="72">
        <v>41</v>
      </c>
      <c r="T2351" s="72">
        <v>0.84</v>
      </c>
    </row>
    <row r="2352" spans="1:20" s="60" customFormat="1" ht="15" customHeight="1">
      <c r="A2352" s="68" t="s">
        <v>5093</v>
      </c>
      <c r="B2352" s="68">
        <v>17606</v>
      </c>
      <c r="C2352" s="68" t="s">
        <v>0</v>
      </c>
      <c r="D2352" s="69" t="s">
        <v>1147</v>
      </c>
      <c r="E2352" s="69" t="s">
        <v>573</v>
      </c>
      <c r="F2352" s="68" t="s">
        <v>1149</v>
      </c>
      <c r="G2352" s="64" t="s">
        <v>0</v>
      </c>
      <c r="H2352" s="70">
        <v>51.5</v>
      </c>
      <c r="I2352" s="71"/>
      <c r="J2352" s="64" t="s">
        <v>7104</v>
      </c>
      <c r="K2352" s="67" t="s">
        <v>7390</v>
      </c>
      <c r="L2352" s="67" t="s">
        <v>31</v>
      </c>
      <c r="M2352" s="64" t="s">
        <v>7066</v>
      </c>
      <c r="N2352" s="64" t="s">
        <v>1201</v>
      </c>
      <c r="O2352" s="64" t="s">
        <v>0</v>
      </c>
      <c r="P2352" s="64" t="s">
        <v>33</v>
      </c>
      <c r="Q2352" s="72">
        <v>26</v>
      </c>
      <c r="R2352" s="72">
        <v>3</v>
      </c>
      <c r="S2352" s="72">
        <v>41</v>
      </c>
      <c r="T2352" s="72">
        <v>0.84</v>
      </c>
    </row>
    <row r="2353" spans="1:20" s="60" customFormat="1" ht="15" customHeight="1">
      <c r="A2353" s="68" t="s">
        <v>5094</v>
      </c>
      <c r="B2353" s="68">
        <v>17607</v>
      </c>
      <c r="C2353" s="68" t="s">
        <v>0</v>
      </c>
      <c r="D2353" s="69" t="s">
        <v>1147</v>
      </c>
      <c r="E2353" s="69" t="s">
        <v>704</v>
      </c>
      <c r="F2353" s="68" t="s">
        <v>1149</v>
      </c>
      <c r="G2353" s="64" t="s">
        <v>0</v>
      </c>
      <c r="H2353" s="70">
        <v>71.5</v>
      </c>
      <c r="I2353" s="71"/>
      <c r="J2353" s="64" t="s">
        <v>7104</v>
      </c>
      <c r="K2353" s="67" t="s">
        <v>9155</v>
      </c>
      <c r="L2353" s="67" t="s">
        <v>31</v>
      </c>
      <c r="M2353" s="64" t="s">
        <v>7066</v>
      </c>
      <c r="N2353" s="64" t="s">
        <v>1201</v>
      </c>
      <c r="O2353" s="64" t="s">
        <v>0</v>
      </c>
      <c r="P2353" s="64" t="s">
        <v>33</v>
      </c>
      <c r="Q2353" s="72">
        <v>26</v>
      </c>
      <c r="R2353" s="72">
        <v>3</v>
      </c>
      <c r="S2353" s="72">
        <v>41</v>
      </c>
      <c r="T2353" s="72">
        <v>0.84</v>
      </c>
    </row>
    <row r="2354" spans="1:20" s="60" customFormat="1" ht="15" customHeight="1">
      <c r="A2354" s="68" t="s">
        <v>5095</v>
      </c>
      <c r="B2354" s="68">
        <v>17610</v>
      </c>
      <c r="C2354" s="68" t="s">
        <v>0</v>
      </c>
      <c r="D2354" s="69" t="s">
        <v>1147</v>
      </c>
      <c r="E2354" s="69" t="s">
        <v>283</v>
      </c>
      <c r="F2354" s="68" t="s">
        <v>1149</v>
      </c>
      <c r="G2354" s="64" t="s">
        <v>0</v>
      </c>
      <c r="H2354" s="70">
        <v>21.9</v>
      </c>
      <c r="I2354" s="71"/>
      <c r="J2354" s="64" t="s">
        <v>7104</v>
      </c>
      <c r="K2354" s="67"/>
      <c r="L2354" s="67" t="s">
        <v>31</v>
      </c>
      <c r="M2354" s="64" t="s">
        <v>7066</v>
      </c>
      <c r="N2354" s="64" t="s">
        <v>2047</v>
      </c>
      <c r="O2354" s="64" t="s">
        <v>0</v>
      </c>
      <c r="P2354" s="64" t="s">
        <v>33</v>
      </c>
      <c r="Q2354" s="72">
        <v>20</v>
      </c>
      <c r="R2354" s="72">
        <v>2</v>
      </c>
      <c r="S2354" s="72">
        <v>55</v>
      </c>
      <c r="T2354" s="72">
        <v>0.89</v>
      </c>
    </row>
    <row r="2355" spans="1:20" s="60" customFormat="1" ht="15" customHeight="1">
      <c r="A2355" s="68" t="s">
        <v>5096</v>
      </c>
      <c r="B2355" s="68">
        <v>17611</v>
      </c>
      <c r="C2355" s="68" t="s">
        <v>0</v>
      </c>
      <c r="D2355" s="69" t="s">
        <v>1147</v>
      </c>
      <c r="E2355" s="69" t="s">
        <v>555</v>
      </c>
      <c r="F2355" s="68" t="s">
        <v>1149</v>
      </c>
      <c r="G2355" s="64" t="s">
        <v>0</v>
      </c>
      <c r="H2355" s="70">
        <v>38.5</v>
      </c>
      <c r="I2355" s="71"/>
      <c r="J2355" s="64" t="s">
        <v>7086</v>
      </c>
      <c r="K2355" s="67" t="s">
        <v>7392</v>
      </c>
      <c r="L2355" s="67" t="s">
        <v>31</v>
      </c>
      <c r="M2355" s="64" t="s">
        <v>7066</v>
      </c>
      <c r="N2355" s="64" t="s">
        <v>1233</v>
      </c>
      <c r="O2355" s="64" t="s">
        <v>11</v>
      </c>
      <c r="P2355" s="64" t="s">
        <v>36</v>
      </c>
      <c r="Q2355" s="72">
        <v>20</v>
      </c>
      <c r="R2355" s="72">
        <v>2</v>
      </c>
      <c r="S2355" s="72">
        <v>55</v>
      </c>
      <c r="T2355" s="72">
        <v>0.89</v>
      </c>
    </row>
    <row r="2356" spans="1:20" s="60" customFormat="1" ht="15" customHeight="1">
      <c r="A2356" s="68" t="s">
        <v>5097</v>
      </c>
      <c r="B2356" s="68">
        <v>17612</v>
      </c>
      <c r="C2356" s="68" t="s">
        <v>0</v>
      </c>
      <c r="D2356" s="69" t="s">
        <v>1147</v>
      </c>
      <c r="E2356" s="69" t="s">
        <v>556</v>
      </c>
      <c r="F2356" s="68" t="s">
        <v>1149</v>
      </c>
      <c r="G2356" s="64" t="s">
        <v>0</v>
      </c>
      <c r="H2356" s="70">
        <v>16.5</v>
      </c>
      <c r="I2356" s="71"/>
      <c r="J2356" s="64" t="s">
        <v>7086</v>
      </c>
      <c r="K2356" s="67" t="s">
        <v>9156</v>
      </c>
      <c r="L2356" s="67" t="s">
        <v>31</v>
      </c>
      <c r="M2356" s="64" t="s">
        <v>7066</v>
      </c>
      <c r="N2356" s="64" t="s">
        <v>1233</v>
      </c>
      <c r="O2356" s="64" t="s">
        <v>11</v>
      </c>
      <c r="P2356" s="64" t="s">
        <v>36</v>
      </c>
      <c r="Q2356" s="72">
        <v>20</v>
      </c>
      <c r="R2356" s="72">
        <v>2</v>
      </c>
      <c r="S2356" s="72">
        <v>55</v>
      </c>
      <c r="T2356" s="72">
        <v>0.89</v>
      </c>
    </row>
    <row r="2357" spans="1:20" s="60" customFormat="1" ht="15" customHeight="1">
      <c r="A2357" s="68" t="s">
        <v>5098</v>
      </c>
      <c r="B2357" s="68">
        <v>17616</v>
      </c>
      <c r="C2357" s="68" t="s">
        <v>0</v>
      </c>
      <c r="D2357" s="69" t="s">
        <v>1147</v>
      </c>
      <c r="E2357" s="69" t="s">
        <v>284</v>
      </c>
      <c r="F2357" s="68" t="s">
        <v>1149</v>
      </c>
      <c r="G2357" s="64" t="s">
        <v>0</v>
      </c>
      <c r="H2357" s="70">
        <v>28.9</v>
      </c>
      <c r="I2357" s="71"/>
      <c r="J2357" s="64" t="s">
        <v>7143</v>
      </c>
      <c r="K2357" s="67" t="s">
        <v>9157</v>
      </c>
      <c r="L2357" s="67" t="s">
        <v>31</v>
      </c>
      <c r="M2357" s="64" t="s">
        <v>7066</v>
      </c>
      <c r="N2357" s="64" t="s">
        <v>2039</v>
      </c>
      <c r="O2357" s="64" t="s">
        <v>0</v>
      </c>
      <c r="P2357" s="64" t="s">
        <v>32</v>
      </c>
      <c r="Q2357" s="72">
        <v>20</v>
      </c>
      <c r="R2357" s="72">
        <v>2</v>
      </c>
      <c r="S2357" s="72">
        <v>55</v>
      </c>
      <c r="T2357" s="72">
        <v>0.89</v>
      </c>
    </row>
    <row r="2358" spans="1:20" s="60" customFormat="1" ht="15" customHeight="1">
      <c r="A2358" s="68" t="s">
        <v>5099</v>
      </c>
      <c r="B2358" s="68">
        <v>17617</v>
      </c>
      <c r="C2358" s="68" t="s">
        <v>0</v>
      </c>
      <c r="D2358" s="69" t="s">
        <v>1147</v>
      </c>
      <c r="E2358" s="69" t="s">
        <v>285</v>
      </c>
      <c r="F2358" s="68" t="s">
        <v>1149</v>
      </c>
      <c r="G2358" s="64" t="s">
        <v>0</v>
      </c>
      <c r="H2358" s="70">
        <v>26.9</v>
      </c>
      <c r="I2358" s="71"/>
      <c r="J2358" s="64" t="s">
        <v>7143</v>
      </c>
      <c r="K2358" s="67" t="s">
        <v>9158</v>
      </c>
      <c r="L2358" s="67">
        <v>134</v>
      </c>
      <c r="M2358" s="64" t="s">
        <v>7066</v>
      </c>
      <c r="N2358" s="64" t="s">
        <v>2039</v>
      </c>
      <c r="O2358" s="64" t="s">
        <v>0</v>
      </c>
      <c r="P2358" s="64" t="s">
        <v>32</v>
      </c>
      <c r="Q2358" s="72">
        <v>20</v>
      </c>
      <c r="R2358" s="72">
        <v>2</v>
      </c>
      <c r="S2358" s="72">
        <v>55</v>
      </c>
      <c r="T2358" s="72">
        <v>0.89</v>
      </c>
    </row>
    <row r="2359" spans="1:20" s="60" customFormat="1" ht="15" customHeight="1">
      <c r="A2359" s="68" t="s">
        <v>5100</v>
      </c>
      <c r="B2359" s="68">
        <v>17618</v>
      </c>
      <c r="C2359" s="68" t="s">
        <v>0</v>
      </c>
      <c r="D2359" s="69" t="s">
        <v>1147</v>
      </c>
      <c r="E2359" s="69" t="s">
        <v>286</v>
      </c>
      <c r="F2359" s="68" t="s">
        <v>1149</v>
      </c>
      <c r="G2359" s="64" t="s">
        <v>0</v>
      </c>
      <c r="H2359" s="70">
        <v>16.899999999999999</v>
      </c>
      <c r="I2359" s="71"/>
      <c r="J2359" s="64" t="s">
        <v>7143</v>
      </c>
      <c r="K2359" s="67" t="s">
        <v>9159</v>
      </c>
      <c r="L2359" s="67">
        <v>93</v>
      </c>
      <c r="M2359" s="64" t="s">
        <v>7066</v>
      </c>
      <c r="N2359" s="64" t="s">
        <v>2039</v>
      </c>
      <c r="O2359" s="64" t="s">
        <v>0</v>
      </c>
      <c r="P2359" s="64" t="s">
        <v>32</v>
      </c>
      <c r="Q2359" s="72">
        <v>20</v>
      </c>
      <c r="R2359" s="72">
        <v>2</v>
      </c>
      <c r="S2359" s="72">
        <v>55</v>
      </c>
      <c r="T2359" s="72">
        <v>0.89</v>
      </c>
    </row>
    <row r="2360" spans="1:20" s="60" customFormat="1" ht="15" customHeight="1">
      <c r="A2360" s="68" t="s">
        <v>5101</v>
      </c>
      <c r="B2360" s="68">
        <v>17619</v>
      </c>
      <c r="C2360" s="68" t="s">
        <v>0</v>
      </c>
      <c r="D2360" s="69" t="s">
        <v>1147</v>
      </c>
      <c r="E2360" s="69" t="s">
        <v>287</v>
      </c>
      <c r="F2360" s="68" t="s">
        <v>1162</v>
      </c>
      <c r="G2360" s="64" t="s">
        <v>0</v>
      </c>
      <c r="H2360" s="70">
        <v>77.900000000000006</v>
      </c>
      <c r="I2360" s="71"/>
      <c r="J2360" s="64" t="s">
        <v>7086</v>
      </c>
      <c r="K2360" s="67" t="s">
        <v>9160</v>
      </c>
      <c r="L2360" s="67">
        <v>23</v>
      </c>
      <c r="M2360" s="64" t="s">
        <v>7066</v>
      </c>
      <c r="N2360" s="64" t="s">
        <v>2046</v>
      </c>
      <c r="O2360" s="64" t="s">
        <v>11</v>
      </c>
      <c r="P2360" s="64" t="s">
        <v>36</v>
      </c>
      <c r="Q2360" s="72">
        <v>20</v>
      </c>
      <c r="R2360" s="72">
        <v>2</v>
      </c>
      <c r="S2360" s="72">
        <v>55</v>
      </c>
      <c r="T2360" s="72">
        <v>0.89</v>
      </c>
    </row>
    <row r="2361" spans="1:20" s="60" customFormat="1" ht="15" customHeight="1">
      <c r="A2361" s="68" t="s">
        <v>5102</v>
      </c>
      <c r="B2361" s="68">
        <v>17620</v>
      </c>
      <c r="C2361" s="68" t="s">
        <v>0</v>
      </c>
      <c r="D2361" s="69" t="s">
        <v>1147</v>
      </c>
      <c r="E2361" s="69" t="s">
        <v>288</v>
      </c>
      <c r="F2361" s="68" t="s">
        <v>1149</v>
      </c>
      <c r="G2361" s="64" t="s">
        <v>0</v>
      </c>
      <c r="H2361" s="70">
        <v>63.9</v>
      </c>
      <c r="I2361" s="71"/>
      <c r="J2361" s="64" t="s">
        <v>7143</v>
      </c>
      <c r="K2361" s="67" t="s">
        <v>9161</v>
      </c>
      <c r="L2361" s="67">
        <v>10</v>
      </c>
      <c r="M2361" s="64" t="s">
        <v>7066</v>
      </c>
      <c r="N2361" s="64" t="s">
        <v>2039</v>
      </c>
      <c r="O2361" s="64" t="s">
        <v>0</v>
      </c>
      <c r="P2361" s="64" t="s">
        <v>32</v>
      </c>
      <c r="Q2361" s="72">
        <v>13</v>
      </c>
      <c r="R2361" s="72">
        <v>0</v>
      </c>
      <c r="S2361" s="72">
        <v>16</v>
      </c>
      <c r="T2361" s="72">
        <v>0.39</v>
      </c>
    </row>
    <row r="2362" spans="1:20" s="60" customFormat="1" ht="15" customHeight="1">
      <c r="A2362" s="68" t="s">
        <v>5103</v>
      </c>
      <c r="B2362" s="68">
        <v>17621</v>
      </c>
      <c r="C2362" s="68" t="s">
        <v>0</v>
      </c>
      <c r="D2362" s="69" t="s">
        <v>1147</v>
      </c>
      <c r="E2362" s="69" t="s">
        <v>289</v>
      </c>
      <c r="F2362" s="68" t="s">
        <v>1149</v>
      </c>
      <c r="G2362" s="64" t="s">
        <v>0</v>
      </c>
      <c r="H2362" s="70">
        <v>46.9</v>
      </c>
      <c r="I2362" s="71"/>
      <c r="J2362" s="64" t="s">
        <v>7143</v>
      </c>
      <c r="K2362" s="67" t="s">
        <v>9162</v>
      </c>
      <c r="L2362" s="67">
        <v>14</v>
      </c>
      <c r="M2362" s="64" t="s">
        <v>7066</v>
      </c>
      <c r="N2362" s="64" t="s">
        <v>2039</v>
      </c>
      <c r="O2362" s="64" t="s">
        <v>0</v>
      </c>
      <c r="P2362" s="64" t="s">
        <v>32</v>
      </c>
      <c r="Q2362" s="72">
        <v>13</v>
      </c>
      <c r="R2362" s="72">
        <v>0</v>
      </c>
      <c r="S2362" s="72">
        <v>16</v>
      </c>
      <c r="T2362" s="72">
        <v>0.39</v>
      </c>
    </row>
    <row r="2363" spans="1:20" s="60" customFormat="1" ht="15" customHeight="1">
      <c r="A2363" s="68" t="s">
        <v>5104</v>
      </c>
      <c r="B2363" s="68">
        <v>17622</v>
      </c>
      <c r="C2363" s="68" t="s">
        <v>0</v>
      </c>
      <c r="D2363" s="69" t="s">
        <v>1147</v>
      </c>
      <c r="E2363" s="69" t="s">
        <v>290</v>
      </c>
      <c r="F2363" s="68" t="s">
        <v>1149</v>
      </c>
      <c r="G2363" s="64" t="s">
        <v>0</v>
      </c>
      <c r="H2363" s="70">
        <v>63.9</v>
      </c>
      <c r="I2363" s="71"/>
      <c r="J2363" s="64" t="s">
        <v>7143</v>
      </c>
      <c r="K2363" s="67" t="s">
        <v>9163</v>
      </c>
      <c r="L2363" s="67">
        <v>10</v>
      </c>
      <c r="M2363" s="64" t="s">
        <v>7066</v>
      </c>
      <c r="N2363" s="64" t="s">
        <v>2039</v>
      </c>
      <c r="O2363" s="64" t="s">
        <v>0</v>
      </c>
      <c r="P2363" s="64" t="s">
        <v>32</v>
      </c>
      <c r="Q2363" s="72">
        <v>13</v>
      </c>
      <c r="R2363" s="72">
        <v>0</v>
      </c>
      <c r="S2363" s="72">
        <v>16</v>
      </c>
      <c r="T2363" s="72">
        <v>0.39</v>
      </c>
    </row>
    <row r="2364" spans="1:20" s="60" customFormat="1" ht="15" customHeight="1">
      <c r="A2364" s="68" t="s">
        <v>5105</v>
      </c>
      <c r="B2364" s="68">
        <v>17623</v>
      </c>
      <c r="C2364" s="68" t="s">
        <v>0</v>
      </c>
      <c r="D2364" s="69" t="s">
        <v>1147</v>
      </c>
      <c r="E2364" s="69" t="s">
        <v>291</v>
      </c>
      <c r="F2364" s="68" t="s">
        <v>1149</v>
      </c>
      <c r="G2364" s="64" t="s">
        <v>0</v>
      </c>
      <c r="H2364" s="70">
        <v>46.9</v>
      </c>
      <c r="I2364" s="71"/>
      <c r="J2364" s="64" t="s">
        <v>7143</v>
      </c>
      <c r="K2364" s="67" t="s">
        <v>9164</v>
      </c>
      <c r="L2364" s="67">
        <v>21</v>
      </c>
      <c r="M2364" s="64" t="s">
        <v>7066</v>
      </c>
      <c r="N2364" s="64" t="s">
        <v>2039</v>
      </c>
      <c r="O2364" s="64" t="s">
        <v>0</v>
      </c>
      <c r="P2364" s="64" t="s">
        <v>32</v>
      </c>
      <c r="Q2364" s="72">
        <v>13</v>
      </c>
      <c r="R2364" s="72">
        <v>0</v>
      </c>
      <c r="S2364" s="72">
        <v>16</v>
      </c>
      <c r="T2364" s="72">
        <v>0.39</v>
      </c>
    </row>
    <row r="2365" spans="1:20" s="60" customFormat="1" ht="15" customHeight="1">
      <c r="A2365" s="68" t="s">
        <v>5106</v>
      </c>
      <c r="B2365" s="68">
        <v>17624</v>
      </c>
      <c r="C2365" s="68" t="s">
        <v>0</v>
      </c>
      <c r="D2365" s="69" t="s">
        <v>1147</v>
      </c>
      <c r="E2365" s="69" t="s">
        <v>292</v>
      </c>
      <c r="F2365" s="68" t="s">
        <v>1149</v>
      </c>
      <c r="G2365" s="64" t="s">
        <v>0</v>
      </c>
      <c r="H2365" s="70">
        <v>63.9</v>
      </c>
      <c r="I2365" s="71"/>
      <c r="J2365" s="64" t="s">
        <v>7143</v>
      </c>
      <c r="K2365" s="67" t="s">
        <v>9165</v>
      </c>
      <c r="L2365" s="67">
        <v>3</v>
      </c>
      <c r="M2365" s="64" t="s">
        <v>7066</v>
      </c>
      <c r="N2365" s="64" t="s">
        <v>2039</v>
      </c>
      <c r="O2365" s="64" t="s">
        <v>0</v>
      </c>
      <c r="P2365" s="64" t="s">
        <v>32</v>
      </c>
      <c r="Q2365" s="72">
        <v>13</v>
      </c>
      <c r="R2365" s="72">
        <v>0</v>
      </c>
      <c r="S2365" s="72">
        <v>16</v>
      </c>
      <c r="T2365" s="72">
        <v>0.39</v>
      </c>
    </row>
    <row r="2366" spans="1:20" s="60" customFormat="1" ht="15" customHeight="1">
      <c r="A2366" s="68" t="s">
        <v>5107</v>
      </c>
      <c r="B2366" s="68">
        <v>17625</v>
      </c>
      <c r="C2366" s="68" t="s">
        <v>0</v>
      </c>
      <c r="D2366" s="69" t="s">
        <v>1147</v>
      </c>
      <c r="E2366" s="69" t="s">
        <v>293</v>
      </c>
      <c r="F2366" s="68" t="s">
        <v>1149</v>
      </c>
      <c r="G2366" s="64" t="s">
        <v>0</v>
      </c>
      <c r="H2366" s="70">
        <v>46.9</v>
      </c>
      <c r="I2366" s="71"/>
      <c r="J2366" s="64" t="s">
        <v>7143</v>
      </c>
      <c r="K2366" s="67" t="s">
        <v>7397</v>
      </c>
      <c r="L2366" s="67">
        <v>19</v>
      </c>
      <c r="M2366" s="64" t="s">
        <v>7066</v>
      </c>
      <c r="N2366" s="64" t="s">
        <v>2039</v>
      </c>
      <c r="O2366" s="64" t="s">
        <v>0</v>
      </c>
      <c r="P2366" s="64" t="s">
        <v>32</v>
      </c>
      <c r="Q2366" s="72">
        <v>13</v>
      </c>
      <c r="R2366" s="72">
        <v>0</v>
      </c>
      <c r="S2366" s="72">
        <v>16</v>
      </c>
      <c r="T2366" s="72">
        <v>0.39</v>
      </c>
    </row>
    <row r="2367" spans="1:20" s="60" customFormat="1" ht="15" customHeight="1">
      <c r="A2367" s="68" t="s">
        <v>5108</v>
      </c>
      <c r="B2367" s="68">
        <v>17626</v>
      </c>
      <c r="C2367" s="68" t="s">
        <v>0</v>
      </c>
      <c r="D2367" s="69" t="s">
        <v>1147</v>
      </c>
      <c r="E2367" s="69" t="s">
        <v>294</v>
      </c>
      <c r="F2367" s="68" t="s">
        <v>1149</v>
      </c>
      <c r="G2367" s="64" t="s">
        <v>0</v>
      </c>
      <c r="H2367" s="70">
        <v>63.9</v>
      </c>
      <c r="I2367" s="71"/>
      <c r="J2367" s="64" t="s">
        <v>7143</v>
      </c>
      <c r="K2367" s="67" t="s">
        <v>9166</v>
      </c>
      <c r="L2367" s="67">
        <v>2</v>
      </c>
      <c r="M2367" s="64" t="s">
        <v>7066</v>
      </c>
      <c r="N2367" s="64" t="s">
        <v>2039</v>
      </c>
      <c r="O2367" s="64" t="s">
        <v>0</v>
      </c>
      <c r="P2367" s="64" t="s">
        <v>32</v>
      </c>
      <c r="Q2367" s="72">
        <v>13</v>
      </c>
      <c r="R2367" s="72">
        <v>0</v>
      </c>
      <c r="S2367" s="72">
        <v>16</v>
      </c>
      <c r="T2367" s="72">
        <v>0.39</v>
      </c>
    </row>
    <row r="2368" spans="1:20" s="60" customFormat="1" ht="15" customHeight="1">
      <c r="A2368" s="68" t="s">
        <v>5109</v>
      </c>
      <c r="B2368" s="68">
        <v>17627</v>
      </c>
      <c r="C2368" s="68" t="s">
        <v>0</v>
      </c>
      <c r="D2368" s="69" t="s">
        <v>1147</v>
      </c>
      <c r="E2368" s="69" t="s">
        <v>295</v>
      </c>
      <c r="F2368" s="68" t="s">
        <v>1149</v>
      </c>
      <c r="G2368" s="64" t="s">
        <v>0</v>
      </c>
      <c r="H2368" s="70">
        <v>46.9</v>
      </c>
      <c r="I2368" s="71"/>
      <c r="J2368" s="64" t="s">
        <v>7143</v>
      </c>
      <c r="K2368" s="67" t="s">
        <v>9167</v>
      </c>
      <c r="L2368" s="67">
        <v>1</v>
      </c>
      <c r="M2368" s="64" t="s">
        <v>7066</v>
      </c>
      <c r="N2368" s="64" t="s">
        <v>2039</v>
      </c>
      <c r="O2368" s="64" t="s">
        <v>0</v>
      </c>
      <c r="P2368" s="64" t="s">
        <v>32</v>
      </c>
      <c r="Q2368" s="72">
        <v>13</v>
      </c>
      <c r="R2368" s="72">
        <v>0</v>
      </c>
      <c r="S2368" s="72">
        <v>16</v>
      </c>
      <c r="T2368" s="72">
        <v>0.39</v>
      </c>
    </row>
    <row r="2369" spans="1:20" s="60" customFormat="1" ht="15" customHeight="1">
      <c r="A2369" s="68" t="s">
        <v>5110</v>
      </c>
      <c r="B2369" s="68">
        <v>17628</v>
      </c>
      <c r="C2369" s="68" t="s">
        <v>0</v>
      </c>
      <c r="D2369" s="69" t="s">
        <v>1147</v>
      </c>
      <c r="E2369" s="69" t="s">
        <v>296</v>
      </c>
      <c r="F2369" s="68" t="s">
        <v>1149</v>
      </c>
      <c r="G2369" s="64" t="s">
        <v>0</v>
      </c>
      <c r="H2369" s="70">
        <v>63.9</v>
      </c>
      <c r="I2369" s="71"/>
      <c r="J2369" s="64" t="s">
        <v>7143</v>
      </c>
      <c r="K2369" s="67" t="s">
        <v>9168</v>
      </c>
      <c r="L2369" s="67">
        <v>7</v>
      </c>
      <c r="M2369" s="64" t="s">
        <v>7066</v>
      </c>
      <c r="N2369" s="64" t="s">
        <v>2039</v>
      </c>
      <c r="O2369" s="64" t="s">
        <v>0</v>
      </c>
      <c r="P2369" s="64" t="s">
        <v>32</v>
      </c>
      <c r="Q2369" s="72">
        <v>13</v>
      </c>
      <c r="R2369" s="72">
        <v>0</v>
      </c>
      <c r="S2369" s="72">
        <v>16</v>
      </c>
      <c r="T2369" s="72">
        <v>0.39</v>
      </c>
    </row>
    <row r="2370" spans="1:20" s="60" customFormat="1" ht="15" customHeight="1">
      <c r="A2370" s="68" t="s">
        <v>5111</v>
      </c>
      <c r="B2370" s="68">
        <v>17629</v>
      </c>
      <c r="C2370" s="68" t="s">
        <v>0</v>
      </c>
      <c r="D2370" s="69" t="s">
        <v>1147</v>
      </c>
      <c r="E2370" s="69" t="s">
        <v>297</v>
      </c>
      <c r="F2370" s="68" t="s">
        <v>1149</v>
      </c>
      <c r="G2370" s="64" t="s">
        <v>0</v>
      </c>
      <c r="H2370" s="70">
        <v>46.9</v>
      </c>
      <c r="I2370" s="71"/>
      <c r="J2370" s="64" t="s">
        <v>7143</v>
      </c>
      <c r="K2370" s="67" t="s">
        <v>9169</v>
      </c>
      <c r="L2370" s="67">
        <v>5</v>
      </c>
      <c r="M2370" s="64" t="s">
        <v>7066</v>
      </c>
      <c r="N2370" s="64" t="s">
        <v>2039</v>
      </c>
      <c r="O2370" s="64" t="s">
        <v>0</v>
      </c>
      <c r="P2370" s="64" t="s">
        <v>32</v>
      </c>
      <c r="Q2370" s="72">
        <v>13</v>
      </c>
      <c r="R2370" s="72">
        <v>0</v>
      </c>
      <c r="S2370" s="72">
        <v>16</v>
      </c>
      <c r="T2370" s="72">
        <v>0.39</v>
      </c>
    </row>
    <row r="2371" spans="1:20" s="60" customFormat="1" ht="15" customHeight="1">
      <c r="A2371" s="68" t="s">
        <v>5112</v>
      </c>
      <c r="B2371" s="68">
        <v>17630</v>
      </c>
      <c r="C2371" s="68" t="s">
        <v>0</v>
      </c>
      <c r="D2371" s="69" t="s">
        <v>1147</v>
      </c>
      <c r="E2371" s="69" t="s">
        <v>298</v>
      </c>
      <c r="F2371" s="68" t="s">
        <v>1149</v>
      </c>
      <c r="G2371" s="64" t="s">
        <v>0</v>
      </c>
      <c r="H2371" s="70">
        <v>37.9</v>
      </c>
      <c r="I2371" s="71"/>
      <c r="J2371" s="64" t="s">
        <v>7104</v>
      </c>
      <c r="K2371" s="67" t="s">
        <v>9170</v>
      </c>
      <c r="L2371" s="67">
        <v>1</v>
      </c>
      <c r="M2371" s="64" t="s">
        <v>7066</v>
      </c>
      <c r="N2371" s="64" t="s">
        <v>2048</v>
      </c>
      <c r="O2371" s="64" t="s">
        <v>0</v>
      </c>
      <c r="P2371" s="64" t="s">
        <v>33</v>
      </c>
      <c r="Q2371" s="72">
        <v>6</v>
      </c>
      <c r="R2371" s="72">
        <v>0</v>
      </c>
      <c r="S2371" s="72">
        <v>26</v>
      </c>
      <c r="T2371" s="72">
        <v>0</v>
      </c>
    </row>
    <row r="2372" spans="1:20" s="60" customFormat="1" ht="15" customHeight="1">
      <c r="A2372" s="68" t="s">
        <v>5113</v>
      </c>
      <c r="B2372" s="68">
        <v>17631</v>
      </c>
      <c r="C2372" s="68" t="s">
        <v>0</v>
      </c>
      <c r="D2372" s="69" t="s">
        <v>1147</v>
      </c>
      <c r="E2372" s="69" t="s">
        <v>299</v>
      </c>
      <c r="F2372" s="68" t="s">
        <v>1149</v>
      </c>
      <c r="G2372" s="64" t="s">
        <v>0</v>
      </c>
      <c r="H2372" s="70">
        <v>41.9</v>
      </c>
      <c r="I2372" s="71"/>
      <c r="J2372" s="64" t="s">
        <v>7104</v>
      </c>
      <c r="K2372" s="67" t="s">
        <v>9171</v>
      </c>
      <c r="L2372" s="67">
        <v>6</v>
      </c>
      <c r="M2372" s="64" t="s">
        <v>7066</v>
      </c>
      <c r="N2372" s="64" t="s">
        <v>2048</v>
      </c>
      <c r="O2372" s="64" t="s">
        <v>0</v>
      </c>
      <c r="P2372" s="64" t="s">
        <v>33</v>
      </c>
      <c r="Q2372" s="72">
        <v>6</v>
      </c>
      <c r="R2372" s="72">
        <v>0</v>
      </c>
      <c r="S2372" s="72">
        <v>26</v>
      </c>
      <c r="T2372" s="72">
        <v>0</v>
      </c>
    </row>
    <row r="2373" spans="1:20" s="60" customFormat="1" ht="15" customHeight="1">
      <c r="A2373" s="68" t="s">
        <v>5114</v>
      </c>
      <c r="B2373" s="68">
        <v>17647</v>
      </c>
      <c r="C2373" s="68" t="s">
        <v>0</v>
      </c>
      <c r="D2373" s="69" t="s">
        <v>1147</v>
      </c>
      <c r="E2373" s="69" t="s">
        <v>300</v>
      </c>
      <c r="F2373" s="68" t="s">
        <v>1162</v>
      </c>
      <c r="G2373" s="64" t="s">
        <v>0</v>
      </c>
      <c r="H2373" s="70">
        <v>42.9</v>
      </c>
      <c r="I2373" s="71"/>
      <c r="J2373" s="64" t="s">
        <v>7086</v>
      </c>
      <c r="K2373" s="67" t="s">
        <v>9172</v>
      </c>
      <c r="L2373" s="67" t="s">
        <v>31</v>
      </c>
      <c r="M2373" s="64" t="s">
        <v>7066</v>
      </c>
      <c r="N2373" s="64" t="s">
        <v>301</v>
      </c>
      <c r="O2373" s="64" t="s">
        <v>11</v>
      </c>
      <c r="P2373" s="64" t="s">
        <v>36</v>
      </c>
      <c r="Q2373" s="72">
        <v>32.5</v>
      </c>
      <c r="R2373" s="72">
        <v>0.5</v>
      </c>
      <c r="S2373" s="72">
        <v>32.5</v>
      </c>
      <c r="T2373" s="72">
        <v>0.57999999999999996</v>
      </c>
    </row>
    <row r="2374" spans="1:20" s="60" customFormat="1" ht="15" customHeight="1">
      <c r="A2374" s="68" t="s">
        <v>5115</v>
      </c>
      <c r="B2374" s="68">
        <v>17648</v>
      </c>
      <c r="C2374" s="68" t="s">
        <v>0</v>
      </c>
      <c r="D2374" s="69" t="s">
        <v>1147</v>
      </c>
      <c r="E2374" s="69" t="s">
        <v>3304</v>
      </c>
      <c r="F2374" s="68" t="s">
        <v>1162</v>
      </c>
      <c r="G2374" s="64" t="s">
        <v>0</v>
      </c>
      <c r="H2374" s="70">
        <v>34.9</v>
      </c>
      <c r="I2374" s="71"/>
      <c r="J2374" s="64" t="s">
        <v>7086</v>
      </c>
      <c r="K2374" s="67" t="s">
        <v>9173</v>
      </c>
      <c r="L2374" s="67">
        <v>82</v>
      </c>
      <c r="M2374" s="64" t="s">
        <v>7066</v>
      </c>
      <c r="N2374" s="64" t="s">
        <v>301</v>
      </c>
      <c r="O2374" s="64" t="s">
        <v>11</v>
      </c>
      <c r="P2374" s="64" t="s">
        <v>36</v>
      </c>
      <c r="Q2374" s="72">
        <v>18</v>
      </c>
      <c r="R2374" s="72">
        <v>1.8</v>
      </c>
      <c r="S2374" s="72">
        <v>18</v>
      </c>
      <c r="T2374" s="72">
        <v>0.18</v>
      </c>
    </row>
    <row r="2375" spans="1:20" s="60" customFormat="1" ht="15" customHeight="1">
      <c r="A2375" s="68" t="s">
        <v>5116</v>
      </c>
      <c r="B2375" s="68">
        <v>17649</v>
      </c>
      <c r="C2375" s="68" t="s">
        <v>0</v>
      </c>
      <c r="D2375" s="69" t="s">
        <v>1147</v>
      </c>
      <c r="E2375" s="69" t="s">
        <v>302</v>
      </c>
      <c r="F2375" s="68" t="s">
        <v>1162</v>
      </c>
      <c r="G2375" s="64" t="s">
        <v>0</v>
      </c>
      <c r="H2375" s="70">
        <v>18.899999999999999</v>
      </c>
      <c r="I2375" s="71"/>
      <c r="J2375" s="64" t="s">
        <v>7083</v>
      </c>
      <c r="K2375" s="67" t="s">
        <v>9174</v>
      </c>
      <c r="L2375" s="67">
        <v>58</v>
      </c>
      <c r="M2375" s="64" t="s">
        <v>7066</v>
      </c>
      <c r="N2375" s="64" t="s">
        <v>301</v>
      </c>
      <c r="O2375" s="64" t="s">
        <v>0</v>
      </c>
      <c r="P2375" s="64" t="s">
        <v>36</v>
      </c>
      <c r="Q2375" s="72">
        <v>16.2</v>
      </c>
      <c r="R2375" s="72">
        <v>3.5</v>
      </c>
      <c r="S2375" s="72">
        <v>16.2</v>
      </c>
      <c r="T2375" s="72">
        <v>0.18</v>
      </c>
    </row>
    <row r="2376" spans="1:20" s="60" customFormat="1" ht="15" customHeight="1">
      <c r="A2376" s="68" t="s">
        <v>5117</v>
      </c>
      <c r="B2376" s="68">
        <v>17650</v>
      </c>
      <c r="C2376" s="68" t="s">
        <v>0</v>
      </c>
      <c r="D2376" s="69" t="s">
        <v>1147</v>
      </c>
      <c r="E2376" s="69" t="s">
        <v>2049</v>
      </c>
      <c r="F2376" s="68" t="s">
        <v>1162</v>
      </c>
      <c r="G2376" s="64" t="s">
        <v>0</v>
      </c>
      <c r="H2376" s="70">
        <v>63.9</v>
      </c>
      <c r="I2376" s="71"/>
      <c r="J2376" s="64" t="s">
        <v>7086</v>
      </c>
      <c r="K2376" s="67" t="s">
        <v>9175</v>
      </c>
      <c r="L2376" s="67">
        <v>69</v>
      </c>
      <c r="M2376" s="64" t="s">
        <v>7066</v>
      </c>
      <c r="N2376" s="64" t="s">
        <v>301</v>
      </c>
      <c r="O2376" s="64" t="s">
        <v>11</v>
      </c>
      <c r="P2376" s="64" t="s">
        <v>36</v>
      </c>
      <c r="Q2376" s="72">
        <v>27</v>
      </c>
      <c r="R2376" s="72">
        <v>1.3</v>
      </c>
      <c r="S2376" s="72">
        <v>27</v>
      </c>
      <c r="T2376" s="72">
        <v>0.4</v>
      </c>
    </row>
    <row r="2377" spans="1:20" s="60" customFormat="1" ht="15" customHeight="1">
      <c r="A2377" s="68" t="s">
        <v>5118</v>
      </c>
      <c r="B2377" s="68">
        <v>17651</v>
      </c>
      <c r="C2377" s="68" t="s">
        <v>0</v>
      </c>
      <c r="D2377" s="69" t="s">
        <v>1147</v>
      </c>
      <c r="E2377" s="69" t="s">
        <v>303</v>
      </c>
      <c r="F2377" s="68" t="s">
        <v>1162</v>
      </c>
      <c r="G2377" s="64" t="s">
        <v>0</v>
      </c>
      <c r="H2377" s="70">
        <v>35.9</v>
      </c>
      <c r="I2377" s="71"/>
      <c r="J2377" s="64" t="s">
        <v>7083</v>
      </c>
      <c r="K2377" s="67" t="s">
        <v>9176</v>
      </c>
      <c r="L2377" s="67">
        <v>144</v>
      </c>
      <c r="M2377" s="64" t="s">
        <v>7066</v>
      </c>
      <c r="N2377" s="64" t="s">
        <v>301</v>
      </c>
      <c r="O2377" s="64" t="s">
        <v>0</v>
      </c>
      <c r="P2377" s="64" t="s">
        <v>36</v>
      </c>
      <c r="Q2377" s="72">
        <v>25</v>
      </c>
      <c r="R2377" s="72">
        <v>4</v>
      </c>
      <c r="S2377" s="72">
        <v>25</v>
      </c>
      <c r="T2377" s="72">
        <v>0.4</v>
      </c>
    </row>
    <row r="2378" spans="1:20" s="60" customFormat="1" ht="15" customHeight="1">
      <c r="A2378" s="68" t="s">
        <v>5119</v>
      </c>
      <c r="B2378" s="68">
        <v>17652</v>
      </c>
      <c r="C2378" s="68" t="s">
        <v>0</v>
      </c>
      <c r="D2378" s="69" t="s">
        <v>1147</v>
      </c>
      <c r="E2378" s="69" t="s">
        <v>304</v>
      </c>
      <c r="F2378" s="68" t="s">
        <v>1162</v>
      </c>
      <c r="G2378" s="64" t="s">
        <v>0</v>
      </c>
      <c r="H2378" s="70">
        <v>28.9</v>
      </c>
      <c r="I2378" s="71"/>
      <c r="J2378" s="64" t="s">
        <v>7083</v>
      </c>
      <c r="K2378" s="67" t="s">
        <v>9177</v>
      </c>
      <c r="L2378" s="67">
        <v>59</v>
      </c>
      <c r="M2378" s="64" t="s">
        <v>7066</v>
      </c>
      <c r="N2378" s="64" t="s">
        <v>301</v>
      </c>
      <c r="O2378" s="64" t="s">
        <v>0</v>
      </c>
      <c r="P2378" s="64" t="s">
        <v>36</v>
      </c>
      <c r="Q2378" s="72">
        <v>0</v>
      </c>
      <c r="R2378" s="72">
        <v>0</v>
      </c>
      <c r="S2378" s="72">
        <v>0</v>
      </c>
      <c r="T2378" s="72">
        <v>0</v>
      </c>
    </row>
    <row r="2379" spans="1:20" s="60" customFormat="1" ht="15" customHeight="1">
      <c r="A2379" s="68" t="s">
        <v>5120</v>
      </c>
      <c r="B2379" s="68">
        <v>17653</v>
      </c>
      <c r="C2379" s="68" t="s">
        <v>0</v>
      </c>
      <c r="D2379" s="69" t="s">
        <v>1147</v>
      </c>
      <c r="E2379" s="69" t="s">
        <v>305</v>
      </c>
      <c r="F2379" s="68" t="s">
        <v>1162</v>
      </c>
      <c r="G2379" s="64" t="s">
        <v>0</v>
      </c>
      <c r="H2379" s="70">
        <v>26.9</v>
      </c>
      <c r="I2379" s="71"/>
      <c r="J2379" s="64" t="s">
        <v>7086</v>
      </c>
      <c r="K2379" s="67" t="s">
        <v>9178</v>
      </c>
      <c r="L2379" s="67">
        <v>22</v>
      </c>
      <c r="M2379" s="64" t="s">
        <v>7066</v>
      </c>
      <c r="N2379" s="64" t="s">
        <v>301</v>
      </c>
      <c r="O2379" s="64" t="s">
        <v>11</v>
      </c>
      <c r="P2379" s="64" t="s">
        <v>36</v>
      </c>
      <c r="Q2379" s="72">
        <v>0</v>
      </c>
      <c r="R2379" s="72">
        <v>0</v>
      </c>
      <c r="S2379" s="72">
        <v>0</v>
      </c>
      <c r="T2379" s="72">
        <v>0</v>
      </c>
    </row>
    <row r="2380" spans="1:20" s="60" customFormat="1" ht="15" customHeight="1">
      <c r="A2380" s="68" t="s">
        <v>5121</v>
      </c>
      <c r="B2380" s="68">
        <v>17654</v>
      </c>
      <c r="C2380" s="68" t="s">
        <v>0</v>
      </c>
      <c r="D2380" s="69" t="s">
        <v>1147</v>
      </c>
      <c r="E2380" s="69" t="s">
        <v>306</v>
      </c>
      <c r="F2380" s="68" t="s">
        <v>1162</v>
      </c>
      <c r="G2380" s="64" t="s">
        <v>0</v>
      </c>
      <c r="H2380" s="70">
        <v>33.9</v>
      </c>
      <c r="I2380" s="71"/>
      <c r="J2380" s="64" t="s">
        <v>7083</v>
      </c>
      <c r="K2380" s="67" t="s">
        <v>9179</v>
      </c>
      <c r="L2380" s="67">
        <v>57</v>
      </c>
      <c r="M2380" s="64" t="s">
        <v>7066</v>
      </c>
      <c r="N2380" s="64" t="s">
        <v>301</v>
      </c>
      <c r="O2380" s="64" t="s">
        <v>0</v>
      </c>
      <c r="P2380" s="64" t="s">
        <v>36</v>
      </c>
      <c r="Q2380" s="72">
        <v>24</v>
      </c>
      <c r="R2380" s="72">
        <v>1.5</v>
      </c>
      <c r="S2380" s="72">
        <v>25</v>
      </c>
      <c r="T2380" s="72">
        <v>0.32</v>
      </c>
    </row>
    <row r="2381" spans="1:20" s="60" customFormat="1" ht="15" customHeight="1">
      <c r="A2381" s="68" t="s">
        <v>5122</v>
      </c>
      <c r="B2381" s="68">
        <v>17655</v>
      </c>
      <c r="C2381" s="68" t="s">
        <v>0</v>
      </c>
      <c r="D2381" s="69" t="s">
        <v>1147</v>
      </c>
      <c r="E2381" s="69" t="s">
        <v>307</v>
      </c>
      <c r="F2381" s="68" t="s">
        <v>1162</v>
      </c>
      <c r="G2381" s="64" t="s">
        <v>0</v>
      </c>
      <c r="H2381" s="70">
        <v>22.9</v>
      </c>
      <c r="I2381" s="71"/>
      <c r="J2381" s="64" t="s">
        <v>7083</v>
      </c>
      <c r="K2381" s="67" t="s">
        <v>9180</v>
      </c>
      <c r="L2381" s="67">
        <v>47</v>
      </c>
      <c r="M2381" s="64" t="s">
        <v>7066</v>
      </c>
      <c r="N2381" s="64" t="s">
        <v>301</v>
      </c>
      <c r="O2381" s="64" t="s">
        <v>0</v>
      </c>
      <c r="P2381" s="64" t="s">
        <v>36</v>
      </c>
      <c r="Q2381" s="72">
        <v>17</v>
      </c>
      <c r="R2381" s="72">
        <v>0.7</v>
      </c>
      <c r="S2381" s="72">
        <v>18</v>
      </c>
      <c r="T2381" s="72">
        <v>0.16</v>
      </c>
    </row>
    <row r="2382" spans="1:20" s="60" customFormat="1" ht="15" customHeight="1">
      <c r="A2382" s="68" t="s">
        <v>5123</v>
      </c>
      <c r="B2382" s="68">
        <v>17656</v>
      </c>
      <c r="C2382" s="68" t="s">
        <v>0</v>
      </c>
      <c r="D2382" s="69" t="s">
        <v>1147</v>
      </c>
      <c r="E2382" s="69" t="s">
        <v>308</v>
      </c>
      <c r="F2382" s="68" t="s">
        <v>1162</v>
      </c>
      <c r="G2382" s="64" t="s">
        <v>0</v>
      </c>
      <c r="H2382" s="70">
        <v>17.899999999999999</v>
      </c>
      <c r="I2382" s="71"/>
      <c r="J2382" s="64" t="s">
        <v>7083</v>
      </c>
      <c r="K2382" s="67" t="s">
        <v>9181</v>
      </c>
      <c r="L2382" s="67">
        <v>143</v>
      </c>
      <c r="M2382" s="64" t="s">
        <v>7066</v>
      </c>
      <c r="N2382" s="64" t="s">
        <v>301</v>
      </c>
      <c r="O2382" s="64" t="s">
        <v>0</v>
      </c>
      <c r="P2382" s="64" t="s">
        <v>36</v>
      </c>
      <c r="Q2382" s="72">
        <v>13.5</v>
      </c>
      <c r="R2382" s="72">
        <v>1.5</v>
      </c>
      <c r="S2382" s="72">
        <v>14.8</v>
      </c>
      <c r="T2382" s="72">
        <v>0.105</v>
      </c>
    </row>
    <row r="2383" spans="1:20" s="60" customFormat="1" ht="15" customHeight="1">
      <c r="A2383" s="68" t="s">
        <v>5124</v>
      </c>
      <c r="B2383" s="68">
        <v>17657</v>
      </c>
      <c r="C2383" s="68" t="s">
        <v>0</v>
      </c>
      <c r="D2383" s="69" t="s">
        <v>1147</v>
      </c>
      <c r="E2383" s="69" t="s">
        <v>309</v>
      </c>
      <c r="F2383" s="68" t="s">
        <v>1162</v>
      </c>
      <c r="G2383" s="64" t="s">
        <v>0</v>
      </c>
      <c r="H2383" s="70">
        <v>9.9</v>
      </c>
      <c r="I2383" s="71"/>
      <c r="J2383" s="64" t="s">
        <v>7083</v>
      </c>
      <c r="K2383" s="67" t="s">
        <v>9182</v>
      </c>
      <c r="L2383" s="67">
        <v>32</v>
      </c>
      <c r="M2383" s="64" t="s">
        <v>7066</v>
      </c>
      <c r="N2383" s="64" t="s">
        <v>301</v>
      </c>
      <c r="O2383" s="64" t="s">
        <v>0</v>
      </c>
      <c r="P2383" s="64" t="s">
        <v>36</v>
      </c>
      <c r="Q2383" s="72">
        <v>10</v>
      </c>
      <c r="R2383" s="72">
        <v>1.5</v>
      </c>
      <c r="S2383" s="72">
        <v>11</v>
      </c>
      <c r="T2383" s="72">
        <v>0.06</v>
      </c>
    </row>
    <row r="2384" spans="1:20" s="60" customFormat="1" ht="15" customHeight="1">
      <c r="A2384" s="68" t="s">
        <v>5125</v>
      </c>
      <c r="B2384" s="68">
        <v>17658</v>
      </c>
      <c r="C2384" s="68" t="s">
        <v>0</v>
      </c>
      <c r="D2384" s="69" t="s">
        <v>1147</v>
      </c>
      <c r="E2384" s="69" t="s">
        <v>310</v>
      </c>
      <c r="F2384" s="68" t="s">
        <v>1162</v>
      </c>
      <c r="G2384" s="64" t="s">
        <v>0</v>
      </c>
      <c r="H2384" s="70">
        <v>16.899999999999999</v>
      </c>
      <c r="I2384" s="71"/>
      <c r="J2384" s="64" t="s">
        <v>7083</v>
      </c>
      <c r="K2384" s="67" t="s">
        <v>9183</v>
      </c>
      <c r="L2384" s="67">
        <v>53</v>
      </c>
      <c r="M2384" s="64" t="s">
        <v>7066</v>
      </c>
      <c r="N2384" s="64" t="s">
        <v>301</v>
      </c>
      <c r="O2384" s="64" t="s">
        <v>0</v>
      </c>
      <c r="P2384" s="64" t="s">
        <v>36</v>
      </c>
      <c r="Q2384" s="72">
        <v>8</v>
      </c>
      <c r="R2384" s="72">
        <v>1.5</v>
      </c>
      <c r="S2384" s="72">
        <v>8.6999999999999993</v>
      </c>
      <c r="T2384" s="72">
        <v>0.04</v>
      </c>
    </row>
    <row r="2385" spans="1:20" s="60" customFormat="1" ht="15" customHeight="1">
      <c r="A2385" s="68" t="s">
        <v>5126</v>
      </c>
      <c r="B2385" s="68">
        <v>17659</v>
      </c>
      <c r="C2385" s="68" t="s">
        <v>0</v>
      </c>
      <c r="D2385" s="69" t="s">
        <v>1147</v>
      </c>
      <c r="E2385" s="69" t="s">
        <v>311</v>
      </c>
      <c r="F2385" s="68" t="s">
        <v>1149</v>
      </c>
      <c r="G2385" s="64" t="s">
        <v>0</v>
      </c>
      <c r="H2385" s="70">
        <v>13.9</v>
      </c>
      <c r="I2385" s="71"/>
      <c r="J2385" s="64" t="s">
        <v>7083</v>
      </c>
      <c r="K2385" s="67" t="s">
        <v>9184</v>
      </c>
      <c r="L2385" s="67">
        <v>6</v>
      </c>
      <c r="M2385" s="64" t="s">
        <v>7066</v>
      </c>
      <c r="N2385" s="64" t="s">
        <v>301</v>
      </c>
      <c r="O2385" s="64" t="s">
        <v>0</v>
      </c>
      <c r="P2385" s="64" t="s">
        <v>36</v>
      </c>
      <c r="Q2385" s="72">
        <v>13.5</v>
      </c>
      <c r="R2385" s="72">
        <v>3</v>
      </c>
      <c r="S2385" s="72">
        <v>28.5</v>
      </c>
      <c r="T2385" s="72">
        <v>0.30499999999999999</v>
      </c>
    </row>
    <row r="2386" spans="1:20" s="60" customFormat="1" ht="15" customHeight="1">
      <c r="A2386" s="68" t="s">
        <v>5127</v>
      </c>
      <c r="B2386" s="68">
        <v>17660</v>
      </c>
      <c r="C2386" s="68" t="s">
        <v>0</v>
      </c>
      <c r="D2386" s="69" t="s">
        <v>1147</v>
      </c>
      <c r="E2386" s="69" t="s">
        <v>312</v>
      </c>
      <c r="F2386" s="68" t="s">
        <v>1149</v>
      </c>
      <c r="G2386" s="64" t="s">
        <v>0</v>
      </c>
      <c r="H2386" s="70">
        <v>18.899999999999999</v>
      </c>
      <c r="I2386" s="71"/>
      <c r="J2386" s="64" t="s">
        <v>7083</v>
      </c>
      <c r="K2386" s="67" t="s">
        <v>9185</v>
      </c>
      <c r="L2386" s="67">
        <v>5</v>
      </c>
      <c r="M2386" s="64" t="s">
        <v>7066</v>
      </c>
      <c r="N2386" s="64" t="s">
        <v>301</v>
      </c>
      <c r="O2386" s="64" t="s">
        <v>0</v>
      </c>
      <c r="P2386" s="64" t="s">
        <v>36</v>
      </c>
      <c r="Q2386" s="72">
        <v>14.5</v>
      </c>
      <c r="R2386" s="72">
        <v>2</v>
      </c>
      <c r="S2386" s="72">
        <v>43</v>
      </c>
      <c r="T2386" s="72">
        <v>0.43</v>
      </c>
    </row>
    <row r="2387" spans="1:20" s="60" customFormat="1" ht="15" customHeight="1">
      <c r="A2387" s="68" t="s">
        <v>5128</v>
      </c>
      <c r="B2387" s="68">
        <v>17661</v>
      </c>
      <c r="C2387" s="68" t="s">
        <v>0</v>
      </c>
      <c r="D2387" s="69" t="s">
        <v>1147</v>
      </c>
      <c r="E2387" s="69" t="s">
        <v>313</v>
      </c>
      <c r="F2387" s="68" t="s">
        <v>1149</v>
      </c>
      <c r="G2387" s="64" t="s">
        <v>0</v>
      </c>
      <c r="H2387" s="70">
        <v>16.899999999999999</v>
      </c>
      <c r="I2387" s="71"/>
      <c r="J2387" s="64" t="s">
        <v>7086</v>
      </c>
      <c r="K2387" s="67" t="s">
        <v>9186</v>
      </c>
      <c r="L2387" s="67">
        <v>58</v>
      </c>
      <c r="M2387" s="64" t="s">
        <v>7066</v>
      </c>
      <c r="N2387" s="64" t="s">
        <v>301</v>
      </c>
      <c r="O2387" s="64" t="s">
        <v>11</v>
      </c>
      <c r="P2387" s="64" t="s">
        <v>36</v>
      </c>
      <c r="Q2387" s="72">
        <v>20</v>
      </c>
      <c r="R2387" s="72">
        <v>2</v>
      </c>
      <c r="S2387" s="72">
        <v>29.5</v>
      </c>
      <c r="T2387" s="72">
        <v>0.33500000000000002</v>
      </c>
    </row>
    <row r="2388" spans="1:20" s="60" customFormat="1" ht="15" customHeight="1">
      <c r="A2388" s="68" t="s">
        <v>5129</v>
      </c>
      <c r="B2388" s="68">
        <v>17662</v>
      </c>
      <c r="C2388" s="68" t="s">
        <v>0</v>
      </c>
      <c r="D2388" s="69" t="s">
        <v>1147</v>
      </c>
      <c r="E2388" s="69" t="s">
        <v>314</v>
      </c>
      <c r="F2388" s="68" t="s">
        <v>1149</v>
      </c>
      <c r="G2388" s="64" t="s">
        <v>0</v>
      </c>
      <c r="H2388" s="70">
        <v>19.899999999999999</v>
      </c>
      <c r="I2388" s="71"/>
      <c r="J2388" s="64" t="s">
        <v>7086</v>
      </c>
      <c r="K2388" s="67" t="s">
        <v>9187</v>
      </c>
      <c r="L2388" s="67">
        <v>46</v>
      </c>
      <c r="M2388" s="64" t="s">
        <v>7066</v>
      </c>
      <c r="N2388" s="64" t="s">
        <v>301</v>
      </c>
      <c r="O2388" s="64" t="s">
        <v>11</v>
      </c>
      <c r="P2388" s="64" t="s">
        <v>36</v>
      </c>
      <c r="Q2388" s="72">
        <v>23.5</v>
      </c>
      <c r="R2388" s="72">
        <v>3</v>
      </c>
      <c r="S2388" s="72">
        <v>34.5</v>
      </c>
      <c r="T2388" s="72">
        <v>0.47</v>
      </c>
    </row>
    <row r="2389" spans="1:20" s="60" customFormat="1" ht="15" customHeight="1">
      <c r="A2389" s="68" t="s">
        <v>5130</v>
      </c>
      <c r="B2389" s="68">
        <v>17663</v>
      </c>
      <c r="C2389" s="68" t="s">
        <v>0</v>
      </c>
      <c r="D2389" s="69" t="s">
        <v>1147</v>
      </c>
      <c r="E2389" s="69" t="s">
        <v>315</v>
      </c>
      <c r="F2389" s="68" t="s">
        <v>1149</v>
      </c>
      <c r="G2389" s="64" t="s">
        <v>0</v>
      </c>
      <c r="H2389" s="70">
        <v>44.9</v>
      </c>
      <c r="I2389" s="71"/>
      <c r="J2389" s="64" t="s">
        <v>7083</v>
      </c>
      <c r="K2389" s="67" t="s">
        <v>9188</v>
      </c>
      <c r="L2389" s="67" t="s">
        <v>31</v>
      </c>
      <c r="M2389" s="64" t="s">
        <v>7066</v>
      </c>
      <c r="N2389" s="64" t="s">
        <v>301</v>
      </c>
      <c r="O2389" s="64" t="s">
        <v>0</v>
      </c>
      <c r="P2389" s="64" t="s">
        <v>36</v>
      </c>
      <c r="Q2389" s="72">
        <v>28</v>
      </c>
      <c r="R2389" s="72">
        <v>7.5</v>
      </c>
      <c r="S2389" s="72">
        <v>28</v>
      </c>
      <c r="T2389" s="72">
        <v>0.69</v>
      </c>
    </row>
    <row r="2390" spans="1:20" s="60" customFormat="1" ht="15" customHeight="1">
      <c r="A2390" s="68" t="s">
        <v>5131</v>
      </c>
      <c r="B2390" s="68">
        <v>17664</v>
      </c>
      <c r="C2390" s="68" t="s">
        <v>0</v>
      </c>
      <c r="D2390" s="69" t="s">
        <v>1147</v>
      </c>
      <c r="E2390" s="69" t="s">
        <v>316</v>
      </c>
      <c r="F2390" s="68" t="s">
        <v>1149</v>
      </c>
      <c r="G2390" s="64" t="s">
        <v>0</v>
      </c>
      <c r="H2390" s="70">
        <v>24.9</v>
      </c>
      <c r="I2390" s="71"/>
      <c r="J2390" s="64" t="s">
        <v>7086</v>
      </c>
      <c r="K2390" s="67" t="s">
        <v>9189</v>
      </c>
      <c r="L2390" s="67">
        <v>40</v>
      </c>
      <c r="M2390" s="64" t="s">
        <v>7066</v>
      </c>
      <c r="N2390" s="64" t="s">
        <v>301</v>
      </c>
      <c r="O2390" s="64" t="s">
        <v>11</v>
      </c>
      <c r="P2390" s="64" t="s">
        <v>36</v>
      </c>
      <c r="Q2390" s="72">
        <v>28</v>
      </c>
      <c r="R2390" s="72">
        <v>3</v>
      </c>
      <c r="S2390" s="72">
        <v>28</v>
      </c>
      <c r="T2390" s="72">
        <v>0.59499999999999997</v>
      </c>
    </row>
    <row r="2391" spans="1:20" s="60" customFormat="1" ht="15" customHeight="1">
      <c r="A2391" s="68" t="s">
        <v>5132</v>
      </c>
      <c r="B2391" s="68">
        <v>17665</v>
      </c>
      <c r="C2391" s="68" t="s">
        <v>0</v>
      </c>
      <c r="D2391" s="69" t="s">
        <v>1147</v>
      </c>
      <c r="E2391" s="69" t="s">
        <v>317</v>
      </c>
      <c r="F2391" s="68" t="s">
        <v>1162</v>
      </c>
      <c r="G2391" s="64" t="s">
        <v>0</v>
      </c>
      <c r="H2391" s="70">
        <v>25.9</v>
      </c>
      <c r="I2391" s="71"/>
      <c r="J2391" s="64" t="s">
        <v>7083</v>
      </c>
      <c r="K2391" s="67" t="s">
        <v>9190</v>
      </c>
      <c r="L2391" s="67">
        <v>71</v>
      </c>
      <c r="M2391" s="64" t="s">
        <v>7066</v>
      </c>
      <c r="N2391" s="64" t="s">
        <v>301</v>
      </c>
      <c r="O2391" s="64" t="s">
        <v>0</v>
      </c>
      <c r="P2391" s="64" t="s">
        <v>36</v>
      </c>
      <c r="Q2391" s="72">
        <v>16.5</v>
      </c>
      <c r="R2391" s="72">
        <v>3</v>
      </c>
      <c r="S2391" s="72">
        <v>17.5</v>
      </c>
      <c r="T2391" s="72">
        <v>0.16</v>
      </c>
    </row>
    <row r="2392" spans="1:20" s="60" customFormat="1" ht="15" customHeight="1">
      <c r="A2392" s="68" t="s">
        <v>5133</v>
      </c>
      <c r="B2392" s="68">
        <v>17667</v>
      </c>
      <c r="C2392" s="68" t="s">
        <v>0</v>
      </c>
      <c r="D2392" s="69" t="s">
        <v>1147</v>
      </c>
      <c r="E2392" s="69" t="s">
        <v>318</v>
      </c>
      <c r="F2392" s="68" t="s">
        <v>1162</v>
      </c>
      <c r="G2392" s="64" t="s">
        <v>0</v>
      </c>
      <c r="H2392" s="70">
        <v>42.9</v>
      </c>
      <c r="I2392" s="71"/>
      <c r="J2392" s="64" t="s">
        <v>7086</v>
      </c>
      <c r="K2392" s="67" t="s">
        <v>9191</v>
      </c>
      <c r="L2392" s="67" t="s">
        <v>31</v>
      </c>
      <c r="M2392" s="64" t="s">
        <v>7066</v>
      </c>
      <c r="N2392" s="64" t="s">
        <v>319</v>
      </c>
      <c r="O2392" s="64" t="s">
        <v>11</v>
      </c>
      <c r="P2392" s="64" t="s">
        <v>36</v>
      </c>
      <c r="Q2392" s="72">
        <v>17.7</v>
      </c>
      <c r="R2392" s="72">
        <v>1.8</v>
      </c>
      <c r="S2392" s="72">
        <v>17.7</v>
      </c>
      <c r="T2392" s="72">
        <v>0.18</v>
      </c>
    </row>
    <row r="2393" spans="1:20" s="60" customFormat="1" ht="15" customHeight="1">
      <c r="A2393" s="68" t="s">
        <v>5134</v>
      </c>
      <c r="B2393" s="68">
        <v>17668</v>
      </c>
      <c r="C2393" s="68" t="s">
        <v>0</v>
      </c>
      <c r="D2393" s="69" t="s">
        <v>1147</v>
      </c>
      <c r="E2393" s="69" t="s">
        <v>320</v>
      </c>
      <c r="F2393" s="68" t="s">
        <v>1162</v>
      </c>
      <c r="G2393" s="64" t="s">
        <v>0</v>
      </c>
      <c r="H2393" s="70">
        <v>24.9</v>
      </c>
      <c r="I2393" s="71"/>
      <c r="J2393" s="64" t="s">
        <v>7086</v>
      </c>
      <c r="K2393" s="67" t="s">
        <v>9192</v>
      </c>
      <c r="L2393" s="67">
        <v>56</v>
      </c>
      <c r="M2393" s="64" t="s">
        <v>7066</v>
      </c>
      <c r="N2393" s="64" t="s">
        <v>319</v>
      </c>
      <c r="O2393" s="64" t="s">
        <v>11</v>
      </c>
      <c r="P2393" s="64" t="s">
        <v>36</v>
      </c>
      <c r="Q2393" s="72">
        <v>15.5</v>
      </c>
      <c r="R2393" s="72">
        <v>3.5</v>
      </c>
      <c r="S2393" s="72">
        <v>15.5</v>
      </c>
      <c r="T2393" s="72">
        <v>0.18</v>
      </c>
    </row>
    <row r="2394" spans="1:20" s="60" customFormat="1" ht="15" customHeight="1">
      <c r="A2394" s="68" t="s">
        <v>5135</v>
      </c>
      <c r="B2394" s="68">
        <v>17669</v>
      </c>
      <c r="C2394" s="68" t="s">
        <v>0</v>
      </c>
      <c r="D2394" s="69" t="s">
        <v>1147</v>
      </c>
      <c r="E2394" s="69" t="s">
        <v>321</v>
      </c>
      <c r="F2394" s="68" t="s">
        <v>1162</v>
      </c>
      <c r="G2394" s="64" t="s">
        <v>0</v>
      </c>
      <c r="H2394" s="70">
        <v>35.9</v>
      </c>
      <c r="I2394" s="71"/>
      <c r="J2394" s="64" t="s">
        <v>7086</v>
      </c>
      <c r="K2394" s="67" t="s">
        <v>9193</v>
      </c>
      <c r="L2394" s="67">
        <v>111</v>
      </c>
      <c r="M2394" s="64" t="s">
        <v>7066</v>
      </c>
      <c r="N2394" s="64" t="s">
        <v>319</v>
      </c>
      <c r="O2394" s="64" t="s">
        <v>11</v>
      </c>
      <c r="P2394" s="64" t="s">
        <v>36</v>
      </c>
      <c r="Q2394" s="72">
        <v>23.3</v>
      </c>
      <c r="R2394" s="72">
        <v>2.8</v>
      </c>
      <c r="S2394" s="72">
        <v>23.3</v>
      </c>
      <c r="T2394" s="72">
        <v>0.32</v>
      </c>
    </row>
    <row r="2395" spans="1:20" s="60" customFormat="1" ht="15" customHeight="1">
      <c r="A2395" s="68" t="s">
        <v>5136</v>
      </c>
      <c r="B2395" s="68">
        <v>17670</v>
      </c>
      <c r="C2395" s="68" t="s">
        <v>0</v>
      </c>
      <c r="D2395" s="69" t="s">
        <v>1147</v>
      </c>
      <c r="E2395" s="69" t="s">
        <v>322</v>
      </c>
      <c r="F2395" s="68" t="s">
        <v>1149</v>
      </c>
      <c r="G2395" s="64" t="s">
        <v>0</v>
      </c>
      <c r="H2395" s="70">
        <v>19.899999999999999</v>
      </c>
      <c r="I2395" s="71"/>
      <c r="J2395" s="64" t="s">
        <v>7086</v>
      </c>
      <c r="K2395" s="67" t="s">
        <v>9194</v>
      </c>
      <c r="L2395" s="67">
        <v>125</v>
      </c>
      <c r="M2395" s="64" t="s">
        <v>7066</v>
      </c>
      <c r="N2395" s="64" t="s">
        <v>319</v>
      </c>
      <c r="O2395" s="64" t="s">
        <v>11</v>
      </c>
      <c r="P2395" s="64" t="s">
        <v>36</v>
      </c>
      <c r="Q2395" s="72">
        <v>22</v>
      </c>
      <c r="R2395" s="72">
        <v>4.5</v>
      </c>
      <c r="S2395" s="72">
        <v>22</v>
      </c>
      <c r="T2395" s="72">
        <v>0.32</v>
      </c>
    </row>
    <row r="2396" spans="1:20" s="60" customFormat="1" ht="15" customHeight="1">
      <c r="A2396" s="68" t="s">
        <v>5137</v>
      </c>
      <c r="B2396" s="68">
        <v>17671</v>
      </c>
      <c r="C2396" s="68" t="s">
        <v>0</v>
      </c>
      <c r="D2396" s="69" t="s">
        <v>1147</v>
      </c>
      <c r="E2396" s="69" t="s">
        <v>323</v>
      </c>
      <c r="F2396" s="68" t="s">
        <v>1149</v>
      </c>
      <c r="G2396" s="64" t="s">
        <v>0</v>
      </c>
      <c r="H2396" s="70">
        <v>46.9</v>
      </c>
      <c r="I2396" s="71"/>
      <c r="J2396" s="64" t="s">
        <v>7086</v>
      </c>
      <c r="K2396" s="67" t="s">
        <v>9195</v>
      </c>
      <c r="L2396" s="67">
        <v>7</v>
      </c>
      <c r="M2396" s="64" t="s">
        <v>7066</v>
      </c>
      <c r="N2396" s="64" t="s">
        <v>319</v>
      </c>
      <c r="O2396" s="64" t="s">
        <v>11</v>
      </c>
      <c r="P2396" s="64" t="s">
        <v>36</v>
      </c>
      <c r="Q2396" s="72">
        <v>29.5</v>
      </c>
      <c r="R2396" s="72">
        <v>7.2</v>
      </c>
      <c r="S2396" s="72">
        <v>29.5</v>
      </c>
      <c r="T2396" s="72">
        <v>0.69</v>
      </c>
    </row>
    <row r="2397" spans="1:20" s="60" customFormat="1" ht="15" customHeight="1">
      <c r="A2397" s="68" t="s">
        <v>5138</v>
      </c>
      <c r="B2397" s="68">
        <v>17672</v>
      </c>
      <c r="C2397" s="68" t="s">
        <v>0</v>
      </c>
      <c r="D2397" s="69" t="s">
        <v>1147</v>
      </c>
      <c r="E2397" s="69" t="s">
        <v>324</v>
      </c>
      <c r="F2397" s="68" t="s">
        <v>1162</v>
      </c>
      <c r="G2397" s="64" t="s">
        <v>0</v>
      </c>
      <c r="H2397" s="70">
        <v>74.900000000000006</v>
      </c>
      <c r="I2397" s="71"/>
      <c r="J2397" s="64" t="s">
        <v>7086</v>
      </c>
      <c r="K2397" s="67" t="s">
        <v>9196</v>
      </c>
      <c r="L2397" s="67">
        <v>29</v>
      </c>
      <c r="M2397" s="64" t="s">
        <v>7066</v>
      </c>
      <c r="N2397" s="64" t="s">
        <v>319</v>
      </c>
      <c r="O2397" s="64" t="s">
        <v>11</v>
      </c>
      <c r="P2397" s="64" t="s">
        <v>36</v>
      </c>
      <c r="Q2397" s="72">
        <v>27</v>
      </c>
      <c r="R2397" s="72">
        <v>1.5</v>
      </c>
      <c r="S2397" s="72">
        <v>27</v>
      </c>
      <c r="T2397" s="72">
        <v>0.4</v>
      </c>
    </row>
    <row r="2398" spans="1:20" s="60" customFormat="1" ht="15" customHeight="1">
      <c r="A2398" s="68" t="s">
        <v>5139</v>
      </c>
      <c r="B2398" s="68">
        <v>17673</v>
      </c>
      <c r="C2398" s="68" t="s">
        <v>0</v>
      </c>
      <c r="D2398" s="69" t="s">
        <v>1147</v>
      </c>
      <c r="E2398" s="69" t="s">
        <v>325</v>
      </c>
      <c r="F2398" s="68" t="s">
        <v>1149</v>
      </c>
      <c r="G2398" s="64" t="s">
        <v>0</v>
      </c>
      <c r="H2398" s="70">
        <v>19.899999999999999</v>
      </c>
      <c r="I2398" s="71"/>
      <c r="J2398" s="64" t="s">
        <v>7086</v>
      </c>
      <c r="K2398" s="67" t="s">
        <v>9197</v>
      </c>
      <c r="L2398" s="67">
        <v>45</v>
      </c>
      <c r="M2398" s="64" t="s">
        <v>7066</v>
      </c>
      <c r="N2398" s="64" t="s">
        <v>319</v>
      </c>
      <c r="O2398" s="64" t="s">
        <v>11</v>
      </c>
      <c r="P2398" s="64" t="s">
        <v>36</v>
      </c>
      <c r="Q2398" s="72">
        <v>20</v>
      </c>
      <c r="R2398" s="72">
        <v>2</v>
      </c>
      <c r="S2398" s="72">
        <v>29.5</v>
      </c>
      <c r="T2398" s="72">
        <v>0.33500000000000002</v>
      </c>
    </row>
    <row r="2399" spans="1:20" s="60" customFormat="1" ht="15" customHeight="1">
      <c r="A2399" s="68" t="s">
        <v>5140</v>
      </c>
      <c r="B2399" s="68">
        <v>17674</v>
      </c>
      <c r="C2399" s="68" t="s">
        <v>0</v>
      </c>
      <c r="D2399" s="69" t="s">
        <v>1147</v>
      </c>
      <c r="E2399" s="69" t="s">
        <v>326</v>
      </c>
      <c r="F2399" s="68" t="s">
        <v>1149</v>
      </c>
      <c r="G2399" s="64" t="s">
        <v>0</v>
      </c>
      <c r="H2399" s="70">
        <v>25.9</v>
      </c>
      <c r="I2399" s="71"/>
      <c r="J2399" s="64" t="s">
        <v>7086</v>
      </c>
      <c r="K2399" s="67" t="s">
        <v>9198</v>
      </c>
      <c r="L2399" s="67">
        <v>123</v>
      </c>
      <c r="M2399" s="64" t="s">
        <v>7066</v>
      </c>
      <c r="N2399" s="64" t="s">
        <v>319</v>
      </c>
      <c r="O2399" s="64" t="s">
        <v>11</v>
      </c>
      <c r="P2399" s="64" t="s">
        <v>36</v>
      </c>
      <c r="Q2399" s="72">
        <v>24</v>
      </c>
      <c r="R2399" s="72">
        <v>3</v>
      </c>
      <c r="S2399" s="72">
        <v>34.5</v>
      </c>
      <c r="T2399" s="72">
        <v>0.47</v>
      </c>
    </row>
    <row r="2400" spans="1:20" s="60" customFormat="1" ht="15" customHeight="1">
      <c r="A2400" s="68" t="s">
        <v>5141</v>
      </c>
      <c r="B2400" s="68">
        <v>17675</v>
      </c>
      <c r="C2400" s="68" t="s">
        <v>0</v>
      </c>
      <c r="D2400" s="69" t="s">
        <v>1147</v>
      </c>
      <c r="E2400" s="69" t="s">
        <v>327</v>
      </c>
      <c r="F2400" s="68" t="s">
        <v>1149</v>
      </c>
      <c r="G2400" s="64" t="s">
        <v>0</v>
      </c>
      <c r="H2400" s="70">
        <v>26.9</v>
      </c>
      <c r="I2400" s="71"/>
      <c r="J2400" s="64" t="s">
        <v>7086</v>
      </c>
      <c r="K2400" s="67" t="s">
        <v>9199</v>
      </c>
      <c r="L2400" s="67">
        <v>54</v>
      </c>
      <c r="M2400" s="64" t="s">
        <v>7066</v>
      </c>
      <c r="N2400" s="64" t="s">
        <v>319</v>
      </c>
      <c r="O2400" s="64" t="s">
        <v>11</v>
      </c>
      <c r="P2400" s="64" t="s">
        <v>36</v>
      </c>
      <c r="Q2400" s="72">
        <v>28</v>
      </c>
      <c r="R2400" s="72">
        <v>3</v>
      </c>
      <c r="S2400" s="72">
        <v>28</v>
      </c>
      <c r="T2400" s="72">
        <v>0.59499999999999997</v>
      </c>
    </row>
    <row r="2401" spans="1:20" s="60" customFormat="1" ht="15" customHeight="1">
      <c r="A2401" s="68" t="s">
        <v>5142</v>
      </c>
      <c r="B2401" s="68">
        <v>17676</v>
      </c>
      <c r="C2401" s="68" t="s">
        <v>0</v>
      </c>
      <c r="D2401" s="69" t="s">
        <v>1147</v>
      </c>
      <c r="E2401" s="69" t="s">
        <v>328</v>
      </c>
      <c r="F2401" s="68" t="s">
        <v>1149</v>
      </c>
      <c r="G2401" s="64" t="s">
        <v>0</v>
      </c>
      <c r="H2401" s="70">
        <v>59.9</v>
      </c>
      <c r="I2401" s="71"/>
      <c r="J2401" s="64" t="s">
        <v>7143</v>
      </c>
      <c r="K2401" s="67" t="s">
        <v>9200</v>
      </c>
      <c r="L2401" s="67">
        <v>14</v>
      </c>
      <c r="M2401" s="64" t="s">
        <v>7066</v>
      </c>
      <c r="N2401" s="64" t="s">
        <v>319</v>
      </c>
      <c r="O2401" s="64" t="s">
        <v>0</v>
      </c>
      <c r="P2401" s="64" t="s">
        <v>32</v>
      </c>
      <c r="Q2401" s="72">
        <v>24.5</v>
      </c>
      <c r="R2401" s="72">
        <v>6.5</v>
      </c>
      <c r="S2401" s="72">
        <v>27.5</v>
      </c>
      <c r="T2401" s="72">
        <v>1.2150000000000001</v>
      </c>
    </row>
    <row r="2402" spans="1:20" s="60" customFormat="1" ht="15" customHeight="1">
      <c r="A2402" s="68" t="s">
        <v>5143</v>
      </c>
      <c r="B2402" s="68">
        <v>17677</v>
      </c>
      <c r="C2402" s="68" t="s">
        <v>0</v>
      </c>
      <c r="D2402" s="69" t="s">
        <v>1147</v>
      </c>
      <c r="E2402" s="69" t="s">
        <v>329</v>
      </c>
      <c r="F2402" s="68" t="s">
        <v>1149</v>
      </c>
      <c r="G2402" s="64" t="s">
        <v>0</v>
      </c>
      <c r="H2402" s="70">
        <v>62.9</v>
      </c>
      <c r="I2402" s="71"/>
      <c r="J2402" s="64" t="s">
        <v>7165</v>
      </c>
      <c r="K2402" s="67" t="s">
        <v>9201</v>
      </c>
      <c r="L2402" s="67">
        <v>7</v>
      </c>
      <c r="M2402" s="64" t="s">
        <v>7066</v>
      </c>
      <c r="N2402" s="64" t="s">
        <v>319</v>
      </c>
      <c r="O2402" s="64" t="s">
        <v>0</v>
      </c>
      <c r="P2402" s="64" t="s">
        <v>32</v>
      </c>
      <c r="Q2402" s="72">
        <v>25</v>
      </c>
      <c r="R2402" s="72">
        <v>5</v>
      </c>
      <c r="S2402" s="72">
        <v>34.5</v>
      </c>
      <c r="T2402" s="72">
        <v>0.55000000000000004</v>
      </c>
    </row>
    <row r="2403" spans="1:20" s="60" customFormat="1" ht="15" customHeight="1">
      <c r="A2403" s="68" t="s">
        <v>5144</v>
      </c>
      <c r="B2403" s="68">
        <v>17678</v>
      </c>
      <c r="C2403" s="68" t="s">
        <v>0</v>
      </c>
      <c r="D2403" s="69" t="s">
        <v>1147</v>
      </c>
      <c r="E2403" s="69" t="s">
        <v>330</v>
      </c>
      <c r="F2403" s="68" t="s">
        <v>1149</v>
      </c>
      <c r="G2403" s="64" t="s">
        <v>0</v>
      </c>
      <c r="H2403" s="70">
        <v>29.7</v>
      </c>
      <c r="I2403" s="71"/>
      <c r="J2403" s="64" t="s">
        <v>7086</v>
      </c>
      <c r="K2403" s="67" t="s">
        <v>9202</v>
      </c>
      <c r="L2403" s="67">
        <v>86</v>
      </c>
      <c r="M2403" s="64" t="s">
        <v>7066</v>
      </c>
      <c r="N2403" s="64" t="s">
        <v>2046</v>
      </c>
      <c r="O2403" s="64" t="s">
        <v>11</v>
      </c>
      <c r="P2403" s="64" t="s">
        <v>36</v>
      </c>
      <c r="Q2403" s="72">
        <v>27</v>
      </c>
      <c r="R2403" s="72">
        <v>5</v>
      </c>
      <c r="S2403" s="72">
        <v>27</v>
      </c>
      <c r="T2403" s="72">
        <v>0.5</v>
      </c>
    </row>
    <row r="2404" spans="1:20" s="60" customFormat="1" ht="15" customHeight="1">
      <c r="A2404" s="68" t="s">
        <v>5145</v>
      </c>
      <c r="B2404" s="68">
        <v>17679</v>
      </c>
      <c r="C2404" s="68" t="s">
        <v>0</v>
      </c>
      <c r="D2404" s="69" t="s">
        <v>1147</v>
      </c>
      <c r="E2404" s="69" t="s">
        <v>331</v>
      </c>
      <c r="F2404" s="68" t="s">
        <v>1149</v>
      </c>
      <c r="G2404" s="64" t="s">
        <v>0</v>
      </c>
      <c r="H2404" s="70">
        <v>29.9</v>
      </c>
      <c r="I2404" s="71"/>
      <c r="J2404" s="64" t="s">
        <v>7086</v>
      </c>
      <c r="K2404" s="67" t="s">
        <v>9203</v>
      </c>
      <c r="L2404" s="67">
        <v>65</v>
      </c>
      <c r="M2404" s="64" t="s">
        <v>7066</v>
      </c>
      <c r="N2404" s="64" t="s">
        <v>2046</v>
      </c>
      <c r="O2404" s="64" t="s">
        <v>11</v>
      </c>
      <c r="P2404" s="64" t="s">
        <v>36</v>
      </c>
      <c r="Q2404" s="72">
        <v>23.5</v>
      </c>
      <c r="R2404" s="72">
        <v>3.5</v>
      </c>
      <c r="S2404" s="72">
        <v>34</v>
      </c>
      <c r="T2404" s="72">
        <v>0.53</v>
      </c>
    </row>
    <row r="2405" spans="1:20" s="60" customFormat="1" ht="15" customHeight="1">
      <c r="A2405" s="68" t="s">
        <v>5146</v>
      </c>
      <c r="B2405" s="68">
        <v>17680</v>
      </c>
      <c r="C2405" s="68" t="s">
        <v>0</v>
      </c>
      <c r="D2405" s="69" t="s">
        <v>1147</v>
      </c>
      <c r="E2405" s="69" t="s">
        <v>332</v>
      </c>
      <c r="F2405" s="68" t="s">
        <v>1149</v>
      </c>
      <c r="G2405" s="64" t="s">
        <v>0</v>
      </c>
      <c r="H2405" s="70">
        <v>21.9</v>
      </c>
      <c r="I2405" s="71"/>
      <c r="J2405" s="64" t="s">
        <v>7086</v>
      </c>
      <c r="K2405" s="67" t="s">
        <v>9204</v>
      </c>
      <c r="L2405" s="67">
        <v>15</v>
      </c>
      <c r="M2405" s="64" t="s">
        <v>7066</v>
      </c>
      <c r="N2405" s="64" t="s">
        <v>2046</v>
      </c>
      <c r="O2405" s="64" t="s">
        <v>11</v>
      </c>
      <c r="P2405" s="64" t="s">
        <v>36</v>
      </c>
      <c r="Q2405" s="72">
        <v>19</v>
      </c>
      <c r="R2405" s="72">
        <v>3</v>
      </c>
      <c r="S2405" s="72">
        <v>29</v>
      </c>
      <c r="T2405" s="72">
        <v>0.38</v>
      </c>
    </row>
    <row r="2406" spans="1:20" ht="15" customHeight="1">
      <c r="A2406" s="68" t="s">
        <v>5147</v>
      </c>
      <c r="B2406" s="68">
        <v>17685</v>
      </c>
      <c r="C2406" s="68" t="s">
        <v>0</v>
      </c>
      <c r="D2406" s="69" t="s">
        <v>1147</v>
      </c>
      <c r="E2406" s="69" t="s">
        <v>333</v>
      </c>
      <c r="F2406" s="68" t="s">
        <v>1149</v>
      </c>
      <c r="G2406" s="64" t="s">
        <v>0</v>
      </c>
      <c r="H2406" s="70">
        <v>11.9</v>
      </c>
      <c r="I2406" s="71"/>
      <c r="J2406" s="64" t="s">
        <v>7143</v>
      </c>
      <c r="K2406" s="67" t="s">
        <v>9205</v>
      </c>
      <c r="L2406" s="67">
        <v>290</v>
      </c>
      <c r="M2406" s="64" t="s">
        <v>7066</v>
      </c>
      <c r="N2406" s="64" t="s">
        <v>1797</v>
      </c>
      <c r="O2406" s="64" t="s">
        <v>0</v>
      </c>
      <c r="P2406" s="64" t="s">
        <v>32</v>
      </c>
      <c r="Q2406" s="72">
        <v>6</v>
      </c>
      <c r="R2406" s="72">
        <v>9</v>
      </c>
      <c r="S2406" s="72">
        <v>9.5</v>
      </c>
      <c r="T2406" s="72">
        <v>0.06</v>
      </c>
    </row>
    <row r="2407" spans="1:20" ht="15" customHeight="1">
      <c r="A2407" s="68" t="s">
        <v>5148</v>
      </c>
      <c r="B2407" s="68">
        <v>17686</v>
      </c>
      <c r="C2407" s="68" t="s">
        <v>0</v>
      </c>
      <c r="D2407" s="69" t="s">
        <v>1147</v>
      </c>
      <c r="E2407" s="69" t="s">
        <v>334</v>
      </c>
      <c r="F2407" s="68" t="s">
        <v>1149</v>
      </c>
      <c r="G2407" s="64" t="s">
        <v>0</v>
      </c>
      <c r="H2407" s="70">
        <v>11.9</v>
      </c>
      <c r="I2407" s="71"/>
      <c r="J2407" s="64" t="s">
        <v>7143</v>
      </c>
      <c r="K2407" s="67" t="s">
        <v>9206</v>
      </c>
      <c r="L2407" s="67">
        <v>265</v>
      </c>
      <c r="M2407" s="64" t="s">
        <v>7066</v>
      </c>
      <c r="N2407" s="64" t="s">
        <v>1797</v>
      </c>
      <c r="O2407" s="64" t="s">
        <v>0</v>
      </c>
      <c r="P2407" s="64" t="s">
        <v>32</v>
      </c>
      <c r="Q2407" s="72">
        <v>6</v>
      </c>
      <c r="R2407" s="72">
        <v>9</v>
      </c>
      <c r="S2407" s="72">
        <v>9.5</v>
      </c>
      <c r="T2407" s="72">
        <v>0.06</v>
      </c>
    </row>
    <row r="2408" spans="1:20" ht="15" customHeight="1">
      <c r="A2408" s="68" t="s">
        <v>5149</v>
      </c>
      <c r="B2408" s="68">
        <v>17687</v>
      </c>
      <c r="C2408" s="68" t="s">
        <v>0</v>
      </c>
      <c r="D2408" s="69" t="s">
        <v>1147</v>
      </c>
      <c r="E2408" s="69" t="s">
        <v>335</v>
      </c>
      <c r="F2408" s="68" t="s">
        <v>1149</v>
      </c>
      <c r="G2408" s="64" t="s">
        <v>0</v>
      </c>
      <c r="H2408" s="70">
        <v>11.9</v>
      </c>
      <c r="I2408" s="71"/>
      <c r="J2408" s="64" t="s">
        <v>7143</v>
      </c>
      <c r="K2408" s="67" t="s">
        <v>9207</v>
      </c>
      <c r="L2408" s="67">
        <v>329</v>
      </c>
      <c r="M2408" s="64" t="s">
        <v>7066</v>
      </c>
      <c r="N2408" s="64" t="s">
        <v>1797</v>
      </c>
      <c r="O2408" s="64" t="s">
        <v>0</v>
      </c>
      <c r="P2408" s="64" t="s">
        <v>32</v>
      </c>
      <c r="Q2408" s="72">
        <v>8.5</v>
      </c>
      <c r="R2408" s="72">
        <v>9</v>
      </c>
      <c r="S2408" s="72">
        <v>9.5</v>
      </c>
      <c r="T2408" s="72">
        <v>0.06</v>
      </c>
    </row>
    <row r="2409" spans="1:20" ht="15" customHeight="1">
      <c r="A2409" s="68" t="s">
        <v>5150</v>
      </c>
      <c r="B2409" s="68">
        <v>17688</v>
      </c>
      <c r="C2409" s="68" t="s">
        <v>0</v>
      </c>
      <c r="D2409" s="69" t="s">
        <v>1147</v>
      </c>
      <c r="E2409" s="69" t="s">
        <v>336</v>
      </c>
      <c r="F2409" s="68" t="s">
        <v>1149</v>
      </c>
      <c r="G2409" s="64" t="s">
        <v>0</v>
      </c>
      <c r="H2409" s="70">
        <v>11.9</v>
      </c>
      <c r="I2409" s="71"/>
      <c r="J2409" s="64" t="s">
        <v>7143</v>
      </c>
      <c r="K2409" s="67" t="s">
        <v>9208</v>
      </c>
      <c r="L2409" s="67">
        <v>247</v>
      </c>
      <c r="M2409" s="64" t="s">
        <v>7066</v>
      </c>
      <c r="N2409" s="64" t="s">
        <v>1797</v>
      </c>
      <c r="O2409" s="64" t="s">
        <v>0</v>
      </c>
      <c r="P2409" s="64" t="s">
        <v>32</v>
      </c>
      <c r="Q2409" s="72">
        <v>8.5</v>
      </c>
      <c r="R2409" s="72">
        <v>9</v>
      </c>
      <c r="S2409" s="72">
        <v>9.5</v>
      </c>
      <c r="T2409" s="72">
        <v>0.06</v>
      </c>
    </row>
    <row r="2410" spans="1:20" ht="15" customHeight="1">
      <c r="A2410" s="68" t="s">
        <v>5151</v>
      </c>
      <c r="B2410" s="68">
        <v>17689</v>
      </c>
      <c r="C2410" s="68" t="s">
        <v>0</v>
      </c>
      <c r="D2410" s="69" t="s">
        <v>1147</v>
      </c>
      <c r="E2410" s="69" t="s">
        <v>337</v>
      </c>
      <c r="F2410" s="68" t="s">
        <v>1149</v>
      </c>
      <c r="G2410" s="64" t="s">
        <v>0</v>
      </c>
      <c r="H2410" s="70">
        <v>11.9</v>
      </c>
      <c r="I2410" s="71"/>
      <c r="J2410" s="64" t="s">
        <v>7143</v>
      </c>
      <c r="K2410" s="67" t="s">
        <v>9209</v>
      </c>
      <c r="L2410" s="67">
        <v>272</v>
      </c>
      <c r="M2410" s="64" t="s">
        <v>7066</v>
      </c>
      <c r="N2410" s="64" t="s">
        <v>1797</v>
      </c>
      <c r="O2410" s="64" t="s">
        <v>0</v>
      </c>
      <c r="P2410" s="64" t="s">
        <v>32</v>
      </c>
      <c r="Q2410" s="72">
        <v>8.5</v>
      </c>
      <c r="R2410" s="72">
        <v>9</v>
      </c>
      <c r="S2410" s="72">
        <v>9.5</v>
      </c>
      <c r="T2410" s="72">
        <v>0.06</v>
      </c>
    </row>
    <row r="2411" spans="1:20" ht="15" customHeight="1">
      <c r="A2411" s="68" t="s">
        <v>5152</v>
      </c>
      <c r="B2411" s="68">
        <v>17690</v>
      </c>
      <c r="C2411" s="68" t="s">
        <v>0</v>
      </c>
      <c r="D2411" s="69" t="s">
        <v>1147</v>
      </c>
      <c r="E2411" s="69" t="s">
        <v>338</v>
      </c>
      <c r="F2411" s="68" t="s">
        <v>1149</v>
      </c>
      <c r="G2411" s="64" t="s">
        <v>0</v>
      </c>
      <c r="H2411" s="70">
        <v>11.9</v>
      </c>
      <c r="I2411" s="71"/>
      <c r="J2411" s="64" t="s">
        <v>7143</v>
      </c>
      <c r="K2411" s="67" t="s">
        <v>9210</v>
      </c>
      <c r="L2411" s="67">
        <v>157</v>
      </c>
      <c r="M2411" s="64" t="s">
        <v>7066</v>
      </c>
      <c r="N2411" s="64" t="s">
        <v>1797</v>
      </c>
      <c r="O2411" s="64" t="s">
        <v>0</v>
      </c>
      <c r="P2411" s="64" t="s">
        <v>32</v>
      </c>
      <c r="Q2411" s="72">
        <v>8.5</v>
      </c>
      <c r="R2411" s="72">
        <v>9</v>
      </c>
      <c r="S2411" s="72">
        <v>9.5</v>
      </c>
      <c r="T2411" s="72">
        <v>0.06</v>
      </c>
    </row>
    <row r="2412" spans="1:20" s="60" customFormat="1" ht="15" customHeight="1">
      <c r="A2412" s="68" t="s">
        <v>5153</v>
      </c>
      <c r="B2412" s="68">
        <v>17691</v>
      </c>
      <c r="C2412" s="68" t="s">
        <v>0</v>
      </c>
      <c r="D2412" s="69" t="s">
        <v>1147</v>
      </c>
      <c r="E2412" s="69" t="s">
        <v>339</v>
      </c>
      <c r="F2412" s="68" t="s">
        <v>1149</v>
      </c>
      <c r="G2412" s="64" t="s">
        <v>0</v>
      </c>
      <c r="H2412" s="70">
        <v>11.9</v>
      </c>
      <c r="I2412" s="71"/>
      <c r="J2412" s="64" t="s">
        <v>7143</v>
      </c>
      <c r="K2412" s="67" t="s">
        <v>9211</v>
      </c>
      <c r="L2412" s="67">
        <v>215</v>
      </c>
      <c r="M2412" s="64" t="s">
        <v>7066</v>
      </c>
      <c r="N2412" s="64" t="s">
        <v>1797</v>
      </c>
      <c r="O2412" s="64" t="s">
        <v>0</v>
      </c>
      <c r="P2412" s="64" t="s">
        <v>32</v>
      </c>
      <c r="Q2412" s="72">
        <v>8.5</v>
      </c>
      <c r="R2412" s="72">
        <v>9</v>
      </c>
      <c r="S2412" s="72">
        <v>9.5</v>
      </c>
      <c r="T2412" s="72">
        <v>0.06</v>
      </c>
    </row>
    <row r="2413" spans="1:20" s="60" customFormat="1" ht="15" customHeight="1">
      <c r="A2413" s="68" t="s">
        <v>5154</v>
      </c>
      <c r="B2413" s="68">
        <v>17692</v>
      </c>
      <c r="C2413" s="68" t="s">
        <v>0</v>
      </c>
      <c r="D2413" s="69" t="s">
        <v>1147</v>
      </c>
      <c r="E2413" s="69" t="s">
        <v>340</v>
      </c>
      <c r="F2413" s="68" t="s">
        <v>1149</v>
      </c>
      <c r="G2413" s="64" t="s">
        <v>0</v>
      </c>
      <c r="H2413" s="70">
        <v>11.9</v>
      </c>
      <c r="I2413" s="71"/>
      <c r="J2413" s="64" t="s">
        <v>7143</v>
      </c>
      <c r="K2413" s="67" t="s">
        <v>9212</v>
      </c>
      <c r="L2413" s="67">
        <v>161</v>
      </c>
      <c r="M2413" s="64" t="s">
        <v>7066</v>
      </c>
      <c r="N2413" s="64" t="s">
        <v>1797</v>
      </c>
      <c r="O2413" s="64" t="s">
        <v>0</v>
      </c>
      <c r="P2413" s="64" t="s">
        <v>32</v>
      </c>
      <c r="Q2413" s="72">
        <v>8.5</v>
      </c>
      <c r="R2413" s="72">
        <v>9</v>
      </c>
      <c r="S2413" s="72">
        <v>9.5</v>
      </c>
      <c r="T2413" s="72">
        <v>0.06</v>
      </c>
    </row>
    <row r="2414" spans="1:20" s="60" customFormat="1" ht="15" customHeight="1">
      <c r="A2414" s="68" t="s">
        <v>5155</v>
      </c>
      <c r="B2414" s="68">
        <v>17693</v>
      </c>
      <c r="C2414" s="68" t="s">
        <v>0</v>
      </c>
      <c r="D2414" s="69" t="s">
        <v>1147</v>
      </c>
      <c r="E2414" s="69" t="s">
        <v>341</v>
      </c>
      <c r="F2414" s="68" t="s">
        <v>1149</v>
      </c>
      <c r="G2414" s="64" t="s">
        <v>0</v>
      </c>
      <c r="H2414" s="70">
        <v>11.9</v>
      </c>
      <c r="I2414" s="71"/>
      <c r="J2414" s="64" t="s">
        <v>7143</v>
      </c>
      <c r="K2414" s="67" t="s">
        <v>9213</v>
      </c>
      <c r="L2414" s="67">
        <v>123</v>
      </c>
      <c r="M2414" s="64" t="s">
        <v>7066</v>
      </c>
      <c r="N2414" s="64" t="s">
        <v>1797</v>
      </c>
      <c r="O2414" s="64" t="s">
        <v>0</v>
      </c>
      <c r="P2414" s="64" t="s">
        <v>32</v>
      </c>
      <c r="Q2414" s="72">
        <v>8.5</v>
      </c>
      <c r="R2414" s="72">
        <v>9</v>
      </c>
      <c r="S2414" s="72">
        <v>9.5</v>
      </c>
      <c r="T2414" s="72">
        <v>0.06</v>
      </c>
    </row>
    <row r="2415" spans="1:20" s="60" customFormat="1" ht="15" customHeight="1">
      <c r="A2415" s="68" t="s">
        <v>5156</v>
      </c>
      <c r="B2415" s="68">
        <v>17694</v>
      </c>
      <c r="C2415" s="68" t="s">
        <v>0</v>
      </c>
      <c r="D2415" s="69" t="s">
        <v>1147</v>
      </c>
      <c r="E2415" s="69" t="s">
        <v>342</v>
      </c>
      <c r="F2415" s="68" t="s">
        <v>1149</v>
      </c>
      <c r="G2415" s="64" t="s">
        <v>0</v>
      </c>
      <c r="H2415" s="70">
        <v>11.9</v>
      </c>
      <c r="I2415" s="71"/>
      <c r="J2415" s="64" t="s">
        <v>7143</v>
      </c>
      <c r="K2415" s="67" t="s">
        <v>9214</v>
      </c>
      <c r="L2415" s="67">
        <v>186</v>
      </c>
      <c r="M2415" s="64" t="s">
        <v>7066</v>
      </c>
      <c r="N2415" s="64" t="s">
        <v>1797</v>
      </c>
      <c r="O2415" s="64" t="s">
        <v>0</v>
      </c>
      <c r="P2415" s="64" t="s">
        <v>32</v>
      </c>
      <c r="Q2415" s="72">
        <v>8.5</v>
      </c>
      <c r="R2415" s="72">
        <v>9</v>
      </c>
      <c r="S2415" s="72">
        <v>9.5</v>
      </c>
      <c r="T2415" s="72">
        <v>0.06</v>
      </c>
    </row>
    <row r="2416" spans="1:20" s="60" customFormat="1" ht="15" customHeight="1">
      <c r="A2416" s="68" t="s">
        <v>5157</v>
      </c>
      <c r="B2416" s="68">
        <v>17695</v>
      </c>
      <c r="C2416" s="68" t="s">
        <v>0</v>
      </c>
      <c r="D2416" s="69" t="s">
        <v>1147</v>
      </c>
      <c r="E2416" s="69" t="s">
        <v>343</v>
      </c>
      <c r="F2416" s="68" t="s">
        <v>1149</v>
      </c>
      <c r="G2416" s="64" t="s">
        <v>0</v>
      </c>
      <c r="H2416" s="70">
        <v>11.9</v>
      </c>
      <c r="I2416" s="71"/>
      <c r="J2416" s="64" t="s">
        <v>7143</v>
      </c>
      <c r="K2416" s="67" t="s">
        <v>9215</v>
      </c>
      <c r="L2416" s="67">
        <v>54</v>
      </c>
      <c r="M2416" s="64" t="s">
        <v>7066</v>
      </c>
      <c r="N2416" s="64" t="s">
        <v>1797</v>
      </c>
      <c r="O2416" s="64" t="s">
        <v>0</v>
      </c>
      <c r="P2416" s="64" t="s">
        <v>32</v>
      </c>
      <c r="Q2416" s="72">
        <v>8.5</v>
      </c>
      <c r="R2416" s="72">
        <v>9</v>
      </c>
      <c r="S2416" s="72">
        <v>9.5</v>
      </c>
      <c r="T2416" s="72">
        <v>0.06</v>
      </c>
    </row>
    <row r="2417" spans="1:20" s="60" customFormat="1" ht="15" customHeight="1">
      <c r="A2417" s="68" t="s">
        <v>5158</v>
      </c>
      <c r="B2417" s="68">
        <v>17696</v>
      </c>
      <c r="C2417" s="68" t="s">
        <v>0</v>
      </c>
      <c r="D2417" s="69" t="s">
        <v>1147</v>
      </c>
      <c r="E2417" s="69" t="s">
        <v>344</v>
      </c>
      <c r="F2417" s="68" t="s">
        <v>1149</v>
      </c>
      <c r="G2417" s="64" t="s">
        <v>0</v>
      </c>
      <c r="H2417" s="70">
        <v>11.9</v>
      </c>
      <c r="I2417" s="71"/>
      <c r="J2417" s="64" t="s">
        <v>7143</v>
      </c>
      <c r="K2417" s="67" t="s">
        <v>9216</v>
      </c>
      <c r="L2417" s="67">
        <v>93</v>
      </c>
      <c r="M2417" s="64" t="s">
        <v>7066</v>
      </c>
      <c r="N2417" s="64" t="s">
        <v>1797</v>
      </c>
      <c r="O2417" s="64" t="s">
        <v>0</v>
      </c>
      <c r="P2417" s="64" t="s">
        <v>32</v>
      </c>
      <c r="Q2417" s="72">
        <v>8.5</v>
      </c>
      <c r="R2417" s="72">
        <v>9</v>
      </c>
      <c r="S2417" s="72">
        <v>9.5</v>
      </c>
      <c r="T2417" s="72">
        <v>0.06</v>
      </c>
    </row>
    <row r="2418" spans="1:20" s="60" customFormat="1" ht="15" customHeight="1">
      <c r="A2418" s="68" t="s">
        <v>5159</v>
      </c>
      <c r="B2418" s="68">
        <v>17697</v>
      </c>
      <c r="C2418" s="68" t="s">
        <v>0</v>
      </c>
      <c r="D2418" s="69" t="s">
        <v>1147</v>
      </c>
      <c r="E2418" s="69" t="s">
        <v>557</v>
      </c>
      <c r="F2418" s="68" t="s">
        <v>1149</v>
      </c>
      <c r="G2418" s="64" t="s">
        <v>0</v>
      </c>
      <c r="H2418" s="70">
        <v>11.9</v>
      </c>
      <c r="I2418" s="71"/>
      <c r="J2418" s="64" t="s">
        <v>7143</v>
      </c>
      <c r="K2418" s="67" t="s">
        <v>9217</v>
      </c>
      <c r="L2418" s="67" t="s">
        <v>31</v>
      </c>
      <c r="M2418" s="64" t="s">
        <v>7066</v>
      </c>
      <c r="N2418" s="64" t="s">
        <v>1797</v>
      </c>
      <c r="O2418" s="64" t="s">
        <v>0</v>
      </c>
      <c r="P2418" s="64" t="s">
        <v>32</v>
      </c>
      <c r="Q2418" s="72">
        <v>0</v>
      </c>
      <c r="R2418" s="72">
        <v>0</v>
      </c>
      <c r="S2418" s="72">
        <v>0</v>
      </c>
      <c r="T2418" s="72">
        <v>0.15</v>
      </c>
    </row>
    <row r="2419" spans="1:20" s="60" customFormat="1" ht="15" customHeight="1">
      <c r="A2419" s="68" t="s">
        <v>5160</v>
      </c>
      <c r="B2419" s="68">
        <v>17698</v>
      </c>
      <c r="C2419" s="68" t="s">
        <v>0</v>
      </c>
      <c r="D2419" s="69" t="s">
        <v>1147</v>
      </c>
      <c r="E2419" s="69" t="s">
        <v>574</v>
      </c>
      <c r="F2419" s="68" t="s">
        <v>1149</v>
      </c>
      <c r="G2419" s="64" t="s">
        <v>0</v>
      </c>
      <c r="H2419" s="70">
        <v>11.9</v>
      </c>
      <c r="I2419" s="71"/>
      <c r="J2419" s="64" t="s">
        <v>7143</v>
      </c>
      <c r="K2419" s="67" t="s">
        <v>9218</v>
      </c>
      <c r="L2419" s="67">
        <v>86</v>
      </c>
      <c r="M2419" s="64" t="s">
        <v>7066</v>
      </c>
      <c r="N2419" s="64" t="s">
        <v>1797</v>
      </c>
      <c r="O2419" s="64" t="s">
        <v>0</v>
      </c>
      <c r="P2419" s="64" t="s">
        <v>32</v>
      </c>
      <c r="Q2419" s="72">
        <v>0</v>
      </c>
      <c r="R2419" s="72">
        <v>0</v>
      </c>
      <c r="S2419" s="72">
        <v>0</v>
      </c>
      <c r="T2419" s="72">
        <v>0.15</v>
      </c>
    </row>
    <row r="2420" spans="1:20" s="60" customFormat="1" ht="15" customHeight="1">
      <c r="A2420" s="68" t="s">
        <v>5161</v>
      </c>
      <c r="B2420" s="68">
        <v>17699</v>
      </c>
      <c r="C2420" s="68" t="s">
        <v>0</v>
      </c>
      <c r="D2420" s="69" t="s">
        <v>1147</v>
      </c>
      <c r="E2420" s="69" t="s">
        <v>345</v>
      </c>
      <c r="F2420" s="68" t="s">
        <v>1149</v>
      </c>
      <c r="G2420" s="64" t="s">
        <v>0</v>
      </c>
      <c r="H2420" s="70">
        <v>11.9</v>
      </c>
      <c r="I2420" s="71"/>
      <c r="J2420" s="64" t="s">
        <v>7143</v>
      </c>
      <c r="K2420" s="67" t="s">
        <v>9219</v>
      </c>
      <c r="L2420" s="67" t="s">
        <v>31</v>
      </c>
      <c r="M2420" s="64" t="s">
        <v>7066</v>
      </c>
      <c r="N2420" s="64" t="s">
        <v>1797</v>
      </c>
      <c r="O2420" s="64" t="s">
        <v>0</v>
      </c>
      <c r="P2420" s="64" t="s">
        <v>32</v>
      </c>
      <c r="Q2420" s="72">
        <v>0</v>
      </c>
      <c r="R2420" s="72">
        <v>0</v>
      </c>
      <c r="S2420" s="72">
        <v>0</v>
      </c>
      <c r="T2420" s="72">
        <v>0.15</v>
      </c>
    </row>
    <row r="2421" spans="1:20" s="60" customFormat="1" ht="15" customHeight="1">
      <c r="A2421" s="68" t="s">
        <v>5162</v>
      </c>
      <c r="B2421" s="68">
        <v>17700</v>
      </c>
      <c r="C2421" s="68" t="s">
        <v>0</v>
      </c>
      <c r="D2421" s="69" t="s">
        <v>1147</v>
      </c>
      <c r="E2421" s="69" t="s">
        <v>346</v>
      </c>
      <c r="F2421" s="68" t="s">
        <v>1149</v>
      </c>
      <c r="G2421" s="64" t="s">
        <v>0</v>
      </c>
      <c r="H2421" s="70">
        <v>11.9</v>
      </c>
      <c r="I2421" s="71"/>
      <c r="J2421" s="64" t="s">
        <v>7143</v>
      </c>
      <c r="K2421" s="67" t="s">
        <v>9220</v>
      </c>
      <c r="L2421" s="67">
        <v>107</v>
      </c>
      <c r="M2421" s="64" t="s">
        <v>7066</v>
      </c>
      <c r="N2421" s="64" t="s">
        <v>1797</v>
      </c>
      <c r="O2421" s="64" t="s">
        <v>0</v>
      </c>
      <c r="P2421" s="64" t="s">
        <v>32</v>
      </c>
      <c r="Q2421" s="72">
        <v>0</v>
      </c>
      <c r="R2421" s="72">
        <v>0</v>
      </c>
      <c r="S2421" s="72">
        <v>0</v>
      </c>
      <c r="T2421" s="72">
        <v>0.15</v>
      </c>
    </row>
    <row r="2422" spans="1:20" s="60" customFormat="1" ht="15" customHeight="1">
      <c r="A2422" s="68" t="s">
        <v>5163</v>
      </c>
      <c r="B2422" s="68">
        <v>17701</v>
      </c>
      <c r="C2422" s="68" t="s">
        <v>0</v>
      </c>
      <c r="D2422" s="69" t="s">
        <v>1147</v>
      </c>
      <c r="E2422" s="69" t="s">
        <v>558</v>
      </c>
      <c r="F2422" s="68" t="s">
        <v>1149</v>
      </c>
      <c r="G2422" s="64" t="s">
        <v>0</v>
      </c>
      <c r="H2422" s="70">
        <v>11.9</v>
      </c>
      <c r="I2422" s="71"/>
      <c r="J2422" s="64" t="s">
        <v>7143</v>
      </c>
      <c r="K2422" s="67" t="s">
        <v>9221</v>
      </c>
      <c r="L2422" s="67">
        <v>3</v>
      </c>
      <c r="M2422" s="64" t="s">
        <v>7066</v>
      </c>
      <c r="N2422" s="64" t="s">
        <v>1797</v>
      </c>
      <c r="O2422" s="64" t="s">
        <v>0</v>
      </c>
      <c r="P2422" s="64" t="s">
        <v>32</v>
      </c>
      <c r="Q2422" s="72">
        <v>0</v>
      </c>
      <c r="R2422" s="72">
        <v>0</v>
      </c>
      <c r="S2422" s="72">
        <v>0</v>
      </c>
      <c r="T2422" s="72">
        <v>0.15</v>
      </c>
    </row>
    <row r="2423" spans="1:20" s="60" customFormat="1" ht="15" customHeight="1">
      <c r="A2423" s="68" t="s">
        <v>11402</v>
      </c>
      <c r="B2423" s="68">
        <v>17708</v>
      </c>
      <c r="C2423" s="68" t="s">
        <v>0</v>
      </c>
      <c r="D2423" s="69" t="s">
        <v>1147</v>
      </c>
      <c r="E2423" s="69" t="s">
        <v>11403</v>
      </c>
      <c r="F2423" s="68" t="s">
        <v>1149</v>
      </c>
      <c r="G2423" s="64" t="s">
        <v>0</v>
      </c>
      <c r="H2423" s="70">
        <v>13.9</v>
      </c>
      <c r="I2423" s="71">
        <v>0</v>
      </c>
      <c r="J2423" s="64" t="s">
        <v>7143</v>
      </c>
      <c r="K2423" s="67" t="s">
        <v>11404</v>
      </c>
      <c r="L2423" s="67" t="s">
        <v>31</v>
      </c>
      <c r="M2423" s="64" t="s">
        <v>7066</v>
      </c>
      <c r="N2423" s="64" t="s">
        <v>1797</v>
      </c>
      <c r="O2423" s="64" t="s">
        <v>0</v>
      </c>
      <c r="P2423" s="64" t="s">
        <v>32</v>
      </c>
      <c r="Q2423" s="72">
        <v>0</v>
      </c>
      <c r="R2423" s="72">
        <v>0</v>
      </c>
      <c r="S2423" s="72">
        <v>0</v>
      </c>
      <c r="T2423" s="72">
        <v>0</v>
      </c>
    </row>
    <row r="2424" spans="1:20" s="60" customFormat="1" ht="15" customHeight="1">
      <c r="A2424" s="68" t="s">
        <v>11405</v>
      </c>
      <c r="B2424" s="68">
        <v>17709</v>
      </c>
      <c r="C2424" s="68" t="s">
        <v>0</v>
      </c>
      <c r="D2424" s="69" t="s">
        <v>1147</v>
      </c>
      <c r="E2424" s="69" t="s">
        <v>11406</v>
      </c>
      <c r="F2424" s="68" t="s">
        <v>1149</v>
      </c>
      <c r="G2424" s="64" t="s">
        <v>0</v>
      </c>
      <c r="H2424" s="70">
        <v>13.9</v>
      </c>
      <c r="I2424" s="71">
        <v>0</v>
      </c>
      <c r="J2424" s="64" t="s">
        <v>7143</v>
      </c>
      <c r="K2424" s="67" t="s">
        <v>11407</v>
      </c>
      <c r="L2424" s="67" t="s">
        <v>31</v>
      </c>
      <c r="M2424" s="64" t="s">
        <v>7066</v>
      </c>
      <c r="N2424" s="64" t="s">
        <v>1797</v>
      </c>
      <c r="O2424" s="64" t="s">
        <v>0</v>
      </c>
      <c r="P2424" s="64" t="s">
        <v>32</v>
      </c>
      <c r="Q2424" s="72">
        <v>0</v>
      </c>
      <c r="R2424" s="72">
        <v>0</v>
      </c>
      <c r="S2424" s="72">
        <v>0</v>
      </c>
      <c r="T2424" s="72">
        <v>0</v>
      </c>
    </row>
    <row r="2425" spans="1:20" s="60" customFormat="1" ht="15" customHeight="1">
      <c r="A2425" s="68" t="s">
        <v>11408</v>
      </c>
      <c r="B2425" s="68">
        <v>17710</v>
      </c>
      <c r="C2425" s="68" t="s">
        <v>0</v>
      </c>
      <c r="D2425" s="69" t="s">
        <v>1147</v>
      </c>
      <c r="E2425" s="69" t="s">
        <v>11409</v>
      </c>
      <c r="F2425" s="68" t="s">
        <v>1149</v>
      </c>
      <c r="G2425" s="64" t="s">
        <v>0</v>
      </c>
      <c r="H2425" s="70">
        <v>9.9</v>
      </c>
      <c r="I2425" s="71">
        <v>0</v>
      </c>
      <c r="J2425" s="64" t="s">
        <v>7143</v>
      </c>
      <c r="K2425" s="67" t="s">
        <v>11410</v>
      </c>
      <c r="L2425" s="67" t="s">
        <v>31</v>
      </c>
      <c r="M2425" s="64" t="s">
        <v>7066</v>
      </c>
      <c r="N2425" s="64" t="s">
        <v>1797</v>
      </c>
      <c r="O2425" s="64" t="s">
        <v>0</v>
      </c>
      <c r="P2425" s="64" t="s">
        <v>32</v>
      </c>
      <c r="Q2425" s="72">
        <v>0</v>
      </c>
      <c r="R2425" s="72">
        <v>0</v>
      </c>
      <c r="S2425" s="72">
        <v>0</v>
      </c>
      <c r="T2425" s="72">
        <v>0</v>
      </c>
    </row>
    <row r="2426" spans="1:20" s="60" customFormat="1" ht="15" customHeight="1">
      <c r="A2426" s="68" t="s">
        <v>11411</v>
      </c>
      <c r="B2426" s="68">
        <v>17711</v>
      </c>
      <c r="C2426" s="68" t="s">
        <v>0</v>
      </c>
      <c r="D2426" s="69" t="s">
        <v>1147</v>
      </c>
      <c r="E2426" s="69" t="s">
        <v>11412</v>
      </c>
      <c r="F2426" s="68" t="s">
        <v>1149</v>
      </c>
      <c r="G2426" s="64" t="s">
        <v>0</v>
      </c>
      <c r="H2426" s="70">
        <v>9.9</v>
      </c>
      <c r="I2426" s="71">
        <v>0</v>
      </c>
      <c r="J2426" s="64" t="s">
        <v>7143</v>
      </c>
      <c r="K2426" s="67" t="s">
        <v>11413</v>
      </c>
      <c r="L2426" s="67" t="s">
        <v>31</v>
      </c>
      <c r="M2426" s="64" t="s">
        <v>7066</v>
      </c>
      <c r="N2426" s="64" t="s">
        <v>1797</v>
      </c>
      <c r="O2426" s="64" t="s">
        <v>0</v>
      </c>
      <c r="P2426" s="64" t="s">
        <v>32</v>
      </c>
      <c r="Q2426" s="72">
        <v>39.5</v>
      </c>
      <c r="R2426" s="72">
        <v>7</v>
      </c>
      <c r="S2426" s="72">
        <v>39.5</v>
      </c>
      <c r="T2426" s="72">
        <v>2175</v>
      </c>
    </row>
    <row r="2427" spans="1:20" s="60" customFormat="1" ht="15" customHeight="1">
      <c r="A2427" s="68" t="s">
        <v>5164</v>
      </c>
      <c r="B2427" s="68">
        <v>17712</v>
      </c>
      <c r="C2427" s="68" t="s">
        <v>0</v>
      </c>
      <c r="D2427" s="69" t="s">
        <v>1147</v>
      </c>
      <c r="E2427" s="69" t="s">
        <v>347</v>
      </c>
      <c r="F2427" s="68" t="s">
        <v>1149</v>
      </c>
      <c r="G2427" s="64" t="s">
        <v>0</v>
      </c>
      <c r="H2427" s="70">
        <v>7.9</v>
      </c>
      <c r="I2427" s="71"/>
      <c r="J2427" s="64" t="s">
        <v>7143</v>
      </c>
      <c r="K2427" s="67"/>
      <c r="L2427" s="67" t="s">
        <v>31</v>
      </c>
      <c r="M2427" s="64" t="s">
        <v>7066</v>
      </c>
      <c r="N2427" s="64" t="s">
        <v>2050</v>
      </c>
      <c r="O2427" s="64" t="s">
        <v>0</v>
      </c>
      <c r="P2427" s="64" t="s">
        <v>32</v>
      </c>
      <c r="Q2427" s="72">
        <v>0</v>
      </c>
      <c r="R2427" s="72">
        <v>0</v>
      </c>
      <c r="S2427" s="72">
        <v>0</v>
      </c>
      <c r="T2427" s="72">
        <v>0</v>
      </c>
    </row>
    <row r="2428" spans="1:20" s="60" customFormat="1" ht="15" customHeight="1">
      <c r="A2428" s="68" t="s">
        <v>5165</v>
      </c>
      <c r="B2428" s="68">
        <v>17713</v>
      </c>
      <c r="C2428" s="68" t="s">
        <v>0</v>
      </c>
      <c r="D2428" s="69" t="s">
        <v>1147</v>
      </c>
      <c r="E2428" s="69" t="s">
        <v>348</v>
      </c>
      <c r="F2428" s="68" t="s">
        <v>1162</v>
      </c>
      <c r="G2428" s="64" t="s">
        <v>0</v>
      </c>
      <c r="H2428" s="70">
        <v>28.9</v>
      </c>
      <c r="I2428" s="71"/>
      <c r="J2428" s="64" t="s">
        <v>7083</v>
      </c>
      <c r="K2428" s="67" t="s">
        <v>9222</v>
      </c>
      <c r="L2428" s="67" t="s">
        <v>31</v>
      </c>
      <c r="M2428" s="64" t="s">
        <v>7066</v>
      </c>
      <c r="N2428" s="64" t="s">
        <v>301</v>
      </c>
      <c r="O2428" s="64" t="s">
        <v>0</v>
      </c>
      <c r="P2428" s="64" t="s">
        <v>36</v>
      </c>
      <c r="Q2428" s="72">
        <v>34.5</v>
      </c>
      <c r="R2428" s="72">
        <v>5</v>
      </c>
      <c r="S2428" s="72">
        <v>34.5</v>
      </c>
      <c r="T2428" s="72">
        <v>1565</v>
      </c>
    </row>
    <row r="2429" spans="1:20" s="60" customFormat="1" ht="15" customHeight="1">
      <c r="A2429" s="68" t="s">
        <v>5166</v>
      </c>
      <c r="B2429" s="68">
        <v>17714</v>
      </c>
      <c r="C2429" s="68" t="s">
        <v>0</v>
      </c>
      <c r="D2429" s="69" t="s">
        <v>1147</v>
      </c>
      <c r="E2429" s="69" t="s">
        <v>2051</v>
      </c>
      <c r="F2429" s="68" t="s">
        <v>1162</v>
      </c>
      <c r="G2429" s="64" t="s">
        <v>0</v>
      </c>
      <c r="H2429" s="70">
        <v>31.9</v>
      </c>
      <c r="I2429" s="71"/>
      <c r="J2429" s="64" t="s">
        <v>7083</v>
      </c>
      <c r="K2429" s="67" t="s">
        <v>9223</v>
      </c>
      <c r="L2429" s="67" t="s">
        <v>31</v>
      </c>
      <c r="M2429" s="64" t="s">
        <v>7066</v>
      </c>
      <c r="N2429" s="64" t="s">
        <v>301</v>
      </c>
      <c r="O2429" s="64" t="s">
        <v>0</v>
      </c>
      <c r="P2429" s="64" t="s">
        <v>36</v>
      </c>
      <c r="Q2429" s="72">
        <v>0</v>
      </c>
      <c r="R2429" s="72">
        <v>0</v>
      </c>
      <c r="S2429" s="72">
        <v>0</v>
      </c>
      <c r="T2429" s="72">
        <v>0</v>
      </c>
    </row>
    <row r="2430" spans="1:20" s="60" customFormat="1" ht="15" customHeight="1">
      <c r="A2430" s="68" t="s">
        <v>5167</v>
      </c>
      <c r="B2430" s="68">
        <v>17715</v>
      </c>
      <c r="C2430" s="68" t="s">
        <v>0</v>
      </c>
      <c r="D2430" s="69" t="s">
        <v>1147</v>
      </c>
      <c r="E2430" s="69" t="s">
        <v>349</v>
      </c>
      <c r="F2430" s="68" t="s">
        <v>1149</v>
      </c>
      <c r="G2430" s="64" t="s">
        <v>0</v>
      </c>
      <c r="H2430" s="70">
        <v>18.899999999999999</v>
      </c>
      <c r="I2430" s="71"/>
      <c r="J2430" s="64" t="s">
        <v>7661</v>
      </c>
      <c r="K2430" s="67" t="s">
        <v>9224</v>
      </c>
      <c r="L2430" s="67">
        <v>26</v>
      </c>
      <c r="M2430" s="64" t="s">
        <v>7066</v>
      </c>
      <c r="N2430" s="64" t="s">
        <v>86</v>
      </c>
      <c r="O2430" s="64" t="s">
        <v>0</v>
      </c>
      <c r="P2430" s="64" t="s">
        <v>67</v>
      </c>
      <c r="Q2430" s="72">
        <v>9</v>
      </c>
      <c r="R2430" s="72">
        <v>11.5</v>
      </c>
      <c r="S2430" s="72">
        <v>11</v>
      </c>
      <c r="T2430" s="72">
        <v>0.48</v>
      </c>
    </row>
    <row r="2431" spans="1:20" s="60" customFormat="1" ht="15" customHeight="1">
      <c r="A2431" s="68" t="s">
        <v>5168</v>
      </c>
      <c r="B2431" s="68">
        <v>17716</v>
      </c>
      <c r="C2431" s="68" t="s">
        <v>0</v>
      </c>
      <c r="D2431" s="69" t="s">
        <v>1147</v>
      </c>
      <c r="E2431" s="69" t="s">
        <v>350</v>
      </c>
      <c r="F2431" s="68" t="s">
        <v>1149</v>
      </c>
      <c r="G2431" s="64" t="s">
        <v>0</v>
      </c>
      <c r="H2431" s="70">
        <v>18.899999999999999</v>
      </c>
      <c r="I2431" s="71"/>
      <c r="J2431" s="64" t="s">
        <v>7661</v>
      </c>
      <c r="K2431" s="67" t="s">
        <v>9225</v>
      </c>
      <c r="L2431" s="67">
        <v>175</v>
      </c>
      <c r="M2431" s="64" t="s">
        <v>7066</v>
      </c>
      <c r="N2431" s="64" t="s">
        <v>86</v>
      </c>
      <c r="O2431" s="64" t="s">
        <v>0</v>
      </c>
      <c r="P2431" s="64" t="s">
        <v>67</v>
      </c>
      <c r="Q2431" s="72">
        <v>34</v>
      </c>
      <c r="R2431" s="72">
        <v>6</v>
      </c>
      <c r="S2431" s="72">
        <v>54.5</v>
      </c>
      <c r="T2431" s="72">
        <v>2.71</v>
      </c>
    </row>
    <row r="2432" spans="1:20" s="60" customFormat="1" ht="15" customHeight="1">
      <c r="A2432" s="68" t="s">
        <v>5169</v>
      </c>
      <c r="B2432" s="68">
        <v>17717</v>
      </c>
      <c r="C2432" s="68" t="s">
        <v>0</v>
      </c>
      <c r="D2432" s="69" t="s">
        <v>1147</v>
      </c>
      <c r="E2432" s="69" t="s">
        <v>351</v>
      </c>
      <c r="F2432" s="68" t="s">
        <v>1149</v>
      </c>
      <c r="G2432" s="64" t="s">
        <v>0</v>
      </c>
      <c r="H2432" s="70">
        <v>18.899999999999999</v>
      </c>
      <c r="I2432" s="71"/>
      <c r="J2432" s="64" t="s">
        <v>7661</v>
      </c>
      <c r="K2432" s="67" t="s">
        <v>9226</v>
      </c>
      <c r="L2432" s="67">
        <v>37</v>
      </c>
      <c r="M2432" s="64" t="s">
        <v>7066</v>
      </c>
      <c r="N2432" s="64" t="s">
        <v>86</v>
      </c>
      <c r="O2432" s="64" t="s">
        <v>0</v>
      </c>
      <c r="P2432" s="64" t="s">
        <v>67</v>
      </c>
      <c r="Q2432" s="72">
        <v>29.5</v>
      </c>
      <c r="R2432" s="72">
        <v>5</v>
      </c>
      <c r="S2432" s="72">
        <v>45</v>
      </c>
      <c r="T2432" s="72">
        <v>0</v>
      </c>
    </row>
    <row r="2433" spans="1:20" s="60" customFormat="1" ht="15" customHeight="1">
      <c r="A2433" s="68" t="s">
        <v>5170</v>
      </c>
      <c r="B2433" s="68">
        <v>17718</v>
      </c>
      <c r="C2433" s="68" t="s">
        <v>0</v>
      </c>
      <c r="D2433" s="69" t="s">
        <v>1147</v>
      </c>
      <c r="E2433" s="69" t="s">
        <v>352</v>
      </c>
      <c r="F2433" s="68" t="s">
        <v>1149</v>
      </c>
      <c r="G2433" s="64" t="s">
        <v>0</v>
      </c>
      <c r="H2433" s="70">
        <v>17.5</v>
      </c>
      <c r="I2433" s="71"/>
      <c r="J2433" s="64" t="s">
        <v>7661</v>
      </c>
      <c r="K2433" s="67" t="s">
        <v>9227</v>
      </c>
      <c r="L2433" s="67">
        <v>85</v>
      </c>
      <c r="M2433" s="64" t="s">
        <v>7066</v>
      </c>
      <c r="N2433" s="64" t="s">
        <v>86</v>
      </c>
      <c r="O2433" s="64" t="s">
        <v>0</v>
      </c>
      <c r="P2433" s="64" t="s">
        <v>67</v>
      </c>
      <c r="Q2433" s="72">
        <v>26</v>
      </c>
      <c r="R2433" s="72">
        <v>4</v>
      </c>
      <c r="S2433" s="72">
        <v>38</v>
      </c>
      <c r="T2433" s="72">
        <v>1.38</v>
      </c>
    </row>
    <row r="2434" spans="1:20" s="60" customFormat="1" ht="15" customHeight="1">
      <c r="A2434" s="68" t="s">
        <v>5171</v>
      </c>
      <c r="B2434" s="68">
        <v>17719</v>
      </c>
      <c r="C2434" s="68" t="s">
        <v>0</v>
      </c>
      <c r="D2434" s="69" t="s">
        <v>1147</v>
      </c>
      <c r="E2434" s="69" t="s">
        <v>353</v>
      </c>
      <c r="F2434" s="68" t="s">
        <v>1149</v>
      </c>
      <c r="G2434" s="64" t="s">
        <v>0</v>
      </c>
      <c r="H2434" s="70">
        <v>25.9</v>
      </c>
      <c r="I2434" s="71"/>
      <c r="J2434" s="64" t="s">
        <v>7661</v>
      </c>
      <c r="K2434" s="67" t="s">
        <v>9228</v>
      </c>
      <c r="L2434" s="67">
        <v>66</v>
      </c>
      <c r="M2434" s="64" t="s">
        <v>7066</v>
      </c>
      <c r="N2434" s="64" t="s">
        <v>86</v>
      </c>
      <c r="O2434" s="64" t="s">
        <v>0</v>
      </c>
      <c r="P2434" s="64" t="s">
        <v>67</v>
      </c>
      <c r="Q2434" s="72">
        <v>10</v>
      </c>
      <c r="R2434" s="72">
        <v>16</v>
      </c>
      <c r="S2434" s="72">
        <v>10.5</v>
      </c>
      <c r="T2434" s="72">
        <v>1.075</v>
      </c>
    </row>
    <row r="2435" spans="1:20" s="60" customFormat="1" ht="15" customHeight="1">
      <c r="A2435" s="68" t="s">
        <v>5172</v>
      </c>
      <c r="B2435" s="68">
        <v>17720</v>
      </c>
      <c r="C2435" s="68" t="s">
        <v>0</v>
      </c>
      <c r="D2435" s="69" t="s">
        <v>1147</v>
      </c>
      <c r="E2435" s="69" t="s">
        <v>354</v>
      </c>
      <c r="F2435" s="68" t="s">
        <v>1149</v>
      </c>
      <c r="G2435" s="64" t="s">
        <v>0</v>
      </c>
      <c r="H2435" s="70">
        <v>26.5</v>
      </c>
      <c r="I2435" s="71"/>
      <c r="J2435" s="64" t="s">
        <v>7661</v>
      </c>
      <c r="K2435" s="67" t="s">
        <v>9229</v>
      </c>
      <c r="L2435" s="67">
        <v>80</v>
      </c>
      <c r="M2435" s="64" t="s">
        <v>7066</v>
      </c>
      <c r="N2435" s="64" t="s">
        <v>86</v>
      </c>
      <c r="O2435" s="64" t="s">
        <v>0</v>
      </c>
      <c r="P2435" s="64" t="s">
        <v>67</v>
      </c>
      <c r="Q2435" s="72">
        <v>8</v>
      </c>
      <c r="R2435" s="72">
        <v>20.5</v>
      </c>
      <c r="S2435" s="72">
        <v>10.199999999999999</v>
      </c>
      <c r="T2435" s="72">
        <v>0.92</v>
      </c>
    </row>
    <row r="2436" spans="1:20" s="60" customFormat="1" ht="15" customHeight="1">
      <c r="A2436" s="68" t="s">
        <v>5173</v>
      </c>
      <c r="B2436" s="68">
        <v>17721</v>
      </c>
      <c r="C2436" s="68" t="s">
        <v>0</v>
      </c>
      <c r="D2436" s="69" t="s">
        <v>1147</v>
      </c>
      <c r="E2436" s="69" t="s">
        <v>355</v>
      </c>
      <c r="F2436" s="68" t="s">
        <v>1149</v>
      </c>
      <c r="G2436" s="64" t="s">
        <v>0</v>
      </c>
      <c r="H2436" s="70">
        <v>19.899999999999999</v>
      </c>
      <c r="I2436" s="71"/>
      <c r="J2436" s="64" t="s">
        <v>7661</v>
      </c>
      <c r="K2436" s="67" t="s">
        <v>9230</v>
      </c>
      <c r="L2436" s="67">
        <v>17</v>
      </c>
      <c r="M2436" s="64" t="s">
        <v>7066</v>
      </c>
      <c r="N2436" s="64" t="s">
        <v>86</v>
      </c>
      <c r="O2436" s="64" t="s">
        <v>0</v>
      </c>
      <c r="P2436" s="64" t="s">
        <v>67</v>
      </c>
      <c r="Q2436" s="72">
        <v>8</v>
      </c>
      <c r="R2436" s="72">
        <v>16</v>
      </c>
      <c r="S2436" s="72">
        <v>10.199999999999999</v>
      </c>
      <c r="T2436" s="72">
        <v>0.57999999999999996</v>
      </c>
    </row>
    <row r="2437" spans="1:20" s="60" customFormat="1" ht="15" customHeight="1">
      <c r="A2437" s="68" t="s">
        <v>5174</v>
      </c>
      <c r="B2437" s="68">
        <v>17722</v>
      </c>
      <c r="C2437" s="68" t="s">
        <v>0</v>
      </c>
      <c r="D2437" s="69" t="s">
        <v>1147</v>
      </c>
      <c r="E2437" s="69" t="s">
        <v>356</v>
      </c>
      <c r="F2437" s="68" t="s">
        <v>1149</v>
      </c>
      <c r="G2437" s="64" t="s">
        <v>0</v>
      </c>
      <c r="H2437" s="70">
        <v>37.9</v>
      </c>
      <c r="I2437" s="71"/>
      <c r="J2437" s="64" t="s">
        <v>7661</v>
      </c>
      <c r="K2437" s="67" t="s">
        <v>9231</v>
      </c>
      <c r="L2437" s="67">
        <v>1</v>
      </c>
      <c r="M2437" s="64" t="s">
        <v>7066</v>
      </c>
      <c r="N2437" s="64" t="s">
        <v>86</v>
      </c>
      <c r="O2437" s="64" t="s">
        <v>0</v>
      </c>
      <c r="P2437" s="64" t="s">
        <v>67</v>
      </c>
      <c r="Q2437" s="72">
        <v>11</v>
      </c>
      <c r="R2437" s="72">
        <v>20.5</v>
      </c>
      <c r="S2437" s="72">
        <v>13</v>
      </c>
      <c r="T2437" s="72">
        <v>1.29</v>
      </c>
    </row>
    <row r="2438" spans="1:20" s="60" customFormat="1" ht="15" customHeight="1">
      <c r="A2438" s="68" t="s">
        <v>5175</v>
      </c>
      <c r="B2438" s="68">
        <v>17723</v>
      </c>
      <c r="C2438" s="68" t="s">
        <v>0</v>
      </c>
      <c r="D2438" s="69" t="s">
        <v>1147</v>
      </c>
      <c r="E2438" s="69" t="s">
        <v>357</v>
      </c>
      <c r="F2438" s="68" t="s">
        <v>1149</v>
      </c>
      <c r="G2438" s="64" t="s">
        <v>0</v>
      </c>
      <c r="H2438" s="70">
        <v>69.900000000000006</v>
      </c>
      <c r="I2438" s="71"/>
      <c r="J2438" s="64" t="s">
        <v>7661</v>
      </c>
      <c r="K2438" s="67" t="s">
        <v>9232</v>
      </c>
      <c r="L2438" s="67">
        <v>11</v>
      </c>
      <c r="M2438" s="64" t="s">
        <v>7066</v>
      </c>
      <c r="N2438" s="64" t="s">
        <v>86</v>
      </c>
      <c r="O2438" s="64" t="s">
        <v>0</v>
      </c>
      <c r="P2438" s="64" t="s">
        <v>67</v>
      </c>
      <c r="Q2438" s="72">
        <v>13</v>
      </c>
      <c r="R2438" s="72">
        <v>27</v>
      </c>
      <c r="S2438" s="72">
        <v>16.5</v>
      </c>
      <c r="T2438" s="72">
        <v>2.75</v>
      </c>
    </row>
    <row r="2439" spans="1:20" s="60" customFormat="1" ht="15" customHeight="1">
      <c r="A2439" s="68" t="s">
        <v>5176</v>
      </c>
      <c r="B2439" s="68">
        <v>17725</v>
      </c>
      <c r="C2439" s="68" t="s">
        <v>0</v>
      </c>
      <c r="D2439" s="69" t="s">
        <v>1147</v>
      </c>
      <c r="E2439" s="69" t="s">
        <v>358</v>
      </c>
      <c r="F2439" s="68" t="s">
        <v>1187</v>
      </c>
      <c r="G2439" s="64" t="s">
        <v>0</v>
      </c>
      <c r="H2439" s="70">
        <v>18.899999999999999</v>
      </c>
      <c r="I2439" s="71"/>
      <c r="J2439" s="64" t="s">
        <v>7083</v>
      </c>
      <c r="K2439" s="67" t="s">
        <v>9233</v>
      </c>
      <c r="L2439" s="67" t="s">
        <v>31</v>
      </c>
      <c r="M2439" s="64" t="s">
        <v>7066</v>
      </c>
      <c r="N2439" s="64" t="s">
        <v>1231</v>
      </c>
      <c r="O2439" s="64" t="s">
        <v>0</v>
      </c>
      <c r="P2439" s="64" t="s">
        <v>36</v>
      </c>
      <c r="Q2439" s="72"/>
      <c r="R2439" s="72"/>
      <c r="S2439" s="72"/>
      <c r="T2439" s="72"/>
    </row>
    <row r="2440" spans="1:20" s="60" customFormat="1" ht="15" customHeight="1">
      <c r="A2440" s="68" t="s">
        <v>5177</v>
      </c>
      <c r="B2440" s="68">
        <v>17726</v>
      </c>
      <c r="C2440" s="68" t="s">
        <v>0</v>
      </c>
      <c r="D2440" s="69" t="s">
        <v>1147</v>
      </c>
      <c r="E2440" s="69" t="s">
        <v>575</v>
      </c>
      <c r="F2440" s="68" t="s">
        <v>1187</v>
      </c>
      <c r="G2440" s="64" t="s">
        <v>0</v>
      </c>
      <c r="H2440" s="70">
        <v>35</v>
      </c>
      <c r="I2440" s="71"/>
      <c r="J2440" s="64" t="s">
        <v>7083</v>
      </c>
      <c r="K2440" s="67" t="s">
        <v>9234</v>
      </c>
      <c r="L2440" s="67" t="s">
        <v>31</v>
      </c>
      <c r="M2440" s="64" t="s">
        <v>7066</v>
      </c>
      <c r="N2440" s="64" t="s">
        <v>1231</v>
      </c>
      <c r="O2440" s="64" t="s">
        <v>0</v>
      </c>
      <c r="P2440" s="64" t="s">
        <v>36</v>
      </c>
      <c r="Q2440" s="72"/>
      <c r="R2440" s="72"/>
      <c r="S2440" s="72"/>
      <c r="T2440" s="72"/>
    </row>
    <row r="2441" spans="1:20" s="60" customFormat="1" ht="15" customHeight="1">
      <c r="A2441" s="68" t="s">
        <v>5178</v>
      </c>
      <c r="B2441" s="68">
        <v>17727</v>
      </c>
      <c r="C2441" s="68" t="s">
        <v>0</v>
      </c>
      <c r="D2441" s="69" t="s">
        <v>1147</v>
      </c>
      <c r="E2441" s="69" t="s">
        <v>359</v>
      </c>
      <c r="F2441" s="68" t="s">
        <v>1187</v>
      </c>
      <c r="G2441" s="64" t="s">
        <v>0</v>
      </c>
      <c r="H2441" s="70">
        <v>14.8</v>
      </c>
      <c r="I2441" s="71"/>
      <c r="J2441" s="64" t="s">
        <v>7083</v>
      </c>
      <c r="K2441" s="67" t="s">
        <v>9235</v>
      </c>
      <c r="L2441" s="67" t="s">
        <v>31</v>
      </c>
      <c r="M2441" s="64" t="s">
        <v>7066</v>
      </c>
      <c r="N2441" s="64" t="s">
        <v>1231</v>
      </c>
      <c r="O2441" s="64" t="s">
        <v>0</v>
      </c>
      <c r="P2441" s="64" t="s">
        <v>36</v>
      </c>
      <c r="Q2441" s="72"/>
      <c r="R2441" s="72"/>
      <c r="S2441" s="72"/>
      <c r="T2441" s="72"/>
    </row>
    <row r="2442" spans="1:20" s="60" customFormat="1" ht="15" customHeight="1">
      <c r="A2442" s="68" t="s">
        <v>5179</v>
      </c>
      <c r="B2442" s="68">
        <v>17728</v>
      </c>
      <c r="C2442" s="68" t="s">
        <v>0</v>
      </c>
      <c r="D2442" s="69" t="s">
        <v>1147</v>
      </c>
      <c r="E2442" s="69" t="s">
        <v>360</v>
      </c>
      <c r="F2442" s="68" t="s">
        <v>1187</v>
      </c>
      <c r="G2442" s="64" t="s">
        <v>0</v>
      </c>
      <c r="H2442" s="70">
        <v>19</v>
      </c>
      <c r="I2442" s="71"/>
      <c r="J2442" s="64" t="s">
        <v>7083</v>
      </c>
      <c r="K2442" s="67" t="s">
        <v>9236</v>
      </c>
      <c r="L2442" s="67" t="s">
        <v>31</v>
      </c>
      <c r="M2442" s="64" t="s">
        <v>7066</v>
      </c>
      <c r="N2442" s="64" t="s">
        <v>1231</v>
      </c>
      <c r="O2442" s="64" t="s">
        <v>0</v>
      </c>
      <c r="P2442" s="64" t="s">
        <v>36</v>
      </c>
      <c r="Q2442" s="72"/>
      <c r="R2442" s="72"/>
      <c r="S2442" s="72"/>
      <c r="T2442" s="72"/>
    </row>
    <row r="2443" spans="1:20" s="60" customFormat="1" ht="15" customHeight="1">
      <c r="A2443" s="68" t="s">
        <v>5180</v>
      </c>
      <c r="B2443" s="68">
        <v>17729</v>
      </c>
      <c r="C2443" s="68" t="s">
        <v>0</v>
      </c>
      <c r="D2443" s="69" t="s">
        <v>1147</v>
      </c>
      <c r="E2443" s="69" t="s">
        <v>705</v>
      </c>
      <c r="F2443" s="68" t="s">
        <v>1149</v>
      </c>
      <c r="G2443" s="64" t="s">
        <v>0</v>
      </c>
      <c r="H2443" s="70">
        <v>130.11000000000001</v>
      </c>
      <c r="I2443" s="71"/>
      <c r="J2443" s="64" t="s">
        <v>7143</v>
      </c>
      <c r="K2443" s="67" t="s">
        <v>9237</v>
      </c>
      <c r="L2443" s="67" t="s">
        <v>31</v>
      </c>
      <c r="M2443" s="64" t="s">
        <v>7066</v>
      </c>
      <c r="N2443" s="64" t="s">
        <v>1201</v>
      </c>
      <c r="O2443" s="64" t="s">
        <v>0</v>
      </c>
      <c r="P2443" s="64" t="s">
        <v>32</v>
      </c>
      <c r="Q2443" s="72">
        <v>10</v>
      </c>
      <c r="R2443" s="72">
        <v>12</v>
      </c>
      <c r="S2443" s="72">
        <v>50</v>
      </c>
      <c r="T2443" s="72">
        <v>0</v>
      </c>
    </row>
    <row r="2444" spans="1:20" s="60" customFormat="1" ht="15" customHeight="1">
      <c r="A2444" s="68" t="s">
        <v>5181</v>
      </c>
      <c r="B2444" s="68">
        <v>17730</v>
      </c>
      <c r="C2444" s="68" t="s">
        <v>0</v>
      </c>
      <c r="D2444" s="69" t="s">
        <v>1147</v>
      </c>
      <c r="E2444" s="69" t="s">
        <v>706</v>
      </c>
      <c r="F2444" s="68" t="s">
        <v>1149</v>
      </c>
      <c r="G2444" s="64" t="s">
        <v>0</v>
      </c>
      <c r="H2444" s="70">
        <v>76.17</v>
      </c>
      <c r="I2444" s="71"/>
      <c r="J2444" s="64" t="s">
        <v>7143</v>
      </c>
      <c r="K2444" s="67" t="s">
        <v>9238</v>
      </c>
      <c r="L2444" s="67" t="s">
        <v>31</v>
      </c>
      <c r="M2444" s="64" t="s">
        <v>7066</v>
      </c>
      <c r="N2444" s="64" t="s">
        <v>1201</v>
      </c>
      <c r="O2444" s="64" t="s">
        <v>0</v>
      </c>
      <c r="P2444" s="64" t="s">
        <v>32</v>
      </c>
      <c r="Q2444" s="72">
        <v>12</v>
      </c>
      <c r="R2444" s="72">
        <v>24</v>
      </c>
      <c r="S2444" s="72">
        <v>12</v>
      </c>
      <c r="T2444" s="72">
        <v>0</v>
      </c>
    </row>
    <row r="2445" spans="1:20" s="60" customFormat="1" ht="15" customHeight="1">
      <c r="A2445" s="68" t="s">
        <v>5182</v>
      </c>
      <c r="B2445" s="68">
        <v>17731</v>
      </c>
      <c r="C2445" s="68" t="s">
        <v>0</v>
      </c>
      <c r="D2445" s="69" t="s">
        <v>1147</v>
      </c>
      <c r="E2445" s="69" t="s">
        <v>361</v>
      </c>
      <c r="F2445" s="68" t="s">
        <v>1149</v>
      </c>
      <c r="G2445" s="64" t="s">
        <v>0</v>
      </c>
      <c r="H2445" s="70">
        <v>25.9</v>
      </c>
      <c r="I2445" s="71"/>
      <c r="J2445" s="64" t="s">
        <v>7143</v>
      </c>
      <c r="K2445" s="67" t="s">
        <v>9239</v>
      </c>
      <c r="L2445" s="67">
        <v>1</v>
      </c>
      <c r="M2445" s="64" t="s">
        <v>7066</v>
      </c>
      <c r="N2445" s="64" t="s">
        <v>2052</v>
      </c>
      <c r="O2445" s="64" t="s">
        <v>0</v>
      </c>
      <c r="P2445" s="64" t="s">
        <v>32</v>
      </c>
      <c r="Q2445" s="72">
        <v>17.5</v>
      </c>
      <c r="R2445" s="72">
        <v>4</v>
      </c>
      <c r="S2445" s="72">
        <v>32</v>
      </c>
      <c r="T2445" s="72">
        <v>0.19500000000000001</v>
      </c>
    </row>
    <row r="2446" spans="1:20" s="60" customFormat="1" ht="15" customHeight="1">
      <c r="A2446" s="68" t="s">
        <v>5183</v>
      </c>
      <c r="B2446" s="68">
        <v>17732</v>
      </c>
      <c r="C2446" s="68" t="s">
        <v>0</v>
      </c>
      <c r="D2446" s="69" t="s">
        <v>1147</v>
      </c>
      <c r="E2446" s="69" t="s">
        <v>362</v>
      </c>
      <c r="F2446" s="68" t="s">
        <v>1149</v>
      </c>
      <c r="G2446" s="64" t="s">
        <v>0</v>
      </c>
      <c r="H2446" s="70">
        <v>25.9</v>
      </c>
      <c r="I2446" s="71"/>
      <c r="J2446" s="64" t="s">
        <v>7143</v>
      </c>
      <c r="K2446" s="67" t="s">
        <v>9240</v>
      </c>
      <c r="L2446" s="67" t="s">
        <v>31</v>
      </c>
      <c r="M2446" s="64" t="s">
        <v>7066</v>
      </c>
      <c r="N2446" s="64" t="s">
        <v>2052</v>
      </c>
      <c r="O2446" s="64" t="s">
        <v>0</v>
      </c>
      <c r="P2446" s="64" t="s">
        <v>32</v>
      </c>
      <c r="Q2446" s="72">
        <v>23</v>
      </c>
      <c r="R2446" s="72">
        <v>4</v>
      </c>
      <c r="S2446" s="72">
        <v>30</v>
      </c>
      <c r="T2446" s="72">
        <v>0.17</v>
      </c>
    </row>
    <row r="2447" spans="1:20" s="60" customFormat="1" ht="15" customHeight="1">
      <c r="A2447" s="68" t="s">
        <v>5184</v>
      </c>
      <c r="B2447" s="68">
        <v>17733</v>
      </c>
      <c r="C2447" s="68" t="s">
        <v>0</v>
      </c>
      <c r="D2447" s="69" t="s">
        <v>1147</v>
      </c>
      <c r="E2447" s="69" t="s">
        <v>363</v>
      </c>
      <c r="F2447" s="68" t="s">
        <v>1149</v>
      </c>
      <c r="G2447" s="64" t="s">
        <v>0</v>
      </c>
      <c r="H2447" s="70">
        <v>21.9</v>
      </c>
      <c r="I2447" s="71"/>
      <c r="J2447" s="64" t="s">
        <v>7143</v>
      </c>
      <c r="K2447" s="67" t="s">
        <v>9241</v>
      </c>
      <c r="L2447" s="67">
        <v>88</v>
      </c>
      <c r="M2447" s="64" t="s">
        <v>7066</v>
      </c>
      <c r="N2447" s="64" t="s">
        <v>2052</v>
      </c>
      <c r="O2447" s="64" t="s">
        <v>0</v>
      </c>
      <c r="P2447" s="64" t="s">
        <v>32</v>
      </c>
      <c r="Q2447" s="72">
        <v>25</v>
      </c>
      <c r="R2447" s="72">
        <v>4</v>
      </c>
      <c r="S2447" s="72">
        <v>15</v>
      </c>
      <c r="T2447" s="72">
        <v>0.15</v>
      </c>
    </row>
    <row r="2448" spans="1:20" s="60" customFormat="1" ht="15" customHeight="1">
      <c r="A2448" s="68" t="s">
        <v>5185</v>
      </c>
      <c r="B2448" s="68">
        <v>17734</v>
      </c>
      <c r="C2448" s="68" t="s">
        <v>0</v>
      </c>
      <c r="D2448" s="69" t="s">
        <v>1147</v>
      </c>
      <c r="E2448" s="69" t="s">
        <v>364</v>
      </c>
      <c r="F2448" s="68" t="s">
        <v>1149</v>
      </c>
      <c r="G2448" s="64" t="s">
        <v>0</v>
      </c>
      <c r="H2448" s="70">
        <v>21.9</v>
      </c>
      <c r="I2448" s="71"/>
      <c r="J2448" s="64" t="s">
        <v>7143</v>
      </c>
      <c r="K2448" s="67" t="s">
        <v>9242</v>
      </c>
      <c r="L2448" s="67">
        <v>62</v>
      </c>
      <c r="M2448" s="64" t="s">
        <v>7066</v>
      </c>
      <c r="N2448" s="64" t="s">
        <v>2052</v>
      </c>
      <c r="O2448" s="64" t="s">
        <v>0</v>
      </c>
      <c r="P2448" s="64" t="s">
        <v>32</v>
      </c>
      <c r="Q2448" s="72">
        <v>25</v>
      </c>
      <c r="R2448" s="72">
        <v>4</v>
      </c>
      <c r="S2448" s="72">
        <v>13.5</v>
      </c>
      <c r="T2448" s="72">
        <v>0.13500000000000001</v>
      </c>
    </row>
    <row r="2449" spans="1:20" s="60" customFormat="1" ht="15" customHeight="1">
      <c r="A2449" s="68" t="s">
        <v>5186</v>
      </c>
      <c r="B2449" s="68">
        <v>17735</v>
      </c>
      <c r="C2449" s="68" t="s">
        <v>0</v>
      </c>
      <c r="D2449" s="69" t="s">
        <v>1147</v>
      </c>
      <c r="E2449" s="69" t="s">
        <v>365</v>
      </c>
      <c r="F2449" s="68" t="s">
        <v>1149</v>
      </c>
      <c r="G2449" s="64" t="s">
        <v>0</v>
      </c>
      <c r="H2449" s="70">
        <v>21.9</v>
      </c>
      <c r="I2449" s="71"/>
      <c r="J2449" s="64" t="s">
        <v>7143</v>
      </c>
      <c r="K2449" s="67" t="s">
        <v>9243</v>
      </c>
      <c r="L2449" s="67">
        <v>84</v>
      </c>
      <c r="M2449" s="64" t="s">
        <v>7066</v>
      </c>
      <c r="N2449" s="64" t="s">
        <v>2052</v>
      </c>
      <c r="O2449" s="64" t="s">
        <v>0</v>
      </c>
      <c r="P2449" s="64" t="s">
        <v>32</v>
      </c>
      <c r="Q2449" s="72">
        <v>25</v>
      </c>
      <c r="R2449" s="72">
        <v>4</v>
      </c>
      <c r="S2449" s="72">
        <v>15</v>
      </c>
      <c r="T2449" s="72">
        <v>0.14499999999999999</v>
      </c>
    </row>
    <row r="2450" spans="1:20" s="60" customFormat="1" ht="15" customHeight="1">
      <c r="A2450" s="68" t="s">
        <v>5187</v>
      </c>
      <c r="B2450" s="68">
        <v>17736</v>
      </c>
      <c r="C2450" s="68" t="s">
        <v>0</v>
      </c>
      <c r="D2450" s="69" t="s">
        <v>1147</v>
      </c>
      <c r="E2450" s="69" t="s">
        <v>366</v>
      </c>
      <c r="F2450" s="68" t="s">
        <v>1149</v>
      </c>
      <c r="G2450" s="64" t="s">
        <v>0</v>
      </c>
      <c r="H2450" s="70">
        <v>18.899999999999999</v>
      </c>
      <c r="I2450" s="71"/>
      <c r="J2450" s="64" t="s">
        <v>7143</v>
      </c>
      <c r="K2450" s="67" t="s">
        <v>9244</v>
      </c>
      <c r="L2450" s="67">
        <v>100</v>
      </c>
      <c r="M2450" s="64" t="s">
        <v>7066</v>
      </c>
      <c r="N2450" s="64" t="s">
        <v>2052</v>
      </c>
      <c r="O2450" s="64" t="s">
        <v>0</v>
      </c>
      <c r="P2450" s="64" t="s">
        <v>32</v>
      </c>
      <c r="Q2450" s="72">
        <v>7</v>
      </c>
      <c r="R2450" s="72">
        <v>12</v>
      </c>
      <c r="S2450" s="72">
        <v>12</v>
      </c>
      <c r="T2450" s="72">
        <v>0.09</v>
      </c>
    </row>
    <row r="2451" spans="1:20" s="60" customFormat="1" ht="15" customHeight="1">
      <c r="A2451" s="68" t="s">
        <v>5188</v>
      </c>
      <c r="B2451" s="68">
        <v>17737</v>
      </c>
      <c r="C2451" s="68" t="s">
        <v>0</v>
      </c>
      <c r="D2451" s="69" t="s">
        <v>1147</v>
      </c>
      <c r="E2451" s="69" t="s">
        <v>367</v>
      </c>
      <c r="F2451" s="68" t="s">
        <v>1149</v>
      </c>
      <c r="G2451" s="64" t="s">
        <v>0</v>
      </c>
      <c r="H2451" s="70">
        <v>18.899999999999999</v>
      </c>
      <c r="I2451" s="71"/>
      <c r="J2451" s="64" t="s">
        <v>7143</v>
      </c>
      <c r="K2451" s="67" t="s">
        <v>9245</v>
      </c>
      <c r="L2451" s="67">
        <v>107</v>
      </c>
      <c r="M2451" s="64" t="s">
        <v>7066</v>
      </c>
      <c r="N2451" s="64" t="s">
        <v>2052</v>
      </c>
      <c r="O2451" s="64" t="s">
        <v>0</v>
      </c>
      <c r="P2451" s="64" t="s">
        <v>32</v>
      </c>
      <c r="Q2451" s="72">
        <v>7</v>
      </c>
      <c r="R2451" s="72">
        <v>12</v>
      </c>
      <c r="S2451" s="72">
        <v>12</v>
      </c>
      <c r="T2451" s="72">
        <v>9.5000000000000001E-2</v>
      </c>
    </row>
    <row r="2452" spans="1:20" s="60" customFormat="1" ht="15" customHeight="1">
      <c r="A2452" s="68" t="s">
        <v>5189</v>
      </c>
      <c r="B2452" s="68">
        <v>17738</v>
      </c>
      <c r="C2452" s="68" t="s">
        <v>0</v>
      </c>
      <c r="D2452" s="69" t="s">
        <v>1147</v>
      </c>
      <c r="E2452" s="69" t="s">
        <v>368</v>
      </c>
      <c r="F2452" s="68" t="s">
        <v>1149</v>
      </c>
      <c r="G2452" s="64" t="s">
        <v>0</v>
      </c>
      <c r="H2452" s="70">
        <v>19.899999999999999</v>
      </c>
      <c r="I2452" s="71"/>
      <c r="J2452" s="64" t="s">
        <v>7143</v>
      </c>
      <c r="K2452" s="67" t="s">
        <v>9246</v>
      </c>
      <c r="L2452" s="67">
        <v>81</v>
      </c>
      <c r="M2452" s="64" t="s">
        <v>7066</v>
      </c>
      <c r="N2452" s="64" t="s">
        <v>2052</v>
      </c>
      <c r="O2452" s="64" t="s">
        <v>0</v>
      </c>
      <c r="P2452" s="64" t="s">
        <v>32</v>
      </c>
      <c r="Q2452" s="72">
        <v>4.5</v>
      </c>
      <c r="R2452" s="72">
        <v>14</v>
      </c>
      <c r="S2452" s="72">
        <v>21</v>
      </c>
      <c r="T2452" s="72">
        <v>0.125</v>
      </c>
    </row>
    <row r="2453" spans="1:20" s="60" customFormat="1" ht="15" customHeight="1">
      <c r="A2453" s="68" t="s">
        <v>5190</v>
      </c>
      <c r="B2453" s="68">
        <v>17739</v>
      </c>
      <c r="C2453" s="68" t="s">
        <v>0</v>
      </c>
      <c r="D2453" s="69" t="s">
        <v>1147</v>
      </c>
      <c r="E2453" s="69" t="s">
        <v>369</v>
      </c>
      <c r="F2453" s="68" t="s">
        <v>1149</v>
      </c>
      <c r="G2453" s="64" t="s">
        <v>0</v>
      </c>
      <c r="H2453" s="70">
        <v>19.899999999999999</v>
      </c>
      <c r="I2453" s="71"/>
      <c r="J2453" s="64" t="s">
        <v>7143</v>
      </c>
      <c r="K2453" s="67" t="s">
        <v>9247</v>
      </c>
      <c r="L2453" s="67">
        <v>132</v>
      </c>
      <c r="M2453" s="64" t="s">
        <v>7066</v>
      </c>
      <c r="N2453" s="64" t="s">
        <v>2052</v>
      </c>
      <c r="O2453" s="64" t="s">
        <v>0</v>
      </c>
      <c r="P2453" s="64" t="s">
        <v>32</v>
      </c>
      <c r="Q2453" s="72">
        <v>4.5</v>
      </c>
      <c r="R2453" s="72">
        <v>17.5</v>
      </c>
      <c r="S2453" s="72">
        <v>17</v>
      </c>
      <c r="T2453" s="72">
        <v>0.125</v>
      </c>
    </row>
    <row r="2454" spans="1:20" s="60" customFormat="1" ht="15" customHeight="1">
      <c r="A2454" s="68" t="s">
        <v>5191</v>
      </c>
      <c r="B2454" s="68">
        <v>17740</v>
      </c>
      <c r="C2454" s="68" t="s">
        <v>0</v>
      </c>
      <c r="D2454" s="69" t="s">
        <v>1147</v>
      </c>
      <c r="E2454" s="69" t="s">
        <v>370</v>
      </c>
      <c r="F2454" s="68" t="s">
        <v>1149</v>
      </c>
      <c r="G2454" s="64" t="s">
        <v>0</v>
      </c>
      <c r="H2454" s="70">
        <v>33.1</v>
      </c>
      <c r="I2454" s="71"/>
      <c r="J2454" s="64" t="s">
        <v>7143</v>
      </c>
      <c r="K2454" s="67" t="s">
        <v>9248</v>
      </c>
      <c r="L2454" s="67">
        <v>24</v>
      </c>
      <c r="M2454" s="64" t="s">
        <v>7066</v>
      </c>
      <c r="N2454" s="64" t="s">
        <v>2052</v>
      </c>
      <c r="O2454" s="64" t="s">
        <v>0</v>
      </c>
      <c r="P2454" s="64" t="s">
        <v>32</v>
      </c>
      <c r="Q2454" s="72">
        <v>21</v>
      </c>
      <c r="R2454" s="72">
        <v>5</v>
      </c>
      <c r="S2454" s="72">
        <v>18.5</v>
      </c>
      <c r="T2454" s="72">
        <v>0.17</v>
      </c>
    </row>
    <row r="2455" spans="1:20" s="60" customFormat="1" ht="15" customHeight="1">
      <c r="A2455" s="68" t="s">
        <v>5192</v>
      </c>
      <c r="B2455" s="68">
        <v>17741</v>
      </c>
      <c r="C2455" s="68" t="s">
        <v>0</v>
      </c>
      <c r="D2455" s="69" t="s">
        <v>1147</v>
      </c>
      <c r="E2455" s="69" t="s">
        <v>371</v>
      </c>
      <c r="F2455" s="68" t="s">
        <v>1149</v>
      </c>
      <c r="G2455" s="64" t="s">
        <v>0</v>
      </c>
      <c r="H2455" s="70">
        <v>33.1</v>
      </c>
      <c r="I2455" s="71"/>
      <c r="J2455" s="64" t="s">
        <v>7143</v>
      </c>
      <c r="K2455" s="67" t="s">
        <v>9249</v>
      </c>
      <c r="L2455" s="67">
        <v>51</v>
      </c>
      <c r="M2455" s="64" t="s">
        <v>7066</v>
      </c>
      <c r="N2455" s="64" t="s">
        <v>2052</v>
      </c>
      <c r="O2455" s="64" t="s">
        <v>0</v>
      </c>
      <c r="P2455" s="64" t="s">
        <v>32</v>
      </c>
      <c r="Q2455" s="72">
        <v>24.5</v>
      </c>
      <c r="R2455" s="72">
        <v>5</v>
      </c>
      <c r="S2455" s="72">
        <v>26.5</v>
      </c>
      <c r="T2455" s="72">
        <v>0.21</v>
      </c>
    </row>
    <row r="2456" spans="1:20" s="60" customFormat="1" ht="15" customHeight="1">
      <c r="A2456" s="68" t="s">
        <v>5193</v>
      </c>
      <c r="B2456" s="68">
        <v>17742</v>
      </c>
      <c r="C2456" s="68" t="s">
        <v>0</v>
      </c>
      <c r="D2456" s="69" t="s">
        <v>1147</v>
      </c>
      <c r="E2456" s="69" t="s">
        <v>372</v>
      </c>
      <c r="F2456" s="68" t="s">
        <v>1149</v>
      </c>
      <c r="G2456" s="64" t="s">
        <v>0</v>
      </c>
      <c r="H2456" s="70">
        <v>55.5</v>
      </c>
      <c r="I2456" s="71"/>
      <c r="J2456" s="64" t="s">
        <v>7143</v>
      </c>
      <c r="K2456" s="67" t="s">
        <v>9250</v>
      </c>
      <c r="L2456" s="67">
        <v>4</v>
      </c>
      <c r="M2456" s="64" t="s">
        <v>7066</v>
      </c>
      <c r="N2456" s="64" t="s">
        <v>2052</v>
      </c>
      <c r="O2456" s="64" t="s">
        <v>0</v>
      </c>
      <c r="P2456" s="64" t="s">
        <v>32</v>
      </c>
      <c r="Q2456" s="72">
        <v>26.5</v>
      </c>
      <c r="R2456" s="72">
        <v>6</v>
      </c>
      <c r="S2456" s="72">
        <v>36</v>
      </c>
      <c r="T2456" s="72">
        <v>0.35499999999999998</v>
      </c>
    </row>
    <row r="2457" spans="1:20" s="60" customFormat="1" ht="15" customHeight="1">
      <c r="A2457" s="68" t="s">
        <v>5194</v>
      </c>
      <c r="B2457" s="68">
        <v>17743</v>
      </c>
      <c r="C2457" s="68" t="s">
        <v>0</v>
      </c>
      <c r="D2457" s="69" t="s">
        <v>1147</v>
      </c>
      <c r="E2457" s="69" t="s">
        <v>373</v>
      </c>
      <c r="F2457" s="68" t="s">
        <v>1149</v>
      </c>
      <c r="G2457" s="64" t="s">
        <v>0</v>
      </c>
      <c r="H2457" s="70">
        <v>55.5</v>
      </c>
      <c r="I2457" s="71"/>
      <c r="J2457" s="64" t="s">
        <v>7143</v>
      </c>
      <c r="K2457" s="67" t="s">
        <v>9251</v>
      </c>
      <c r="L2457" s="67">
        <v>6</v>
      </c>
      <c r="M2457" s="64" t="s">
        <v>7066</v>
      </c>
      <c r="N2457" s="64" t="s">
        <v>2052</v>
      </c>
      <c r="O2457" s="64" t="s">
        <v>0</v>
      </c>
      <c r="P2457" s="64" t="s">
        <v>32</v>
      </c>
      <c r="Q2457" s="72">
        <v>26.5</v>
      </c>
      <c r="R2457" s="72">
        <v>6</v>
      </c>
      <c r="S2457" s="72">
        <v>41</v>
      </c>
      <c r="T2457" s="72">
        <v>0.42</v>
      </c>
    </row>
    <row r="2458" spans="1:20" s="60" customFormat="1" ht="15" customHeight="1">
      <c r="A2458" s="68" t="s">
        <v>5195</v>
      </c>
      <c r="B2458" s="68">
        <v>17744</v>
      </c>
      <c r="C2458" s="68" t="s">
        <v>0</v>
      </c>
      <c r="D2458" s="69" t="s">
        <v>1147</v>
      </c>
      <c r="E2458" s="69" t="s">
        <v>374</v>
      </c>
      <c r="F2458" s="68" t="s">
        <v>1149</v>
      </c>
      <c r="G2458" s="64" t="s">
        <v>0</v>
      </c>
      <c r="H2458" s="70">
        <v>11.9</v>
      </c>
      <c r="I2458" s="71"/>
      <c r="J2458" s="64" t="s">
        <v>7143</v>
      </c>
      <c r="K2458" s="67" t="s">
        <v>9252</v>
      </c>
      <c r="L2458" s="67">
        <v>133</v>
      </c>
      <c r="M2458" s="64" t="s">
        <v>7066</v>
      </c>
      <c r="N2458" s="64" t="s">
        <v>1797</v>
      </c>
      <c r="O2458" s="64" t="s">
        <v>0</v>
      </c>
      <c r="P2458" s="64" t="s">
        <v>32</v>
      </c>
      <c r="Q2458" s="72">
        <v>7.5</v>
      </c>
      <c r="R2458" s="72">
        <v>9</v>
      </c>
      <c r="S2458" s="72">
        <v>9.5</v>
      </c>
      <c r="T2458" s="72">
        <v>0.06</v>
      </c>
    </row>
    <row r="2459" spans="1:20" s="60" customFormat="1" ht="15" customHeight="1">
      <c r="A2459" s="68" t="s">
        <v>5196</v>
      </c>
      <c r="B2459" s="68">
        <v>17745</v>
      </c>
      <c r="C2459" s="68" t="s">
        <v>0</v>
      </c>
      <c r="D2459" s="69" t="s">
        <v>1147</v>
      </c>
      <c r="E2459" s="69" t="s">
        <v>375</v>
      </c>
      <c r="F2459" s="68" t="s">
        <v>1149</v>
      </c>
      <c r="G2459" s="64" t="s">
        <v>0</v>
      </c>
      <c r="H2459" s="70">
        <v>11.9</v>
      </c>
      <c r="I2459" s="71"/>
      <c r="J2459" s="64" t="s">
        <v>7143</v>
      </c>
      <c r="K2459" s="67" t="s">
        <v>9253</v>
      </c>
      <c r="L2459" s="67">
        <v>8</v>
      </c>
      <c r="M2459" s="64" t="s">
        <v>7066</v>
      </c>
      <c r="N2459" s="64" t="s">
        <v>1797</v>
      </c>
      <c r="O2459" s="64" t="s">
        <v>0</v>
      </c>
      <c r="P2459" s="64" t="s">
        <v>32</v>
      </c>
      <c r="Q2459" s="72">
        <v>7.5</v>
      </c>
      <c r="R2459" s="72">
        <v>9</v>
      </c>
      <c r="S2459" s="72">
        <v>9.5</v>
      </c>
      <c r="T2459" s="72">
        <v>0.06</v>
      </c>
    </row>
    <row r="2460" spans="1:20" s="60" customFormat="1" ht="15" customHeight="1">
      <c r="A2460" s="68" t="s">
        <v>5197</v>
      </c>
      <c r="B2460" s="68">
        <v>17747</v>
      </c>
      <c r="C2460" s="68" t="s">
        <v>0</v>
      </c>
      <c r="D2460" s="69" t="s">
        <v>1147</v>
      </c>
      <c r="E2460" s="69" t="s">
        <v>376</v>
      </c>
      <c r="F2460" s="68" t="s">
        <v>1162</v>
      </c>
      <c r="G2460" s="64" t="s">
        <v>0</v>
      </c>
      <c r="H2460" s="70">
        <v>45.9</v>
      </c>
      <c r="I2460" s="71"/>
      <c r="J2460" s="64" t="s">
        <v>7086</v>
      </c>
      <c r="K2460" s="67" t="s">
        <v>9254</v>
      </c>
      <c r="L2460" s="67">
        <v>72</v>
      </c>
      <c r="M2460" s="64" t="s">
        <v>7066</v>
      </c>
      <c r="N2460" s="64" t="s">
        <v>377</v>
      </c>
      <c r="O2460" s="64" t="s">
        <v>11</v>
      </c>
      <c r="P2460" s="64" t="s">
        <v>36</v>
      </c>
      <c r="Q2460" s="72">
        <v>18</v>
      </c>
      <c r="R2460" s="72">
        <v>1.8</v>
      </c>
      <c r="S2460" s="72">
        <v>18</v>
      </c>
      <c r="T2460" s="72">
        <v>0.72</v>
      </c>
    </row>
    <row r="2461" spans="1:20" s="60" customFormat="1" ht="15" customHeight="1">
      <c r="A2461" s="68" t="s">
        <v>5198</v>
      </c>
      <c r="B2461" s="68">
        <v>17748</v>
      </c>
      <c r="C2461" s="68" t="s">
        <v>0</v>
      </c>
      <c r="D2461" s="69" t="s">
        <v>1147</v>
      </c>
      <c r="E2461" s="69" t="s">
        <v>378</v>
      </c>
      <c r="F2461" s="68" t="s">
        <v>1162</v>
      </c>
      <c r="G2461" s="64" t="s">
        <v>0</v>
      </c>
      <c r="H2461" s="70">
        <v>25.9</v>
      </c>
      <c r="I2461" s="71"/>
      <c r="J2461" s="64" t="s">
        <v>7086</v>
      </c>
      <c r="K2461" s="67" t="s">
        <v>9255</v>
      </c>
      <c r="L2461" s="67">
        <v>88</v>
      </c>
      <c r="M2461" s="64" t="s">
        <v>7066</v>
      </c>
      <c r="N2461" s="64" t="s">
        <v>377</v>
      </c>
      <c r="O2461" s="64" t="s">
        <v>11</v>
      </c>
      <c r="P2461" s="64" t="s">
        <v>36</v>
      </c>
      <c r="Q2461" s="72">
        <v>16.2</v>
      </c>
      <c r="R2461" s="72">
        <v>3.5</v>
      </c>
      <c r="S2461" s="72">
        <v>16.2</v>
      </c>
      <c r="T2461" s="72">
        <v>0.36</v>
      </c>
    </row>
    <row r="2462" spans="1:20" s="60" customFormat="1" ht="15" customHeight="1">
      <c r="A2462" s="68" t="s">
        <v>5199</v>
      </c>
      <c r="B2462" s="68">
        <v>17749</v>
      </c>
      <c r="C2462" s="68" t="s">
        <v>0</v>
      </c>
      <c r="D2462" s="69" t="s">
        <v>1147</v>
      </c>
      <c r="E2462" s="69" t="s">
        <v>379</v>
      </c>
      <c r="F2462" s="68" t="s">
        <v>1162</v>
      </c>
      <c r="G2462" s="64" t="s">
        <v>0</v>
      </c>
      <c r="H2462" s="70">
        <v>35.9</v>
      </c>
      <c r="I2462" s="71"/>
      <c r="J2462" s="64" t="s">
        <v>7086</v>
      </c>
      <c r="K2462" s="67" t="s">
        <v>9256</v>
      </c>
      <c r="L2462" s="67">
        <v>37</v>
      </c>
      <c r="M2462" s="64" t="s">
        <v>7066</v>
      </c>
      <c r="N2462" s="64" t="s">
        <v>377</v>
      </c>
      <c r="O2462" s="64" t="s">
        <v>11</v>
      </c>
      <c r="P2462" s="64" t="s">
        <v>36</v>
      </c>
      <c r="Q2462" s="72">
        <v>23.5</v>
      </c>
      <c r="R2462" s="72">
        <v>3</v>
      </c>
      <c r="S2462" s="72">
        <v>23.5</v>
      </c>
      <c r="T2462" s="72">
        <v>0.71</v>
      </c>
    </row>
    <row r="2463" spans="1:20" s="60" customFormat="1" ht="15" customHeight="1">
      <c r="A2463" s="68" t="s">
        <v>5200</v>
      </c>
      <c r="B2463" s="68">
        <v>17750</v>
      </c>
      <c r="C2463" s="68" t="s">
        <v>0</v>
      </c>
      <c r="D2463" s="69" t="s">
        <v>1147</v>
      </c>
      <c r="E2463" s="69" t="s">
        <v>380</v>
      </c>
      <c r="F2463" s="68" t="s">
        <v>1149</v>
      </c>
      <c r="G2463" s="64" t="s">
        <v>0</v>
      </c>
      <c r="H2463" s="70">
        <v>19.899999999999999</v>
      </c>
      <c r="I2463" s="71"/>
      <c r="J2463" s="64" t="s">
        <v>7086</v>
      </c>
      <c r="K2463" s="67" t="s">
        <v>9257</v>
      </c>
      <c r="L2463" s="67">
        <v>119</v>
      </c>
      <c r="M2463" s="64" t="s">
        <v>7066</v>
      </c>
      <c r="N2463" s="64" t="s">
        <v>377</v>
      </c>
      <c r="O2463" s="64" t="s">
        <v>11</v>
      </c>
      <c r="P2463" s="64" t="s">
        <v>36</v>
      </c>
      <c r="Q2463" s="72">
        <v>22</v>
      </c>
      <c r="R2463" s="72">
        <v>5</v>
      </c>
      <c r="S2463" s="72">
        <v>22</v>
      </c>
      <c r="T2463" s="72">
        <v>0.35499999999999998</v>
      </c>
    </row>
    <row r="2464" spans="1:20" s="60" customFormat="1" ht="15" customHeight="1">
      <c r="A2464" s="68" t="s">
        <v>5201</v>
      </c>
      <c r="B2464" s="68">
        <v>17751</v>
      </c>
      <c r="C2464" s="68" t="s">
        <v>0</v>
      </c>
      <c r="D2464" s="69" t="s">
        <v>1147</v>
      </c>
      <c r="E2464" s="69" t="s">
        <v>381</v>
      </c>
      <c r="F2464" s="68" t="s">
        <v>1162</v>
      </c>
      <c r="G2464" s="64" t="s">
        <v>0</v>
      </c>
      <c r="H2464" s="70">
        <v>73.900000000000006</v>
      </c>
      <c r="I2464" s="71"/>
      <c r="J2464" s="64" t="s">
        <v>7086</v>
      </c>
      <c r="K2464" s="67" t="s">
        <v>9258</v>
      </c>
      <c r="L2464" s="67">
        <v>23</v>
      </c>
      <c r="M2464" s="64" t="s">
        <v>7066</v>
      </c>
      <c r="N2464" s="64" t="s">
        <v>377</v>
      </c>
      <c r="O2464" s="64" t="s">
        <v>11</v>
      </c>
      <c r="P2464" s="64" t="s">
        <v>36</v>
      </c>
      <c r="Q2464" s="72">
        <v>27</v>
      </c>
      <c r="R2464" s="72">
        <v>1.3</v>
      </c>
      <c r="S2464" s="72">
        <v>27</v>
      </c>
      <c r="T2464" s="72">
        <v>1.6</v>
      </c>
    </row>
    <row r="2465" spans="1:20" s="60" customFormat="1" ht="15" customHeight="1">
      <c r="A2465" s="68" t="s">
        <v>5202</v>
      </c>
      <c r="B2465" s="68">
        <v>17752</v>
      </c>
      <c r="C2465" s="68" t="s">
        <v>0</v>
      </c>
      <c r="D2465" s="69" t="s">
        <v>1147</v>
      </c>
      <c r="E2465" s="69" t="s">
        <v>382</v>
      </c>
      <c r="F2465" s="68" t="s">
        <v>1149</v>
      </c>
      <c r="G2465" s="64" t="s">
        <v>0</v>
      </c>
      <c r="H2465" s="70">
        <v>22.9</v>
      </c>
      <c r="I2465" s="71"/>
      <c r="J2465" s="64" t="s">
        <v>7086</v>
      </c>
      <c r="K2465" s="67" t="s">
        <v>9259</v>
      </c>
      <c r="L2465" s="67">
        <v>125</v>
      </c>
      <c r="M2465" s="64" t="s">
        <v>7066</v>
      </c>
      <c r="N2465" s="64" t="s">
        <v>377</v>
      </c>
      <c r="O2465" s="64" t="s">
        <v>11</v>
      </c>
      <c r="P2465" s="64" t="s">
        <v>36</v>
      </c>
      <c r="Q2465" s="72">
        <v>25</v>
      </c>
      <c r="R2465" s="72">
        <v>5</v>
      </c>
      <c r="S2465" s="72">
        <v>25</v>
      </c>
      <c r="T2465" s="72">
        <v>0.45500000000000002</v>
      </c>
    </row>
    <row r="2466" spans="1:20" s="60" customFormat="1" ht="15" customHeight="1">
      <c r="A2466" s="68" t="s">
        <v>5203</v>
      </c>
      <c r="B2466" s="68">
        <v>17753</v>
      </c>
      <c r="C2466" s="68" t="s">
        <v>0</v>
      </c>
      <c r="D2466" s="69" t="s">
        <v>1147</v>
      </c>
      <c r="E2466" s="69" t="s">
        <v>6644</v>
      </c>
      <c r="F2466" s="68" t="s">
        <v>1149</v>
      </c>
      <c r="G2466" s="64" t="s">
        <v>0</v>
      </c>
      <c r="H2466" s="70">
        <v>48.9</v>
      </c>
      <c r="I2466" s="71"/>
      <c r="J2466" s="64" t="s">
        <v>7083</v>
      </c>
      <c r="K2466" s="67" t="s">
        <v>9260</v>
      </c>
      <c r="L2466" s="67">
        <v>23</v>
      </c>
      <c r="M2466" s="64" t="s">
        <v>7066</v>
      </c>
      <c r="N2466" s="64" t="s">
        <v>377</v>
      </c>
      <c r="O2466" s="64" t="s">
        <v>0</v>
      </c>
      <c r="P2466" s="64" t="s">
        <v>36</v>
      </c>
      <c r="Q2466" s="72">
        <v>29.5</v>
      </c>
      <c r="R2466" s="72">
        <v>8</v>
      </c>
      <c r="S2466" s="72">
        <v>29.5</v>
      </c>
      <c r="T2466" s="72">
        <v>0.72</v>
      </c>
    </row>
    <row r="2467" spans="1:20" s="60" customFormat="1" ht="15" customHeight="1">
      <c r="A2467" s="68" t="s">
        <v>5204</v>
      </c>
      <c r="B2467" s="68">
        <v>17754</v>
      </c>
      <c r="C2467" s="68" t="s">
        <v>0</v>
      </c>
      <c r="D2467" s="69" t="s">
        <v>1147</v>
      </c>
      <c r="E2467" s="69" t="s">
        <v>383</v>
      </c>
      <c r="F2467" s="68" t="s">
        <v>1149</v>
      </c>
      <c r="G2467" s="64" t="s">
        <v>0</v>
      </c>
      <c r="H2467" s="70">
        <v>28.9</v>
      </c>
      <c r="I2467" s="71"/>
      <c r="J2467" s="64" t="s">
        <v>7083</v>
      </c>
      <c r="K2467" s="67" t="s">
        <v>9261</v>
      </c>
      <c r="L2467" s="67">
        <v>43</v>
      </c>
      <c r="M2467" s="64" t="s">
        <v>7066</v>
      </c>
      <c r="N2467" s="64" t="s">
        <v>377</v>
      </c>
      <c r="O2467" s="64" t="s">
        <v>0</v>
      </c>
      <c r="P2467" s="64" t="s">
        <v>36</v>
      </c>
      <c r="Q2467" s="72">
        <v>29.5</v>
      </c>
      <c r="R2467" s="72">
        <v>1.8</v>
      </c>
      <c r="S2467" s="72">
        <v>29.5</v>
      </c>
      <c r="T2467" s="72">
        <v>0.48</v>
      </c>
    </row>
    <row r="2468" spans="1:20" s="60" customFormat="1" ht="15" customHeight="1">
      <c r="A2468" s="68" t="s">
        <v>5205</v>
      </c>
      <c r="B2468" s="68">
        <v>17755</v>
      </c>
      <c r="C2468" s="68" t="s">
        <v>0</v>
      </c>
      <c r="D2468" s="69" t="s">
        <v>1147</v>
      </c>
      <c r="E2468" s="69" t="s">
        <v>384</v>
      </c>
      <c r="F2468" s="68" t="s">
        <v>1162</v>
      </c>
      <c r="G2468" s="64" t="s">
        <v>0</v>
      </c>
      <c r="H2468" s="70">
        <v>59.9</v>
      </c>
      <c r="I2468" s="71"/>
      <c r="J2468" s="64" t="s">
        <v>7086</v>
      </c>
      <c r="K2468" s="67" t="s">
        <v>9262</v>
      </c>
      <c r="L2468" s="67">
        <v>28</v>
      </c>
      <c r="M2468" s="64" t="s">
        <v>7066</v>
      </c>
      <c r="N2468" s="64" t="s">
        <v>377</v>
      </c>
      <c r="O2468" s="64" t="s">
        <v>11</v>
      </c>
      <c r="P2468" s="64" t="s">
        <v>36</v>
      </c>
      <c r="Q2468" s="72">
        <v>32.5</v>
      </c>
      <c r="R2468" s="72">
        <v>0.5</v>
      </c>
      <c r="S2468" s="72">
        <v>32.5</v>
      </c>
      <c r="T2468" s="72">
        <v>1.1599999999999999</v>
      </c>
    </row>
    <row r="2469" spans="1:20" s="60" customFormat="1" ht="15" customHeight="1">
      <c r="A2469" s="68" t="s">
        <v>5206</v>
      </c>
      <c r="B2469" s="68">
        <v>17756</v>
      </c>
      <c r="C2469" s="68" t="s">
        <v>0</v>
      </c>
      <c r="D2469" s="69" t="s">
        <v>1147</v>
      </c>
      <c r="E2469" s="69" t="s">
        <v>385</v>
      </c>
      <c r="F2469" s="68" t="s">
        <v>1149</v>
      </c>
      <c r="G2469" s="64" t="s">
        <v>0</v>
      </c>
      <c r="H2469" s="70">
        <v>26.9</v>
      </c>
      <c r="I2469" s="71"/>
      <c r="J2469" s="64" t="s">
        <v>7086</v>
      </c>
      <c r="K2469" s="67" t="s">
        <v>9263</v>
      </c>
      <c r="L2469" s="67">
        <v>80</v>
      </c>
      <c r="M2469" s="64" t="s">
        <v>7066</v>
      </c>
      <c r="N2469" s="64" t="s">
        <v>377</v>
      </c>
      <c r="O2469" s="64" t="s">
        <v>11</v>
      </c>
      <c r="P2469" s="64" t="s">
        <v>36</v>
      </c>
      <c r="Q2469" s="72">
        <v>23.5</v>
      </c>
      <c r="R2469" s="72">
        <v>3</v>
      </c>
      <c r="S2469" s="72">
        <v>34.5</v>
      </c>
      <c r="T2469" s="72">
        <v>0.47</v>
      </c>
    </row>
    <row r="2470" spans="1:20" s="60" customFormat="1" ht="15" customHeight="1">
      <c r="A2470" s="68" t="s">
        <v>5207</v>
      </c>
      <c r="B2470" s="68">
        <v>17757</v>
      </c>
      <c r="C2470" s="68" t="s">
        <v>0</v>
      </c>
      <c r="D2470" s="69" t="s">
        <v>1147</v>
      </c>
      <c r="E2470" s="69" t="s">
        <v>386</v>
      </c>
      <c r="F2470" s="68" t="s">
        <v>1149</v>
      </c>
      <c r="G2470" s="64" t="s">
        <v>0</v>
      </c>
      <c r="H2470" s="70">
        <v>22.9</v>
      </c>
      <c r="I2470" s="71"/>
      <c r="J2470" s="64" t="s">
        <v>7086</v>
      </c>
      <c r="K2470" s="67" t="s">
        <v>9264</v>
      </c>
      <c r="L2470" s="67">
        <v>54</v>
      </c>
      <c r="M2470" s="64" t="s">
        <v>7066</v>
      </c>
      <c r="N2470" s="64" t="s">
        <v>377</v>
      </c>
      <c r="O2470" s="64" t="s">
        <v>11</v>
      </c>
      <c r="P2470" s="64" t="s">
        <v>36</v>
      </c>
      <c r="Q2470" s="72">
        <v>20</v>
      </c>
      <c r="R2470" s="72">
        <v>2</v>
      </c>
      <c r="S2470" s="72">
        <v>29.5</v>
      </c>
      <c r="T2470" s="72">
        <v>0.33500000000000002</v>
      </c>
    </row>
    <row r="2471" spans="1:20" s="60" customFormat="1" ht="15" customHeight="1">
      <c r="A2471" s="68" t="s">
        <v>5208</v>
      </c>
      <c r="B2471" s="68">
        <v>17758</v>
      </c>
      <c r="C2471" s="68" t="s">
        <v>0</v>
      </c>
      <c r="D2471" s="69" t="s">
        <v>1147</v>
      </c>
      <c r="E2471" s="69" t="s">
        <v>387</v>
      </c>
      <c r="F2471" s="68" t="s">
        <v>1149</v>
      </c>
      <c r="G2471" s="64" t="s">
        <v>0</v>
      </c>
      <c r="H2471" s="70">
        <v>39.9</v>
      </c>
      <c r="I2471" s="71"/>
      <c r="J2471" s="64" t="s">
        <v>7086</v>
      </c>
      <c r="K2471" s="67" t="s">
        <v>9265</v>
      </c>
      <c r="L2471" s="67">
        <v>22</v>
      </c>
      <c r="M2471" s="64" t="s">
        <v>7066</v>
      </c>
      <c r="N2471" s="64" t="s">
        <v>377</v>
      </c>
      <c r="O2471" s="64" t="s">
        <v>11</v>
      </c>
      <c r="P2471" s="64" t="s">
        <v>36</v>
      </c>
      <c r="Q2471" s="72">
        <v>34</v>
      </c>
      <c r="R2471" s="72">
        <v>3</v>
      </c>
      <c r="S2471" s="72">
        <v>34</v>
      </c>
      <c r="T2471" s="72">
        <v>0.9</v>
      </c>
    </row>
    <row r="2472" spans="1:20" s="60" customFormat="1" ht="15" customHeight="1">
      <c r="A2472" s="68" t="s">
        <v>5209</v>
      </c>
      <c r="B2472" s="68">
        <v>17759</v>
      </c>
      <c r="C2472" s="68" t="s">
        <v>0</v>
      </c>
      <c r="D2472" s="69" t="s">
        <v>1147</v>
      </c>
      <c r="E2472" s="69" t="s">
        <v>388</v>
      </c>
      <c r="F2472" s="68" t="s">
        <v>1149</v>
      </c>
      <c r="G2472" s="64" t="s">
        <v>0</v>
      </c>
      <c r="H2472" s="70">
        <v>27.9</v>
      </c>
      <c r="I2472" s="71"/>
      <c r="J2472" s="64" t="s">
        <v>7086</v>
      </c>
      <c r="K2472" s="67" t="s">
        <v>9266</v>
      </c>
      <c r="L2472" s="67">
        <v>89</v>
      </c>
      <c r="M2472" s="64" t="s">
        <v>7066</v>
      </c>
      <c r="N2472" s="64" t="s">
        <v>377</v>
      </c>
      <c r="O2472" s="64" t="s">
        <v>11</v>
      </c>
      <c r="P2472" s="64" t="s">
        <v>36</v>
      </c>
      <c r="Q2472" s="72">
        <v>26</v>
      </c>
      <c r="R2472" s="72">
        <v>3</v>
      </c>
      <c r="S2472" s="72">
        <v>26</v>
      </c>
      <c r="T2472" s="72">
        <v>0.53500000000000003</v>
      </c>
    </row>
    <row r="2473" spans="1:20" s="60" customFormat="1" ht="15" customHeight="1">
      <c r="A2473" s="68" t="s">
        <v>5210</v>
      </c>
      <c r="B2473" s="68">
        <v>17760</v>
      </c>
      <c r="C2473" s="68" t="s">
        <v>0</v>
      </c>
      <c r="D2473" s="69" t="s">
        <v>1147</v>
      </c>
      <c r="E2473" s="69" t="s">
        <v>389</v>
      </c>
      <c r="F2473" s="68" t="s">
        <v>1149</v>
      </c>
      <c r="G2473" s="64" t="s">
        <v>0</v>
      </c>
      <c r="H2473" s="70">
        <v>16.899999999999999</v>
      </c>
      <c r="I2473" s="71"/>
      <c r="J2473" s="64" t="s">
        <v>7086</v>
      </c>
      <c r="K2473" s="67" t="s">
        <v>9267</v>
      </c>
      <c r="L2473" s="67">
        <v>17</v>
      </c>
      <c r="M2473" s="64" t="s">
        <v>7066</v>
      </c>
      <c r="N2473" s="64" t="s">
        <v>377</v>
      </c>
      <c r="O2473" s="64" t="s">
        <v>11</v>
      </c>
      <c r="P2473" s="64" t="s">
        <v>36</v>
      </c>
      <c r="Q2473" s="72">
        <v>26</v>
      </c>
      <c r="R2473" s="72">
        <v>3</v>
      </c>
      <c r="S2473" s="72">
        <v>41</v>
      </c>
      <c r="T2473" s="72">
        <v>0.84</v>
      </c>
    </row>
    <row r="2474" spans="1:20" s="60" customFormat="1" ht="15" customHeight="1">
      <c r="A2474" s="68" t="s">
        <v>5211</v>
      </c>
      <c r="B2474" s="68">
        <v>17761</v>
      </c>
      <c r="C2474" s="68" t="s">
        <v>0</v>
      </c>
      <c r="D2474" s="69" t="s">
        <v>1147</v>
      </c>
      <c r="E2474" s="69" t="s">
        <v>390</v>
      </c>
      <c r="F2474" s="68" t="s">
        <v>1149</v>
      </c>
      <c r="G2474" s="64" t="s">
        <v>0</v>
      </c>
      <c r="H2474" s="70">
        <v>22.9</v>
      </c>
      <c r="I2474" s="71"/>
      <c r="J2474" s="64" t="s">
        <v>7086</v>
      </c>
      <c r="K2474" s="67" t="s">
        <v>9268</v>
      </c>
      <c r="L2474" s="67">
        <v>41</v>
      </c>
      <c r="M2474" s="64" t="s">
        <v>7066</v>
      </c>
      <c r="N2474" s="64" t="s">
        <v>377</v>
      </c>
      <c r="O2474" s="64" t="s">
        <v>11</v>
      </c>
      <c r="P2474" s="64" t="s">
        <v>36</v>
      </c>
      <c r="Q2474" s="72">
        <v>20</v>
      </c>
      <c r="R2474" s="72">
        <v>2</v>
      </c>
      <c r="S2474" s="72">
        <v>55</v>
      </c>
      <c r="T2474" s="72">
        <v>0.89</v>
      </c>
    </row>
    <row r="2475" spans="1:20" s="61" customFormat="1" ht="15" customHeight="1">
      <c r="A2475" s="68" t="s">
        <v>5212</v>
      </c>
      <c r="B2475" s="68">
        <v>17762</v>
      </c>
      <c r="C2475" s="68" t="s">
        <v>0</v>
      </c>
      <c r="D2475" s="69" t="s">
        <v>1147</v>
      </c>
      <c r="E2475" s="69" t="s">
        <v>391</v>
      </c>
      <c r="F2475" s="68" t="s">
        <v>1149</v>
      </c>
      <c r="G2475" s="64" t="s">
        <v>0</v>
      </c>
      <c r="H2475" s="70">
        <v>22.9</v>
      </c>
      <c r="I2475" s="71"/>
      <c r="J2475" s="64" t="s">
        <v>7086</v>
      </c>
      <c r="K2475" s="67" t="s">
        <v>9269</v>
      </c>
      <c r="L2475" s="67">
        <v>63</v>
      </c>
      <c r="M2475" s="64" t="s">
        <v>7066</v>
      </c>
      <c r="N2475" s="64" t="s">
        <v>377</v>
      </c>
      <c r="O2475" s="64" t="s">
        <v>11</v>
      </c>
      <c r="P2475" s="64" t="s">
        <v>36</v>
      </c>
      <c r="Q2475" s="72">
        <v>13</v>
      </c>
      <c r="R2475" s="72">
        <v>2.5</v>
      </c>
      <c r="S2475" s="72">
        <v>16</v>
      </c>
      <c r="T2475" s="72">
        <v>0.39</v>
      </c>
    </row>
    <row r="2476" spans="1:20" s="60" customFormat="1" ht="15" customHeight="1">
      <c r="A2476" s="68" t="s">
        <v>5213</v>
      </c>
      <c r="B2476" s="68">
        <v>17763</v>
      </c>
      <c r="C2476" s="68" t="s">
        <v>0</v>
      </c>
      <c r="D2476" s="69" t="s">
        <v>1147</v>
      </c>
      <c r="E2476" s="69" t="s">
        <v>392</v>
      </c>
      <c r="F2476" s="68" t="s">
        <v>1149</v>
      </c>
      <c r="G2476" s="64" t="s">
        <v>0</v>
      </c>
      <c r="H2476" s="70">
        <v>27.9</v>
      </c>
      <c r="I2476" s="71"/>
      <c r="J2476" s="64" t="s">
        <v>7086</v>
      </c>
      <c r="K2476" s="67" t="s">
        <v>9270</v>
      </c>
      <c r="L2476" s="67">
        <v>43</v>
      </c>
      <c r="M2476" s="64" t="s">
        <v>7066</v>
      </c>
      <c r="N2476" s="64" t="s">
        <v>377</v>
      </c>
      <c r="O2476" s="64" t="s">
        <v>11</v>
      </c>
      <c r="P2476" s="64" t="s">
        <v>36</v>
      </c>
      <c r="Q2476" s="72">
        <v>17.5</v>
      </c>
      <c r="R2476" s="72">
        <v>2.8</v>
      </c>
      <c r="S2476" s="72">
        <v>44</v>
      </c>
      <c r="T2476" s="72">
        <v>0.61</v>
      </c>
    </row>
    <row r="2477" spans="1:20" s="60" customFormat="1" ht="15" customHeight="1">
      <c r="A2477" s="68" t="s">
        <v>5214</v>
      </c>
      <c r="B2477" s="68">
        <v>17764</v>
      </c>
      <c r="C2477" s="68" t="s">
        <v>0</v>
      </c>
      <c r="D2477" s="69" t="s">
        <v>1147</v>
      </c>
      <c r="E2477" s="69" t="s">
        <v>393</v>
      </c>
      <c r="F2477" s="68" t="s">
        <v>1162</v>
      </c>
      <c r="G2477" s="64" t="s">
        <v>0</v>
      </c>
      <c r="H2477" s="70">
        <v>19.899999999999999</v>
      </c>
      <c r="I2477" s="71"/>
      <c r="J2477" s="64" t="s">
        <v>7083</v>
      </c>
      <c r="K2477" s="67" t="s">
        <v>9271</v>
      </c>
      <c r="L2477" s="67">
        <v>251</v>
      </c>
      <c r="M2477" s="64" t="s">
        <v>7066</v>
      </c>
      <c r="N2477" s="64" t="s">
        <v>377</v>
      </c>
      <c r="O2477" s="64" t="s">
        <v>0</v>
      </c>
      <c r="P2477" s="64" t="s">
        <v>36</v>
      </c>
      <c r="Q2477" s="72">
        <v>13.5</v>
      </c>
      <c r="R2477" s="72">
        <v>1.5</v>
      </c>
      <c r="S2477" s="72">
        <v>14.8</v>
      </c>
      <c r="T2477" s="72">
        <v>0.21</v>
      </c>
    </row>
    <row r="2478" spans="1:20" s="60" customFormat="1" ht="15" customHeight="1">
      <c r="A2478" s="68" t="s">
        <v>5215</v>
      </c>
      <c r="B2478" s="68">
        <v>17765</v>
      </c>
      <c r="C2478" s="68" t="s">
        <v>0</v>
      </c>
      <c r="D2478" s="69" t="s">
        <v>1147</v>
      </c>
      <c r="E2478" s="69" t="s">
        <v>394</v>
      </c>
      <c r="F2478" s="68" t="s">
        <v>1162</v>
      </c>
      <c r="G2478" s="64" t="s">
        <v>0</v>
      </c>
      <c r="H2478" s="70">
        <v>31.9</v>
      </c>
      <c r="I2478" s="71"/>
      <c r="J2478" s="64" t="s">
        <v>7083</v>
      </c>
      <c r="K2478" s="67" t="s">
        <v>9272</v>
      </c>
      <c r="L2478" s="67">
        <v>147</v>
      </c>
      <c r="M2478" s="64" t="s">
        <v>7066</v>
      </c>
      <c r="N2478" s="64" t="s">
        <v>377</v>
      </c>
      <c r="O2478" s="64" t="s">
        <v>0</v>
      </c>
      <c r="P2478" s="64" t="s">
        <v>36</v>
      </c>
      <c r="Q2478" s="72">
        <v>17</v>
      </c>
      <c r="R2478" s="72">
        <v>0.7</v>
      </c>
      <c r="S2478" s="72">
        <v>18</v>
      </c>
      <c r="T2478" s="72">
        <v>0.32</v>
      </c>
    </row>
    <row r="2479" spans="1:20" s="60" customFormat="1" ht="15" customHeight="1">
      <c r="A2479" s="68" t="s">
        <v>5216</v>
      </c>
      <c r="B2479" s="68">
        <v>17766</v>
      </c>
      <c r="C2479" s="68" t="s">
        <v>0</v>
      </c>
      <c r="D2479" s="69" t="s">
        <v>1147</v>
      </c>
      <c r="E2479" s="69" t="s">
        <v>395</v>
      </c>
      <c r="F2479" s="68" t="s">
        <v>1162</v>
      </c>
      <c r="G2479" s="64" t="s">
        <v>0</v>
      </c>
      <c r="H2479" s="70">
        <v>33.9</v>
      </c>
      <c r="I2479" s="71"/>
      <c r="J2479" s="64" t="s">
        <v>7083</v>
      </c>
      <c r="K2479" s="67" t="s">
        <v>9273</v>
      </c>
      <c r="L2479" s="67">
        <v>77</v>
      </c>
      <c r="M2479" s="64" t="s">
        <v>7066</v>
      </c>
      <c r="N2479" s="64" t="s">
        <v>377</v>
      </c>
      <c r="O2479" s="64" t="s">
        <v>0</v>
      </c>
      <c r="P2479" s="64" t="s">
        <v>36</v>
      </c>
      <c r="Q2479" s="72">
        <v>16.5</v>
      </c>
      <c r="R2479" s="72">
        <v>3</v>
      </c>
      <c r="S2479" s="72">
        <v>17.5</v>
      </c>
      <c r="T2479" s="72">
        <v>0.32</v>
      </c>
    </row>
    <row r="2480" spans="1:20" s="60" customFormat="1" ht="15" customHeight="1">
      <c r="A2480" s="68" t="s">
        <v>5217</v>
      </c>
      <c r="B2480" s="68">
        <v>17767</v>
      </c>
      <c r="C2480" s="68" t="s">
        <v>0</v>
      </c>
      <c r="D2480" s="69" t="s">
        <v>1147</v>
      </c>
      <c r="E2480" s="69" t="s">
        <v>396</v>
      </c>
      <c r="F2480" s="68" t="s">
        <v>1162</v>
      </c>
      <c r="G2480" s="64" t="s">
        <v>0</v>
      </c>
      <c r="H2480" s="70">
        <v>38.9</v>
      </c>
      <c r="I2480" s="71"/>
      <c r="J2480" s="64" t="s">
        <v>7083</v>
      </c>
      <c r="K2480" s="67" t="s">
        <v>9274</v>
      </c>
      <c r="L2480" s="67">
        <v>161</v>
      </c>
      <c r="M2480" s="64" t="s">
        <v>7066</v>
      </c>
      <c r="N2480" s="64" t="s">
        <v>377</v>
      </c>
      <c r="O2480" s="64" t="s">
        <v>0</v>
      </c>
      <c r="P2480" s="64" t="s">
        <v>36</v>
      </c>
      <c r="Q2480" s="72">
        <v>20.5</v>
      </c>
      <c r="R2480" s="72">
        <v>0.3</v>
      </c>
      <c r="S2480" s="72">
        <v>22</v>
      </c>
      <c r="T2480" s="72">
        <v>0.5</v>
      </c>
    </row>
    <row r="2481" spans="1:20" s="60" customFormat="1" ht="15" customHeight="1">
      <c r="A2481" s="68" t="s">
        <v>5218</v>
      </c>
      <c r="B2481" s="68">
        <v>17768</v>
      </c>
      <c r="C2481" s="68" t="s">
        <v>0</v>
      </c>
      <c r="D2481" s="69" t="s">
        <v>1147</v>
      </c>
      <c r="E2481" s="69" t="s">
        <v>397</v>
      </c>
      <c r="F2481" s="68" t="s">
        <v>1162</v>
      </c>
      <c r="G2481" s="64" t="s">
        <v>0</v>
      </c>
      <c r="H2481" s="70">
        <v>37.9</v>
      </c>
      <c r="I2481" s="71"/>
      <c r="J2481" s="64" t="s">
        <v>7083</v>
      </c>
      <c r="K2481" s="67" t="s">
        <v>9275</v>
      </c>
      <c r="L2481" s="67">
        <v>109</v>
      </c>
      <c r="M2481" s="64" t="s">
        <v>7066</v>
      </c>
      <c r="N2481" s="64" t="s">
        <v>377</v>
      </c>
      <c r="O2481" s="64" t="s">
        <v>0</v>
      </c>
      <c r="P2481" s="64" t="s">
        <v>36</v>
      </c>
      <c r="Q2481" s="72">
        <v>21</v>
      </c>
      <c r="R2481" s="72">
        <v>1.8</v>
      </c>
      <c r="S2481" s="72">
        <v>22.5</v>
      </c>
      <c r="T2481" s="72">
        <v>0.5</v>
      </c>
    </row>
    <row r="2482" spans="1:20" s="60" customFormat="1" ht="15" customHeight="1">
      <c r="A2482" s="68" t="s">
        <v>5219</v>
      </c>
      <c r="B2482" s="68">
        <v>17769</v>
      </c>
      <c r="C2482" s="68" t="s">
        <v>0</v>
      </c>
      <c r="D2482" s="69" t="s">
        <v>1147</v>
      </c>
      <c r="E2482" s="69" t="s">
        <v>398</v>
      </c>
      <c r="F2482" s="68" t="s">
        <v>1162</v>
      </c>
      <c r="G2482" s="64" t="s">
        <v>0</v>
      </c>
      <c r="H2482" s="70">
        <v>44.9</v>
      </c>
      <c r="I2482" s="71"/>
      <c r="J2482" s="64" t="s">
        <v>7083</v>
      </c>
      <c r="K2482" s="67" t="s">
        <v>9276</v>
      </c>
      <c r="L2482" s="67">
        <v>112</v>
      </c>
      <c r="M2482" s="64" t="s">
        <v>7066</v>
      </c>
      <c r="N2482" s="64" t="s">
        <v>377</v>
      </c>
      <c r="O2482" s="64" t="s">
        <v>0</v>
      </c>
      <c r="P2482" s="64" t="s">
        <v>36</v>
      </c>
      <c r="Q2482" s="72">
        <v>24</v>
      </c>
      <c r="R2482" s="72">
        <v>0.7</v>
      </c>
      <c r="S2482" s="72">
        <v>25</v>
      </c>
      <c r="T2482" s="72">
        <v>0.64</v>
      </c>
    </row>
    <row r="2483" spans="1:20" s="60" customFormat="1" ht="15" customHeight="1">
      <c r="A2483" s="68" t="s">
        <v>5220</v>
      </c>
      <c r="B2483" s="68">
        <v>17770</v>
      </c>
      <c r="C2483" s="68" t="s">
        <v>0</v>
      </c>
      <c r="D2483" s="69" t="s">
        <v>1147</v>
      </c>
      <c r="E2483" s="69" t="s">
        <v>399</v>
      </c>
      <c r="F2483" s="68" t="s">
        <v>1149</v>
      </c>
      <c r="G2483" s="64" t="s">
        <v>0</v>
      </c>
      <c r="H2483" s="70">
        <v>18.899999999999999</v>
      </c>
      <c r="I2483" s="71"/>
      <c r="J2483" s="64" t="s">
        <v>7086</v>
      </c>
      <c r="K2483" s="67" t="s">
        <v>9277</v>
      </c>
      <c r="L2483" s="67">
        <v>194</v>
      </c>
      <c r="M2483" s="64" t="s">
        <v>7066</v>
      </c>
      <c r="N2483" s="64" t="s">
        <v>377</v>
      </c>
      <c r="O2483" s="64" t="s">
        <v>11</v>
      </c>
      <c r="P2483" s="64" t="s">
        <v>36</v>
      </c>
      <c r="Q2483" s="72">
        <v>15.5</v>
      </c>
      <c r="R2483" s="72">
        <v>2</v>
      </c>
      <c r="S2483" s="72">
        <v>31</v>
      </c>
      <c r="T2483" s="72">
        <v>0.26</v>
      </c>
    </row>
    <row r="2484" spans="1:20" s="60" customFormat="1" ht="15" customHeight="1">
      <c r="A2484" s="68" t="s">
        <v>5221</v>
      </c>
      <c r="B2484" s="68">
        <v>17771</v>
      </c>
      <c r="C2484" s="68" t="s">
        <v>0</v>
      </c>
      <c r="D2484" s="69" t="s">
        <v>1147</v>
      </c>
      <c r="E2484" s="69" t="s">
        <v>400</v>
      </c>
      <c r="F2484" s="68" t="s">
        <v>1149</v>
      </c>
      <c r="G2484" s="64" t="s">
        <v>0</v>
      </c>
      <c r="H2484" s="70">
        <v>22.9</v>
      </c>
      <c r="I2484" s="71"/>
      <c r="J2484" s="64" t="s">
        <v>7086</v>
      </c>
      <c r="K2484" s="67" t="s">
        <v>9278</v>
      </c>
      <c r="L2484" s="67">
        <v>159</v>
      </c>
      <c r="M2484" s="64" t="s">
        <v>7066</v>
      </c>
      <c r="N2484" s="64" t="s">
        <v>377</v>
      </c>
      <c r="O2484" s="64" t="s">
        <v>11</v>
      </c>
      <c r="P2484" s="64" t="s">
        <v>36</v>
      </c>
      <c r="Q2484" s="72">
        <v>18.5</v>
      </c>
      <c r="R2484" s="72">
        <v>1.5</v>
      </c>
      <c r="S2484" s="72">
        <v>36</v>
      </c>
      <c r="T2484" s="72">
        <v>0.35</v>
      </c>
    </row>
    <row r="2485" spans="1:20" s="60" customFormat="1" ht="15" customHeight="1">
      <c r="A2485" s="68" t="s">
        <v>5222</v>
      </c>
      <c r="B2485" s="68">
        <v>17772</v>
      </c>
      <c r="C2485" s="68" t="s">
        <v>0</v>
      </c>
      <c r="D2485" s="69" t="s">
        <v>1147</v>
      </c>
      <c r="E2485" s="69" t="s">
        <v>401</v>
      </c>
      <c r="F2485" s="68" t="s">
        <v>1149</v>
      </c>
      <c r="G2485" s="64" t="s">
        <v>0</v>
      </c>
      <c r="H2485" s="70">
        <v>23.9</v>
      </c>
      <c r="I2485" s="71"/>
      <c r="J2485" s="64" t="s">
        <v>7086</v>
      </c>
      <c r="K2485" s="67" t="s">
        <v>9279</v>
      </c>
      <c r="L2485" s="67">
        <v>102</v>
      </c>
      <c r="M2485" s="64" t="s">
        <v>7066</v>
      </c>
      <c r="N2485" s="64" t="s">
        <v>377</v>
      </c>
      <c r="O2485" s="64" t="s">
        <v>11</v>
      </c>
      <c r="P2485" s="64" t="s">
        <v>36</v>
      </c>
      <c r="Q2485" s="72">
        <v>19.5</v>
      </c>
      <c r="R2485" s="72">
        <v>2.5</v>
      </c>
      <c r="S2485" s="72">
        <v>33</v>
      </c>
      <c r="T2485" s="72">
        <v>0.36</v>
      </c>
    </row>
    <row r="2486" spans="1:20" s="60" customFormat="1" ht="15" customHeight="1">
      <c r="A2486" s="68" t="s">
        <v>5223</v>
      </c>
      <c r="B2486" s="68">
        <v>17775</v>
      </c>
      <c r="C2486" s="68" t="s">
        <v>0</v>
      </c>
      <c r="D2486" s="69" t="s">
        <v>1147</v>
      </c>
      <c r="E2486" s="69" t="s">
        <v>402</v>
      </c>
      <c r="F2486" s="68" t="s">
        <v>1149</v>
      </c>
      <c r="G2486" s="64" t="s">
        <v>0</v>
      </c>
      <c r="H2486" s="70">
        <v>42.9</v>
      </c>
      <c r="I2486" s="71"/>
      <c r="J2486" s="64" t="s">
        <v>7143</v>
      </c>
      <c r="K2486" s="67" t="s">
        <v>9280</v>
      </c>
      <c r="L2486" s="67" t="s">
        <v>31</v>
      </c>
      <c r="M2486" s="64" t="s">
        <v>7066</v>
      </c>
      <c r="N2486" s="64" t="s">
        <v>2039</v>
      </c>
      <c r="O2486" s="64" t="s">
        <v>0</v>
      </c>
      <c r="P2486" s="64" t="s">
        <v>32</v>
      </c>
      <c r="Q2486" s="72">
        <v>15</v>
      </c>
      <c r="R2486" s="72">
        <v>12.4</v>
      </c>
      <c r="S2486" s="72">
        <v>21</v>
      </c>
      <c r="T2486" s="72">
        <v>0.40500000000000003</v>
      </c>
    </row>
    <row r="2487" spans="1:20" s="60" customFormat="1" ht="15" customHeight="1">
      <c r="A2487" s="68" t="s">
        <v>11414</v>
      </c>
      <c r="B2487" s="68">
        <v>17778</v>
      </c>
      <c r="C2487" s="68" t="s">
        <v>0</v>
      </c>
      <c r="D2487" s="69" t="s">
        <v>1147</v>
      </c>
      <c r="E2487" s="69" t="s">
        <v>11415</v>
      </c>
      <c r="F2487" s="68" t="s">
        <v>1162</v>
      </c>
      <c r="G2487" s="64" t="s">
        <v>0</v>
      </c>
      <c r="H2487" s="70">
        <v>0</v>
      </c>
      <c r="I2487" s="71">
        <v>0</v>
      </c>
      <c r="J2487" s="64" t="s">
        <v>7143</v>
      </c>
      <c r="K2487" s="67" t="s">
        <v>11416</v>
      </c>
      <c r="L2487" s="67" t="s">
        <v>31</v>
      </c>
      <c r="M2487" s="64" t="s">
        <v>7066</v>
      </c>
      <c r="N2487" s="64" t="s">
        <v>2039</v>
      </c>
      <c r="O2487" s="64" t="s">
        <v>0</v>
      </c>
      <c r="P2487" s="64" t="s">
        <v>32</v>
      </c>
      <c r="Q2487" s="72">
        <v>7.5</v>
      </c>
      <c r="R2487" s="72">
        <v>4.8</v>
      </c>
      <c r="S2487" s="72">
        <v>8</v>
      </c>
      <c r="T2487" s="72">
        <v>0.08</v>
      </c>
    </row>
    <row r="2488" spans="1:20" s="60" customFormat="1" ht="15" customHeight="1">
      <c r="A2488" s="68" t="s">
        <v>11417</v>
      </c>
      <c r="B2488" s="68">
        <v>17779</v>
      </c>
      <c r="C2488" s="68" t="s">
        <v>0</v>
      </c>
      <c r="D2488" s="69" t="s">
        <v>1147</v>
      </c>
      <c r="E2488" s="69" t="s">
        <v>11418</v>
      </c>
      <c r="F2488" s="68" t="s">
        <v>1149</v>
      </c>
      <c r="G2488" s="64" t="s">
        <v>0</v>
      </c>
      <c r="H2488" s="70">
        <v>0</v>
      </c>
      <c r="I2488" s="71">
        <v>0</v>
      </c>
      <c r="J2488" s="64" t="s">
        <v>7143</v>
      </c>
      <c r="K2488" s="67" t="s">
        <v>11419</v>
      </c>
      <c r="L2488" s="67" t="s">
        <v>31</v>
      </c>
      <c r="M2488" s="64" t="s">
        <v>7066</v>
      </c>
      <c r="N2488" s="64" t="s">
        <v>2039</v>
      </c>
      <c r="O2488" s="64" t="s">
        <v>0</v>
      </c>
      <c r="P2488" s="64" t="s">
        <v>32</v>
      </c>
      <c r="Q2488" s="72">
        <v>14.3</v>
      </c>
      <c r="R2488" s="72">
        <v>25</v>
      </c>
      <c r="S2488" s="72">
        <v>16</v>
      </c>
      <c r="T2488" s="72">
        <v>0.20499999999999999</v>
      </c>
    </row>
    <row r="2489" spans="1:20" s="60" customFormat="1" ht="15" customHeight="1">
      <c r="A2489" s="68" t="s">
        <v>11420</v>
      </c>
      <c r="B2489" s="68">
        <v>17780</v>
      </c>
      <c r="C2489" s="68" t="s">
        <v>0</v>
      </c>
      <c r="D2489" s="69" t="s">
        <v>1147</v>
      </c>
      <c r="E2489" s="69" t="s">
        <v>11421</v>
      </c>
      <c r="F2489" s="68" t="s">
        <v>1149</v>
      </c>
      <c r="G2489" s="64" t="s">
        <v>0</v>
      </c>
      <c r="H2489" s="70">
        <v>0</v>
      </c>
      <c r="I2489" s="71">
        <v>0</v>
      </c>
      <c r="J2489" s="64" t="s">
        <v>7143</v>
      </c>
      <c r="K2489" s="67" t="s">
        <v>11422</v>
      </c>
      <c r="L2489" s="67" t="s">
        <v>31</v>
      </c>
      <c r="M2489" s="64" t="s">
        <v>7066</v>
      </c>
      <c r="N2489" s="64" t="s">
        <v>2039</v>
      </c>
      <c r="O2489" s="64" t="s">
        <v>0</v>
      </c>
      <c r="P2489" s="64" t="s">
        <v>32</v>
      </c>
      <c r="Q2489" s="72">
        <v>30</v>
      </c>
      <c r="R2489" s="72">
        <v>4.3</v>
      </c>
      <c r="S2489" s="72">
        <v>33</v>
      </c>
      <c r="T2489" s="72">
        <v>0.47499999999999998</v>
      </c>
    </row>
    <row r="2490" spans="1:20" s="60" customFormat="1" ht="15" customHeight="1">
      <c r="A2490" s="68" t="s">
        <v>11423</v>
      </c>
      <c r="B2490" s="68">
        <v>17781</v>
      </c>
      <c r="C2490" s="68" t="s">
        <v>0</v>
      </c>
      <c r="D2490" s="69" t="s">
        <v>1147</v>
      </c>
      <c r="E2490" s="69" t="s">
        <v>11424</v>
      </c>
      <c r="F2490" s="68" t="s">
        <v>1149</v>
      </c>
      <c r="G2490" s="64" t="s">
        <v>0</v>
      </c>
      <c r="H2490" s="70">
        <v>0</v>
      </c>
      <c r="I2490" s="71">
        <v>0</v>
      </c>
      <c r="J2490" s="64" t="s">
        <v>7143</v>
      </c>
      <c r="K2490" s="67" t="s">
        <v>11425</v>
      </c>
      <c r="L2490" s="67" t="s">
        <v>31</v>
      </c>
      <c r="M2490" s="64" t="s">
        <v>7066</v>
      </c>
      <c r="N2490" s="64" t="s">
        <v>2039</v>
      </c>
      <c r="O2490" s="64" t="s">
        <v>0</v>
      </c>
      <c r="P2490" s="64" t="s">
        <v>32</v>
      </c>
      <c r="Q2490" s="72">
        <v>18.7</v>
      </c>
      <c r="R2490" s="72">
        <v>2.5</v>
      </c>
      <c r="S2490" s="72">
        <v>40.5</v>
      </c>
      <c r="T2490" s="72">
        <v>0.43</v>
      </c>
    </row>
    <row r="2491" spans="1:20" s="60" customFormat="1" ht="15" customHeight="1">
      <c r="A2491" s="68" t="s">
        <v>11426</v>
      </c>
      <c r="B2491" s="68">
        <v>17782</v>
      </c>
      <c r="C2491" s="68" t="s">
        <v>0</v>
      </c>
      <c r="D2491" s="69" t="s">
        <v>1147</v>
      </c>
      <c r="E2491" s="69" t="s">
        <v>11427</v>
      </c>
      <c r="F2491" s="68" t="s">
        <v>1149</v>
      </c>
      <c r="G2491" s="64" t="s">
        <v>0</v>
      </c>
      <c r="H2491" s="70">
        <v>0</v>
      </c>
      <c r="I2491" s="71">
        <v>0</v>
      </c>
      <c r="J2491" s="64" t="s">
        <v>7143</v>
      </c>
      <c r="K2491" s="67" t="s">
        <v>11428</v>
      </c>
      <c r="L2491" s="67" t="s">
        <v>31</v>
      </c>
      <c r="M2491" s="64" t="s">
        <v>7066</v>
      </c>
      <c r="N2491" s="64" t="s">
        <v>2039</v>
      </c>
      <c r="O2491" s="64" t="s">
        <v>0</v>
      </c>
      <c r="P2491" s="64" t="s">
        <v>32</v>
      </c>
      <c r="Q2491" s="72">
        <v>18.7</v>
      </c>
      <c r="R2491" s="72">
        <v>2.5</v>
      </c>
      <c r="S2491" s="72">
        <v>23.7</v>
      </c>
      <c r="T2491" s="72">
        <v>0.255</v>
      </c>
    </row>
    <row r="2492" spans="1:20" s="60" customFormat="1" ht="15" customHeight="1">
      <c r="A2492" s="68" t="s">
        <v>11429</v>
      </c>
      <c r="B2492" s="68">
        <v>17783</v>
      </c>
      <c r="C2492" s="68" t="s">
        <v>0</v>
      </c>
      <c r="D2492" s="69" t="s">
        <v>1147</v>
      </c>
      <c r="E2492" s="69" t="s">
        <v>11430</v>
      </c>
      <c r="F2492" s="68" t="s">
        <v>1149</v>
      </c>
      <c r="G2492" s="64" t="s">
        <v>0</v>
      </c>
      <c r="H2492" s="70">
        <v>0</v>
      </c>
      <c r="I2492" s="71">
        <v>0</v>
      </c>
      <c r="J2492" s="64" t="s">
        <v>7143</v>
      </c>
      <c r="K2492" s="67" t="s">
        <v>11431</v>
      </c>
      <c r="L2492" s="67" t="s">
        <v>31</v>
      </c>
      <c r="M2492" s="64" t="s">
        <v>7066</v>
      </c>
      <c r="N2492" s="64" t="s">
        <v>2039</v>
      </c>
      <c r="O2492" s="64" t="s">
        <v>0</v>
      </c>
      <c r="P2492" s="64" t="s">
        <v>32</v>
      </c>
      <c r="Q2492" s="72">
        <v>34.5</v>
      </c>
      <c r="R2492" s="72">
        <v>2.5</v>
      </c>
      <c r="S2492" s="72">
        <v>29</v>
      </c>
      <c r="T2492" s="72">
        <v>0.56999999999999995</v>
      </c>
    </row>
    <row r="2493" spans="1:20" s="60" customFormat="1" ht="15" customHeight="1">
      <c r="A2493" s="68" t="s">
        <v>5224</v>
      </c>
      <c r="B2493" s="68">
        <v>17784</v>
      </c>
      <c r="C2493" s="68" t="s">
        <v>0</v>
      </c>
      <c r="D2493" s="69" t="s">
        <v>1147</v>
      </c>
      <c r="E2493" s="69" t="s">
        <v>403</v>
      </c>
      <c r="F2493" s="68" t="s">
        <v>1149</v>
      </c>
      <c r="G2493" s="64" t="s">
        <v>0</v>
      </c>
      <c r="H2493" s="70">
        <v>11.9</v>
      </c>
      <c r="I2493" s="71"/>
      <c r="J2493" s="64" t="s">
        <v>7143</v>
      </c>
      <c r="K2493" s="67" t="s">
        <v>9281</v>
      </c>
      <c r="L2493" s="67">
        <v>99</v>
      </c>
      <c r="M2493" s="64" t="s">
        <v>7066</v>
      </c>
      <c r="N2493" s="64" t="s">
        <v>1797</v>
      </c>
      <c r="O2493" s="64" t="s">
        <v>0</v>
      </c>
      <c r="P2493" s="64" t="s">
        <v>32</v>
      </c>
      <c r="Q2493" s="72">
        <v>8.5</v>
      </c>
      <c r="R2493" s="72">
        <v>9</v>
      </c>
      <c r="S2493" s="72">
        <v>9.5</v>
      </c>
      <c r="T2493" s="72">
        <v>0.06</v>
      </c>
    </row>
    <row r="2494" spans="1:20" s="60" customFormat="1" ht="15" customHeight="1">
      <c r="A2494" s="68" t="s">
        <v>5225</v>
      </c>
      <c r="B2494" s="68">
        <v>17785</v>
      </c>
      <c r="C2494" s="68" t="s">
        <v>0</v>
      </c>
      <c r="D2494" s="69" t="s">
        <v>1147</v>
      </c>
      <c r="E2494" s="69" t="s">
        <v>404</v>
      </c>
      <c r="F2494" s="68" t="s">
        <v>1149</v>
      </c>
      <c r="G2494" s="64" t="s">
        <v>0</v>
      </c>
      <c r="H2494" s="70">
        <v>11.9</v>
      </c>
      <c r="I2494" s="71"/>
      <c r="J2494" s="64" t="s">
        <v>7143</v>
      </c>
      <c r="K2494" s="67" t="s">
        <v>9282</v>
      </c>
      <c r="L2494" s="67">
        <v>46</v>
      </c>
      <c r="M2494" s="64" t="s">
        <v>7066</v>
      </c>
      <c r="N2494" s="64" t="s">
        <v>1797</v>
      </c>
      <c r="O2494" s="64" t="s">
        <v>0</v>
      </c>
      <c r="P2494" s="64" t="s">
        <v>32</v>
      </c>
      <c r="Q2494" s="72">
        <v>8.5</v>
      </c>
      <c r="R2494" s="72">
        <v>9</v>
      </c>
      <c r="S2494" s="72">
        <v>9.5</v>
      </c>
      <c r="T2494" s="72">
        <v>0.06</v>
      </c>
    </row>
    <row r="2495" spans="1:20" s="60" customFormat="1" ht="15" customHeight="1">
      <c r="A2495" s="68" t="s">
        <v>5226</v>
      </c>
      <c r="B2495" s="68">
        <v>17786</v>
      </c>
      <c r="C2495" s="68" t="s">
        <v>0</v>
      </c>
      <c r="D2495" s="69" t="s">
        <v>1147</v>
      </c>
      <c r="E2495" s="69" t="s">
        <v>405</v>
      </c>
      <c r="F2495" s="68" t="s">
        <v>1149</v>
      </c>
      <c r="G2495" s="64" t="s">
        <v>0</v>
      </c>
      <c r="H2495" s="70">
        <v>11.9</v>
      </c>
      <c r="I2495" s="71"/>
      <c r="J2495" s="64" t="s">
        <v>7143</v>
      </c>
      <c r="K2495" s="67" t="s">
        <v>9283</v>
      </c>
      <c r="L2495" s="67">
        <v>110</v>
      </c>
      <c r="M2495" s="64" t="s">
        <v>7066</v>
      </c>
      <c r="N2495" s="64" t="s">
        <v>1797</v>
      </c>
      <c r="O2495" s="64" t="s">
        <v>0</v>
      </c>
      <c r="P2495" s="64" t="s">
        <v>32</v>
      </c>
      <c r="Q2495" s="72">
        <v>6</v>
      </c>
      <c r="R2495" s="72">
        <v>9</v>
      </c>
      <c r="S2495" s="72">
        <v>9.5</v>
      </c>
      <c r="T2495" s="72">
        <v>0.06</v>
      </c>
    </row>
    <row r="2496" spans="1:20" s="60" customFormat="1" ht="15" customHeight="1">
      <c r="A2496" s="68" t="s">
        <v>5227</v>
      </c>
      <c r="B2496" s="68">
        <v>17787</v>
      </c>
      <c r="C2496" s="68" t="s">
        <v>0</v>
      </c>
      <c r="D2496" s="69" t="s">
        <v>1147</v>
      </c>
      <c r="E2496" s="69" t="s">
        <v>406</v>
      </c>
      <c r="F2496" s="68" t="s">
        <v>1149</v>
      </c>
      <c r="G2496" s="64" t="s">
        <v>0</v>
      </c>
      <c r="H2496" s="70">
        <v>11.9</v>
      </c>
      <c r="I2496" s="71"/>
      <c r="J2496" s="64" t="s">
        <v>7143</v>
      </c>
      <c r="K2496" s="67" t="s">
        <v>9284</v>
      </c>
      <c r="L2496" s="67">
        <v>65</v>
      </c>
      <c r="M2496" s="64" t="s">
        <v>7066</v>
      </c>
      <c r="N2496" s="64" t="s">
        <v>1797</v>
      </c>
      <c r="O2496" s="64" t="s">
        <v>0</v>
      </c>
      <c r="P2496" s="64" t="s">
        <v>32</v>
      </c>
      <c r="Q2496" s="72">
        <v>6</v>
      </c>
      <c r="R2496" s="72">
        <v>9</v>
      </c>
      <c r="S2496" s="72">
        <v>9.5</v>
      </c>
      <c r="T2496" s="72">
        <v>0.06</v>
      </c>
    </row>
    <row r="2497" spans="1:20" s="60" customFormat="1" ht="15" customHeight="1">
      <c r="A2497" s="68" t="s">
        <v>5228</v>
      </c>
      <c r="B2497" s="68">
        <v>17788</v>
      </c>
      <c r="C2497" s="68" t="s">
        <v>0</v>
      </c>
      <c r="D2497" s="69" t="s">
        <v>1147</v>
      </c>
      <c r="E2497" s="69" t="s">
        <v>407</v>
      </c>
      <c r="F2497" s="68" t="s">
        <v>1149</v>
      </c>
      <c r="G2497" s="64" t="s">
        <v>0</v>
      </c>
      <c r="H2497" s="70">
        <v>11.9</v>
      </c>
      <c r="I2497" s="71"/>
      <c r="J2497" s="64" t="s">
        <v>7143</v>
      </c>
      <c r="K2497" s="67" t="s">
        <v>9285</v>
      </c>
      <c r="L2497" s="67">
        <v>79</v>
      </c>
      <c r="M2497" s="64" t="s">
        <v>7066</v>
      </c>
      <c r="N2497" s="64" t="s">
        <v>1797</v>
      </c>
      <c r="O2497" s="64" t="s">
        <v>0</v>
      </c>
      <c r="P2497" s="64" t="s">
        <v>32</v>
      </c>
      <c r="Q2497" s="72">
        <v>8.5</v>
      </c>
      <c r="R2497" s="72">
        <v>9</v>
      </c>
      <c r="S2497" s="72">
        <v>9.5</v>
      </c>
      <c r="T2497" s="72">
        <v>0.06</v>
      </c>
    </row>
    <row r="2498" spans="1:20" s="60" customFormat="1" ht="15" customHeight="1">
      <c r="A2498" s="68" t="s">
        <v>5229</v>
      </c>
      <c r="B2498" s="68">
        <v>17789</v>
      </c>
      <c r="C2498" s="68" t="s">
        <v>0</v>
      </c>
      <c r="D2498" s="69" t="s">
        <v>1147</v>
      </c>
      <c r="E2498" s="69" t="s">
        <v>408</v>
      </c>
      <c r="F2498" s="68" t="s">
        <v>1149</v>
      </c>
      <c r="G2498" s="64" t="s">
        <v>0</v>
      </c>
      <c r="H2498" s="70">
        <v>157.9</v>
      </c>
      <c r="I2498" s="71"/>
      <c r="J2498" s="64" t="s">
        <v>7610</v>
      </c>
      <c r="K2498" s="67" t="s">
        <v>9286</v>
      </c>
      <c r="L2498" s="67" t="s">
        <v>31</v>
      </c>
      <c r="M2498" s="64" t="s">
        <v>7066</v>
      </c>
      <c r="N2498" s="64" t="s">
        <v>1741</v>
      </c>
      <c r="O2498" s="64" t="s">
        <v>11</v>
      </c>
      <c r="P2498" s="64" t="s">
        <v>33</v>
      </c>
      <c r="Q2498" s="72">
        <v>0</v>
      </c>
      <c r="R2498" s="72">
        <v>0</v>
      </c>
      <c r="S2498" s="72">
        <v>0</v>
      </c>
      <c r="T2498" s="72">
        <v>0</v>
      </c>
    </row>
    <row r="2499" spans="1:20" s="60" customFormat="1" ht="15" customHeight="1">
      <c r="A2499" s="68" t="s">
        <v>5230</v>
      </c>
      <c r="B2499" s="68">
        <v>17790</v>
      </c>
      <c r="C2499" s="68" t="s">
        <v>0</v>
      </c>
      <c r="D2499" s="69" t="s">
        <v>1147</v>
      </c>
      <c r="E2499" s="69" t="s">
        <v>409</v>
      </c>
      <c r="F2499" s="68" t="s">
        <v>1149</v>
      </c>
      <c r="G2499" s="64" t="s">
        <v>0</v>
      </c>
      <c r="H2499" s="70">
        <v>11.9</v>
      </c>
      <c r="I2499" s="71"/>
      <c r="J2499" s="64" t="s">
        <v>7143</v>
      </c>
      <c r="K2499" s="67" t="s">
        <v>9287</v>
      </c>
      <c r="L2499" s="67">
        <v>41</v>
      </c>
      <c r="M2499" s="64" t="s">
        <v>7066</v>
      </c>
      <c r="N2499" s="64" t="s">
        <v>1797</v>
      </c>
      <c r="O2499" s="64" t="s">
        <v>0</v>
      </c>
      <c r="P2499" s="64" t="s">
        <v>32</v>
      </c>
      <c r="Q2499" s="72">
        <v>8.5</v>
      </c>
      <c r="R2499" s="72">
        <v>9</v>
      </c>
      <c r="S2499" s="72">
        <v>9.5</v>
      </c>
      <c r="T2499" s="72">
        <v>0.06</v>
      </c>
    </row>
    <row r="2500" spans="1:20" s="60" customFormat="1" ht="15" customHeight="1">
      <c r="A2500" s="68" t="s">
        <v>5231</v>
      </c>
      <c r="B2500" s="68">
        <v>17791</v>
      </c>
      <c r="C2500" s="68" t="s">
        <v>0</v>
      </c>
      <c r="D2500" s="69" t="s">
        <v>1147</v>
      </c>
      <c r="E2500" s="69" t="s">
        <v>410</v>
      </c>
      <c r="F2500" s="68" t="s">
        <v>1149</v>
      </c>
      <c r="G2500" s="64" t="s">
        <v>0</v>
      </c>
      <c r="H2500" s="70">
        <v>11.9</v>
      </c>
      <c r="I2500" s="71"/>
      <c r="J2500" s="64" t="s">
        <v>7143</v>
      </c>
      <c r="K2500" s="67" t="s">
        <v>9288</v>
      </c>
      <c r="L2500" s="67">
        <v>55</v>
      </c>
      <c r="M2500" s="64" t="s">
        <v>7066</v>
      </c>
      <c r="N2500" s="64" t="s">
        <v>1797</v>
      </c>
      <c r="O2500" s="64" t="s">
        <v>0</v>
      </c>
      <c r="P2500" s="64" t="s">
        <v>32</v>
      </c>
      <c r="Q2500" s="72">
        <v>8.5</v>
      </c>
      <c r="R2500" s="72">
        <v>9</v>
      </c>
      <c r="S2500" s="72">
        <v>9.5</v>
      </c>
      <c r="T2500" s="72">
        <v>0.06</v>
      </c>
    </row>
    <row r="2501" spans="1:20" s="60" customFormat="1" ht="15" customHeight="1">
      <c r="A2501" s="68" t="s">
        <v>5232</v>
      </c>
      <c r="B2501" s="68">
        <v>17792</v>
      </c>
      <c r="C2501" s="68" t="s">
        <v>0</v>
      </c>
      <c r="D2501" s="69" t="s">
        <v>1147</v>
      </c>
      <c r="E2501" s="69" t="s">
        <v>707</v>
      </c>
      <c r="F2501" s="68" t="s">
        <v>1149</v>
      </c>
      <c r="G2501" s="64" t="s">
        <v>0</v>
      </c>
      <c r="H2501" s="70">
        <v>78.900000000000006</v>
      </c>
      <c r="I2501" s="71"/>
      <c r="J2501" s="64" t="s">
        <v>7143</v>
      </c>
      <c r="K2501" s="67" t="s">
        <v>9289</v>
      </c>
      <c r="L2501" s="67" t="s">
        <v>31</v>
      </c>
      <c r="M2501" s="64" t="s">
        <v>7066</v>
      </c>
      <c r="N2501" s="64" t="s">
        <v>1201</v>
      </c>
      <c r="O2501" s="64" t="s">
        <v>0</v>
      </c>
      <c r="P2501" s="64" t="s">
        <v>32</v>
      </c>
      <c r="Q2501" s="72">
        <v>31</v>
      </c>
      <c r="R2501" s="72">
        <v>4</v>
      </c>
      <c r="S2501" s="72">
        <v>40</v>
      </c>
      <c r="T2501" s="72">
        <v>0.57999999999999996</v>
      </c>
    </row>
    <row r="2502" spans="1:20" s="60" customFormat="1" ht="15" customHeight="1">
      <c r="A2502" s="68" t="s">
        <v>5233</v>
      </c>
      <c r="B2502" s="68">
        <v>17793</v>
      </c>
      <c r="C2502" s="68" t="s">
        <v>0</v>
      </c>
      <c r="D2502" s="69" t="s">
        <v>1147</v>
      </c>
      <c r="E2502" s="69" t="s">
        <v>411</v>
      </c>
      <c r="F2502" s="68" t="s">
        <v>1162</v>
      </c>
      <c r="G2502" s="64" t="s">
        <v>0</v>
      </c>
      <c r="H2502" s="70">
        <v>26.9</v>
      </c>
      <c r="I2502" s="71"/>
      <c r="J2502" s="64" t="s">
        <v>7086</v>
      </c>
      <c r="K2502" s="67" t="s">
        <v>9290</v>
      </c>
      <c r="L2502" s="67">
        <v>12</v>
      </c>
      <c r="M2502" s="64" t="s">
        <v>7066</v>
      </c>
      <c r="N2502" s="64" t="s">
        <v>2041</v>
      </c>
      <c r="O2502" s="64" t="s">
        <v>11</v>
      </c>
      <c r="P2502" s="64" t="s">
        <v>36</v>
      </c>
      <c r="Q2502" s="72">
        <v>17.8</v>
      </c>
      <c r="R2502" s="72">
        <v>3.5</v>
      </c>
      <c r="S2502" s="72">
        <v>17.8</v>
      </c>
      <c r="T2502" s="72">
        <v>0.37</v>
      </c>
    </row>
    <row r="2503" spans="1:20" s="60" customFormat="1" ht="15" customHeight="1">
      <c r="A2503" s="68" t="s">
        <v>11432</v>
      </c>
      <c r="B2503" s="68">
        <v>17793</v>
      </c>
      <c r="C2503" s="68" t="s">
        <v>0</v>
      </c>
      <c r="D2503" s="69" t="s">
        <v>11433</v>
      </c>
      <c r="E2503" s="69" t="s">
        <v>631</v>
      </c>
      <c r="F2503" s="68" t="s">
        <v>1149</v>
      </c>
      <c r="G2503" s="64" t="s">
        <v>0</v>
      </c>
      <c r="H2503" s="70">
        <v>0</v>
      </c>
      <c r="I2503" s="71">
        <v>6.5000000000000002E-2</v>
      </c>
      <c r="J2503" s="64" t="s">
        <v>7086</v>
      </c>
      <c r="K2503" s="67" t="s">
        <v>9290</v>
      </c>
      <c r="L2503" s="67" t="s">
        <v>31</v>
      </c>
      <c r="M2503" s="64" t="s">
        <v>7066</v>
      </c>
      <c r="N2503" s="64" t="s">
        <v>2041</v>
      </c>
      <c r="O2503" s="64" t="s">
        <v>11</v>
      </c>
      <c r="P2503" s="64" t="s">
        <v>36</v>
      </c>
      <c r="Q2503" s="72">
        <v>17.8</v>
      </c>
      <c r="R2503" s="72">
        <v>3.5</v>
      </c>
      <c r="S2503" s="72">
        <v>17.8</v>
      </c>
      <c r="T2503" s="72">
        <v>0.2</v>
      </c>
    </row>
    <row r="2504" spans="1:20" s="60" customFormat="1" ht="15" customHeight="1">
      <c r="A2504" s="68" t="s">
        <v>5234</v>
      </c>
      <c r="B2504" s="68">
        <v>17794</v>
      </c>
      <c r="C2504" s="68" t="s">
        <v>0</v>
      </c>
      <c r="D2504" s="69" t="s">
        <v>1147</v>
      </c>
      <c r="E2504" s="69" t="s">
        <v>412</v>
      </c>
      <c r="F2504" s="68" t="s">
        <v>1162</v>
      </c>
      <c r="G2504" s="64" t="s">
        <v>0</v>
      </c>
      <c r="H2504" s="70">
        <v>26.9</v>
      </c>
      <c r="I2504" s="71"/>
      <c r="J2504" s="64" t="s">
        <v>7086</v>
      </c>
      <c r="K2504" s="67" t="s">
        <v>9291</v>
      </c>
      <c r="L2504" s="67">
        <v>38</v>
      </c>
      <c r="M2504" s="64" t="s">
        <v>7066</v>
      </c>
      <c r="N2504" s="64" t="s">
        <v>2041</v>
      </c>
      <c r="O2504" s="64" t="s">
        <v>11</v>
      </c>
      <c r="P2504" s="64" t="s">
        <v>36</v>
      </c>
      <c r="Q2504" s="72">
        <v>17.8</v>
      </c>
      <c r="R2504" s="72">
        <v>3.5</v>
      </c>
      <c r="S2504" s="72">
        <v>17.8</v>
      </c>
      <c r="T2504" s="72">
        <v>0.37</v>
      </c>
    </row>
    <row r="2505" spans="1:20" s="60" customFormat="1" ht="15" customHeight="1">
      <c r="A2505" s="68" t="s">
        <v>5235</v>
      </c>
      <c r="B2505" s="68">
        <v>17795</v>
      </c>
      <c r="C2505" s="68" t="s">
        <v>0</v>
      </c>
      <c r="D2505" s="69" t="s">
        <v>1147</v>
      </c>
      <c r="E2505" s="69" t="s">
        <v>413</v>
      </c>
      <c r="F2505" s="68" t="s">
        <v>1162</v>
      </c>
      <c r="G2505" s="64" t="s">
        <v>0</v>
      </c>
      <c r="H2505" s="70">
        <v>26.9</v>
      </c>
      <c r="I2505" s="71"/>
      <c r="J2505" s="64" t="s">
        <v>7086</v>
      </c>
      <c r="K2505" s="67" t="s">
        <v>9292</v>
      </c>
      <c r="L2505" s="67">
        <v>60</v>
      </c>
      <c r="M2505" s="64" t="s">
        <v>7066</v>
      </c>
      <c r="N2505" s="64" t="s">
        <v>2041</v>
      </c>
      <c r="O2505" s="64" t="s">
        <v>11</v>
      </c>
      <c r="P2505" s="64" t="s">
        <v>36</v>
      </c>
      <c r="Q2505" s="72">
        <v>17.8</v>
      </c>
      <c r="R2505" s="72">
        <v>3.5</v>
      </c>
      <c r="S2505" s="72">
        <v>17.8</v>
      </c>
      <c r="T2505" s="72">
        <v>0.37</v>
      </c>
    </row>
    <row r="2506" spans="1:20" s="60" customFormat="1" ht="15" customHeight="1">
      <c r="A2506" s="68" t="s">
        <v>11434</v>
      </c>
      <c r="B2506" s="68">
        <v>17795</v>
      </c>
      <c r="C2506" s="68" t="s">
        <v>0</v>
      </c>
      <c r="D2506" s="69" t="s">
        <v>11435</v>
      </c>
      <c r="E2506" s="69" t="s">
        <v>11436</v>
      </c>
      <c r="F2506" s="68" t="s">
        <v>1149</v>
      </c>
      <c r="G2506" s="64" t="s">
        <v>0</v>
      </c>
      <c r="H2506" s="70">
        <v>0</v>
      </c>
      <c r="I2506" s="71">
        <v>6.5000000000000002E-2</v>
      </c>
      <c r="J2506" s="64" t="s">
        <v>7086</v>
      </c>
      <c r="K2506" s="67" t="s">
        <v>9292</v>
      </c>
      <c r="L2506" s="67" t="s">
        <v>31</v>
      </c>
      <c r="M2506" s="64" t="s">
        <v>7066</v>
      </c>
      <c r="N2506" s="64" t="s">
        <v>2041</v>
      </c>
      <c r="O2506" s="64" t="s">
        <v>11</v>
      </c>
      <c r="P2506" s="64" t="s">
        <v>36</v>
      </c>
      <c r="Q2506" s="72">
        <v>17.8</v>
      </c>
      <c r="R2506" s="72">
        <v>3.5</v>
      </c>
      <c r="S2506" s="72">
        <v>17.8</v>
      </c>
      <c r="T2506" s="72">
        <v>0.21</v>
      </c>
    </row>
    <row r="2507" spans="1:20" s="60" customFormat="1" ht="15" customHeight="1">
      <c r="A2507" s="68" t="s">
        <v>5236</v>
      </c>
      <c r="B2507" s="68">
        <v>17796</v>
      </c>
      <c r="C2507" s="68" t="s">
        <v>0</v>
      </c>
      <c r="D2507" s="69" t="s">
        <v>1147</v>
      </c>
      <c r="E2507" s="69" t="s">
        <v>414</v>
      </c>
      <c r="F2507" s="68" t="s">
        <v>1162</v>
      </c>
      <c r="G2507" s="64" t="s">
        <v>0</v>
      </c>
      <c r="H2507" s="70">
        <v>27.9</v>
      </c>
      <c r="I2507" s="71"/>
      <c r="J2507" s="64" t="s">
        <v>7086</v>
      </c>
      <c r="K2507" s="67" t="s">
        <v>9293</v>
      </c>
      <c r="L2507" s="67">
        <v>5</v>
      </c>
      <c r="M2507" s="64" t="s">
        <v>7066</v>
      </c>
      <c r="N2507" s="64" t="s">
        <v>2041</v>
      </c>
      <c r="O2507" s="64" t="s">
        <v>11</v>
      </c>
      <c r="P2507" s="64" t="s">
        <v>36</v>
      </c>
      <c r="Q2507" s="72">
        <v>16.2</v>
      </c>
      <c r="R2507" s="72">
        <v>4</v>
      </c>
      <c r="S2507" s="72">
        <v>16.2</v>
      </c>
      <c r="T2507" s="72">
        <v>0.37</v>
      </c>
    </row>
    <row r="2508" spans="1:20" s="60" customFormat="1" ht="15" customHeight="1">
      <c r="A2508" s="68" t="s">
        <v>11437</v>
      </c>
      <c r="B2508" s="68">
        <v>17796</v>
      </c>
      <c r="C2508" s="68" t="s">
        <v>0</v>
      </c>
      <c r="D2508" s="69" t="s">
        <v>11400</v>
      </c>
      <c r="E2508" s="69" t="s">
        <v>11438</v>
      </c>
      <c r="F2508" s="68" t="s">
        <v>1149</v>
      </c>
      <c r="G2508" s="64" t="s">
        <v>0</v>
      </c>
      <c r="H2508" s="70">
        <v>0</v>
      </c>
      <c r="I2508" s="71">
        <v>6.5000000000000002E-2</v>
      </c>
      <c r="J2508" s="64" t="s">
        <v>7086</v>
      </c>
      <c r="K2508" s="67" t="s">
        <v>9293</v>
      </c>
      <c r="L2508" s="67" t="s">
        <v>31</v>
      </c>
      <c r="M2508" s="64" t="s">
        <v>7066</v>
      </c>
      <c r="N2508" s="64" t="s">
        <v>2041</v>
      </c>
      <c r="O2508" s="64" t="s">
        <v>11</v>
      </c>
      <c r="P2508" s="64" t="s">
        <v>36</v>
      </c>
      <c r="Q2508" s="72">
        <v>16.2</v>
      </c>
      <c r="R2508" s="72">
        <v>4</v>
      </c>
      <c r="S2508" s="72">
        <v>16.2</v>
      </c>
      <c r="T2508" s="72">
        <v>0.37</v>
      </c>
    </row>
    <row r="2509" spans="1:20" s="60" customFormat="1" ht="15" customHeight="1">
      <c r="A2509" s="68" t="s">
        <v>5237</v>
      </c>
      <c r="B2509" s="68">
        <v>17797</v>
      </c>
      <c r="C2509" s="68" t="s">
        <v>0</v>
      </c>
      <c r="D2509" s="69" t="s">
        <v>1147</v>
      </c>
      <c r="E2509" s="69" t="s">
        <v>415</v>
      </c>
      <c r="F2509" s="68" t="s">
        <v>1162</v>
      </c>
      <c r="G2509" s="64" t="s">
        <v>0</v>
      </c>
      <c r="H2509" s="70">
        <v>27.9</v>
      </c>
      <c r="I2509" s="71"/>
      <c r="J2509" s="64" t="s">
        <v>7086</v>
      </c>
      <c r="K2509" s="67" t="s">
        <v>9294</v>
      </c>
      <c r="L2509" s="67">
        <v>49</v>
      </c>
      <c r="M2509" s="64" t="s">
        <v>7066</v>
      </c>
      <c r="N2509" s="64" t="s">
        <v>2041</v>
      </c>
      <c r="O2509" s="64" t="s">
        <v>11</v>
      </c>
      <c r="P2509" s="64" t="s">
        <v>36</v>
      </c>
      <c r="Q2509" s="72">
        <v>16.2</v>
      </c>
      <c r="R2509" s="72">
        <v>4</v>
      </c>
      <c r="S2509" s="72">
        <v>16.2</v>
      </c>
      <c r="T2509" s="72">
        <v>0.37</v>
      </c>
    </row>
    <row r="2510" spans="1:20" s="60" customFormat="1" ht="15" customHeight="1">
      <c r="A2510" s="68" t="s">
        <v>5238</v>
      </c>
      <c r="B2510" s="68">
        <v>17798</v>
      </c>
      <c r="C2510" s="68" t="s">
        <v>0</v>
      </c>
      <c r="D2510" s="69" t="s">
        <v>1147</v>
      </c>
      <c r="E2510" s="69" t="s">
        <v>416</v>
      </c>
      <c r="F2510" s="68" t="s">
        <v>1149</v>
      </c>
      <c r="G2510" s="64" t="s">
        <v>0</v>
      </c>
      <c r="H2510" s="70">
        <v>36.5</v>
      </c>
      <c r="I2510" s="71"/>
      <c r="J2510" s="64" t="s">
        <v>7143</v>
      </c>
      <c r="K2510" s="67" t="s">
        <v>9295</v>
      </c>
      <c r="L2510" s="67">
        <v>37</v>
      </c>
      <c r="M2510" s="64" t="s">
        <v>7066</v>
      </c>
      <c r="N2510" s="64" t="s">
        <v>2050</v>
      </c>
      <c r="O2510" s="64" t="s">
        <v>0</v>
      </c>
      <c r="P2510" s="64" t="s">
        <v>32</v>
      </c>
      <c r="Q2510" s="72">
        <v>0</v>
      </c>
      <c r="R2510" s="72">
        <v>0</v>
      </c>
      <c r="S2510" s="72">
        <v>0</v>
      </c>
      <c r="T2510" s="72">
        <v>0</v>
      </c>
    </row>
    <row r="2511" spans="1:20" s="60" customFormat="1" ht="15" customHeight="1">
      <c r="A2511" s="68" t="s">
        <v>5239</v>
      </c>
      <c r="B2511" s="68">
        <v>17799</v>
      </c>
      <c r="C2511" s="68" t="s">
        <v>0</v>
      </c>
      <c r="D2511" s="69" t="s">
        <v>1147</v>
      </c>
      <c r="E2511" s="69" t="s">
        <v>417</v>
      </c>
      <c r="F2511" s="68" t="s">
        <v>1149</v>
      </c>
      <c r="G2511" s="64" t="s">
        <v>0</v>
      </c>
      <c r="H2511" s="70">
        <v>59.5</v>
      </c>
      <c r="I2511" s="71"/>
      <c r="J2511" s="64" t="s">
        <v>7143</v>
      </c>
      <c r="K2511" s="67" t="s">
        <v>9296</v>
      </c>
      <c r="L2511" s="67">
        <v>11</v>
      </c>
      <c r="M2511" s="64" t="s">
        <v>7066</v>
      </c>
      <c r="N2511" s="64" t="s">
        <v>2050</v>
      </c>
      <c r="O2511" s="64" t="s">
        <v>0</v>
      </c>
      <c r="P2511" s="64" t="s">
        <v>32</v>
      </c>
      <c r="Q2511" s="72">
        <v>0</v>
      </c>
      <c r="R2511" s="72">
        <v>0</v>
      </c>
      <c r="S2511" s="72">
        <v>0</v>
      </c>
      <c r="T2511" s="72">
        <v>0</v>
      </c>
    </row>
    <row r="2512" spans="1:20" s="60" customFormat="1" ht="15" customHeight="1">
      <c r="A2512" s="68" t="s">
        <v>5240</v>
      </c>
      <c r="B2512" s="68">
        <v>17800</v>
      </c>
      <c r="C2512" s="68" t="s">
        <v>0</v>
      </c>
      <c r="D2512" s="69" t="s">
        <v>1147</v>
      </c>
      <c r="E2512" s="69" t="s">
        <v>418</v>
      </c>
      <c r="F2512" s="68" t="s">
        <v>1162</v>
      </c>
      <c r="G2512" s="64" t="s">
        <v>0</v>
      </c>
      <c r="H2512" s="70">
        <v>27.9</v>
      </c>
      <c r="I2512" s="71"/>
      <c r="J2512" s="64" t="s">
        <v>7086</v>
      </c>
      <c r="K2512" s="67" t="s">
        <v>9297</v>
      </c>
      <c r="L2512" s="67">
        <v>23</v>
      </c>
      <c r="M2512" s="64" t="s">
        <v>7066</v>
      </c>
      <c r="N2512" s="64" t="s">
        <v>2041</v>
      </c>
      <c r="O2512" s="64" t="s">
        <v>11</v>
      </c>
      <c r="P2512" s="64" t="s">
        <v>36</v>
      </c>
      <c r="Q2512" s="72">
        <v>16.2</v>
      </c>
      <c r="R2512" s="72">
        <v>4</v>
      </c>
      <c r="S2512" s="72">
        <v>16.2</v>
      </c>
      <c r="T2512" s="72">
        <v>0.37</v>
      </c>
    </row>
    <row r="2513" spans="1:20" s="60" customFormat="1" ht="15" customHeight="1">
      <c r="A2513" s="68" t="s">
        <v>11439</v>
      </c>
      <c r="B2513" s="68">
        <v>17800</v>
      </c>
      <c r="C2513" s="68" t="s">
        <v>0</v>
      </c>
      <c r="D2513" s="69" t="s">
        <v>11400</v>
      </c>
      <c r="E2513" s="69" t="s">
        <v>11440</v>
      </c>
      <c r="F2513" s="68" t="s">
        <v>1149</v>
      </c>
      <c r="G2513" s="64" t="s">
        <v>0</v>
      </c>
      <c r="H2513" s="70">
        <v>0</v>
      </c>
      <c r="I2513" s="71">
        <v>6.5000000000000002E-2</v>
      </c>
      <c r="J2513" s="64" t="s">
        <v>7086</v>
      </c>
      <c r="K2513" s="67" t="s">
        <v>9297</v>
      </c>
      <c r="L2513" s="67" t="s">
        <v>31</v>
      </c>
      <c r="M2513" s="64" t="s">
        <v>7066</v>
      </c>
      <c r="N2513" s="64" t="s">
        <v>2041</v>
      </c>
      <c r="O2513" s="64" t="s">
        <v>11</v>
      </c>
      <c r="P2513" s="64" t="s">
        <v>36</v>
      </c>
      <c r="Q2513" s="72">
        <v>16.2</v>
      </c>
      <c r="R2513" s="72">
        <v>4</v>
      </c>
      <c r="S2513" s="72">
        <v>16.2</v>
      </c>
      <c r="T2513" s="72">
        <v>0.37</v>
      </c>
    </row>
    <row r="2514" spans="1:20" s="60" customFormat="1" ht="15" customHeight="1">
      <c r="A2514" s="68" t="s">
        <v>5241</v>
      </c>
      <c r="B2514" s="68">
        <v>17801</v>
      </c>
      <c r="C2514" s="68" t="s">
        <v>0</v>
      </c>
      <c r="D2514" s="69" t="s">
        <v>1147</v>
      </c>
      <c r="E2514" s="69" t="s">
        <v>419</v>
      </c>
      <c r="F2514" s="68" t="s">
        <v>1162</v>
      </c>
      <c r="G2514" s="64" t="s">
        <v>0</v>
      </c>
      <c r="H2514" s="70">
        <v>45.9</v>
      </c>
      <c r="I2514" s="71"/>
      <c r="J2514" s="64" t="s">
        <v>7086</v>
      </c>
      <c r="K2514" s="67" t="s">
        <v>9298</v>
      </c>
      <c r="L2514" s="67">
        <v>65</v>
      </c>
      <c r="M2514" s="64" t="s">
        <v>7066</v>
      </c>
      <c r="N2514" s="64" t="s">
        <v>2041</v>
      </c>
      <c r="O2514" s="64" t="s">
        <v>11</v>
      </c>
      <c r="P2514" s="64" t="s">
        <v>36</v>
      </c>
      <c r="Q2514" s="72">
        <v>14</v>
      </c>
      <c r="R2514" s="72">
        <v>4.5</v>
      </c>
      <c r="S2514" s="72">
        <v>14</v>
      </c>
      <c r="T2514" s="72">
        <v>0.56000000000000005</v>
      </c>
    </row>
    <row r="2515" spans="1:20" s="60" customFormat="1" ht="15" customHeight="1">
      <c r="A2515" s="68" t="s">
        <v>5242</v>
      </c>
      <c r="B2515" s="68">
        <v>17802</v>
      </c>
      <c r="C2515" s="68" t="s">
        <v>0</v>
      </c>
      <c r="D2515" s="69" t="s">
        <v>1147</v>
      </c>
      <c r="E2515" s="69" t="s">
        <v>420</v>
      </c>
      <c r="F2515" s="68" t="s">
        <v>1162</v>
      </c>
      <c r="G2515" s="64" t="s">
        <v>0</v>
      </c>
      <c r="H2515" s="70">
        <v>45.9</v>
      </c>
      <c r="I2515" s="71"/>
      <c r="J2515" s="64" t="s">
        <v>7086</v>
      </c>
      <c r="K2515" s="67" t="s">
        <v>9299</v>
      </c>
      <c r="L2515" s="67">
        <v>34</v>
      </c>
      <c r="M2515" s="64" t="s">
        <v>7066</v>
      </c>
      <c r="N2515" s="64" t="s">
        <v>2041</v>
      </c>
      <c r="O2515" s="64" t="s">
        <v>11</v>
      </c>
      <c r="P2515" s="64" t="s">
        <v>36</v>
      </c>
      <c r="Q2515" s="72">
        <v>29</v>
      </c>
      <c r="R2515" s="72">
        <v>4.5</v>
      </c>
      <c r="S2515" s="72">
        <v>29</v>
      </c>
      <c r="T2515" s="72">
        <v>0.56000000000000005</v>
      </c>
    </row>
    <row r="2516" spans="1:20" s="60" customFormat="1" ht="15" customHeight="1">
      <c r="A2516" s="68" t="s">
        <v>5243</v>
      </c>
      <c r="B2516" s="68">
        <v>17803</v>
      </c>
      <c r="C2516" s="68" t="s">
        <v>0</v>
      </c>
      <c r="D2516" s="69" t="s">
        <v>1147</v>
      </c>
      <c r="E2516" s="69" t="s">
        <v>2053</v>
      </c>
      <c r="F2516" s="68" t="s">
        <v>1149</v>
      </c>
      <c r="G2516" s="64" t="s">
        <v>0</v>
      </c>
      <c r="H2516" s="70">
        <v>16.899999999999999</v>
      </c>
      <c r="I2516" s="71"/>
      <c r="J2516" s="64" t="s">
        <v>7086</v>
      </c>
      <c r="K2516" s="67" t="s">
        <v>9300</v>
      </c>
      <c r="L2516" s="67">
        <v>107</v>
      </c>
      <c r="M2516" s="64" t="s">
        <v>7066</v>
      </c>
      <c r="N2516" s="64" t="s">
        <v>2041</v>
      </c>
      <c r="O2516" s="64" t="s">
        <v>11</v>
      </c>
      <c r="P2516" s="64" t="s">
        <v>36</v>
      </c>
      <c r="Q2516" s="72">
        <v>14</v>
      </c>
      <c r="R2516" s="72">
        <v>2</v>
      </c>
      <c r="S2516" s="72">
        <v>26.5</v>
      </c>
      <c r="T2516" s="72">
        <v>0.28000000000000003</v>
      </c>
    </row>
    <row r="2517" spans="1:20" s="60" customFormat="1" ht="15" customHeight="1">
      <c r="A2517" s="68" t="s">
        <v>5244</v>
      </c>
      <c r="B2517" s="68">
        <v>17804</v>
      </c>
      <c r="C2517" s="68" t="s">
        <v>0</v>
      </c>
      <c r="D2517" s="69" t="s">
        <v>1147</v>
      </c>
      <c r="E2517" s="69" t="s">
        <v>2054</v>
      </c>
      <c r="F2517" s="68" t="s">
        <v>1149</v>
      </c>
      <c r="G2517" s="64" t="s">
        <v>0</v>
      </c>
      <c r="H2517" s="70">
        <v>22.9</v>
      </c>
      <c r="I2517" s="71"/>
      <c r="J2517" s="64" t="s">
        <v>7086</v>
      </c>
      <c r="K2517" s="67" t="s">
        <v>9301</v>
      </c>
      <c r="L2517" s="67">
        <v>54</v>
      </c>
      <c r="M2517" s="64" t="s">
        <v>7066</v>
      </c>
      <c r="N2517" s="64" t="s">
        <v>2041</v>
      </c>
      <c r="O2517" s="64" t="s">
        <v>11</v>
      </c>
      <c r="P2517" s="64" t="s">
        <v>36</v>
      </c>
      <c r="Q2517" s="72">
        <v>17.5</v>
      </c>
      <c r="R2517" s="72">
        <v>2</v>
      </c>
      <c r="S2517" s="72">
        <v>29.5</v>
      </c>
      <c r="T2517" s="72">
        <v>0.41499999999999998</v>
      </c>
    </row>
    <row r="2518" spans="1:20" s="60" customFormat="1" ht="15" customHeight="1">
      <c r="A2518" s="68" t="s">
        <v>5245</v>
      </c>
      <c r="B2518" s="68">
        <v>17805</v>
      </c>
      <c r="C2518" s="68" t="s">
        <v>0</v>
      </c>
      <c r="D2518" s="69" t="s">
        <v>1147</v>
      </c>
      <c r="E2518" s="69" t="s">
        <v>421</v>
      </c>
      <c r="F2518" s="68" t="s">
        <v>1149</v>
      </c>
      <c r="G2518" s="64" t="s">
        <v>0</v>
      </c>
      <c r="H2518" s="70">
        <v>39.9</v>
      </c>
      <c r="I2518" s="71"/>
      <c r="J2518" s="64" t="s">
        <v>7086</v>
      </c>
      <c r="K2518" s="67" t="s">
        <v>9302</v>
      </c>
      <c r="L2518" s="67">
        <v>46</v>
      </c>
      <c r="M2518" s="64" t="s">
        <v>7066</v>
      </c>
      <c r="N2518" s="64" t="s">
        <v>2041</v>
      </c>
      <c r="O2518" s="64" t="s">
        <v>11</v>
      </c>
      <c r="P2518" s="64" t="s">
        <v>36</v>
      </c>
      <c r="Q2518" s="72">
        <v>23.5</v>
      </c>
      <c r="R2518" s="72">
        <v>5</v>
      </c>
      <c r="S2518" s="72">
        <v>23.5</v>
      </c>
      <c r="T2518" s="72">
        <v>0.9</v>
      </c>
    </row>
    <row r="2519" spans="1:20" s="60" customFormat="1" ht="15" customHeight="1">
      <c r="A2519" s="68" t="s">
        <v>5246</v>
      </c>
      <c r="B2519" s="68">
        <v>17806</v>
      </c>
      <c r="C2519" s="68" t="s">
        <v>0</v>
      </c>
      <c r="D2519" s="69" t="s">
        <v>1147</v>
      </c>
      <c r="E2519" s="69" t="s">
        <v>422</v>
      </c>
      <c r="F2519" s="68" t="s">
        <v>1149</v>
      </c>
      <c r="G2519" s="64" t="s">
        <v>0</v>
      </c>
      <c r="H2519" s="70">
        <v>67.900000000000006</v>
      </c>
      <c r="I2519" s="71"/>
      <c r="J2519" s="64" t="s">
        <v>7086</v>
      </c>
      <c r="K2519" s="67" t="s">
        <v>9303</v>
      </c>
      <c r="L2519" s="67">
        <v>25</v>
      </c>
      <c r="M2519" s="64" t="s">
        <v>7066</v>
      </c>
      <c r="N2519" s="64" t="s">
        <v>2041</v>
      </c>
      <c r="O2519" s="64" t="s">
        <v>11</v>
      </c>
      <c r="P2519" s="64" t="s">
        <v>36</v>
      </c>
      <c r="Q2519" s="72">
        <v>32.5</v>
      </c>
      <c r="R2519" s="72">
        <v>4</v>
      </c>
      <c r="S2519" s="72">
        <v>32.5</v>
      </c>
      <c r="T2519" s="72">
        <v>0.875</v>
      </c>
    </row>
    <row r="2520" spans="1:20" s="60" customFormat="1" ht="15" customHeight="1">
      <c r="A2520" s="68" t="s">
        <v>5247</v>
      </c>
      <c r="B2520" s="68">
        <v>17807</v>
      </c>
      <c r="C2520" s="68" t="s">
        <v>0</v>
      </c>
      <c r="D2520" s="69" t="s">
        <v>1147</v>
      </c>
      <c r="E2520" s="69" t="s">
        <v>423</v>
      </c>
      <c r="F2520" s="68" t="s">
        <v>1149</v>
      </c>
      <c r="G2520" s="64" t="s">
        <v>0</v>
      </c>
      <c r="H2520" s="70">
        <v>31.9</v>
      </c>
      <c r="I2520" s="71"/>
      <c r="J2520" s="64" t="s">
        <v>7086</v>
      </c>
      <c r="K2520" s="67" t="s">
        <v>9304</v>
      </c>
      <c r="L2520" s="67" t="s">
        <v>31</v>
      </c>
      <c r="M2520" s="64" t="s">
        <v>7066</v>
      </c>
      <c r="N2520" s="64" t="s">
        <v>2041</v>
      </c>
      <c r="O2520" s="64" t="s">
        <v>11</v>
      </c>
      <c r="P2520" s="64" t="s">
        <v>36</v>
      </c>
      <c r="Q2520" s="72">
        <v>23.2</v>
      </c>
      <c r="R2520" s="72">
        <v>3</v>
      </c>
      <c r="S2520" s="72">
        <v>35.200000000000003</v>
      </c>
      <c r="T2520" s="72">
        <v>0.66</v>
      </c>
    </row>
    <row r="2521" spans="1:20" s="60" customFormat="1" ht="15" customHeight="1">
      <c r="A2521" s="68" t="s">
        <v>5248</v>
      </c>
      <c r="B2521" s="68">
        <v>17808</v>
      </c>
      <c r="C2521" s="68" t="s">
        <v>0</v>
      </c>
      <c r="D2521" s="69" t="s">
        <v>1147</v>
      </c>
      <c r="E2521" s="69" t="s">
        <v>648</v>
      </c>
      <c r="F2521" s="68" t="s">
        <v>1149</v>
      </c>
      <c r="G2521" s="64" t="s">
        <v>0</v>
      </c>
      <c r="H2521" s="70">
        <v>34.9</v>
      </c>
      <c r="I2521" s="71"/>
      <c r="J2521" s="64" t="s">
        <v>7084</v>
      </c>
      <c r="K2521" s="67" t="s">
        <v>9305</v>
      </c>
      <c r="L2521" s="67">
        <v>87</v>
      </c>
      <c r="M2521" s="64" t="s">
        <v>7066</v>
      </c>
      <c r="N2521" s="64" t="s">
        <v>1163</v>
      </c>
      <c r="O2521" s="64" t="s">
        <v>0</v>
      </c>
      <c r="P2521" s="64" t="s">
        <v>43</v>
      </c>
      <c r="Q2521" s="72">
        <v>20</v>
      </c>
      <c r="R2521" s="72">
        <v>2</v>
      </c>
      <c r="S2521" s="72">
        <v>20</v>
      </c>
      <c r="T2521" s="72">
        <v>0.6</v>
      </c>
    </row>
    <row r="2522" spans="1:20" s="60" customFormat="1" ht="15" customHeight="1">
      <c r="A2522" s="68" t="s">
        <v>5249</v>
      </c>
      <c r="B2522" s="68">
        <v>17809</v>
      </c>
      <c r="C2522" s="68" t="s">
        <v>0</v>
      </c>
      <c r="D2522" s="69" t="s">
        <v>1147</v>
      </c>
      <c r="E2522" s="69" t="s">
        <v>649</v>
      </c>
      <c r="F2522" s="68" t="s">
        <v>1149</v>
      </c>
      <c r="G2522" s="64" t="s">
        <v>0</v>
      </c>
      <c r="H2522" s="70">
        <v>34.9</v>
      </c>
      <c r="I2522" s="71"/>
      <c r="J2522" s="64" t="s">
        <v>7084</v>
      </c>
      <c r="K2522" s="67" t="s">
        <v>9306</v>
      </c>
      <c r="L2522" s="67">
        <v>82</v>
      </c>
      <c r="M2522" s="64" t="s">
        <v>7066</v>
      </c>
      <c r="N2522" s="64" t="s">
        <v>1163</v>
      </c>
      <c r="O2522" s="64" t="s">
        <v>0</v>
      </c>
      <c r="P2522" s="64" t="s">
        <v>43</v>
      </c>
      <c r="Q2522" s="72">
        <v>20</v>
      </c>
      <c r="R2522" s="72">
        <v>2</v>
      </c>
      <c r="S2522" s="72">
        <v>20</v>
      </c>
      <c r="T2522" s="72">
        <v>0.6</v>
      </c>
    </row>
    <row r="2523" spans="1:20" s="60" customFormat="1" ht="15" customHeight="1">
      <c r="A2523" s="68" t="s">
        <v>5250</v>
      </c>
      <c r="B2523" s="68">
        <v>17810</v>
      </c>
      <c r="C2523" s="68" t="s">
        <v>0</v>
      </c>
      <c r="D2523" s="69" t="s">
        <v>1147</v>
      </c>
      <c r="E2523" s="69" t="s">
        <v>424</v>
      </c>
      <c r="F2523" s="68" t="s">
        <v>1187</v>
      </c>
      <c r="G2523" s="64" t="s">
        <v>0</v>
      </c>
      <c r="H2523" s="70">
        <v>66.5</v>
      </c>
      <c r="I2523" s="71"/>
      <c r="J2523" s="64" t="s">
        <v>7143</v>
      </c>
      <c r="K2523" s="67" t="s">
        <v>9307</v>
      </c>
      <c r="L2523" s="67" t="s">
        <v>31</v>
      </c>
      <c r="M2523" s="64" t="s">
        <v>7066</v>
      </c>
      <c r="N2523" s="64" t="s">
        <v>2041</v>
      </c>
      <c r="O2523" s="64" t="s">
        <v>0</v>
      </c>
      <c r="P2523" s="64" t="s">
        <v>32</v>
      </c>
      <c r="Q2523" s="72">
        <v>26</v>
      </c>
      <c r="R2523" s="72">
        <v>6.3</v>
      </c>
      <c r="S2523" s="72">
        <v>42.5</v>
      </c>
      <c r="T2523" s="72">
        <v>0.56999999999999995</v>
      </c>
    </row>
    <row r="2524" spans="1:20" s="60" customFormat="1" ht="15" customHeight="1">
      <c r="A2524" s="68" t="s">
        <v>5251</v>
      </c>
      <c r="B2524" s="68">
        <v>17811</v>
      </c>
      <c r="C2524" s="68" t="s">
        <v>0</v>
      </c>
      <c r="D2524" s="69" t="s">
        <v>1147</v>
      </c>
      <c r="E2524" s="69" t="s">
        <v>425</v>
      </c>
      <c r="F2524" s="68" t="s">
        <v>1162</v>
      </c>
      <c r="G2524" s="64" t="s">
        <v>0</v>
      </c>
      <c r="H2524" s="70">
        <v>29.9</v>
      </c>
      <c r="I2524" s="71"/>
      <c r="J2524" s="64" t="s">
        <v>7083</v>
      </c>
      <c r="K2524" s="67" t="s">
        <v>9308</v>
      </c>
      <c r="L2524" s="67">
        <v>25</v>
      </c>
      <c r="M2524" s="64" t="s">
        <v>7066</v>
      </c>
      <c r="N2524" s="64" t="s">
        <v>1230</v>
      </c>
      <c r="O2524" s="64" t="s">
        <v>0</v>
      </c>
      <c r="P2524" s="64" t="s">
        <v>36</v>
      </c>
      <c r="Q2524" s="72">
        <v>20</v>
      </c>
      <c r="R2524" s="72">
        <v>2.2000000000000002</v>
      </c>
      <c r="S2524" s="72">
        <v>20</v>
      </c>
      <c r="T2524" s="72">
        <v>0.5</v>
      </c>
    </row>
    <row r="2525" spans="1:20" s="60" customFormat="1" ht="15" customHeight="1">
      <c r="A2525" s="68" t="s">
        <v>5252</v>
      </c>
      <c r="B2525" s="68">
        <v>17812</v>
      </c>
      <c r="C2525" s="68" t="s">
        <v>0</v>
      </c>
      <c r="D2525" s="69" t="s">
        <v>1147</v>
      </c>
      <c r="E2525" s="69" t="s">
        <v>426</v>
      </c>
      <c r="F2525" s="68" t="s">
        <v>1162</v>
      </c>
      <c r="G2525" s="64" t="s">
        <v>0</v>
      </c>
      <c r="H2525" s="70">
        <v>29.9</v>
      </c>
      <c r="I2525" s="71"/>
      <c r="J2525" s="64" t="s">
        <v>7083</v>
      </c>
      <c r="K2525" s="67" t="s">
        <v>9309</v>
      </c>
      <c r="L2525" s="67" t="s">
        <v>31</v>
      </c>
      <c r="M2525" s="64" t="s">
        <v>7066</v>
      </c>
      <c r="N2525" s="64" t="s">
        <v>1230</v>
      </c>
      <c r="O2525" s="64" t="s">
        <v>0</v>
      </c>
      <c r="P2525" s="64" t="s">
        <v>36</v>
      </c>
      <c r="Q2525" s="72">
        <v>20</v>
      </c>
      <c r="R2525" s="72">
        <v>2.2000000000000002</v>
      </c>
      <c r="S2525" s="72">
        <v>20</v>
      </c>
      <c r="T2525" s="72">
        <v>0.5</v>
      </c>
    </row>
    <row r="2526" spans="1:20" s="60" customFormat="1" ht="15" customHeight="1">
      <c r="A2526" s="68" t="s">
        <v>5253</v>
      </c>
      <c r="B2526" s="68">
        <v>17813</v>
      </c>
      <c r="C2526" s="68" t="s">
        <v>0</v>
      </c>
      <c r="D2526" s="69" t="s">
        <v>1147</v>
      </c>
      <c r="E2526" s="69" t="s">
        <v>427</v>
      </c>
      <c r="F2526" s="68" t="s">
        <v>1162</v>
      </c>
      <c r="G2526" s="64" t="s">
        <v>0</v>
      </c>
      <c r="H2526" s="70">
        <v>29.9</v>
      </c>
      <c r="I2526" s="71"/>
      <c r="J2526" s="64" t="s">
        <v>7083</v>
      </c>
      <c r="K2526" s="67" t="s">
        <v>9310</v>
      </c>
      <c r="L2526" s="67">
        <v>6</v>
      </c>
      <c r="M2526" s="64" t="s">
        <v>7066</v>
      </c>
      <c r="N2526" s="64" t="s">
        <v>1230</v>
      </c>
      <c r="O2526" s="64" t="s">
        <v>0</v>
      </c>
      <c r="P2526" s="64" t="s">
        <v>36</v>
      </c>
      <c r="Q2526" s="72">
        <v>20</v>
      </c>
      <c r="R2526" s="72">
        <v>2.2000000000000002</v>
      </c>
      <c r="S2526" s="72">
        <v>20</v>
      </c>
      <c r="T2526" s="72">
        <v>0.5</v>
      </c>
    </row>
    <row r="2527" spans="1:20" s="60" customFormat="1" ht="15" customHeight="1">
      <c r="A2527" s="68" t="s">
        <v>5254</v>
      </c>
      <c r="B2527" s="68">
        <v>17814</v>
      </c>
      <c r="C2527" s="68" t="s">
        <v>0</v>
      </c>
      <c r="D2527" s="69" t="s">
        <v>1147</v>
      </c>
      <c r="E2527" s="69" t="s">
        <v>428</v>
      </c>
      <c r="F2527" s="68" t="s">
        <v>1162</v>
      </c>
      <c r="G2527" s="64" t="s">
        <v>0</v>
      </c>
      <c r="H2527" s="70">
        <v>29.9</v>
      </c>
      <c r="I2527" s="71"/>
      <c r="J2527" s="64" t="s">
        <v>7083</v>
      </c>
      <c r="K2527" s="67" t="s">
        <v>9311</v>
      </c>
      <c r="L2527" s="67">
        <v>32</v>
      </c>
      <c r="M2527" s="64" t="s">
        <v>7066</v>
      </c>
      <c r="N2527" s="64" t="s">
        <v>1230</v>
      </c>
      <c r="O2527" s="64" t="s">
        <v>0</v>
      </c>
      <c r="P2527" s="64" t="s">
        <v>36</v>
      </c>
      <c r="Q2527" s="72">
        <v>20</v>
      </c>
      <c r="R2527" s="72">
        <v>2.2000000000000002</v>
      </c>
      <c r="S2527" s="72">
        <v>20</v>
      </c>
      <c r="T2527" s="72">
        <v>0.5</v>
      </c>
    </row>
    <row r="2528" spans="1:20" s="60" customFormat="1" ht="15" customHeight="1">
      <c r="A2528" s="68" t="s">
        <v>5255</v>
      </c>
      <c r="B2528" s="68">
        <v>17815</v>
      </c>
      <c r="C2528" s="68" t="s">
        <v>0</v>
      </c>
      <c r="D2528" s="69" t="s">
        <v>1147</v>
      </c>
      <c r="E2528" s="69" t="s">
        <v>429</v>
      </c>
      <c r="F2528" s="68" t="s">
        <v>1162</v>
      </c>
      <c r="G2528" s="64" t="s">
        <v>0</v>
      </c>
      <c r="H2528" s="70">
        <v>39.9</v>
      </c>
      <c r="I2528" s="71"/>
      <c r="J2528" s="64" t="s">
        <v>7086</v>
      </c>
      <c r="K2528" s="67" t="s">
        <v>9312</v>
      </c>
      <c r="L2528" s="67">
        <v>9</v>
      </c>
      <c r="M2528" s="64" t="s">
        <v>7066</v>
      </c>
      <c r="N2528" s="64" t="s">
        <v>430</v>
      </c>
      <c r="O2528" s="64" t="s">
        <v>11</v>
      </c>
      <c r="P2528" s="64" t="s">
        <v>36</v>
      </c>
      <c r="Q2528" s="72">
        <v>23.5</v>
      </c>
      <c r="R2528" s="72">
        <v>3</v>
      </c>
      <c r="S2528" s="72">
        <v>23.5</v>
      </c>
      <c r="T2528" s="72">
        <v>0.71</v>
      </c>
    </row>
    <row r="2529" spans="1:20" s="60" customFormat="1" ht="15" customHeight="1">
      <c r="A2529" s="68" t="s">
        <v>5256</v>
      </c>
      <c r="B2529" s="68">
        <v>17816</v>
      </c>
      <c r="C2529" s="68" t="s">
        <v>0</v>
      </c>
      <c r="D2529" s="69" t="s">
        <v>1147</v>
      </c>
      <c r="E2529" s="69" t="s">
        <v>431</v>
      </c>
      <c r="F2529" s="68" t="s">
        <v>1162</v>
      </c>
      <c r="G2529" s="64" t="s">
        <v>0</v>
      </c>
      <c r="H2529" s="70">
        <v>42.9</v>
      </c>
      <c r="I2529" s="71"/>
      <c r="J2529" s="64" t="s">
        <v>7086</v>
      </c>
      <c r="K2529" s="67" t="s">
        <v>9313</v>
      </c>
      <c r="L2529" s="67">
        <v>57</v>
      </c>
      <c r="M2529" s="64" t="s">
        <v>7066</v>
      </c>
      <c r="N2529" s="64" t="s">
        <v>430</v>
      </c>
      <c r="O2529" s="64" t="s">
        <v>11</v>
      </c>
      <c r="P2529" s="64" t="s">
        <v>36</v>
      </c>
      <c r="Q2529" s="72">
        <v>27</v>
      </c>
      <c r="R2529" s="72">
        <v>1</v>
      </c>
      <c r="S2529" s="72">
        <v>27</v>
      </c>
      <c r="T2529" s="72">
        <v>0.8</v>
      </c>
    </row>
    <row r="2530" spans="1:20" s="60" customFormat="1" ht="15" customHeight="1">
      <c r="A2530" s="68" t="s">
        <v>5257</v>
      </c>
      <c r="B2530" s="68">
        <v>17817</v>
      </c>
      <c r="C2530" s="68" t="s">
        <v>0</v>
      </c>
      <c r="D2530" s="69" t="s">
        <v>1147</v>
      </c>
      <c r="E2530" s="69" t="s">
        <v>432</v>
      </c>
      <c r="F2530" s="68" t="s">
        <v>1162</v>
      </c>
      <c r="G2530" s="64" t="s">
        <v>0</v>
      </c>
      <c r="H2530" s="70">
        <v>29.9</v>
      </c>
      <c r="I2530" s="71"/>
      <c r="J2530" s="64" t="s">
        <v>7083</v>
      </c>
      <c r="K2530" s="67" t="s">
        <v>9314</v>
      </c>
      <c r="L2530" s="67">
        <v>73</v>
      </c>
      <c r="M2530" s="64" t="s">
        <v>7066</v>
      </c>
      <c r="N2530" s="64" t="s">
        <v>430</v>
      </c>
      <c r="O2530" s="64" t="s">
        <v>0</v>
      </c>
      <c r="P2530" s="64" t="s">
        <v>36</v>
      </c>
      <c r="Q2530" s="72">
        <v>20</v>
      </c>
      <c r="R2530" s="72">
        <v>2.2000000000000002</v>
      </c>
      <c r="S2530" s="72">
        <v>20</v>
      </c>
      <c r="T2530" s="72">
        <v>0.5</v>
      </c>
    </row>
    <row r="2531" spans="1:20" s="60" customFormat="1" ht="15" customHeight="1">
      <c r="A2531" s="68" t="s">
        <v>11441</v>
      </c>
      <c r="B2531" s="68">
        <v>17817</v>
      </c>
      <c r="C2531" s="68" t="s">
        <v>0</v>
      </c>
      <c r="D2531" s="69" t="s">
        <v>11442</v>
      </c>
      <c r="E2531" s="69" t="s">
        <v>11443</v>
      </c>
      <c r="F2531" s="68" t="s">
        <v>1149</v>
      </c>
      <c r="G2531" s="64" t="s">
        <v>0</v>
      </c>
      <c r="H2531" s="70">
        <v>0</v>
      </c>
      <c r="I2531" s="71">
        <v>9.7500000000000003E-2</v>
      </c>
      <c r="J2531" s="64" t="s">
        <v>7083</v>
      </c>
      <c r="K2531" s="67" t="s">
        <v>9314</v>
      </c>
      <c r="L2531" s="67" t="s">
        <v>31</v>
      </c>
      <c r="M2531" s="64" t="s">
        <v>7066</v>
      </c>
      <c r="N2531" s="64" t="s">
        <v>430</v>
      </c>
      <c r="O2531" s="64" t="s">
        <v>0</v>
      </c>
      <c r="P2531" s="64" t="s">
        <v>36</v>
      </c>
      <c r="Q2531" s="72">
        <v>20</v>
      </c>
      <c r="R2531" s="72">
        <v>2.2000000000000002</v>
      </c>
      <c r="S2531" s="72">
        <v>20</v>
      </c>
      <c r="T2531" s="72">
        <v>0.25</v>
      </c>
    </row>
    <row r="2532" spans="1:20" s="60" customFormat="1" ht="15" customHeight="1">
      <c r="A2532" s="68" t="s">
        <v>5258</v>
      </c>
      <c r="B2532" s="68">
        <v>17818</v>
      </c>
      <c r="C2532" s="68" t="s">
        <v>0</v>
      </c>
      <c r="D2532" s="69" t="s">
        <v>1147</v>
      </c>
      <c r="E2532" s="69" t="s">
        <v>433</v>
      </c>
      <c r="F2532" s="68" t="s">
        <v>1162</v>
      </c>
      <c r="G2532" s="64" t="s">
        <v>0</v>
      </c>
      <c r="H2532" s="70">
        <v>65.900000000000006</v>
      </c>
      <c r="I2532" s="71"/>
      <c r="J2532" s="64" t="s">
        <v>7086</v>
      </c>
      <c r="K2532" s="67" t="s">
        <v>9315</v>
      </c>
      <c r="L2532" s="67">
        <v>40</v>
      </c>
      <c r="M2532" s="64" t="s">
        <v>7066</v>
      </c>
      <c r="N2532" s="64" t="s">
        <v>430</v>
      </c>
      <c r="O2532" s="64" t="s">
        <v>11</v>
      </c>
      <c r="P2532" s="64" t="s">
        <v>36</v>
      </c>
      <c r="Q2532" s="72">
        <v>32.5</v>
      </c>
      <c r="R2532" s="72">
        <v>0.5</v>
      </c>
      <c r="S2532" s="72">
        <v>32.5</v>
      </c>
      <c r="T2532" s="72">
        <v>0.57999999999999996</v>
      </c>
    </row>
    <row r="2533" spans="1:20" s="60" customFormat="1" ht="15" customHeight="1">
      <c r="A2533" s="68" t="s">
        <v>5259</v>
      </c>
      <c r="B2533" s="68">
        <v>17819</v>
      </c>
      <c r="C2533" s="68" t="s">
        <v>0</v>
      </c>
      <c r="D2533" s="69" t="s">
        <v>1147</v>
      </c>
      <c r="E2533" s="69" t="s">
        <v>434</v>
      </c>
      <c r="F2533" s="68" t="s">
        <v>1149</v>
      </c>
      <c r="G2533" s="64" t="s">
        <v>0</v>
      </c>
      <c r="H2533" s="70">
        <v>15.9</v>
      </c>
      <c r="I2533" s="71"/>
      <c r="J2533" s="64" t="s">
        <v>7086</v>
      </c>
      <c r="K2533" s="67" t="s">
        <v>9316</v>
      </c>
      <c r="L2533" s="67">
        <v>146</v>
      </c>
      <c r="M2533" s="64" t="s">
        <v>7066</v>
      </c>
      <c r="N2533" s="64" t="s">
        <v>430</v>
      </c>
      <c r="O2533" s="64" t="s">
        <v>11</v>
      </c>
      <c r="P2533" s="64" t="s">
        <v>36</v>
      </c>
      <c r="Q2533" s="72">
        <v>20</v>
      </c>
      <c r="R2533" s="72">
        <v>5</v>
      </c>
      <c r="S2533" s="72">
        <v>20</v>
      </c>
      <c r="T2533" s="72">
        <v>0.3</v>
      </c>
    </row>
    <row r="2534" spans="1:20" s="60" customFormat="1" ht="15" customHeight="1">
      <c r="A2534" s="68" t="s">
        <v>5260</v>
      </c>
      <c r="B2534" s="68">
        <v>17820</v>
      </c>
      <c r="C2534" s="68" t="s">
        <v>0</v>
      </c>
      <c r="D2534" s="69" t="s">
        <v>1147</v>
      </c>
      <c r="E2534" s="69" t="s">
        <v>435</v>
      </c>
      <c r="F2534" s="68" t="s">
        <v>1149</v>
      </c>
      <c r="G2534" s="64" t="s">
        <v>0</v>
      </c>
      <c r="H2534" s="70">
        <v>22.9</v>
      </c>
      <c r="I2534" s="71"/>
      <c r="J2534" s="64" t="s">
        <v>7086</v>
      </c>
      <c r="K2534" s="67" t="s">
        <v>9317</v>
      </c>
      <c r="L2534" s="67">
        <v>114</v>
      </c>
      <c r="M2534" s="64" t="s">
        <v>7066</v>
      </c>
      <c r="N2534" s="64" t="s">
        <v>430</v>
      </c>
      <c r="O2534" s="64" t="s">
        <v>11</v>
      </c>
      <c r="P2534" s="64" t="s">
        <v>36</v>
      </c>
      <c r="Q2534" s="72">
        <v>22</v>
      </c>
      <c r="R2534" s="72">
        <v>5</v>
      </c>
      <c r="S2534" s="72">
        <v>22</v>
      </c>
      <c r="T2534" s="72">
        <v>0.35499999999999998</v>
      </c>
    </row>
    <row r="2535" spans="1:20" s="60" customFormat="1" ht="15" customHeight="1">
      <c r="A2535" s="68" t="s">
        <v>5261</v>
      </c>
      <c r="B2535" s="68">
        <v>17821</v>
      </c>
      <c r="C2535" s="68" t="s">
        <v>0</v>
      </c>
      <c r="D2535" s="69" t="s">
        <v>1147</v>
      </c>
      <c r="E2535" s="69" t="s">
        <v>436</v>
      </c>
      <c r="F2535" s="68" t="s">
        <v>1149</v>
      </c>
      <c r="G2535" s="64" t="s">
        <v>0</v>
      </c>
      <c r="H2535" s="70">
        <v>24.9</v>
      </c>
      <c r="I2535" s="71"/>
      <c r="J2535" s="64" t="s">
        <v>7086</v>
      </c>
      <c r="K2535" s="67" t="s">
        <v>9318</v>
      </c>
      <c r="L2535" s="67">
        <v>69</v>
      </c>
      <c r="M2535" s="64" t="s">
        <v>7066</v>
      </c>
      <c r="N2535" s="64" t="s">
        <v>430</v>
      </c>
      <c r="O2535" s="64" t="s">
        <v>11</v>
      </c>
      <c r="P2535" s="64" t="s">
        <v>36</v>
      </c>
      <c r="Q2535" s="72">
        <v>25</v>
      </c>
      <c r="R2535" s="72">
        <v>5</v>
      </c>
      <c r="S2535" s="72">
        <v>25</v>
      </c>
      <c r="T2535" s="72">
        <v>0.45500000000000002</v>
      </c>
    </row>
    <row r="2536" spans="1:20" s="60" customFormat="1" ht="15" customHeight="1">
      <c r="A2536" s="68" t="s">
        <v>5262</v>
      </c>
      <c r="B2536" s="68">
        <v>17822</v>
      </c>
      <c r="C2536" s="68" t="s">
        <v>0</v>
      </c>
      <c r="D2536" s="69" t="s">
        <v>1147</v>
      </c>
      <c r="E2536" s="69" t="s">
        <v>437</v>
      </c>
      <c r="F2536" s="68" t="s">
        <v>1149</v>
      </c>
      <c r="G2536" s="64" t="s">
        <v>0</v>
      </c>
      <c r="H2536" s="70">
        <v>24.9</v>
      </c>
      <c r="I2536" s="71"/>
      <c r="J2536" s="64" t="s">
        <v>7086</v>
      </c>
      <c r="K2536" s="67" t="s">
        <v>9319</v>
      </c>
      <c r="L2536" s="67">
        <v>75</v>
      </c>
      <c r="M2536" s="64" t="s">
        <v>7066</v>
      </c>
      <c r="N2536" s="64" t="s">
        <v>430</v>
      </c>
      <c r="O2536" s="64" t="s">
        <v>11</v>
      </c>
      <c r="P2536" s="64" t="s">
        <v>36</v>
      </c>
      <c r="Q2536" s="72">
        <v>20</v>
      </c>
      <c r="R2536" s="72">
        <v>2</v>
      </c>
      <c r="S2536" s="72">
        <v>29.5</v>
      </c>
      <c r="T2536" s="72">
        <v>0.33500000000000002</v>
      </c>
    </row>
    <row r="2537" spans="1:20" s="60" customFormat="1" ht="15" customHeight="1">
      <c r="A2537" s="68" t="s">
        <v>5263</v>
      </c>
      <c r="B2537" s="68">
        <v>17823</v>
      </c>
      <c r="C2537" s="68" t="s">
        <v>0</v>
      </c>
      <c r="D2537" s="69" t="s">
        <v>1147</v>
      </c>
      <c r="E2537" s="69" t="s">
        <v>438</v>
      </c>
      <c r="F2537" s="68" t="s">
        <v>1149</v>
      </c>
      <c r="G2537" s="64" t="s">
        <v>0</v>
      </c>
      <c r="H2537" s="70">
        <v>29.9</v>
      </c>
      <c r="I2537" s="71"/>
      <c r="J2537" s="64" t="s">
        <v>7086</v>
      </c>
      <c r="K2537" s="67" t="s">
        <v>9320</v>
      </c>
      <c r="L2537" s="67">
        <v>69</v>
      </c>
      <c r="M2537" s="64" t="s">
        <v>7066</v>
      </c>
      <c r="N2537" s="64" t="s">
        <v>430</v>
      </c>
      <c r="O2537" s="64" t="s">
        <v>11</v>
      </c>
      <c r="P2537" s="64" t="s">
        <v>36</v>
      </c>
      <c r="Q2537" s="72">
        <v>23.5</v>
      </c>
      <c r="R2537" s="72">
        <v>3</v>
      </c>
      <c r="S2537" s="72">
        <v>34.5</v>
      </c>
      <c r="T2537" s="72">
        <v>0.47</v>
      </c>
    </row>
    <row r="2538" spans="1:20" s="60" customFormat="1" ht="15" customHeight="1">
      <c r="A2538" s="68" t="s">
        <v>5264</v>
      </c>
      <c r="B2538" s="68">
        <v>17824</v>
      </c>
      <c r="C2538" s="68" t="s">
        <v>0</v>
      </c>
      <c r="D2538" s="69" t="s">
        <v>1147</v>
      </c>
      <c r="E2538" s="69" t="s">
        <v>439</v>
      </c>
      <c r="F2538" s="68" t="s">
        <v>1149</v>
      </c>
      <c r="G2538" s="64" t="s">
        <v>0</v>
      </c>
      <c r="H2538" s="70">
        <v>20.5</v>
      </c>
      <c r="I2538" s="71"/>
      <c r="J2538" s="64" t="s">
        <v>7083</v>
      </c>
      <c r="K2538" s="67" t="s">
        <v>9321</v>
      </c>
      <c r="L2538" s="67">
        <v>85</v>
      </c>
      <c r="M2538" s="64" t="s">
        <v>7066</v>
      </c>
      <c r="N2538" s="64" t="s">
        <v>430</v>
      </c>
      <c r="O2538" s="64" t="s">
        <v>0</v>
      </c>
      <c r="P2538" s="64" t="s">
        <v>36</v>
      </c>
      <c r="Q2538" s="72">
        <v>13.5</v>
      </c>
      <c r="R2538" s="72">
        <v>3</v>
      </c>
      <c r="S2538" s="72">
        <v>28.5</v>
      </c>
      <c r="T2538" s="72">
        <v>0.30499999999999999</v>
      </c>
    </row>
    <row r="2539" spans="1:20" s="60" customFormat="1" ht="15" customHeight="1">
      <c r="A2539" s="68" t="s">
        <v>5265</v>
      </c>
      <c r="B2539" s="68">
        <v>17825</v>
      </c>
      <c r="C2539" s="68" t="s">
        <v>0</v>
      </c>
      <c r="D2539" s="69" t="s">
        <v>1147</v>
      </c>
      <c r="E2539" s="69" t="s">
        <v>440</v>
      </c>
      <c r="F2539" s="68" t="s">
        <v>1149</v>
      </c>
      <c r="G2539" s="64" t="s">
        <v>0</v>
      </c>
      <c r="H2539" s="70">
        <v>28.9</v>
      </c>
      <c r="I2539" s="71"/>
      <c r="J2539" s="64" t="s">
        <v>7083</v>
      </c>
      <c r="K2539" s="67" t="s">
        <v>9322</v>
      </c>
      <c r="L2539" s="67">
        <v>53</v>
      </c>
      <c r="M2539" s="64" t="s">
        <v>7066</v>
      </c>
      <c r="N2539" s="64" t="s">
        <v>430</v>
      </c>
      <c r="O2539" s="64" t="s">
        <v>0</v>
      </c>
      <c r="P2539" s="64" t="s">
        <v>36</v>
      </c>
      <c r="Q2539" s="72">
        <v>14.5</v>
      </c>
      <c r="R2539" s="72">
        <v>2</v>
      </c>
      <c r="S2539" s="72">
        <v>43</v>
      </c>
      <c r="T2539" s="72">
        <v>0.43</v>
      </c>
    </row>
    <row r="2540" spans="1:20" s="60" customFormat="1" ht="15" customHeight="1">
      <c r="A2540" s="68" t="s">
        <v>5266</v>
      </c>
      <c r="B2540" s="68">
        <v>17826</v>
      </c>
      <c r="C2540" s="68" t="s">
        <v>0</v>
      </c>
      <c r="D2540" s="69" t="s">
        <v>1147</v>
      </c>
      <c r="E2540" s="69" t="s">
        <v>441</v>
      </c>
      <c r="F2540" s="68" t="s">
        <v>1149</v>
      </c>
      <c r="G2540" s="64" t="s">
        <v>0</v>
      </c>
      <c r="H2540" s="70">
        <v>16.899999999999999</v>
      </c>
      <c r="I2540" s="71"/>
      <c r="J2540" s="64" t="s">
        <v>7086</v>
      </c>
      <c r="K2540" s="67" t="s">
        <v>9323</v>
      </c>
      <c r="L2540" s="67">
        <v>32</v>
      </c>
      <c r="M2540" s="64" t="s">
        <v>7066</v>
      </c>
      <c r="N2540" s="64" t="s">
        <v>430</v>
      </c>
      <c r="O2540" s="64" t="s">
        <v>11</v>
      </c>
      <c r="P2540" s="64" t="s">
        <v>36</v>
      </c>
      <c r="Q2540" s="72">
        <v>15</v>
      </c>
      <c r="R2540" s="72">
        <v>3</v>
      </c>
      <c r="S2540" s="72">
        <v>28</v>
      </c>
      <c r="T2540" s="72">
        <v>0.4</v>
      </c>
    </row>
    <row r="2541" spans="1:20" s="60" customFormat="1" ht="15" customHeight="1">
      <c r="A2541" s="68" t="s">
        <v>5267</v>
      </c>
      <c r="B2541" s="68">
        <v>17827</v>
      </c>
      <c r="C2541" s="68" t="s">
        <v>0</v>
      </c>
      <c r="D2541" s="69" t="s">
        <v>1147</v>
      </c>
      <c r="E2541" s="69" t="s">
        <v>442</v>
      </c>
      <c r="F2541" s="68" t="s">
        <v>1149</v>
      </c>
      <c r="G2541" s="64" t="s">
        <v>0</v>
      </c>
      <c r="H2541" s="70">
        <v>22.9</v>
      </c>
      <c r="I2541" s="71"/>
      <c r="J2541" s="64" t="s">
        <v>7086</v>
      </c>
      <c r="K2541" s="67" t="s">
        <v>9324</v>
      </c>
      <c r="L2541" s="67">
        <v>63</v>
      </c>
      <c r="M2541" s="64" t="s">
        <v>7066</v>
      </c>
      <c r="N2541" s="64" t="s">
        <v>430</v>
      </c>
      <c r="O2541" s="64" t="s">
        <v>11</v>
      </c>
      <c r="P2541" s="64" t="s">
        <v>36</v>
      </c>
      <c r="Q2541" s="72">
        <v>19.5</v>
      </c>
      <c r="R2541" s="72">
        <v>3</v>
      </c>
      <c r="S2541" s="72">
        <v>33</v>
      </c>
      <c r="T2541" s="72">
        <v>0.55000000000000004</v>
      </c>
    </row>
    <row r="2542" spans="1:20" s="60" customFormat="1" ht="15" customHeight="1">
      <c r="A2542" s="68" t="s">
        <v>5268</v>
      </c>
      <c r="B2542" s="68">
        <v>17828</v>
      </c>
      <c r="C2542" s="68" t="s">
        <v>0</v>
      </c>
      <c r="D2542" s="69" t="s">
        <v>1147</v>
      </c>
      <c r="E2542" s="69" t="s">
        <v>443</v>
      </c>
      <c r="F2542" s="68" t="s">
        <v>1149</v>
      </c>
      <c r="G2542" s="64" t="s">
        <v>0</v>
      </c>
      <c r="H2542" s="70">
        <v>39.9</v>
      </c>
      <c r="I2542" s="71"/>
      <c r="J2542" s="64" t="s">
        <v>7086</v>
      </c>
      <c r="K2542" s="67" t="s">
        <v>9325</v>
      </c>
      <c r="L2542" s="67">
        <v>30</v>
      </c>
      <c r="M2542" s="64" t="s">
        <v>7066</v>
      </c>
      <c r="N2542" s="64" t="s">
        <v>430</v>
      </c>
      <c r="O2542" s="64" t="s">
        <v>11</v>
      </c>
      <c r="P2542" s="64" t="s">
        <v>36</v>
      </c>
      <c r="Q2542" s="72">
        <v>26</v>
      </c>
      <c r="R2542" s="72">
        <v>3</v>
      </c>
      <c r="S2542" s="72">
        <v>41</v>
      </c>
      <c r="T2542" s="72">
        <v>0.84</v>
      </c>
    </row>
    <row r="2543" spans="1:20" s="60" customFormat="1" ht="15" customHeight="1">
      <c r="A2543" s="68" t="s">
        <v>5269</v>
      </c>
      <c r="B2543" s="68">
        <v>17829</v>
      </c>
      <c r="C2543" s="68" t="s">
        <v>0</v>
      </c>
      <c r="D2543" s="69" t="s">
        <v>1147</v>
      </c>
      <c r="E2543" s="69" t="s">
        <v>444</v>
      </c>
      <c r="F2543" s="68" t="s">
        <v>1162</v>
      </c>
      <c r="G2543" s="64" t="s">
        <v>0</v>
      </c>
      <c r="H2543" s="70">
        <v>45.9</v>
      </c>
      <c r="I2543" s="71"/>
      <c r="J2543" s="64" t="s">
        <v>7086</v>
      </c>
      <c r="K2543" s="67" t="s">
        <v>9326</v>
      </c>
      <c r="L2543" s="67">
        <v>29</v>
      </c>
      <c r="M2543" s="64" t="s">
        <v>7066</v>
      </c>
      <c r="N2543" s="64" t="s">
        <v>430</v>
      </c>
      <c r="O2543" s="64" t="s">
        <v>11</v>
      </c>
      <c r="P2543" s="64" t="s">
        <v>36</v>
      </c>
      <c r="Q2543" s="72">
        <v>29</v>
      </c>
      <c r="R2543" s="72">
        <v>4.5</v>
      </c>
      <c r="S2543" s="72">
        <v>29</v>
      </c>
      <c r="T2543" s="72">
        <v>0.56000000000000005</v>
      </c>
    </row>
    <row r="2544" spans="1:20" s="60" customFormat="1" ht="15" customHeight="1">
      <c r="A2544" s="68" t="s">
        <v>5270</v>
      </c>
      <c r="B2544" s="68">
        <v>17830</v>
      </c>
      <c r="C2544" s="68" t="s">
        <v>0</v>
      </c>
      <c r="D2544" s="69" t="s">
        <v>1147</v>
      </c>
      <c r="E2544" s="69" t="s">
        <v>708</v>
      </c>
      <c r="F2544" s="68" t="s">
        <v>1149</v>
      </c>
      <c r="G2544" s="64" t="s">
        <v>0</v>
      </c>
      <c r="H2544" s="70">
        <v>59.3</v>
      </c>
      <c r="I2544" s="71"/>
      <c r="J2544" s="64" t="s">
        <v>7769</v>
      </c>
      <c r="K2544" s="67" t="s">
        <v>9327</v>
      </c>
      <c r="L2544" s="67" t="s">
        <v>31</v>
      </c>
      <c r="M2544" s="64" t="s">
        <v>7066</v>
      </c>
      <c r="N2544" s="64" t="s">
        <v>445</v>
      </c>
      <c r="O2544" s="64" t="s">
        <v>0</v>
      </c>
      <c r="P2544" s="64" t="s">
        <v>709</v>
      </c>
      <c r="Q2544" s="72">
        <v>26.5</v>
      </c>
      <c r="R2544" s="72">
        <v>4.5</v>
      </c>
      <c r="S2544" s="72">
        <v>26.5</v>
      </c>
      <c r="T2544" s="72">
        <v>0.39</v>
      </c>
    </row>
    <row r="2545" spans="1:20" s="60" customFormat="1" ht="15" customHeight="1">
      <c r="A2545" s="68" t="s">
        <v>5271</v>
      </c>
      <c r="B2545" s="68">
        <v>17831</v>
      </c>
      <c r="C2545" s="68" t="s">
        <v>0</v>
      </c>
      <c r="D2545" s="69" t="s">
        <v>1147</v>
      </c>
      <c r="E2545" s="69" t="s">
        <v>710</v>
      </c>
      <c r="F2545" s="68" t="s">
        <v>1149</v>
      </c>
      <c r="G2545" s="64" t="s">
        <v>0</v>
      </c>
      <c r="H2545" s="70">
        <v>72.5</v>
      </c>
      <c r="I2545" s="71"/>
      <c r="J2545" s="64" t="s">
        <v>7769</v>
      </c>
      <c r="K2545" s="67" t="s">
        <v>9328</v>
      </c>
      <c r="L2545" s="67" t="s">
        <v>31</v>
      </c>
      <c r="M2545" s="64" t="s">
        <v>7066</v>
      </c>
      <c r="N2545" s="64" t="s">
        <v>445</v>
      </c>
      <c r="O2545" s="64" t="s">
        <v>0</v>
      </c>
      <c r="P2545" s="64" t="s">
        <v>709</v>
      </c>
      <c r="Q2545" s="72">
        <v>32</v>
      </c>
      <c r="R2545" s="72">
        <v>4.5</v>
      </c>
      <c r="S2545" s="72">
        <v>32</v>
      </c>
      <c r="T2545" s="72">
        <v>0.7</v>
      </c>
    </row>
    <row r="2546" spans="1:20" s="60" customFormat="1" ht="15" customHeight="1">
      <c r="A2546" s="68" t="s">
        <v>5272</v>
      </c>
      <c r="B2546" s="68">
        <v>17832</v>
      </c>
      <c r="C2546" s="68" t="s">
        <v>0</v>
      </c>
      <c r="D2546" s="69" t="s">
        <v>1147</v>
      </c>
      <c r="E2546" s="69" t="s">
        <v>711</v>
      </c>
      <c r="F2546" s="68" t="s">
        <v>1149</v>
      </c>
      <c r="G2546" s="64" t="s">
        <v>0</v>
      </c>
      <c r="H2546" s="70">
        <v>56.3</v>
      </c>
      <c r="I2546" s="71"/>
      <c r="J2546" s="64" t="s">
        <v>7769</v>
      </c>
      <c r="K2546" s="67" t="s">
        <v>9329</v>
      </c>
      <c r="L2546" s="67" t="s">
        <v>31</v>
      </c>
      <c r="M2546" s="64" t="s">
        <v>7066</v>
      </c>
      <c r="N2546" s="64" t="s">
        <v>445</v>
      </c>
      <c r="O2546" s="64" t="s">
        <v>0</v>
      </c>
      <c r="P2546" s="64" t="s">
        <v>709</v>
      </c>
      <c r="Q2546" s="72">
        <v>18.5</v>
      </c>
      <c r="R2546" s="72">
        <v>4.5</v>
      </c>
      <c r="S2546" s="72">
        <v>24.5</v>
      </c>
      <c r="T2546" s="72">
        <v>0.3</v>
      </c>
    </row>
    <row r="2547" spans="1:20" s="60" customFormat="1" ht="15" customHeight="1">
      <c r="A2547" s="68" t="s">
        <v>5273</v>
      </c>
      <c r="B2547" s="68">
        <v>17833</v>
      </c>
      <c r="C2547" s="68" t="s">
        <v>0</v>
      </c>
      <c r="D2547" s="69" t="s">
        <v>1147</v>
      </c>
      <c r="E2547" s="69" t="s">
        <v>712</v>
      </c>
      <c r="F2547" s="68" t="s">
        <v>1149</v>
      </c>
      <c r="G2547" s="64" t="s">
        <v>0</v>
      </c>
      <c r="H2547" s="70">
        <v>64.900000000000006</v>
      </c>
      <c r="I2547" s="71"/>
      <c r="J2547" s="64" t="s">
        <v>7769</v>
      </c>
      <c r="K2547" s="67" t="s">
        <v>9330</v>
      </c>
      <c r="L2547" s="67" t="s">
        <v>31</v>
      </c>
      <c r="M2547" s="64" t="s">
        <v>7066</v>
      </c>
      <c r="N2547" s="64" t="s">
        <v>445</v>
      </c>
      <c r="O2547" s="64" t="s">
        <v>0</v>
      </c>
      <c r="P2547" s="64" t="s">
        <v>709</v>
      </c>
      <c r="Q2547" s="72">
        <v>17.5</v>
      </c>
      <c r="R2547" s="72">
        <v>4.5</v>
      </c>
      <c r="S2547" s="72">
        <v>37</v>
      </c>
      <c r="T2547" s="72">
        <v>0.54500000000000004</v>
      </c>
    </row>
    <row r="2548" spans="1:20" s="60" customFormat="1" ht="15" customHeight="1">
      <c r="A2548" s="68" t="s">
        <v>5274</v>
      </c>
      <c r="B2548" s="68">
        <v>17834</v>
      </c>
      <c r="C2548" s="68" t="s">
        <v>0</v>
      </c>
      <c r="D2548" s="69" t="s">
        <v>1147</v>
      </c>
      <c r="E2548" s="69" t="s">
        <v>713</v>
      </c>
      <c r="F2548" s="68" t="s">
        <v>1149</v>
      </c>
      <c r="G2548" s="64" t="s">
        <v>0</v>
      </c>
      <c r="H2548" s="70">
        <v>75.900000000000006</v>
      </c>
      <c r="I2548" s="71"/>
      <c r="J2548" s="64" t="s">
        <v>7769</v>
      </c>
      <c r="K2548" s="67" t="s">
        <v>9331</v>
      </c>
      <c r="L2548" s="67">
        <v>42</v>
      </c>
      <c r="M2548" s="64" t="s">
        <v>7066</v>
      </c>
      <c r="N2548" s="64" t="s">
        <v>445</v>
      </c>
      <c r="O2548" s="64" t="s">
        <v>0</v>
      </c>
      <c r="P2548" s="64" t="s">
        <v>709</v>
      </c>
      <c r="Q2548" s="72">
        <v>25.5</v>
      </c>
      <c r="R2548" s="72">
        <v>4.5</v>
      </c>
      <c r="S2548" s="72">
        <v>39</v>
      </c>
      <c r="T2548" s="72">
        <v>0.7</v>
      </c>
    </row>
    <row r="2549" spans="1:20" s="60" customFormat="1" ht="15" customHeight="1">
      <c r="A2549" s="68" t="s">
        <v>5275</v>
      </c>
      <c r="B2549" s="68">
        <v>17835</v>
      </c>
      <c r="C2549" s="68" t="s">
        <v>0</v>
      </c>
      <c r="D2549" s="69" t="s">
        <v>1147</v>
      </c>
      <c r="E2549" s="69" t="s">
        <v>714</v>
      </c>
      <c r="F2549" s="68" t="s">
        <v>1149</v>
      </c>
      <c r="G2549" s="64" t="s">
        <v>0</v>
      </c>
      <c r="H2549" s="70">
        <v>86.5</v>
      </c>
      <c r="I2549" s="71"/>
      <c r="J2549" s="64" t="s">
        <v>7769</v>
      </c>
      <c r="K2549" s="67" t="s">
        <v>9332</v>
      </c>
      <c r="L2549" s="67">
        <v>38</v>
      </c>
      <c r="M2549" s="64" t="s">
        <v>7066</v>
      </c>
      <c r="N2549" s="64" t="s">
        <v>445</v>
      </c>
      <c r="O2549" s="64" t="s">
        <v>0</v>
      </c>
      <c r="P2549" s="64" t="s">
        <v>709</v>
      </c>
      <c r="Q2549" s="72">
        <v>28.5</v>
      </c>
      <c r="R2549" s="72">
        <v>4.5</v>
      </c>
      <c r="S2549" s="72">
        <v>47</v>
      </c>
      <c r="T2549" s="72">
        <v>1</v>
      </c>
    </row>
    <row r="2550" spans="1:20" s="60" customFormat="1" ht="15" customHeight="1">
      <c r="A2550" s="68" t="s">
        <v>5276</v>
      </c>
      <c r="B2550" s="68">
        <v>17836</v>
      </c>
      <c r="C2550" s="68" t="s">
        <v>0</v>
      </c>
      <c r="D2550" s="69" t="s">
        <v>1147</v>
      </c>
      <c r="E2550" s="69" t="s">
        <v>715</v>
      </c>
      <c r="F2550" s="68" t="s">
        <v>1149</v>
      </c>
      <c r="G2550" s="64" t="s">
        <v>0</v>
      </c>
      <c r="H2550" s="70">
        <v>65.5</v>
      </c>
      <c r="I2550" s="71"/>
      <c r="J2550" s="64" t="s">
        <v>7769</v>
      </c>
      <c r="K2550" s="67" t="s">
        <v>9333</v>
      </c>
      <c r="L2550" s="67">
        <v>49</v>
      </c>
      <c r="M2550" s="64" t="s">
        <v>7066</v>
      </c>
      <c r="N2550" s="64" t="s">
        <v>445</v>
      </c>
      <c r="O2550" s="64" t="s">
        <v>0</v>
      </c>
      <c r="P2550" s="64" t="s">
        <v>709</v>
      </c>
      <c r="Q2550" s="72">
        <v>26.5</v>
      </c>
      <c r="R2550" s="72">
        <v>4.5</v>
      </c>
      <c r="S2550" s="72">
        <v>26.5</v>
      </c>
      <c r="T2550" s="72">
        <v>0.39</v>
      </c>
    </row>
    <row r="2551" spans="1:20" s="60" customFormat="1" ht="15" customHeight="1">
      <c r="A2551" s="68" t="s">
        <v>5277</v>
      </c>
      <c r="B2551" s="68">
        <v>17837</v>
      </c>
      <c r="C2551" s="68" t="s">
        <v>0</v>
      </c>
      <c r="D2551" s="69" t="s">
        <v>1147</v>
      </c>
      <c r="E2551" s="69" t="s">
        <v>716</v>
      </c>
      <c r="F2551" s="68" t="s">
        <v>1149</v>
      </c>
      <c r="G2551" s="64" t="s">
        <v>0</v>
      </c>
      <c r="H2551" s="70">
        <v>83.9</v>
      </c>
      <c r="I2551" s="71"/>
      <c r="J2551" s="64" t="s">
        <v>7769</v>
      </c>
      <c r="K2551" s="67" t="s">
        <v>9334</v>
      </c>
      <c r="L2551" s="67">
        <v>86</v>
      </c>
      <c r="M2551" s="64" t="s">
        <v>7066</v>
      </c>
      <c r="N2551" s="64" t="s">
        <v>445</v>
      </c>
      <c r="O2551" s="64" t="s">
        <v>0</v>
      </c>
      <c r="P2551" s="64" t="s">
        <v>709</v>
      </c>
      <c r="Q2551" s="72">
        <v>32</v>
      </c>
      <c r="R2551" s="72">
        <v>4.5</v>
      </c>
      <c r="S2551" s="72">
        <v>32</v>
      </c>
      <c r="T2551" s="72">
        <v>0.7</v>
      </c>
    </row>
    <row r="2552" spans="1:20" s="60" customFormat="1" ht="15" customHeight="1">
      <c r="A2552" s="68" t="s">
        <v>5278</v>
      </c>
      <c r="B2552" s="68">
        <v>17838</v>
      </c>
      <c r="C2552" s="68" t="s">
        <v>0</v>
      </c>
      <c r="D2552" s="69" t="s">
        <v>1147</v>
      </c>
      <c r="E2552" s="69" t="s">
        <v>717</v>
      </c>
      <c r="F2552" s="68" t="s">
        <v>1149</v>
      </c>
      <c r="G2552" s="64" t="s">
        <v>0</v>
      </c>
      <c r="H2552" s="70">
        <v>63.9</v>
      </c>
      <c r="I2552" s="71"/>
      <c r="J2552" s="64" t="s">
        <v>7769</v>
      </c>
      <c r="K2552" s="67" t="s">
        <v>9335</v>
      </c>
      <c r="L2552" s="67">
        <v>19</v>
      </c>
      <c r="M2552" s="64" t="s">
        <v>7066</v>
      </c>
      <c r="N2552" s="64" t="s">
        <v>445</v>
      </c>
      <c r="O2552" s="64" t="s">
        <v>0</v>
      </c>
      <c r="P2552" s="64" t="s">
        <v>709</v>
      </c>
      <c r="Q2552" s="72">
        <v>18.5</v>
      </c>
      <c r="R2552" s="72">
        <v>4.5</v>
      </c>
      <c r="S2552" s="72">
        <v>24.5</v>
      </c>
      <c r="T2552" s="72">
        <v>0.3</v>
      </c>
    </row>
    <row r="2553" spans="1:20" s="60" customFormat="1" ht="15" customHeight="1">
      <c r="A2553" s="68" t="s">
        <v>5279</v>
      </c>
      <c r="B2553" s="68">
        <v>17839</v>
      </c>
      <c r="C2553" s="68" t="s">
        <v>0</v>
      </c>
      <c r="D2553" s="69" t="s">
        <v>1147</v>
      </c>
      <c r="E2553" s="69" t="s">
        <v>718</v>
      </c>
      <c r="F2553" s="68" t="s">
        <v>1149</v>
      </c>
      <c r="G2553" s="64" t="s">
        <v>0</v>
      </c>
      <c r="H2553" s="70">
        <v>74.900000000000006</v>
      </c>
      <c r="I2553" s="71"/>
      <c r="J2553" s="64" t="s">
        <v>7769</v>
      </c>
      <c r="K2553" s="67" t="s">
        <v>9336</v>
      </c>
      <c r="L2553" s="67">
        <v>4</v>
      </c>
      <c r="M2553" s="64" t="s">
        <v>7066</v>
      </c>
      <c r="N2553" s="64" t="s">
        <v>445</v>
      </c>
      <c r="O2553" s="64" t="s">
        <v>0</v>
      </c>
      <c r="P2553" s="64" t="s">
        <v>709</v>
      </c>
      <c r="Q2553" s="72">
        <v>17.5</v>
      </c>
      <c r="R2553" s="72">
        <v>4.5</v>
      </c>
      <c r="S2553" s="72">
        <v>37</v>
      </c>
      <c r="T2553" s="72">
        <v>0.54500000000000004</v>
      </c>
    </row>
    <row r="2554" spans="1:20" s="60" customFormat="1" ht="15" customHeight="1">
      <c r="A2554" s="68" t="s">
        <v>5280</v>
      </c>
      <c r="B2554" s="68">
        <v>17840</v>
      </c>
      <c r="C2554" s="68" t="s">
        <v>0</v>
      </c>
      <c r="D2554" s="69" t="s">
        <v>1147</v>
      </c>
      <c r="E2554" s="69" t="s">
        <v>719</v>
      </c>
      <c r="F2554" s="68" t="s">
        <v>1149</v>
      </c>
      <c r="G2554" s="64" t="s">
        <v>0</v>
      </c>
      <c r="H2554" s="70">
        <v>87.5</v>
      </c>
      <c r="I2554" s="71"/>
      <c r="J2554" s="64" t="s">
        <v>7769</v>
      </c>
      <c r="K2554" s="67" t="s">
        <v>9337</v>
      </c>
      <c r="L2554" s="67">
        <v>4</v>
      </c>
      <c r="M2554" s="64" t="s">
        <v>7066</v>
      </c>
      <c r="N2554" s="64" t="s">
        <v>445</v>
      </c>
      <c r="O2554" s="64" t="s">
        <v>0</v>
      </c>
      <c r="P2554" s="64" t="s">
        <v>709</v>
      </c>
      <c r="Q2554" s="72">
        <v>25.5</v>
      </c>
      <c r="R2554" s="72">
        <v>4.5</v>
      </c>
      <c r="S2554" s="72">
        <v>39</v>
      </c>
      <c r="T2554" s="72">
        <v>0.7</v>
      </c>
    </row>
    <row r="2555" spans="1:20" s="60" customFormat="1" ht="15" customHeight="1">
      <c r="A2555" s="68" t="s">
        <v>5281</v>
      </c>
      <c r="B2555" s="68">
        <v>17841</v>
      </c>
      <c r="C2555" s="68" t="s">
        <v>0</v>
      </c>
      <c r="D2555" s="69" t="s">
        <v>1147</v>
      </c>
      <c r="E2555" s="69" t="s">
        <v>720</v>
      </c>
      <c r="F2555" s="68" t="s">
        <v>1149</v>
      </c>
      <c r="G2555" s="64" t="s">
        <v>0</v>
      </c>
      <c r="H2555" s="70">
        <v>95.9</v>
      </c>
      <c r="I2555" s="71"/>
      <c r="J2555" s="64" t="s">
        <v>7769</v>
      </c>
      <c r="K2555" s="67" t="s">
        <v>9338</v>
      </c>
      <c r="L2555" s="67">
        <v>26</v>
      </c>
      <c r="M2555" s="64" t="s">
        <v>7066</v>
      </c>
      <c r="N2555" s="64" t="s">
        <v>445</v>
      </c>
      <c r="O2555" s="64" t="s">
        <v>0</v>
      </c>
      <c r="P2555" s="64" t="s">
        <v>709</v>
      </c>
      <c r="Q2555" s="72">
        <v>28.5</v>
      </c>
      <c r="R2555" s="72">
        <v>4.5</v>
      </c>
      <c r="S2555" s="72">
        <v>47</v>
      </c>
      <c r="T2555" s="72">
        <v>0.4</v>
      </c>
    </row>
    <row r="2556" spans="1:20" s="60" customFormat="1" ht="15" customHeight="1">
      <c r="A2556" s="68" t="s">
        <v>5282</v>
      </c>
      <c r="B2556" s="68">
        <v>17842</v>
      </c>
      <c r="C2556" s="68" t="s">
        <v>0</v>
      </c>
      <c r="D2556" s="69" t="s">
        <v>1147</v>
      </c>
      <c r="E2556" s="69" t="s">
        <v>446</v>
      </c>
      <c r="F2556" s="68" t="s">
        <v>1162</v>
      </c>
      <c r="G2556" s="64" t="s">
        <v>0</v>
      </c>
      <c r="H2556" s="70">
        <v>26.9</v>
      </c>
      <c r="I2556" s="71"/>
      <c r="J2556" s="64" t="s">
        <v>7086</v>
      </c>
      <c r="K2556" s="67" t="s">
        <v>9339</v>
      </c>
      <c r="L2556" s="67">
        <v>1</v>
      </c>
      <c r="M2556" s="64" t="s">
        <v>7066</v>
      </c>
      <c r="N2556" s="64" t="s">
        <v>447</v>
      </c>
      <c r="O2556" s="64" t="s">
        <v>11</v>
      </c>
      <c r="P2556" s="64" t="s">
        <v>36</v>
      </c>
      <c r="Q2556" s="72">
        <v>17.8</v>
      </c>
      <c r="R2556" s="72">
        <v>3.5</v>
      </c>
      <c r="S2556" s="72">
        <v>17.8</v>
      </c>
      <c r="T2556" s="72">
        <v>0.37</v>
      </c>
    </row>
    <row r="2557" spans="1:20" s="60" customFormat="1" ht="15" customHeight="1">
      <c r="A2557" s="68" t="s">
        <v>5283</v>
      </c>
      <c r="B2557" s="68">
        <v>17843</v>
      </c>
      <c r="C2557" s="68" t="s">
        <v>0</v>
      </c>
      <c r="D2557" s="69" t="s">
        <v>1147</v>
      </c>
      <c r="E2557" s="69" t="s">
        <v>448</v>
      </c>
      <c r="F2557" s="68" t="s">
        <v>1162</v>
      </c>
      <c r="G2557" s="64" t="s">
        <v>0</v>
      </c>
      <c r="H2557" s="70">
        <v>27.9</v>
      </c>
      <c r="I2557" s="71"/>
      <c r="J2557" s="64" t="s">
        <v>7086</v>
      </c>
      <c r="K2557" s="67" t="s">
        <v>9340</v>
      </c>
      <c r="L2557" s="67">
        <v>22</v>
      </c>
      <c r="M2557" s="64" t="s">
        <v>7066</v>
      </c>
      <c r="N2557" s="64" t="s">
        <v>447</v>
      </c>
      <c r="O2557" s="64" t="s">
        <v>11</v>
      </c>
      <c r="P2557" s="64" t="s">
        <v>36</v>
      </c>
      <c r="Q2557" s="72">
        <v>16.2</v>
      </c>
      <c r="R2557" s="72">
        <v>4</v>
      </c>
      <c r="S2557" s="72">
        <v>16.2</v>
      </c>
      <c r="T2557" s="72">
        <v>0.37</v>
      </c>
    </row>
    <row r="2558" spans="1:20" s="60" customFormat="1" ht="15" customHeight="1">
      <c r="A2558" s="68" t="s">
        <v>5284</v>
      </c>
      <c r="B2558" s="68">
        <v>17844</v>
      </c>
      <c r="C2558" s="68" t="s">
        <v>0</v>
      </c>
      <c r="D2558" s="69" t="s">
        <v>1147</v>
      </c>
      <c r="E2558" s="69" t="s">
        <v>449</v>
      </c>
      <c r="F2558" s="68" t="s">
        <v>1162</v>
      </c>
      <c r="G2558" s="64" t="s">
        <v>0</v>
      </c>
      <c r="H2558" s="70">
        <v>45.9</v>
      </c>
      <c r="I2558" s="71"/>
      <c r="J2558" s="64" t="s">
        <v>7086</v>
      </c>
      <c r="K2558" s="67" t="s">
        <v>9341</v>
      </c>
      <c r="L2558" s="67">
        <v>92</v>
      </c>
      <c r="M2558" s="64" t="s">
        <v>7066</v>
      </c>
      <c r="N2558" s="64" t="s">
        <v>447</v>
      </c>
      <c r="O2558" s="64" t="s">
        <v>11</v>
      </c>
      <c r="P2558" s="64" t="s">
        <v>36</v>
      </c>
      <c r="Q2558" s="72">
        <v>14</v>
      </c>
      <c r="R2558" s="72">
        <v>4.5</v>
      </c>
      <c r="S2558" s="72">
        <v>14</v>
      </c>
      <c r="T2558" s="72">
        <v>0.56000000000000005</v>
      </c>
    </row>
    <row r="2559" spans="1:20" s="60" customFormat="1" ht="15" customHeight="1">
      <c r="A2559" s="68" t="s">
        <v>5285</v>
      </c>
      <c r="B2559" s="68">
        <v>17845</v>
      </c>
      <c r="C2559" s="68" t="s">
        <v>0</v>
      </c>
      <c r="D2559" s="69" t="s">
        <v>1147</v>
      </c>
      <c r="E2559" s="69" t="s">
        <v>2055</v>
      </c>
      <c r="F2559" s="68" t="s">
        <v>1149</v>
      </c>
      <c r="G2559" s="64" t="s">
        <v>0</v>
      </c>
      <c r="H2559" s="70">
        <v>16.899999999999999</v>
      </c>
      <c r="I2559" s="71"/>
      <c r="J2559" s="64" t="s">
        <v>7086</v>
      </c>
      <c r="K2559" s="67" t="s">
        <v>9342</v>
      </c>
      <c r="L2559" s="67">
        <v>135</v>
      </c>
      <c r="M2559" s="64" t="s">
        <v>7066</v>
      </c>
      <c r="N2559" s="64" t="s">
        <v>447</v>
      </c>
      <c r="O2559" s="64" t="s">
        <v>11</v>
      </c>
      <c r="P2559" s="64" t="s">
        <v>36</v>
      </c>
      <c r="Q2559" s="72">
        <v>14</v>
      </c>
      <c r="R2559" s="72">
        <v>2</v>
      </c>
      <c r="S2559" s="72">
        <v>26.5</v>
      </c>
      <c r="T2559" s="72">
        <v>0.28000000000000003</v>
      </c>
    </row>
    <row r="2560" spans="1:20" s="60" customFormat="1" ht="15" customHeight="1">
      <c r="A2560" s="68" t="s">
        <v>5286</v>
      </c>
      <c r="B2560" s="68">
        <v>17846</v>
      </c>
      <c r="C2560" s="68" t="s">
        <v>0</v>
      </c>
      <c r="D2560" s="69" t="s">
        <v>1147</v>
      </c>
      <c r="E2560" s="69" t="s">
        <v>450</v>
      </c>
      <c r="F2560" s="68" t="s">
        <v>1162</v>
      </c>
      <c r="G2560" s="64" t="s">
        <v>0</v>
      </c>
      <c r="H2560" s="70">
        <v>45.9</v>
      </c>
      <c r="I2560" s="71"/>
      <c r="J2560" s="64" t="s">
        <v>7086</v>
      </c>
      <c r="K2560" s="67" t="s">
        <v>9343</v>
      </c>
      <c r="L2560" s="67">
        <v>7</v>
      </c>
      <c r="M2560" s="64" t="s">
        <v>7066</v>
      </c>
      <c r="N2560" s="64" t="s">
        <v>447</v>
      </c>
      <c r="O2560" s="64" t="s">
        <v>11</v>
      </c>
      <c r="P2560" s="64" t="s">
        <v>36</v>
      </c>
      <c r="Q2560" s="72">
        <v>29</v>
      </c>
      <c r="R2560" s="72">
        <v>4.5</v>
      </c>
      <c r="S2560" s="72">
        <v>29</v>
      </c>
      <c r="T2560" s="72">
        <v>0.56000000000000005</v>
      </c>
    </row>
    <row r="2561" spans="1:20" s="60" customFormat="1" ht="15" customHeight="1">
      <c r="A2561" s="68" t="s">
        <v>5287</v>
      </c>
      <c r="B2561" s="68">
        <v>17847</v>
      </c>
      <c r="C2561" s="68" t="s">
        <v>0</v>
      </c>
      <c r="D2561" s="69" t="s">
        <v>1147</v>
      </c>
      <c r="E2561" s="69" t="s">
        <v>2056</v>
      </c>
      <c r="F2561" s="68" t="s">
        <v>1149</v>
      </c>
      <c r="G2561" s="64" t="s">
        <v>0</v>
      </c>
      <c r="H2561" s="70">
        <v>22.9</v>
      </c>
      <c r="I2561" s="71"/>
      <c r="J2561" s="64" t="s">
        <v>7086</v>
      </c>
      <c r="K2561" s="67" t="s">
        <v>9344</v>
      </c>
      <c r="L2561" s="67">
        <v>28</v>
      </c>
      <c r="M2561" s="64" t="s">
        <v>7066</v>
      </c>
      <c r="N2561" s="64" t="s">
        <v>447</v>
      </c>
      <c r="O2561" s="64" t="s">
        <v>11</v>
      </c>
      <c r="P2561" s="64" t="s">
        <v>36</v>
      </c>
      <c r="Q2561" s="72">
        <v>17.5</v>
      </c>
      <c r="R2561" s="72">
        <v>2</v>
      </c>
      <c r="S2561" s="72">
        <v>29.5</v>
      </c>
      <c r="T2561" s="72">
        <v>0.41499999999999998</v>
      </c>
    </row>
    <row r="2562" spans="1:20" s="60" customFormat="1" ht="15" customHeight="1">
      <c r="A2562" s="68" t="s">
        <v>5288</v>
      </c>
      <c r="B2562" s="68">
        <v>17848</v>
      </c>
      <c r="C2562" s="68" t="s">
        <v>0</v>
      </c>
      <c r="D2562" s="69" t="s">
        <v>1147</v>
      </c>
      <c r="E2562" s="69" t="s">
        <v>451</v>
      </c>
      <c r="F2562" s="68" t="s">
        <v>1149</v>
      </c>
      <c r="G2562" s="64" t="s">
        <v>0</v>
      </c>
      <c r="H2562" s="70">
        <v>67.900000000000006</v>
      </c>
      <c r="I2562" s="71"/>
      <c r="J2562" s="64" t="s">
        <v>7086</v>
      </c>
      <c r="K2562" s="67" t="s">
        <v>9345</v>
      </c>
      <c r="L2562" s="67">
        <v>29</v>
      </c>
      <c r="M2562" s="64" t="s">
        <v>7066</v>
      </c>
      <c r="N2562" s="64" t="s">
        <v>447</v>
      </c>
      <c r="O2562" s="64" t="s">
        <v>11</v>
      </c>
      <c r="P2562" s="64" t="s">
        <v>36</v>
      </c>
      <c r="Q2562" s="72">
        <v>32.5</v>
      </c>
      <c r="R2562" s="72">
        <v>4</v>
      </c>
      <c r="S2562" s="72">
        <v>32.5</v>
      </c>
      <c r="T2562" s="72">
        <v>0.875</v>
      </c>
    </row>
    <row r="2563" spans="1:20" s="60" customFormat="1" ht="15" customHeight="1">
      <c r="A2563" s="68" t="s">
        <v>5289</v>
      </c>
      <c r="B2563" s="68">
        <v>17849</v>
      </c>
      <c r="C2563" s="68" t="s">
        <v>0</v>
      </c>
      <c r="D2563" s="69" t="s">
        <v>1147</v>
      </c>
      <c r="E2563" s="69" t="s">
        <v>452</v>
      </c>
      <c r="F2563" s="68" t="s">
        <v>1149</v>
      </c>
      <c r="G2563" s="64" t="s">
        <v>0</v>
      </c>
      <c r="H2563" s="70">
        <v>72.900000000000006</v>
      </c>
      <c r="I2563" s="71"/>
      <c r="J2563" s="64" t="s">
        <v>7104</v>
      </c>
      <c r="K2563" s="67" t="s">
        <v>9346</v>
      </c>
      <c r="L2563" s="67">
        <v>6</v>
      </c>
      <c r="M2563" s="64" t="s">
        <v>7066</v>
      </c>
      <c r="N2563" s="64" t="s">
        <v>447</v>
      </c>
      <c r="O2563" s="64" t="s">
        <v>0</v>
      </c>
      <c r="P2563" s="64" t="s">
        <v>33</v>
      </c>
      <c r="Q2563" s="72">
        <v>27</v>
      </c>
      <c r="R2563" s="72">
        <v>7</v>
      </c>
      <c r="S2563" s="72">
        <v>31.5</v>
      </c>
      <c r="T2563" s="72">
        <v>0.91500000000000004</v>
      </c>
    </row>
    <row r="2564" spans="1:20" s="60" customFormat="1" ht="15" customHeight="1">
      <c r="A2564" s="68" t="s">
        <v>5290</v>
      </c>
      <c r="B2564" s="68">
        <v>17850</v>
      </c>
      <c r="C2564" s="68" t="s">
        <v>0</v>
      </c>
      <c r="D2564" s="69" t="s">
        <v>1147</v>
      </c>
      <c r="E2564" s="69" t="s">
        <v>2057</v>
      </c>
      <c r="F2564" s="68" t="s">
        <v>1149</v>
      </c>
      <c r="G2564" s="64" t="s">
        <v>0</v>
      </c>
      <c r="H2564" s="70">
        <v>19.899999999999999</v>
      </c>
      <c r="I2564" s="71"/>
      <c r="J2564" s="64" t="s">
        <v>7083</v>
      </c>
      <c r="K2564" s="67" t="s">
        <v>9347</v>
      </c>
      <c r="L2564" s="67">
        <v>65</v>
      </c>
      <c r="M2564" s="64" t="s">
        <v>7066</v>
      </c>
      <c r="N2564" s="64" t="s">
        <v>430</v>
      </c>
      <c r="O2564" s="64" t="s">
        <v>0</v>
      </c>
      <c r="P2564" s="64" t="s">
        <v>36</v>
      </c>
      <c r="Q2564" s="72">
        <v>24</v>
      </c>
      <c r="R2564" s="72">
        <v>2</v>
      </c>
      <c r="S2564" s="72">
        <v>21</v>
      </c>
      <c r="T2564" s="72">
        <v>0.22500000000000001</v>
      </c>
    </row>
    <row r="2565" spans="1:20" s="60" customFormat="1" ht="15" customHeight="1">
      <c r="A2565" s="68" t="s">
        <v>5291</v>
      </c>
      <c r="B2565" s="68">
        <v>17851</v>
      </c>
      <c r="C2565" s="68" t="s">
        <v>0</v>
      </c>
      <c r="D2565" s="69" t="s">
        <v>1147</v>
      </c>
      <c r="E2565" s="69" t="s">
        <v>517</v>
      </c>
      <c r="F2565" s="68" t="s">
        <v>1149</v>
      </c>
      <c r="G2565" s="64" t="s">
        <v>0</v>
      </c>
      <c r="H2565" s="70">
        <v>13.9</v>
      </c>
      <c r="I2565" s="71"/>
      <c r="J2565" s="64" t="s">
        <v>7083</v>
      </c>
      <c r="K2565" s="67" t="s">
        <v>9348</v>
      </c>
      <c r="L2565" s="67">
        <v>10</v>
      </c>
      <c r="M2565" s="64" t="s">
        <v>7066</v>
      </c>
      <c r="N2565" s="64" t="s">
        <v>1230</v>
      </c>
      <c r="O2565" s="64" t="s">
        <v>0</v>
      </c>
      <c r="P2565" s="64" t="s">
        <v>36</v>
      </c>
      <c r="Q2565" s="72">
        <v>17</v>
      </c>
      <c r="R2565" s="72">
        <v>2.2000000000000002</v>
      </c>
      <c r="S2565" s="72">
        <v>15.5</v>
      </c>
      <c r="T2565" s="72">
        <v>0.12</v>
      </c>
    </row>
    <row r="2566" spans="1:20" s="60" customFormat="1" ht="15" customHeight="1">
      <c r="A2566" s="68" t="s">
        <v>5292</v>
      </c>
      <c r="B2566" s="68">
        <v>17852</v>
      </c>
      <c r="C2566" s="68" t="s">
        <v>0</v>
      </c>
      <c r="D2566" s="69" t="s">
        <v>1147</v>
      </c>
      <c r="E2566" s="69" t="s">
        <v>2058</v>
      </c>
      <c r="F2566" s="68" t="s">
        <v>1149</v>
      </c>
      <c r="G2566" s="64" t="s">
        <v>0</v>
      </c>
      <c r="H2566" s="70">
        <v>17.899999999999999</v>
      </c>
      <c r="I2566" s="71"/>
      <c r="J2566" s="64" t="s">
        <v>7083</v>
      </c>
      <c r="K2566" s="67" t="s">
        <v>9349</v>
      </c>
      <c r="L2566" s="67">
        <v>218</v>
      </c>
      <c r="M2566" s="64" t="s">
        <v>7066</v>
      </c>
      <c r="N2566" s="64" t="s">
        <v>301</v>
      </c>
      <c r="O2566" s="64" t="s">
        <v>0</v>
      </c>
      <c r="P2566" s="64" t="s">
        <v>36</v>
      </c>
      <c r="Q2566" s="72">
        <v>24</v>
      </c>
      <c r="R2566" s="72">
        <v>2</v>
      </c>
      <c r="S2566" s="72">
        <v>21</v>
      </c>
      <c r="T2566" s="72">
        <v>0.22500000000000001</v>
      </c>
    </row>
    <row r="2567" spans="1:20" s="60" customFormat="1" ht="15" customHeight="1">
      <c r="A2567" s="68" t="s">
        <v>5293</v>
      </c>
      <c r="B2567" s="68">
        <v>17853</v>
      </c>
      <c r="C2567" s="68" t="s">
        <v>0</v>
      </c>
      <c r="D2567" s="69" t="s">
        <v>1147</v>
      </c>
      <c r="E2567" s="69" t="s">
        <v>518</v>
      </c>
      <c r="F2567" s="68" t="s">
        <v>1162</v>
      </c>
      <c r="G2567" s="64" t="s">
        <v>0</v>
      </c>
      <c r="H2567" s="70">
        <v>36.9</v>
      </c>
      <c r="I2567" s="71"/>
      <c r="J2567" s="64" t="s">
        <v>7086</v>
      </c>
      <c r="K2567" s="67" t="s">
        <v>9350</v>
      </c>
      <c r="L2567" s="67">
        <v>32</v>
      </c>
      <c r="M2567" s="64" t="s">
        <v>7066</v>
      </c>
      <c r="N2567" s="64" t="s">
        <v>453</v>
      </c>
      <c r="O2567" s="64" t="s">
        <v>11</v>
      </c>
      <c r="P2567" s="64" t="s">
        <v>36</v>
      </c>
      <c r="Q2567" s="72">
        <v>24</v>
      </c>
      <c r="R2567" s="72">
        <v>1.5</v>
      </c>
      <c r="S2567" s="72">
        <v>23.5</v>
      </c>
      <c r="T2567" s="72">
        <v>0.56999999999999995</v>
      </c>
    </row>
    <row r="2568" spans="1:20" s="60" customFormat="1" ht="15" customHeight="1">
      <c r="A2568" s="68" t="s">
        <v>5294</v>
      </c>
      <c r="B2568" s="68">
        <v>17854</v>
      </c>
      <c r="C2568" s="68" t="s">
        <v>0</v>
      </c>
      <c r="D2568" s="69" t="s">
        <v>1147</v>
      </c>
      <c r="E2568" s="69" t="s">
        <v>1140</v>
      </c>
      <c r="F2568" s="68" t="s">
        <v>1149</v>
      </c>
      <c r="G2568" s="64" t="s">
        <v>0</v>
      </c>
      <c r="H2568" s="70">
        <v>49.9</v>
      </c>
      <c r="I2568" s="71"/>
      <c r="J2568" s="64" t="s">
        <v>7086</v>
      </c>
      <c r="K2568" s="67" t="s">
        <v>9351</v>
      </c>
      <c r="L2568" s="67">
        <v>46</v>
      </c>
      <c r="M2568" s="64" t="s">
        <v>7066</v>
      </c>
      <c r="N2568" s="64" t="s">
        <v>453</v>
      </c>
      <c r="O2568" s="64" t="s">
        <v>11</v>
      </c>
      <c r="P2568" s="64" t="s">
        <v>36</v>
      </c>
      <c r="Q2568" s="72">
        <v>37</v>
      </c>
      <c r="R2568" s="72">
        <v>2.5</v>
      </c>
      <c r="S2568" s="72">
        <v>37</v>
      </c>
      <c r="T2568" s="72">
        <v>1105</v>
      </c>
    </row>
    <row r="2569" spans="1:20" s="60" customFormat="1" ht="15" customHeight="1">
      <c r="A2569" s="68" t="s">
        <v>5295</v>
      </c>
      <c r="B2569" s="68">
        <v>17855</v>
      </c>
      <c r="C2569" s="68" t="s">
        <v>0</v>
      </c>
      <c r="D2569" s="69" t="s">
        <v>1147</v>
      </c>
      <c r="E2569" s="69" t="s">
        <v>454</v>
      </c>
      <c r="F2569" s="68" t="s">
        <v>1162</v>
      </c>
      <c r="G2569" s="64" t="s">
        <v>0</v>
      </c>
      <c r="H2569" s="70">
        <v>18.8</v>
      </c>
      <c r="I2569" s="71"/>
      <c r="J2569" s="64" t="s">
        <v>7104</v>
      </c>
      <c r="K2569" s="67" t="s">
        <v>9352</v>
      </c>
      <c r="L2569" s="67" t="s">
        <v>31</v>
      </c>
      <c r="M2569" s="64" t="s">
        <v>7066</v>
      </c>
      <c r="N2569" s="64" t="s">
        <v>2059</v>
      </c>
      <c r="O2569" s="64" t="s">
        <v>0</v>
      </c>
      <c r="P2569" s="64" t="s">
        <v>33</v>
      </c>
      <c r="Q2569" s="72">
        <v>8.3000000000000007</v>
      </c>
      <c r="R2569" s="72">
        <v>12</v>
      </c>
      <c r="S2569" s="72">
        <v>8.3000000000000007</v>
      </c>
      <c r="T2569" s="72">
        <v>0.11</v>
      </c>
    </row>
    <row r="2570" spans="1:20" s="60" customFormat="1" ht="15" customHeight="1">
      <c r="A2570" s="68" t="s">
        <v>5296</v>
      </c>
      <c r="B2570" s="68">
        <v>17856</v>
      </c>
      <c r="C2570" s="68" t="s">
        <v>0</v>
      </c>
      <c r="D2570" s="69" t="s">
        <v>1147</v>
      </c>
      <c r="E2570" s="69" t="s">
        <v>455</v>
      </c>
      <c r="F2570" s="68" t="s">
        <v>1162</v>
      </c>
      <c r="G2570" s="64" t="s">
        <v>0</v>
      </c>
      <c r="H2570" s="70">
        <v>18.8</v>
      </c>
      <c r="I2570" s="71"/>
      <c r="J2570" s="64" t="s">
        <v>7104</v>
      </c>
      <c r="K2570" s="67" t="s">
        <v>9353</v>
      </c>
      <c r="L2570" s="67">
        <v>22</v>
      </c>
      <c r="M2570" s="64" t="s">
        <v>7066</v>
      </c>
      <c r="N2570" s="64" t="s">
        <v>2059</v>
      </c>
      <c r="O2570" s="64" t="s">
        <v>0</v>
      </c>
      <c r="P2570" s="64" t="s">
        <v>33</v>
      </c>
      <c r="Q2570" s="72">
        <v>8.3000000000000007</v>
      </c>
      <c r="R2570" s="72">
        <v>12</v>
      </c>
      <c r="S2570" s="72">
        <v>8.3000000000000007</v>
      </c>
      <c r="T2570" s="72">
        <v>0.11</v>
      </c>
    </row>
    <row r="2571" spans="1:20" s="60" customFormat="1" ht="15" customHeight="1">
      <c r="A2571" s="68" t="s">
        <v>5297</v>
      </c>
      <c r="B2571" s="68">
        <v>17857</v>
      </c>
      <c r="C2571" s="68" t="s">
        <v>0</v>
      </c>
      <c r="D2571" s="69" t="s">
        <v>1147</v>
      </c>
      <c r="E2571" s="69" t="s">
        <v>456</v>
      </c>
      <c r="F2571" s="68" t="s">
        <v>1162</v>
      </c>
      <c r="G2571" s="64" t="s">
        <v>0</v>
      </c>
      <c r="H2571" s="70">
        <v>19.899999999999999</v>
      </c>
      <c r="I2571" s="71"/>
      <c r="J2571" s="64" t="s">
        <v>7104</v>
      </c>
      <c r="K2571" s="67" t="s">
        <v>9354</v>
      </c>
      <c r="L2571" s="67" t="s">
        <v>31</v>
      </c>
      <c r="M2571" s="64" t="s">
        <v>7066</v>
      </c>
      <c r="N2571" s="64" t="s">
        <v>2059</v>
      </c>
      <c r="O2571" s="64" t="s">
        <v>0</v>
      </c>
      <c r="P2571" s="64" t="s">
        <v>33</v>
      </c>
      <c r="Q2571" s="72">
        <v>8.3000000000000007</v>
      </c>
      <c r="R2571" s="72">
        <v>12</v>
      </c>
      <c r="S2571" s="72">
        <v>8.3000000000000007</v>
      </c>
      <c r="T2571" s="72">
        <v>0.11</v>
      </c>
    </row>
    <row r="2572" spans="1:20" s="60" customFormat="1" ht="15" customHeight="1">
      <c r="A2572" s="68" t="s">
        <v>5298</v>
      </c>
      <c r="B2572" s="68">
        <v>17858</v>
      </c>
      <c r="C2572" s="68" t="s">
        <v>0</v>
      </c>
      <c r="D2572" s="69" t="s">
        <v>1147</v>
      </c>
      <c r="E2572" s="69" t="s">
        <v>457</v>
      </c>
      <c r="F2572" s="68" t="s">
        <v>1162</v>
      </c>
      <c r="G2572" s="64" t="s">
        <v>0</v>
      </c>
      <c r="H2572" s="70">
        <v>19.899999999999999</v>
      </c>
      <c r="I2572" s="71"/>
      <c r="J2572" s="64" t="s">
        <v>7104</v>
      </c>
      <c r="K2572" s="67" t="s">
        <v>9355</v>
      </c>
      <c r="L2572" s="67">
        <v>15</v>
      </c>
      <c r="M2572" s="64" t="s">
        <v>7066</v>
      </c>
      <c r="N2572" s="64" t="s">
        <v>2059</v>
      </c>
      <c r="O2572" s="64" t="s">
        <v>0</v>
      </c>
      <c r="P2572" s="64" t="s">
        <v>33</v>
      </c>
      <c r="Q2572" s="72">
        <v>8.3000000000000007</v>
      </c>
      <c r="R2572" s="72">
        <v>12</v>
      </c>
      <c r="S2572" s="72">
        <v>8.3000000000000007</v>
      </c>
      <c r="T2572" s="72">
        <v>0.11</v>
      </c>
    </row>
    <row r="2573" spans="1:20" s="60" customFormat="1" ht="15" customHeight="1">
      <c r="A2573" s="68" t="s">
        <v>5299</v>
      </c>
      <c r="B2573" s="68">
        <v>17863</v>
      </c>
      <c r="C2573" s="68" t="s">
        <v>0</v>
      </c>
      <c r="D2573" s="69" t="s">
        <v>1147</v>
      </c>
      <c r="E2573" s="69" t="s">
        <v>458</v>
      </c>
      <c r="F2573" s="68" t="s">
        <v>1162</v>
      </c>
      <c r="G2573" s="64" t="s">
        <v>0</v>
      </c>
      <c r="H2573" s="70">
        <v>29.9</v>
      </c>
      <c r="I2573" s="71"/>
      <c r="J2573" s="64" t="s">
        <v>7104</v>
      </c>
      <c r="K2573" s="67" t="s">
        <v>9356</v>
      </c>
      <c r="L2573" s="67">
        <v>2</v>
      </c>
      <c r="M2573" s="64" t="s">
        <v>7066</v>
      </c>
      <c r="N2573" s="64" t="s">
        <v>2059</v>
      </c>
      <c r="O2573" s="64" t="s">
        <v>0</v>
      </c>
      <c r="P2573" s="64" t="s">
        <v>33</v>
      </c>
      <c r="Q2573" s="72">
        <v>11.5</v>
      </c>
      <c r="R2573" s="72">
        <v>20</v>
      </c>
      <c r="S2573" s="72">
        <v>11.5</v>
      </c>
      <c r="T2573" s="72">
        <v>0.19500000000000001</v>
      </c>
    </row>
    <row r="2574" spans="1:20" s="60" customFormat="1" ht="15" customHeight="1">
      <c r="A2574" s="68" t="s">
        <v>5300</v>
      </c>
      <c r="B2574" s="68">
        <v>17864</v>
      </c>
      <c r="C2574" s="68" t="s">
        <v>0</v>
      </c>
      <c r="D2574" s="69" t="s">
        <v>1147</v>
      </c>
      <c r="E2574" s="69" t="s">
        <v>459</v>
      </c>
      <c r="F2574" s="68" t="s">
        <v>1162</v>
      </c>
      <c r="G2574" s="64" t="s">
        <v>0</v>
      </c>
      <c r="H2574" s="70">
        <v>29.9</v>
      </c>
      <c r="I2574" s="71"/>
      <c r="J2574" s="64" t="s">
        <v>7104</v>
      </c>
      <c r="K2574" s="67" t="s">
        <v>9357</v>
      </c>
      <c r="L2574" s="67">
        <v>8</v>
      </c>
      <c r="M2574" s="64" t="s">
        <v>7066</v>
      </c>
      <c r="N2574" s="64" t="s">
        <v>2059</v>
      </c>
      <c r="O2574" s="64" t="s">
        <v>0</v>
      </c>
      <c r="P2574" s="64" t="s">
        <v>33</v>
      </c>
      <c r="Q2574" s="72">
        <v>11.5</v>
      </c>
      <c r="R2574" s="72">
        <v>20</v>
      </c>
      <c r="S2574" s="72">
        <v>11.5</v>
      </c>
      <c r="T2574" s="72">
        <v>0.19500000000000001</v>
      </c>
    </row>
    <row r="2575" spans="1:20" s="60" customFormat="1" ht="15" customHeight="1">
      <c r="A2575" s="68" t="s">
        <v>5301</v>
      </c>
      <c r="B2575" s="68">
        <v>17865</v>
      </c>
      <c r="C2575" s="68" t="s">
        <v>0</v>
      </c>
      <c r="D2575" s="69" t="s">
        <v>1147</v>
      </c>
      <c r="E2575" s="69" t="s">
        <v>460</v>
      </c>
      <c r="F2575" s="68" t="s">
        <v>1162</v>
      </c>
      <c r="G2575" s="64" t="s">
        <v>0</v>
      </c>
      <c r="H2575" s="70">
        <v>31.9</v>
      </c>
      <c r="I2575" s="71"/>
      <c r="J2575" s="64" t="s">
        <v>7104</v>
      </c>
      <c r="K2575" s="67" t="s">
        <v>9358</v>
      </c>
      <c r="L2575" s="67" t="s">
        <v>31</v>
      </c>
      <c r="M2575" s="64" t="s">
        <v>7066</v>
      </c>
      <c r="N2575" s="64" t="s">
        <v>2059</v>
      </c>
      <c r="O2575" s="64" t="s">
        <v>0</v>
      </c>
      <c r="P2575" s="64" t="s">
        <v>33</v>
      </c>
      <c r="Q2575" s="72">
        <v>11.5</v>
      </c>
      <c r="R2575" s="72">
        <v>20</v>
      </c>
      <c r="S2575" s="72">
        <v>11.5</v>
      </c>
      <c r="T2575" s="72">
        <v>0.19500000000000001</v>
      </c>
    </row>
    <row r="2576" spans="1:20" s="60" customFormat="1" ht="15" customHeight="1">
      <c r="A2576" s="68" t="s">
        <v>5302</v>
      </c>
      <c r="B2576" s="68">
        <v>17866</v>
      </c>
      <c r="C2576" s="68" t="s">
        <v>0</v>
      </c>
      <c r="D2576" s="69" t="s">
        <v>1147</v>
      </c>
      <c r="E2576" s="69" t="s">
        <v>461</v>
      </c>
      <c r="F2576" s="68" t="s">
        <v>1162</v>
      </c>
      <c r="G2576" s="64" t="s">
        <v>0</v>
      </c>
      <c r="H2576" s="70">
        <v>31.9</v>
      </c>
      <c r="I2576" s="71"/>
      <c r="J2576" s="64" t="s">
        <v>7104</v>
      </c>
      <c r="K2576" s="67" t="s">
        <v>9359</v>
      </c>
      <c r="L2576" s="67">
        <v>12</v>
      </c>
      <c r="M2576" s="64" t="s">
        <v>7066</v>
      </c>
      <c r="N2576" s="64" t="s">
        <v>2059</v>
      </c>
      <c r="O2576" s="64" t="s">
        <v>0</v>
      </c>
      <c r="P2576" s="64" t="s">
        <v>33</v>
      </c>
      <c r="Q2576" s="72">
        <v>11.5</v>
      </c>
      <c r="R2576" s="72">
        <v>20</v>
      </c>
      <c r="S2576" s="72">
        <v>11.5</v>
      </c>
      <c r="T2576" s="72">
        <v>0.19500000000000001</v>
      </c>
    </row>
    <row r="2577" spans="1:20" s="60" customFormat="1" ht="15" customHeight="1">
      <c r="A2577" s="68" t="s">
        <v>5303</v>
      </c>
      <c r="B2577" s="68">
        <v>17873</v>
      </c>
      <c r="C2577" s="68" t="s">
        <v>0</v>
      </c>
      <c r="D2577" s="69" t="s">
        <v>1147</v>
      </c>
      <c r="E2577" s="69" t="s">
        <v>519</v>
      </c>
      <c r="F2577" s="68" t="s">
        <v>1149</v>
      </c>
      <c r="G2577" s="64" t="s">
        <v>0</v>
      </c>
      <c r="H2577" s="70">
        <v>27.9</v>
      </c>
      <c r="I2577" s="71"/>
      <c r="J2577" s="64" t="s">
        <v>7086</v>
      </c>
      <c r="K2577" s="67" t="s">
        <v>9360</v>
      </c>
      <c r="L2577" s="67">
        <v>7</v>
      </c>
      <c r="M2577" s="64" t="s">
        <v>7066</v>
      </c>
      <c r="N2577" s="64" t="s">
        <v>447</v>
      </c>
      <c r="O2577" s="64" t="s">
        <v>11</v>
      </c>
      <c r="P2577" s="64" t="s">
        <v>36</v>
      </c>
      <c r="Q2577" s="72">
        <v>26</v>
      </c>
      <c r="R2577" s="72">
        <v>3</v>
      </c>
      <c r="S2577" s="72">
        <v>26</v>
      </c>
      <c r="T2577" s="72">
        <v>0.53500000000000003</v>
      </c>
    </row>
    <row r="2578" spans="1:20" s="60" customFormat="1" ht="15" customHeight="1">
      <c r="A2578" s="68" t="s">
        <v>5304</v>
      </c>
      <c r="B2578" s="68">
        <v>17874</v>
      </c>
      <c r="C2578" s="68" t="s">
        <v>0</v>
      </c>
      <c r="D2578" s="69" t="s">
        <v>1147</v>
      </c>
      <c r="E2578" s="69" t="s">
        <v>520</v>
      </c>
      <c r="F2578" s="68" t="s">
        <v>1149</v>
      </c>
      <c r="G2578" s="64" t="s">
        <v>0</v>
      </c>
      <c r="H2578" s="70">
        <v>29.9</v>
      </c>
      <c r="I2578" s="71"/>
      <c r="J2578" s="64" t="s">
        <v>7143</v>
      </c>
      <c r="K2578" s="67" t="s">
        <v>9361</v>
      </c>
      <c r="L2578" s="67" t="s">
        <v>31</v>
      </c>
      <c r="M2578" s="64" t="s">
        <v>7066</v>
      </c>
      <c r="N2578" s="64" t="s">
        <v>2039</v>
      </c>
      <c r="O2578" s="64" t="s">
        <v>0</v>
      </c>
      <c r="P2578" s="64" t="s">
        <v>32</v>
      </c>
      <c r="Q2578" s="72">
        <v>11</v>
      </c>
      <c r="R2578" s="72">
        <v>14</v>
      </c>
      <c r="S2578" s="72">
        <v>20.6</v>
      </c>
      <c r="T2578" s="72">
        <v>0.46</v>
      </c>
    </row>
    <row r="2579" spans="1:20" s="60" customFormat="1" ht="15" customHeight="1">
      <c r="A2579" s="68" t="s">
        <v>5305</v>
      </c>
      <c r="B2579" s="68">
        <v>17875</v>
      </c>
      <c r="C2579" s="68" t="s">
        <v>0</v>
      </c>
      <c r="D2579" s="69" t="s">
        <v>1147</v>
      </c>
      <c r="E2579" s="69" t="s">
        <v>521</v>
      </c>
      <c r="F2579" s="68" t="s">
        <v>1149</v>
      </c>
      <c r="G2579" s="64" t="s">
        <v>0</v>
      </c>
      <c r="H2579" s="70">
        <v>29.9</v>
      </c>
      <c r="I2579" s="71"/>
      <c r="J2579" s="64" t="s">
        <v>7143</v>
      </c>
      <c r="K2579" s="67" t="s">
        <v>9362</v>
      </c>
      <c r="L2579" s="67">
        <v>29</v>
      </c>
      <c r="M2579" s="64" t="s">
        <v>7066</v>
      </c>
      <c r="N2579" s="64" t="s">
        <v>2039</v>
      </c>
      <c r="O2579" s="64" t="s">
        <v>0</v>
      </c>
      <c r="P2579" s="64" t="s">
        <v>32</v>
      </c>
      <c r="Q2579" s="72">
        <v>14.8</v>
      </c>
      <c r="R2579" s="72">
        <v>12.7</v>
      </c>
      <c r="S2579" s="72">
        <v>21.1</v>
      </c>
      <c r="T2579" s="72">
        <v>0.4</v>
      </c>
    </row>
    <row r="2580" spans="1:20" s="60" customFormat="1" ht="15" customHeight="1">
      <c r="A2580" s="68" t="s">
        <v>5306</v>
      </c>
      <c r="B2580" s="68">
        <v>17876</v>
      </c>
      <c r="C2580" s="68" t="s">
        <v>0</v>
      </c>
      <c r="D2580" s="69" t="s">
        <v>1147</v>
      </c>
      <c r="E2580" s="69" t="s">
        <v>522</v>
      </c>
      <c r="F2580" s="68" t="s">
        <v>1149</v>
      </c>
      <c r="G2580" s="64" t="s">
        <v>0</v>
      </c>
      <c r="H2580" s="70">
        <v>21.9</v>
      </c>
      <c r="I2580" s="71"/>
      <c r="J2580" s="64" t="s">
        <v>7143</v>
      </c>
      <c r="K2580" s="67" t="s">
        <v>9363</v>
      </c>
      <c r="L2580" s="67">
        <v>33</v>
      </c>
      <c r="M2580" s="64" t="s">
        <v>7066</v>
      </c>
      <c r="N2580" s="64" t="s">
        <v>2039</v>
      </c>
      <c r="O2580" s="64" t="s">
        <v>0</v>
      </c>
      <c r="P2580" s="64" t="s">
        <v>32</v>
      </c>
      <c r="Q2580" s="72">
        <v>18.7</v>
      </c>
      <c r="R2580" s="72">
        <v>10</v>
      </c>
      <c r="S2580" s="72">
        <v>18.7</v>
      </c>
      <c r="T2580" s="72">
        <v>0.26</v>
      </c>
    </row>
    <row r="2581" spans="1:20" s="60" customFormat="1" ht="15" customHeight="1">
      <c r="A2581" s="68" t="s">
        <v>5307</v>
      </c>
      <c r="B2581" s="68">
        <v>17877</v>
      </c>
      <c r="C2581" s="68" t="s">
        <v>0</v>
      </c>
      <c r="D2581" s="69" t="s">
        <v>1147</v>
      </c>
      <c r="E2581" s="69" t="s">
        <v>523</v>
      </c>
      <c r="F2581" s="68" t="s">
        <v>1149</v>
      </c>
      <c r="G2581" s="64" t="s">
        <v>0</v>
      </c>
      <c r="H2581" s="70">
        <v>29.5</v>
      </c>
      <c r="I2581" s="71"/>
      <c r="J2581" s="64" t="s">
        <v>7143</v>
      </c>
      <c r="K2581" s="67" t="s">
        <v>9364</v>
      </c>
      <c r="L2581" s="67">
        <v>32</v>
      </c>
      <c r="M2581" s="64" t="s">
        <v>7066</v>
      </c>
      <c r="N2581" s="64" t="s">
        <v>2039</v>
      </c>
      <c r="O2581" s="64" t="s">
        <v>0</v>
      </c>
      <c r="P2581" s="64" t="s">
        <v>32</v>
      </c>
      <c r="Q2581" s="72">
        <v>20</v>
      </c>
      <c r="R2581" s="72">
        <v>7.4</v>
      </c>
      <c r="S2581" s="72">
        <v>30</v>
      </c>
      <c r="T2581" s="72">
        <v>0.39</v>
      </c>
    </row>
    <row r="2582" spans="1:20" s="60" customFormat="1" ht="15" customHeight="1">
      <c r="A2582" s="68" t="s">
        <v>5308</v>
      </c>
      <c r="B2582" s="68">
        <v>17878</v>
      </c>
      <c r="C2582" s="68" t="s">
        <v>0</v>
      </c>
      <c r="D2582" s="69" t="s">
        <v>1147</v>
      </c>
      <c r="E2582" s="69" t="s">
        <v>524</v>
      </c>
      <c r="F2582" s="68" t="s">
        <v>1149</v>
      </c>
      <c r="G2582" s="64" t="s">
        <v>0</v>
      </c>
      <c r="H2582" s="70">
        <v>35.9</v>
      </c>
      <c r="I2582" s="71"/>
      <c r="J2582" s="64" t="s">
        <v>7143</v>
      </c>
      <c r="K2582" s="67" t="s">
        <v>9365</v>
      </c>
      <c r="L2582" s="67" t="s">
        <v>31</v>
      </c>
      <c r="M2582" s="64" t="s">
        <v>7066</v>
      </c>
      <c r="N2582" s="64" t="s">
        <v>2039</v>
      </c>
      <c r="O2582" s="64" t="s">
        <v>0</v>
      </c>
      <c r="P2582" s="64" t="s">
        <v>32</v>
      </c>
      <c r="Q2582" s="72">
        <v>27</v>
      </c>
      <c r="R2582" s="72">
        <v>8.3000000000000007</v>
      </c>
      <c r="S2582" s="72">
        <v>37</v>
      </c>
      <c r="T2582" s="72">
        <v>0.63500000000000001</v>
      </c>
    </row>
    <row r="2583" spans="1:20" s="60" customFormat="1" ht="15" customHeight="1">
      <c r="A2583" s="68" t="s">
        <v>5309</v>
      </c>
      <c r="B2583" s="68">
        <v>17879</v>
      </c>
      <c r="C2583" s="68" t="s">
        <v>0</v>
      </c>
      <c r="D2583" s="69" t="s">
        <v>1147</v>
      </c>
      <c r="E2583" s="69" t="s">
        <v>525</v>
      </c>
      <c r="F2583" s="68" t="s">
        <v>1162</v>
      </c>
      <c r="G2583" s="64" t="s">
        <v>0</v>
      </c>
      <c r="H2583" s="70">
        <v>21.9</v>
      </c>
      <c r="I2583" s="71"/>
      <c r="J2583" s="64" t="s">
        <v>7143</v>
      </c>
      <c r="K2583" s="67" t="s">
        <v>9366</v>
      </c>
      <c r="L2583" s="67">
        <v>58</v>
      </c>
      <c r="M2583" s="64" t="s">
        <v>7066</v>
      </c>
      <c r="N2583" s="64" t="s">
        <v>2039</v>
      </c>
      <c r="O2583" s="64" t="s">
        <v>0</v>
      </c>
      <c r="P2583" s="64" t="s">
        <v>32</v>
      </c>
      <c r="Q2583" s="72">
        <v>7.5</v>
      </c>
      <c r="R2583" s="72">
        <v>4.8</v>
      </c>
      <c r="S2583" s="72">
        <v>8</v>
      </c>
      <c r="T2583" s="72">
        <v>0.08</v>
      </c>
    </row>
    <row r="2584" spans="1:20" s="60" customFormat="1" ht="15" customHeight="1">
      <c r="A2584" s="68" t="s">
        <v>5310</v>
      </c>
      <c r="B2584" s="68">
        <v>17880</v>
      </c>
      <c r="C2584" s="68" t="s">
        <v>0</v>
      </c>
      <c r="D2584" s="69" t="s">
        <v>1147</v>
      </c>
      <c r="E2584" s="69" t="s">
        <v>526</v>
      </c>
      <c r="F2584" s="68" t="s">
        <v>1149</v>
      </c>
      <c r="G2584" s="64" t="s">
        <v>0</v>
      </c>
      <c r="H2584" s="70">
        <v>15.9</v>
      </c>
      <c r="I2584" s="71"/>
      <c r="J2584" s="64" t="s">
        <v>7143</v>
      </c>
      <c r="K2584" s="67" t="s">
        <v>9367</v>
      </c>
      <c r="L2584" s="67">
        <v>102</v>
      </c>
      <c r="M2584" s="64" t="s">
        <v>7066</v>
      </c>
      <c r="N2584" s="64" t="s">
        <v>2039</v>
      </c>
      <c r="O2584" s="64" t="s">
        <v>0</v>
      </c>
      <c r="P2584" s="64" t="s">
        <v>32</v>
      </c>
      <c r="Q2584" s="72">
        <v>14.5</v>
      </c>
      <c r="R2584" s="72">
        <v>25</v>
      </c>
      <c r="S2584" s="72">
        <v>16</v>
      </c>
      <c r="T2584" s="72">
        <v>0.15</v>
      </c>
    </row>
    <row r="2585" spans="1:20" s="60" customFormat="1" ht="15" customHeight="1">
      <c r="A2585" s="68" t="s">
        <v>5311</v>
      </c>
      <c r="B2585" s="68">
        <v>17881</v>
      </c>
      <c r="C2585" s="68" t="s">
        <v>0</v>
      </c>
      <c r="D2585" s="69" t="s">
        <v>1147</v>
      </c>
      <c r="E2585" s="69" t="s">
        <v>527</v>
      </c>
      <c r="F2585" s="68" t="s">
        <v>1149</v>
      </c>
      <c r="G2585" s="64" t="s">
        <v>0</v>
      </c>
      <c r="H2585" s="70">
        <v>21.5</v>
      </c>
      <c r="I2585" s="71"/>
      <c r="J2585" s="64" t="s">
        <v>7143</v>
      </c>
      <c r="K2585" s="67" t="s">
        <v>9368</v>
      </c>
      <c r="L2585" s="67">
        <v>3</v>
      </c>
      <c r="M2585" s="64" t="s">
        <v>7066</v>
      </c>
      <c r="N2585" s="64" t="s">
        <v>2039</v>
      </c>
      <c r="O2585" s="64" t="s">
        <v>0</v>
      </c>
      <c r="P2585" s="64" t="s">
        <v>32</v>
      </c>
      <c r="Q2585" s="72">
        <v>23.2</v>
      </c>
      <c r="R2585" s="72">
        <v>1.2</v>
      </c>
      <c r="S2585" s="72">
        <v>18</v>
      </c>
      <c r="T2585" s="72">
        <v>0.23</v>
      </c>
    </row>
    <row r="2586" spans="1:20" s="60" customFormat="1" ht="15" customHeight="1">
      <c r="A2586" s="68" t="s">
        <v>5312</v>
      </c>
      <c r="B2586" s="68">
        <v>17882</v>
      </c>
      <c r="C2586" s="68" t="s">
        <v>0</v>
      </c>
      <c r="D2586" s="69" t="s">
        <v>1147</v>
      </c>
      <c r="E2586" s="69" t="s">
        <v>528</v>
      </c>
      <c r="F2586" s="68" t="s">
        <v>1149</v>
      </c>
      <c r="G2586" s="64" t="s">
        <v>0</v>
      </c>
      <c r="H2586" s="70">
        <v>39.9</v>
      </c>
      <c r="I2586" s="71"/>
      <c r="J2586" s="64" t="s">
        <v>7143</v>
      </c>
      <c r="K2586" s="67" t="s">
        <v>9369</v>
      </c>
      <c r="L2586" s="67">
        <v>18</v>
      </c>
      <c r="M2586" s="64" t="s">
        <v>7066</v>
      </c>
      <c r="N2586" s="64" t="s">
        <v>2039</v>
      </c>
      <c r="O2586" s="64" t="s">
        <v>0</v>
      </c>
      <c r="P2586" s="64" t="s">
        <v>32</v>
      </c>
      <c r="Q2586" s="72">
        <v>34</v>
      </c>
      <c r="R2586" s="72">
        <v>1.2</v>
      </c>
      <c r="S2586" s="72">
        <v>29.2</v>
      </c>
      <c r="T2586" s="72">
        <v>0.55500000000000005</v>
      </c>
    </row>
    <row r="2587" spans="1:20" s="60" customFormat="1" ht="15" customHeight="1">
      <c r="A2587" s="68" t="s">
        <v>5313</v>
      </c>
      <c r="B2587" s="68">
        <v>17883</v>
      </c>
      <c r="C2587" s="68" t="s">
        <v>0</v>
      </c>
      <c r="D2587" s="69" t="s">
        <v>1147</v>
      </c>
      <c r="E2587" s="69" t="s">
        <v>529</v>
      </c>
      <c r="F2587" s="68" t="s">
        <v>1149</v>
      </c>
      <c r="G2587" s="64" t="s">
        <v>0</v>
      </c>
      <c r="H2587" s="70">
        <v>28.5</v>
      </c>
      <c r="I2587" s="71"/>
      <c r="J2587" s="64" t="s">
        <v>7143</v>
      </c>
      <c r="K2587" s="67" t="s">
        <v>9370</v>
      </c>
      <c r="L2587" s="67">
        <v>2</v>
      </c>
      <c r="M2587" s="64" t="s">
        <v>7066</v>
      </c>
      <c r="N2587" s="64" t="s">
        <v>2039</v>
      </c>
      <c r="O2587" s="64" t="s">
        <v>0</v>
      </c>
      <c r="P2587" s="64" t="s">
        <v>32</v>
      </c>
      <c r="Q2587" s="72">
        <v>18.100000000000001</v>
      </c>
      <c r="R2587" s="72">
        <v>1.2</v>
      </c>
      <c r="S2587" s="72">
        <v>39</v>
      </c>
      <c r="T2587" s="72">
        <v>0.32500000000000001</v>
      </c>
    </row>
    <row r="2588" spans="1:20" s="60" customFormat="1" ht="15" customHeight="1">
      <c r="A2588" s="68" t="s">
        <v>5314</v>
      </c>
      <c r="B2588" s="68">
        <v>17884</v>
      </c>
      <c r="C2588" s="68" t="s">
        <v>0</v>
      </c>
      <c r="D2588" s="69" t="s">
        <v>1147</v>
      </c>
      <c r="E2588" s="69" t="s">
        <v>530</v>
      </c>
      <c r="F2588" s="68" t="s">
        <v>1149</v>
      </c>
      <c r="G2588" s="64" t="s">
        <v>0</v>
      </c>
      <c r="H2588" s="70">
        <v>49.9</v>
      </c>
      <c r="I2588" s="71"/>
      <c r="J2588" s="64" t="s">
        <v>7143</v>
      </c>
      <c r="K2588" s="67" t="s">
        <v>9371</v>
      </c>
      <c r="L2588" s="67">
        <v>3</v>
      </c>
      <c r="M2588" s="64" t="s">
        <v>7066</v>
      </c>
      <c r="N2588" s="64" t="s">
        <v>2039</v>
      </c>
      <c r="O2588" s="64" t="s">
        <v>0</v>
      </c>
      <c r="P2588" s="64" t="s">
        <v>32</v>
      </c>
      <c r="Q2588" s="72">
        <v>30</v>
      </c>
      <c r="R2588" s="72">
        <v>7</v>
      </c>
      <c r="S2588" s="72">
        <v>32</v>
      </c>
      <c r="T2588" s="72">
        <v>0.36499999999999999</v>
      </c>
    </row>
    <row r="2589" spans="1:20" s="60" customFormat="1" ht="15" customHeight="1">
      <c r="A2589" s="68" t="s">
        <v>5315</v>
      </c>
      <c r="B2589" s="68">
        <v>17885</v>
      </c>
      <c r="C2589" s="68" t="s">
        <v>0</v>
      </c>
      <c r="D2589" s="69" t="s">
        <v>1147</v>
      </c>
      <c r="E2589" s="69" t="s">
        <v>531</v>
      </c>
      <c r="F2589" s="68" t="s">
        <v>1149</v>
      </c>
      <c r="G2589" s="64" t="s">
        <v>0</v>
      </c>
      <c r="H2589" s="70">
        <v>37.9</v>
      </c>
      <c r="I2589" s="71"/>
      <c r="J2589" s="64" t="s">
        <v>7143</v>
      </c>
      <c r="K2589" s="67" t="s">
        <v>9372</v>
      </c>
      <c r="L2589" s="67">
        <v>35</v>
      </c>
      <c r="M2589" s="64" t="s">
        <v>7066</v>
      </c>
      <c r="N2589" s="64" t="s">
        <v>2039</v>
      </c>
      <c r="O2589" s="64" t="s">
        <v>0</v>
      </c>
      <c r="P2589" s="64" t="s">
        <v>32</v>
      </c>
      <c r="Q2589" s="72">
        <v>26</v>
      </c>
      <c r="R2589" s="72">
        <v>3</v>
      </c>
      <c r="S2589" s="72">
        <v>26</v>
      </c>
      <c r="T2589" s="72">
        <v>0.53500000000000003</v>
      </c>
    </row>
    <row r="2590" spans="1:20" s="60" customFormat="1" ht="15" customHeight="1">
      <c r="A2590" s="68" t="s">
        <v>5316</v>
      </c>
      <c r="B2590" s="68">
        <v>17886</v>
      </c>
      <c r="C2590" s="68" t="s">
        <v>0</v>
      </c>
      <c r="D2590" s="69" t="s">
        <v>1147</v>
      </c>
      <c r="E2590" s="69" t="s">
        <v>532</v>
      </c>
      <c r="F2590" s="68" t="s">
        <v>1149</v>
      </c>
      <c r="G2590" s="64" t="s">
        <v>0</v>
      </c>
      <c r="H2590" s="70">
        <v>23.9</v>
      </c>
      <c r="I2590" s="71"/>
      <c r="J2590" s="64" t="s">
        <v>8110</v>
      </c>
      <c r="K2590" s="67" t="s">
        <v>9373</v>
      </c>
      <c r="L2590" s="67">
        <v>8</v>
      </c>
      <c r="M2590" s="64" t="s">
        <v>7066</v>
      </c>
      <c r="N2590" s="64" t="s">
        <v>377</v>
      </c>
      <c r="O2590" s="64" t="s">
        <v>11</v>
      </c>
      <c r="P2590" s="64" t="s">
        <v>35</v>
      </c>
      <c r="Q2590" s="72">
        <v>12</v>
      </c>
      <c r="R2590" s="72">
        <v>7</v>
      </c>
      <c r="S2590" s="72">
        <v>12</v>
      </c>
      <c r="T2590" s="72">
        <v>0.21</v>
      </c>
    </row>
    <row r="2591" spans="1:20" s="60" customFormat="1" ht="15" customHeight="1">
      <c r="A2591" s="68" t="s">
        <v>5317</v>
      </c>
      <c r="B2591" s="68">
        <v>17887</v>
      </c>
      <c r="C2591" s="68" t="s">
        <v>0</v>
      </c>
      <c r="D2591" s="69" t="s">
        <v>1147</v>
      </c>
      <c r="E2591" s="69" t="s">
        <v>3305</v>
      </c>
      <c r="F2591" s="68" t="s">
        <v>1149</v>
      </c>
      <c r="G2591" s="64" t="s">
        <v>0</v>
      </c>
      <c r="H2591" s="70">
        <v>18.5</v>
      </c>
      <c r="I2591" s="71"/>
      <c r="J2591" s="64" t="s">
        <v>8110</v>
      </c>
      <c r="K2591" s="67" t="s">
        <v>9374</v>
      </c>
      <c r="L2591" s="67" t="s">
        <v>31</v>
      </c>
      <c r="M2591" s="64" t="s">
        <v>7066</v>
      </c>
      <c r="N2591" s="64" t="s">
        <v>377</v>
      </c>
      <c r="O2591" s="64" t="s">
        <v>11</v>
      </c>
      <c r="P2591" s="64" t="s">
        <v>35</v>
      </c>
      <c r="Q2591" s="72">
        <v>12</v>
      </c>
      <c r="R2591" s="72">
        <v>7</v>
      </c>
      <c r="S2591" s="72">
        <v>12</v>
      </c>
      <c r="T2591" s="72">
        <v>0.21</v>
      </c>
    </row>
    <row r="2592" spans="1:20" s="60" customFormat="1" ht="15" customHeight="1">
      <c r="A2592" s="68" t="s">
        <v>5318</v>
      </c>
      <c r="B2592" s="68">
        <v>17888</v>
      </c>
      <c r="C2592" s="68" t="s">
        <v>0</v>
      </c>
      <c r="D2592" s="69" t="s">
        <v>1147</v>
      </c>
      <c r="E2592" s="69" t="s">
        <v>533</v>
      </c>
      <c r="F2592" s="68" t="s">
        <v>1162</v>
      </c>
      <c r="G2592" s="64" t="s">
        <v>0</v>
      </c>
      <c r="H2592" s="70">
        <v>95.8</v>
      </c>
      <c r="I2592" s="71"/>
      <c r="J2592" s="64" t="s">
        <v>8110</v>
      </c>
      <c r="K2592" s="67" t="s">
        <v>9375</v>
      </c>
      <c r="L2592" s="67">
        <v>126</v>
      </c>
      <c r="M2592" s="64" t="s">
        <v>7066</v>
      </c>
      <c r="N2592" s="64" t="s">
        <v>377</v>
      </c>
      <c r="O2592" s="64" t="s">
        <v>11</v>
      </c>
      <c r="P2592" s="64" t="s">
        <v>35</v>
      </c>
      <c r="Q2592" s="72">
        <v>16</v>
      </c>
      <c r="R2592" s="72">
        <v>7.5</v>
      </c>
      <c r="S2592" s="72">
        <v>20</v>
      </c>
      <c r="T2592" s="72">
        <v>0.84</v>
      </c>
    </row>
    <row r="2593" spans="1:20" s="60" customFormat="1" ht="15" customHeight="1">
      <c r="A2593" s="68" t="s">
        <v>5319</v>
      </c>
      <c r="B2593" s="68">
        <v>17889</v>
      </c>
      <c r="C2593" s="68" t="s">
        <v>0</v>
      </c>
      <c r="D2593" s="69" t="s">
        <v>1147</v>
      </c>
      <c r="E2593" s="69" t="s">
        <v>534</v>
      </c>
      <c r="F2593" s="68" t="s">
        <v>1162</v>
      </c>
      <c r="G2593" s="64" t="s">
        <v>0</v>
      </c>
      <c r="H2593" s="70">
        <v>72.5</v>
      </c>
      <c r="I2593" s="71"/>
      <c r="J2593" s="64" t="s">
        <v>8110</v>
      </c>
      <c r="K2593" s="67" t="s">
        <v>9376</v>
      </c>
      <c r="L2593" s="67">
        <v>87</v>
      </c>
      <c r="M2593" s="64" t="s">
        <v>7066</v>
      </c>
      <c r="N2593" s="64" t="s">
        <v>377</v>
      </c>
      <c r="O2593" s="64" t="s">
        <v>11</v>
      </c>
      <c r="P2593" s="64" t="s">
        <v>35</v>
      </c>
      <c r="Q2593" s="72">
        <v>16</v>
      </c>
      <c r="R2593" s="72">
        <v>7.5</v>
      </c>
      <c r="S2593" s="72">
        <v>20</v>
      </c>
      <c r="T2593" s="72">
        <v>0.84</v>
      </c>
    </row>
    <row r="2594" spans="1:20" s="60" customFormat="1" ht="15" customHeight="1">
      <c r="A2594" s="68" t="s">
        <v>5320</v>
      </c>
      <c r="B2594" s="68">
        <v>17890</v>
      </c>
      <c r="C2594" s="68" t="s">
        <v>0</v>
      </c>
      <c r="D2594" s="69" t="s">
        <v>1147</v>
      </c>
      <c r="E2594" s="69" t="s">
        <v>3306</v>
      </c>
      <c r="F2594" s="68" t="s">
        <v>1149</v>
      </c>
      <c r="G2594" s="64" t="s">
        <v>0</v>
      </c>
      <c r="H2594" s="70">
        <v>32.9</v>
      </c>
      <c r="I2594" s="71"/>
      <c r="J2594" s="64" t="s">
        <v>8110</v>
      </c>
      <c r="K2594" s="67" t="s">
        <v>9377</v>
      </c>
      <c r="L2594" s="67" t="s">
        <v>31</v>
      </c>
      <c r="M2594" s="64" t="s">
        <v>7066</v>
      </c>
      <c r="N2594" s="64" t="s">
        <v>377</v>
      </c>
      <c r="O2594" s="64" t="s">
        <v>11</v>
      </c>
      <c r="P2594" s="64" t="s">
        <v>35</v>
      </c>
      <c r="Q2594" s="72">
        <v>13.5</v>
      </c>
      <c r="R2594" s="72">
        <v>7.5</v>
      </c>
      <c r="S2594" s="72">
        <v>13.5</v>
      </c>
      <c r="T2594" s="72">
        <v>0.36</v>
      </c>
    </row>
    <row r="2595" spans="1:20" s="60" customFormat="1" ht="15" customHeight="1">
      <c r="A2595" s="68" t="s">
        <v>5321</v>
      </c>
      <c r="B2595" s="68">
        <v>17891</v>
      </c>
      <c r="C2595" s="68" t="s">
        <v>0</v>
      </c>
      <c r="D2595" s="69" t="s">
        <v>1147</v>
      </c>
      <c r="E2595" s="69" t="s">
        <v>3307</v>
      </c>
      <c r="F2595" s="68" t="s">
        <v>1149</v>
      </c>
      <c r="G2595" s="64" t="s">
        <v>0</v>
      </c>
      <c r="H2595" s="70">
        <v>26.9</v>
      </c>
      <c r="I2595" s="71"/>
      <c r="J2595" s="64" t="s">
        <v>8110</v>
      </c>
      <c r="K2595" s="67" t="s">
        <v>9378</v>
      </c>
      <c r="L2595" s="67" t="s">
        <v>31</v>
      </c>
      <c r="M2595" s="64" t="s">
        <v>7066</v>
      </c>
      <c r="N2595" s="64" t="s">
        <v>377</v>
      </c>
      <c r="O2595" s="64" t="s">
        <v>11</v>
      </c>
      <c r="P2595" s="64" t="s">
        <v>35</v>
      </c>
      <c r="Q2595" s="72">
        <v>13.5</v>
      </c>
      <c r="R2595" s="72">
        <v>7.5</v>
      </c>
      <c r="S2595" s="72">
        <v>13.5</v>
      </c>
      <c r="T2595" s="72">
        <v>0.36</v>
      </c>
    </row>
    <row r="2596" spans="1:20" s="60" customFormat="1" ht="15" customHeight="1">
      <c r="A2596" s="68" t="s">
        <v>5322</v>
      </c>
      <c r="B2596" s="68">
        <v>17892</v>
      </c>
      <c r="C2596" s="68" t="s">
        <v>0</v>
      </c>
      <c r="D2596" s="69" t="s">
        <v>1147</v>
      </c>
      <c r="E2596" s="69" t="s">
        <v>535</v>
      </c>
      <c r="F2596" s="68" t="s">
        <v>1162</v>
      </c>
      <c r="G2596" s="64" t="s">
        <v>0</v>
      </c>
      <c r="H2596" s="70">
        <v>139.5</v>
      </c>
      <c r="I2596" s="71"/>
      <c r="J2596" s="64" t="s">
        <v>8110</v>
      </c>
      <c r="K2596" s="67" t="s">
        <v>9379</v>
      </c>
      <c r="L2596" s="67">
        <v>94</v>
      </c>
      <c r="M2596" s="64" t="s">
        <v>7066</v>
      </c>
      <c r="N2596" s="64" t="s">
        <v>377</v>
      </c>
      <c r="O2596" s="64" t="s">
        <v>11</v>
      </c>
      <c r="P2596" s="64" t="s">
        <v>35</v>
      </c>
      <c r="Q2596" s="72">
        <v>19</v>
      </c>
      <c r="R2596" s="72">
        <v>7.5</v>
      </c>
      <c r="S2596" s="72">
        <v>35</v>
      </c>
      <c r="T2596" s="72">
        <v>1.44</v>
      </c>
    </row>
    <row r="2597" spans="1:20" s="60" customFormat="1" ht="15" customHeight="1">
      <c r="A2597" s="68" t="s">
        <v>5323</v>
      </c>
      <c r="B2597" s="68">
        <v>17893</v>
      </c>
      <c r="C2597" s="68" t="s">
        <v>0</v>
      </c>
      <c r="D2597" s="69" t="s">
        <v>1147</v>
      </c>
      <c r="E2597" s="69" t="s">
        <v>536</v>
      </c>
      <c r="F2597" s="68" t="s">
        <v>1162</v>
      </c>
      <c r="G2597" s="64" t="s">
        <v>0</v>
      </c>
      <c r="H2597" s="70">
        <v>115.9</v>
      </c>
      <c r="I2597" s="71"/>
      <c r="J2597" s="64" t="s">
        <v>8110</v>
      </c>
      <c r="K2597" s="67" t="s">
        <v>9380</v>
      </c>
      <c r="L2597" s="67">
        <v>44</v>
      </c>
      <c r="M2597" s="64" t="s">
        <v>7066</v>
      </c>
      <c r="N2597" s="64" t="s">
        <v>377</v>
      </c>
      <c r="O2597" s="64" t="s">
        <v>11</v>
      </c>
      <c r="P2597" s="64" t="s">
        <v>35</v>
      </c>
      <c r="Q2597" s="72">
        <v>19</v>
      </c>
      <c r="R2597" s="72">
        <v>7.5</v>
      </c>
      <c r="S2597" s="72">
        <v>35</v>
      </c>
      <c r="T2597" s="72">
        <v>1.44</v>
      </c>
    </row>
    <row r="2598" spans="1:20" s="60" customFormat="1" ht="15" customHeight="1">
      <c r="A2598" s="68" t="s">
        <v>5324</v>
      </c>
      <c r="B2598" s="68">
        <v>17894</v>
      </c>
      <c r="C2598" s="68" t="s">
        <v>0</v>
      </c>
      <c r="D2598" s="69" t="s">
        <v>1147</v>
      </c>
      <c r="E2598" s="69" t="s">
        <v>537</v>
      </c>
      <c r="F2598" s="68" t="s">
        <v>1162</v>
      </c>
      <c r="G2598" s="64" t="s">
        <v>0</v>
      </c>
      <c r="H2598" s="70">
        <v>94.8</v>
      </c>
      <c r="I2598" s="71"/>
      <c r="J2598" s="64" t="s">
        <v>8115</v>
      </c>
      <c r="K2598" s="67" t="s">
        <v>9381</v>
      </c>
      <c r="L2598" s="67">
        <v>106</v>
      </c>
      <c r="M2598" s="64" t="s">
        <v>7066</v>
      </c>
      <c r="N2598" s="64" t="s">
        <v>377</v>
      </c>
      <c r="O2598" s="64" t="s">
        <v>11</v>
      </c>
      <c r="P2598" s="64" t="s">
        <v>35</v>
      </c>
      <c r="Q2598" s="72">
        <v>11</v>
      </c>
      <c r="R2598" s="72">
        <v>11.5</v>
      </c>
      <c r="S2598" s="72">
        <v>11</v>
      </c>
      <c r="T2598" s="72">
        <v>0.82</v>
      </c>
    </row>
    <row r="2599" spans="1:20" s="60" customFormat="1" ht="15" customHeight="1">
      <c r="A2599" s="68" t="s">
        <v>5325</v>
      </c>
      <c r="B2599" s="68">
        <v>17895</v>
      </c>
      <c r="C2599" s="68" t="s">
        <v>0</v>
      </c>
      <c r="D2599" s="69" t="s">
        <v>1147</v>
      </c>
      <c r="E2599" s="69" t="s">
        <v>538</v>
      </c>
      <c r="F2599" s="68" t="s">
        <v>1149</v>
      </c>
      <c r="G2599" s="64" t="s">
        <v>0</v>
      </c>
      <c r="H2599" s="70">
        <v>22.5</v>
      </c>
      <c r="I2599" s="71"/>
      <c r="J2599" s="64" t="s">
        <v>8115</v>
      </c>
      <c r="K2599" s="67" t="s">
        <v>9382</v>
      </c>
      <c r="L2599" s="67">
        <v>36</v>
      </c>
      <c r="M2599" s="64" t="s">
        <v>7066</v>
      </c>
      <c r="N2599" s="64" t="s">
        <v>1745</v>
      </c>
      <c r="O2599" s="64" t="s">
        <v>11</v>
      </c>
      <c r="P2599" s="64" t="s">
        <v>35</v>
      </c>
      <c r="Q2599" s="72">
        <v>8.3000000000000007</v>
      </c>
      <c r="R2599" s="72">
        <v>10.5</v>
      </c>
      <c r="S2599" s="72">
        <v>11</v>
      </c>
      <c r="T2599" s="72">
        <v>0.315</v>
      </c>
    </row>
    <row r="2600" spans="1:20" s="60" customFormat="1" ht="15" customHeight="1">
      <c r="A2600" s="68" t="s">
        <v>5326</v>
      </c>
      <c r="B2600" s="68">
        <v>17896</v>
      </c>
      <c r="C2600" s="68" t="s">
        <v>0</v>
      </c>
      <c r="D2600" s="69" t="s">
        <v>1147</v>
      </c>
      <c r="E2600" s="69" t="s">
        <v>539</v>
      </c>
      <c r="F2600" s="68" t="s">
        <v>1149</v>
      </c>
      <c r="G2600" s="64" t="s">
        <v>0</v>
      </c>
      <c r="H2600" s="70">
        <v>22.5</v>
      </c>
      <c r="I2600" s="71"/>
      <c r="J2600" s="64" t="s">
        <v>8115</v>
      </c>
      <c r="K2600" s="67" t="s">
        <v>9383</v>
      </c>
      <c r="L2600" s="67">
        <v>43</v>
      </c>
      <c r="M2600" s="64" t="s">
        <v>7066</v>
      </c>
      <c r="N2600" s="64" t="s">
        <v>1822</v>
      </c>
      <c r="O2600" s="64" t="s">
        <v>11</v>
      </c>
      <c r="P2600" s="64" t="s">
        <v>35</v>
      </c>
      <c r="Q2600" s="72">
        <v>8.3000000000000007</v>
      </c>
      <c r="R2600" s="72">
        <v>10.5</v>
      </c>
      <c r="S2600" s="72">
        <v>11</v>
      </c>
      <c r="T2600" s="72">
        <v>0.315</v>
      </c>
    </row>
    <row r="2601" spans="1:20" s="60" customFormat="1" ht="15" customHeight="1">
      <c r="A2601" s="68" t="s">
        <v>5327</v>
      </c>
      <c r="B2601" s="68">
        <v>17897</v>
      </c>
      <c r="C2601" s="68" t="s">
        <v>0</v>
      </c>
      <c r="D2601" s="69" t="s">
        <v>1147</v>
      </c>
      <c r="E2601" s="69" t="s">
        <v>540</v>
      </c>
      <c r="F2601" s="68" t="s">
        <v>1149</v>
      </c>
      <c r="G2601" s="64" t="s">
        <v>0</v>
      </c>
      <c r="H2601" s="70">
        <v>22.5</v>
      </c>
      <c r="I2601" s="71"/>
      <c r="J2601" s="64" t="s">
        <v>8115</v>
      </c>
      <c r="K2601" s="67" t="s">
        <v>9384</v>
      </c>
      <c r="L2601" s="67">
        <v>42</v>
      </c>
      <c r="M2601" s="64" t="s">
        <v>7066</v>
      </c>
      <c r="N2601" s="64" t="s">
        <v>319</v>
      </c>
      <c r="O2601" s="64" t="s">
        <v>11</v>
      </c>
      <c r="P2601" s="64" t="s">
        <v>35</v>
      </c>
      <c r="Q2601" s="72">
        <v>8.3000000000000007</v>
      </c>
      <c r="R2601" s="72">
        <v>10.5</v>
      </c>
      <c r="S2601" s="72">
        <v>11</v>
      </c>
      <c r="T2601" s="72">
        <v>0.315</v>
      </c>
    </row>
    <row r="2602" spans="1:20" s="60" customFormat="1" ht="15" customHeight="1">
      <c r="A2602" s="68" t="s">
        <v>5328</v>
      </c>
      <c r="B2602" s="68">
        <v>17898</v>
      </c>
      <c r="C2602" s="68" t="s">
        <v>0</v>
      </c>
      <c r="D2602" s="69" t="s">
        <v>1147</v>
      </c>
      <c r="E2602" s="69" t="s">
        <v>2060</v>
      </c>
      <c r="F2602" s="68" t="s">
        <v>1162</v>
      </c>
      <c r="G2602" s="64" t="s">
        <v>0</v>
      </c>
      <c r="H2602" s="70">
        <v>27.5</v>
      </c>
      <c r="I2602" s="71"/>
      <c r="J2602" s="64" t="s">
        <v>8115</v>
      </c>
      <c r="K2602" s="67" t="s">
        <v>9385</v>
      </c>
      <c r="L2602" s="67" t="s">
        <v>31</v>
      </c>
      <c r="M2602" s="64" t="s">
        <v>7066</v>
      </c>
      <c r="N2602" s="64" t="s">
        <v>1745</v>
      </c>
      <c r="O2602" s="64" t="s">
        <v>11</v>
      </c>
      <c r="P2602" s="64" t="s">
        <v>35</v>
      </c>
      <c r="Q2602" s="72">
        <v>7.5</v>
      </c>
      <c r="R2602" s="72">
        <v>9</v>
      </c>
      <c r="S2602" s="72">
        <v>20</v>
      </c>
      <c r="T2602" s="72">
        <v>0.38</v>
      </c>
    </row>
    <row r="2603" spans="1:20" s="60" customFormat="1" ht="15" customHeight="1">
      <c r="A2603" s="68" t="s">
        <v>5329</v>
      </c>
      <c r="B2603" s="68">
        <v>17899</v>
      </c>
      <c r="C2603" s="68" t="s">
        <v>0</v>
      </c>
      <c r="D2603" s="69" t="s">
        <v>1147</v>
      </c>
      <c r="E2603" s="69" t="s">
        <v>2061</v>
      </c>
      <c r="F2603" s="68" t="s">
        <v>1162</v>
      </c>
      <c r="G2603" s="64" t="s">
        <v>0</v>
      </c>
      <c r="H2603" s="70">
        <v>27.5</v>
      </c>
      <c r="I2603" s="71"/>
      <c r="J2603" s="64" t="s">
        <v>8115</v>
      </c>
      <c r="K2603" s="67" t="s">
        <v>9386</v>
      </c>
      <c r="L2603" s="67">
        <v>98</v>
      </c>
      <c r="M2603" s="64" t="s">
        <v>7066</v>
      </c>
      <c r="N2603" s="64" t="s">
        <v>1822</v>
      </c>
      <c r="O2603" s="64" t="s">
        <v>11</v>
      </c>
      <c r="P2603" s="64" t="s">
        <v>35</v>
      </c>
      <c r="Q2603" s="72">
        <v>7.5</v>
      </c>
      <c r="R2603" s="72">
        <v>9</v>
      </c>
      <c r="S2603" s="72">
        <v>20</v>
      </c>
      <c r="T2603" s="72">
        <v>0.38</v>
      </c>
    </row>
    <row r="2604" spans="1:20" s="60" customFormat="1" ht="15" customHeight="1">
      <c r="A2604" s="68" t="s">
        <v>5330</v>
      </c>
      <c r="B2604" s="68">
        <v>17900</v>
      </c>
      <c r="C2604" s="68" t="s">
        <v>0</v>
      </c>
      <c r="D2604" s="69" t="s">
        <v>1147</v>
      </c>
      <c r="E2604" s="69" t="s">
        <v>3286</v>
      </c>
      <c r="F2604" s="68" t="s">
        <v>1162</v>
      </c>
      <c r="G2604" s="64" t="s">
        <v>0</v>
      </c>
      <c r="H2604" s="70">
        <v>27.5</v>
      </c>
      <c r="I2604" s="71"/>
      <c r="J2604" s="64" t="s">
        <v>8115</v>
      </c>
      <c r="K2604" s="67" t="s">
        <v>9387</v>
      </c>
      <c r="L2604" s="67" t="s">
        <v>31</v>
      </c>
      <c r="M2604" s="64" t="s">
        <v>7066</v>
      </c>
      <c r="N2604" s="64" t="s">
        <v>319</v>
      </c>
      <c r="O2604" s="64" t="s">
        <v>11</v>
      </c>
      <c r="P2604" s="64" t="s">
        <v>35</v>
      </c>
      <c r="Q2604" s="72">
        <v>7.5</v>
      </c>
      <c r="R2604" s="72">
        <v>9</v>
      </c>
      <c r="S2604" s="72">
        <v>20</v>
      </c>
      <c r="T2604" s="72">
        <v>0.38</v>
      </c>
    </row>
    <row r="2605" spans="1:20" s="60" customFormat="1" ht="15" customHeight="1">
      <c r="A2605" s="68" t="s">
        <v>5331</v>
      </c>
      <c r="B2605" s="68">
        <v>17901</v>
      </c>
      <c r="C2605" s="68" t="s">
        <v>0</v>
      </c>
      <c r="D2605" s="69" t="s">
        <v>1147</v>
      </c>
      <c r="E2605" s="69" t="s">
        <v>541</v>
      </c>
      <c r="F2605" s="68" t="s">
        <v>1162</v>
      </c>
      <c r="G2605" s="64" t="s">
        <v>0</v>
      </c>
      <c r="H2605" s="70">
        <v>32.9</v>
      </c>
      <c r="I2605" s="71"/>
      <c r="J2605" s="64" t="s">
        <v>7143</v>
      </c>
      <c r="K2605" s="67" t="s">
        <v>9388</v>
      </c>
      <c r="L2605" s="67">
        <v>18</v>
      </c>
      <c r="M2605" s="64" t="s">
        <v>7066</v>
      </c>
      <c r="N2605" s="64" t="s">
        <v>1745</v>
      </c>
      <c r="O2605" s="64" t="s">
        <v>0</v>
      </c>
      <c r="P2605" s="64" t="s">
        <v>32</v>
      </c>
      <c r="Q2605" s="72">
        <v>0</v>
      </c>
      <c r="R2605" s="72">
        <v>0</v>
      </c>
      <c r="S2605" s="72">
        <v>0</v>
      </c>
      <c r="T2605" s="72">
        <v>0</v>
      </c>
    </row>
    <row r="2606" spans="1:20" s="60" customFormat="1" ht="15" customHeight="1">
      <c r="A2606" s="68" t="s">
        <v>5332</v>
      </c>
      <c r="B2606" s="68">
        <v>17902</v>
      </c>
      <c r="C2606" s="68" t="s">
        <v>0</v>
      </c>
      <c r="D2606" s="69" t="s">
        <v>1147</v>
      </c>
      <c r="E2606" s="69" t="s">
        <v>542</v>
      </c>
      <c r="F2606" s="68" t="s">
        <v>1162</v>
      </c>
      <c r="G2606" s="64" t="s">
        <v>0</v>
      </c>
      <c r="H2606" s="70">
        <v>32.9</v>
      </c>
      <c r="I2606" s="71"/>
      <c r="J2606" s="64" t="s">
        <v>7143</v>
      </c>
      <c r="K2606" s="67" t="s">
        <v>7399</v>
      </c>
      <c r="L2606" s="67" t="s">
        <v>31</v>
      </c>
      <c r="M2606" s="64" t="s">
        <v>7066</v>
      </c>
      <c r="N2606" s="64" t="s">
        <v>2039</v>
      </c>
      <c r="O2606" s="64" t="s">
        <v>0</v>
      </c>
      <c r="P2606" s="64" t="s">
        <v>32</v>
      </c>
      <c r="Q2606" s="72">
        <v>0</v>
      </c>
      <c r="R2606" s="72">
        <v>0</v>
      </c>
      <c r="S2606" s="72">
        <v>0</v>
      </c>
      <c r="T2606" s="72">
        <v>0</v>
      </c>
    </row>
    <row r="2607" spans="1:20" s="60" customFormat="1" ht="15" customHeight="1">
      <c r="A2607" s="68" t="s">
        <v>5333</v>
      </c>
      <c r="B2607" s="68">
        <v>17903</v>
      </c>
      <c r="C2607" s="68" t="s">
        <v>0</v>
      </c>
      <c r="D2607" s="69" t="s">
        <v>1147</v>
      </c>
      <c r="E2607" s="69" t="s">
        <v>543</v>
      </c>
      <c r="F2607" s="68" t="s">
        <v>1162</v>
      </c>
      <c r="G2607" s="64" t="s">
        <v>0</v>
      </c>
      <c r="H2607" s="70">
        <v>32.9</v>
      </c>
      <c r="I2607" s="71"/>
      <c r="J2607" s="64" t="s">
        <v>7143</v>
      </c>
      <c r="K2607" s="67" t="s">
        <v>9389</v>
      </c>
      <c r="L2607" s="67">
        <v>21</v>
      </c>
      <c r="M2607" s="64" t="s">
        <v>7066</v>
      </c>
      <c r="N2607" s="64" t="s">
        <v>319</v>
      </c>
      <c r="O2607" s="64" t="s">
        <v>0</v>
      </c>
      <c r="P2607" s="64" t="s">
        <v>32</v>
      </c>
      <c r="Q2607" s="72">
        <v>0</v>
      </c>
      <c r="R2607" s="72">
        <v>0</v>
      </c>
      <c r="S2607" s="72">
        <v>0</v>
      </c>
      <c r="T2607" s="72">
        <v>0</v>
      </c>
    </row>
    <row r="2608" spans="1:20" s="60" customFormat="1" ht="15" customHeight="1">
      <c r="A2608" s="68" t="s">
        <v>5334</v>
      </c>
      <c r="B2608" s="68">
        <v>17904</v>
      </c>
      <c r="C2608" s="68" t="s">
        <v>0</v>
      </c>
      <c r="D2608" s="69" t="s">
        <v>1147</v>
      </c>
      <c r="E2608" s="69" t="s">
        <v>544</v>
      </c>
      <c r="F2608" s="68" t="s">
        <v>1162</v>
      </c>
      <c r="G2608" s="64" t="s">
        <v>0</v>
      </c>
      <c r="H2608" s="70">
        <v>36.9</v>
      </c>
      <c r="I2608" s="71"/>
      <c r="J2608" s="64" t="s">
        <v>7086</v>
      </c>
      <c r="K2608" s="67" t="s">
        <v>9390</v>
      </c>
      <c r="L2608" s="67" t="s">
        <v>31</v>
      </c>
      <c r="M2608" s="64" t="s">
        <v>7066</v>
      </c>
      <c r="N2608" s="64" t="s">
        <v>453</v>
      </c>
      <c r="O2608" s="64" t="s">
        <v>11</v>
      </c>
      <c r="P2608" s="64" t="s">
        <v>36</v>
      </c>
      <c r="Q2608" s="72">
        <v>24</v>
      </c>
      <c r="R2608" s="72">
        <v>1.5</v>
      </c>
      <c r="S2608" s="72">
        <v>23.5</v>
      </c>
      <c r="T2608" s="72">
        <v>0.56999999999999995</v>
      </c>
    </row>
    <row r="2609" spans="1:20" s="60" customFormat="1" ht="15" customHeight="1">
      <c r="A2609" s="68" t="s">
        <v>5335</v>
      </c>
      <c r="B2609" s="68">
        <v>17905</v>
      </c>
      <c r="C2609" s="68" t="s">
        <v>0</v>
      </c>
      <c r="D2609" s="69" t="s">
        <v>1147</v>
      </c>
      <c r="E2609" s="69" t="s">
        <v>545</v>
      </c>
      <c r="F2609" s="68" t="s">
        <v>1162</v>
      </c>
      <c r="G2609" s="64" t="s">
        <v>0</v>
      </c>
      <c r="H2609" s="70">
        <v>19.899999999999999</v>
      </c>
      <c r="I2609" s="71"/>
      <c r="J2609" s="64" t="s">
        <v>7083</v>
      </c>
      <c r="K2609" s="67" t="s">
        <v>9391</v>
      </c>
      <c r="L2609" s="67">
        <v>63</v>
      </c>
      <c r="M2609" s="64" t="s">
        <v>7066</v>
      </c>
      <c r="N2609" s="64" t="s">
        <v>1822</v>
      </c>
      <c r="O2609" s="64" t="s">
        <v>0</v>
      </c>
      <c r="P2609" s="64" t="s">
        <v>36</v>
      </c>
      <c r="Q2609" s="72">
        <v>15</v>
      </c>
      <c r="R2609" s="72">
        <v>2</v>
      </c>
      <c r="S2609" s="72">
        <v>15</v>
      </c>
      <c r="T2609" s="72">
        <v>0.25</v>
      </c>
    </row>
    <row r="2610" spans="1:20" s="60" customFormat="1" ht="15" customHeight="1">
      <c r="A2610" s="68" t="s">
        <v>5336</v>
      </c>
      <c r="B2610" s="68">
        <v>17906</v>
      </c>
      <c r="C2610" s="68" t="s">
        <v>0</v>
      </c>
      <c r="D2610" s="69" t="s">
        <v>1147</v>
      </c>
      <c r="E2610" s="69" t="s">
        <v>546</v>
      </c>
      <c r="F2610" s="68" t="s">
        <v>1162</v>
      </c>
      <c r="G2610" s="64" t="s">
        <v>0</v>
      </c>
      <c r="H2610" s="70">
        <v>19.899999999999999</v>
      </c>
      <c r="I2610" s="71"/>
      <c r="J2610" s="64" t="s">
        <v>7083</v>
      </c>
      <c r="K2610" s="67" t="s">
        <v>9392</v>
      </c>
      <c r="L2610" s="67">
        <v>47</v>
      </c>
      <c r="M2610" s="64" t="s">
        <v>7066</v>
      </c>
      <c r="N2610" s="64" t="s">
        <v>1822</v>
      </c>
      <c r="O2610" s="64" t="s">
        <v>0</v>
      </c>
      <c r="P2610" s="64" t="s">
        <v>36</v>
      </c>
      <c r="Q2610" s="72">
        <v>15</v>
      </c>
      <c r="R2610" s="72">
        <v>2</v>
      </c>
      <c r="S2610" s="72">
        <v>15</v>
      </c>
      <c r="T2610" s="72">
        <v>0.25</v>
      </c>
    </row>
    <row r="2611" spans="1:20" s="60" customFormat="1" ht="15" customHeight="1">
      <c r="A2611" s="68" t="s">
        <v>5337</v>
      </c>
      <c r="B2611" s="68">
        <v>17907</v>
      </c>
      <c r="C2611" s="68" t="s">
        <v>0</v>
      </c>
      <c r="D2611" s="69" t="s">
        <v>1147</v>
      </c>
      <c r="E2611" s="69" t="s">
        <v>547</v>
      </c>
      <c r="F2611" s="68" t="s">
        <v>1162</v>
      </c>
      <c r="G2611" s="64" t="s">
        <v>0</v>
      </c>
      <c r="H2611" s="70">
        <v>19.899999999999999</v>
      </c>
      <c r="I2611" s="71"/>
      <c r="J2611" s="64" t="s">
        <v>7083</v>
      </c>
      <c r="K2611" s="67" t="s">
        <v>9393</v>
      </c>
      <c r="L2611" s="67">
        <v>34</v>
      </c>
      <c r="M2611" s="64" t="s">
        <v>7066</v>
      </c>
      <c r="N2611" s="64" t="s">
        <v>319</v>
      </c>
      <c r="O2611" s="64" t="s">
        <v>0</v>
      </c>
      <c r="P2611" s="64" t="s">
        <v>36</v>
      </c>
      <c r="Q2611" s="72">
        <v>15</v>
      </c>
      <c r="R2611" s="72">
        <v>2</v>
      </c>
      <c r="S2611" s="72">
        <v>15</v>
      </c>
      <c r="T2611" s="72">
        <v>0.25</v>
      </c>
    </row>
    <row r="2612" spans="1:20" s="60" customFormat="1" ht="15" customHeight="1">
      <c r="A2612" s="68" t="s">
        <v>5338</v>
      </c>
      <c r="B2612" s="68">
        <v>17908</v>
      </c>
      <c r="C2612" s="68" t="s">
        <v>0</v>
      </c>
      <c r="D2612" s="69" t="s">
        <v>1147</v>
      </c>
      <c r="E2612" s="69" t="s">
        <v>548</v>
      </c>
      <c r="F2612" s="68" t="s">
        <v>1162</v>
      </c>
      <c r="G2612" s="64" t="s">
        <v>0</v>
      </c>
      <c r="H2612" s="70">
        <v>19.899999999999999</v>
      </c>
      <c r="I2612" s="71"/>
      <c r="J2612" s="64" t="s">
        <v>7083</v>
      </c>
      <c r="K2612" s="67" t="s">
        <v>9394</v>
      </c>
      <c r="L2612" s="67" t="s">
        <v>31</v>
      </c>
      <c r="M2612" s="64" t="s">
        <v>7066</v>
      </c>
      <c r="N2612" s="64" t="s">
        <v>1822</v>
      </c>
      <c r="O2612" s="64" t="s">
        <v>0</v>
      </c>
      <c r="P2612" s="64" t="s">
        <v>36</v>
      </c>
      <c r="Q2612" s="72">
        <v>15</v>
      </c>
      <c r="R2612" s="72">
        <v>2</v>
      </c>
      <c r="S2612" s="72">
        <v>15</v>
      </c>
      <c r="T2612" s="72">
        <v>0.25</v>
      </c>
    </row>
    <row r="2613" spans="1:20" s="60" customFormat="1" ht="15" customHeight="1">
      <c r="A2613" s="68" t="s">
        <v>6851</v>
      </c>
      <c r="B2613" s="68">
        <v>17908</v>
      </c>
      <c r="C2613" s="68" t="s">
        <v>0</v>
      </c>
      <c r="D2613" s="69" t="s">
        <v>6852</v>
      </c>
      <c r="E2613" s="69" t="s">
        <v>6853</v>
      </c>
      <c r="F2613" s="68" t="s">
        <v>1149</v>
      </c>
      <c r="G2613" s="64" t="s">
        <v>0</v>
      </c>
      <c r="H2613" s="70">
        <v>9.4499999999999993</v>
      </c>
      <c r="I2613" s="71"/>
      <c r="J2613" s="64" t="s">
        <v>7083</v>
      </c>
      <c r="K2613" s="67"/>
      <c r="L2613" s="67">
        <v>500</v>
      </c>
      <c r="M2613" s="64" t="s">
        <v>7066</v>
      </c>
      <c r="N2613" s="64" t="s">
        <v>1822</v>
      </c>
      <c r="O2613" s="64" t="s">
        <v>0</v>
      </c>
      <c r="P2613" s="64" t="s">
        <v>36</v>
      </c>
      <c r="Q2613" s="72">
        <v>0</v>
      </c>
      <c r="R2613" s="72">
        <v>0</v>
      </c>
      <c r="S2613" s="72">
        <v>0</v>
      </c>
      <c r="T2613" s="72">
        <v>0</v>
      </c>
    </row>
    <row r="2614" spans="1:20" s="60" customFormat="1" ht="15" customHeight="1">
      <c r="A2614" s="68" t="s">
        <v>5339</v>
      </c>
      <c r="B2614" s="68">
        <v>17909</v>
      </c>
      <c r="C2614" s="68" t="s">
        <v>0</v>
      </c>
      <c r="D2614" s="69" t="s">
        <v>1147</v>
      </c>
      <c r="E2614" s="69" t="s">
        <v>549</v>
      </c>
      <c r="F2614" s="68" t="s">
        <v>1162</v>
      </c>
      <c r="G2614" s="64" t="s">
        <v>0</v>
      </c>
      <c r="H2614" s="70">
        <v>19.899999999999999</v>
      </c>
      <c r="I2614" s="71"/>
      <c r="J2614" s="64" t="s">
        <v>7083</v>
      </c>
      <c r="K2614" s="67" t="s">
        <v>9395</v>
      </c>
      <c r="L2614" s="67">
        <v>402</v>
      </c>
      <c r="M2614" s="64" t="s">
        <v>7066</v>
      </c>
      <c r="N2614" s="64" t="s">
        <v>1822</v>
      </c>
      <c r="O2614" s="64" t="s">
        <v>0</v>
      </c>
      <c r="P2614" s="64" t="s">
        <v>36</v>
      </c>
      <c r="Q2614" s="72">
        <v>15</v>
      </c>
      <c r="R2614" s="72">
        <v>2</v>
      </c>
      <c r="S2614" s="72">
        <v>15</v>
      </c>
      <c r="T2614" s="72">
        <v>0.25</v>
      </c>
    </row>
    <row r="2615" spans="1:20" s="60" customFormat="1" ht="15" customHeight="1">
      <c r="A2615" s="68" t="s">
        <v>6854</v>
      </c>
      <c r="B2615" s="68">
        <v>17909</v>
      </c>
      <c r="C2615" s="68" t="s">
        <v>0</v>
      </c>
      <c r="D2615" s="69" t="s">
        <v>6855</v>
      </c>
      <c r="E2615" s="69" t="s">
        <v>6856</v>
      </c>
      <c r="F2615" s="68" t="s">
        <v>1149</v>
      </c>
      <c r="G2615" s="64" t="s">
        <v>0</v>
      </c>
      <c r="H2615" s="70">
        <v>9.4499999999999993</v>
      </c>
      <c r="I2615" s="71"/>
      <c r="J2615" s="64" t="s">
        <v>7083</v>
      </c>
      <c r="K2615" s="67"/>
      <c r="L2615" s="67" t="s">
        <v>31</v>
      </c>
      <c r="M2615" s="64" t="s">
        <v>7066</v>
      </c>
      <c r="N2615" s="64" t="s">
        <v>1822</v>
      </c>
      <c r="O2615" s="64" t="s">
        <v>0</v>
      </c>
      <c r="P2615" s="64" t="s">
        <v>36</v>
      </c>
      <c r="Q2615" s="72">
        <v>0</v>
      </c>
      <c r="R2615" s="72">
        <v>0</v>
      </c>
      <c r="S2615" s="72">
        <v>0</v>
      </c>
      <c r="T2615" s="72">
        <v>0</v>
      </c>
    </row>
    <row r="2616" spans="1:20" s="60" customFormat="1" ht="15" customHeight="1">
      <c r="A2616" s="68" t="s">
        <v>5340</v>
      </c>
      <c r="B2616" s="68">
        <v>17910</v>
      </c>
      <c r="C2616" s="68" t="s">
        <v>0</v>
      </c>
      <c r="D2616" s="69" t="s">
        <v>1147</v>
      </c>
      <c r="E2616" s="69" t="s">
        <v>559</v>
      </c>
      <c r="F2616" s="68" t="s">
        <v>1149</v>
      </c>
      <c r="G2616" s="64" t="s">
        <v>0</v>
      </c>
      <c r="H2616" s="70">
        <v>29.5</v>
      </c>
      <c r="I2616" s="71"/>
      <c r="J2616" s="64" t="s">
        <v>7143</v>
      </c>
      <c r="K2616" s="67" t="s">
        <v>9396</v>
      </c>
      <c r="L2616" s="67" t="s">
        <v>31</v>
      </c>
      <c r="M2616" s="64" t="s">
        <v>7066</v>
      </c>
      <c r="N2616" s="64" t="s">
        <v>2039</v>
      </c>
      <c r="O2616" s="64" t="s">
        <v>0</v>
      </c>
      <c r="P2616" s="64" t="s">
        <v>32</v>
      </c>
      <c r="Q2616" s="72">
        <v>16</v>
      </c>
      <c r="R2616" s="72">
        <v>23</v>
      </c>
      <c r="S2616" s="72">
        <v>18</v>
      </c>
      <c r="T2616" s="72">
        <v>0.255</v>
      </c>
    </row>
    <row r="2617" spans="1:20" s="60" customFormat="1" ht="15" customHeight="1">
      <c r="A2617" s="68" t="s">
        <v>5341</v>
      </c>
      <c r="B2617" s="68">
        <v>17911</v>
      </c>
      <c r="C2617" s="68" t="s">
        <v>0</v>
      </c>
      <c r="D2617" s="69" t="s">
        <v>1147</v>
      </c>
      <c r="E2617" s="69" t="s">
        <v>721</v>
      </c>
      <c r="F2617" s="68" t="s">
        <v>1149</v>
      </c>
      <c r="G2617" s="64" t="s">
        <v>0</v>
      </c>
      <c r="H2617" s="70">
        <v>34.5</v>
      </c>
      <c r="I2617" s="71"/>
      <c r="J2617" s="64" t="s">
        <v>7143</v>
      </c>
      <c r="K2617" s="67" t="s">
        <v>9397</v>
      </c>
      <c r="L2617" s="67" t="s">
        <v>31</v>
      </c>
      <c r="M2617" s="64" t="s">
        <v>7066</v>
      </c>
      <c r="N2617" s="64" t="s">
        <v>2039</v>
      </c>
      <c r="O2617" s="64" t="s">
        <v>0</v>
      </c>
      <c r="P2617" s="64" t="s">
        <v>32</v>
      </c>
      <c r="Q2617" s="72">
        <v>18</v>
      </c>
      <c r="R2617" s="72">
        <v>24.2</v>
      </c>
      <c r="S2617" s="72">
        <v>22</v>
      </c>
      <c r="T2617" s="72">
        <v>0.34</v>
      </c>
    </row>
    <row r="2618" spans="1:20" s="60" customFormat="1" ht="15" customHeight="1">
      <c r="A2618" s="68" t="s">
        <v>5342</v>
      </c>
      <c r="B2618" s="68">
        <v>17912</v>
      </c>
      <c r="C2618" s="68" t="s">
        <v>0</v>
      </c>
      <c r="D2618" s="69" t="s">
        <v>1147</v>
      </c>
      <c r="E2618" s="69" t="s">
        <v>550</v>
      </c>
      <c r="F2618" s="68" t="s">
        <v>1149</v>
      </c>
      <c r="G2618" s="64" t="s">
        <v>0</v>
      </c>
      <c r="H2618" s="70">
        <v>11.9</v>
      </c>
      <c r="I2618" s="71"/>
      <c r="J2618" s="64" t="s">
        <v>7083</v>
      </c>
      <c r="K2618" s="67" t="s">
        <v>7400</v>
      </c>
      <c r="L2618" s="67">
        <v>173</v>
      </c>
      <c r="M2618" s="64" t="s">
        <v>7066</v>
      </c>
      <c r="N2618" s="64" t="s">
        <v>301</v>
      </c>
      <c r="O2618" s="64" t="s">
        <v>0</v>
      </c>
      <c r="P2618" s="64" t="s">
        <v>36</v>
      </c>
      <c r="Q2618" s="72">
        <v>17</v>
      </c>
      <c r="R2618" s="72">
        <v>2.2000000000000002</v>
      </c>
      <c r="S2618" s="72">
        <v>15.5</v>
      </c>
      <c r="T2618" s="72">
        <v>0.12</v>
      </c>
    </row>
    <row r="2619" spans="1:20" s="60" customFormat="1" ht="15" customHeight="1">
      <c r="A2619" s="68" t="s">
        <v>5343</v>
      </c>
      <c r="B2619" s="68">
        <v>17913</v>
      </c>
      <c r="C2619" s="68" t="s">
        <v>0</v>
      </c>
      <c r="D2619" s="69" t="s">
        <v>1147</v>
      </c>
      <c r="E2619" s="69" t="s">
        <v>551</v>
      </c>
      <c r="F2619" s="68" t="s">
        <v>1162</v>
      </c>
      <c r="G2619" s="64" t="s">
        <v>0</v>
      </c>
      <c r="H2619" s="70">
        <v>19.899999999999999</v>
      </c>
      <c r="I2619" s="71"/>
      <c r="J2619" s="64" t="s">
        <v>7104</v>
      </c>
      <c r="K2619" s="67" t="s">
        <v>7401</v>
      </c>
      <c r="L2619" s="67">
        <v>4</v>
      </c>
      <c r="M2619" s="64" t="s">
        <v>7066</v>
      </c>
      <c r="N2619" s="64" t="s">
        <v>2059</v>
      </c>
      <c r="O2619" s="64" t="s">
        <v>0</v>
      </c>
      <c r="P2619" s="64" t="s">
        <v>33</v>
      </c>
      <c r="Q2619" s="72">
        <v>8.3000000000000007</v>
      </c>
      <c r="R2619" s="72">
        <v>12</v>
      </c>
      <c r="S2619" s="72">
        <v>8.3000000000000007</v>
      </c>
      <c r="T2619" s="72">
        <v>0.11</v>
      </c>
    </row>
    <row r="2620" spans="1:20" s="60" customFormat="1" ht="15" customHeight="1">
      <c r="A2620" s="68" t="s">
        <v>5344</v>
      </c>
      <c r="B2620" s="68">
        <v>17915</v>
      </c>
      <c r="C2620" s="68" t="s">
        <v>0</v>
      </c>
      <c r="D2620" s="69" t="s">
        <v>1147</v>
      </c>
      <c r="E2620" s="69" t="s">
        <v>552</v>
      </c>
      <c r="F2620" s="68" t="s">
        <v>1162</v>
      </c>
      <c r="G2620" s="64" t="s">
        <v>0</v>
      </c>
      <c r="H2620" s="70">
        <v>31.9</v>
      </c>
      <c r="I2620" s="71"/>
      <c r="J2620" s="64" t="s">
        <v>7104</v>
      </c>
      <c r="K2620" s="67" t="s">
        <v>7403</v>
      </c>
      <c r="L2620" s="67">
        <v>11</v>
      </c>
      <c r="M2620" s="64" t="s">
        <v>7066</v>
      </c>
      <c r="N2620" s="64" t="s">
        <v>2059</v>
      </c>
      <c r="O2620" s="64" t="s">
        <v>0</v>
      </c>
      <c r="P2620" s="64" t="s">
        <v>33</v>
      </c>
      <c r="Q2620" s="72">
        <v>11.5</v>
      </c>
      <c r="R2620" s="72">
        <v>20</v>
      </c>
      <c r="S2620" s="72">
        <v>11.5</v>
      </c>
      <c r="T2620" s="72">
        <v>0.19500000000000001</v>
      </c>
    </row>
    <row r="2621" spans="1:20" s="60" customFormat="1" ht="15" customHeight="1">
      <c r="A2621" s="68" t="s">
        <v>5345</v>
      </c>
      <c r="B2621" s="68">
        <v>17917</v>
      </c>
      <c r="C2621" s="68" t="s">
        <v>0</v>
      </c>
      <c r="D2621" s="69" t="s">
        <v>1147</v>
      </c>
      <c r="E2621" s="69" t="s">
        <v>576</v>
      </c>
      <c r="F2621" s="68" t="s">
        <v>1149</v>
      </c>
      <c r="G2621" s="64" t="s">
        <v>0</v>
      </c>
      <c r="H2621" s="70">
        <v>57.9</v>
      </c>
      <c r="I2621" s="71"/>
      <c r="J2621" s="64" t="s">
        <v>7143</v>
      </c>
      <c r="K2621" s="67" t="s">
        <v>7405</v>
      </c>
      <c r="L2621" s="67">
        <v>3</v>
      </c>
      <c r="M2621" s="64" t="s">
        <v>7066</v>
      </c>
      <c r="N2621" s="64" t="s">
        <v>319</v>
      </c>
      <c r="O2621" s="64" t="s">
        <v>0</v>
      </c>
      <c r="P2621" s="64" t="s">
        <v>32</v>
      </c>
      <c r="Q2621" s="72">
        <v>0</v>
      </c>
      <c r="R2621" s="72">
        <v>0</v>
      </c>
      <c r="S2621" s="72">
        <v>0</v>
      </c>
      <c r="T2621" s="72">
        <v>0</v>
      </c>
    </row>
    <row r="2622" spans="1:20" s="60" customFormat="1" ht="15" customHeight="1">
      <c r="A2622" s="68" t="s">
        <v>11444</v>
      </c>
      <c r="B2622" s="68">
        <v>17918</v>
      </c>
      <c r="C2622" s="68" t="s">
        <v>0</v>
      </c>
      <c r="D2622" s="69" t="s">
        <v>1147</v>
      </c>
      <c r="E2622" s="69" t="s">
        <v>11445</v>
      </c>
      <c r="F2622" s="68" t="s">
        <v>1149</v>
      </c>
      <c r="G2622" s="64" t="s">
        <v>0</v>
      </c>
      <c r="H2622" s="70">
        <v>16.899999999999999</v>
      </c>
      <c r="I2622" s="71">
        <v>9.7500000000000003E-2</v>
      </c>
      <c r="J2622" s="64" t="s">
        <v>7083</v>
      </c>
      <c r="K2622" s="67" t="s">
        <v>7406</v>
      </c>
      <c r="L2622" s="67" t="s">
        <v>31</v>
      </c>
      <c r="M2622" s="64" t="s">
        <v>7066</v>
      </c>
      <c r="N2622" s="64" t="s">
        <v>430</v>
      </c>
      <c r="O2622" s="64" t="s">
        <v>0</v>
      </c>
      <c r="P2622" s="64" t="s">
        <v>36</v>
      </c>
      <c r="Q2622" s="72">
        <v>20</v>
      </c>
      <c r="R2622" s="72">
        <v>2.2000000000000002</v>
      </c>
      <c r="S2622" s="72">
        <v>20</v>
      </c>
      <c r="T2622" s="72">
        <v>0.25</v>
      </c>
    </row>
    <row r="2623" spans="1:20" s="60" customFormat="1" ht="15" customHeight="1">
      <c r="A2623" s="68" t="s">
        <v>11446</v>
      </c>
      <c r="B2623" s="68">
        <v>17919</v>
      </c>
      <c r="C2623" s="68" t="s">
        <v>0</v>
      </c>
      <c r="D2623" s="69" t="s">
        <v>1147</v>
      </c>
      <c r="E2623" s="69" t="s">
        <v>11447</v>
      </c>
      <c r="F2623" s="68" t="s">
        <v>1149</v>
      </c>
      <c r="G2623" s="64" t="s">
        <v>0</v>
      </c>
      <c r="H2623" s="70">
        <v>16.899999999999999</v>
      </c>
      <c r="I2623" s="71">
        <v>9.7500000000000003E-2</v>
      </c>
      <c r="J2623" s="64" t="s">
        <v>7083</v>
      </c>
      <c r="K2623" s="67" t="s">
        <v>7407</v>
      </c>
      <c r="L2623" s="67" t="s">
        <v>31</v>
      </c>
      <c r="M2623" s="64" t="s">
        <v>7066</v>
      </c>
      <c r="N2623" s="64" t="s">
        <v>430</v>
      </c>
      <c r="O2623" s="64" t="s">
        <v>0</v>
      </c>
      <c r="P2623" s="64" t="s">
        <v>36</v>
      </c>
      <c r="Q2623" s="72">
        <v>20</v>
      </c>
      <c r="R2623" s="72">
        <v>2.2000000000000002</v>
      </c>
      <c r="S2623" s="72">
        <v>20</v>
      </c>
      <c r="T2623" s="72">
        <v>0.25</v>
      </c>
    </row>
    <row r="2624" spans="1:20" s="60" customFormat="1" ht="15" customHeight="1">
      <c r="A2624" s="68" t="s">
        <v>11448</v>
      </c>
      <c r="B2624" s="68">
        <v>17920</v>
      </c>
      <c r="C2624" s="68" t="s">
        <v>0</v>
      </c>
      <c r="D2624" s="69" t="s">
        <v>1147</v>
      </c>
      <c r="E2624" s="69" t="s">
        <v>11449</v>
      </c>
      <c r="F2624" s="68" t="s">
        <v>1149</v>
      </c>
      <c r="G2624" s="64" t="s">
        <v>0</v>
      </c>
      <c r="H2624" s="70">
        <v>16.899999999999999</v>
      </c>
      <c r="I2624" s="71">
        <v>9.7500000000000003E-2</v>
      </c>
      <c r="J2624" s="64" t="s">
        <v>7083</v>
      </c>
      <c r="K2624" s="67" t="s">
        <v>11450</v>
      </c>
      <c r="L2624" s="67" t="s">
        <v>31</v>
      </c>
      <c r="M2624" s="64" t="s">
        <v>7066</v>
      </c>
      <c r="N2624" s="64" t="s">
        <v>430</v>
      </c>
      <c r="O2624" s="64" t="s">
        <v>0</v>
      </c>
      <c r="P2624" s="64" t="s">
        <v>36</v>
      </c>
      <c r="Q2624" s="72">
        <v>20</v>
      </c>
      <c r="R2624" s="72">
        <v>2.2000000000000002</v>
      </c>
      <c r="S2624" s="72">
        <v>20</v>
      </c>
      <c r="T2624" s="72">
        <v>0.25</v>
      </c>
    </row>
    <row r="2625" spans="1:20" s="60" customFormat="1" ht="15" customHeight="1">
      <c r="A2625" s="68" t="s">
        <v>5346</v>
      </c>
      <c r="B2625" s="68">
        <v>17921</v>
      </c>
      <c r="C2625" s="68" t="s">
        <v>0</v>
      </c>
      <c r="D2625" s="69" t="s">
        <v>1147</v>
      </c>
      <c r="E2625" s="69" t="s">
        <v>577</v>
      </c>
      <c r="F2625" s="68" t="s">
        <v>1149</v>
      </c>
      <c r="G2625" s="64" t="s">
        <v>0</v>
      </c>
      <c r="H2625" s="70">
        <v>16.899999999999999</v>
      </c>
      <c r="I2625" s="71"/>
      <c r="J2625" s="64" t="s">
        <v>7083</v>
      </c>
      <c r="K2625" s="67" t="s">
        <v>9398</v>
      </c>
      <c r="L2625" s="67" t="s">
        <v>31</v>
      </c>
      <c r="M2625" s="64" t="s">
        <v>7066</v>
      </c>
      <c r="N2625" s="64" t="s">
        <v>430</v>
      </c>
      <c r="O2625" s="64" t="s">
        <v>0</v>
      </c>
      <c r="P2625" s="64" t="s">
        <v>36</v>
      </c>
      <c r="Q2625" s="72">
        <v>20</v>
      </c>
      <c r="R2625" s="72">
        <v>2.2000000000000002</v>
      </c>
      <c r="S2625" s="72">
        <v>20</v>
      </c>
      <c r="T2625" s="72">
        <v>0.25</v>
      </c>
    </row>
    <row r="2626" spans="1:20" s="60" customFormat="1" ht="15" customHeight="1">
      <c r="A2626" s="68" t="s">
        <v>5347</v>
      </c>
      <c r="B2626" s="68">
        <v>17922</v>
      </c>
      <c r="C2626" s="68" t="s">
        <v>0</v>
      </c>
      <c r="D2626" s="69" t="s">
        <v>1147</v>
      </c>
      <c r="E2626" s="69" t="s">
        <v>578</v>
      </c>
      <c r="F2626" s="68" t="s">
        <v>1149</v>
      </c>
      <c r="G2626" s="64" t="s">
        <v>0</v>
      </c>
      <c r="H2626" s="70">
        <v>14.9</v>
      </c>
      <c r="I2626" s="71"/>
      <c r="J2626" s="64" t="s">
        <v>7083</v>
      </c>
      <c r="K2626" s="67" t="s">
        <v>9399</v>
      </c>
      <c r="L2626" s="67" t="s">
        <v>31</v>
      </c>
      <c r="M2626" s="64" t="s">
        <v>7066</v>
      </c>
      <c r="N2626" s="64" t="s">
        <v>1230</v>
      </c>
      <c r="O2626" s="64" t="s">
        <v>0</v>
      </c>
      <c r="P2626" s="64" t="s">
        <v>36</v>
      </c>
      <c r="Q2626" s="72">
        <v>17</v>
      </c>
      <c r="R2626" s="72">
        <v>2.2000000000000002</v>
      </c>
      <c r="S2626" s="72">
        <v>15.5</v>
      </c>
      <c r="T2626" s="72">
        <v>0.12</v>
      </c>
    </row>
    <row r="2627" spans="1:20" s="60" customFormat="1" ht="15" customHeight="1">
      <c r="A2627" s="68" t="s">
        <v>5348</v>
      </c>
      <c r="B2627" s="68">
        <v>17923</v>
      </c>
      <c r="C2627" s="68" t="s">
        <v>0</v>
      </c>
      <c r="D2627" s="69" t="s">
        <v>1147</v>
      </c>
      <c r="E2627" s="69" t="s">
        <v>579</v>
      </c>
      <c r="F2627" s="68" t="s">
        <v>1149</v>
      </c>
      <c r="G2627" s="64" t="s">
        <v>0</v>
      </c>
      <c r="H2627" s="70">
        <v>14.9</v>
      </c>
      <c r="I2627" s="71"/>
      <c r="J2627" s="64" t="s">
        <v>7083</v>
      </c>
      <c r="K2627" s="67" t="s">
        <v>9400</v>
      </c>
      <c r="L2627" s="67">
        <v>6</v>
      </c>
      <c r="M2627" s="64" t="s">
        <v>7066</v>
      </c>
      <c r="N2627" s="64" t="s">
        <v>1230</v>
      </c>
      <c r="O2627" s="64" t="s">
        <v>0</v>
      </c>
      <c r="P2627" s="64" t="s">
        <v>36</v>
      </c>
      <c r="Q2627" s="72">
        <v>17</v>
      </c>
      <c r="R2627" s="72">
        <v>2.2000000000000002</v>
      </c>
      <c r="S2627" s="72">
        <v>15.5</v>
      </c>
      <c r="T2627" s="72">
        <v>0.12</v>
      </c>
    </row>
    <row r="2628" spans="1:20" s="60" customFormat="1" ht="15" customHeight="1">
      <c r="A2628" s="68" t="s">
        <v>5349</v>
      </c>
      <c r="B2628" s="68">
        <v>17924</v>
      </c>
      <c r="C2628" s="68" t="s">
        <v>0</v>
      </c>
      <c r="D2628" s="69" t="s">
        <v>1147</v>
      </c>
      <c r="E2628" s="69" t="s">
        <v>580</v>
      </c>
      <c r="F2628" s="68" t="s">
        <v>1149</v>
      </c>
      <c r="G2628" s="64" t="s">
        <v>0</v>
      </c>
      <c r="H2628" s="70">
        <v>13.9</v>
      </c>
      <c r="I2628" s="71"/>
      <c r="J2628" s="64" t="s">
        <v>7086</v>
      </c>
      <c r="K2628" s="67" t="s">
        <v>9401</v>
      </c>
      <c r="L2628" s="67" t="s">
        <v>31</v>
      </c>
      <c r="M2628" s="64" t="s">
        <v>7066</v>
      </c>
      <c r="N2628" s="64" t="s">
        <v>1230</v>
      </c>
      <c r="O2628" s="64" t="s">
        <v>11</v>
      </c>
      <c r="P2628" s="64" t="s">
        <v>36</v>
      </c>
      <c r="Q2628" s="72">
        <v>12</v>
      </c>
      <c r="R2628" s="72">
        <v>2</v>
      </c>
      <c r="S2628" s="72">
        <v>17.5</v>
      </c>
      <c r="T2628" s="72">
        <v>0.13</v>
      </c>
    </row>
    <row r="2629" spans="1:20" s="60" customFormat="1" ht="15" customHeight="1">
      <c r="A2629" s="68" t="s">
        <v>5350</v>
      </c>
      <c r="B2629" s="68">
        <v>17925</v>
      </c>
      <c r="C2629" s="68" t="s">
        <v>0</v>
      </c>
      <c r="D2629" s="69" t="s">
        <v>1147</v>
      </c>
      <c r="E2629" s="69" t="s">
        <v>581</v>
      </c>
      <c r="F2629" s="68" t="s">
        <v>1149</v>
      </c>
      <c r="G2629" s="64" t="s">
        <v>0</v>
      </c>
      <c r="H2629" s="70">
        <v>13.9</v>
      </c>
      <c r="I2629" s="71"/>
      <c r="J2629" s="64" t="s">
        <v>7086</v>
      </c>
      <c r="K2629" s="67" t="s">
        <v>9402</v>
      </c>
      <c r="L2629" s="67" t="s">
        <v>31</v>
      </c>
      <c r="M2629" s="64" t="s">
        <v>7066</v>
      </c>
      <c r="N2629" s="64" t="s">
        <v>1230</v>
      </c>
      <c r="O2629" s="64" t="s">
        <v>11</v>
      </c>
      <c r="P2629" s="64" t="s">
        <v>36</v>
      </c>
      <c r="Q2629" s="72">
        <v>12</v>
      </c>
      <c r="R2629" s="72">
        <v>2</v>
      </c>
      <c r="S2629" s="72">
        <v>17.5</v>
      </c>
      <c r="T2629" s="72">
        <v>0.13</v>
      </c>
    </row>
    <row r="2630" spans="1:20" s="60" customFormat="1" ht="15" customHeight="1">
      <c r="A2630" s="68" t="s">
        <v>5351</v>
      </c>
      <c r="B2630" s="68">
        <v>17926</v>
      </c>
      <c r="C2630" s="68" t="s">
        <v>0</v>
      </c>
      <c r="D2630" s="69" t="s">
        <v>1147</v>
      </c>
      <c r="E2630" s="69" t="s">
        <v>582</v>
      </c>
      <c r="F2630" s="68" t="s">
        <v>1149</v>
      </c>
      <c r="G2630" s="64" t="s">
        <v>0</v>
      </c>
      <c r="H2630" s="70">
        <v>13.9</v>
      </c>
      <c r="I2630" s="71"/>
      <c r="J2630" s="64" t="s">
        <v>7086</v>
      </c>
      <c r="K2630" s="67" t="s">
        <v>9403</v>
      </c>
      <c r="L2630" s="67" t="s">
        <v>31</v>
      </c>
      <c r="M2630" s="64" t="s">
        <v>7066</v>
      </c>
      <c r="N2630" s="64" t="s">
        <v>1230</v>
      </c>
      <c r="O2630" s="64" t="s">
        <v>11</v>
      </c>
      <c r="P2630" s="64" t="s">
        <v>36</v>
      </c>
      <c r="Q2630" s="72">
        <v>12</v>
      </c>
      <c r="R2630" s="72">
        <v>2</v>
      </c>
      <c r="S2630" s="72">
        <v>17.5</v>
      </c>
      <c r="T2630" s="72">
        <v>0.13</v>
      </c>
    </row>
    <row r="2631" spans="1:20" s="60" customFormat="1" ht="15" customHeight="1">
      <c r="A2631" s="68" t="s">
        <v>5352</v>
      </c>
      <c r="B2631" s="68">
        <v>17927</v>
      </c>
      <c r="C2631" s="68" t="s">
        <v>0</v>
      </c>
      <c r="D2631" s="69" t="s">
        <v>1147</v>
      </c>
      <c r="E2631" s="69" t="s">
        <v>598</v>
      </c>
      <c r="F2631" s="68" t="s">
        <v>1149</v>
      </c>
      <c r="G2631" s="64" t="s">
        <v>0</v>
      </c>
      <c r="H2631" s="70">
        <v>46.9</v>
      </c>
      <c r="I2631" s="71"/>
      <c r="J2631" s="64" t="s">
        <v>7104</v>
      </c>
      <c r="K2631" s="67" t="s">
        <v>9404</v>
      </c>
      <c r="L2631" s="67" t="s">
        <v>31</v>
      </c>
      <c r="M2631" s="64" t="s">
        <v>7066</v>
      </c>
      <c r="N2631" s="64" t="s">
        <v>1231</v>
      </c>
      <c r="O2631" s="64" t="s">
        <v>0</v>
      </c>
      <c r="P2631" s="64" t="s">
        <v>32</v>
      </c>
      <c r="Q2631" s="72">
        <v>10</v>
      </c>
      <c r="R2631" s="72">
        <v>10</v>
      </c>
      <c r="S2631" s="72">
        <v>20</v>
      </c>
      <c r="T2631" s="72">
        <v>0.53</v>
      </c>
    </row>
    <row r="2632" spans="1:20" s="60" customFormat="1" ht="15" customHeight="1">
      <c r="A2632" s="68" t="s">
        <v>5353</v>
      </c>
      <c r="B2632" s="68">
        <v>17928</v>
      </c>
      <c r="C2632" s="68" t="s">
        <v>0</v>
      </c>
      <c r="D2632" s="69" t="s">
        <v>1147</v>
      </c>
      <c r="E2632" s="69" t="s">
        <v>599</v>
      </c>
      <c r="F2632" s="68" t="s">
        <v>1149</v>
      </c>
      <c r="G2632" s="64" t="s">
        <v>0</v>
      </c>
      <c r="H2632" s="70">
        <v>45.9</v>
      </c>
      <c r="I2632" s="71"/>
      <c r="J2632" s="64" t="s">
        <v>7104</v>
      </c>
      <c r="K2632" s="67" t="s">
        <v>9405</v>
      </c>
      <c r="L2632" s="67" t="s">
        <v>31</v>
      </c>
      <c r="M2632" s="64" t="s">
        <v>7066</v>
      </c>
      <c r="N2632" s="64" t="s">
        <v>1231</v>
      </c>
      <c r="O2632" s="64" t="s">
        <v>0</v>
      </c>
      <c r="P2632" s="64" t="s">
        <v>32</v>
      </c>
      <c r="Q2632" s="72">
        <v>17.5</v>
      </c>
      <c r="R2632" s="72">
        <v>5</v>
      </c>
      <c r="S2632" s="72">
        <v>18.5</v>
      </c>
      <c r="T2632" s="72">
        <v>0.40500000000000003</v>
      </c>
    </row>
    <row r="2633" spans="1:20" s="60" customFormat="1" ht="15" customHeight="1">
      <c r="A2633" s="68" t="s">
        <v>5354</v>
      </c>
      <c r="B2633" s="68">
        <v>17929</v>
      </c>
      <c r="C2633" s="68" t="s">
        <v>0</v>
      </c>
      <c r="D2633" s="69" t="s">
        <v>1147</v>
      </c>
      <c r="E2633" s="69" t="s">
        <v>600</v>
      </c>
      <c r="F2633" s="68" t="s">
        <v>1149</v>
      </c>
      <c r="G2633" s="64" t="s">
        <v>0</v>
      </c>
      <c r="H2633" s="70">
        <v>74.900000000000006</v>
      </c>
      <c r="I2633" s="71"/>
      <c r="J2633" s="64" t="s">
        <v>7104</v>
      </c>
      <c r="K2633" s="67" t="s">
        <v>9406</v>
      </c>
      <c r="L2633" s="67" t="s">
        <v>31</v>
      </c>
      <c r="M2633" s="64" t="s">
        <v>7066</v>
      </c>
      <c r="N2633" s="64" t="s">
        <v>1231</v>
      </c>
      <c r="O2633" s="64" t="s">
        <v>0</v>
      </c>
      <c r="P2633" s="64" t="s">
        <v>32</v>
      </c>
      <c r="Q2633" s="72">
        <v>30</v>
      </c>
      <c r="R2633" s="72">
        <v>6</v>
      </c>
      <c r="S2633" s="72">
        <v>20</v>
      </c>
      <c r="T2633" s="72">
        <v>0.75</v>
      </c>
    </row>
    <row r="2634" spans="1:20" s="60" customFormat="1" ht="15" customHeight="1">
      <c r="A2634" s="68" t="s">
        <v>5355</v>
      </c>
      <c r="B2634" s="68">
        <v>17930</v>
      </c>
      <c r="C2634" s="68" t="s">
        <v>0</v>
      </c>
      <c r="D2634" s="69" t="s">
        <v>1147</v>
      </c>
      <c r="E2634" s="69" t="s">
        <v>583</v>
      </c>
      <c r="F2634" s="68" t="s">
        <v>1149</v>
      </c>
      <c r="G2634" s="64" t="s">
        <v>0</v>
      </c>
      <c r="H2634" s="70">
        <v>19.899999999999999</v>
      </c>
      <c r="I2634" s="71"/>
      <c r="J2634" s="64" t="s">
        <v>7150</v>
      </c>
      <c r="K2634" s="67" t="s">
        <v>9407</v>
      </c>
      <c r="L2634" s="67">
        <v>107</v>
      </c>
      <c r="M2634" s="64" t="s">
        <v>7067</v>
      </c>
      <c r="N2634" s="64" t="s">
        <v>1198</v>
      </c>
      <c r="O2634" s="64" t="s">
        <v>0</v>
      </c>
      <c r="P2634" s="64" t="s">
        <v>34</v>
      </c>
      <c r="Q2634" s="72">
        <v>22</v>
      </c>
      <c r="R2634" s="72">
        <v>27</v>
      </c>
      <c r="S2634" s="72">
        <v>32</v>
      </c>
      <c r="T2634" s="72">
        <v>0.7</v>
      </c>
    </row>
    <row r="2635" spans="1:20" s="60" customFormat="1" ht="15" customHeight="1">
      <c r="A2635" s="68" t="s">
        <v>5356</v>
      </c>
      <c r="B2635" s="68">
        <v>17931</v>
      </c>
      <c r="C2635" s="68" t="s">
        <v>0</v>
      </c>
      <c r="D2635" s="69" t="s">
        <v>1147</v>
      </c>
      <c r="E2635" s="69" t="s">
        <v>584</v>
      </c>
      <c r="F2635" s="68" t="s">
        <v>1149</v>
      </c>
      <c r="G2635" s="64" t="s">
        <v>0</v>
      </c>
      <c r="H2635" s="70">
        <v>24.9</v>
      </c>
      <c r="I2635" s="71"/>
      <c r="J2635" s="64" t="s">
        <v>7150</v>
      </c>
      <c r="K2635" s="67" t="s">
        <v>9407</v>
      </c>
      <c r="L2635" s="67">
        <v>96</v>
      </c>
      <c r="M2635" s="64" t="s">
        <v>7067</v>
      </c>
      <c r="N2635" s="64" t="s">
        <v>1198</v>
      </c>
      <c r="O2635" s="64" t="s">
        <v>0</v>
      </c>
      <c r="P2635" s="64" t="s">
        <v>34</v>
      </c>
      <c r="Q2635" s="72">
        <v>27</v>
      </c>
      <c r="R2635" s="72">
        <v>32</v>
      </c>
      <c r="S2635" s="72">
        <v>36</v>
      </c>
      <c r="T2635" s="72">
        <v>0.7</v>
      </c>
    </row>
    <row r="2636" spans="1:20" s="60" customFormat="1" ht="15" customHeight="1">
      <c r="A2636" s="68" t="s">
        <v>5357</v>
      </c>
      <c r="B2636" s="68">
        <v>17932</v>
      </c>
      <c r="C2636" s="68" t="s">
        <v>0</v>
      </c>
      <c r="D2636" s="69" t="s">
        <v>1147</v>
      </c>
      <c r="E2636" s="69" t="s">
        <v>585</v>
      </c>
      <c r="F2636" s="68" t="s">
        <v>1149</v>
      </c>
      <c r="G2636" s="64" t="s">
        <v>0</v>
      </c>
      <c r="H2636" s="70">
        <v>29.9</v>
      </c>
      <c r="I2636" s="71"/>
      <c r="J2636" s="64" t="s">
        <v>7150</v>
      </c>
      <c r="K2636" s="67" t="s">
        <v>9407</v>
      </c>
      <c r="L2636" s="67">
        <v>105</v>
      </c>
      <c r="M2636" s="64" t="s">
        <v>7067</v>
      </c>
      <c r="N2636" s="64" t="s">
        <v>1198</v>
      </c>
      <c r="O2636" s="64" t="s">
        <v>0</v>
      </c>
      <c r="P2636" s="64" t="s">
        <v>34</v>
      </c>
      <c r="Q2636" s="72">
        <v>30</v>
      </c>
      <c r="R2636" s="72">
        <v>36</v>
      </c>
      <c r="S2636" s="72">
        <v>41</v>
      </c>
      <c r="T2636" s="72">
        <v>1</v>
      </c>
    </row>
    <row r="2637" spans="1:20" s="60" customFormat="1" ht="15" customHeight="1">
      <c r="A2637" s="68" t="s">
        <v>5358</v>
      </c>
      <c r="B2637" s="68">
        <v>17933</v>
      </c>
      <c r="C2637" s="68" t="s">
        <v>0</v>
      </c>
      <c r="D2637" s="69" t="s">
        <v>1147</v>
      </c>
      <c r="E2637" s="69" t="s">
        <v>586</v>
      </c>
      <c r="F2637" s="68" t="s">
        <v>1149</v>
      </c>
      <c r="G2637" s="64" t="s">
        <v>0</v>
      </c>
      <c r="H2637" s="70">
        <v>19.899999999999999</v>
      </c>
      <c r="I2637" s="71"/>
      <c r="J2637" s="64" t="s">
        <v>7150</v>
      </c>
      <c r="K2637" s="67" t="s">
        <v>9408</v>
      </c>
      <c r="L2637" s="67">
        <v>52</v>
      </c>
      <c r="M2637" s="64" t="s">
        <v>7067</v>
      </c>
      <c r="N2637" s="64" t="s">
        <v>1198</v>
      </c>
      <c r="O2637" s="64" t="s">
        <v>0</v>
      </c>
      <c r="P2637" s="64" t="s">
        <v>34</v>
      </c>
      <c r="Q2637" s="72">
        <v>22</v>
      </c>
      <c r="R2637" s="72">
        <v>27</v>
      </c>
      <c r="S2637" s="72">
        <v>32</v>
      </c>
      <c r="T2637" s="72">
        <v>0.7</v>
      </c>
    </row>
    <row r="2638" spans="1:20" s="60" customFormat="1" ht="15" customHeight="1">
      <c r="A2638" s="68" t="s">
        <v>5359</v>
      </c>
      <c r="B2638" s="68">
        <v>17934</v>
      </c>
      <c r="C2638" s="68" t="s">
        <v>0</v>
      </c>
      <c r="D2638" s="69" t="s">
        <v>1147</v>
      </c>
      <c r="E2638" s="69" t="s">
        <v>587</v>
      </c>
      <c r="F2638" s="68" t="s">
        <v>1149</v>
      </c>
      <c r="G2638" s="64" t="s">
        <v>0</v>
      </c>
      <c r="H2638" s="70">
        <v>24.9</v>
      </c>
      <c r="I2638" s="71"/>
      <c r="J2638" s="64" t="s">
        <v>7150</v>
      </c>
      <c r="K2638" s="67" t="s">
        <v>9408</v>
      </c>
      <c r="L2638" s="67">
        <v>53</v>
      </c>
      <c r="M2638" s="64" t="s">
        <v>7067</v>
      </c>
      <c r="N2638" s="64" t="s">
        <v>1198</v>
      </c>
      <c r="O2638" s="64" t="s">
        <v>0</v>
      </c>
      <c r="P2638" s="64" t="s">
        <v>34</v>
      </c>
      <c r="Q2638" s="72">
        <v>27</v>
      </c>
      <c r="R2638" s="72">
        <v>32</v>
      </c>
      <c r="S2638" s="72">
        <v>36</v>
      </c>
      <c r="T2638" s="72">
        <v>0.7</v>
      </c>
    </row>
    <row r="2639" spans="1:20" s="60" customFormat="1" ht="15" customHeight="1">
      <c r="A2639" s="68" t="s">
        <v>5360</v>
      </c>
      <c r="B2639" s="68">
        <v>17935</v>
      </c>
      <c r="C2639" s="68" t="s">
        <v>0</v>
      </c>
      <c r="D2639" s="69" t="s">
        <v>1147</v>
      </c>
      <c r="E2639" s="69" t="s">
        <v>588</v>
      </c>
      <c r="F2639" s="68" t="s">
        <v>1149</v>
      </c>
      <c r="G2639" s="64" t="s">
        <v>0</v>
      </c>
      <c r="H2639" s="70">
        <v>29.95</v>
      </c>
      <c r="I2639" s="71"/>
      <c r="J2639" s="64" t="s">
        <v>7150</v>
      </c>
      <c r="K2639" s="67" t="s">
        <v>9408</v>
      </c>
      <c r="L2639" s="67">
        <v>129</v>
      </c>
      <c r="M2639" s="64" t="s">
        <v>7067</v>
      </c>
      <c r="N2639" s="64" t="s">
        <v>1198</v>
      </c>
      <c r="O2639" s="64" t="s">
        <v>0</v>
      </c>
      <c r="P2639" s="64" t="s">
        <v>34</v>
      </c>
      <c r="Q2639" s="72">
        <v>30</v>
      </c>
      <c r="R2639" s="72">
        <v>36</v>
      </c>
      <c r="S2639" s="72">
        <v>41</v>
      </c>
      <c r="T2639" s="72">
        <v>1</v>
      </c>
    </row>
    <row r="2640" spans="1:20" s="60" customFormat="1" ht="15" customHeight="1">
      <c r="A2640" s="68" t="s">
        <v>5361</v>
      </c>
      <c r="B2640" s="68">
        <v>17936</v>
      </c>
      <c r="C2640" s="68" t="s">
        <v>0</v>
      </c>
      <c r="D2640" s="69" t="s">
        <v>1147</v>
      </c>
      <c r="E2640" s="69" t="s">
        <v>2062</v>
      </c>
      <c r="F2640" s="68" t="s">
        <v>1149</v>
      </c>
      <c r="G2640" s="64" t="s">
        <v>0</v>
      </c>
      <c r="H2640" s="70">
        <v>19.899999999999999</v>
      </c>
      <c r="I2640" s="71"/>
      <c r="J2640" s="64" t="s">
        <v>7150</v>
      </c>
      <c r="K2640" s="67" t="s">
        <v>9409</v>
      </c>
      <c r="L2640" s="67">
        <v>91</v>
      </c>
      <c r="M2640" s="64" t="s">
        <v>7067</v>
      </c>
      <c r="N2640" s="64" t="s">
        <v>1198</v>
      </c>
      <c r="O2640" s="64" t="s">
        <v>0</v>
      </c>
      <c r="P2640" s="64" t="s">
        <v>34</v>
      </c>
      <c r="Q2640" s="72">
        <v>32</v>
      </c>
      <c r="R2640" s="72">
        <v>40</v>
      </c>
      <c r="S2640" s="72">
        <v>32</v>
      </c>
      <c r="T2640" s="72">
        <v>0.7</v>
      </c>
    </row>
    <row r="2641" spans="1:20" s="60" customFormat="1" ht="15" customHeight="1">
      <c r="A2641" s="68" t="s">
        <v>5362</v>
      </c>
      <c r="B2641" s="68">
        <v>17937</v>
      </c>
      <c r="C2641" s="68" t="s">
        <v>0</v>
      </c>
      <c r="D2641" s="69" t="s">
        <v>1147</v>
      </c>
      <c r="E2641" s="69" t="s">
        <v>2063</v>
      </c>
      <c r="F2641" s="68" t="s">
        <v>1149</v>
      </c>
      <c r="G2641" s="64" t="s">
        <v>0</v>
      </c>
      <c r="H2641" s="70">
        <v>24.9</v>
      </c>
      <c r="I2641" s="71"/>
      <c r="J2641" s="64" t="s">
        <v>7150</v>
      </c>
      <c r="K2641" s="67" t="s">
        <v>9409</v>
      </c>
      <c r="L2641" s="67">
        <v>85</v>
      </c>
      <c r="M2641" s="64" t="s">
        <v>7067</v>
      </c>
      <c r="N2641" s="64" t="s">
        <v>1198</v>
      </c>
      <c r="O2641" s="64" t="s">
        <v>0</v>
      </c>
      <c r="P2641" s="64" t="s">
        <v>34</v>
      </c>
      <c r="Q2641" s="72">
        <v>37</v>
      </c>
      <c r="R2641" s="72">
        <v>42</v>
      </c>
      <c r="S2641" s="72">
        <v>37</v>
      </c>
      <c r="T2641" s="72">
        <v>0.7</v>
      </c>
    </row>
    <row r="2642" spans="1:20" s="60" customFormat="1" ht="15" customHeight="1">
      <c r="A2642" s="68" t="s">
        <v>5363</v>
      </c>
      <c r="B2642" s="68">
        <v>17938</v>
      </c>
      <c r="C2642" s="68" t="s">
        <v>0</v>
      </c>
      <c r="D2642" s="69" t="s">
        <v>1147</v>
      </c>
      <c r="E2642" s="69" t="s">
        <v>2064</v>
      </c>
      <c r="F2642" s="68" t="s">
        <v>1149</v>
      </c>
      <c r="G2642" s="64" t="s">
        <v>0</v>
      </c>
      <c r="H2642" s="70">
        <v>29.9</v>
      </c>
      <c r="I2642" s="71"/>
      <c r="J2642" s="64" t="s">
        <v>7150</v>
      </c>
      <c r="K2642" s="67" t="s">
        <v>9409</v>
      </c>
      <c r="L2642" s="67">
        <v>70</v>
      </c>
      <c r="M2642" s="64" t="s">
        <v>7067</v>
      </c>
      <c r="N2642" s="64" t="s">
        <v>1198</v>
      </c>
      <c r="O2642" s="64" t="s">
        <v>0</v>
      </c>
      <c r="P2642" s="64" t="s">
        <v>34</v>
      </c>
      <c r="Q2642" s="72">
        <v>39</v>
      </c>
      <c r="R2642" s="72">
        <v>46</v>
      </c>
      <c r="S2642" s="72">
        <v>39</v>
      </c>
      <c r="T2642" s="72">
        <v>0.7</v>
      </c>
    </row>
    <row r="2643" spans="1:20" s="60" customFormat="1" ht="15" customHeight="1">
      <c r="A2643" s="68" t="s">
        <v>5364</v>
      </c>
      <c r="B2643" s="68">
        <v>17939</v>
      </c>
      <c r="C2643" s="68" t="s">
        <v>0</v>
      </c>
      <c r="D2643" s="69" t="s">
        <v>1147</v>
      </c>
      <c r="E2643" s="69" t="s">
        <v>2065</v>
      </c>
      <c r="F2643" s="68" t="s">
        <v>1149</v>
      </c>
      <c r="G2643" s="64" t="s">
        <v>0</v>
      </c>
      <c r="H2643" s="70">
        <v>19.899999999999999</v>
      </c>
      <c r="I2643" s="71"/>
      <c r="J2643" s="64" t="s">
        <v>7150</v>
      </c>
      <c r="K2643" s="67" t="s">
        <v>9410</v>
      </c>
      <c r="L2643" s="67">
        <v>92</v>
      </c>
      <c r="M2643" s="64" t="s">
        <v>7067</v>
      </c>
      <c r="N2643" s="64" t="s">
        <v>1198</v>
      </c>
      <c r="O2643" s="64" t="s">
        <v>0</v>
      </c>
      <c r="P2643" s="64" t="s">
        <v>34</v>
      </c>
      <c r="Q2643" s="72">
        <v>32</v>
      </c>
      <c r="R2643" s="72">
        <v>40</v>
      </c>
      <c r="S2643" s="72">
        <v>32</v>
      </c>
      <c r="T2643" s="72">
        <v>0.7</v>
      </c>
    </row>
    <row r="2644" spans="1:20" s="60" customFormat="1" ht="15" customHeight="1">
      <c r="A2644" s="68" t="s">
        <v>5365</v>
      </c>
      <c r="B2644" s="68">
        <v>17940</v>
      </c>
      <c r="C2644" s="68" t="s">
        <v>0</v>
      </c>
      <c r="D2644" s="69" t="s">
        <v>1147</v>
      </c>
      <c r="E2644" s="69" t="s">
        <v>2066</v>
      </c>
      <c r="F2644" s="68" t="s">
        <v>1149</v>
      </c>
      <c r="G2644" s="64" t="s">
        <v>0</v>
      </c>
      <c r="H2644" s="70">
        <v>24.9</v>
      </c>
      <c r="I2644" s="71"/>
      <c r="J2644" s="64" t="s">
        <v>7150</v>
      </c>
      <c r="K2644" s="67" t="s">
        <v>9410</v>
      </c>
      <c r="L2644" s="67">
        <v>114</v>
      </c>
      <c r="M2644" s="64" t="s">
        <v>7067</v>
      </c>
      <c r="N2644" s="64" t="s">
        <v>1198</v>
      </c>
      <c r="O2644" s="64" t="s">
        <v>0</v>
      </c>
      <c r="P2644" s="64" t="s">
        <v>34</v>
      </c>
      <c r="Q2644" s="72">
        <v>37</v>
      </c>
      <c r="R2644" s="72">
        <v>42</v>
      </c>
      <c r="S2644" s="72">
        <v>37</v>
      </c>
      <c r="T2644" s="72">
        <v>0.7</v>
      </c>
    </row>
    <row r="2645" spans="1:20" s="60" customFormat="1" ht="15" customHeight="1">
      <c r="A2645" s="68" t="s">
        <v>5366</v>
      </c>
      <c r="B2645" s="68">
        <v>17941</v>
      </c>
      <c r="C2645" s="68" t="s">
        <v>0</v>
      </c>
      <c r="D2645" s="69" t="s">
        <v>1147</v>
      </c>
      <c r="E2645" s="69" t="s">
        <v>2067</v>
      </c>
      <c r="F2645" s="68" t="s">
        <v>1149</v>
      </c>
      <c r="G2645" s="64" t="s">
        <v>0</v>
      </c>
      <c r="H2645" s="70">
        <v>29.9</v>
      </c>
      <c r="I2645" s="71"/>
      <c r="J2645" s="64" t="s">
        <v>7150</v>
      </c>
      <c r="K2645" s="67" t="s">
        <v>9410</v>
      </c>
      <c r="L2645" s="67">
        <v>86</v>
      </c>
      <c r="M2645" s="64" t="s">
        <v>7067</v>
      </c>
      <c r="N2645" s="64" t="s">
        <v>1198</v>
      </c>
      <c r="O2645" s="64" t="s">
        <v>0</v>
      </c>
      <c r="P2645" s="64" t="s">
        <v>34</v>
      </c>
      <c r="Q2645" s="72">
        <v>39</v>
      </c>
      <c r="R2645" s="72">
        <v>46</v>
      </c>
      <c r="S2645" s="72">
        <v>39</v>
      </c>
      <c r="T2645" s="72">
        <v>0.7</v>
      </c>
    </row>
    <row r="2646" spans="1:20" s="60" customFormat="1" ht="15" customHeight="1">
      <c r="A2646" s="68" t="s">
        <v>11451</v>
      </c>
      <c r="B2646" s="68">
        <v>17943</v>
      </c>
      <c r="C2646" s="68" t="s">
        <v>0</v>
      </c>
      <c r="D2646" s="69" t="s">
        <v>1147</v>
      </c>
      <c r="E2646" s="69" t="s">
        <v>11452</v>
      </c>
      <c r="F2646" s="68" t="s">
        <v>1149</v>
      </c>
      <c r="G2646" s="64" t="s">
        <v>0</v>
      </c>
      <c r="H2646" s="70">
        <v>19.899999999999999</v>
      </c>
      <c r="I2646" s="71">
        <v>6.5000000000000002E-2</v>
      </c>
      <c r="J2646" s="64" t="s">
        <v>7150</v>
      </c>
      <c r="K2646" s="67" t="s">
        <v>11453</v>
      </c>
      <c r="L2646" s="67">
        <v>150</v>
      </c>
      <c r="M2646" s="64" t="s">
        <v>7067</v>
      </c>
      <c r="N2646" s="64" t="s">
        <v>1198</v>
      </c>
      <c r="O2646" s="64" t="s">
        <v>0</v>
      </c>
      <c r="P2646" s="64" t="s">
        <v>34</v>
      </c>
      <c r="Q2646" s="72">
        <v>32</v>
      </c>
      <c r="R2646" s="72">
        <v>40</v>
      </c>
      <c r="S2646" s="72">
        <v>32</v>
      </c>
      <c r="T2646" s="72">
        <v>0.7</v>
      </c>
    </row>
    <row r="2647" spans="1:20" s="60" customFormat="1" ht="15" customHeight="1">
      <c r="A2647" s="68" t="s">
        <v>11454</v>
      </c>
      <c r="B2647" s="68">
        <v>17944</v>
      </c>
      <c r="C2647" s="68" t="s">
        <v>0</v>
      </c>
      <c r="D2647" s="69" t="s">
        <v>1147</v>
      </c>
      <c r="E2647" s="69" t="s">
        <v>11455</v>
      </c>
      <c r="F2647" s="68" t="s">
        <v>1149</v>
      </c>
      <c r="G2647" s="64" t="s">
        <v>0</v>
      </c>
      <c r="H2647" s="70">
        <v>29.9</v>
      </c>
      <c r="I2647" s="71">
        <v>6.5000000000000002E-2</v>
      </c>
      <c r="J2647" s="64" t="s">
        <v>7150</v>
      </c>
      <c r="K2647" s="67" t="s">
        <v>7411</v>
      </c>
      <c r="L2647" s="67">
        <v>150</v>
      </c>
      <c r="M2647" s="64" t="s">
        <v>7067</v>
      </c>
      <c r="N2647" s="64" t="s">
        <v>1198</v>
      </c>
      <c r="O2647" s="64" t="s">
        <v>0</v>
      </c>
      <c r="P2647" s="64" t="s">
        <v>34</v>
      </c>
      <c r="Q2647" s="72">
        <v>30</v>
      </c>
      <c r="R2647" s="72">
        <v>36</v>
      </c>
      <c r="S2647" s="72">
        <v>41</v>
      </c>
      <c r="T2647" s="72">
        <v>1</v>
      </c>
    </row>
    <row r="2648" spans="1:20" s="60" customFormat="1" ht="15" customHeight="1">
      <c r="A2648" s="68" t="s">
        <v>11456</v>
      </c>
      <c r="B2648" s="68">
        <v>17945</v>
      </c>
      <c r="C2648" s="68" t="s">
        <v>0</v>
      </c>
      <c r="D2648" s="69" t="s">
        <v>1147</v>
      </c>
      <c r="E2648" s="69" t="s">
        <v>11457</v>
      </c>
      <c r="F2648" s="68" t="s">
        <v>1149</v>
      </c>
      <c r="G2648" s="64" t="s">
        <v>0</v>
      </c>
      <c r="H2648" s="70">
        <v>24.9</v>
      </c>
      <c r="I2648" s="71">
        <v>6.5000000000000002E-2</v>
      </c>
      <c r="J2648" s="64" t="s">
        <v>7150</v>
      </c>
      <c r="K2648" s="67" t="s">
        <v>7412</v>
      </c>
      <c r="L2648" s="67">
        <v>150</v>
      </c>
      <c r="M2648" s="64" t="s">
        <v>7067</v>
      </c>
      <c r="N2648" s="64" t="s">
        <v>1198</v>
      </c>
      <c r="O2648" s="64" t="s">
        <v>0</v>
      </c>
      <c r="P2648" s="64" t="s">
        <v>34</v>
      </c>
      <c r="Q2648" s="72">
        <v>27</v>
      </c>
      <c r="R2648" s="72">
        <v>32</v>
      </c>
      <c r="S2648" s="72">
        <v>36</v>
      </c>
      <c r="T2648" s="72">
        <v>0.7</v>
      </c>
    </row>
    <row r="2649" spans="1:20" s="60" customFormat="1" ht="15" customHeight="1">
      <c r="A2649" s="68" t="s">
        <v>11458</v>
      </c>
      <c r="B2649" s="68">
        <v>17946</v>
      </c>
      <c r="C2649" s="68" t="s">
        <v>0</v>
      </c>
      <c r="D2649" s="69" t="s">
        <v>1147</v>
      </c>
      <c r="E2649" s="69" t="s">
        <v>11459</v>
      </c>
      <c r="F2649" s="68" t="s">
        <v>1149</v>
      </c>
      <c r="G2649" s="64" t="s">
        <v>0</v>
      </c>
      <c r="H2649" s="70">
        <v>19.899999999999999</v>
      </c>
      <c r="I2649" s="71">
        <v>6.5000000000000002E-2</v>
      </c>
      <c r="J2649" s="64" t="s">
        <v>7150</v>
      </c>
      <c r="K2649" s="67" t="s">
        <v>7413</v>
      </c>
      <c r="L2649" s="67">
        <v>150</v>
      </c>
      <c r="M2649" s="64" t="s">
        <v>7067</v>
      </c>
      <c r="N2649" s="64" t="s">
        <v>1198</v>
      </c>
      <c r="O2649" s="64" t="s">
        <v>0</v>
      </c>
      <c r="P2649" s="64" t="s">
        <v>34</v>
      </c>
      <c r="Q2649" s="72">
        <v>22</v>
      </c>
      <c r="R2649" s="72">
        <v>27</v>
      </c>
      <c r="S2649" s="72">
        <v>32</v>
      </c>
      <c r="T2649" s="72">
        <v>0.7</v>
      </c>
    </row>
    <row r="2650" spans="1:20" s="60" customFormat="1" ht="15" customHeight="1">
      <c r="A2650" s="68" t="s">
        <v>5367</v>
      </c>
      <c r="B2650" s="68">
        <v>17947</v>
      </c>
      <c r="C2650" s="68" t="s">
        <v>0</v>
      </c>
      <c r="D2650" s="69" t="s">
        <v>1147</v>
      </c>
      <c r="E2650" s="69" t="s">
        <v>601</v>
      </c>
      <c r="F2650" s="68" t="s">
        <v>1149</v>
      </c>
      <c r="G2650" s="64" t="s">
        <v>0</v>
      </c>
      <c r="H2650" s="70">
        <v>59.5</v>
      </c>
      <c r="I2650" s="71"/>
      <c r="J2650" s="64" t="s">
        <v>7104</v>
      </c>
      <c r="K2650" s="67" t="s">
        <v>9411</v>
      </c>
      <c r="L2650" s="67" t="s">
        <v>31</v>
      </c>
      <c r="M2650" s="64" t="s">
        <v>7066</v>
      </c>
      <c r="N2650" s="64" t="s">
        <v>1231</v>
      </c>
      <c r="O2650" s="64" t="s">
        <v>0</v>
      </c>
      <c r="P2650" s="64" t="s">
        <v>33</v>
      </c>
      <c r="Q2650" s="72">
        <v>17</v>
      </c>
      <c r="R2650" s="72">
        <v>29.7</v>
      </c>
      <c r="S2650" s="72">
        <v>17</v>
      </c>
      <c r="T2650" s="72">
        <v>0.42499999999999999</v>
      </c>
    </row>
    <row r="2651" spans="1:20" s="60" customFormat="1" ht="15" customHeight="1">
      <c r="A2651" s="68" t="s">
        <v>5368</v>
      </c>
      <c r="B2651" s="68">
        <v>17948</v>
      </c>
      <c r="C2651" s="68" t="s">
        <v>0</v>
      </c>
      <c r="D2651" s="69" t="s">
        <v>1147</v>
      </c>
      <c r="E2651" s="69" t="s">
        <v>602</v>
      </c>
      <c r="F2651" s="68" t="s">
        <v>1149</v>
      </c>
      <c r="G2651" s="64" t="s">
        <v>0</v>
      </c>
      <c r="H2651" s="70">
        <v>12.9</v>
      </c>
      <c r="I2651" s="71"/>
      <c r="J2651" s="64" t="s">
        <v>7086</v>
      </c>
      <c r="K2651" s="67" t="s">
        <v>9412</v>
      </c>
      <c r="L2651" s="67" t="s">
        <v>31</v>
      </c>
      <c r="M2651" s="64" t="s">
        <v>7066</v>
      </c>
      <c r="N2651" s="64" t="s">
        <v>3308</v>
      </c>
      <c r="O2651" s="64" t="s">
        <v>11</v>
      </c>
      <c r="P2651" s="64" t="s">
        <v>36</v>
      </c>
      <c r="Q2651" s="72">
        <v>17.3</v>
      </c>
      <c r="R2651" s="72">
        <v>2</v>
      </c>
      <c r="S2651" s="72">
        <v>29.5</v>
      </c>
      <c r="T2651" s="72">
        <v>0.45600000000000002</v>
      </c>
    </row>
    <row r="2652" spans="1:20" s="60" customFormat="1" ht="15" customHeight="1">
      <c r="A2652" s="68" t="s">
        <v>5369</v>
      </c>
      <c r="B2652" s="68">
        <v>17949</v>
      </c>
      <c r="C2652" s="68" t="s">
        <v>0</v>
      </c>
      <c r="D2652" s="69" t="s">
        <v>1147</v>
      </c>
      <c r="E2652" s="69" t="s">
        <v>603</v>
      </c>
      <c r="F2652" s="68" t="s">
        <v>1149</v>
      </c>
      <c r="G2652" s="64" t="s">
        <v>0</v>
      </c>
      <c r="H2652" s="70">
        <v>12.9</v>
      </c>
      <c r="I2652" s="71"/>
      <c r="J2652" s="64" t="s">
        <v>7086</v>
      </c>
      <c r="K2652" s="67" t="s">
        <v>9413</v>
      </c>
      <c r="L2652" s="67" t="s">
        <v>31</v>
      </c>
      <c r="M2652" s="64" t="s">
        <v>7066</v>
      </c>
      <c r="N2652" s="64" t="s">
        <v>3308</v>
      </c>
      <c r="O2652" s="64" t="s">
        <v>11</v>
      </c>
      <c r="P2652" s="64" t="s">
        <v>36</v>
      </c>
      <c r="Q2652" s="72">
        <v>17.5</v>
      </c>
      <c r="R2652" s="72">
        <v>2</v>
      </c>
      <c r="S2652" s="72">
        <v>30</v>
      </c>
      <c r="T2652" s="72">
        <v>0.442</v>
      </c>
    </row>
    <row r="2653" spans="1:20" s="60" customFormat="1" ht="15" customHeight="1">
      <c r="A2653" s="68" t="s">
        <v>5370</v>
      </c>
      <c r="B2653" s="68">
        <v>17950</v>
      </c>
      <c r="C2653" s="68" t="s">
        <v>0</v>
      </c>
      <c r="D2653" s="69" t="s">
        <v>1147</v>
      </c>
      <c r="E2653" s="69" t="s">
        <v>604</v>
      </c>
      <c r="F2653" s="68" t="s">
        <v>1149</v>
      </c>
      <c r="G2653" s="64" t="s">
        <v>0</v>
      </c>
      <c r="H2653" s="70">
        <v>12.9</v>
      </c>
      <c r="I2653" s="71"/>
      <c r="J2653" s="64" t="s">
        <v>7086</v>
      </c>
      <c r="K2653" s="67" t="s">
        <v>7415</v>
      </c>
      <c r="L2653" s="67" t="s">
        <v>31</v>
      </c>
      <c r="M2653" s="64" t="s">
        <v>7066</v>
      </c>
      <c r="N2653" s="64" t="s">
        <v>3308</v>
      </c>
      <c r="O2653" s="64" t="s">
        <v>11</v>
      </c>
      <c r="P2653" s="64" t="s">
        <v>36</v>
      </c>
      <c r="Q2653" s="72">
        <v>17.5</v>
      </c>
      <c r="R2653" s="72">
        <v>2</v>
      </c>
      <c r="S2653" s="72">
        <v>30</v>
      </c>
      <c r="T2653" s="72">
        <v>0.46200000000000002</v>
      </c>
    </row>
    <row r="2654" spans="1:20" s="60" customFormat="1" ht="15" customHeight="1">
      <c r="A2654" s="68" t="s">
        <v>5371</v>
      </c>
      <c r="B2654" s="68">
        <v>17951</v>
      </c>
      <c r="C2654" s="68" t="s">
        <v>0</v>
      </c>
      <c r="D2654" s="69" t="s">
        <v>1147</v>
      </c>
      <c r="E2654" s="69" t="s">
        <v>605</v>
      </c>
      <c r="F2654" s="68" t="s">
        <v>1149</v>
      </c>
      <c r="G2654" s="64" t="s">
        <v>0</v>
      </c>
      <c r="H2654" s="70">
        <v>12.9</v>
      </c>
      <c r="I2654" s="71"/>
      <c r="J2654" s="64" t="s">
        <v>7086</v>
      </c>
      <c r="K2654" s="67" t="s">
        <v>9414</v>
      </c>
      <c r="L2654" s="67" t="s">
        <v>31</v>
      </c>
      <c r="M2654" s="64" t="s">
        <v>7066</v>
      </c>
      <c r="N2654" s="64" t="s">
        <v>3308</v>
      </c>
      <c r="O2654" s="64" t="s">
        <v>11</v>
      </c>
      <c r="P2654" s="64" t="s">
        <v>36</v>
      </c>
      <c r="Q2654" s="72">
        <v>14.5</v>
      </c>
      <c r="R2654" s="72">
        <v>2</v>
      </c>
      <c r="S2654" s="72">
        <v>27</v>
      </c>
      <c r="T2654" s="72">
        <v>0.33600000000000002</v>
      </c>
    </row>
    <row r="2655" spans="1:20" s="60" customFormat="1" ht="15" customHeight="1">
      <c r="A2655" s="68" t="s">
        <v>5372</v>
      </c>
      <c r="B2655" s="68">
        <v>17952</v>
      </c>
      <c r="C2655" s="68" t="s">
        <v>0</v>
      </c>
      <c r="D2655" s="69" t="s">
        <v>1147</v>
      </c>
      <c r="E2655" s="69" t="s">
        <v>606</v>
      </c>
      <c r="F2655" s="68" t="s">
        <v>1149</v>
      </c>
      <c r="G2655" s="64" t="s">
        <v>0</v>
      </c>
      <c r="H2655" s="70">
        <v>12.9</v>
      </c>
      <c r="I2655" s="71"/>
      <c r="J2655" s="64" t="s">
        <v>7086</v>
      </c>
      <c r="K2655" s="67" t="s">
        <v>9415</v>
      </c>
      <c r="L2655" s="67" t="s">
        <v>31</v>
      </c>
      <c r="M2655" s="64" t="s">
        <v>7066</v>
      </c>
      <c r="N2655" s="64" t="s">
        <v>3308</v>
      </c>
      <c r="O2655" s="64" t="s">
        <v>11</v>
      </c>
      <c r="P2655" s="64" t="s">
        <v>36</v>
      </c>
      <c r="Q2655" s="72">
        <v>22</v>
      </c>
      <c r="R2655" s="72">
        <v>1.8</v>
      </c>
      <c r="S2655" s="72">
        <v>22</v>
      </c>
      <c r="T2655" s="72">
        <v>0.49</v>
      </c>
    </row>
    <row r="2656" spans="1:20" s="60" customFormat="1" ht="15" customHeight="1">
      <c r="A2656" s="68" t="s">
        <v>5373</v>
      </c>
      <c r="B2656" s="68">
        <v>17953</v>
      </c>
      <c r="C2656" s="68" t="s">
        <v>0</v>
      </c>
      <c r="D2656" s="69" t="s">
        <v>1147</v>
      </c>
      <c r="E2656" s="69" t="s">
        <v>607</v>
      </c>
      <c r="F2656" s="68" t="s">
        <v>1149</v>
      </c>
      <c r="G2656" s="64" t="s">
        <v>0</v>
      </c>
      <c r="H2656" s="70">
        <v>12.9</v>
      </c>
      <c r="I2656" s="71"/>
      <c r="J2656" s="64" t="s">
        <v>7086</v>
      </c>
      <c r="K2656" s="67" t="s">
        <v>7416</v>
      </c>
      <c r="L2656" s="67" t="s">
        <v>31</v>
      </c>
      <c r="M2656" s="64" t="s">
        <v>7066</v>
      </c>
      <c r="N2656" s="64" t="s">
        <v>3308</v>
      </c>
      <c r="O2656" s="64" t="s">
        <v>11</v>
      </c>
      <c r="P2656" s="64" t="s">
        <v>36</v>
      </c>
      <c r="Q2656" s="72">
        <v>17</v>
      </c>
      <c r="R2656" s="72">
        <v>3</v>
      </c>
      <c r="S2656" s="72">
        <v>26.5</v>
      </c>
      <c r="T2656" s="72">
        <v>0.46200000000000002</v>
      </c>
    </row>
    <row r="2657" spans="1:20" s="60" customFormat="1" ht="15" customHeight="1">
      <c r="A2657" s="68" t="s">
        <v>5374</v>
      </c>
      <c r="B2657" s="68">
        <v>17954</v>
      </c>
      <c r="C2657" s="68" t="s">
        <v>0</v>
      </c>
      <c r="D2657" s="69" t="s">
        <v>1147</v>
      </c>
      <c r="E2657" s="69" t="s">
        <v>608</v>
      </c>
      <c r="F2657" s="68" t="s">
        <v>1149</v>
      </c>
      <c r="G2657" s="64" t="s">
        <v>0</v>
      </c>
      <c r="H2657" s="70">
        <v>22.9</v>
      </c>
      <c r="I2657" s="71"/>
      <c r="J2657" s="64" t="s">
        <v>7086</v>
      </c>
      <c r="K2657" s="67" t="s">
        <v>7417</v>
      </c>
      <c r="L2657" s="67" t="s">
        <v>31</v>
      </c>
      <c r="M2657" s="64" t="s">
        <v>7066</v>
      </c>
      <c r="N2657" s="64" t="s">
        <v>3308</v>
      </c>
      <c r="O2657" s="64" t="s">
        <v>11</v>
      </c>
      <c r="P2657" s="64" t="s">
        <v>36</v>
      </c>
      <c r="Q2657" s="72">
        <v>34.5</v>
      </c>
      <c r="R2657" s="72">
        <v>5</v>
      </c>
      <c r="S2657" s="72">
        <v>34.5</v>
      </c>
      <c r="T2657" s="72">
        <v>1565</v>
      </c>
    </row>
    <row r="2658" spans="1:20" s="60" customFormat="1" ht="15" customHeight="1">
      <c r="A2658" s="68" t="s">
        <v>5375</v>
      </c>
      <c r="B2658" s="68">
        <v>17955</v>
      </c>
      <c r="C2658" s="68" t="s">
        <v>0</v>
      </c>
      <c r="D2658" s="69" t="s">
        <v>1147</v>
      </c>
      <c r="E2658" s="69" t="s">
        <v>609</v>
      </c>
      <c r="F2658" s="68" t="s">
        <v>1149</v>
      </c>
      <c r="G2658" s="64" t="s">
        <v>0</v>
      </c>
      <c r="H2658" s="70">
        <v>15.9</v>
      </c>
      <c r="I2658" s="71"/>
      <c r="J2658" s="64" t="s">
        <v>7086</v>
      </c>
      <c r="K2658" s="67" t="s">
        <v>7418</v>
      </c>
      <c r="L2658" s="67" t="s">
        <v>31</v>
      </c>
      <c r="M2658" s="64" t="s">
        <v>7066</v>
      </c>
      <c r="N2658" s="64" t="s">
        <v>3308</v>
      </c>
      <c r="O2658" s="64" t="s">
        <v>11</v>
      </c>
      <c r="P2658" s="64" t="s">
        <v>36</v>
      </c>
      <c r="Q2658" s="72">
        <v>16</v>
      </c>
      <c r="R2658" s="72">
        <v>3</v>
      </c>
      <c r="S2658" s="72">
        <v>28.5</v>
      </c>
      <c r="T2658" s="72">
        <v>0.29499999999999998</v>
      </c>
    </row>
    <row r="2659" spans="1:20" s="60" customFormat="1" ht="15" customHeight="1">
      <c r="A2659" s="68" t="s">
        <v>5376</v>
      </c>
      <c r="B2659" s="68">
        <v>17956</v>
      </c>
      <c r="C2659" s="68" t="s">
        <v>0</v>
      </c>
      <c r="D2659" s="69" t="s">
        <v>1147</v>
      </c>
      <c r="E2659" s="69" t="s">
        <v>610</v>
      </c>
      <c r="F2659" s="68" t="s">
        <v>1149</v>
      </c>
      <c r="G2659" s="64" t="s">
        <v>0</v>
      </c>
      <c r="H2659" s="70">
        <v>14.9</v>
      </c>
      <c r="I2659" s="71"/>
      <c r="J2659" s="64" t="s">
        <v>7086</v>
      </c>
      <c r="K2659" s="67" t="s">
        <v>7419</v>
      </c>
      <c r="L2659" s="67" t="s">
        <v>31</v>
      </c>
      <c r="M2659" s="64" t="s">
        <v>7066</v>
      </c>
      <c r="N2659" s="64" t="s">
        <v>3308</v>
      </c>
      <c r="O2659" s="64" t="s">
        <v>11</v>
      </c>
      <c r="P2659" s="64" t="s">
        <v>36</v>
      </c>
      <c r="Q2659" s="72">
        <v>34.5</v>
      </c>
      <c r="R2659" s="72">
        <v>5</v>
      </c>
      <c r="S2659" s="72">
        <v>34.5</v>
      </c>
      <c r="T2659" s="72">
        <v>1565</v>
      </c>
    </row>
    <row r="2660" spans="1:20" s="60" customFormat="1" ht="15" customHeight="1">
      <c r="A2660" s="68" t="s">
        <v>5377</v>
      </c>
      <c r="B2660" s="68">
        <v>17957</v>
      </c>
      <c r="C2660" s="68" t="s">
        <v>0</v>
      </c>
      <c r="D2660" s="69" t="s">
        <v>1147</v>
      </c>
      <c r="E2660" s="69" t="s">
        <v>611</v>
      </c>
      <c r="F2660" s="68" t="s">
        <v>1149</v>
      </c>
      <c r="G2660" s="64" t="s">
        <v>0</v>
      </c>
      <c r="H2660" s="70">
        <v>3.19</v>
      </c>
      <c r="I2660" s="71"/>
      <c r="J2660" s="64" t="s">
        <v>7086</v>
      </c>
      <c r="K2660" s="67" t="s">
        <v>7420</v>
      </c>
      <c r="L2660" s="67" t="s">
        <v>31</v>
      </c>
      <c r="M2660" s="64" t="s">
        <v>7066</v>
      </c>
      <c r="N2660" s="64" t="s">
        <v>3308</v>
      </c>
      <c r="O2660" s="64" t="s">
        <v>11</v>
      </c>
      <c r="P2660" s="64" t="s">
        <v>36</v>
      </c>
      <c r="Q2660" s="72">
        <v>26</v>
      </c>
      <c r="R2660" s="72">
        <v>3</v>
      </c>
      <c r="S2660" s="72">
        <v>26</v>
      </c>
      <c r="T2660" s="72">
        <v>0.18</v>
      </c>
    </row>
    <row r="2661" spans="1:20" s="60" customFormat="1" ht="15" customHeight="1">
      <c r="A2661" s="68" t="s">
        <v>5378</v>
      </c>
      <c r="B2661" s="68">
        <v>17958</v>
      </c>
      <c r="C2661" s="68" t="s">
        <v>0</v>
      </c>
      <c r="D2661" s="69" t="s">
        <v>1147</v>
      </c>
      <c r="E2661" s="69" t="s">
        <v>612</v>
      </c>
      <c r="F2661" s="68" t="s">
        <v>1149</v>
      </c>
      <c r="G2661" s="64" t="s">
        <v>0</v>
      </c>
      <c r="H2661" s="70">
        <v>13.9</v>
      </c>
      <c r="I2661" s="71"/>
      <c r="J2661" s="64" t="s">
        <v>7086</v>
      </c>
      <c r="K2661" s="67" t="s">
        <v>7421</v>
      </c>
      <c r="L2661" s="67" t="s">
        <v>31</v>
      </c>
      <c r="M2661" s="64" t="s">
        <v>7066</v>
      </c>
      <c r="N2661" s="64" t="s">
        <v>3308</v>
      </c>
      <c r="O2661" s="64" t="s">
        <v>11</v>
      </c>
      <c r="P2661" s="64" t="s">
        <v>36</v>
      </c>
      <c r="Q2661" s="72">
        <v>18.8</v>
      </c>
      <c r="R2661" s="72">
        <v>2.2000000000000002</v>
      </c>
      <c r="S2661" s="72">
        <v>46</v>
      </c>
      <c r="T2661" s="72">
        <v>0.52500000000000002</v>
      </c>
    </row>
    <row r="2662" spans="1:20" s="60" customFormat="1" ht="15" customHeight="1">
      <c r="A2662" s="68" t="s">
        <v>5379</v>
      </c>
      <c r="B2662" s="68">
        <v>17959</v>
      </c>
      <c r="C2662" s="68" t="s">
        <v>0</v>
      </c>
      <c r="D2662" s="69" t="s">
        <v>1147</v>
      </c>
      <c r="E2662" s="69" t="s">
        <v>2068</v>
      </c>
      <c r="F2662" s="68" t="s">
        <v>1149</v>
      </c>
      <c r="G2662" s="64" t="s">
        <v>0</v>
      </c>
      <c r="H2662" s="70">
        <v>7.9</v>
      </c>
      <c r="I2662" s="71"/>
      <c r="J2662" s="64" t="s">
        <v>7086</v>
      </c>
      <c r="K2662" s="67" t="s">
        <v>7422</v>
      </c>
      <c r="L2662" s="67" t="s">
        <v>31</v>
      </c>
      <c r="M2662" s="64" t="s">
        <v>7066</v>
      </c>
      <c r="N2662" s="64" t="s">
        <v>3308</v>
      </c>
      <c r="O2662" s="64" t="s">
        <v>11</v>
      </c>
      <c r="P2662" s="64" t="s">
        <v>36</v>
      </c>
      <c r="Q2662" s="72">
        <v>17.3</v>
      </c>
      <c r="R2662" s="72">
        <v>2</v>
      </c>
      <c r="S2662" s="72">
        <v>29.5</v>
      </c>
      <c r="T2662" s="72">
        <v>0.45600000000000002</v>
      </c>
    </row>
    <row r="2663" spans="1:20" s="60" customFormat="1" ht="15" customHeight="1">
      <c r="A2663" s="68" t="s">
        <v>5380</v>
      </c>
      <c r="B2663" s="68">
        <v>17960</v>
      </c>
      <c r="C2663" s="68" t="s">
        <v>0</v>
      </c>
      <c r="D2663" s="69" t="s">
        <v>1147</v>
      </c>
      <c r="E2663" s="69" t="s">
        <v>613</v>
      </c>
      <c r="F2663" s="68" t="s">
        <v>1149</v>
      </c>
      <c r="G2663" s="64" t="s">
        <v>0</v>
      </c>
      <c r="H2663" s="70">
        <v>7.9</v>
      </c>
      <c r="I2663" s="71"/>
      <c r="J2663" s="64" t="s">
        <v>7086</v>
      </c>
      <c r="K2663" s="67" t="s">
        <v>9416</v>
      </c>
      <c r="L2663" s="67" t="s">
        <v>31</v>
      </c>
      <c r="M2663" s="64" t="s">
        <v>7066</v>
      </c>
      <c r="N2663" s="64" t="s">
        <v>3308</v>
      </c>
      <c r="O2663" s="64" t="s">
        <v>11</v>
      </c>
      <c r="P2663" s="64" t="s">
        <v>36</v>
      </c>
      <c r="Q2663" s="72">
        <v>17.5</v>
      </c>
      <c r="R2663" s="72">
        <v>2</v>
      </c>
      <c r="S2663" s="72">
        <v>30</v>
      </c>
      <c r="T2663" s="72">
        <v>0.442</v>
      </c>
    </row>
    <row r="2664" spans="1:20" s="60" customFormat="1" ht="15" customHeight="1">
      <c r="A2664" s="68" t="s">
        <v>5381</v>
      </c>
      <c r="B2664" s="68">
        <v>17961</v>
      </c>
      <c r="C2664" s="68" t="s">
        <v>0</v>
      </c>
      <c r="D2664" s="69" t="s">
        <v>1147</v>
      </c>
      <c r="E2664" s="69" t="s">
        <v>614</v>
      </c>
      <c r="F2664" s="68" t="s">
        <v>1149</v>
      </c>
      <c r="G2664" s="64" t="s">
        <v>0</v>
      </c>
      <c r="H2664" s="70">
        <v>7.9</v>
      </c>
      <c r="I2664" s="71"/>
      <c r="J2664" s="64" t="s">
        <v>7086</v>
      </c>
      <c r="K2664" s="67" t="s">
        <v>9417</v>
      </c>
      <c r="L2664" s="67" t="s">
        <v>31</v>
      </c>
      <c r="M2664" s="64" t="s">
        <v>7066</v>
      </c>
      <c r="N2664" s="64" t="s">
        <v>3308</v>
      </c>
      <c r="O2664" s="64" t="s">
        <v>11</v>
      </c>
      <c r="P2664" s="64" t="s">
        <v>36</v>
      </c>
      <c r="Q2664" s="72">
        <v>17.5</v>
      </c>
      <c r="R2664" s="72">
        <v>2</v>
      </c>
      <c r="S2664" s="72">
        <v>30</v>
      </c>
      <c r="T2664" s="72">
        <v>0.46200000000000002</v>
      </c>
    </row>
    <row r="2665" spans="1:20" s="60" customFormat="1" ht="15" customHeight="1">
      <c r="A2665" s="68" t="s">
        <v>5382</v>
      </c>
      <c r="B2665" s="68">
        <v>17962</v>
      </c>
      <c r="C2665" s="68" t="s">
        <v>0</v>
      </c>
      <c r="D2665" s="69" t="s">
        <v>1147</v>
      </c>
      <c r="E2665" s="69" t="s">
        <v>615</v>
      </c>
      <c r="F2665" s="68" t="s">
        <v>1149</v>
      </c>
      <c r="G2665" s="64" t="s">
        <v>0</v>
      </c>
      <c r="H2665" s="70">
        <v>7.9</v>
      </c>
      <c r="I2665" s="71"/>
      <c r="J2665" s="64" t="s">
        <v>7086</v>
      </c>
      <c r="K2665" s="67" t="s">
        <v>7423</v>
      </c>
      <c r="L2665" s="67" t="s">
        <v>31</v>
      </c>
      <c r="M2665" s="64" t="s">
        <v>7066</v>
      </c>
      <c r="N2665" s="64" t="s">
        <v>3308</v>
      </c>
      <c r="O2665" s="64" t="s">
        <v>11</v>
      </c>
      <c r="P2665" s="64" t="s">
        <v>36</v>
      </c>
      <c r="Q2665" s="72">
        <v>16.3</v>
      </c>
      <c r="R2665" s="72">
        <v>3</v>
      </c>
      <c r="S2665" s="72">
        <v>30</v>
      </c>
      <c r="T2665" s="72">
        <v>0.40799999999999997</v>
      </c>
    </row>
    <row r="2666" spans="1:20" s="60" customFormat="1" ht="15" customHeight="1">
      <c r="A2666" s="68" t="s">
        <v>5383</v>
      </c>
      <c r="B2666" s="68">
        <v>17963</v>
      </c>
      <c r="C2666" s="68" t="s">
        <v>0</v>
      </c>
      <c r="D2666" s="69" t="s">
        <v>1147</v>
      </c>
      <c r="E2666" s="69" t="s">
        <v>616</v>
      </c>
      <c r="F2666" s="68" t="s">
        <v>1149</v>
      </c>
      <c r="G2666" s="64" t="s">
        <v>0</v>
      </c>
      <c r="H2666" s="70">
        <v>7.9</v>
      </c>
      <c r="I2666" s="71"/>
      <c r="J2666" s="64" t="s">
        <v>7086</v>
      </c>
      <c r="K2666" s="67" t="s">
        <v>9418</v>
      </c>
      <c r="L2666" s="67" t="s">
        <v>31</v>
      </c>
      <c r="M2666" s="64" t="s">
        <v>7066</v>
      </c>
      <c r="N2666" s="64" t="s">
        <v>3308</v>
      </c>
      <c r="O2666" s="64" t="s">
        <v>11</v>
      </c>
      <c r="P2666" s="64" t="s">
        <v>36</v>
      </c>
      <c r="Q2666" s="72">
        <v>22</v>
      </c>
      <c r="R2666" s="72">
        <v>1.8</v>
      </c>
      <c r="S2666" s="72">
        <v>22</v>
      </c>
      <c r="T2666" s="72">
        <v>0.49</v>
      </c>
    </row>
    <row r="2667" spans="1:20" s="60" customFormat="1" ht="15" customHeight="1">
      <c r="A2667" s="68" t="s">
        <v>5384</v>
      </c>
      <c r="B2667" s="68">
        <v>17964</v>
      </c>
      <c r="C2667" s="68" t="s">
        <v>0</v>
      </c>
      <c r="D2667" s="69" t="s">
        <v>1147</v>
      </c>
      <c r="E2667" s="69" t="s">
        <v>617</v>
      </c>
      <c r="F2667" s="68" t="s">
        <v>1149</v>
      </c>
      <c r="G2667" s="64" t="s">
        <v>0</v>
      </c>
      <c r="H2667" s="70">
        <v>7.9</v>
      </c>
      <c r="I2667" s="71"/>
      <c r="J2667" s="64" t="s">
        <v>7086</v>
      </c>
      <c r="K2667" s="67" t="s">
        <v>9419</v>
      </c>
      <c r="L2667" s="67" t="s">
        <v>31</v>
      </c>
      <c r="M2667" s="64" t="s">
        <v>7066</v>
      </c>
      <c r="N2667" s="64" t="s">
        <v>3308</v>
      </c>
      <c r="O2667" s="64" t="s">
        <v>11</v>
      </c>
      <c r="P2667" s="64" t="s">
        <v>36</v>
      </c>
      <c r="Q2667" s="72">
        <v>17</v>
      </c>
      <c r="R2667" s="72">
        <v>3</v>
      </c>
      <c r="S2667" s="72">
        <v>26.5</v>
      </c>
      <c r="T2667" s="72">
        <v>0.46200000000000002</v>
      </c>
    </row>
    <row r="2668" spans="1:20" s="60" customFormat="1" ht="15" customHeight="1">
      <c r="A2668" s="68" t="s">
        <v>5385</v>
      </c>
      <c r="B2668" s="68">
        <v>17965</v>
      </c>
      <c r="C2668" s="68" t="s">
        <v>0</v>
      </c>
      <c r="D2668" s="69" t="s">
        <v>1147</v>
      </c>
      <c r="E2668" s="69" t="s">
        <v>2069</v>
      </c>
      <c r="F2668" s="68" t="s">
        <v>1149</v>
      </c>
      <c r="G2668" s="64" t="s">
        <v>0</v>
      </c>
      <c r="H2668" s="70">
        <v>71.900000000000006</v>
      </c>
      <c r="I2668" s="71"/>
      <c r="J2668" s="64" t="s">
        <v>7086</v>
      </c>
      <c r="K2668" s="67" t="s">
        <v>7424</v>
      </c>
      <c r="L2668" s="67" t="s">
        <v>31</v>
      </c>
      <c r="M2668" s="64" t="s">
        <v>7066</v>
      </c>
      <c r="N2668" s="64" t="s">
        <v>3308</v>
      </c>
      <c r="O2668" s="64" t="s">
        <v>11</v>
      </c>
      <c r="P2668" s="64" t="s">
        <v>36</v>
      </c>
      <c r="Q2668" s="72">
        <v>43</v>
      </c>
      <c r="R2668" s="72">
        <v>3.5</v>
      </c>
      <c r="S2668" s="72">
        <v>43</v>
      </c>
      <c r="T2668" s="72">
        <v>1363</v>
      </c>
    </row>
    <row r="2669" spans="1:20" s="60" customFormat="1" ht="15" customHeight="1">
      <c r="A2669" s="68" t="s">
        <v>5386</v>
      </c>
      <c r="B2669" s="68">
        <v>17966</v>
      </c>
      <c r="C2669" s="68" t="s">
        <v>0</v>
      </c>
      <c r="D2669" s="69" t="s">
        <v>1147</v>
      </c>
      <c r="E2669" s="69" t="s">
        <v>618</v>
      </c>
      <c r="F2669" s="68" t="s">
        <v>1149</v>
      </c>
      <c r="G2669" s="64" t="s">
        <v>0</v>
      </c>
      <c r="H2669" s="70">
        <v>49.9</v>
      </c>
      <c r="I2669" s="71"/>
      <c r="J2669" s="64" t="s">
        <v>7086</v>
      </c>
      <c r="K2669" s="67" t="s">
        <v>7425</v>
      </c>
      <c r="L2669" s="67" t="s">
        <v>31</v>
      </c>
      <c r="M2669" s="64" t="s">
        <v>7066</v>
      </c>
      <c r="N2669" s="64" t="s">
        <v>3308</v>
      </c>
      <c r="O2669" s="64" t="s">
        <v>11</v>
      </c>
      <c r="P2669" s="64" t="s">
        <v>36</v>
      </c>
      <c r="Q2669" s="72">
        <v>40</v>
      </c>
      <c r="R2669" s="72">
        <v>2.5</v>
      </c>
      <c r="S2669" s="72">
        <v>40</v>
      </c>
      <c r="T2669" s="72">
        <v>1105</v>
      </c>
    </row>
    <row r="2670" spans="1:20" s="60" customFormat="1" ht="15" customHeight="1">
      <c r="A2670" s="68" t="s">
        <v>5387</v>
      </c>
      <c r="B2670" s="68">
        <v>17967</v>
      </c>
      <c r="C2670" s="68" t="s">
        <v>0</v>
      </c>
      <c r="D2670" s="69" t="s">
        <v>1147</v>
      </c>
      <c r="E2670" s="69" t="s">
        <v>619</v>
      </c>
      <c r="F2670" s="68" t="s">
        <v>1149</v>
      </c>
      <c r="G2670" s="64" t="s">
        <v>0</v>
      </c>
      <c r="H2670" s="70">
        <v>18.899999999999999</v>
      </c>
      <c r="I2670" s="71"/>
      <c r="J2670" s="64" t="s">
        <v>7086</v>
      </c>
      <c r="K2670" s="67" t="s">
        <v>7426</v>
      </c>
      <c r="L2670" s="67" t="s">
        <v>31</v>
      </c>
      <c r="M2670" s="64" t="s">
        <v>7066</v>
      </c>
      <c r="N2670" s="64" t="s">
        <v>3308</v>
      </c>
      <c r="O2670" s="64" t="s">
        <v>11</v>
      </c>
      <c r="P2670" s="64" t="s">
        <v>36</v>
      </c>
      <c r="Q2670" s="72">
        <v>24</v>
      </c>
      <c r="R2670" s="72">
        <v>1.5</v>
      </c>
      <c r="S2670" s="72">
        <v>23.5</v>
      </c>
      <c r="T2670" s="72">
        <v>0.28499999999999998</v>
      </c>
    </row>
    <row r="2671" spans="1:20" s="60" customFormat="1" ht="15" customHeight="1">
      <c r="A2671" s="68" t="s">
        <v>5388</v>
      </c>
      <c r="B2671" s="68">
        <v>17968</v>
      </c>
      <c r="C2671" s="68" t="s">
        <v>0</v>
      </c>
      <c r="D2671" s="69" t="s">
        <v>1147</v>
      </c>
      <c r="E2671" s="69" t="s">
        <v>620</v>
      </c>
      <c r="F2671" s="68" t="s">
        <v>1149</v>
      </c>
      <c r="G2671" s="64" t="s">
        <v>0</v>
      </c>
      <c r="H2671" s="70">
        <v>13.9</v>
      </c>
      <c r="I2671" s="71"/>
      <c r="J2671" s="64" t="s">
        <v>7086</v>
      </c>
      <c r="K2671" s="67" t="s">
        <v>7427</v>
      </c>
      <c r="L2671" s="67" t="s">
        <v>31</v>
      </c>
      <c r="M2671" s="64" t="s">
        <v>7066</v>
      </c>
      <c r="N2671" s="64" t="s">
        <v>3308</v>
      </c>
      <c r="O2671" s="64" t="s">
        <v>11</v>
      </c>
      <c r="P2671" s="64" t="s">
        <v>36</v>
      </c>
      <c r="Q2671" s="72">
        <v>17</v>
      </c>
      <c r="R2671" s="72">
        <v>1.5</v>
      </c>
      <c r="S2671" s="72">
        <v>17</v>
      </c>
      <c r="T2671" s="72">
        <v>0.18</v>
      </c>
    </row>
    <row r="2672" spans="1:20" s="60" customFormat="1" ht="15" customHeight="1">
      <c r="A2672" s="68" t="s">
        <v>5389</v>
      </c>
      <c r="B2672" s="68">
        <v>17969</v>
      </c>
      <c r="C2672" s="68" t="s">
        <v>0</v>
      </c>
      <c r="D2672" s="69" t="s">
        <v>1147</v>
      </c>
      <c r="E2672" s="69" t="s">
        <v>621</v>
      </c>
      <c r="F2672" s="68" t="s">
        <v>1149</v>
      </c>
      <c r="G2672" s="64" t="s">
        <v>0</v>
      </c>
      <c r="H2672" s="70">
        <v>13.9</v>
      </c>
      <c r="I2672" s="71"/>
      <c r="J2672" s="64" t="s">
        <v>7086</v>
      </c>
      <c r="K2672" s="67" t="s">
        <v>7428</v>
      </c>
      <c r="L2672" s="67" t="s">
        <v>31</v>
      </c>
      <c r="M2672" s="64" t="s">
        <v>7066</v>
      </c>
      <c r="N2672" s="64" t="s">
        <v>3308</v>
      </c>
      <c r="O2672" s="64" t="s">
        <v>11</v>
      </c>
      <c r="P2672" s="64" t="s">
        <v>36</v>
      </c>
      <c r="Q2672" s="72">
        <v>17</v>
      </c>
      <c r="R2672" s="72">
        <v>1.5</v>
      </c>
      <c r="S2672" s="72">
        <v>17</v>
      </c>
      <c r="T2672" s="72">
        <v>0.18</v>
      </c>
    </row>
    <row r="2673" spans="1:20" s="60" customFormat="1" ht="15" customHeight="1">
      <c r="A2673" s="68" t="s">
        <v>5390</v>
      </c>
      <c r="B2673" s="68">
        <v>17970</v>
      </c>
      <c r="C2673" s="68" t="s">
        <v>0</v>
      </c>
      <c r="D2673" s="69" t="s">
        <v>1147</v>
      </c>
      <c r="E2673" s="69" t="s">
        <v>622</v>
      </c>
      <c r="F2673" s="68" t="s">
        <v>1149</v>
      </c>
      <c r="G2673" s="64" t="s">
        <v>0</v>
      </c>
      <c r="H2673" s="70">
        <v>13.9</v>
      </c>
      <c r="I2673" s="71"/>
      <c r="J2673" s="64" t="s">
        <v>7086</v>
      </c>
      <c r="K2673" s="67" t="s">
        <v>7429</v>
      </c>
      <c r="L2673" s="67" t="s">
        <v>31</v>
      </c>
      <c r="M2673" s="64" t="s">
        <v>7066</v>
      </c>
      <c r="N2673" s="64" t="s">
        <v>3308</v>
      </c>
      <c r="O2673" s="64" t="s">
        <v>11</v>
      </c>
      <c r="P2673" s="64" t="s">
        <v>36</v>
      </c>
      <c r="Q2673" s="72">
        <v>17</v>
      </c>
      <c r="R2673" s="72">
        <v>1.5</v>
      </c>
      <c r="S2673" s="72">
        <v>17</v>
      </c>
      <c r="T2673" s="72">
        <v>0.18</v>
      </c>
    </row>
    <row r="2674" spans="1:20" s="60" customFormat="1" ht="15" customHeight="1">
      <c r="A2674" s="68" t="s">
        <v>5391</v>
      </c>
      <c r="B2674" s="68">
        <v>17971</v>
      </c>
      <c r="C2674" s="68" t="s">
        <v>0</v>
      </c>
      <c r="D2674" s="69" t="s">
        <v>1147</v>
      </c>
      <c r="E2674" s="69" t="s">
        <v>2070</v>
      </c>
      <c r="F2674" s="68" t="s">
        <v>1149</v>
      </c>
      <c r="G2674" s="64" t="s">
        <v>0</v>
      </c>
      <c r="H2674" s="70">
        <v>8.9</v>
      </c>
      <c r="I2674" s="71"/>
      <c r="J2674" s="64" t="s">
        <v>7086</v>
      </c>
      <c r="K2674" s="67" t="s">
        <v>7430</v>
      </c>
      <c r="L2674" s="67" t="s">
        <v>31</v>
      </c>
      <c r="M2674" s="64" t="s">
        <v>7066</v>
      </c>
      <c r="N2674" s="64" t="s">
        <v>3308</v>
      </c>
      <c r="O2674" s="64" t="s">
        <v>11</v>
      </c>
      <c r="P2674" s="64" t="s">
        <v>36</v>
      </c>
      <c r="Q2674" s="72">
        <v>18</v>
      </c>
      <c r="R2674" s="72">
        <v>1.8</v>
      </c>
      <c r="S2674" s="72">
        <v>18</v>
      </c>
      <c r="T2674" s="72">
        <v>0.18</v>
      </c>
    </row>
    <row r="2675" spans="1:20" s="60" customFormat="1" ht="15" customHeight="1">
      <c r="A2675" s="68" t="s">
        <v>5392</v>
      </c>
      <c r="B2675" s="68">
        <v>17972</v>
      </c>
      <c r="C2675" s="68" t="s">
        <v>0</v>
      </c>
      <c r="D2675" s="69" t="s">
        <v>1147</v>
      </c>
      <c r="E2675" s="69" t="s">
        <v>623</v>
      </c>
      <c r="F2675" s="68" t="s">
        <v>1149</v>
      </c>
      <c r="G2675" s="64" t="s">
        <v>0</v>
      </c>
      <c r="H2675" s="70">
        <v>9.9</v>
      </c>
      <c r="I2675" s="71"/>
      <c r="J2675" s="64" t="s">
        <v>7086</v>
      </c>
      <c r="K2675" s="67" t="s">
        <v>7431</v>
      </c>
      <c r="L2675" s="67" t="s">
        <v>31</v>
      </c>
      <c r="M2675" s="64" t="s">
        <v>7066</v>
      </c>
      <c r="N2675" s="64" t="s">
        <v>3308</v>
      </c>
      <c r="O2675" s="64" t="s">
        <v>11</v>
      </c>
      <c r="P2675" s="64" t="s">
        <v>36</v>
      </c>
      <c r="Q2675" s="72">
        <v>16.2</v>
      </c>
      <c r="R2675" s="72">
        <v>3.5</v>
      </c>
      <c r="S2675" s="72">
        <v>16.2</v>
      </c>
      <c r="T2675" s="72">
        <v>0.18</v>
      </c>
    </row>
    <row r="2676" spans="1:20" s="60" customFormat="1" ht="15" customHeight="1">
      <c r="A2676" s="68" t="s">
        <v>5393</v>
      </c>
      <c r="B2676" s="68">
        <v>17973</v>
      </c>
      <c r="C2676" s="68" t="s">
        <v>0</v>
      </c>
      <c r="D2676" s="69" t="s">
        <v>1147</v>
      </c>
      <c r="E2676" s="69" t="s">
        <v>624</v>
      </c>
      <c r="F2676" s="68" t="s">
        <v>1149</v>
      </c>
      <c r="G2676" s="64" t="s">
        <v>0</v>
      </c>
      <c r="H2676" s="70">
        <v>15.9</v>
      </c>
      <c r="I2676" s="71"/>
      <c r="J2676" s="64" t="s">
        <v>7086</v>
      </c>
      <c r="K2676" s="67" t="s">
        <v>7432</v>
      </c>
      <c r="L2676" s="67" t="s">
        <v>31</v>
      </c>
      <c r="M2676" s="64" t="s">
        <v>7066</v>
      </c>
      <c r="N2676" s="64" t="s">
        <v>3308</v>
      </c>
      <c r="O2676" s="64" t="s">
        <v>11</v>
      </c>
      <c r="P2676" s="64" t="s">
        <v>36</v>
      </c>
      <c r="Q2676" s="72">
        <v>27</v>
      </c>
      <c r="R2676" s="72">
        <v>1.3</v>
      </c>
      <c r="S2676" s="72">
        <v>27</v>
      </c>
      <c r="T2676" s="72">
        <v>0.1</v>
      </c>
    </row>
    <row r="2677" spans="1:20" s="60" customFormat="1" ht="15" customHeight="1">
      <c r="A2677" s="68" t="s">
        <v>5394</v>
      </c>
      <c r="B2677" s="68">
        <v>17974</v>
      </c>
      <c r="C2677" s="68" t="s">
        <v>0</v>
      </c>
      <c r="D2677" s="69" t="s">
        <v>1147</v>
      </c>
      <c r="E2677" s="69" t="s">
        <v>625</v>
      </c>
      <c r="F2677" s="68" t="s">
        <v>1149</v>
      </c>
      <c r="G2677" s="64" t="s">
        <v>0</v>
      </c>
      <c r="H2677" s="70">
        <v>13.9</v>
      </c>
      <c r="I2677" s="71"/>
      <c r="J2677" s="64" t="s">
        <v>7086</v>
      </c>
      <c r="K2677" s="67" t="s">
        <v>7433</v>
      </c>
      <c r="L2677" s="67" t="s">
        <v>31</v>
      </c>
      <c r="M2677" s="64" t="s">
        <v>7066</v>
      </c>
      <c r="N2677" s="64" t="s">
        <v>3308</v>
      </c>
      <c r="O2677" s="64" t="s">
        <v>11</v>
      </c>
      <c r="P2677" s="64" t="s">
        <v>36</v>
      </c>
      <c r="Q2677" s="72">
        <v>22</v>
      </c>
      <c r="R2677" s="72">
        <v>1.5</v>
      </c>
      <c r="S2677" s="72">
        <v>22</v>
      </c>
      <c r="T2677" s="72">
        <v>0.1</v>
      </c>
    </row>
    <row r="2678" spans="1:20" s="60" customFormat="1" ht="15" customHeight="1">
      <c r="A2678" s="68" t="s">
        <v>5395</v>
      </c>
      <c r="B2678" s="68">
        <v>17975</v>
      </c>
      <c r="C2678" s="68" t="s">
        <v>0</v>
      </c>
      <c r="D2678" s="69" t="s">
        <v>1147</v>
      </c>
      <c r="E2678" s="69" t="s">
        <v>2071</v>
      </c>
      <c r="F2678" s="68" t="s">
        <v>1149</v>
      </c>
      <c r="G2678" s="64" t="s">
        <v>0</v>
      </c>
      <c r="H2678" s="70">
        <v>16.899999999999999</v>
      </c>
      <c r="I2678" s="71"/>
      <c r="J2678" s="64" t="s">
        <v>7086</v>
      </c>
      <c r="K2678" s="67" t="s">
        <v>7434</v>
      </c>
      <c r="L2678" s="67" t="s">
        <v>31</v>
      </c>
      <c r="M2678" s="64" t="s">
        <v>7066</v>
      </c>
      <c r="N2678" s="64" t="s">
        <v>3308</v>
      </c>
      <c r="O2678" s="64" t="s">
        <v>11</v>
      </c>
      <c r="P2678" s="64" t="s">
        <v>36</v>
      </c>
      <c r="Q2678" s="72">
        <v>24</v>
      </c>
      <c r="R2678" s="72">
        <v>0.7</v>
      </c>
      <c r="S2678" s="72">
        <v>25</v>
      </c>
      <c r="T2678" s="72">
        <v>0.16</v>
      </c>
    </row>
    <row r="2679" spans="1:20" s="60" customFormat="1" ht="15" customHeight="1">
      <c r="A2679" s="68" t="s">
        <v>5396</v>
      </c>
      <c r="B2679" s="68">
        <v>17976</v>
      </c>
      <c r="C2679" s="68" t="s">
        <v>0</v>
      </c>
      <c r="D2679" s="69" t="s">
        <v>1147</v>
      </c>
      <c r="E2679" s="69" t="s">
        <v>626</v>
      </c>
      <c r="F2679" s="68" t="s">
        <v>1149</v>
      </c>
      <c r="G2679" s="64" t="s">
        <v>0</v>
      </c>
      <c r="H2679" s="70">
        <v>11.9</v>
      </c>
      <c r="I2679" s="71"/>
      <c r="J2679" s="64" t="s">
        <v>7086</v>
      </c>
      <c r="K2679" s="67" t="s">
        <v>9420</v>
      </c>
      <c r="L2679" s="67" t="s">
        <v>31</v>
      </c>
      <c r="M2679" s="64" t="s">
        <v>7066</v>
      </c>
      <c r="N2679" s="64" t="s">
        <v>3308</v>
      </c>
      <c r="O2679" s="64" t="s">
        <v>11</v>
      </c>
      <c r="P2679" s="64" t="s">
        <v>36</v>
      </c>
      <c r="Q2679" s="72">
        <v>17</v>
      </c>
      <c r="R2679" s="72">
        <v>0.7</v>
      </c>
      <c r="S2679" s="72">
        <v>18</v>
      </c>
      <c r="T2679" s="72">
        <v>0.12</v>
      </c>
    </row>
    <row r="2680" spans="1:20" s="60" customFormat="1" ht="15" customHeight="1">
      <c r="A2680" s="68" t="s">
        <v>5397</v>
      </c>
      <c r="B2680" s="68">
        <v>17977</v>
      </c>
      <c r="C2680" s="68" t="s">
        <v>0</v>
      </c>
      <c r="D2680" s="69" t="s">
        <v>1147</v>
      </c>
      <c r="E2680" s="69" t="s">
        <v>627</v>
      </c>
      <c r="F2680" s="68" t="s">
        <v>1149</v>
      </c>
      <c r="G2680" s="64" t="s">
        <v>0</v>
      </c>
      <c r="H2680" s="70">
        <v>8.9</v>
      </c>
      <c r="I2680" s="71"/>
      <c r="J2680" s="64" t="s">
        <v>7086</v>
      </c>
      <c r="K2680" s="67" t="s">
        <v>9421</v>
      </c>
      <c r="L2680" s="67" t="s">
        <v>31</v>
      </c>
      <c r="M2680" s="64" t="s">
        <v>7066</v>
      </c>
      <c r="N2680" s="64" t="s">
        <v>3308</v>
      </c>
      <c r="O2680" s="64" t="s">
        <v>11</v>
      </c>
      <c r="P2680" s="64" t="s">
        <v>36</v>
      </c>
      <c r="Q2680" s="72">
        <v>13.5</v>
      </c>
      <c r="R2680" s="72">
        <v>1.5</v>
      </c>
      <c r="S2680" s="72">
        <v>14.8</v>
      </c>
      <c r="T2680" s="72">
        <v>0.105</v>
      </c>
    </row>
    <row r="2681" spans="1:20" s="60" customFormat="1" ht="15" customHeight="1">
      <c r="A2681" s="68" t="s">
        <v>5398</v>
      </c>
      <c r="B2681" s="68">
        <v>17978</v>
      </c>
      <c r="C2681" s="68" t="s">
        <v>0</v>
      </c>
      <c r="D2681" s="69" t="s">
        <v>1147</v>
      </c>
      <c r="E2681" s="69" t="s">
        <v>628</v>
      </c>
      <c r="F2681" s="68" t="s">
        <v>1149</v>
      </c>
      <c r="G2681" s="64" t="s">
        <v>0</v>
      </c>
      <c r="H2681" s="70">
        <v>4.99</v>
      </c>
      <c r="I2681" s="71"/>
      <c r="J2681" s="64" t="s">
        <v>7086</v>
      </c>
      <c r="K2681" s="67" t="s">
        <v>9422</v>
      </c>
      <c r="L2681" s="67" t="s">
        <v>31</v>
      </c>
      <c r="M2681" s="64" t="s">
        <v>7066</v>
      </c>
      <c r="N2681" s="64" t="s">
        <v>3308</v>
      </c>
      <c r="O2681" s="64" t="s">
        <v>11</v>
      </c>
      <c r="P2681" s="64" t="s">
        <v>36</v>
      </c>
      <c r="Q2681" s="72">
        <v>10</v>
      </c>
      <c r="R2681" s="72">
        <v>1.5</v>
      </c>
      <c r="S2681" s="72">
        <v>11</v>
      </c>
      <c r="T2681" s="72">
        <v>0.06</v>
      </c>
    </row>
    <row r="2682" spans="1:20" s="60" customFormat="1" ht="15" customHeight="1">
      <c r="A2682" s="68" t="s">
        <v>5399</v>
      </c>
      <c r="B2682" s="68">
        <v>17979</v>
      </c>
      <c r="C2682" s="68" t="s">
        <v>0</v>
      </c>
      <c r="D2682" s="69" t="s">
        <v>1147</v>
      </c>
      <c r="E2682" s="69" t="s">
        <v>629</v>
      </c>
      <c r="F2682" s="68" t="s">
        <v>1149</v>
      </c>
      <c r="G2682" s="64" t="s">
        <v>0</v>
      </c>
      <c r="H2682" s="70">
        <v>4.2</v>
      </c>
      <c r="I2682" s="71"/>
      <c r="J2682" s="64" t="s">
        <v>7086</v>
      </c>
      <c r="K2682" s="67" t="s">
        <v>9423</v>
      </c>
      <c r="L2682" s="67" t="s">
        <v>31</v>
      </c>
      <c r="M2682" s="64" t="s">
        <v>7066</v>
      </c>
      <c r="N2682" s="64" t="s">
        <v>3308</v>
      </c>
      <c r="O2682" s="64" t="s">
        <v>11</v>
      </c>
      <c r="P2682" s="64" t="s">
        <v>36</v>
      </c>
      <c r="Q2682" s="72">
        <v>8</v>
      </c>
      <c r="R2682" s="72">
        <v>1.5</v>
      </c>
      <c r="S2682" s="72">
        <v>8.6999999999999993</v>
      </c>
      <c r="T2682" s="72">
        <v>0.04</v>
      </c>
    </row>
    <row r="2683" spans="1:20" s="60" customFormat="1" ht="15" customHeight="1">
      <c r="A2683" s="68" t="s">
        <v>5400</v>
      </c>
      <c r="B2683" s="68">
        <v>17980</v>
      </c>
      <c r="C2683" s="68" t="s">
        <v>0</v>
      </c>
      <c r="D2683" s="69" t="s">
        <v>1147</v>
      </c>
      <c r="E2683" s="69" t="s">
        <v>630</v>
      </c>
      <c r="F2683" s="68" t="s">
        <v>1149</v>
      </c>
      <c r="G2683" s="64" t="s">
        <v>0</v>
      </c>
      <c r="H2683" s="70">
        <v>13.9</v>
      </c>
      <c r="I2683" s="71"/>
      <c r="J2683" s="64" t="s">
        <v>7086</v>
      </c>
      <c r="K2683" s="67" t="s">
        <v>9424</v>
      </c>
      <c r="L2683" s="67" t="s">
        <v>31</v>
      </c>
      <c r="M2683" s="64" t="s">
        <v>7066</v>
      </c>
      <c r="N2683" s="64" t="s">
        <v>3308</v>
      </c>
      <c r="O2683" s="64" t="s">
        <v>11</v>
      </c>
      <c r="P2683" s="64" t="s">
        <v>36</v>
      </c>
      <c r="Q2683" s="72">
        <v>13.5</v>
      </c>
      <c r="R2683" s="72">
        <v>3</v>
      </c>
      <c r="S2683" s="72">
        <v>28.5</v>
      </c>
      <c r="T2683" s="72">
        <v>0.30499999999999999</v>
      </c>
    </row>
    <row r="2684" spans="1:20" s="60" customFormat="1" ht="15" customHeight="1">
      <c r="A2684" s="68" t="s">
        <v>5401</v>
      </c>
      <c r="B2684" s="68">
        <v>17981</v>
      </c>
      <c r="C2684" s="68" t="s">
        <v>0</v>
      </c>
      <c r="D2684" s="69" t="s">
        <v>1147</v>
      </c>
      <c r="E2684" s="69" t="s">
        <v>2072</v>
      </c>
      <c r="F2684" s="68" t="s">
        <v>1149</v>
      </c>
      <c r="G2684" s="64" t="s">
        <v>0</v>
      </c>
      <c r="H2684" s="70">
        <v>24.9</v>
      </c>
      <c r="I2684" s="71"/>
      <c r="J2684" s="64" t="s">
        <v>7086</v>
      </c>
      <c r="K2684" s="67" t="s">
        <v>7435</v>
      </c>
      <c r="L2684" s="67" t="s">
        <v>31</v>
      </c>
      <c r="M2684" s="64" t="s">
        <v>7066</v>
      </c>
      <c r="N2684" s="64" t="s">
        <v>3308</v>
      </c>
      <c r="O2684" s="64" t="s">
        <v>11</v>
      </c>
      <c r="P2684" s="64" t="s">
        <v>36</v>
      </c>
      <c r="Q2684" s="72">
        <v>28</v>
      </c>
      <c r="R2684" s="72">
        <v>3</v>
      </c>
      <c r="S2684" s="72">
        <v>28</v>
      </c>
      <c r="T2684" s="72">
        <v>0.59499999999999997</v>
      </c>
    </row>
    <row r="2685" spans="1:20" s="60" customFormat="1" ht="15" customHeight="1">
      <c r="A2685" s="68" t="s">
        <v>5402</v>
      </c>
      <c r="B2685" s="68">
        <v>17982</v>
      </c>
      <c r="C2685" s="68" t="s">
        <v>0</v>
      </c>
      <c r="D2685" s="69" t="s">
        <v>1147</v>
      </c>
      <c r="E2685" s="69" t="s">
        <v>631</v>
      </c>
      <c r="F2685" s="68" t="s">
        <v>1149</v>
      </c>
      <c r="G2685" s="64" t="s">
        <v>0</v>
      </c>
      <c r="H2685" s="70">
        <v>12.9</v>
      </c>
      <c r="I2685" s="71"/>
      <c r="J2685" s="64" t="s">
        <v>7086</v>
      </c>
      <c r="K2685" s="67" t="s">
        <v>7436</v>
      </c>
      <c r="L2685" s="67" t="s">
        <v>31</v>
      </c>
      <c r="M2685" s="64" t="s">
        <v>7066</v>
      </c>
      <c r="N2685" s="64" t="s">
        <v>3308</v>
      </c>
      <c r="O2685" s="64" t="s">
        <v>11</v>
      </c>
      <c r="P2685" s="64" t="s">
        <v>36</v>
      </c>
      <c r="Q2685" s="72">
        <v>17.8</v>
      </c>
      <c r="R2685" s="72">
        <v>3.5</v>
      </c>
      <c r="S2685" s="72">
        <v>17.8</v>
      </c>
      <c r="T2685" s="72">
        <v>0.19</v>
      </c>
    </row>
    <row r="2686" spans="1:20" s="60" customFormat="1" ht="15" customHeight="1">
      <c r="A2686" s="68" t="s">
        <v>5403</v>
      </c>
      <c r="B2686" s="68">
        <v>17983</v>
      </c>
      <c r="C2686" s="68" t="s">
        <v>0</v>
      </c>
      <c r="D2686" s="69" t="s">
        <v>1147</v>
      </c>
      <c r="E2686" s="69" t="s">
        <v>632</v>
      </c>
      <c r="F2686" s="68" t="s">
        <v>1149</v>
      </c>
      <c r="G2686" s="64" t="s">
        <v>0</v>
      </c>
      <c r="H2686" s="70">
        <v>11.9</v>
      </c>
      <c r="I2686" s="71"/>
      <c r="J2686" s="64" t="s">
        <v>7086</v>
      </c>
      <c r="K2686" s="67" t="s">
        <v>7437</v>
      </c>
      <c r="L2686" s="67" t="s">
        <v>31</v>
      </c>
      <c r="M2686" s="64" t="s">
        <v>7066</v>
      </c>
      <c r="N2686" s="64" t="s">
        <v>3308</v>
      </c>
      <c r="O2686" s="64" t="s">
        <v>11</v>
      </c>
      <c r="P2686" s="64" t="s">
        <v>36</v>
      </c>
      <c r="Q2686" s="72">
        <v>14</v>
      </c>
      <c r="R2686" s="72">
        <v>4.5</v>
      </c>
      <c r="S2686" s="72">
        <v>14</v>
      </c>
      <c r="T2686" s="72">
        <v>0.14000000000000001</v>
      </c>
    </row>
    <row r="2687" spans="1:20" s="60" customFormat="1" ht="15" customHeight="1">
      <c r="A2687" s="68" t="s">
        <v>5404</v>
      </c>
      <c r="B2687" s="68">
        <v>17984</v>
      </c>
      <c r="C2687" s="68" t="s">
        <v>0</v>
      </c>
      <c r="D2687" s="69" t="s">
        <v>1147</v>
      </c>
      <c r="E2687" s="69" t="s">
        <v>633</v>
      </c>
      <c r="F2687" s="68" t="s">
        <v>1149</v>
      </c>
      <c r="G2687" s="64" t="s">
        <v>0</v>
      </c>
      <c r="H2687" s="70">
        <v>16.899999999999999</v>
      </c>
      <c r="I2687" s="71"/>
      <c r="J2687" s="64" t="s">
        <v>7086</v>
      </c>
      <c r="K2687" s="67" t="s">
        <v>7438</v>
      </c>
      <c r="L2687" s="67" t="s">
        <v>31</v>
      </c>
      <c r="M2687" s="64" t="s">
        <v>7066</v>
      </c>
      <c r="N2687" s="64" t="s">
        <v>3308</v>
      </c>
      <c r="O2687" s="64" t="s">
        <v>11</v>
      </c>
      <c r="P2687" s="64" t="s">
        <v>36</v>
      </c>
      <c r="Q2687" s="72">
        <v>14</v>
      </c>
      <c r="R2687" s="72">
        <v>2</v>
      </c>
      <c r="S2687" s="72">
        <v>26.5</v>
      </c>
      <c r="T2687" s="72">
        <v>0.28000000000000003</v>
      </c>
    </row>
    <row r="2688" spans="1:20" s="60" customFormat="1" ht="15" customHeight="1">
      <c r="A2688" s="68" t="s">
        <v>5405</v>
      </c>
      <c r="B2688" s="68">
        <v>17985</v>
      </c>
      <c r="C2688" s="68" t="s">
        <v>0</v>
      </c>
      <c r="D2688" s="69" t="s">
        <v>1147</v>
      </c>
      <c r="E2688" s="69" t="s">
        <v>634</v>
      </c>
      <c r="F2688" s="68" t="s">
        <v>1149</v>
      </c>
      <c r="G2688" s="64" t="s">
        <v>0</v>
      </c>
      <c r="H2688" s="70">
        <v>12.9</v>
      </c>
      <c r="I2688" s="71"/>
      <c r="J2688" s="64" t="s">
        <v>7086</v>
      </c>
      <c r="K2688" s="67" t="s">
        <v>7439</v>
      </c>
      <c r="L2688" s="67" t="s">
        <v>31</v>
      </c>
      <c r="M2688" s="64" t="s">
        <v>7066</v>
      </c>
      <c r="N2688" s="64" t="s">
        <v>3308</v>
      </c>
      <c r="O2688" s="64" t="s">
        <v>11</v>
      </c>
      <c r="P2688" s="64" t="s">
        <v>36</v>
      </c>
      <c r="Q2688" s="72">
        <v>17.8</v>
      </c>
      <c r="R2688" s="72">
        <v>3.5</v>
      </c>
      <c r="S2688" s="72">
        <v>17.8</v>
      </c>
      <c r="T2688" s="72">
        <v>0.19</v>
      </c>
    </row>
    <row r="2689" spans="1:20" s="60" customFormat="1" ht="15" customHeight="1">
      <c r="A2689" s="68" t="s">
        <v>5406</v>
      </c>
      <c r="B2689" s="68">
        <v>17986</v>
      </c>
      <c r="C2689" s="68" t="s">
        <v>0</v>
      </c>
      <c r="D2689" s="69" t="s">
        <v>1147</v>
      </c>
      <c r="E2689" s="69" t="s">
        <v>635</v>
      </c>
      <c r="F2689" s="68" t="s">
        <v>1149</v>
      </c>
      <c r="G2689" s="64" t="s">
        <v>0</v>
      </c>
      <c r="H2689" s="70">
        <v>11.9</v>
      </c>
      <c r="I2689" s="71"/>
      <c r="J2689" s="64" t="s">
        <v>7086</v>
      </c>
      <c r="K2689" s="67" t="s">
        <v>7440</v>
      </c>
      <c r="L2689" s="67" t="s">
        <v>31</v>
      </c>
      <c r="M2689" s="64" t="s">
        <v>7066</v>
      </c>
      <c r="N2689" s="64" t="s">
        <v>3308</v>
      </c>
      <c r="O2689" s="64" t="s">
        <v>11</v>
      </c>
      <c r="P2689" s="64" t="s">
        <v>36</v>
      </c>
      <c r="Q2689" s="72">
        <v>14</v>
      </c>
      <c r="R2689" s="72">
        <v>4.5</v>
      </c>
      <c r="S2689" s="72">
        <v>14</v>
      </c>
      <c r="T2689" s="72">
        <v>0.14000000000000001</v>
      </c>
    </row>
    <row r="2690" spans="1:20" s="60" customFormat="1" ht="15" customHeight="1">
      <c r="A2690" s="68" t="s">
        <v>5407</v>
      </c>
      <c r="B2690" s="68">
        <v>17987</v>
      </c>
      <c r="C2690" s="68" t="s">
        <v>0</v>
      </c>
      <c r="D2690" s="69" t="s">
        <v>1147</v>
      </c>
      <c r="E2690" s="69" t="s">
        <v>636</v>
      </c>
      <c r="F2690" s="68" t="s">
        <v>1149</v>
      </c>
      <c r="G2690" s="64" t="s">
        <v>0</v>
      </c>
      <c r="H2690" s="70">
        <v>16.899999999999999</v>
      </c>
      <c r="I2690" s="71"/>
      <c r="J2690" s="64" t="s">
        <v>7086</v>
      </c>
      <c r="K2690" s="67" t="s">
        <v>7441</v>
      </c>
      <c r="L2690" s="67" t="s">
        <v>31</v>
      </c>
      <c r="M2690" s="64" t="s">
        <v>7066</v>
      </c>
      <c r="N2690" s="64" t="s">
        <v>3308</v>
      </c>
      <c r="O2690" s="64" t="s">
        <v>11</v>
      </c>
      <c r="P2690" s="64" t="s">
        <v>36</v>
      </c>
      <c r="Q2690" s="72">
        <v>14</v>
      </c>
      <c r="R2690" s="72">
        <v>4.5</v>
      </c>
      <c r="S2690" s="72">
        <v>26</v>
      </c>
      <c r="T2690" s="72">
        <v>0.56000000000000005</v>
      </c>
    </row>
    <row r="2691" spans="1:20" s="60" customFormat="1" ht="15" customHeight="1">
      <c r="A2691" s="68" t="s">
        <v>5408</v>
      </c>
      <c r="B2691" s="68">
        <v>17988</v>
      </c>
      <c r="C2691" s="68" t="s">
        <v>0</v>
      </c>
      <c r="D2691" s="69" t="s">
        <v>1147</v>
      </c>
      <c r="E2691" s="69" t="s">
        <v>7071</v>
      </c>
      <c r="F2691" s="68" t="s">
        <v>1149</v>
      </c>
      <c r="G2691" s="64" t="s">
        <v>0</v>
      </c>
      <c r="H2691" s="70">
        <v>16.899999999999999</v>
      </c>
      <c r="I2691" s="71"/>
      <c r="J2691" s="64" t="s">
        <v>7086</v>
      </c>
      <c r="K2691" s="67" t="s">
        <v>9425</v>
      </c>
      <c r="L2691" s="67" t="s">
        <v>31</v>
      </c>
      <c r="M2691" s="64" t="s">
        <v>7066</v>
      </c>
      <c r="N2691" s="64" t="s">
        <v>3308</v>
      </c>
      <c r="O2691" s="64" t="s">
        <v>11</v>
      </c>
      <c r="P2691" s="64" t="s">
        <v>36</v>
      </c>
      <c r="Q2691" s="72">
        <v>21.5</v>
      </c>
      <c r="R2691" s="72">
        <v>2.5</v>
      </c>
      <c r="S2691" s="72">
        <v>21.5</v>
      </c>
      <c r="T2691" s="72">
        <v>0.33</v>
      </c>
    </row>
    <row r="2692" spans="1:20" s="60" customFormat="1" ht="15" customHeight="1">
      <c r="A2692" s="68" t="s">
        <v>5409</v>
      </c>
      <c r="B2692" s="68">
        <v>17989</v>
      </c>
      <c r="C2692" s="68" t="s">
        <v>0</v>
      </c>
      <c r="D2692" s="69" t="s">
        <v>1147</v>
      </c>
      <c r="E2692" s="69" t="s">
        <v>637</v>
      </c>
      <c r="F2692" s="68" t="s">
        <v>1149</v>
      </c>
      <c r="G2692" s="64" t="s">
        <v>0</v>
      </c>
      <c r="H2692" s="70">
        <v>16.899999999999999</v>
      </c>
      <c r="I2692" s="71"/>
      <c r="J2692" s="64" t="s">
        <v>7086</v>
      </c>
      <c r="K2692" s="67" t="s">
        <v>9426</v>
      </c>
      <c r="L2692" s="67" t="s">
        <v>31</v>
      </c>
      <c r="M2692" s="64" t="s">
        <v>7066</v>
      </c>
      <c r="N2692" s="64" t="s">
        <v>3308</v>
      </c>
      <c r="O2692" s="64" t="s">
        <v>11</v>
      </c>
      <c r="P2692" s="64" t="s">
        <v>36</v>
      </c>
      <c r="Q2692" s="72">
        <v>21.5</v>
      </c>
      <c r="R2692" s="72">
        <v>2.5</v>
      </c>
      <c r="S2692" s="72">
        <v>21.5</v>
      </c>
      <c r="T2692" s="72">
        <v>0.33</v>
      </c>
    </row>
    <row r="2693" spans="1:20" s="60" customFormat="1" ht="15" customHeight="1">
      <c r="A2693" s="68" t="s">
        <v>5410</v>
      </c>
      <c r="B2693" s="68">
        <v>17990</v>
      </c>
      <c r="C2693" s="68" t="s">
        <v>0</v>
      </c>
      <c r="D2693" s="69" t="s">
        <v>1147</v>
      </c>
      <c r="E2693" s="69" t="s">
        <v>638</v>
      </c>
      <c r="F2693" s="68" t="s">
        <v>1149</v>
      </c>
      <c r="G2693" s="64" t="s">
        <v>0</v>
      </c>
      <c r="H2693" s="70">
        <v>16.899999999999999</v>
      </c>
      <c r="I2693" s="71"/>
      <c r="J2693" s="64" t="s">
        <v>7086</v>
      </c>
      <c r="K2693" s="67" t="s">
        <v>9427</v>
      </c>
      <c r="L2693" s="67" t="s">
        <v>31</v>
      </c>
      <c r="M2693" s="64" t="s">
        <v>7066</v>
      </c>
      <c r="N2693" s="64" t="s">
        <v>3308</v>
      </c>
      <c r="O2693" s="64" t="s">
        <v>11</v>
      </c>
      <c r="P2693" s="64" t="s">
        <v>36</v>
      </c>
      <c r="Q2693" s="72">
        <v>21.5</v>
      </c>
      <c r="R2693" s="72">
        <v>2.5</v>
      </c>
      <c r="S2693" s="72">
        <v>21.5</v>
      </c>
      <c r="T2693" s="72">
        <v>0.33</v>
      </c>
    </row>
    <row r="2694" spans="1:20" s="60" customFormat="1" ht="15" customHeight="1">
      <c r="A2694" s="68" t="s">
        <v>5411</v>
      </c>
      <c r="B2694" s="68">
        <v>17991</v>
      </c>
      <c r="C2694" s="68" t="s">
        <v>0</v>
      </c>
      <c r="D2694" s="69" t="s">
        <v>1147</v>
      </c>
      <c r="E2694" s="69" t="s">
        <v>639</v>
      </c>
      <c r="F2694" s="68" t="s">
        <v>1149</v>
      </c>
      <c r="G2694" s="64" t="s">
        <v>0</v>
      </c>
      <c r="H2694" s="70">
        <v>16.899999999999999</v>
      </c>
      <c r="I2694" s="71"/>
      <c r="J2694" s="64" t="s">
        <v>7086</v>
      </c>
      <c r="K2694" s="67" t="s">
        <v>9428</v>
      </c>
      <c r="L2694" s="67" t="s">
        <v>31</v>
      </c>
      <c r="M2694" s="64" t="s">
        <v>7066</v>
      </c>
      <c r="N2694" s="64" t="s">
        <v>3308</v>
      </c>
      <c r="O2694" s="64" t="s">
        <v>11</v>
      </c>
      <c r="P2694" s="64" t="s">
        <v>36</v>
      </c>
      <c r="Q2694" s="72">
        <v>14</v>
      </c>
      <c r="R2694" s="72">
        <v>1.8</v>
      </c>
      <c r="S2694" s="72">
        <v>27</v>
      </c>
      <c r="T2694" s="72">
        <v>0.375</v>
      </c>
    </row>
    <row r="2695" spans="1:20" s="60" customFormat="1" ht="15" customHeight="1">
      <c r="A2695" s="68" t="s">
        <v>5412</v>
      </c>
      <c r="B2695" s="68">
        <v>17992</v>
      </c>
      <c r="C2695" s="68" t="s">
        <v>0</v>
      </c>
      <c r="D2695" s="69" t="s">
        <v>1147</v>
      </c>
      <c r="E2695" s="69" t="s">
        <v>640</v>
      </c>
      <c r="F2695" s="68" t="s">
        <v>1149</v>
      </c>
      <c r="G2695" s="64" t="s">
        <v>0</v>
      </c>
      <c r="H2695" s="70">
        <v>16.899999999999999</v>
      </c>
      <c r="I2695" s="71"/>
      <c r="J2695" s="64" t="s">
        <v>7086</v>
      </c>
      <c r="K2695" s="67" t="s">
        <v>9429</v>
      </c>
      <c r="L2695" s="67" t="s">
        <v>31</v>
      </c>
      <c r="M2695" s="64" t="s">
        <v>7066</v>
      </c>
      <c r="N2695" s="64" t="s">
        <v>3308</v>
      </c>
      <c r="O2695" s="64" t="s">
        <v>11</v>
      </c>
      <c r="P2695" s="64" t="s">
        <v>36</v>
      </c>
      <c r="Q2695" s="72">
        <v>17</v>
      </c>
      <c r="R2695" s="72">
        <v>2</v>
      </c>
      <c r="S2695" s="72">
        <v>17</v>
      </c>
      <c r="T2695" s="72">
        <v>0.14000000000000001</v>
      </c>
    </row>
    <row r="2696" spans="1:20" s="60" customFormat="1" ht="15" customHeight="1">
      <c r="A2696" s="68" t="s">
        <v>5413</v>
      </c>
      <c r="B2696" s="68">
        <v>17993</v>
      </c>
      <c r="C2696" s="68" t="s">
        <v>0</v>
      </c>
      <c r="D2696" s="69" t="s">
        <v>1147</v>
      </c>
      <c r="E2696" s="69" t="s">
        <v>641</v>
      </c>
      <c r="F2696" s="68" t="s">
        <v>1149</v>
      </c>
      <c r="G2696" s="64" t="s">
        <v>0</v>
      </c>
      <c r="H2696" s="70">
        <v>16.899999999999999</v>
      </c>
      <c r="I2696" s="71"/>
      <c r="J2696" s="64" t="s">
        <v>7086</v>
      </c>
      <c r="K2696" s="67" t="s">
        <v>9430</v>
      </c>
      <c r="L2696" s="67" t="s">
        <v>31</v>
      </c>
      <c r="M2696" s="64" t="s">
        <v>7066</v>
      </c>
      <c r="N2696" s="64" t="s">
        <v>3308</v>
      </c>
      <c r="O2696" s="64" t="s">
        <v>11</v>
      </c>
      <c r="P2696" s="64" t="s">
        <v>36</v>
      </c>
      <c r="Q2696" s="72">
        <v>17</v>
      </c>
      <c r="R2696" s="72">
        <v>2</v>
      </c>
      <c r="S2696" s="72">
        <v>17</v>
      </c>
      <c r="T2696" s="72">
        <v>0.14000000000000001</v>
      </c>
    </row>
    <row r="2697" spans="1:20" s="60" customFormat="1" ht="15" customHeight="1">
      <c r="A2697" s="68" t="s">
        <v>5414</v>
      </c>
      <c r="B2697" s="68">
        <v>17994</v>
      </c>
      <c r="C2697" s="68" t="s">
        <v>0</v>
      </c>
      <c r="D2697" s="69" t="s">
        <v>1147</v>
      </c>
      <c r="E2697" s="69" t="s">
        <v>642</v>
      </c>
      <c r="F2697" s="68" t="s">
        <v>1149</v>
      </c>
      <c r="G2697" s="64" t="s">
        <v>0</v>
      </c>
      <c r="H2697" s="70">
        <v>16.899999999999999</v>
      </c>
      <c r="I2697" s="71"/>
      <c r="J2697" s="64" t="s">
        <v>7086</v>
      </c>
      <c r="K2697" s="67" t="s">
        <v>9431</v>
      </c>
      <c r="L2697" s="67" t="s">
        <v>31</v>
      </c>
      <c r="M2697" s="64" t="s">
        <v>7066</v>
      </c>
      <c r="N2697" s="64" t="s">
        <v>3308</v>
      </c>
      <c r="O2697" s="64" t="s">
        <v>11</v>
      </c>
      <c r="P2697" s="64" t="s">
        <v>36</v>
      </c>
      <c r="Q2697" s="72">
        <v>17</v>
      </c>
      <c r="R2697" s="72">
        <v>2</v>
      </c>
      <c r="S2697" s="72">
        <v>17</v>
      </c>
      <c r="T2697" s="72">
        <v>0.14000000000000001</v>
      </c>
    </row>
    <row r="2698" spans="1:20" s="60" customFormat="1" ht="15" customHeight="1">
      <c r="A2698" s="68" t="s">
        <v>5415</v>
      </c>
      <c r="B2698" s="68">
        <v>17995</v>
      </c>
      <c r="C2698" s="68" t="s">
        <v>0</v>
      </c>
      <c r="D2698" s="69" t="s">
        <v>1147</v>
      </c>
      <c r="E2698" s="69" t="s">
        <v>643</v>
      </c>
      <c r="F2698" s="68" t="s">
        <v>1149</v>
      </c>
      <c r="G2698" s="64" t="s">
        <v>0</v>
      </c>
      <c r="H2698" s="70">
        <v>26.9</v>
      </c>
      <c r="I2698" s="71"/>
      <c r="J2698" s="64" t="s">
        <v>7086</v>
      </c>
      <c r="K2698" s="67" t="s">
        <v>9432</v>
      </c>
      <c r="L2698" s="67" t="s">
        <v>31</v>
      </c>
      <c r="M2698" s="64" t="s">
        <v>7066</v>
      </c>
      <c r="N2698" s="64" t="s">
        <v>3308</v>
      </c>
      <c r="O2698" s="64" t="s">
        <v>11</v>
      </c>
      <c r="P2698" s="64" t="s">
        <v>36</v>
      </c>
      <c r="Q2698" s="72">
        <v>13.5</v>
      </c>
      <c r="R2698" s="72">
        <v>2</v>
      </c>
      <c r="S2698" s="72">
        <v>40</v>
      </c>
      <c r="T2698" s="72">
        <v>0.35</v>
      </c>
    </row>
    <row r="2699" spans="1:20" s="60" customFormat="1" ht="15" customHeight="1">
      <c r="A2699" s="68" t="s">
        <v>5416</v>
      </c>
      <c r="B2699" s="68">
        <v>17996</v>
      </c>
      <c r="C2699" s="68" t="s">
        <v>0</v>
      </c>
      <c r="D2699" s="69" t="s">
        <v>1147</v>
      </c>
      <c r="E2699" s="69" t="s">
        <v>644</v>
      </c>
      <c r="F2699" s="68" t="s">
        <v>1149</v>
      </c>
      <c r="G2699" s="64" t="s">
        <v>0</v>
      </c>
      <c r="H2699" s="70">
        <v>11.9</v>
      </c>
      <c r="I2699" s="71"/>
      <c r="J2699" s="64" t="s">
        <v>7086</v>
      </c>
      <c r="K2699" s="67" t="s">
        <v>9433</v>
      </c>
      <c r="L2699" s="67" t="s">
        <v>31</v>
      </c>
      <c r="M2699" s="64" t="s">
        <v>7066</v>
      </c>
      <c r="N2699" s="64" t="s">
        <v>3308</v>
      </c>
      <c r="O2699" s="64" t="s">
        <v>11</v>
      </c>
      <c r="P2699" s="64" t="s">
        <v>36</v>
      </c>
      <c r="Q2699" s="72">
        <v>14</v>
      </c>
      <c r="R2699" s="72">
        <v>4.5</v>
      </c>
      <c r="S2699" s="72">
        <v>14</v>
      </c>
      <c r="T2699" s="72">
        <v>0.14000000000000001</v>
      </c>
    </row>
    <row r="2700" spans="1:20" s="60" customFormat="1" ht="15" customHeight="1">
      <c r="A2700" s="68" t="s">
        <v>5417</v>
      </c>
      <c r="B2700" s="68">
        <v>17997</v>
      </c>
      <c r="C2700" s="68" t="s">
        <v>0</v>
      </c>
      <c r="D2700" s="69" t="s">
        <v>1147</v>
      </c>
      <c r="E2700" s="69" t="s">
        <v>1063</v>
      </c>
      <c r="F2700" s="68" t="s">
        <v>1149</v>
      </c>
      <c r="G2700" s="64" t="s">
        <v>0</v>
      </c>
      <c r="H2700" s="70">
        <v>62.9</v>
      </c>
      <c r="I2700" s="71"/>
      <c r="J2700" s="64" t="s">
        <v>7661</v>
      </c>
      <c r="K2700" s="67" t="s">
        <v>9434</v>
      </c>
      <c r="L2700" s="67">
        <v>6</v>
      </c>
      <c r="M2700" s="64" t="s">
        <v>7066</v>
      </c>
      <c r="N2700" s="64" t="s">
        <v>1127</v>
      </c>
      <c r="O2700" s="64" t="s">
        <v>0</v>
      </c>
      <c r="P2700" s="64" t="s">
        <v>67</v>
      </c>
      <c r="Q2700" s="72">
        <v>24</v>
      </c>
      <c r="R2700" s="72">
        <v>3.5</v>
      </c>
      <c r="S2700" s="72">
        <v>24</v>
      </c>
      <c r="T2700" s="72">
        <v>1.2450000000000001</v>
      </c>
    </row>
    <row r="2701" spans="1:20" s="60" customFormat="1" ht="15" customHeight="1">
      <c r="A2701" s="68" t="s">
        <v>5418</v>
      </c>
      <c r="B2701" s="68">
        <v>17998</v>
      </c>
      <c r="C2701" s="68" t="s">
        <v>0</v>
      </c>
      <c r="D2701" s="69" t="s">
        <v>1147</v>
      </c>
      <c r="E2701" s="69" t="s">
        <v>1064</v>
      </c>
      <c r="F2701" s="68" t="s">
        <v>1149</v>
      </c>
      <c r="G2701" s="64" t="s">
        <v>0</v>
      </c>
      <c r="H2701" s="70">
        <v>53.9</v>
      </c>
      <c r="I2701" s="71"/>
      <c r="J2701" s="64" t="s">
        <v>7661</v>
      </c>
      <c r="K2701" s="67" t="s">
        <v>9435</v>
      </c>
      <c r="L2701" s="67">
        <v>5</v>
      </c>
      <c r="M2701" s="64" t="s">
        <v>7066</v>
      </c>
      <c r="N2701" s="64" t="s">
        <v>1127</v>
      </c>
      <c r="O2701" s="64" t="s">
        <v>0</v>
      </c>
      <c r="P2701" s="64" t="s">
        <v>67</v>
      </c>
      <c r="Q2701" s="72">
        <v>24</v>
      </c>
      <c r="R2701" s="72">
        <v>3.5</v>
      </c>
      <c r="S2701" s="72">
        <v>24</v>
      </c>
      <c r="T2701" s="72">
        <v>1.2450000000000001</v>
      </c>
    </row>
    <row r="2702" spans="1:20" s="60" customFormat="1" ht="15" customHeight="1">
      <c r="A2702" s="68" t="s">
        <v>5419</v>
      </c>
      <c r="B2702" s="68">
        <v>17999</v>
      </c>
      <c r="C2702" s="68" t="s">
        <v>0</v>
      </c>
      <c r="D2702" s="69" t="s">
        <v>1147</v>
      </c>
      <c r="E2702" s="69" t="s">
        <v>1065</v>
      </c>
      <c r="F2702" s="68" t="s">
        <v>1149</v>
      </c>
      <c r="G2702" s="64" t="s">
        <v>0</v>
      </c>
      <c r="H2702" s="70">
        <v>62.9</v>
      </c>
      <c r="I2702" s="71"/>
      <c r="J2702" s="64" t="s">
        <v>7661</v>
      </c>
      <c r="K2702" s="67" t="s">
        <v>9436</v>
      </c>
      <c r="L2702" s="67">
        <v>5</v>
      </c>
      <c r="M2702" s="64" t="s">
        <v>7066</v>
      </c>
      <c r="N2702" s="64" t="s">
        <v>1127</v>
      </c>
      <c r="O2702" s="64" t="s">
        <v>0</v>
      </c>
      <c r="P2702" s="64" t="s">
        <v>67</v>
      </c>
      <c r="Q2702" s="72">
        <v>24</v>
      </c>
      <c r="R2702" s="72">
        <v>3.5</v>
      </c>
      <c r="S2702" s="72">
        <v>24</v>
      </c>
      <c r="T2702" s="72">
        <v>0.94</v>
      </c>
    </row>
    <row r="2703" spans="1:20" s="60" customFormat="1" ht="15" customHeight="1">
      <c r="A2703" s="68" t="s">
        <v>5420</v>
      </c>
      <c r="B2703" s="68">
        <v>18001</v>
      </c>
      <c r="C2703" s="68" t="s">
        <v>0</v>
      </c>
      <c r="D2703" s="69" t="s">
        <v>1147</v>
      </c>
      <c r="E2703" s="69" t="s">
        <v>2075</v>
      </c>
      <c r="F2703" s="68" t="s">
        <v>1149</v>
      </c>
      <c r="G2703" s="64" t="s">
        <v>0</v>
      </c>
      <c r="H2703" s="70">
        <v>249.9</v>
      </c>
      <c r="I2703" s="71"/>
      <c r="J2703" s="64" t="s">
        <v>7212</v>
      </c>
      <c r="K2703" s="67" t="s">
        <v>9437</v>
      </c>
      <c r="L2703" s="67" t="s">
        <v>31</v>
      </c>
      <c r="M2703" s="64" t="s">
        <v>7066</v>
      </c>
      <c r="N2703" s="64" t="s">
        <v>2042</v>
      </c>
      <c r="O2703" s="64" t="s">
        <v>0</v>
      </c>
      <c r="P2703" s="64" t="s">
        <v>34</v>
      </c>
      <c r="Q2703" s="72">
        <v>38.5</v>
      </c>
      <c r="R2703" s="72">
        <v>77.5</v>
      </c>
      <c r="S2703" s="72">
        <v>38.5</v>
      </c>
      <c r="T2703" s="72">
        <v>3.34</v>
      </c>
    </row>
    <row r="2704" spans="1:20" s="60" customFormat="1" ht="15" customHeight="1">
      <c r="A2704" s="68" t="s">
        <v>5421</v>
      </c>
      <c r="B2704" s="68">
        <v>18007</v>
      </c>
      <c r="C2704" s="68" t="s">
        <v>0</v>
      </c>
      <c r="D2704" s="69" t="s">
        <v>1147</v>
      </c>
      <c r="E2704" s="69" t="s">
        <v>2076</v>
      </c>
      <c r="F2704" s="68" t="s">
        <v>1149</v>
      </c>
      <c r="G2704" s="64" t="s">
        <v>0</v>
      </c>
      <c r="H2704" s="70">
        <v>14.9</v>
      </c>
      <c r="I2704" s="71"/>
      <c r="J2704" s="64" t="s">
        <v>8725</v>
      </c>
      <c r="K2704" s="67" t="s">
        <v>9438</v>
      </c>
      <c r="L2704" s="67" t="s">
        <v>31</v>
      </c>
      <c r="M2704" s="64" t="s">
        <v>7066</v>
      </c>
      <c r="N2704" s="64" t="s">
        <v>1818</v>
      </c>
      <c r="O2704" s="64" t="s">
        <v>0</v>
      </c>
      <c r="P2704" s="64" t="s">
        <v>33</v>
      </c>
      <c r="Q2704" s="72">
        <v>7.8</v>
      </c>
      <c r="R2704" s="72">
        <v>25</v>
      </c>
      <c r="S2704" s="72">
        <v>25</v>
      </c>
      <c r="T2704" s="72">
        <v>0</v>
      </c>
    </row>
    <row r="2705" spans="1:20" s="60" customFormat="1" ht="15" customHeight="1">
      <c r="A2705" s="68" t="s">
        <v>5422</v>
      </c>
      <c r="B2705" s="68">
        <v>18008</v>
      </c>
      <c r="C2705" s="68" t="s">
        <v>0</v>
      </c>
      <c r="D2705" s="69" t="s">
        <v>1147</v>
      </c>
      <c r="E2705" s="69" t="s">
        <v>2077</v>
      </c>
      <c r="F2705" s="68" t="s">
        <v>1149</v>
      </c>
      <c r="G2705" s="64" t="s">
        <v>0</v>
      </c>
      <c r="H2705" s="70">
        <v>19.899999999999999</v>
      </c>
      <c r="I2705" s="71"/>
      <c r="J2705" s="64" t="s">
        <v>7086</v>
      </c>
      <c r="K2705" s="67" t="s">
        <v>9439</v>
      </c>
      <c r="L2705" s="67">
        <v>24</v>
      </c>
      <c r="M2705" s="64" t="s">
        <v>7066</v>
      </c>
      <c r="N2705" s="64" t="s">
        <v>1183</v>
      </c>
      <c r="O2705" s="64" t="s">
        <v>11</v>
      </c>
      <c r="P2705" s="64" t="s">
        <v>36</v>
      </c>
      <c r="Q2705" s="72">
        <v>19</v>
      </c>
      <c r="R2705" s="72">
        <v>1.5</v>
      </c>
      <c r="S2705" s="72">
        <v>45.5</v>
      </c>
      <c r="T2705" s="72">
        <v>0.49</v>
      </c>
    </row>
    <row r="2706" spans="1:20" s="60" customFormat="1" ht="15" customHeight="1">
      <c r="A2706" s="68" t="s">
        <v>5423</v>
      </c>
      <c r="B2706" s="68">
        <v>18009</v>
      </c>
      <c r="C2706" s="68" t="s">
        <v>0</v>
      </c>
      <c r="D2706" s="69" t="s">
        <v>1147</v>
      </c>
      <c r="E2706" s="69" t="s">
        <v>2078</v>
      </c>
      <c r="F2706" s="68" t="s">
        <v>1149</v>
      </c>
      <c r="G2706" s="64" t="s">
        <v>0</v>
      </c>
      <c r="H2706" s="70">
        <v>158.9</v>
      </c>
      <c r="I2706" s="71"/>
      <c r="J2706" s="64" t="s">
        <v>7192</v>
      </c>
      <c r="K2706" s="67" t="s">
        <v>9440</v>
      </c>
      <c r="L2706" s="67" t="s">
        <v>30</v>
      </c>
      <c r="M2706" s="64" t="s">
        <v>7066</v>
      </c>
      <c r="N2706" s="64" t="s">
        <v>1270</v>
      </c>
      <c r="O2706" s="64" t="s">
        <v>0</v>
      </c>
      <c r="P2706" s="64" t="s">
        <v>462</v>
      </c>
      <c r="Q2706" s="72">
        <v>0</v>
      </c>
      <c r="R2706" s="72">
        <v>0</v>
      </c>
      <c r="S2706" s="72">
        <v>0</v>
      </c>
      <c r="T2706" s="72">
        <v>4.8</v>
      </c>
    </row>
    <row r="2707" spans="1:20" s="60" customFormat="1" ht="15" customHeight="1">
      <c r="A2707" s="68" t="s">
        <v>5424</v>
      </c>
      <c r="B2707" s="68">
        <v>18010</v>
      </c>
      <c r="C2707" s="68" t="s">
        <v>0</v>
      </c>
      <c r="D2707" s="69" t="s">
        <v>1147</v>
      </c>
      <c r="E2707" s="69" t="s">
        <v>2079</v>
      </c>
      <c r="F2707" s="68" t="s">
        <v>1149</v>
      </c>
      <c r="G2707" s="64" t="s">
        <v>0</v>
      </c>
      <c r="H2707" s="70">
        <v>158.9</v>
      </c>
      <c r="I2707" s="71"/>
      <c r="J2707" s="64" t="s">
        <v>7192</v>
      </c>
      <c r="K2707" s="67" t="s">
        <v>9441</v>
      </c>
      <c r="L2707" s="67" t="s">
        <v>30</v>
      </c>
      <c r="M2707" s="64" t="s">
        <v>7066</v>
      </c>
      <c r="N2707" s="64" t="s">
        <v>1270</v>
      </c>
      <c r="O2707" s="64" t="s">
        <v>0</v>
      </c>
      <c r="P2707" s="64" t="s">
        <v>462</v>
      </c>
      <c r="Q2707" s="72">
        <v>0</v>
      </c>
      <c r="R2707" s="72">
        <v>0</v>
      </c>
      <c r="S2707" s="72">
        <v>0</v>
      </c>
      <c r="T2707" s="72">
        <v>4.8</v>
      </c>
    </row>
    <row r="2708" spans="1:20" s="60" customFormat="1" ht="15" customHeight="1">
      <c r="A2708" s="68" t="s">
        <v>5425</v>
      </c>
      <c r="B2708" s="68">
        <v>18011</v>
      </c>
      <c r="C2708" s="68" t="s">
        <v>0</v>
      </c>
      <c r="D2708" s="69" t="s">
        <v>1147</v>
      </c>
      <c r="E2708" s="69" t="s">
        <v>2080</v>
      </c>
      <c r="F2708" s="68" t="s">
        <v>1149</v>
      </c>
      <c r="G2708" s="64" t="s">
        <v>0</v>
      </c>
      <c r="H2708" s="70">
        <v>158.9</v>
      </c>
      <c r="I2708" s="71"/>
      <c r="J2708" s="64" t="s">
        <v>7192</v>
      </c>
      <c r="K2708" s="67" t="s">
        <v>9442</v>
      </c>
      <c r="L2708" s="67" t="s">
        <v>30</v>
      </c>
      <c r="M2708" s="64" t="s">
        <v>7066</v>
      </c>
      <c r="N2708" s="64" t="s">
        <v>1270</v>
      </c>
      <c r="O2708" s="64" t="s">
        <v>0</v>
      </c>
      <c r="P2708" s="64" t="s">
        <v>462</v>
      </c>
      <c r="Q2708" s="72">
        <v>0</v>
      </c>
      <c r="R2708" s="72">
        <v>0</v>
      </c>
      <c r="S2708" s="72">
        <v>0</v>
      </c>
      <c r="T2708" s="72">
        <v>4.8</v>
      </c>
    </row>
    <row r="2709" spans="1:20" s="60" customFormat="1" ht="15" customHeight="1">
      <c r="A2709" s="68" t="s">
        <v>5426</v>
      </c>
      <c r="B2709" s="68">
        <v>18012</v>
      </c>
      <c r="C2709" s="68" t="s">
        <v>0</v>
      </c>
      <c r="D2709" s="69" t="s">
        <v>1147</v>
      </c>
      <c r="E2709" s="69" t="s">
        <v>2081</v>
      </c>
      <c r="F2709" s="68" t="s">
        <v>1149</v>
      </c>
      <c r="G2709" s="64" t="s">
        <v>0</v>
      </c>
      <c r="H2709" s="70">
        <v>158.9</v>
      </c>
      <c r="I2709" s="71"/>
      <c r="J2709" s="64" t="s">
        <v>7192</v>
      </c>
      <c r="K2709" s="67" t="s">
        <v>9443</v>
      </c>
      <c r="L2709" s="67" t="s">
        <v>30</v>
      </c>
      <c r="M2709" s="64" t="s">
        <v>7066</v>
      </c>
      <c r="N2709" s="64" t="s">
        <v>1270</v>
      </c>
      <c r="O2709" s="64" t="s">
        <v>0</v>
      </c>
      <c r="P2709" s="64" t="s">
        <v>462</v>
      </c>
      <c r="Q2709" s="72">
        <v>0</v>
      </c>
      <c r="R2709" s="72">
        <v>0</v>
      </c>
      <c r="S2709" s="72">
        <v>0</v>
      </c>
      <c r="T2709" s="72">
        <v>4.8</v>
      </c>
    </row>
    <row r="2710" spans="1:20" s="60" customFormat="1" ht="15" customHeight="1">
      <c r="A2710" s="68" t="s">
        <v>5427</v>
      </c>
      <c r="B2710" s="68">
        <v>18013</v>
      </c>
      <c r="C2710" s="68" t="s">
        <v>0</v>
      </c>
      <c r="D2710" s="69">
        <v>389</v>
      </c>
      <c r="E2710" s="69" t="s">
        <v>2082</v>
      </c>
      <c r="F2710" s="68" t="s">
        <v>1149</v>
      </c>
      <c r="G2710" s="64" t="s">
        <v>3239</v>
      </c>
      <c r="H2710" s="70">
        <v>28.9</v>
      </c>
      <c r="I2710" s="71"/>
      <c r="J2710" s="64" t="s">
        <v>7086</v>
      </c>
      <c r="K2710" s="67" t="s">
        <v>9444</v>
      </c>
      <c r="L2710" s="67">
        <v>3</v>
      </c>
      <c r="M2710" s="64" t="s">
        <v>7066</v>
      </c>
      <c r="N2710" s="64" t="s">
        <v>2083</v>
      </c>
      <c r="O2710" s="64" t="s">
        <v>11</v>
      </c>
      <c r="P2710" s="64" t="s">
        <v>36</v>
      </c>
      <c r="Q2710" s="72">
        <v>0</v>
      </c>
      <c r="R2710" s="72">
        <v>0</v>
      </c>
      <c r="S2710" s="72">
        <v>0</v>
      </c>
      <c r="T2710" s="72">
        <v>0</v>
      </c>
    </row>
    <row r="2711" spans="1:20" s="60" customFormat="1" ht="15" customHeight="1">
      <c r="A2711" s="68" t="s">
        <v>5428</v>
      </c>
      <c r="B2711" s="68">
        <v>18013</v>
      </c>
      <c r="C2711" s="68" t="s">
        <v>0</v>
      </c>
      <c r="D2711" s="69">
        <v>390</v>
      </c>
      <c r="E2711" s="69" t="s">
        <v>2084</v>
      </c>
      <c r="F2711" s="68" t="s">
        <v>1149</v>
      </c>
      <c r="G2711" s="64" t="s">
        <v>3240</v>
      </c>
      <c r="H2711" s="70">
        <v>24.9</v>
      </c>
      <c r="I2711" s="71"/>
      <c r="J2711" s="64" t="s">
        <v>7086</v>
      </c>
      <c r="K2711" s="67" t="s">
        <v>9444</v>
      </c>
      <c r="L2711" s="67" t="s">
        <v>31</v>
      </c>
      <c r="M2711" s="64" t="s">
        <v>7066</v>
      </c>
      <c r="N2711" s="64" t="s">
        <v>2083</v>
      </c>
      <c r="O2711" s="64" t="s">
        <v>11</v>
      </c>
      <c r="P2711" s="64" t="s">
        <v>36</v>
      </c>
      <c r="Q2711" s="72">
        <v>25</v>
      </c>
      <c r="R2711" s="72">
        <v>2.5</v>
      </c>
      <c r="S2711" s="72">
        <v>25</v>
      </c>
      <c r="T2711" s="72">
        <v>0.55000000000000004</v>
      </c>
    </row>
    <row r="2712" spans="1:20" s="60" customFormat="1" ht="15" customHeight="1">
      <c r="A2712" s="68" t="s">
        <v>5429</v>
      </c>
      <c r="B2712" s="68">
        <v>18014</v>
      </c>
      <c r="C2712" s="68" t="s">
        <v>0</v>
      </c>
      <c r="D2712" s="69">
        <v>389</v>
      </c>
      <c r="E2712" s="69" t="s">
        <v>2085</v>
      </c>
      <c r="F2712" s="68" t="s">
        <v>1149</v>
      </c>
      <c r="G2712" s="64" t="s">
        <v>3239</v>
      </c>
      <c r="H2712" s="70">
        <v>33.9</v>
      </c>
      <c r="I2712" s="71"/>
      <c r="J2712" s="64" t="s">
        <v>7086</v>
      </c>
      <c r="K2712" s="67" t="s">
        <v>9445</v>
      </c>
      <c r="L2712" s="67" t="s">
        <v>31</v>
      </c>
      <c r="M2712" s="64" t="s">
        <v>7066</v>
      </c>
      <c r="N2712" s="64" t="s">
        <v>2083</v>
      </c>
      <c r="O2712" s="64" t="s">
        <v>11</v>
      </c>
      <c r="P2712" s="64" t="s">
        <v>36</v>
      </c>
      <c r="Q2712" s="72">
        <v>0</v>
      </c>
      <c r="R2712" s="72">
        <v>0</v>
      </c>
      <c r="S2712" s="72">
        <v>0</v>
      </c>
      <c r="T2712" s="72">
        <v>0</v>
      </c>
    </row>
    <row r="2713" spans="1:20" s="60" customFormat="1" ht="15" customHeight="1">
      <c r="A2713" s="68" t="s">
        <v>5430</v>
      </c>
      <c r="B2713" s="68">
        <v>18014</v>
      </c>
      <c r="C2713" s="68" t="s">
        <v>0</v>
      </c>
      <c r="D2713" s="69">
        <v>390</v>
      </c>
      <c r="E2713" s="69" t="s">
        <v>2086</v>
      </c>
      <c r="F2713" s="68" t="s">
        <v>1149</v>
      </c>
      <c r="G2713" s="64" t="s">
        <v>3240</v>
      </c>
      <c r="H2713" s="70">
        <v>28.9</v>
      </c>
      <c r="I2713" s="71"/>
      <c r="J2713" s="64" t="s">
        <v>7086</v>
      </c>
      <c r="K2713" s="67" t="s">
        <v>9445</v>
      </c>
      <c r="L2713" s="67">
        <v>39</v>
      </c>
      <c r="M2713" s="64" t="s">
        <v>7066</v>
      </c>
      <c r="N2713" s="64" t="s">
        <v>2083</v>
      </c>
      <c r="O2713" s="64" t="s">
        <v>11</v>
      </c>
      <c r="P2713" s="64" t="s">
        <v>36</v>
      </c>
      <c r="Q2713" s="72">
        <v>28.5</v>
      </c>
      <c r="R2713" s="72">
        <v>3</v>
      </c>
      <c r="S2713" s="72">
        <v>28.5</v>
      </c>
      <c r="T2713" s="72">
        <v>0.76</v>
      </c>
    </row>
    <row r="2714" spans="1:20" s="60" customFormat="1" ht="15" customHeight="1">
      <c r="A2714" s="68" t="s">
        <v>5431</v>
      </c>
      <c r="B2714" s="68">
        <v>18015</v>
      </c>
      <c r="C2714" s="68" t="s">
        <v>0</v>
      </c>
      <c r="D2714" s="69">
        <v>389</v>
      </c>
      <c r="E2714" s="69" t="s">
        <v>2087</v>
      </c>
      <c r="F2714" s="68" t="s">
        <v>1149</v>
      </c>
      <c r="G2714" s="64" t="s">
        <v>3239</v>
      </c>
      <c r="H2714" s="70">
        <v>29.9</v>
      </c>
      <c r="I2714" s="71"/>
      <c r="J2714" s="64" t="s">
        <v>7086</v>
      </c>
      <c r="K2714" s="67" t="s">
        <v>9446</v>
      </c>
      <c r="L2714" s="67">
        <v>40</v>
      </c>
      <c r="M2714" s="64" t="s">
        <v>7066</v>
      </c>
      <c r="N2714" s="64" t="s">
        <v>2083</v>
      </c>
      <c r="O2714" s="64" t="s">
        <v>11</v>
      </c>
      <c r="P2714" s="64" t="s">
        <v>36</v>
      </c>
      <c r="Q2714" s="72">
        <v>0</v>
      </c>
      <c r="R2714" s="72">
        <v>0</v>
      </c>
      <c r="S2714" s="72">
        <v>0</v>
      </c>
      <c r="T2714" s="72">
        <v>0</v>
      </c>
    </row>
    <row r="2715" spans="1:20" s="60" customFormat="1" ht="15" customHeight="1">
      <c r="A2715" s="68" t="s">
        <v>5432</v>
      </c>
      <c r="B2715" s="68">
        <v>18015</v>
      </c>
      <c r="C2715" s="68" t="s">
        <v>0</v>
      </c>
      <c r="D2715" s="69">
        <v>390</v>
      </c>
      <c r="E2715" s="69" t="s">
        <v>2088</v>
      </c>
      <c r="F2715" s="68" t="s">
        <v>1149</v>
      </c>
      <c r="G2715" s="64" t="s">
        <v>3240</v>
      </c>
      <c r="H2715" s="70">
        <v>25.9</v>
      </c>
      <c r="I2715" s="71"/>
      <c r="J2715" s="64" t="s">
        <v>7086</v>
      </c>
      <c r="K2715" s="67" t="s">
        <v>9446</v>
      </c>
      <c r="L2715" s="67" t="s">
        <v>31</v>
      </c>
      <c r="M2715" s="64" t="s">
        <v>7066</v>
      </c>
      <c r="N2715" s="64" t="s">
        <v>2083</v>
      </c>
      <c r="O2715" s="64" t="s">
        <v>11</v>
      </c>
      <c r="P2715" s="64" t="s">
        <v>36</v>
      </c>
      <c r="Q2715" s="72">
        <v>17</v>
      </c>
      <c r="R2715" s="72">
        <v>3</v>
      </c>
      <c r="S2715" s="72">
        <v>40</v>
      </c>
      <c r="T2715" s="72">
        <v>0.57999999999999996</v>
      </c>
    </row>
    <row r="2716" spans="1:20" s="60" customFormat="1" ht="15" customHeight="1">
      <c r="A2716" s="68" t="s">
        <v>5433</v>
      </c>
      <c r="B2716" s="68">
        <v>18016</v>
      </c>
      <c r="C2716" s="68" t="s">
        <v>0</v>
      </c>
      <c r="D2716" s="69">
        <v>389</v>
      </c>
      <c r="E2716" s="69" t="s">
        <v>2089</v>
      </c>
      <c r="F2716" s="68" t="s">
        <v>1162</v>
      </c>
      <c r="G2716" s="64" t="s">
        <v>3239</v>
      </c>
      <c r="H2716" s="70">
        <v>37.9</v>
      </c>
      <c r="I2716" s="71"/>
      <c r="J2716" s="64" t="s">
        <v>7086</v>
      </c>
      <c r="K2716" s="67" t="s">
        <v>9447</v>
      </c>
      <c r="L2716" s="67" t="s">
        <v>31</v>
      </c>
      <c r="M2716" s="64" t="s">
        <v>7066</v>
      </c>
      <c r="N2716" s="64" t="s">
        <v>2083</v>
      </c>
      <c r="O2716" s="64" t="s">
        <v>11</v>
      </c>
      <c r="P2716" s="64" t="s">
        <v>36</v>
      </c>
      <c r="Q2716" s="72">
        <v>0</v>
      </c>
      <c r="R2716" s="72">
        <v>0</v>
      </c>
      <c r="S2716" s="72">
        <v>0</v>
      </c>
      <c r="T2716" s="72">
        <v>0</v>
      </c>
    </row>
    <row r="2717" spans="1:20" s="60" customFormat="1" ht="15" customHeight="1">
      <c r="A2717" s="68" t="s">
        <v>5434</v>
      </c>
      <c r="B2717" s="68">
        <v>18016</v>
      </c>
      <c r="C2717" s="68" t="s">
        <v>0</v>
      </c>
      <c r="D2717" s="69">
        <v>390</v>
      </c>
      <c r="E2717" s="69" t="s">
        <v>2090</v>
      </c>
      <c r="F2717" s="68" t="s">
        <v>1162</v>
      </c>
      <c r="G2717" s="64" t="s">
        <v>3240</v>
      </c>
      <c r="H2717" s="70">
        <v>31.9</v>
      </c>
      <c r="I2717" s="71"/>
      <c r="J2717" s="64" t="s">
        <v>7086</v>
      </c>
      <c r="K2717" s="67" t="s">
        <v>9447</v>
      </c>
      <c r="L2717" s="67">
        <v>22</v>
      </c>
      <c r="M2717" s="64" t="s">
        <v>7066</v>
      </c>
      <c r="N2717" s="64" t="s">
        <v>2083</v>
      </c>
      <c r="O2717" s="64" t="s">
        <v>11</v>
      </c>
      <c r="P2717" s="64" t="s">
        <v>36</v>
      </c>
      <c r="Q2717" s="72">
        <v>14</v>
      </c>
      <c r="R2717" s="72">
        <v>2</v>
      </c>
      <c r="S2717" s="72">
        <v>26.5</v>
      </c>
      <c r="T2717" s="72">
        <v>0.8</v>
      </c>
    </row>
    <row r="2718" spans="1:20" s="60" customFormat="1" ht="15" customHeight="1">
      <c r="A2718" s="68" t="s">
        <v>5435</v>
      </c>
      <c r="B2718" s="68">
        <v>18017</v>
      </c>
      <c r="C2718" s="68" t="s">
        <v>0</v>
      </c>
      <c r="D2718" s="69">
        <v>389</v>
      </c>
      <c r="E2718" s="69" t="s">
        <v>2091</v>
      </c>
      <c r="F2718" s="68" t="s">
        <v>1162</v>
      </c>
      <c r="G2718" s="64" t="s">
        <v>3239</v>
      </c>
      <c r="H2718" s="70">
        <v>35.9</v>
      </c>
      <c r="I2718" s="71"/>
      <c r="J2718" s="64" t="s">
        <v>7086</v>
      </c>
      <c r="K2718" s="67" t="s">
        <v>9448</v>
      </c>
      <c r="L2718" s="67" t="s">
        <v>31</v>
      </c>
      <c r="M2718" s="64" t="s">
        <v>7066</v>
      </c>
      <c r="N2718" s="64" t="s">
        <v>2083</v>
      </c>
      <c r="O2718" s="64" t="s">
        <v>11</v>
      </c>
      <c r="P2718" s="64" t="s">
        <v>36</v>
      </c>
      <c r="Q2718" s="72">
        <v>0</v>
      </c>
      <c r="R2718" s="72">
        <v>0</v>
      </c>
      <c r="S2718" s="72">
        <v>0</v>
      </c>
      <c r="T2718" s="72">
        <v>0</v>
      </c>
    </row>
    <row r="2719" spans="1:20" s="60" customFormat="1" ht="15" customHeight="1">
      <c r="A2719" s="68" t="s">
        <v>5436</v>
      </c>
      <c r="B2719" s="68">
        <v>18017</v>
      </c>
      <c r="C2719" s="68" t="s">
        <v>0</v>
      </c>
      <c r="D2719" s="69">
        <v>390</v>
      </c>
      <c r="E2719" s="69" t="s">
        <v>2092</v>
      </c>
      <c r="F2719" s="68" t="s">
        <v>1162</v>
      </c>
      <c r="G2719" s="64" t="s">
        <v>3240</v>
      </c>
      <c r="H2719" s="70">
        <v>29.9</v>
      </c>
      <c r="I2719" s="71"/>
      <c r="J2719" s="64" t="s">
        <v>7086</v>
      </c>
      <c r="K2719" s="67" t="s">
        <v>9448</v>
      </c>
      <c r="L2719" s="67">
        <v>2</v>
      </c>
      <c r="M2719" s="64" t="s">
        <v>7066</v>
      </c>
      <c r="N2719" s="64" t="s">
        <v>2083</v>
      </c>
      <c r="O2719" s="64" t="s">
        <v>11</v>
      </c>
      <c r="P2719" s="64" t="s">
        <v>36</v>
      </c>
      <c r="Q2719" s="72">
        <v>14</v>
      </c>
      <c r="R2719" s="72">
        <v>1.8</v>
      </c>
      <c r="S2719" s="72">
        <v>27</v>
      </c>
      <c r="T2719" s="72">
        <v>0.61499999999999999</v>
      </c>
    </row>
    <row r="2720" spans="1:20" s="60" customFormat="1" ht="15" customHeight="1">
      <c r="A2720" s="68" t="s">
        <v>5437</v>
      </c>
      <c r="B2720" s="68">
        <v>18018</v>
      </c>
      <c r="C2720" s="68" t="s">
        <v>0</v>
      </c>
      <c r="D2720" s="69">
        <v>389</v>
      </c>
      <c r="E2720" s="69" t="s">
        <v>2093</v>
      </c>
      <c r="F2720" s="68" t="s">
        <v>1149</v>
      </c>
      <c r="G2720" s="64" t="s">
        <v>3239</v>
      </c>
      <c r="H2720" s="70">
        <v>37.9</v>
      </c>
      <c r="I2720" s="71"/>
      <c r="J2720" s="64" t="s">
        <v>7086</v>
      </c>
      <c r="K2720" s="67" t="s">
        <v>9449</v>
      </c>
      <c r="L2720" s="67">
        <v>15</v>
      </c>
      <c r="M2720" s="64" t="s">
        <v>7066</v>
      </c>
      <c r="N2720" s="64" t="s">
        <v>2083</v>
      </c>
      <c r="O2720" s="64" t="s">
        <v>11</v>
      </c>
      <c r="P2720" s="64" t="s">
        <v>36</v>
      </c>
      <c r="Q2720" s="72">
        <v>0</v>
      </c>
      <c r="R2720" s="72">
        <v>0</v>
      </c>
      <c r="S2720" s="72">
        <v>0</v>
      </c>
      <c r="T2720" s="72">
        <v>0</v>
      </c>
    </row>
    <row r="2721" spans="1:20" s="60" customFormat="1" ht="15" customHeight="1">
      <c r="A2721" s="68" t="s">
        <v>5438</v>
      </c>
      <c r="B2721" s="68">
        <v>18018</v>
      </c>
      <c r="C2721" s="68" t="s">
        <v>0</v>
      </c>
      <c r="D2721" s="69">
        <v>390</v>
      </c>
      <c r="E2721" s="69" t="s">
        <v>2094</v>
      </c>
      <c r="F2721" s="68" t="s">
        <v>1149</v>
      </c>
      <c r="G2721" s="64" t="s">
        <v>3240</v>
      </c>
      <c r="H2721" s="70">
        <v>31.9</v>
      </c>
      <c r="I2721" s="71"/>
      <c r="J2721" s="64" t="s">
        <v>7086</v>
      </c>
      <c r="K2721" s="67" t="s">
        <v>9449</v>
      </c>
      <c r="L2721" s="67" t="s">
        <v>31</v>
      </c>
      <c r="M2721" s="64" t="s">
        <v>7066</v>
      </c>
      <c r="N2721" s="64" t="s">
        <v>2083</v>
      </c>
      <c r="O2721" s="64" t="s">
        <v>11</v>
      </c>
      <c r="P2721" s="64" t="s">
        <v>36</v>
      </c>
      <c r="Q2721" s="72">
        <v>26.3</v>
      </c>
      <c r="R2721" s="72">
        <v>2.2000000000000002</v>
      </c>
      <c r="S2721" s="72">
        <v>35.5</v>
      </c>
      <c r="T2721" s="72">
        <v>0.745</v>
      </c>
    </row>
    <row r="2722" spans="1:20" s="60" customFormat="1" ht="15" customHeight="1">
      <c r="A2722" s="68" t="s">
        <v>5439</v>
      </c>
      <c r="B2722" s="68">
        <v>18019</v>
      </c>
      <c r="C2722" s="68" t="s">
        <v>0</v>
      </c>
      <c r="D2722" s="69">
        <v>389</v>
      </c>
      <c r="E2722" s="69" t="s">
        <v>2082</v>
      </c>
      <c r="F2722" s="68" t="s">
        <v>1149</v>
      </c>
      <c r="G2722" s="64" t="s">
        <v>3239</v>
      </c>
      <c r="H2722" s="70">
        <v>28.9</v>
      </c>
      <c r="I2722" s="71"/>
      <c r="J2722" s="64" t="s">
        <v>7086</v>
      </c>
      <c r="K2722" s="67" t="s">
        <v>9450</v>
      </c>
      <c r="L2722" s="67">
        <v>25</v>
      </c>
      <c r="M2722" s="64" t="s">
        <v>7066</v>
      </c>
      <c r="N2722" s="64" t="s">
        <v>2095</v>
      </c>
      <c r="O2722" s="64" t="s">
        <v>11</v>
      </c>
      <c r="P2722" s="64" t="s">
        <v>36</v>
      </c>
      <c r="Q2722" s="72">
        <v>0</v>
      </c>
      <c r="R2722" s="72">
        <v>0</v>
      </c>
      <c r="S2722" s="72">
        <v>0</v>
      </c>
      <c r="T2722" s="72">
        <v>0</v>
      </c>
    </row>
    <row r="2723" spans="1:20" s="60" customFormat="1" ht="15" customHeight="1">
      <c r="A2723" s="68" t="s">
        <v>5440</v>
      </c>
      <c r="B2723" s="68">
        <v>18019</v>
      </c>
      <c r="C2723" s="68" t="s">
        <v>0</v>
      </c>
      <c r="D2723" s="69">
        <v>390</v>
      </c>
      <c r="E2723" s="69" t="s">
        <v>2084</v>
      </c>
      <c r="F2723" s="68" t="s">
        <v>1149</v>
      </c>
      <c r="G2723" s="64" t="s">
        <v>3240</v>
      </c>
      <c r="H2723" s="70">
        <v>24.9</v>
      </c>
      <c r="I2723" s="71"/>
      <c r="J2723" s="64" t="s">
        <v>7086</v>
      </c>
      <c r="K2723" s="67" t="s">
        <v>9450</v>
      </c>
      <c r="L2723" s="67">
        <v>5</v>
      </c>
      <c r="M2723" s="64" t="s">
        <v>7066</v>
      </c>
      <c r="N2723" s="64" t="s">
        <v>2095</v>
      </c>
      <c r="O2723" s="64" t="s">
        <v>11</v>
      </c>
      <c r="P2723" s="64" t="s">
        <v>36</v>
      </c>
      <c r="Q2723" s="72">
        <v>25</v>
      </c>
      <c r="R2723" s="72">
        <v>2.5</v>
      </c>
      <c r="S2723" s="72">
        <v>25</v>
      </c>
      <c r="T2723" s="72">
        <v>0.55000000000000004</v>
      </c>
    </row>
    <row r="2724" spans="1:20" s="60" customFormat="1" ht="15" customHeight="1">
      <c r="A2724" s="68" t="s">
        <v>5441</v>
      </c>
      <c r="B2724" s="68">
        <v>18020</v>
      </c>
      <c r="C2724" s="68" t="s">
        <v>0</v>
      </c>
      <c r="D2724" s="69">
        <v>389</v>
      </c>
      <c r="E2724" s="69" t="s">
        <v>2085</v>
      </c>
      <c r="F2724" s="68" t="s">
        <v>1149</v>
      </c>
      <c r="G2724" s="64" t="s">
        <v>3239</v>
      </c>
      <c r="H2724" s="70">
        <v>33.9</v>
      </c>
      <c r="I2724" s="71"/>
      <c r="J2724" s="64" t="s">
        <v>7086</v>
      </c>
      <c r="K2724" s="67" t="s">
        <v>9451</v>
      </c>
      <c r="L2724" s="67" t="s">
        <v>31</v>
      </c>
      <c r="M2724" s="64" t="s">
        <v>7066</v>
      </c>
      <c r="N2724" s="64" t="s">
        <v>2095</v>
      </c>
      <c r="O2724" s="64" t="s">
        <v>11</v>
      </c>
      <c r="P2724" s="64" t="s">
        <v>36</v>
      </c>
      <c r="Q2724" s="72">
        <v>0</v>
      </c>
      <c r="R2724" s="72">
        <v>0</v>
      </c>
      <c r="S2724" s="72">
        <v>0</v>
      </c>
      <c r="T2724" s="72">
        <v>0</v>
      </c>
    </row>
    <row r="2725" spans="1:20" s="60" customFormat="1" ht="15" customHeight="1">
      <c r="A2725" s="68" t="s">
        <v>5442</v>
      </c>
      <c r="B2725" s="68">
        <v>18020</v>
      </c>
      <c r="C2725" s="68" t="s">
        <v>0</v>
      </c>
      <c r="D2725" s="69">
        <v>390</v>
      </c>
      <c r="E2725" s="69" t="s">
        <v>2086</v>
      </c>
      <c r="F2725" s="68" t="s">
        <v>1149</v>
      </c>
      <c r="G2725" s="64" t="s">
        <v>3240</v>
      </c>
      <c r="H2725" s="70">
        <v>28.9</v>
      </c>
      <c r="I2725" s="71"/>
      <c r="J2725" s="64" t="s">
        <v>7086</v>
      </c>
      <c r="K2725" s="67" t="s">
        <v>9451</v>
      </c>
      <c r="L2725" s="67" t="s">
        <v>31</v>
      </c>
      <c r="M2725" s="64" t="s">
        <v>7066</v>
      </c>
      <c r="N2725" s="64" t="s">
        <v>2095</v>
      </c>
      <c r="O2725" s="64" t="s">
        <v>11</v>
      </c>
      <c r="P2725" s="64" t="s">
        <v>36</v>
      </c>
      <c r="Q2725" s="72">
        <v>28.5</v>
      </c>
      <c r="R2725" s="72">
        <v>3</v>
      </c>
      <c r="S2725" s="72">
        <v>28.5</v>
      </c>
      <c r="T2725" s="72">
        <v>0.76</v>
      </c>
    </row>
    <row r="2726" spans="1:20" s="60" customFormat="1" ht="15" customHeight="1">
      <c r="A2726" s="68" t="s">
        <v>5443</v>
      </c>
      <c r="B2726" s="68">
        <v>18021</v>
      </c>
      <c r="C2726" s="68" t="s">
        <v>0</v>
      </c>
      <c r="D2726" s="69">
        <v>389</v>
      </c>
      <c r="E2726" s="69" t="s">
        <v>2087</v>
      </c>
      <c r="F2726" s="68" t="s">
        <v>1149</v>
      </c>
      <c r="G2726" s="64" t="s">
        <v>3239</v>
      </c>
      <c r="H2726" s="70">
        <v>29.9</v>
      </c>
      <c r="I2726" s="71"/>
      <c r="J2726" s="64" t="s">
        <v>7086</v>
      </c>
      <c r="K2726" s="67" t="s">
        <v>9452</v>
      </c>
      <c r="L2726" s="67" t="s">
        <v>31</v>
      </c>
      <c r="M2726" s="64" t="s">
        <v>7066</v>
      </c>
      <c r="N2726" s="64" t="s">
        <v>2095</v>
      </c>
      <c r="O2726" s="64" t="s">
        <v>11</v>
      </c>
      <c r="P2726" s="64" t="s">
        <v>36</v>
      </c>
      <c r="Q2726" s="72">
        <v>0</v>
      </c>
      <c r="R2726" s="72">
        <v>0</v>
      </c>
      <c r="S2726" s="72">
        <v>0</v>
      </c>
      <c r="T2726" s="72">
        <v>0</v>
      </c>
    </row>
    <row r="2727" spans="1:20" s="60" customFormat="1" ht="15" customHeight="1">
      <c r="A2727" s="68" t="s">
        <v>5444</v>
      </c>
      <c r="B2727" s="68">
        <v>18022</v>
      </c>
      <c r="C2727" s="68" t="s">
        <v>0</v>
      </c>
      <c r="D2727" s="69">
        <v>389</v>
      </c>
      <c r="E2727" s="69" t="s">
        <v>2089</v>
      </c>
      <c r="F2727" s="68" t="s">
        <v>1162</v>
      </c>
      <c r="G2727" s="64" t="s">
        <v>3239</v>
      </c>
      <c r="H2727" s="70">
        <v>37.9</v>
      </c>
      <c r="I2727" s="71"/>
      <c r="J2727" s="64" t="s">
        <v>7086</v>
      </c>
      <c r="K2727" s="67" t="s">
        <v>9453</v>
      </c>
      <c r="L2727" s="67">
        <v>22</v>
      </c>
      <c r="M2727" s="64" t="s">
        <v>7066</v>
      </c>
      <c r="N2727" s="64" t="s">
        <v>2095</v>
      </c>
      <c r="O2727" s="64" t="s">
        <v>11</v>
      </c>
      <c r="P2727" s="64" t="s">
        <v>36</v>
      </c>
      <c r="Q2727" s="72">
        <v>0</v>
      </c>
      <c r="R2727" s="72">
        <v>0</v>
      </c>
      <c r="S2727" s="72">
        <v>0</v>
      </c>
      <c r="T2727" s="72">
        <v>0</v>
      </c>
    </row>
    <row r="2728" spans="1:20" s="60" customFormat="1" ht="15" customHeight="1">
      <c r="A2728" s="68" t="s">
        <v>5445</v>
      </c>
      <c r="B2728" s="68">
        <v>18022</v>
      </c>
      <c r="C2728" s="68" t="s">
        <v>0</v>
      </c>
      <c r="D2728" s="69">
        <v>390</v>
      </c>
      <c r="E2728" s="69" t="s">
        <v>2090</v>
      </c>
      <c r="F2728" s="68" t="s">
        <v>1162</v>
      </c>
      <c r="G2728" s="64" t="s">
        <v>3240</v>
      </c>
      <c r="H2728" s="70">
        <v>31.9</v>
      </c>
      <c r="I2728" s="71"/>
      <c r="J2728" s="64" t="s">
        <v>7086</v>
      </c>
      <c r="K2728" s="67" t="s">
        <v>9453</v>
      </c>
      <c r="L2728" s="67">
        <v>3</v>
      </c>
      <c r="M2728" s="64" t="s">
        <v>7066</v>
      </c>
      <c r="N2728" s="64" t="s">
        <v>2095</v>
      </c>
      <c r="O2728" s="64" t="s">
        <v>11</v>
      </c>
      <c r="P2728" s="64" t="s">
        <v>36</v>
      </c>
      <c r="Q2728" s="72">
        <v>14</v>
      </c>
      <c r="R2728" s="72">
        <v>2</v>
      </c>
      <c r="S2728" s="72">
        <v>26.5</v>
      </c>
      <c r="T2728" s="72">
        <v>0.8</v>
      </c>
    </row>
    <row r="2729" spans="1:20" s="60" customFormat="1" ht="15" customHeight="1">
      <c r="A2729" s="68" t="s">
        <v>5446</v>
      </c>
      <c r="B2729" s="68">
        <v>18023</v>
      </c>
      <c r="C2729" s="68" t="s">
        <v>0</v>
      </c>
      <c r="D2729" s="69">
        <v>390</v>
      </c>
      <c r="E2729" s="69" t="s">
        <v>2092</v>
      </c>
      <c r="F2729" s="68" t="s">
        <v>1162</v>
      </c>
      <c r="G2729" s="64" t="s">
        <v>3240</v>
      </c>
      <c r="H2729" s="70">
        <v>29.9</v>
      </c>
      <c r="I2729" s="71"/>
      <c r="J2729" s="64" t="s">
        <v>7086</v>
      </c>
      <c r="K2729" s="67" t="s">
        <v>9454</v>
      </c>
      <c r="L2729" s="67">
        <v>5</v>
      </c>
      <c r="M2729" s="64" t="s">
        <v>7066</v>
      </c>
      <c r="N2729" s="64" t="s">
        <v>2095</v>
      </c>
      <c r="O2729" s="64" t="s">
        <v>11</v>
      </c>
      <c r="P2729" s="64" t="s">
        <v>36</v>
      </c>
      <c r="Q2729" s="72">
        <v>14</v>
      </c>
      <c r="R2729" s="72">
        <v>1.8</v>
      </c>
      <c r="S2729" s="72">
        <v>27</v>
      </c>
      <c r="T2729" s="72">
        <v>0.61499999999999999</v>
      </c>
    </row>
    <row r="2730" spans="1:20" s="60" customFormat="1" ht="15" customHeight="1">
      <c r="A2730" s="68" t="s">
        <v>5447</v>
      </c>
      <c r="B2730" s="68">
        <v>18025</v>
      </c>
      <c r="C2730" s="68" t="s">
        <v>0</v>
      </c>
      <c r="D2730" s="69">
        <v>389</v>
      </c>
      <c r="E2730" s="69" t="s">
        <v>2096</v>
      </c>
      <c r="F2730" s="68" t="s">
        <v>1149</v>
      </c>
      <c r="G2730" s="64" t="s">
        <v>3239</v>
      </c>
      <c r="H2730" s="70">
        <v>28.9</v>
      </c>
      <c r="I2730" s="71"/>
      <c r="J2730" s="64" t="s">
        <v>7086</v>
      </c>
      <c r="K2730" s="67" t="s">
        <v>9455</v>
      </c>
      <c r="L2730" s="67">
        <v>12</v>
      </c>
      <c r="M2730" s="64" t="s">
        <v>7066</v>
      </c>
      <c r="N2730" s="64" t="s">
        <v>2097</v>
      </c>
      <c r="O2730" s="64" t="s">
        <v>11</v>
      </c>
      <c r="P2730" s="64" t="s">
        <v>36</v>
      </c>
      <c r="Q2730" s="72">
        <v>0</v>
      </c>
      <c r="R2730" s="72">
        <v>0</v>
      </c>
      <c r="S2730" s="72">
        <v>0</v>
      </c>
      <c r="T2730" s="72">
        <v>0</v>
      </c>
    </row>
    <row r="2731" spans="1:20" s="60" customFormat="1" ht="15" customHeight="1">
      <c r="A2731" s="68" t="s">
        <v>5448</v>
      </c>
      <c r="B2731" s="68">
        <v>18025</v>
      </c>
      <c r="C2731" s="68" t="s">
        <v>0</v>
      </c>
      <c r="D2731" s="69">
        <v>390</v>
      </c>
      <c r="E2731" s="69" t="s">
        <v>2098</v>
      </c>
      <c r="F2731" s="68" t="s">
        <v>1149</v>
      </c>
      <c r="G2731" s="64" t="s">
        <v>3240</v>
      </c>
      <c r="H2731" s="70">
        <v>24.9</v>
      </c>
      <c r="I2731" s="71"/>
      <c r="J2731" s="64" t="s">
        <v>7086</v>
      </c>
      <c r="K2731" s="67" t="s">
        <v>9455</v>
      </c>
      <c r="L2731" s="67">
        <v>19</v>
      </c>
      <c r="M2731" s="64" t="s">
        <v>7066</v>
      </c>
      <c r="N2731" s="64" t="s">
        <v>2097</v>
      </c>
      <c r="O2731" s="64" t="s">
        <v>11</v>
      </c>
      <c r="P2731" s="64" t="s">
        <v>36</v>
      </c>
      <c r="Q2731" s="72">
        <v>25</v>
      </c>
      <c r="R2731" s="72">
        <v>2.5</v>
      </c>
      <c r="S2731" s="72">
        <v>25</v>
      </c>
      <c r="T2731" s="72">
        <v>0.55000000000000004</v>
      </c>
    </row>
    <row r="2732" spans="1:20" s="60" customFormat="1" ht="15" customHeight="1">
      <c r="A2732" s="68" t="s">
        <v>5449</v>
      </c>
      <c r="B2732" s="68">
        <v>18026</v>
      </c>
      <c r="C2732" s="68" t="s">
        <v>0</v>
      </c>
      <c r="D2732" s="69">
        <v>389</v>
      </c>
      <c r="E2732" s="69" t="s">
        <v>2085</v>
      </c>
      <c r="F2732" s="68" t="s">
        <v>1149</v>
      </c>
      <c r="G2732" s="64" t="s">
        <v>3239</v>
      </c>
      <c r="H2732" s="70">
        <v>33.9</v>
      </c>
      <c r="I2732" s="71"/>
      <c r="J2732" s="64" t="s">
        <v>7086</v>
      </c>
      <c r="K2732" s="67" t="s">
        <v>9456</v>
      </c>
      <c r="L2732" s="67">
        <v>8</v>
      </c>
      <c r="M2732" s="64" t="s">
        <v>7066</v>
      </c>
      <c r="N2732" s="64" t="s">
        <v>2097</v>
      </c>
      <c r="O2732" s="64" t="s">
        <v>11</v>
      </c>
      <c r="P2732" s="64" t="s">
        <v>36</v>
      </c>
      <c r="Q2732" s="72">
        <v>0</v>
      </c>
      <c r="R2732" s="72">
        <v>0</v>
      </c>
      <c r="S2732" s="72">
        <v>0</v>
      </c>
      <c r="T2732" s="72">
        <v>0</v>
      </c>
    </row>
    <row r="2733" spans="1:20" s="60" customFormat="1" ht="15" customHeight="1">
      <c r="A2733" s="68" t="s">
        <v>5450</v>
      </c>
      <c r="B2733" s="68">
        <v>18026</v>
      </c>
      <c r="C2733" s="68" t="s">
        <v>0</v>
      </c>
      <c r="D2733" s="69">
        <v>390</v>
      </c>
      <c r="E2733" s="69" t="s">
        <v>2086</v>
      </c>
      <c r="F2733" s="68" t="s">
        <v>1149</v>
      </c>
      <c r="G2733" s="64" t="s">
        <v>3240</v>
      </c>
      <c r="H2733" s="70">
        <v>28.9</v>
      </c>
      <c r="I2733" s="71"/>
      <c r="J2733" s="64" t="s">
        <v>7086</v>
      </c>
      <c r="K2733" s="67" t="s">
        <v>9456</v>
      </c>
      <c r="L2733" s="67">
        <v>2</v>
      </c>
      <c r="M2733" s="64" t="s">
        <v>7066</v>
      </c>
      <c r="N2733" s="64" t="s">
        <v>2097</v>
      </c>
      <c r="O2733" s="64" t="s">
        <v>11</v>
      </c>
      <c r="P2733" s="64" t="s">
        <v>36</v>
      </c>
      <c r="Q2733" s="72">
        <v>28.5</v>
      </c>
      <c r="R2733" s="72">
        <v>3</v>
      </c>
      <c r="S2733" s="72">
        <v>28.5</v>
      </c>
      <c r="T2733" s="72">
        <v>0.76</v>
      </c>
    </row>
    <row r="2734" spans="1:20" s="60" customFormat="1" ht="15" customHeight="1">
      <c r="A2734" s="68" t="s">
        <v>5451</v>
      </c>
      <c r="B2734" s="68">
        <v>18027</v>
      </c>
      <c r="C2734" s="68" t="s">
        <v>0</v>
      </c>
      <c r="D2734" s="69">
        <v>389</v>
      </c>
      <c r="E2734" s="69" t="s">
        <v>2087</v>
      </c>
      <c r="F2734" s="68" t="s">
        <v>1149</v>
      </c>
      <c r="G2734" s="64" t="s">
        <v>3239</v>
      </c>
      <c r="H2734" s="70">
        <v>29.9</v>
      </c>
      <c r="I2734" s="71"/>
      <c r="J2734" s="64" t="s">
        <v>7086</v>
      </c>
      <c r="K2734" s="67" t="s">
        <v>9457</v>
      </c>
      <c r="L2734" s="67">
        <v>34</v>
      </c>
      <c r="M2734" s="64" t="s">
        <v>7066</v>
      </c>
      <c r="N2734" s="64" t="s">
        <v>2097</v>
      </c>
      <c r="O2734" s="64" t="s">
        <v>11</v>
      </c>
      <c r="P2734" s="64" t="s">
        <v>36</v>
      </c>
      <c r="Q2734" s="72">
        <v>0</v>
      </c>
      <c r="R2734" s="72">
        <v>0</v>
      </c>
      <c r="S2734" s="72">
        <v>0</v>
      </c>
      <c r="T2734" s="72">
        <v>0</v>
      </c>
    </row>
    <row r="2735" spans="1:20" s="60" customFormat="1" ht="15" customHeight="1">
      <c r="A2735" s="68" t="s">
        <v>5452</v>
      </c>
      <c r="B2735" s="68">
        <v>18027</v>
      </c>
      <c r="C2735" s="68" t="s">
        <v>0</v>
      </c>
      <c r="D2735" s="69">
        <v>390</v>
      </c>
      <c r="E2735" s="69" t="s">
        <v>2088</v>
      </c>
      <c r="F2735" s="68" t="s">
        <v>1149</v>
      </c>
      <c r="G2735" s="64" t="s">
        <v>3240</v>
      </c>
      <c r="H2735" s="70">
        <v>25.9</v>
      </c>
      <c r="I2735" s="71"/>
      <c r="J2735" s="64" t="s">
        <v>7086</v>
      </c>
      <c r="K2735" s="67" t="s">
        <v>9457</v>
      </c>
      <c r="L2735" s="67">
        <v>1</v>
      </c>
      <c r="M2735" s="64" t="s">
        <v>7066</v>
      </c>
      <c r="N2735" s="64" t="s">
        <v>2097</v>
      </c>
      <c r="O2735" s="64" t="s">
        <v>11</v>
      </c>
      <c r="P2735" s="64" t="s">
        <v>36</v>
      </c>
      <c r="Q2735" s="72">
        <v>17</v>
      </c>
      <c r="R2735" s="72">
        <v>3</v>
      </c>
      <c r="S2735" s="72">
        <v>40</v>
      </c>
      <c r="T2735" s="72">
        <v>0.57999999999999996</v>
      </c>
    </row>
    <row r="2736" spans="1:20" s="60" customFormat="1" ht="15" customHeight="1">
      <c r="A2736" s="68" t="s">
        <v>5453</v>
      </c>
      <c r="B2736" s="68">
        <v>18028</v>
      </c>
      <c r="C2736" s="68" t="s">
        <v>0</v>
      </c>
      <c r="D2736" s="69">
        <v>389</v>
      </c>
      <c r="E2736" s="69" t="s">
        <v>2089</v>
      </c>
      <c r="F2736" s="68" t="s">
        <v>1162</v>
      </c>
      <c r="G2736" s="64" t="s">
        <v>3239</v>
      </c>
      <c r="H2736" s="70">
        <v>37.9</v>
      </c>
      <c r="I2736" s="71"/>
      <c r="J2736" s="64" t="s">
        <v>7086</v>
      </c>
      <c r="K2736" s="67" t="s">
        <v>9458</v>
      </c>
      <c r="L2736" s="67">
        <v>11</v>
      </c>
      <c r="M2736" s="64" t="s">
        <v>7066</v>
      </c>
      <c r="N2736" s="64" t="s">
        <v>2097</v>
      </c>
      <c r="O2736" s="64" t="s">
        <v>11</v>
      </c>
      <c r="P2736" s="64" t="s">
        <v>36</v>
      </c>
      <c r="Q2736" s="72">
        <v>0</v>
      </c>
      <c r="R2736" s="72">
        <v>0</v>
      </c>
      <c r="S2736" s="72">
        <v>0</v>
      </c>
      <c r="T2736" s="72">
        <v>0</v>
      </c>
    </row>
    <row r="2737" spans="1:20" s="60" customFormat="1" ht="15" customHeight="1">
      <c r="A2737" s="68" t="s">
        <v>5454</v>
      </c>
      <c r="B2737" s="68">
        <v>18028</v>
      </c>
      <c r="C2737" s="68" t="s">
        <v>0</v>
      </c>
      <c r="D2737" s="69">
        <v>390</v>
      </c>
      <c r="E2737" s="69" t="s">
        <v>2090</v>
      </c>
      <c r="F2737" s="68" t="s">
        <v>1162</v>
      </c>
      <c r="G2737" s="64" t="s">
        <v>3240</v>
      </c>
      <c r="H2737" s="70">
        <v>31.9</v>
      </c>
      <c r="I2737" s="71"/>
      <c r="J2737" s="64" t="s">
        <v>7086</v>
      </c>
      <c r="K2737" s="67" t="s">
        <v>9458</v>
      </c>
      <c r="L2737" s="67" t="s">
        <v>31</v>
      </c>
      <c r="M2737" s="64" t="s">
        <v>7066</v>
      </c>
      <c r="N2737" s="64" t="s">
        <v>2097</v>
      </c>
      <c r="O2737" s="64" t="s">
        <v>11</v>
      </c>
      <c r="P2737" s="64" t="s">
        <v>36</v>
      </c>
      <c r="Q2737" s="72">
        <v>14</v>
      </c>
      <c r="R2737" s="72">
        <v>2</v>
      </c>
      <c r="S2737" s="72">
        <v>26.5</v>
      </c>
      <c r="T2737" s="72">
        <v>0.8</v>
      </c>
    </row>
    <row r="2738" spans="1:20" s="60" customFormat="1" ht="15" customHeight="1">
      <c r="A2738" s="68" t="s">
        <v>5455</v>
      </c>
      <c r="B2738" s="68">
        <v>18029</v>
      </c>
      <c r="C2738" s="68" t="s">
        <v>0</v>
      </c>
      <c r="D2738" s="69">
        <v>389</v>
      </c>
      <c r="E2738" s="69" t="s">
        <v>2091</v>
      </c>
      <c r="F2738" s="68" t="s">
        <v>1162</v>
      </c>
      <c r="G2738" s="64" t="s">
        <v>3239</v>
      </c>
      <c r="H2738" s="70">
        <v>35.9</v>
      </c>
      <c r="I2738" s="71"/>
      <c r="J2738" s="64" t="s">
        <v>7086</v>
      </c>
      <c r="K2738" s="67" t="s">
        <v>9459</v>
      </c>
      <c r="L2738" s="67" t="s">
        <v>31</v>
      </c>
      <c r="M2738" s="64" t="s">
        <v>7066</v>
      </c>
      <c r="N2738" s="64" t="s">
        <v>2097</v>
      </c>
      <c r="O2738" s="64" t="s">
        <v>11</v>
      </c>
      <c r="P2738" s="64" t="s">
        <v>36</v>
      </c>
      <c r="Q2738" s="72">
        <v>0</v>
      </c>
      <c r="R2738" s="72">
        <v>0</v>
      </c>
      <c r="S2738" s="72">
        <v>0</v>
      </c>
      <c r="T2738" s="72">
        <v>0</v>
      </c>
    </row>
    <row r="2739" spans="1:20" s="60" customFormat="1" ht="15" customHeight="1">
      <c r="A2739" s="68" t="s">
        <v>5456</v>
      </c>
      <c r="B2739" s="68">
        <v>18029</v>
      </c>
      <c r="C2739" s="68" t="s">
        <v>0</v>
      </c>
      <c r="D2739" s="69">
        <v>390</v>
      </c>
      <c r="E2739" s="69" t="s">
        <v>2092</v>
      </c>
      <c r="F2739" s="68" t="s">
        <v>1162</v>
      </c>
      <c r="G2739" s="64" t="s">
        <v>3240</v>
      </c>
      <c r="H2739" s="70">
        <v>29.9</v>
      </c>
      <c r="I2739" s="71"/>
      <c r="J2739" s="64" t="s">
        <v>7086</v>
      </c>
      <c r="K2739" s="67" t="s">
        <v>9459</v>
      </c>
      <c r="L2739" s="67">
        <v>15</v>
      </c>
      <c r="M2739" s="64" t="s">
        <v>7066</v>
      </c>
      <c r="N2739" s="64" t="s">
        <v>2097</v>
      </c>
      <c r="O2739" s="64" t="s">
        <v>11</v>
      </c>
      <c r="P2739" s="64" t="s">
        <v>36</v>
      </c>
      <c r="Q2739" s="72">
        <v>14</v>
      </c>
      <c r="R2739" s="72">
        <v>1.8</v>
      </c>
      <c r="S2739" s="72">
        <v>27</v>
      </c>
      <c r="T2739" s="72">
        <v>0.61499999999999999</v>
      </c>
    </row>
    <row r="2740" spans="1:20" s="60" customFormat="1" ht="15" customHeight="1">
      <c r="A2740" s="68" t="s">
        <v>5457</v>
      </c>
      <c r="B2740" s="68">
        <v>18030</v>
      </c>
      <c r="C2740" s="68" t="s">
        <v>0</v>
      </c>
      <c r="D2740" s="69">
        <v>389</v>
      </c>
      <c r="E2740" s="69" t="s">
        <v>2093</v>
      </c>
      <c r="F2740" s="68" t="s">
        <v>1149</v>
      </c>
      <c r="G2740" s="64" t="s">
        <v>3239</v>
      </c>
      <c r="H2740" s="70">
        <v>37.9</v>
      </c>
      <c r="I2740" s="71"/>
      <c r="J2740" s="64" t="s">
        <v>7086</v>
      </c>
      <c r="K2740" s="67" t="s">
        <v>9460</v>
      </c>
      <c r="L2740" s="67" t="s">
        <v>31</v>
      </c>
      <c r="M2740" s="64" t="s">
        <v>7066</v>
      </c>
      <c r="N2740" s="64" t="s">
        <v>2097</v>
      </c>
      <c r="O2740" s="64" t="s">
        <v>11</v>
      </c>
      <c r="P2740" s="64" t="s">
        <v>36</v>
      </c>
      <c r="Q2740" s="72">
        <v>0</v>
      </c>
      <c r="R2740" s="72">
        <v>0</v>
      </c>
      <c r="S2740" s="72">
        <v>0</v>
      </c>
      <c r="T2740" s="72">
        <v>0</v>
      </c>
    </row>
    <row r="2741" spans="1:20" s="60" customFormat="1" ht="15" customHeight="1">
      <c r="A2741" s="68" t="s">
        <v>5458</v>
      </c>
      <c r="B2741" s="68">
        <v>18030</v>
      </c>
      <c r="C2741" s="68" t="s">
        <v>0</v>
      </c>
      <c r="D2741" s="69">
        <v>390</v>
      </c>
      <c r="E2741" s="69" t="s">
        <v>2094</v>
      </c>
      <c r="F2741" s="68" t="s">
        <v>1149</v>
      </c>
      <c r="G2741" s="64" t="s">
        <v>3240</v>
      </c>
      <c r="H2741" s="70">
        <v>31.9</v>
      </c>
      <c r="I2741" s="71"/>
      <c r="J2741" s="64" t="s">
        <v>7086</v>
      </c>
      <c r="K2741" s="67" t="s">
        <v>9460</v>
      </c>
      <c r="L2741" s="67" t="s">
        <v>31</v>
      </c>
      <c r="M2741" s="64" t="s">
        <v>7066</v>
      </c>
      <c r="N2741" s="64" t="s">
        <v>2097</v>
      </c>
      <c r="O2741" s="64" t="s">
        <v>11</v>
      </c>
      <c r="P2741" s="64" t="s">
        <v>36</v>
      </c>
      <c r="Q2741" s="72">
        <v>26.3</v>
      </c>
      <c r="R2741" s="72">
        <v>2.2000000000000002</v>
      </c>
      <c r="S2741" s="72">
        <v>35.5</v>
      </c>
      <c r="T2741" s="72">
        <v>0.745</v>
      </c>
    </row>
    <row r="2742" spans="1:20" s="60" customFormat="1" ht="15" customHeight="1">
      <c r="A2742" s="68" t="s">
        <v>5459</v>
      </c>
      <c r="B2742" s="68">
        <v>18032</v>
      </c>
      <c r="C2742" s="68" t="s">
        <v>0</v>
      </c>
      <c r="D2742" s="69" t="s">
        <v>1147</v>
      </c>
      <c r="E2742" s="69" t="s">
        <v>2099</v>
      </c>
      <c r="F2742" s="68" t="s">
        <v>1149</v>
      </c>
      <c r="G2742" s="64" t="s">
        <v>0</v>
      </c>
      <c r="H2742" s="70">
        <v>14</v>
      </c>
      <c r="I2742" s="71"/>
      <c r="J2742" s="64" t="s">
        <v>7086</v>
      </c>
      <c r="K2742" s="67" t="s">
        <v>9461</v>
      </c>
      <c r="L2742" s="67" t="s">
        <v>31</v>
      </c>
      <c r="M2742" s="64" t="s">
        <v>7066</v>
      </c>
      <c r="N2742" s="64" t="s">
        <v>1233</v>
      </c>
      <c r="O2742" s="64" t="s">
        <v>11</v>
      </c>
      <c r="P2742" s="64" t="s">
        <v>36</v>
      </c>
      <c r="Q2742" s="72">
        <v>0</v>
      </c>
      <c r="R2742" s="72">
        <v>0</v>
      </c>
      <c r="S2742" s="72">
        <v>0</v>
      </c>
      <c r="T2742" s="72">
        <v>0.58499999999999996</v>
      </c>
    </row>
    <row r="2743" spans="1:20" s="60" customFormat="1" ht="15" customHeight="1">
      <c r="A2743" s="68" t="s">
        <v>5460</v>
      </c>
      <c r="B2743" s="68">
        <v>18033</v>
      </c>
      <c r="C2743" s="68" t="s">
        <v>0</v>
      </c>
      <c r="D2743" s="69" t="s">
        <v>1147</v>
      </c>
      <c r="E2743" s="69" t="s">
        <v>2100</v>
      </c>
      <c r="F2743" s="68" t="s">
        <v>1149</v>
      </c>
      <c r="G2743" s="64" t="s">
        <v>0</v>
      </c>
      <c r="H2743" s="70">
        <v>8</v>
      </c>
      <c r="I2743" s="71"/>
      <c r="J2743" s="64" t="s">
        <v>7086</v>
      </c>
      <c r="K2743" s="67" t="s">
        <v>9462</v>
      </c>
      <c r="L2743" s="67" t="s">
        <v>31</v>
      </c>
      <c r="M2743" s="64" t="s">
        <v>7066</v>
      </c>
      <c r="N2743" s="64" t="s">
        <v>1233</v>
      </c>
      <c r="O2743" s="64" t="s">
        <v>11</v>
      </c>
      <c r="P2743" s="64" t="s">
        <v>36</v>
      </c>
      <c r="Q2743" s="72">
        <v>0</v>
      </c>
      <c r="R2743" s="72">
        <v>0</v>
      </c>
      <c r="S2743" s="72">
        <v>0</v>
      </c>
      <c r="T2743" s="72">
        <v>0.58499999999999996</v>
      </c>
    </row>
    <row r="2744" spans="1:20" s="60" customFormat="1" ht="15" customHeight="1">
      <c r="A2744" s="68" t="s">
        <v>5461</v>
      </c>
      <c r="B2744" s="68">
        <v>18034</v>
      </c>
      <c r="C2744" s="68" t="s">
        <v>0</v>
      </c>
      <c r="D2744" s="69" t="s">
        <v>1147</v>
      </c>
      <c r="E2744" s="69" t="s">
        <v>2101</v>
      </c>
      <c r="F2744" s="68" t="s">
        <v>1149</v>
      </c>
      <c r="G2744" s="64" t="s">
        <v>0</v>
      </c>
      <c r="H2744" s="70">
        <v>8</v>
      </c>
      <c r="I2744" s="71"/>
      <c r="J2744" s="64" t="s">
        <v>7086</v>
      </c>
      <c r="K2744" s="67" t="s">
        <v>9463</v>
      </c>
      <c r="L2744" s="67" t="s">
        <v>31</v>
      </c>
      <c r="M2744" s="64" t="s">
        <v>7066</v>
      </c>
      <c r="N2744" s="64" t="s">
        <v>1233</v>
      </c>
      <c r="O2744" s="64" t="s">
        <v>11</v>
      </c>
      <c r="P2744" s="64" t="s">
        <v>36</v>
      </c>
      <c r="Q2744" s="72">
        <v>0</v>
      </c>
      <c r="R2744" s="72">
        <v>0</v>
      </c>
      <c r="S2744" s="72">
        <v>0</v>
      </c>
      <c r="T2744" s="72">
        <v>0.58499999999999996</v>
      </c>
    </row>
    <row r="2745" spans="1:20" s="60" customFormat="1" ht="15" customHeight="1">
      <c r="A2745" s="68" t="s">
        <v>5462</v>
      </c>
      <c r="B2745" s="68">
        <v>18035</v>
      </c>
      <c r="C2745" s="68" t="s">
        <v>0</v>
      </c>
      <c r="D2745" s="69" t="s">
        <v>1147</v>
      </c>
      <c r="E2745" s="69" t="s">
        <v>2102</v>
      </c>
      <c r="F2745" s="68" t="s">
        <v>1149</v>
      </c>
      <c r="G2745" s="64" t="s">
        <v>0</v>
      </c>
      <c r="H2745" s="70">
        <v>159.9</v>
      </c>
      <c r="I2745" s="71"/>
      <c r="J2745" s="64" t="s">
        <v>7192</v>
      </c>
      <c r="K2745" s="67" t="s">
        <v>9464</v>
      </c>
      <c r="L2745" s="67" t="s">
        <v>30</v>
      </c>
      <c r="M2745" s="64" t="s">
        <v>7066</v>
      </c>
      <c r="N2745" s="64" t="s">
        <v>1270</v>
      </c>
      <c r="O2745" s="64" t="s">
        <v>0</v>
      </c>
      <c r="P2745" s="64" t="s">
        <v>462</v>
      </c>
      <c r="Q2745" s="72">
        <v>0</v>
      </c>
      <c r="R2745" s="72">
        <v>0</v>
      </c>
      <c r="S2745" s="72">
        <v>0</v>
      </c>
      <c r="T2745" s="72">
        <v>4.8</v>
      </c>
    </row>
    <row r="2746" spans="1:20" s="60" customFormat="1" ht="15" customHeight="1">
      <c r="A2746" s="68" t="s">
        <v>5463</v>
      </c>
      <c r="B2746" s="68">
        <v>18036</v>
      </c>
      <c r="C2746" s="68" t="s">
        <v>0</v>
      </c>
      <c r="D2746" s="69" t="s">
        <v>1147</v>
      </c>
      <c r="E2746" s="69" t="s">
        <v>2103</v>
      </c>
      <c r="F2746" s="68" t="s">
        <v>1149</v>
      </c>
      <c r="G2746" s="64" t="s">
        <v>0</v>
      </c>
      <c r="H2746" s="70">
        <v>159.9</v>
      </c>
      <c r="I2746" s="71"/>
      <c r="J2746" s="64" t="s">
        <v>7192</v>
      </c>
      <c r="K2746" s="67" t="s">
        <v>9465</v>
      </c>
      <c r="L2746" s="67" t="s">
        <v>30</v>
      </c>
      <c r="M2746" s="64" t="s">
        <v>7066</v>
      </c>
      <c r="N2746" s="64" t="s">
        <v>1270</v>
      </c>
      <c r="O2746" s="64" t="s">
        <v>0</v>
      </c>
      <c r="P2746" s="64" t="s">
        <v>462</v>
      </c>
      <c r="Q2746" s="72">
        <v>0</v>
      </c>
      <c r="R2746" s="72">
        <v>0</v>
      </c>
      <c r="S2746" s="72">
        <v>0</v>
      </c>
      <c r="T2746" s="72">
        <v>4.8</v>
      </c>
    </row>
    <row r="2747" spans="1:20" s="60" customFormat="1" ht="15" customHeight="1">
      <c r="A2747" s="68" t="s">
        <v>5464</v>
      </c>
      <c r="B2747" s="68">
        <v>18037</v>
      </c>
      <c r="C2747" s="68" t="s">
        <v>0</v>
      </c>
      <c r="D2747" s="69" t="s">
        <v>1147</v>
      </c>
      <c r="E2747" s="69" t="s">
        <v>2104</v>
      </c>
      <c r="F2747" s="68" t="s">
        <v>1149</v>
      </c>
      <c r="G2747" s="64" t="s">
        <v>0</v>
      </c>
      <c r="H2747" s="70">
        <v>159.9</v>
      </c>
      <c r="I2747" s="71"/>
      <c r="J2747" s="64" t="s">
        <v>7192</v>
      </c>
      <c r="K2747" s="67" t="s">
        <v>9466</v>
      </c>
      <c r="L2747" s="67" t="s">
        <v>30</v>
      </c>
      <c r="M2747" s="64" t="s">
        <v>7066</v>
      </c>
      <c r="N2747" s="64" t="s">
        <v>1270</v>
      </c>
      <c r="O2747" s="64" t="s">
        <v>0</v>
      </c>
      <c r="P2747" s="64" t="s">
        <v>462</v>
      </c>
      <c r="Q2747" s="72">
        <v>0</v>
      </c>
      <c r="R2747" s="72">
        <v>0</v>
      </c>
      <c r="S2747" s="72">
        <v>0</v>
      </c>
      <c r="T2747" s="72">
        <v>4.8</v>
      </c>
    </row>
    <row r="2748" spans="1:20" s="60" customFormat="1" ht="15" customHeight="1">
      <c r="A2748" s="68" t="s">
        <v>5465</v>
      </c>
      <c r="B2748" s="68">
        <v>18038</v>
      </c>
      <c r="C2748" s="68" t="s">
        <v>0</v>
      </c>
      <c r="D2748" s="69" t="s">
        <v>1147</v>
      </c>
      <c r="E2748" s="69" t="s">
        <v>2105</v>
      </c>
      <c r="F2748" s="68" t="s">
        <v>1149</v>
      </c>
      <c r="G2748" s="64" t="s">
        <v>0</v>
      </c>
      <c r="H2748" s="70">
        <v>159.9</v>
      </c>
      <c r="I2748" s="71"/>
      <c r="J2748" s="64" t="s">
        <v>7192</v>
      </c>
      <c r="K2748" s="67" t="s">
        <v>9467</v>
      </c>
      <c r="L2748" s="67" t="s">
        <v>30</v>
      </c>
      <c r="M2748" s="64" t="s">
        <v>7066</v>
      </c>
      <c r="N2748" s="64" t="s">
        <v>1270</v>
      </c>
      <c r="O2748" s="64" t="s">
        <v>0</v>
      </c>
      <c r="P2748" s="64" t="s">
        <v>462</v>
      </c>
      <c r="Q2748" s="72">
        <v>0</v>
      </c>
      <c r="R2748" s="72">
        <v>0</v>
      </c>
      <c r="S2748" s="72">
        <v>0</v>
      </c>
      <c r="T2748" s="72">
        <v>4.8</v>
      </c>
    </row>
    <row r="2749" spans="1:20" s="60" customFormat="1" ht="15" customHeight="1">
      <c r="A2749" s="68" t="s">
        <v>5466</v>
      </c>
      <c r="B2749" s="68">
        <v>18039</v>
      </c>
      <c r="C2749" s="68" t="s">
        <v>0</v>
      </c>
      <c r="D2749" s="69" t="s">
        <v>1147</v>
      </c>
      <c r="E2749" s="69" t="s">
        <v>2106</v>
      </c>
      <c r="F2749" s="68" t="s">
        <v>1149</v>
      </c>
      <c r="G2749" s="64" t="s">
        <v>0</v>
      </c>
      <c r="H2749" s="70">
        <v>159.9</v>
      </c>
      <c r="I2749" s="71"/>
      <c r="J2749" s="64" t="s">
        <v>7192</v>
      </c>
      <c r="K2749" s="67" t="s">
        <v>9468</v>
      </c>
      <c r="L2749" s="67" t="s">
        <v>30</v>
      </c>
      <c r="M2749" s="64" t="s">
        <v>7066</v>
      </c>
      <c r="N2749" s="64" t="s">
        <v>1270</v>
      </c>
      <c r="O2749" s="64" t="s">
        <v>0</v>
      </c>
      <c r="P2749" s="64" t="s">
        <v>462</v>
      </c>
      <c r="Q2749" s="72">
        <v>0</v>
      </c>
      <c r="R2749" s="72">
        <v>0</v>
      </c>
      <c r="S2749" s="72">
        <v>0</v>
      </c>
      <c r="T2749" s="72">
        <v>4.8</v>
      </c>
    </row>
    <row r="2750" spans="1:20" s="60" customFormat="1" ht="15" customHeight="1">
      <c r="A2750" s="68" t="s">
        <v>5467</v>
      </c>
      <c r="B2750" s="68">
        <v>18040</v>
      </c>
      <c r="C2750" s="68" t="s">
        <v>0</v>
      </c>
      <c r="D2750" s="69" t="s">
        <v>1147</v>
      </c>
      <c r="E2750" s="69" t="s">
        <v>2107</v>
      </c>
      <c r="F2750" s="68" t="s">
        <v>1149</v>
      </c>
      <c r="G2750" s="64" t="s">
        <v>0</v>
      </c>
      <c r="H2750" s="70">
        <v>159.9</v>
      </c>
      <c r="I2750" s="71"/>
      <c r="J2750" s="64" t="s">
        <v>7192</v>
      </c>
      <c r="K2750" s="67" t="s">
        <v>9469</v>
      </c>
      <c r="L2750" s="67" t="s">
        <v>30</v>
      </c>
      <c r="M2750" s="64" t="s">
        <v>7066</v>
      </c>
      <c r="N2750" s="64" t="s">
        <v>1270</v>
      </c>
      <c r="O2750" s="64" t="s">
        <v>0</v>
      </c>
      <c r="P2750" s="64" t="s">
        <v>462</v>
      </c>
      <c r="Q2750" s="72">
        <v>0</v>
      </c>
      <c r="R2750" s="72">
        <v>0</v>
      </c>
      <c r="S2750" s="72">
        <v>0</v>
      </c>
      <c r="T2750" s="72">
        <v>4.8</v>
      </c>
    </row>
    <row r="2751" spans="1:20" s="60" customFormat="1" ht="15" customHeight="1">
      <c r="A2751" s="68" t="s">
        <v>5468</v>
      </c>
      <c r="B2751" s="68">
        <v>18041</v>
      </c>
      <c r="C2751" s="68" t="s">
        <v>0</v>
      </c>
      <c r="D2751" s="69" t="s">
        <v>1147</v>
      </c>
      <c r="E2751" s="69" t="s">
        <v>2108</v>
      </c>
      <c r="F2751" s="68" t="s">
        <v>1149</v>
      </c>
      <c r="G2751" s="64" t="s">
        <v>0</v>
      </c>
      <c r="H2751" s="70">
        <v>54.9</v>
      </c>
      <c r="I2751" s="71"/>
      <c r="J2751" s="64" t="s">
        <v>7104</v>
      </c>
      <c r="K2751" s="67" t="s">
        <v>9470</v>
      </c>
      <c r="L2751" s="67" t="s">
        <v>31</v>
      </c>
      <c r="M2751" s="64" t="s">
        <v>7066</v>
      </c>
      <c r="N2751" s="64" t="s">
        <v>1233</v>
      </c>
      <c r="O2751" s="64" t="s">
        <v>0</v>
      </c>
      <c r="P2751" s="64" t="s">
        <v>33</v>
      </c>
      <c r="Q2751" s="72">
        <v>0</v>
      </c>
      <c r="R2751" s="72">
        <v>0</v>
      </c>
      <c r="S2751" s="72">
        <v>0</v>
      </c>
      <c r="T2751" s="72">
        <v>0</v>
      </c>
    </row>
    <row r="2752" spans="1:20" s="60" customFormat="1" ht="15" customHeight="1">
      <c r="A2752" s="68" t="s">
        <v>5469</v>
      </c>
      <c r="B2752" s="68">
        <v>18042</v>
      </c>
      <c r="C2752" s="68" t="s">
        <v>0</v>
      </c>
      <c r="D2752" s="69" t="s">
        <v>1147</v>
      </c>
      <c r="E2752" s="69" t="s">
        <v>2109</v>
      </c>
      <c r="F2752" s="68" t="s">
        <v>1149</v>
      </c>
      <c r="G2752" s="64" t="s">
        <v>0</v>
      </c>
      <c r="H2752" s="70">
        <v>13.9</v>
      </c>
      <c r="I2752" s="71"/>
      <c r="J2752" s="64" t="s">
        <v>7086</v>
      </c>
      <c r="K2752" s="67" t="s">
        <v>9471</v>
      </c>
      <c r="L2752" s="67" t="s">
        <v>31</v>
      </c>
      <c r="M2752" s="64" t="s">
        <v>7066</v>
      </c>
      <c r="N2752" s="64" t="s">
        <v>1233</v>
      </c>
      <c r="O2752" s="64" t="s">
        <v>11</v>
      </c>
      <c r="P2752" s="64" t="s">
        <v>36</v>
      </c>
      <c r="Q2752" s="72">
        <v>0</v>
      </c>
      <c r="R2752" s="72">
        <v>0</v>
      </c>
      <c r="S2752" s="72">
        <v>0</v>
      </c>
      <c r="T2752" s="72">
        <v>2.125</v>
      </c>
    </row>
    <row r="2753" spans="1:20" s="60" customFormat="1" ht="15" customHeight="1">
      <c r="A2753" s="68" t="s">
        <v>5470</v>
      </c>
      <c r="B2753" s="68">
        <v>18043</v>
      </c>
      <c r="C2753" s="68" t="s">
        <v>0</v>
      </c>
      <c r="D2753" s="69" t="s">
        <v>1147</v>
      </c>
      <c r="E2753" s="69" t="s">
        <v>2110</v>
      </c>
      <c r="F2753" s="68" t="s">
        <v>1149</v>
      </c>
      <c r="G2753" s="64" t="s">
        <v>0</v>
      </c>
      <c r="H2753" s="70">
        <v>13.9</v>
      </c>
      <c r="I2753" s="71"/>
      <c r="J2753" s="64" t="s">
        <v>7086</v>
      </c>
      <c r="K2753" s="67" t="s">
        <v>9472</v>
      </c>
      <c r="L2753" s="67" t="s">
        <v>31</v>
      </c>
      <c r="M2753" s="64" t="s">
        <v>7066</v>
      </c>
      <c r="N2753" s="64" t="s">
        <v>1233</v>
      </c>
      <c r="O2753" s="64" t="s">
        <v>11</v>
      </c>
      <c r="P2753" s="64" t="s">
        <v>36</v>
      </c>
      <c r="Q2753" s="72">
        <v>0</v>
      </c>
      <c r="R2753" s="72">
        <v>0</v>
      </c>
      <c r="S2753" s="72">
        <v>0</v>
      </c>
      <c r="T2753" s="72">
        <v>2.125</v>
      </c>
    </row>
    <row r="2754" spans="1:20" s="60" customFormat="1" ht="15" customHeight="1">
      <c r="A2754" s="68" t="s">
        <v>5471</v>
      </c>
      <c r="B2754" s="68">
        <v>18044</v>
      </c>
      <c r="C2754" s="68" t="s">
        <v>0</v>
      </c>
      <c r="D2754" s="69" t="s">
        <v>1147</v>
      </c>
      <c r="E2754" s="69" t="s">
        <v>2111</v>
      </c>
      <c r="F2754" s="68" t="s">
        <v>1149</v>
      </c>
      <c r="G2754" s="64" t="s">
        <v>0</v>
      </c>
      <c r="H2754" s="70">
        <v>13.9</v>
      </c>
      <c r="I2754" s="71"/>
      <c r="J2754" s="64" t="s">
        <v>7086</v>
      </c>
      <c r="K2754" s="67" t="s">
        <v>9473</v>
      </c>
      <c r="L2754" s="67" t="s">
        <v>31</v>
      </c>
      <c r="M2754" s="64" t="s">
        <v>7066</v>
      </c>
      <c r="N2754" s="64" t="s">
        <v>1233</v>
      </c>
      <c r="O2754" s="64" t="s">
        <v>11</v>
      </c>
      <c r="P2754" s="64" t="s">
        <v>36</v>
      </c>
      <c r="Q2754" s="72">
        <v>0</v>
      </c>
      <c r="R2754" s="72">
        <v>0</v>
      </c>
      <c r="S2754" s="72">
        <v>0</v>
      </c>
      <c r="T2754" s="72">
        <v>2.125</v>
      </c>
    </row>
    <row r="2755" spans="1:20" s="60" customFormat="1" ht="15" customHeight="1">
      <c r="A2755" s="68" t="s">
        <v>5472</v>
      </c>
      <c r="B2755" s="68">
        <v>18045</v>
      </c>
      <c r="C2755" s="68" t="s">
        <v>0</v>
      </c>
      <c r="D2755" s="69" t="s">
        <v>1147</v>
      </c>
      <c r="E2755" s="69" t="s">
        <v>2112</v>
      </c>
      <c r="F2755" s="68" t="s">
        <v>1162</v>
      </c>
      <c r="G2755" s="64" t="s">
        <v>0</v>
      </c>
      <c r="H2755" s="70">
        <v>25.9</v>
      </c>
      <c r="I2755" s="71"/>
      <c r="J2755" s="64" t="s">
        <v>7086</v>
      </c>
      <c r="K2755" s="67" t="s">
        <v>9474</v>
      </c>
      <c r="L2755" s="67" t="s">
        <v>31</v>
      </c>
      <c r="M2755" s="64" t="s">
        <v>7066</v>
      </c>
      <c r="N2755" s="64" t="s">
        <v>2113</v>
      </c>
      <c r="O2755" s="64" t="s">
        <v>11</v>
      </c>
      <c r="P2755" s="64" t="s">
        <v>36</v>
      </c>
      <c r="Q2755" s="72">
        <v>19.5</v>
      </c>
      <c r="R2755" s="72">
        <v>2.5</v>
      </c>
      <c r="S2755" s="72">
        <v>33</v>
      </c>
      <c r="T2755" s="72">
        <v>0.35499999999999998</v>
      </c>
    </row>
    <row r="2756" spans="1:20" s="60" customFormat="1" ht="15" customHeight="1">
      <c r="A2756" s="68" t="s">
        <v>5473</v>
      </c>
      <c r="B2756" s="68">
        <v>18046</v>
      </c>
      <c r="C2756" s="68" t="s">
        <v>0</v>
      </c>
      <c r="D2756" s="69" t="s">
        <v>1147</v>
      </c>
      <c r="E2756" s="69" t="s">
        <v>2114</v>
      </c>
      <c r="F2756" s="68" t="s">
        <v>1149</v>
      </c>
      <c r="G2756" s="64" t="s">
        <v>0</v>
      </c>
      <c r="H2756" s="70">
        <v>16.899999999999999</v>
      </c>
      <c r="I2756" s="71"/>
      <c r="J2756" s="64" t="s">
        <v>7086</v>
      </c>
      <c r="K2756" s="67" t="s">
        <v>9475</v>
      </c>
      <c r="L2756" s="67" t="s">
        <v>31</v>
      </c>
      <c r="M2756" s="64" t="s">
        <v>7066</v>
      </c>
      <c r="N2756" s="64" t="s">
        <v>2113</v>
      </c>
      <c r="O2756" s="64" t="s">
        <v>11</v>
      </c>
      <c r="P2756" s="64" t="s">
        <v>36</v>
      </c>
      <c r="Q2756" s="72">
        <v>16.7</v>
      </c>
      <c r="R2756" s="72">
        <v>2.5</v>
      </c>
      <c r="S2756" s="72">
        <v>44</v>
      </c>
      <c r="T2756" s="72">
        <v>0.6</v>
      </c>
    </row>
    <row r="2757" spans="1:20" s="60" customFormat="1" ht="15" customHeight="1">
      <c r="A2757" s="68" t="s">
        <v>5474</v>
      </c>
      <c r="B2757" s="68">
        <v>18047</v>
      </c>
      <c r="C2757" s="68" t="s">
        <v>0</v>
      </c>
      <c r="D2757" s="69" t="s">
        <v>1147</v>
      </c>
      <c r="E2757" s="69" t="s">
        <v>2115</v>
      </c>
      <c r="F2757" s="68" t="s">
        <v>1149</v>
      </c>
      <c r="G2757" s="64" t="s">
        <v>0</v>
      </c>
      <c r="H2757" s="70">
        <v>25.9</v>
      </c>
      <c r="I2757" s="71"/>
      <c r="J2757" s="64" t="s">
        <v>7086</v>
      </c>
      <c r="K2757" s="67" t="s">
        <v>9476</v>
      </c>
      <c r="L2757" s="67" t="s">
        <v>31</v>
      </c>
      <c r="M2757" s="64" t="s">
        <v>7066</v>
      </c>
      <c r="N2757" s="64" t="s">
        <v>2113</v>
      </c>
      <c r="O2757" s="64" t="s">
        <v>11</v>
      </c>
      <c r="P2757" s="64" t="s">
        <v>36</v>
      </c>
      <c r="Q2757" s="72">
        <v>29</v>
      </c>
      <c r="R2757" s="72">
        <v>2.5</v>
      </c>
      <c r="S2757" s="72">
        <v>44</v>
      </c>
      <c r="T2757" s="72">
        <v>1035</v>
      </c>
    </row>
    <row r="2758" spans="1:20" s="60" customFormat="1" ht="15" customHeight="1">
      <c r="A2758" s="68" t="s">
        <v>5475</v>
      </c>
      <c r="B2758" s="68">
        <v>18048</v>
      </c>
      <c r="C2758" s="68" t="s">
        <v>0</v>
      </c>
      <c r="D2758" s="69" t="s">
        <v>1147</v>
      </c>
      <c r="E2758" s="69" t="s">
        <v>2116</v>
      </c>
      <c r="F2758" s="68" t="s">
        <v>1149</v>
      </c>
      <c r="G2758" s="64" t="s">
        <v>0</v>
      </c>
      <c r="H2758" s="70">
        <v>22.9</v>
      </c>
      <c r="I2758" s="71"/>
      <c r="J2758" s="64" t="s">
        <v>7086</v>
      </c>
      <c r="K2758" s="67" t="s">
        <v>9477</v>
      </c>
      <c r="L2758" s="67" t="s">
        <v>31</v>
      </c>
      <c r="M2758" s="64" t="s">
        <v>7066</v>
      </c>
      <c r="N2758" s="64" t="s">
        <v>2113</v>
      </c>
      <c r="O2758" s="64" t="s">
        <v>11</v>
      </c>
      <c r="P2758" s="64" t="s">
        <v>36</v>
      </c>
      <c r="Q2758" s="72">
        <v>31</v>
      </c>
      <c r="R2758" s="72">
        <v>5</v>
      </c>
      <c r="S2758" s="72">
        <v>31</v>
      </c>
      <c r="T2758" s="72">
        <v>0.67</v>
      </c>
    </row>
    <row r="2759" spans="1:20" s="60" customFormat="1" ht="15" customHeight="1">
      <c r="A2759" s="68" t="s">
        <v>5476</v>
      </c>
      <c r="B2759" s="68">
        <v>18049</v>
      </c>
      <c r="C2759" s="68" t="s">
        <v>0</v>
      </c>
      <c r="D2759" s="69" t="s">
        <v>1147</v>
      </c>
      <c r="E2759" s="69" t="s">
        <v>2117</v>
      </c>
      <c r="F2759" s="68" t="s">
        <v>1149</v>
      </c>
      <c r="G2759" s="64" t="s">
        <v>0</v>
      </c>
      <c r="H2759" s="70">
        <v>19.899999999999999</v>
      </c>
      <c r="I2759" s="71"/>
      <c r="J2759" s="64" t="s">
        <v>7086</v>
      </c>
      <c r="K2759" s="67" t="s">
        <v>9478</v>
      </c>
      <c r="L2759" s="67" t="s">
        <v>31</v>
      </c>
      <c r="M2759" s="64" t="s">
        <v>7066</v>
      </c>
      <c r="N2759" s="64" t="s">
        <v>2113</v>
      </c>
      <c r="O2759" s="64" t="s">
        <v>11</v>
      </c>
      <c r="P2759" s="64" t="s">
        <v>36</v>
      </c>
      <c r="Q2759" s="72">
        <v>28</v>
      </c>
      <c r="R2759" s="72">
        <v>6.5</v>
      </c>
      <c r="S2759" s="72">
        <v>28</v>
      </c>
      <c r="T2759" s="72">
        <v>0.71499999999999997</v>
      </c>
    </row>
    <row r="2760" spans="1:20" s="60" customFormat="1" ht="15" customHeight="1">
      <c r="A2760" s="68" t="s">
        <v>5477</v>
      </c>
      <c r="B2760" s="68">
        <v>18050</v>
      </c>
      <c r="C2760" s="68" t="s">
        <v>0</v>
      </c>
      <c r="D2760" s="69" t="s">
        <v>1147</v>
      </c>
      <c r="E2760" s="69" t="s">
        <v>2118</v>
      </c>
      <c r="F2760" s="68" t="s">
        <v>1149</v>
      </c>
      <c r="G2760" s="64" t="s">
        <v>0</v>
      </c>
      <c r="H2760" s="70">
        <v>19.899999999999999</v>
      </c>
      <c r="I2760" s="71"/>
      <c r="J2760" s="64" t="s">
        <v>7086</v>
      </c>
      <c r="K2760" s="67" t="s">
        <v>9479</v>
      </c>
      <c r="L2760" s="67" t="s">
        <v>31</v>
      </c>
      <c r="M2760" s="64" t="s">
        <v>7066</v>
      </c>
      <c r="N2760" s="64" t="s">
        <v>2113</v>
      </c>
      <c r="O2760" s="64" t="s">
        <v>11</v>
      </c>
      <c r="P2760" s="64" t="s">
        <v>36</v>
      </c>
      <c r="Q2760" s="72">
        <v>22</v>
      </c>
      <c r="R2760" s="72">
        <v>6</v>
      </c>
      <c r="S2760" s="72">
        <v>32.5</v>
      </c>
      <c r="T2760" s="72">
        <v>0.62</v>
      </c>
    </row>
    <row r="2761" spans="1:20" s="60" customFormat="1" ht="15" customHeight="1">
      <c r="A2761" s="68" t="s">
        <v>5478</v>
      </c>
      <c r="B2761" s="68">
        <v>18051</v>
      </c>
      <c r="C2761" s="68" t="s">
        <v>0</v>
      </c>
      <c r="D2761" s="69" t="s">
        <v>1147</v>
      </c>
      <c r="E2761" s="69" t="s">
        <v>2119</v>
      </c>
      <c r="F2761" s="68" t="s">
        <v>1149</v>
      </c>
      <c r="G2761" s="64" t="s">
        <v>0</v>
      </c>
      <c r="H2761" s="70">
        <v>24.9</v>
      </c>
      <c r="I2761" s="71"/>
      <c r="J2761" s="64" t="s">
        <v>7086</v>
      </c>
      <c r="K2761" s="67" t="s">
        <v>9480</v>
      </c>
      <c r="L2761" s="67" t="s">
        <v>31</v>
      </c>
      <c r="M2761" s="64" t="s">
        <v>7066</v>
      </c>
      <c r="N2761" s="64" t="s">
        <v>2113</v>
      </c>
      <c r="O2761" s="64" t="s">
        <v>11</v>
      </c>
      <c r="P2761" s="64" t="s">
        <v>36</v>
      </c>
      <c r="Q2761" s="72">
        <v>23.5</v>
      </c>
      <c r="R2761" s="72">
        <v>3</v>
      </c>
      <c r="S2761" s="72">
        <v>43.5</v>
      </c>
      <c r="T2761" s="72">
        <v>0.84499999999999997</v>
      </c>
    </row>
    <row r="2762" spans="1:20" s="60" customFormat="1" ht="15" customHeight="1">
      <c r="A2762" s="68" t="s">
        <v>5479</v>
      </c>
      <c r="B2762" s="68">
        <v>18052</v>
      </c>
      <c r="C2762" s="68" t="s">
        <v>0</v>
      </c>
      <c r="D2762" s="69" t="s">
        <v>1147</v>
      </c>
      <c r="E2762" s="69" t="s">
        <v>2120</v>
      </c>
      <c r="F2762" s="68" t="s">
        <v>1149</v>
      </c>
      <c r="G2762" s="64" t="s">
        <v>0</v>
      </c>
      <c r="H2762" s="70">
        <v>17.899999999999999</v>
      </c>
      <c r="I2762" s="71"/>
      <c r="J2762" s="64" t="s">
        <v>7086</v>
      </c>
      <c r="K2762" s="67" t="s">
        <v>9481</v>
      </c>
      <c r="L2762" s="67">
        <v>62</v>
      </c>
      <c r="M2762" s="64" t="s">
        <v>7066</v>
      </c>
      <c r="N2762" s="64" t="s">
        <v>2113</v>
      </c>
      <c r="O2762" s="64" t="s">
        <v>11</v>
      </c>
      <c r="P2762" s="64" t="s">
        <v>36</v>
      </c>
      <c r="Q2762" s="72">
        <v>0</v>
      </c>
      <c r="R2762" s="72">
        <v>0</v>
      </c>
      <c r="S2762" s="72">
        <v>0</v>
      </c>
      <c r="T2762" s="72">
        <v>0</v>
      </c>
    </row>
    <row r="2763" spans="1:20" s="60" customFormat="1" ht="15" customHeight="1">
      <c r="A2763" s="68" t="s">
        <v>5480</v>
      </c>
      <c r="B2763" s="68">
        <v>18053</v>
      </c>
      <c r="C2763" s="68" t="s">
        <v>0</v>
      </c>
      <c r="D2763" s="69" t="s">
        <v>1147</v>
      </c>
      <c r="E2763" s="69" t="s">
        <v>722</v>
      </c>
      <c r="F2763" s="68" t="s">
        <v>1149</v>
      </c>
      <c r="G2763" s="64" t="s">
        <v>0</v>
      </c>
      <c r="H2763" s="70">
        <v>78.5</v>
      </c>
      <c r="I2763" s="71"/>
      <c r="J2763" s="64" t="s">
        <v>9482</v>
      </c>
      <c r="K2763" s="67" t="s">
        <v>9483</v>
      </c>
      <c r="L2763" s="67" t="s">
        <v>31</v>
      </c>
      <c r="M2763" s="64" t="s">
        <v>7066</v>
      </c>
      <c r="N2763" s="64" t="s">
        <v>2121</v>
      </c>
      <c r="O2763" s="64" t="s">
        <v>11</v>
      </c>
      <c r="P2763" s="64" t="s">
        <v>33</v>
      </c>
      <c r="Q2763" s="72">
        <v>0</v>
      </c>
      <c r="R2763" s="72">
        <v>0</v>
      </c>
      <c r="S2763" s="72">
        <v>0</v>
      </c>
      <c r="T2763" s="72">
        <v>0</v>
      </c>
    </row>
    <row r="2764" spans="1:20" s="60" customFormat="1" ht="15" customHeight="1">
      <c r="A2764" s="68" t="s">
        <v>5481</v>
      </c>
      <c r="B2764" s="68">
        <v>18054</v>
      </c>
      <c r="C2764" s="68" t="s">
        <v>0</v>
      </c>
      <c r="D2764" s="69" t="s">
        <v>1147</v>
      </c>
      <c r="E2764" s="69" t="s">
        <v>723</v>
      </c>
      <c r="F2764" s="68" t="s">
        <v>1149</v>
      </c>
      <c r="G2764" s="64" t="s">
        <v>0</v>
      </c>
      <c r="H2764" s="70">
        <v>78.5</v>
      </c>
      <c r="I2764" s="71"/>
      <c r="J2764" s="64" t="s">
        <v>9482</v>
      </c>
      <c r="K2764" s="67" t="s">
        <v>9484</v>
      </c>
      <c r="L2764" s="67" t="s">
        <v>31</v>
      </c>
      <c r="M2764" s="64" t="s">
        <v>7066</v>
      </c>
      <c r="N2764" s="64" t="s">
        <v>2121</v>
      </c>
      <c r="O2764" s="64" t="s">
        <v>11</v>
      </c>
      <c r="P2764" s="64" t="s">
        <v>33</v>
      </c>
      <c r="Q2764" s="72">
        <v>0</v>
      </c>
      <c r="R2764" s="72">
        <v>0</v>
      </c>
      <c r="S2764" s="72">
        <v>0</v>
      </c>
      <c r="T2764" s="72">
        <v>0.7</v>
      </c>
    </row>
    <row r="2765" spans="1:20" s="60" customFormat="1" ht="15" customHeight="1">
      <c r="A2765" s="68" t="s">
        <v>5482</v>
      </c>
      <c r="B2765" s="68">
        <v>18055</v>
      </c>
      <c r="C2765" s="68" t="s">
        <v>0</v>
      </c>
      <c r="D2765" s="69" t="s">
        <v>1147</v>
      </c>
      <c r="E2765" s="69" t="s">
        <v>724</v>
      </c>
      <c r="F2765" s="68" t="s">
        <v>1149</v>
      </c>
      <c r="G2765" s="64" t="s">
        <v>0</v>
      </c>
      <c r="H2765" s="70">
        <v>78.5</v>
      </c>
      <c r="I2765" s="71"/>
      <c r="J2765" s="64" t="s">
        <v>9482</v>
      </c>
      <c r="K2765" s="67" t="s">
        <v>9485</v>
      </c>
      <c r="L2765" s="67" t="s">
        <v>31</v>
      </c>
      <c r="M2765" s="64" t="s">
        <v>7066</v>
      </c>
      <c r="N2765" s="64" t="s">
        <v>2121</v>
      </c>
      <c r="O2765" s="64" t="s">
        <v>11</v>
      </c>
      <c r="P2765" s="64" t="s">
        <v>33</v>
      </c>
      <c r="Q2765" s="72">
        <v>0</v>
      </c>
      <c r="R2765" s="72">
        <v>0</v>
      </c>
      <c r="S2765" s="72">
        <v>0</v>
      </c>
      <c r="T2765" s="72">
        <v>0.70499999999999996</v>
      </c>
    </row>
    <row r="2766" spans="1:20" s="60" customFormat="1" ht="15" customHeight="1">
      <c r="A2766" s="68" t="s">
        <v>5483</v>
      </c>
      <c r="B2766" s="68">
        <v>18056</v>
      </c>
      <c r="C2766" s="68" t="s">
        <v>0</v>
      </c>
      <c r="D2766" s="69" t="s">
        <v>1147</v>
      </c>
      <c r="E2766" s="69" t="s">
        <v>725</v>
      </c>
      <c r="F2766" s="68" t="s">
        <v>1149</v>
      </c>
      <c r="G2766" s="64" t="s">
        <v>0</v>
      </c>
      <c r="H2766" s="70">
        <v>66.5</v>
      </c>
      <c r="I2766" s="71"/>
      <c r="J2766" s="64" t="s">
        <v>9482</v>
      </c>
      <c r="K2766" s="67" t="s">
        <v>9486</v>
      </c>
      <c r="L2766" s="67" t="s">
        <v>31</v>
      </c>
      <c r="M2766" s="64" t="s">
        <v>7066</v>
      </c>
      <c r="N2766" s="64" t="s">
        <v>2121</v>
      </c>
      <c r="O2766" s="64" t="s">
        <v>11</v>
      </c>
      <c r="P2766" s="64" t="s">
        <v>33</v>
      </c>
      <c r="Q2766" s="72">
        <v>0</v>
      </c>
      <c r="R2766" s="72">
        <v>0</v>
      </c>
      <c r="S2766" s="72">
        <v>0</v>
      </c>
      <c r="T2766" s="72">
        <v>0.51</v>
      </c>
    </row>
    <row r="2767" spans="1:20" s="60" customFormat="1" ht="15" customHeight="1">
      <c r="A2767" s="68" t="s">
        <v>5484</v>
      </c>
      <c r="B2767" s="68">
        <v>18057</v>
      </c>
      <c r="C2767" s="68" t="s">
        <v>0</v>
      </c>
      <c r="D2767" s="69" t="s">
        <v>1147</v>
      </c>
      <c r="E2767" s="69" t="s">
        <v>726</v>
      </c>
      <c r="F2767" s="68" t="s">
        <v>1149</v>
      </c>
      <c r="G2767" s="64" t="s">
        <v>0</v>
      </c>
      <c r="H2767" s="70">
        <v>73.5</v>
      </c>
      <c r="I2767" s="71"/>
      <c r="J2767" s="64" t="s">
        <v>9482</v>
      </c>
      <c r="K2767" s="67" t="s">
        <v>9487</v>
      </c>
      <c r="L2767" s="67" t="s">
        <v>31</v>
      </c>
      <c r="M2767" s="64" t="s">
        <v>7066</v>
      </c>
      <c r="N2767" s="64" t="s">
        <v>2121</v>
      </c>
      <c r="O2767" s="64" t="s">
        <v>11</v>
      </c>
      <c r="P2767" s="64" t="s">
        <v>33</v>
      </c>
      <c r="Q2767" s="72">
        <v>0</v>
      </c>
      <c r="R2767" s="72">
        <v>0</v>
      </c>
      <c r="S2767" s="72">
        <v>0</v>
      </c>
      <c r="T2767" s="72">
        <v>0.56000000000000005</v>
      </c>
    </row>
    <row r="2768" spans="1:20" s="60" customFormat="1" ht="15" customHeight="1">
      <c r="A2768" s="68" t="s">
        <v>5485</v>
      </c>
      <c r="B2768" s="68">
        <v>18058</v>
      </c>
      <c r="C2768" s="68" t="s">
        <v>0</v>
      </c>
      <c r="D2768" s="69" t="s">
        <v>1147</v>
      </c>
      <c r="E2768" s="69" t="s">
        <v>2122</v>
      </c>
      <c r="F2768" s="68" t="s">
        <v>1149</v>
      </c>
      <c r="G2768" s="64" t="s">
        <v>0</v>
      </c>
      <c r="H2768" s="70">
        <v>66.5</v>
      </c>
      <c r="I2768" s="71"/>
      <c r="J2768" s="64" t="s">
        <v>9482</v>
      </c>
      <c r="K2768" s="67" t="s">
        <v>9488</v>
      </c>
      <c r="L2768" s="67" t="s">
        <v>31</v>
      </c>
      <c r="M2768" s="64" t="s">
        <v>7066</v>
      </c>
      <c r="N2768" s="64" t="s">
        <v>2121</v>
      </c>
      <c r="O2768" s="64" t="s">
        <v>11</v>
      </c>
      <c r="P2768" s="64" t="s">
        <v>33</v>
      </c>
      <c r="Q2768" s="72">
        <v>0</v>
      </c>
      <c r="R2768" s="72">
        <v>0</v>
      </c>
      <c r="S2768" s="72">
        <v>0</v>
      </c>
      <c r="T2768" s="72">
        <v>0.51500000000000001</v>
      </c>
    </row>
    <row r="2769" spans="1:20" s="60" customFormat="1" ht="15" customHeight="1">
      <c r="A2769" s="68" t="s">
        <v>5486</v>
      </c>
      <c r="B2769" s="68">
        <v>18059</v>
      </c>
      <c r="C2769" s="68" t="s">
        <v>0</v>
      </c>
      <c r="D2769" s="69" t="s">
        <v>1147</v>
      </c>
      <c r="E2769" s="69" t="s">
        <v>2123</v>
      </c>
      <c r="F2769" s="68" t="s">
        <v>1149</v>
      </c>
      <c r="G2769" s="64" t="s">
        <v>0</v>
      </c>
      <c r="H2769" s="70">
        <v>34.5</v>
      </c>
      <c r="I2769" s="71"/>
      <c r="J2769" s="64" t="s">
        <v>7104</v>
      </c>
      <c r="K2769" s="67" t="s">
        <v>9489</v>
      </c>
      <c r="L2769" s="67" t="s">
        <v>31</v>
      </c>
      <c r="M2769" s="64" t="s">
        <v>7066</v>
      </c>
      <c r="N2769" s="64" t="s">
        <v>2121</v>
      </c>
      <c r="O2769" s="64" t="s">
        <v>0</v>
      </c>
      <c r="P2769" s="64" t="s">
        <v>33</v>
      </c>
      <c r="Q2769" s="72">
        <v>0</v>
      </c>
      <c r="R2769" s="72">
        <v>0</v>
      </c>
      <c r="S2769" s="72">
        <v>0</v>
      </c>
      <c r="T2769" s="72">
        <v>0.375</v>
      </c>
    </row>
    <row r="2770" spans="1:20" s="60" customFormat="1" ht="15" customHeight="1">
      <c r="A2770" s="68" t="s">
        <v>5487</v>
      </c>
      <c r="B2770" s="68">
        <v>18060</v>
      </c>
      <c r="C2770" s="68" t="s">
        <v>0</v>
      </c>
      <c r="D2770" s="69" t="s">
        <v>1147</v>
      </c>
      <c r="E2770" s="69" t="s">
        <v>2124</v>
      </c>
      <c r="F2770" s="68" t="s">
        <v>1149</v>
      </c>
      <c r="G2770" s="64" t="s">
        <v>0</v>
      </c>
      <c r="H2770" s="70">
        <v>34.5</v>
      </c>
      <c r="I2770" s="71"/>
      <c r="J2770" s="64" t="s">
        <v>7104</v>
      </c>
      <c r="K2770" s="67" t="s">
        <v>9490</v>
      </c>
      <c r="L2770" s="67" t="s">
        <v>31</v>
      </c>
      <c r="M2770" s="64" t="s">
        <v>7066</v>
      </c>
      <c r="N2770" s="64" t="s">
        <v>2121</v>
      </c>
      <c r="O2770" s="64" t="s">
        <v>0</v>
      </c>
      <c r="P2770" s="64" t="s">
        <v>33</v>
      </c>
      <c r="Q2770" s="72">
        <v>0</v>
      </c>
      <c r="R2770" s="72">
        <v>0</v>
      </c>
      <c r="S2770" s="72">
        <v>0</v>
      </c>
      <c r="T2770" s="72">
        <v>0.375</v>
      </c>
    </row>
    <row r="2771" spans="1:20" s="60" customFormat="1" ht="15" customHeight="1">
      <c r="A2771" s="68" t="s">
        <v>5488</v>
      </c>
      <c r="B2771" s="68">
        <v>18061</v>
      </c>
      <c r="C2771" s="68" t="s">
        <v>0</v>
      </c>
      <c r="D2771" s="69" t="s">
        <v>1147</v>
      </c>
      <c r="E2771" s="69" t="s">
        <v>2125</v>
      </c>
      <c r="F2771" s="68" t="s">
        <v>1149</v>
      </c>
      <c r="G2771" s="64" t="s">
        <v>0</v>
      </c>
      <c r="H2771" s="70">
        <v>34.5</v>
      </c>
      <c r="I2771" s="71"/>
      <c r="J2771" s="64" t="s">
        <v>7104</v>
      </c>
      <c r="K2771" s="67" t="s">
        <v>9491</v>
      </c>
      <c r="L2771" s="67" t="s">
        <v>31</v>
      </c>
      <c r="M2771" s="64" t="s">
        <v>7066</v>
      </c>
      <c r="N2771" s="64" t="s">
        <v>2121</v>
      </c>
      <c r="O2771" s="64" t="s">
        <v>0</v>
      </c>
      <c r="P2771" s="64" t="s">
        <v>33</v>
      </c>
      <c r="Q2771" s="72">
        <v>0</v>
      </c>
      <c r="R2771" s="72">
        <v>0</v>
      </c>
      <c r="S2771" s="72">
        <v>0</v>
      </c>
      <c r="T2771" s="72">
        <v>0.43</v>
      </c>
    </row>
    <row r="2772" spans="1:20" s="60" customFormat="1" ht="15" customHeight="1">
      <c r="A2772" s="68" t="s">
        <v>5489</v>
      </c>
      <c r="B2772" s="68">
        <v>18062</v>
      </c>
      <c r="C2772" s="68" t="s">
        <v>0</v>
      </c>
      <c r="D2772" s="69" t="s">
        <v>1147</v>
      </c>
      <c r="E2772" s="69" t="s">
        <v>2126</v>
      </c>
      <c r="F2772" s="68" t="s">
        <v>1149</v>
      </c>
      <c r="G2772" s="64" t="s">
        <v>0</v>
      </c>
      <c r="H2772" s="70">
        <v>34.5</v>
      </c>
      <c r="I2772" s="71"/>
      <c r="J2772" s="64" t="s">
        <v>7104</v>
      </c>
      <c r="K2772" s="67" t="s">
        <v>9492</v>
      </c>
      <c r="L2772" s="67" t="s">
        <v>31</v>
      </c>
      <c r="M2772" s="64" t="s">
        <v>7066</v>
      </c>
      <c r="N2772" s="64" t="s">
        <v>2121</v>
      </c>
      <c r="O2772" s="64" t="s">
        <v>0</v>
      </c>
      <c r="P2772" s="64" t="s">
        <v>33</v>
      </c>
      <c r="Q2772" s="72">
        <v>0</v>
      </c>
      <c r="R2772" s="72">
        <v>0</v>
      </c>
      <c r="S2772" s="72">
        <v>0</v>
      </c>
      <c r="T2772" s="72">
        <v>0.43</v>
      </c>
    </row>
    <row r="2773" spans="1:20" s="60" customFormat="1" ht="15" customHeight="1">
      <c r="A2773" s="68" t="s">
        <v>5490</v>
      </c>
      <c r="B2773" s="68">
        <v>18065</v>
      </c>
      <c r="C2773" s="68" t="s">
        <v>0</v>
      </c>
      <c r="D2773" s="69">
        <v>396</v>
      </c>
      <c r="E2773" s="69" t="s">
        <v>2127</v>
      </c>
      <c r="F2773" s="68" t="s">
        <v>1149</v>
      </c>
      <c r="G2773" s="64" t="s">
        <v>3241</v>
      </c>
      <c r="H2773" s="70">
        <v>59.9</v>
      </c>
      <c r="I2773" s="71"/>
      <c r="J2773" s="64" t="s">
        <v>9493</v>
      </c>
      <c r="K2773" s="67" t="s">
        <v>9494</v>
      </c>
      <c r="L2773" s="67">
        <v>2</v>
      </c>
      <c r="M2773" s="64" t="s">
        <v>7066</v>
      </c>
      <c r="N2773" s="64" t="s">
        <v>2128</v>
      </c>
      <c r="O2773" s="64" t="s">
        <v>0</v>
      </c>
      <c r="P2773" s="64" t="s">
        <v>463</v>
      </c>
      <c r="Q2773" s="72">
        <v>0</v>
      </c>
      <c r="R2773" s="72">
        <v>0</v>
      </c>
      <c r="S2773" s="72">
        <v>0</v>
      </c>
      <c r="T2773" s="72">
        <v>0</v>
      </c>
    </row>
    <row r="2774" spans="1:20" s="60" customFormat="1" ht="15" customHeight="1">
      <c r="A2774" s="68" t="s">
        <v>5491</v>
      </c>
      <c r="B2774" s="68">
        <v>18065</v>
      </c>
      <c r="C2774" s="68" t="s">
        <v>0</v>
      </c>
      <c r="D2774" s="69">
        <v>397</v>
      </c>
      <c r="E2774" s="69" t="s">
        <v>2129</v>
      </c>
      <c r="F2774" s="68" t="s">
        <v>1149</v>
      </c>
      <c r="G2774" s="64" t="s">
        <v>3242</v>
      </c>
      <c r="H2774" s="70">
        <v>59.9</v>
      </c>
      <c r="I2774" s="71"/>
      <c r="J2774" s="64" t="s">
        <v>9493</v>
      </c>
      <c r="K2774" s="67" t="s">
        <v>9494</v>
      </c>
      <c r="L2774" s="67">
        <v>2</v>
      </c>
      <c r="M2774" s="64" t="s">
        <v>7066</v>
      </c>
      <c r="N2774" s="64" t="s">
        <v>2128</v>
      </c>
      <c r="O2774" s="64" t="s">
        <v>0</v>
      </c>
      <c r="P2774" s="64" t="s">
        <v>463</v>
      </c>
      <c r="Q2774" s="72">
        <v>0</v>
      </c>
      <c r="R2774" s="72">
        <v>0</v>
      </c>
      <c r="S2774" s="72">
        <v>0</v>
      </c>
      <c r="T2774" s="72">
        <v>0</v>
      </c>
    </row>
    <row r="2775" spans="1:20" s="60" customFormat="1" ht="15" customHeight="1">
      <c r="A2775" s="68" t="s">
        <v>5492</v>
      </c>
      <c r="B2775" s="68">
        <v>18065</v>
      </c>
      <c r="C2775" s="68" t="s">
        <v>0</v>
      </c>
      <c r="D2775" s="69">
        <v>398</v>
      </c>
      <c r="E2775" s="69" t="s">
        <v>2130</v>
      </c>
      <c r="F2775" s="68" t="s">
        <v>1149</v>
      </c>
      <c r="G2775" s="64" t="s">
        <v>3243</v>
      </c>
      <c r="H2775" s="70">
        <v>64.900000000000006</v>
      </c>
      <c r="I2775" s="71"/>
      <c r="J2775" s="64" t="s">
        <v>9493</v>
      </c>
      <c r="K2775" s="67" t="s">
        <v>9494</v>
      </c>
      <c r="L2775" s="67">
        <v>17</v>
      </c>
      <c r="M2775" s="64" t="s">
        <v>7066</v>
      </c>
      <c r="N2775" s="64" t="s">
        <v>2128</v>
      </c>
      <c r="O2775" s="64" t="s">
        <v>0</v>
      </c>
      <c r="P2775" s="64" t="s">
        <v>463</v>
      </c>
      <c r="Q2775" s="72">
        <v>0</v>
      </c>
      <c r="R2775" s="72">
        <v>0</v>
      </c>
      <c r="S2775" s="72">
        <v>0</v>
      </c>
      <c r="T2775" s="72">
        <v>0</v>
      </c>
    </row>
    <row r="2776" spans="1:20" s="60" customFormat="1" ht="15" customHeight="1">
      <c r="A2776" s="68" t="s">
        <v>5493</v>
      </c>
      <c r="B2776" s="68">
        <v>18066</v>
      </c>
      <c r="C2776" s="68" t="s">
        <v>0</v>
      </c>
      <c r="D2776" s="69">
        <v>396</v>
      </c>
      <c r="E2776" s="69" t="s">
        <v>2131</v>
      </c>
      <c r="F2776" s="68" t="s">
        <v>1149</v>
      </c>
      <c r="G2776" s="64" t="s">
        <v>3241</v>
      </c>
      <c r="H2776" s="70">
        <v>52.9</v>
      </c>
      <c r="I2776" s="71"/>
      <c r="J2776" s="64" t="s">
        <v>9493</v>
      </c>
      <c r="K2776" s="67" t="s">
        <v>9495</v>
      </c>
      <c r="L2776" s="67" t="s">
        <v>31</v>
      </c>
      <c r="M2776" s="64" t="s">
        <v>7066</v>
      </c>
      <c r="N2776" s="64" t="s">
        <v>2128</v>
      </c>
      <c r="O2776" s="64" t="s">
        <v>0</v>
      </c>
      <c r="P2776" s="64" t="s">
        <v>463</v>
      </c>
      <c r="Q2776" s="72">
        <v>0</v>
      </c>
      <c r="R2776" s="72">
        <v>0</v>
      </c>
      <c r="S2776" s="72">
        <v>0</v>
      </c>
      <c r="T2776" s="72">
        <v>0</v>
      </c>
    </row>
    <row r="2777" spans="1:20" s="60" customFormat="1" ht="15" customHeight="1">
      <c r="A2777" s="68" t="s">
        <v>5494</v>
      </c>
      <c r="B2777" s="68">
        <v>18066</v>
      </c>
      <c r="C2777" s="68" t="s">
        <v>0</v>
      </c>
      <c r="D2777" s="69">
        <v>397</v>
      </c>
      <c r="E2777" s="69" t="s">
        <v>2132</v>
      </c>
      <c r="F2777" s="68" t="s">
        <v>1149</v>
      </c>
      <c r="G2777" s="64" t="s">
        <v>3242</v>
      </c>
      <c r="H2777" s="70">
        <v>52.9</v>
      </c>
      <c r="I2777" s="71"/>
      <c r="J2777" s="64" t="s">
        <v>9493</v>
      </c>
      <c r="K2777" s="67" t="s">
        <v>9495</v>
      </c>
      <c r="L2777" s="67" t="s">
        <v>31</v>
      </c>
      <c r="M2777" s="64" t="s">
        <v>7066</v>
      </c>
      <c r="N2777" s="64" t="s">
        <v>2128</v>
      </c>
      <c r="O2777" s="64" t="s">
        <v>0</v>
      </c>
      <c r="P2777" s="64" t="s">
        <v>463</v>
      </c>
      <c r="Q2777" s="72">
        <v>0</v>
      </c>
      <c r="R2777" s="72">
        <v>0</v>
      </c>
      <c r="S2777" s="72">
        <v>0</v>
      </c>
      <c r="T2777" s="72">
        <v>0</v>
      </c>
    </row>
    <row r="2778" spans="1:20" s="60" customFormat="1" ht="15" customHeight="1">
      <c r="A2778" s="68" t="s">
        <v>5495</v>
      </c>
      <c r="B2778" s="68">
        <v>18066</v>
      </c>
      <c r="C2778" s="68" t="s">
        <v>0</v>
      </c>
      <c r="D2778" s="69">
        <v>398</v>
      </c>
      <c r="E2778" s="69" t="s">
        <v>2133</v>
      </c>
      <c r="F2778" s="68" t="s">
        <v>1149</v>
      </c>
      <c r="G2778" s="64" t="s">
        <v>3243</v>
      </c>
      <c r="H2778" s="70">
        <v>56.9</v>
      </c>
      <c r="I2778" s="71"/>
      <c r="J2778" s="64" t="s">
        <v>9493</v>
      </c>
      <c r="K2778" s="67" t="s">
        <v>9495</v>
      </c>
      <c r="L2778" s="67">
        <v>23</v>
      </c>
      <c r="M2778" s="64" t="s">
        <v>7066</v>
      </c>
      <c r="N2778" s="64" t="s">
        <v>2128</v>
      </c>
      <c r="O2778" s="64" t="s">
        <v>0</v>
      </c>
      <c r="P2778" s="64" t="s">
        <v>463</v>
      </c>
      <c r="Q2778" s="72">
        <v>0</v>
      </c>
      <c r="R2778" s="72">
        <v>0</v>
      </c>
      <c r="S2778" s="72">
        <v>0</v>
      </c>
      <c r="T2778" s="72">
        <v>0</v>
      </c>
    </row>
    <row r="2779" spans="1:20" s="60" customFormat="1" ht="15" customHeight="1">
      <c r="A2779" s="68" t="s">
        <v>5496</v>
      </c>
      <c r="B2779" s="68">
        <v>18067</v>
      </c>
      <c r="C2779" s="68" t="s">
        <v>0</v>
      </c>
      <c r="D2779" s="69">
        <v>396</v>
      </c>
      <c r="E2779" s="69" t="s">
        <v>2134</v>
      </c>
      <c r="F2779" s="68" t="s">
        <v>1149</v>
      </c>
      <c r="G2779" s="64" t="s">
        <v>3241</v>
      </c>
      <c r="H2779" s="70">
        <v>61.9</v>
      </c>
      <c r="I2779" s="71"/>
      <c r="J2779" s="64" t="s">
        <v>9493</v>
      </c>
      <c r="K2779" s="67" t="s">
        <v>9496</v>
      </c>
      <c r="L2779" s="67">
        <v>2</v>
      </c>
      <c r="M2779" s="64" t="s">
        <v>7066</v>
      </c>
      <c r="N2779" s="64" t="s">
        <v>2128</v>
      </c>
      <c r="O2779" s="64" t="s">
        <v>0</v>
      </c>
      <c r="P2779" s="64" t="s">
        <v>463</v>
      </c>
      <c r="Q2779" s="72">
        <v>0</v>
      </c>
      <c r="R2779" s="72">
        <v>0</v>
      </c>
      <c r="S2779" s="72">
        <v>0</v>
      </c>
      <c r="T2779" s="72">
        <v>0</v>
      </c>
    </row>
    <row r="2780" spans="1:20" s="60" customFormat="1" ht="15" customHeight="1">
      <c r="A2780" s="68" t="s">
        <v>5497</v>
      </c>
      <c r="B2780" s="68">
        <v>18067</v>
      </c>
      <c r="C2780" s="68" t="s">
        <v>0</v>
      </c>
      <c r="D2780" s="69">
        <v>397</v>
      </c>
      <c r="E2780" s="69" t="s">
        <v>2135</v>
      </c>
      <c r="F2780" s="68" t="s">
        <v>1149</v>
      </c>
      <c r="G2780" s="64" t="s">
        <v>3242</v>
      </c>
      <c r="H2780" s="70">
        <v>61.9</v>
      </c>
      <c r="I2780" s="71"/>
      <c r="J2780" s="64" t="s">
        <v>9493</v>
      </c>
      <c r="K2780" s="67" t="s">
        <v>9496</v>
      </c>
      <c r="L2780" s="67">
        <v>1</v>
      </c>
      <c r="M2780" s="64" t="s">
        <v>7066</v>
      </c>
      <c r="N2780" s="64" t="s">
        <v>2128</v>
      </c>
      <c r="O2780" s="64" t="s">
        <v>0</v>
      </c>
      <c r="P2780" s="64" t="s">
        <v>463</v>
      </c>
      <c r="Q2780" s="72">
        <v>0</v>
      </c>
      <c r="R2780" s="72">
        <v>0</v>
      </c>
      <c r="S2780" s="72">
        <v>0</v>
      </c>
      <c r="T2780" s="72">
        <v>0</v>
      </c>
    </row>
    <row r="2781" spans="1:20" s="60" customFormat="1" ht="15" customHeight="1">
      <c r="A2781" s="68" t="s">
        <v>5498</v>
      </c>
      <c r="B2781" s="68">
        <v>18067</v>
      </c>
      <c r="C2781" s="68" t="s">
        <v>0</v>
      </c>
      <c r="D2781" s="69">
        <v>398</v>
      </c>
      <c r="E2781" s="69" t="s">
        <v>2136</v>
      </c>
      <c r="F2781" s="68" t="s">
        <v>1149</v>
      </c>
      <c r="G2781" s="64" t="s">
        <v>3243</v>
      </c>
      <c r="H2781" s="70">
        <v>65.900000000000006</v>
      </c>
      <c r="I2781" s="71"/>
      <c r="J2781" s="64" t="s">
        <v>9493</v>
      </c>
      <c r="K2781" s="67" t="s">
        <v>9496</v>
      </c>
      <c r="L2781" s="67">
        <v>12</v>
      </c>
      <c r="M2781" s="64" t="s">
        <v>7066</v>
      </c>
      <c r="N2781" s="64" t="s">
        <v>2128</v>
      </c>
      <c r="O2781" s="64" t="s">
        <v>0</v>
      </c>
      <c r="P2781" s="64" t="s">
        <v>463</v>
      </c>
      <c r="Q2781" s="72">
        <v>0</v>
      </c>
      <c r="R2781" s="72">
        <v>0</v>
      </c>
      <c r="S2781" s="72">
        <v>0</v>
      </c>
      <c r="T2781" s="72">
        <v>0</v>
      </c>
    </row>
    <row r="2782" spans="1:20" s="60" customFormat="1" ht="15" customHeight="1">
      <c r="A2782" s="68" t="s">
        <v>5499</v>
      </c>
      <c r="B2782" s="68">
        <v>18068</v>
      </c>
      <c r="C2782" s="68" t="s">
        <v>0</v>
      </c>
      <c r="D2782" s="69">
        <v>396</v>
      </c>
      <c r="E2782" s="69" t="s">
        <v>2137</v>
      </c>
      <c r="F2782" s="68" t="s">
        <v>1149</v>
      </c>
      <c r="G2782" s="64" t="s">
        <v>3241</v>
      </c>
      <c r="H2782" s="70">
        <v>51.9</v>
      </c>
      <c r="I2782" s="71"/>
      <c r="J2782" s="64" t="s">
        <v>9493</v>
      </c>
      <c r="K2782" s="67" t="s">
        <v>9497</v>
      </c>
      <c r="L2782" s="67" t="s">
        <v>31</v>
      </c>
      <c r="M2782" s="64" t="s">
        <v>7066</v>
      </c>
      <c r="N2782" s="64" t="s">
        <v>2128</v>
      </c>
      <c r="O2782" s="64" t="s">
        <v>0</v>
      </c>
      <c r="P2782" s="64" t="s">
        <v>463</v>
      </c>
      <c r="Q2782" s="72">
        <v>0</v>
      </c>
      <c r="R2782" s="72">
        <v>0</v>
      </c>
      <c r="S2782" s="72">
        <v>0</v>
      </c>
      <c r="T2782" s="72">
        <v>0</v>
      </c>
    </row>
    <row r="2783" spans="1:20" s="60" customFormat="1" ht="15" customHeight="1">
      <c r="A2783" s="68" t="s">
        <v>5500</v>
      </c>
      <c r="B2783" s="68">
        <v>18068</v>
      </c>
      <c r="C2783" s="68" t="s">
        <v>0</v>
      </c>
      <c r="D2783" s="69">
        <v>397</v>
      </c>
      <c r="E2783" s="69" t="s">
        <v>2138</v>
      </c>
      <c r="F2783" s="68" t="s">
        <v>1149</v>
      </c>
      <c r="G2783" s="64" t="s">
        <v>3242</v>
      </c>
      <c r="H2783" s="70">
        <v>51.9</v>
      </c>
      <c r="I2783" s="71"/>
      <c r="J2783" s="64" t="s">
        <v>9493</v>
      </c>
      <c r="K2783" s="67" t="s">
        <v>9497</v>
      </c>
      <c r="L2783" s="67" t="s">
        <v>31</v>
      </c>
      <c r="M2783" s="64" t="s">
        <v>7066</v>
      </c>
      <c r="N2783" s="64" t="s">
        <v>2128</v>
      </c>
      <c r="O2783" s="64" t="s">
        <v>0</v>
      </c>
      <c r="P2783" s="64" t="s">
        <v>463</v>
      </c>
      <c r="Q2783" s="72">
        <v>0</v>
      </c>
      <c r="R2783" s="72">
        <v>0</v>
      </c>
      <c r="S2783" s="72">
        <v>0</v>
      </c>
      <c r="T2783" s="72">
        <v>0</v>
      </c>
    </row>
    <row r="2784" spans="1:20" s="60" customFormat="1" ht="15" customHeight="1">
      <c r="A2784" s="68" t="s">
        <v>5501</v>
      </c>
      <c r="B2784" s="68">
        <v>18068</v>
      </c>
      <c r="C2784" s="68" t="s">
        <v>0</v>
      </c>
      <c r="D2784" s="69">
        <v>398</v>
      </c>
      <c r="E2784" s="69" t="s">
        <v>2139</v>
      </c>
      <c r="F2784" s="68" t="s">
        <v>1149</v>
      </c>
      <c r="G2784" s="64" t="s">
        <v>3243</v>
      </c>
      <c r="H2784" s="70">
        <v>55.9</v>
      </c>
      <c r="I2784" s="71"/>
      <c r="J2784" s="64" t="s">
        <v>9493</v>
      </c>
      <c r="K2784" s="67" t="s">
        <v>9497</v>
      </c>
      <c r="L2784" s="67">
        <v>4</v>
      </c>
      <c r="M2784" s="64" t="s">
        <v>7066</v>
      </c>
      <c r="N2784" s="64" t="s">
        <v>2128</v>
      </c>
      <c r="O2784" s="64" t="s">
        <v>0</v>
      </c>
      <c r="P2784" s="64" t="s">
        <v>463</v>
      </c>
      <c r="Q2784" s="72">
        <v>0</v>
      </c>
      <c r="R2784" s="72">
        <v>0</v>
      </c>
      <c r="S2784" s="72">
        <v>0</v>
      </c>
      <c r="T2784" s="72">
        <v>0</v>
      </c>
    </row>
    <row r="2785" spans="1:20" s="60" customFormat="1" ht="15" customHeight="1">
      <c r="A2785" s="68" t="s">
        <v>5502</v>
      </c>
      <c r="B2785" s="68">
        <v>18069</v>
      </c>
      <c r="C2785" s="68" t="s">
        <v>0</v>
      </c>
      <c r="D2785" s="69">
        <v>396</v>
      </c>
      <c r="E2785" s="69" t="s">
        <v>2140</v>
      </c>
      <c r="F2785" s="68" t="s">
        <v>1149</v>
      </c>
      <c r="G2785" s="64" t="s">
        <v>3241</v>
      </c>
      <c r="H2785" s="70">
        <v>49.9</v>
      </c>
      <c r="I2785" s="71"/>
      <c r="J2785" s="64" t="s">
        <v>9498</v>
      </c>
      <c r="K2785" s="67" t="s">
        <v>9499</v>
      </c>
      <c r="L2785" s="67" t="s">
        <v>31</v>
      </c>
      <c r="M2785" s="64" t="s">
        <v>7066</v>
      </c>
      <c r="N2785" s="64" t="s">
        <v>2128</v>
      </c>
      <c r="O2785" s="64" t="s">
        <v>0</v>
      </c>
      <c r="P2785" s="64" t="s">
        <v>463</v>
      </c>
      <c r="Q2785" s="72">
        <v>0</v>
      </c>
      <c r="R2785" s="72">
        <v>0</v>
      </c>
      <c r="S2785" s="72">
        <v>0</v>
      </c>
      <c r="T2785" s="72">
        <v>0</v>
      </c>
    </row>
    <row r="2786" spans="1:20" s="60" customFormat="1" ht="15" customHeight="1">
      <c r="A2786" s="68" t="s">
        <v>5503</v>
      </c>
      <c r="B2786" s="68">
        <v>18069</v>
      </c>
      <c r="C2786" s="68" t="s">
        <v>0</v>
      </c>
      <c r="D2786" s="69">
        <v>397</v>
      </c>
      <c r="E2786" s="69" t="s">
        <v>2141</v>
      </c>
      <c r="F2786" s="68" t="s">
        <v>1149</v>
      </c>
      <c r="G2786" s="64" t="s">
        <v>3242</v>
      </c>
      <c r="H2786" s="70">
        <v>49.9</v>
      </c>
      <c r="I2786" s="71"/>
      <c r="J2786" s="64" t="s">
        <v>9498</v>
      </c>
      <c r="K2786" s="67" t="s">
        <v>9499</v>
      </c>
      <c r="L2786" s="67" t="s">
        <v>31</v>
      </c>
      <c r="M2786" s="64" t="s">
        <v>7066</v>
      </c>
      <c r="N2786" s="64" t="s">
        <v>2128</v>
      </c>
      <c r="O2786" s="64" t="s">
        <v>0</v>
      </c>
      <c r="P2786" s="64" t="s">
        <v>463</v>
      </c>
      <c r="Q2786" s="72">
        <v>0</v>
      </c>
      <c r="R2786" s="72">
        <v>0</v>
      </c>
      <c r="S2786" s="72">
        <v>0</v>
      </c>
      <c r="T2786" s="72">
        <v>0</v>
      </c>
    </row>
    <row r="2787" spans="1:20" s="60" customFormat="1" ht="15" customHeight="1">
      <c r="A2787" s="68" t="s">
        <v>5504</v>
      </c>
      <c r="B2787" s="68">
        <v>18069</v>
      </c>
      <c r="C2787" s="68" t="s">
        <v>0</v>
      </c>
      <c r="D2787" s="69">
        <v>398</v>
      </c>
      <c r="E2787" s="69" t="s">
        <v>2142</v>
      </c>
      <c r="F2787" s="68" t="s">
        <v>1149</v>
      </c>
      <c r="G2787" s="64" t="s">
        <v>3243</v>
      </c>
      <c r="H2787" s="70">
        <v>53.9</v>
      </c>
      <c r="I2787" s="71"/>
      <c r="J2787" s="64" t="s">
        <v>9498</v>
      </c>
      <c r="K2787" s="67" t="s">
        <v>9499</v>
      </c>
      <c r="L2787" s="67" t="s">
        <v>31</v>
      </c>
      <c r="M2787" s="64" t="s">
        <v>7066</v>
      </c>
      <c r="N2787" s="64" t="s">
        <v>2128</v>
      </c>
      <c r="O2787" s="64" t="s">
        <v>0</v>
      </c>
      <c r="P2787" s="64" t="s">
        <v>463</v>
      </c>
      <c r="Q2787" s="72">
        <v>0</v>
      </c>
      <c r="R2787" s="72">
        <v>0</v>
      </c>
      <c r="S2787" s="72">
        <v>0</v>
      </c>
      <c r="T2787" s="72">
        <v>0</v>
      </c>
    </row>
    <row r="2788" spans="1:20" s="60" customFormat="1" ht="15" customHeight="1">
      <c r="A2788" s="68" t="s">
        <v>5505</v>
      </c>
      <c r="B2788" s="68">
        <v>18070</v>
      </c>
      <c r="C2788" s="68" t="s">
        <v>0</v>
      </c>
      <c r="D2788" s="69">
        <v>396</v>
      </c>
      <c r="E2788" s="69" t="s">
        <v>2143</v>
      </c>
      <c r="F2788" s="68" t="s">
        <v>1149</v>
      </c>
      <c r="G2788" s="64" t="s">
        <v>3241</v>
      </c>
      <c r="H2788" s="70">
        <v>41.9</v>
      </c>
      <c r="I2788" s="71"/>
      <c r="J2788" s="64" t="s">
        <v>9498</v>
      </c>
      <c r="K2788" s="67" t="s">
        <v>9500</v>
      </c>
      <c r="L2788" s="67" t="s">
        <v>31</v>
      </c>
      <c r="M2788" s="64" t="s">
        <v>7066</v>
      </c>
      <c r="N2788" s="64" t="s">
        <v>2128</v>
      </c>
      <c r="O2788" s="64" t="s">
        <v>0</v>
      </c>
      <c r="P2788" s="64" t="s">
        <v>463</v>
      </c>
      <c r="Q2788" s="72">
        <v>0</v>
      </c>
      <c r="R2788" s="72">
        <v>0</v>
      </c>
      <c r="S2788" s="72">
        <v>0</v>
      </c>
      <c r="T2788" s="72">
        <v>0</v>
      </c>
    </row>
    <row r="2789" spans="1:20" s="60" customFormat="1" ht="15" customHeight="1">
      <c r="A2789" s="68" t="s">
        <v>5506</v>
      </c>
      <c r="B2789" s="68">
        <v>18070</v>
      </c>
      <c r="C2789" s="68" t="s">
        <v>0</v>
      </c>
      <c r="D2789" s="69">
        <v>397</v>
      </c>
      <c r="E2789" s="69" t="s">
        <v>2144</v>
      </c>
      <c r="F2789" s="68" t="s">
        <v>1149</v>
      </c>
      <c r="G2789" s="64" t="s">
        <v>3242</v>
      </c>
      <c r="H2789" s="70">
        <v>41.9</v>
      </c>
      <c r="I2789" s="71"/>
      <c r="J2789" s="64" t="s">
        <v>9498</v>
      </c>
      <c r="K2789" s="67" t="s">
        <v>9500</v>
      </c>
      <c r="L2789" s="67" t="s">
        <v>31</v>
      </c>
      <c r="M2789" s="64" t="s">
        <v>7066</v>
      </c>
      <c r="N2789" s="64" t="s">
        <v>2128</v>
      </c>
      <c r="O2789" s="64" t="s">
        <v>0</v>
      </c>
      <c r="P2789" s="64" t="s">
        <v>463</v>
      </c>
      <c r="Q2789" s="72">
        <v>0</v>
      </c>
      <c r="R2789" s="72">
        <v>0</v>
      </c>
      <c r="S2789" s="72">
        <v>0</v>
      </c>
      <c r="T2789" s="72">
        <v>0</v>
      </c>
    </row>
    <row r="2790" spans="1:20" s="60" customFormat="1" ht="15" customHeight="1">
      <c r="A2790" s="68" t="s">
        <v>5507</v>
      </c>
      <c r="B2790" s="68">
        <v>18070</v>
      </c>
      <c r="C2790" s="68" t="s">
        <v>0</v>
      </c>
      <c r="D2790" s="69">
        <v>398</v>
      </c>
      <c r="E2790" s="69" t="s">
        <v>2145</v>
      </c>
      <c r="F2790" s="68" t="s">
        <v>1149</v>
      </c>
      <c r="G2790" s="64" t="s">
        <v>3243</v>
      </c>
      <c r="H2790" s="70">
        <v>45.9</v>
      </c>
      <c r="I2790" s="71"/>
      <c r="J2790" s="64" t="s">
        <v>9498</v>
      </c>
      <c r="K2790" s="67" t="s">
        <v>9500</v>
      </c>
      <c r="L2790" s="67" t="s">
        <v>31</v>
      </c>
      <c r="M2790" s="64" t="s">
        <v>7066</v>
      </c>
      <c r="N2790" s="64" t="s">
        <v>2128</v>
      </c>
      <c r="O2790" s="64" t="s">
        <v>0</v>
      </c>
      <c r="P2790" s="64" t="s">
        <v>463</v>
      </c>
      <c r="Q2790" s="72">
        <v>0</v>
      </c>
      <c r="R2790" s="72">
        <v>0</v>
      </c>
      <c r="S2790" s="72">
        <v>0</v>
      </c>
      <c r="T2790" s="72">
        <v>0</v>
      </c>
    </row>
    <row r="2791" spans="1:20" s="60" customFormat="1" ht="15" customHeight="1">
      <c r="A2791" s="68" t="s">
        <v>5508</v>
      </c>
      <c r="B2791" s="68">
        <v>18071</v>
      </c>
      <c r="C2791" s="68" t="s">
        <v>0</v>
      </c>
      <c r="D2791" s="69">
        <v>396</v>
      </c>
      <c r="E2791" s="69" t="s">
        <v>2146</v>
      </c>
      <c r="F2791" s="68" t="s">
        <v>1149</v>
      </c>
      <c r="G2791" s="64" t="s">
        <v>3241</v>
      </c>
      <c r="H2791" s="70">
        <v>34.9</v>
      </c>
      <c r="I2791" s="71"/>
      <c r="J2791" s="64" t="s">
        <v>9493</v>
      </c>
      <c r="K2791" s="67" t="s">
        <v>9501</v>
      </c>
      <c r="L2791" s="67">
        <v>3</v>
      </c>
      <c r="M2791" s="64" t="s">
        <v>7066</v>
      </c>
      <c r="N2791" s="64" t="s">
        <v>2128</v>
      </c>
      <c r="O2791" s="64" t="s">
        <v>0</v>
      </c>
      <c r="P2791" s="64" t="s">
        <v>463</v>
      </c>
      <c r="Q2791" s="72">
        <v>0</v>
      </c>
      <c r="R2791" s="72">
        <v>0</v>
      </c>
      <c r="S2791" s="72">
        <v>0</v>
      </c>
      <c r="T2791" s="72">
        <v>0</v>
      </c>
    </row>
    <row r="2792" spans="1:20" s="60" customFormat="1" ht="15" customHeight="1">
      <c r="A2792" s="68" t="s">
        <v>5509</v>
      </c>
      <c r="B2792" s="68">
        <v>18071</v>
      </c>
      <c r="C2792" s="68" t="s">
        <v>0</v>
      </c>
      <c r="D2792" s="69">
        <v>397</v>
      </c>
      <c r="E2792" s="69" t="s">
        <v>2147</v>
      </c>
      <c r="F2792" s="68" t="s">
        <v>1149</v>
      </c>
      <c r="G2792" s="64" t="s">
        <v>3242</v>
      </c>
      <c r="H2792" s="70">
        <v>34.9</v>
      </c>
      <c r="I2792" s="71"/>
      <c r="J2792" s="64" t="s">
        <v>9493</v>
      </c>
      <c r="K2792" s="67" t="s">
        <v>9501</v>
      </c>
      <c r="L2792" s="67">
        <v>2</v>
      </c>
      <c r="M2792" s="64" t="s">
        <v>7066</v>
      </c>
      <c r="N2792" s="64" t="s">
        <v>2128</v>
      </c>
      <c r="O2792" s="64" t="s">
        <v>0</v>
      </c>
      <c r="P2792" s="64" t="s">
        <v>463</v>
      </c>
      <c r="Q2792" s="72">
        <v>0</v>
      </c>
      <c r="R2792" s="72">
        <v>0</v>
      </c>
      <c r="S2792" s="72">
        <v>0</v>
      </c>
      <c r="T2792" s="72">
        <v>0</v>
      </c>
    </row>
    <row r="2793" spans="1:20" s="60" customFormat="1" ht="15" customHeight="1">
      <c r="A2793" s="68" t="s">
        <v>5510</v>
      </c>
      <c r="B2793" s="68">
        <v>18071</v>
      </c>
      <c r="C2793" s="68" t="s">
        <v>0</v>
      </c>
      <c r="D2793" s="69">
        <v>398</v>
      </c>
      <c r="E2793" s="69" t="s">
        <v>2148</v>
      </c>
      <c r="F2793" s="68" t="s">
        <v>1149</v>
      </c>
      <c r="G2793" s="64" t="s">
        <v>3243</v>
      </c>
      <c r="H2793" s="70">
        <v>37.9</v>
      </c>
      <c r="I2793" s="71"/>
      <c r="J2793" s="64" t="s">
        <v>9493</v>
      </c>
      <c r="K2793" s="67" t="s">
        <v>9501</v>
      </c>
      <c r="L2793" s="67">
        <v>70</v>
      </c>
      <c r="M2793" s="64" t="s">
        <v>7066</v>
      </c>
      <c r="N2793" s="64" t="s">
        <v>2128</v>
      </c>
      <c r="O2793" s="64" t="s">
        <v>0</v>
      </c>
      <c r="P2793" s="64" t="s">
        <v>463</v>
      </c>
      <c r="Q2793" s="72">
        <v>0</v>
      </c>
      <c r="R2793" s="72">
        <v>0</v>
      </c>
      <c r="S2793" s="72">
        <v>0</v>
      </c>
      <c r="T2793" s="72">
        <v>0</v>
      </c>
    </row>
    <row r="2794" spans="1:20" s="60" customFormat="1" ht="15" customHeight="1">
      <c r="A2794" s="68" t="s">
        <v>5511</v>
      </c>
      <c r="B2794" s="68">
        <v>18072</v>
      </c>
      <c r="C2794" s="68" t="s">
        <v>0</v>
      </c>
      <c r="D2794" s="69">
        <v>396</v>
      </c>
      <c r="E2794" s="69" t="s">
        <v>2149</v>
      </c>
      <c r="F2794" s="68" t="s">
        <v>1149</v>
      </c>
      <c r="G2794" s="64" t="s">
        <v>3241</v>
      </c>
      <c r="H2794" s="70">
        <v>29.9</v>
      </c>
      <c r="I2794" s="71"/>
      <c r="J2794" s="64" t="s">
        <v>9493</v>
      </c>
      <c r="K2794" s="67" t="s">
        <v>9502</v>
      </c>
      <c r="L2794" s="67">
        <v>2</v>
      </c>
      <c r="M2794" s="64" t="s">
        <v>7066</v>
      </c>
      <c r="N2794" s="64" t="s">
        <v>2128</v>
      </c>
      <c r="O2794" s="64" t="s">
        <v>0</v>
      </c>
      <c r="P2794" s="64" t="s">
        <v>463</v>
      </c>
      <c r="Q2794" s="72">
        <v>0</v>
      </c>
      <c r="R2794" s="72">
        <v>0</v>
      </c>
      <c r="S2794" s="72">
        <v>0</v>
      </c>
      <c r="T2794" s="72">
        <v>0</v>
      </c>
    </row>
    <row r="2795" spans="1:20" s="60" customFormat="1" ht="15" customHeight="1">
      <c r="A2795" s="68" t="s">
        <v>5512</v>
      </c>
      <c r="B2795" s="68">
        <v>18072</v>
      </c>
      <c r="C2795" s="68" t="s">
        <v>0</v>
      </c>
      <c r="D2795" s="69">
        <v>397</v>
      </c>
      <c r="E2795" s="69" t="s">
        <v>2150</v>
      </c>
      <c r="F2795" s="68" t="s">
        <v>1149</v>
      </c>
      <c r="G2795" s="64" t="s">
        <v>3242</v>
      </c>
      <c r="H2795" s="70">
        <v>29.9</v>
      </c>
      <c r="I2795" s="71"/>
      <c r="J2795" s="64" t="s">
        <v>9493</v>
      </c>
      <c r="K2795" s="67" t="s">
        <v>9502</v>
      </c>
      <c r="L2795" s="67">
        <v>1</v>
      </c>
      <c r="M2795" s="64" t="s">
        <v>7066</v>
      </c>
      <c r="N2795" s="64" t="s">
        <v>2128</v>
      </c>
      <c r="O2795" s="64" t="s">
        <v>0</v>
      </c>
      <c r="P2795" s="64" t="s">
        <v>463</v>
      </c>
      <c r="Q2795" s="72">
        <v>0</v>
      </c>
      <c r="R2795" s="72">
        <v>0</v>
      </c>
      <c r="S2795" s="72">
        <v>0</v>
      </c>
      <c r="T2795" s="72">
        <v>0</v>
      </c>
    </row>
    <row r="2796" spans="1:20" s="60" customFormat="1" ht="15" customHeight="1">
      <c r="A2796" s="68" t="s">
        <v>5513</v>
      </c>
      <c r="B2796" s="68">
        <v>18072</v>
      </c>
      <c r="C2796" s="68" t="s">
        <v>0</v>
      </c>
      <c r="D2796" s="69">
        <v>398</v>
      </c>
      <c r="E2796" s="69" t="s">
        <v>2151</v>
      </c>
      <c r="F2796" s="68" t="s">
        <v>1149</v>
      </c>
      <c r="G2796" s="64" t="s">
        <v>3243</v>
      </c>
      <c r="H2796" s="70">
        <v>32.9</v>
      </c>
      <c r="I2796" s="71"/>
      <c r="J2796" s="64" t="s">
        <v>9493</v>
      </c>
      <c r="K2796" s="67" t="s">
        <v>9502</v>
      </c>
      <c r="L2796" s="67">
        <v>34</v>
      </c>
      <c r="M2796" s="64" t="s">
        <v>7066</v>
      </c>
      <c r="N2796" s="64" t="s">
        <v>2128</v>
      </c>
      <c r="O2796" s="64" t="s">
        <v>0</v>
      </c>
      <c r="P2796" s="64" t="s">
        <v>463</v>
      </c>
      <c r="Q2796" s="72">
        <v>0</v>
      </c>
      <c r="R2796" s="72">
        <v>0</v>
      </c>
      <c r="S2796" s="72">
        <v>0</v>
      </c>
      <c r="T2796" s="72">
        <v>0</v>
      </c>
    </row>
    <row r="2797" spans="1:20" s="60" customFormat="1" ht="15" customHeight="1">
      <c r="A2797" s="68" t="s">
        <v>5514</v>
      </c>
      <c r="B2797" s="68">
        <v>18073</v>
      </c>
      <c r="C2797" s="68" t="s">
        <v>0</v>
      </c>
      <c r="D2797" s="69">
        <v>396</v>
      </c>
      <c r="E2797" s="69" t="s">
        <v>2152</v>
      </c>
      <c r="F2797" s="68" t="s">
        <v>1149</v>
      </c>
      <c r="G2797" s="64" t="s">
        <v>3241</v>
      </c>
      <c r="H2797" s="70">
        <v>19.899999999999999</v>
      </c>
      <c r="I2797" s="71"/>
      <c r="J2797" s="64" t="s">
        <v>9493</v>
      </c>
      <c r="K2797" s="67" t="s">
        <v>9503</v>
      </c>
      <c r="L2797" s="67">
        <v>2</v>
      </c>
      <c r="M2797" s="64" t="s">
        <v>7066</v>
      </c>
      <c r="N2797" s="64" t="s">
        <v>2128</v>
      </c>
      <c r="O2797" s="64" t="s">
        <v>0</v>
      </c>
      <c r="P2797" s="64" t="s">
        <v>463</v>
      </c>
      <c r="Q2797" s="72">
        <v>0</v>
      </c>
      <c r="R2797" s="72">
        <v>0</v>
      </c>
      <c r="S2797" s="72">
        <v>0</v>
      </c>
      <c r="T2797" s="72">
        <v>0</v>
      </c>
    </row>
    <row r="2798" spans="1:20" s="60" customFormat="1" ht="15" customHeight="1">
      <c r="A2798" s="68" t="s">
        <v>5515</v>
      </c>
      <c r="B2798" s="68">
        <v>18073</v>
      </c>
      <c r="C2798" s="68" t="s">
        <v>0</v>
      </c>
      <c r="D2798" s="69">
        <v>397</v>
      </c>
      <c r="E2798" s="69" t="s">
        <v>2153</v>
      </c>
      <c r="F2798" s="68" t="s">
        <v>1149</v>
      </c>
      <c r="G2798" s="64" t="s">
        <v>3242</v>
      </c>
      <c r="H2798" s="70">
        <v>19.899999999999999</v>
      </c>
      <c r="I2798" s="71"/>
      <c r="J2798" s="64" t="s">
        <v>9493</v>
      </c>
      <c r="K2798" s="67" t="s">
        <v>9503</v>
      </c>
      <c r="L2798" s="67">
        <v>1</v>
      </c>
      <c r="M2798" s="64" t="s">
        <v>7066</v>
      </c>
      <c r="N2798" s="64" t="s">
        <v>2128</v>
      </c>
      <c r="O2798" s="64" t="s">
        <v>0</v>
      </c>
      <c r="P2798" s="64" t="s">
        <v>463</v>
      </c>
      <c r="Q2798" s="72">
        <v>0</v>
      </c>
      <c r="R2798" s="72">
        <v>0</v>
      </c>
      <c r="S2798" s="72">
        <v>0</v>
      </c>
      <c r="T2798" s="72">
        <v>0</v>
      </c>
    </row>
    <row r="2799" spans="1:20" s="60" customFormat="1" ht="15" customHeight="1">
      <c r="A2799" s="68" t="s">
        <v>5516</v>
      </c>
      <c r="B2799" s="68">
        <v>18073</v>
      </c>
      <c r="C2799" s="68" t="s">
        <v>0</v>
      </c>
      <c r="D2799" s="69">
        <v>398</v>
      </c>
      <c r="E2799" s="69" t="s">
        <v>2154</v>
      </c>
      <c r="F2799" s="68" t="s">
        <v>1149</v>
      </c>
      <c r="G2799" s="64" t="s">
        <v>3243</v>
      </c>
      <c r="H2799" s="70">
        <v>21.9</v>
      </c>
      <c r="I2799" s="71"/>
      <c r="J2799" s="64" t="s">
        <v>9493</v>
      </c>
      <c r="K2799" s="67" t="s">
        <v>9503</v>
      </c>
      <c r="L2799" s="67">
        <v>12</v>
      </c>
      <c r="M2799" s="64" t="s">
        <v>7066</v>
      </c>
      <c r="N2799" s="64" t="s">
        <v>2128</v>
      </c>
      <c r="O2799" s="64" t="s">
        <v>0</v>
      </c>
      <c r="P2799" s="64" t="s">
        <v>463</v>
      </c>
      <c r="Q2799" s="72">
        <v>0</v>
      </c>
      <c r="R2799" s="72">
        <v>0</v>
      </c>
      <c r="S2799" s="72">
        <v>0</v>
      </c>
      <c r="T2799" s="72">
        <v>0</v>
      </c>
    </row>
    <row r="2800" spans="1:20" s="60" customFormat="1" ht="15" customHeight="1">
      <c r="A2800" s="68" t="s">
        <v>5517</v>
      </c>
      <c r="B2800" s="68">
        <v>18074</v>
      </c>
      <c r="C2800" s="68" t="s">
        <v>0</v>
      </c>
      <c r="D2800" s="69">
        <v>397</v>
      </c>
      <c r="E2800" s="69" t="s">
        <v>2155</v>
      </c>
      <c r="F2800" s="68" t="s">
        <v>1149</v>
      </c>
      <c r="G2800" s="64" t="s">
        <v>3242</v>
      </c>
      <c r="H2800" s="70">
        <v>41.9</v>
      </c>
      <c r="I2800" s="71"/>
      <c r="J2800" s="64" t="s">
        <v>9493</v>
      </c>
      <c r="K2800" s="67" t="s">
        <v>9504</v>
      </c>
      <c r="L2800" s="67" t="s">
        <v>31</v>
      </c>
      <c r="M2800" s="64" t="s">
        <v>7066</v>
      </c>
      <c r="N2800" s="64" t="s">
        <v>2128</v>
      </c>
      <c r="O2800" s="64" t="s">
        <v>0</v>
      </c>
      <c r="P2800" s="64" t="s">
        <v>463</v>
      </c>
      <c r="Q2800" s="72">
        <v>0</v>
      </c>
      <c r="R2800" s="72">
        <v>0</v>
      </c>
      <c r="S2800" s="72">
        <v>0</v>
      </c>
      <c r="T2800" s="72">
        <v>0</v>
      </c>
    </row>
    <row r="2801" spans="1:20" s="60" customFormat="1" ht="15" customHeight="1">
      <c r="A2801" s="68" t="s">
        <v>5518</v>
      </c>
      <c r="B2801" s="68">
        <v>18074</v>
      </c>
      <c r="C2801" s="68" t="s">
        <v>0</v>
      </c>
      <c r="D2801" s="69">
        <v>398</v>
      </c>
      <c r="E2801" s="69" t="s">
        <v>2156</v>
      </c>
      <c r="F2801" s="68" t="s">
        <v>1149</v>
      </c>
      <c r="G2801" s="64" t="s">
        <v>3243</v>
      </c>
      <c r="H2801" s="70">
        <v>45.9</v>
      </c>
      <c r="I2801" s="71"/>
      <c r="J2801" s="64" t="s">
        <v>9493</v>
      </c>
      <c r="K2801" s="67" t="s">
        <v>9504</v>
      </c>
      <c r="L2801" s="67">
        <v>24</v>
      </c>
      <c r="M2801" s="64" t="s">
        <v>7066</v>
      </c>
      <c r="N2801" s="64" t="s">
        <v>2128</v>
      </c>
      <c r="O2801" s="64" t="s">
        <v>0</v>
      </c>
      <c r="P2801" s="64" t="s">
        <v>463</v>
      </c>
      <c r="Q2801" s="72">
        <v>0</v>
      </c>
      <c r="R2801" s="72">
        <v>0</v>
      </c>
      <c r="S2801" s="72">
        <v>0</v>
      </c>
      <c r="T2801" s="72">
        <v>0</v>
      </c>
    </row>
    <row r="2802" spans="1:20" s="60" customFormat="1" ht="15" customHeight="1">
      <c r="A2802" s="68" t="s">
        <v>5519</v>
      </c>
      <c r="B2802" s="68">
        <v>18075</v>
      </c>
      <c r="C2802" s="68" t="s">
        <v>0</v>
      </c>
      <c r="D2802" s="69">
        <v>397</v>
      </c>
      <c r="E2802" s="69" t="s">
        <v>2157</v>
      </c>
      <c r="F2802" s="68" t="s">
        <v>1149</v>
      </c>
      <c r="G2802" s="64" t="s">
        <v>3242</v>
      </c>
      <c r="H2802" s="70">
        <v>34.9</v>
      </c>
      <c r="I2802" s="71"/>
      <c r="J2802" s="64" t="s">
        <v>9493</v>
      </c>
      <c r="K2802" s="67" t="s">
        <v>9505</v>
      </c>
      <c r="L2802" s="67">
        <v>1</v>
      </c>
      <c r="M2802" s="64" t="s">
        <v>7066</v>
      </c>
      <c r="N2802" s="64" t="s">
        <v>2128</v>
      </c>
      <c r="O2802" s="64" t="s">
        <v>0</v>
      </c>
      <c r="P2802" s="64" t="s">
        <v>463</v>
      </c>
      <c r="Q2802" s="72">
        <v>0</v>
      </c>
      <c r="R2802" s="72">
        <v>0</v>
      </c>
      <c r="S2802" s="72">
        <v>0</v>
      </c>
      <c r="T2802" s="72">
        <v>0</v>
      </c>
    </row>
    <row r="2803" spans="1:20" s="60" customFormat="1" ht="15" customHeight="1">
      <c r="A2803" s="68" t="s">
        <v>5520</v>
      </c>
      <c r="B2803" s="68">
        <v>18075</v>
      </c>
      <c r="C2803" s="68" t="s">
        <v>0</v>
      </c>
      <c r="D2803" s="69">
        <v>398</v>
      </c>
      <c r="E2803" s="69" t="s">
        <v>2158</v>
      </c>
      <c r="F2803" s="68" t="s">
        <v>1149</v>
      </c>
      <c r="G2803" s="64" t="s">
        <v>3243</v>
      </c>
      <c r="H2803" s="70">
        <v>37.9</v>
      </c>
      <c r="I2803" s="71"/>
      <c r="J2803" s="64" t="s">
        <v>9493</v>
      </c>
      <c r="K2803" s="67" t="s">
        <v>9505</v>
      </c>
      <c r="L2803" s="67">
        <v>37</v>
      </c>
      <c r="M2803" s="64" t="s">
        <v>7066</v>
      </c>
      <c r="N2803" s="64" t="s">
        <v>2128</v>
      </c>
      <c r="O2803" s="64" t="s">
        <v>0</v>
      </c>
      <c r="P2803" s="64" t="s">
        <v>463</v>
      </c>
      <c r="Q2803" s="72">
        <v>0</v>
      </c>
      <c r="R2803" s="72">
        <v>0</v>
      </c>
      <c r="S2803" s="72">
        <v>0</v>
      </c>
      <c r="T2803" s="72">
        <v>0</v>
      </c>
    </row>
    <row r="2804" spans="1:20" s="60" customFormat="1" ht="15" customHeight="1">
      <c r="A2804" s="68" t="s">
        <v>5521</v>
      </c>
      <c r="B2804" s="68">
        <v>18076</v>
      </c>
      <c r="C2804" s="68" t="s">
        <v>0</v>
      </c>
      <c r="D2804" s="69">
        <v>396</v>
      </c>
      <c r="E2804" s="69" t="s">
        <v>2159</v>
      </c>
      <c r="F2804" s="68" t="s">
        <v>1149</v>
      </c>
      <c r="G2804" s="64" t="s">
        <v>3241</v>
      </c>
      <c r="H2804" s="70">
        <v>17.899999999999999</v>
      </c>
      <c r="I2804" s="71"/>
      <c r="J2804" s="64" t="s">
        <v>9493</v>
      </c>
      <c r="K2804" s="67" t="s">
        <v>9506</v>
      </c>
      <c r="L2804" s="67" t="s">
        <v>31</v>
      </c>
      <c r="M2804" s="64" t="s">
        <v>7066</v>
      </c>
      <c r="N2804" s="64" t="s">
        <v>2128</v>
      </c>
      <c r="O2804" s="64" t="s">
        <v>0</v>
      </c>
      <c r="P2804" s="64" t="s">
        <v>463</v>
      </c>
      <c r="Q2804" s="72">
        <v>0</v>
      </c>
      <c r="R2804" s="72">
        <v>0</v>
      </c>
      <c r="S2804" s="72">
        <v>0</v>
      </c>
      <c r="T2804" s="72">
        <v>0</v>
      </c>
    </row>
    <row r="2805" spans="1:20" s="60" customFormat="1" ht="15" customHeight="1">
      <c r="A2805" s="68" t="s">
        <v>5522</v>
      </c>
      <c r="B2805" s="68">
        <v>18076</v>
      </c>
      <c r="C2805" s="68" t="s">
        <v>0</v>
      </c>
      <c r="D2805" s="69">
        <v>397</v>
      </c>
      <c r="E2805" s="69" t="s">
        <v>2160</v>
      </c>
      <c r="F2805" s="68" t="s">
        <v>1149</v>
      </c>
      <c r="G2805" s="64" t="s">
        <v>3242</v>
      </c>
      <c r="H2805" s="70">
        <v>17.899999999999999</v>
      </c>
      <c r="I2805" s="71"/>
      <c r="J2805" s="64" t="s">
        <v>9493</v>
      </c>
      <c r="K2805" s="67" t="s">
        <v>9506</v>
      </c>
      <c r="L2805" s="67">
        <v>1</v>
      </c>
      <c r="M2805" s="64" t="s">
        <v>7066</v>
      </c>
      <c r="N2805" s="64" t="s">
        <v>2128</v>
      </c>
      <c r="O2805" s="64" t="s">
        <v>0</v>
      </c>
      <c r="P2805" s="64" t="s">
        <v>463</v>
      </c>
      <c r="Q2805" s="72">
        <v>0</v>
      </c>
      <c r="R2805" s="72">
        <v>0</v>
      </c>
      <c r="S2805" s="72">
        <v>0</v>
      </c>
      <c r="T2805" s="72">
        <v>0</v>
      </c>
    </row>
    <row r="2806" spans="1:20" s="60" customFormat="1" ht="15" customHeight="1">
      <c r="A2806" s="68" t="s">
        <v>5523</v>
      </c>
      <c r="B2806" s="68">
        <v>18076</v>
      </c>
      <c r="C2806" s="68" t="s">
        <v>0</v>
      </c>
      <c r="D2806" s="69">
        <v>398</v>
      </c>
      <c r="E2806" s="69" t="s">
        <v>2161</v>
      </c>
      <c r="F2806" s="68" t="s">
        <v>1149</v>
      </c>
      <c r="G2806" s="64" t="s">
        <v>3243</v>
      </c>
      <c r="H2806" s="70">
        <v>18.899999999999999</v>
      </c>
      <c r="I2806" s="71"/>
      <c r="J2806" s="64" t="s">
        <v>9493</v>
      </c>
      <c r="K2806" s="67" t="s">
        <v>9506</v>
      </c>
      <c r="L2806" s="67">
        <v>38</v>
      </c>
      <c r="M2806" s="64" t="s">
        <v>7066</v>
      </c>
      <c r="N2806" s="64" t="s">
        <v>2128</v>
      </c>
      <c r="O2806" s="64" t="s">
        <v>0</v>
      </c>
      <c r="P2806" s="64" t="s">
        <v>463</v>
      </c>
      <c r="Q2806" s="72">
        <v>0</v>
      </c>
      <c r="R2806" s="72">
        <v>0</v>
      </c>
      <c r="S2806" s="72">
        <v>0</v>
      </c>
      <c r="T2806" s="72">
        <v>0</v>
      </c>
    </row>
    <row r="2807" spans="1:20" s="60" customFormat="1" ht="15" customHeight="1">
      <c r="A2807" s="68" t="s">
        <v>5524</v>
      </c>
      <c r="B2807" s="68">
        <v>18077</v>
      </c>
      <c r="C2807" s="68" t="s">
        <v>0</v>
      </c>
      <c r="D2807" s="69">
        <v>396</v>
      </c>
      <c r="E2807" s="69" t="s">
        <v>2162</v>
      </c>
      <c r="F2807" s="68" t="s">
        <v>1149</v>
      </c>
      <c r="G2807" s="64" t="s">
        <v>3241</v>
      </c>
      <c r="H2807" s="70">
        <v>26.9</v>
      </c>
      <c r="I2807" s="71"/>
      <c r="J2807" s="64" t="s">
        <v>9493</v>
      </c>
      <c r="K2807" s="67" t="s">
        <v>9507</v>
      </c>
      <c r="L2807" s="67" t="s">
        <v>31</v>
      </c>
      <c r="M2807" s="64" t="s">
        <v>7066</v>
      </c>
      <c r="N2807" s="64" t="s">
        <v>2128</v>
      </c>
      <c r="O2807" s="64" t="s">
        <v>0</v>
      </c>
      <c r="P2807" s="64" t="s">
        <v>463</v>
      </c>
      <c r="Q2807" s="72">
        <v>0</v>
      </c>
      <c r="R2807" s="72">
        <v>0</v>
      </c>
      <c r="S2807" s="72">
        <v>0</v>
      </c>
      <c r="T2807" s="72">
        <v>0</v>
      </c>
    </row>
    <row r="2808" spans="1:20" s="60" customFormat="1" ht="15" customHeight="1">
      <c r="A2808" s="68" t="s">
        <v>5525</v>
      </c>
      <c r="B2808" s="68">
        <v>18077</v>
      </c>
      <c r="C2808" s="68" t="s">
        <v>0</v>
      </c>
      <c r="D2808" s="69">
        <v>397</v>
      </c>
      <c r="E2808" s="69" t="s">
        <v>2163</v>
      </c>
      <c r="F2808" s="68" t="s">
        <v>1149</v>
      </c>
      <c r="G2808" s="64" t="s">
        <v>3242</v>
      </c>
      <c r="H2808" s="70">
        <v>26.9</v>
      </c>
      <c r="I2808" s="71"/>
      <c r="J2808" s="64" t="s">
        <v>9493</v>
      </c>
      <c r="K2808" s="67" t="s">
        <v>9507</v>
      </c>
      <c r="L2808" s="67" t="s">
        <v>31</v>
      </c>
      <c r="M2808" s="64" t="s">
        <v>7066</v>
      </c>
      <c r="N2808" s="64" t="s">
        <v>2128</v>
      </c>
      <c r="O2808" s="64" t="s">
        <v>0</v>
      </c>
      <c r="P2808" s="64" t="s">
        <v>463</v>
      </c>
      <c r="Q2808" s="72">
        <v>0</v>
      </c>
      <c r="R2808" s="72">
        <v>0</v>
      </c>
      <c r="S2808" s="72">
        <v>0</v>
      </c>
      <c r="T2808" s="72">
        <v>0</v>
      </c>
    </row>
    <row r="2809" spans="1:20" s="60" customFormat="1" ht="15" customHeight="1">
      <c r="A2809" s="68" t="s">
        <v>5526</v>
      </c>
      <c r="B2809" s="68">
        <v>18077</v>
      </c>
      <c r="C2809" s="68" t="s">
        <v>0</v>
      </c>
      <c r="D2809" s="69">
        <v>398</v>
      </c>
      <c r="E2809" s="69" t="s">
        <v>2164</v>
      </c>
      <c r="F2809" s="68" t="s">
        <v>1149</v>
      </c>
      <c r="G2809" s="64" t="s">
        <v>3243</v>
      </c>
      <c r="H2809" s="70">
        <v>28.9</v>
      </c>
      <c r="I2809" s="71"/>
      <c r="J2809" s="64" t="s">
        <v>9493</v>
      </c>
      <c r="K2809" s="67" t="s">
        <v>9507</v>
      </c>
      <c r="L2809" s="67">
        <v>1</v>
      </c>
      <c r="M2809" s="64" t="s">
        <v>7066</v>
      </c>
      <c r="N2809" s="64" t="s">
        <v>2128</v>
      </c>
      <c r="O2809" s="64" t="s">
        <v>0</v>
      </c>
      <c r="P2809" s="64" t="s">
        <v>463</v>
      </c>
      <c r="Q2809" s="72">
        <v>0</v>
      </c>
      <c r="R2809" s="72">
        <v>0</v>
      </c>
      <c r="S2809" s="72">
        <v>0</v>
      </c>
      <c r="T2809" s="72">
        <v>0</v>
      </c>
    </row>
    <row r="2810" spans="1:20" s="60" customFormat="1" ht="15" customHeight="1">
      <c r="A2810" s="68" t="s">
        <v>5527</v>
      </c>
      <c r="B2810" s="68">
        <v>18078</v>
      </c>
      <c r="C2810" s="68" t="s">
        <v>0</v>
      </c>
      <c r="D2810" s="69">
        <v>396</v>
      </c>
      <c r="E2810" s="69" t="s">
        <v>2165</v>
      </c>
      <c r="F2810" s="68" t="s">
        <v>1149</v>
      </c>
      <c r="G2810" s="64" t="s">
        <v>3241</v>
      </c>
      <c r="H2810" s="70">
        <v>17.899999999999999</v>
      </c>
      <c r="I2810" s="71"/>
      <c r="J2810" s="64" t="s">
        <v>9493</v>
      </c>
      <c r="K2810" s="67" t="s">
        <v>9508</v>
      </c>
      <c r="L2810" s="67" t="s">
        <v>31</v>
      </c>
      <c r="M2810" s="64" t="s">
        <v>7066</v>
      </c>
      <c r="N2810" s="64" t="s">
        <v>2128</v>
      </c>
      <c r="O2810" s="64" t="s">
        <v>0</v>
      </c>
      <c r="P2810" s="64" t="s">
        <v>463</v>
      </c>
      <c r="Q2810" s="72">
        <v>0</v>
      </c>
      <c r="R2810" s="72">
        <v>0</v>
      </c>
      <c r="S2810" s="72">
        <v>0</v>
      </c>
      <c r="T2810" s="72">
        <v>0</v>
      </c>
    </row>
    <row r="2811" spans="1:20" s="60" customFormat="1" ht="15" customHeight="1">
      <c r="A2811" s="68" t="s">
        <v>5528</v>
      </c>
      <c r="B2811" s="68">
        <v>18078</v>
      </c>
      <c r="C2811" s="68" t="s">
        <v>0</v>
      </c>
      <c r="D2811" s="69">
        <v>397</v>
      </c>
      <c r="E2811" s="69" t="s">
        <v>2166</v>
      </c>
      <c r="F2811" s="68" t="s">
        <v>1149</v>
      </c>
      <c r="G2811" s="64" t="s">
        <v>3242</v>
      </c>
      <c r="H2811" s="70">
        <v>17.899999999999999</v>
      </c>
      <c r="I2811" s="71"/>
      <c r="J2811" s="64" t="s">
        <v>9493</v>
      </c>
      <c r="K2811" s="67" t="s">
        <v>9508</v>
      </c>
      <c r="L2811" s="67" t="s">
        <v>31</v>
      </c>
      <c r="M2811" s="64" t="s">
        <v>7066</v>
      </c>
      <c r="N2811" s="64" t="s">
        <v>2128</v>
      </c>
      <c r="O2811" s="64" t="s">
        <v>0</v>
      </c>
      <c r="P2811" s="64" t="s">
        <v>463</v>
      </c>
      <c r="Q2811" s="72">
        <v>0</v>
      </c>
      <c r="R2811" s="72">
        <v>0</v>
      </c>
      <c r="S2811" s="72">
        <v>0</v>
      </c>
      <c r="T2811" s="72">
        <v>0</v>
      </c>
    </row>
    <row r="2812" spans="1:20" s="60" customFormat="1" ht="15" customHeight="1">
      <c r="A2812" s="68" t="s">
        <v>5529</v>
      </c>
      <c r="B2812" s="68">
        <v>18078</v>
      </c>
      <c r="C2812" s="68" t="s">
        <v>0</v>
      </c>
      <c r="D2812" s="69">
        <v>398</v>
      </c>
      <c r="E2812" s="69" t="s">
        <v>2167</v>
      </c>
      <c r="F2812" s="68" t="s">
        <v>1149</v>
      </c>
      <c r="G2812" s="64" t="s">
        <v>3243</v>
      </c>
      <c r="H2812" s="70">
        <v>18.899999999999999</v>
      </c>
      <c r="I2812" s="71"/>
      <c r="J2812" s="64" t="s">
        <v>9493</v>
      </c>
      <c r="K2812" s="67" t="s">
        <v>9508</v>
      </c>
      <c r="L2812" s="67">
        <v>88</v>
      </c>
      <c r="M2812" s="64" t="s">
        <v>7066</v>
      </c>
      <c r="N2812" s="64" t="s">
        <v>2128</v>
      </c>
      <c r="O2812" s="64" t="s">
        <v>0</v>
      </c>
      <c r="P2812" s="64" t="s">
        <v>463</v>
      </c>
      <c r="Q2812" s="72">
        <v>0</v>
      </c>
      <c r="R2812" s="72">
        <v>0</v>
      </c>
      <c r="S2812" s="72">
        <v>0</v>
      </c>
      <c r="T2812" s="72">
        <v>0</v>
      </c>
    </row>
    <row r="2813" spans="1:20" s="60" customFormat="1" ht="15" customHeight="1">
      <c r="A2813" s="68" t="s">
        <v>5530</v>
      </c>
      <c r="B2813" s="68">
        <v>18079</v>
      </c>
      <c r="C2813" s="68" t="s">
        <v>0</v>
      </c>
      <c r="D2813" s="69">
        <v>396</v>
      </c>
      <c r="E2813" s="69" t="s">
        <v>2168</v>
      </c>
      <c r="F2813" s="68" t="s">
        <v>1149</v>
      </c>
      <c r="G2813" s="64" t="s">
        <v>3241</v>
      </c>
      <c r="H2813" s="70">
        <v>41.9</v>
      </c>
      <c r="I2813" s="71"/>
      <c r="J2813" s="64" t="s">
        <v>9493</v>
      </c>
      <c r="K2813" s="67" t="s">
        <v>9509</v>
      </c>
      <c r="L2813" s="67">
        <v>1</v>
      </c>
      <c r="M2813" s="64" t="s">
        <v>7066</v>
      </c>
      <c r="N2813" s="64" t="s">
        <v>2128</v>
      </c>
      <c r="O2813" s="64" t="s">
        <v>0</v>
      </c>
      <c r="P2813" s="64" t="s">
        <v>463</v>
      </c>
      <c r="Q2813" s="72">
        <v>0</v>
      </c>
      <c r="R2813" s="72">
        <v>0</v>
      </c>
      <c r="S2813" s="72">
        <v>0</v>
      </c>
      <c r="T2813" s="72">
        <v>0</v>
      </c>
    </row>
    <row r="2814" spans="1:20" s="60" customFormat="1" ht="15" customHeight="1">
      <c r="A2814" s="68" t="s">
        <v>5531</v>
      </c>
      <c r="B2814" s="68">
        <v>18079</v>
      </c>
      <c r="C2814" s="68" t="s">
        <v>0</v>
      </c>
      <c r="D2814" s="69">
        <v>397</v>
      </c>
      <c r="E2814" s="69" t="s">
        <v>2169</v>
      </c>
      <c r="F2814" s="68" t="s">
        <v>1149</v>
      </c>
      <c r="G2814" s="64" t="s">
        <v>3242</v>
      </c>
      <c r="H2814" s="70">
        <v>41.9</v>
      </c>
      <c r="I2814" s="71"/>
      <c r="J2814" s="64" t="s">
        <v>9493</v>
      </c>
      <c r="K2814" s="67" t="s">
        <v>9509</v>
      </c>
      <c r="L2814" s="67" t="s">
        <v>31</v>
      </c>
      <c r="M2814" s="64" t="s">
        <v>7066</v>
      </c>
      <c r="N2814" s="64" t="s">
        <v>2128</v>
      </c>
      <c r="O2814" s="64" t="s">
        <v>0</v>
      </c>
      <c r="P2814" s="64" t="s">
        <v>463</v>
      </c>
      <c r="Q2814" s="72">
        <v>0</v>
      </c>
      <c r="R2814" s="72">
        <v>0</v>
      </c>
      <c r="S2814" s="72">
        <v>0</v>
      </c>
      <c r="T2814" s="72">
        <v>0</v>
      </c>
    </row>
    <row r="2815" spans="1:20" s="60" customFormat="1" ht="15" customHeight="1">
      <c r="A2815" s="68" t="s">
        <v>5532</v>
      </c>
      <c r="B2815" s="68">
        <v>18079</v>
      </c>
      <c r="C2815" s="68" t="s">
        <v>0</v>
      </c>
      <c r="D2815" s="69">
        <v>398</v>
      </c>
      <c r="E2815" s="69" t="s">
        <v>2170</v>
      </c>
      <c r="F2815" s="68" t="s">
        <v>1149</v>
      </c>
      <c r="G2815" s="64" t="s">
        <v>3243</v>
      </c>
      <c r="H2815" s="70">
        <v>45.9</v>
      </c>
      <c r="I2815" s="71"/>
      <c r="J2815" s="64" t="s">
        <v>9493</v>
      </c>
      <c r="K2815" s="67" t="s">
        <v>9509</v>
      </c>
      <c r="L2815" s="67">
        <v>45</v>
      </c>
      <c r="M2815" s="64" t="s">
        <v>7066</v>
      </c>
      <c r="N2815" s="64" t="s">
        <v>2128</v>
      </c>
      <c r="O2815" s="64" t="s">
        <v>0</v>
      </c>
      <c r="P2815" s="64" t="s">
        <v>463</v>
      </c>
      <c r="Q2815" s="72">
        <v>0</v>
      </c>
      <c r="R2815" s="72">
        <v>0</v>
      </c>
      <c r="S2815" s="72">
        <v>0</v>
      </c>
      <c r="T2815" s="72">
        <v>0</v>
      </c>
    </row>
    <row r="2816" spans="1:20" s="60" customFormat="1" ht="15" customHeight="1">
      <c r="A2816" s="68" t="s">
        <v>5533</v>
      </c>
      <c r="B2816" s="68">
        <v>18080</v>
      </c>
      <c r="C2816" s="68" t="s">
        <v>0</v>
      </c>
      <c r="D2816" s="69">
        <v>396</v>
      </c>
      <c r="E2816" s="69" t="s">
        <v>2171</v>
      </c>
      <c r="F2816" s="68" t="s">
        <v>1149</v>
      </c>
      <c r="G2816" s="64" t="s">
        <v>3241</v>
      </c>
      <c r="H2816" s="70">
        <v>34.9</v>
      </c>
      <c r="I2816" s="71"/>
      <c r="J2816" s="64" t="s">
        <v>9493</v>
      </c>
      <c r="K2816" s="67" t="s">
        <v>9510</v>
      </c>
      <c r="L2816" s="67" t="s">
        <v>31</v>
      </c>
      <c r="M2816" s="64" t="s">
        <v>7066</v>
      </c>
      <c r="N2816" s="64" t="s">
        <v>2128</v>
      </c>
      <c r="O2816" s="64" t="s">
        <v>0</v>
      </c>
      <c r="P2816" s="64" t="s">
        <v>463</v>
      </c>
      <c r="Q2816" s="72">
        <v>0</v>
      </c>
      <c r="R2816" s="72">
        <v>0</v>
      </c>
      <c r="S2816" s="72">
        <v>0</v>
      </c>
      <c r="T2816" s="72">
        <v>0</v>
      </c>
    </row>
    <row r="2817" spans="1:20" s="60" customFormat="1" ht="15" customHeight="1">
      <c r="A2817" s="68" t="s">
        <v>5534</v>
      </c>
      <c r="B2817" s="68">
        <v>18080</v>
      </c>
      <c r="C2817" s="68" t="s">
        <v>0</v>
      </c>
      <c r="D2817" s="69">
        <v>397</v>
      </c>
      <c r="E2817" s="69" t="s">
        <v>2172</v>
      </c>
      <c r="F2817" s="68" t="s">
        <v>1149</v>
      </c>
      <c r="G2817" s="64" t="s">
        <v>3242</v>
      </c>
      <c r="H2817" s="70">
        <v>34.9</v>
      </c>
      <c r="I2817" s="71"/>
      <c r="J2817" s="64" t="s">
        <v>9493</v>
      </c>
      <c r="K2817" s="67" t="s">
        <v>9510</v>
      </c>
      <c r="L2817" s="67" t="s">
        <v>31</v>
      </c>
      <c r="M2817" s="64" t="s">
        <v>7066</v>
      </c>
      <c r="N2817" s="64" t="s">
        <v>2128</v>
      </c>
      <c r="O2817" s="64" t="s">
        <v>0</v>
      </c>
      <c r="P2817" s="64" t="s">
        <v>463</v>
      </c>
      <c r="Q2817" s="72">
        <v>0</v>
      </c>
      <c r="R2817" s="72">
        <v>0</v>
      </c>
      <c r="S2817" s="72">
        <v>0</v>
      </c>
      <c r="T2817" s="72">
        <v>0</v>
      </c>
    </row>
    <row r="2818" spans="1:20" s="60" customFormat="1" ht="15" customHeight="1">
      <c r="A2818" s="68" t="s">
        <v>5535</v>
      </c>
      <c r="B2818" s="68">
        <v>18080</v>
      </c>
      <c r="C2818" s="68" t="s">
        <v>0</v>
      </c>
      <c r="D2818" s="69">
        <v>398</v>
      </c>
      <c r="E2818" s="69" t="s">
        <v>2173</v>
      </c>
      <c r="F2818" s="68" t="s">
        <v>1149</v>
      </c>
      <c r="G2818" s="64" t="s">
        <v>3243</v>
      </c>
      <c r="H2818" s="70">
        <v>37.9</v>
      </c>
      <c r="I2818" s="71"/>
      <c r="J2818" s="64" t="s">
        <v>9493</v>
      </c>
      <c r="K2818" s="67" t="s">
        <v>9510</v>
      </c>
      <c r="L2818" s="67">
        <v>39</v>
      </c>
      <c r="M2818" s="64" t="s">
        <v>7066</v>
      </c>
      <c r="N2818" s="64" t="s">
        <v>2128</v>
      </c>
      <c r="O2818" s="64" t="s">
        <v>0</v>
      </c>
      <c r="P2818" s="64" t="s">
        <v>463</v>
      </c>
      <c r="Q2818" s="72">
        <v>0</v>
      </c>
      <c r="R2818" s="72">
        <v>0</v>
      </c>
      <c r="S2818" s="72">
        <v>0</v>
      </c>
      <c r="T2818" s="72">
        <v>0</v>
      </c>
    </row>
    <row r="2819" spans="1:20" s="60" customFormat="1" ht="15" customHeight="1">
      <c r="A2819" s="68" t="s">
        <v>5536</v>
      </c>
      <c r="B2819" s="68">
        <v>18081</v>
      </c>
      <c r="C2819" s="68" t="s">
        <v>0</v>
      </c>
      <c r="D2819" s="69">
        <v>396</v>
      </c>
      <c r="E2819" s="69" t="s">
        <v>2174</v>
      </c>
      <c r="F2819" s="68" t="s">
        <v>1149</v>
      </c>
      <c r="G2819" s="64" t="s">
        <v>3241</v>
      </c>
      <c r="H2819" s="70">
        <v>37.9</v>
      </c>
      <c r="I2819" s="71"/>
      <c r="J2819" s="64" t="s">
        <v>9493</v>
      </c>
      <c r="K2819" s="67" t="s">
        <v>9511</v>
      </c>
      <c r="L2819" s="67" t="s">
        <v>31</v>
      </c>
      <c r="M2819" s="64" t="s">
        <v>7066</v>
      </c>
      <c r="N2819" s="64" t="s">
        <v>2128</v>
      </c>
      <c r="O2819" s="64" t="s">
        <v>0</v>
      </c>
      <c r="P2819" s="64" t="s">
        <v>463</v>
      </c>
      <c r="Q2819" s="72">
        <v>0</v>
      </c>
      <c r="R2819" s="72">
        <v>0</v>
      </c>
      <c r="S2819" s="72">
        <v>0</v>
      </c>
      <c r="T2819" s="72">
        <v>0</v>
      </c>
    </row>
    <row r="2820" spans="1:20" s="60" customFormat="1" ht="15" customHeight="1">
      <c r="A2820" s="68" t="s">
        <v>5537</v>
      </c>
      <c r="B2820" s="68">
        <v>18081</v>
      </c>
      <c r="C2820" s="68" t="s">
        <v>0</v>
      </c>
      <c r="D2820" s="69">
        <v>397</v>
      </c>
      <c r="E2820" s="69" t="s">
        <v>2175</v>
      </c>
      <c r="F2820" s="68" t="s">
        <v>1149</v>
      </c>
      <c r="G2820" s="64" t="s">
        <v>3242</v>
      </c>
      <c r="H2820" s="70">
        <v>37.9</v>
      </c>
      <c r="I2820" s="71"/>
      <c r="J2820" s="64" t="s">
        <v>9493</v>
      </c>
      <c r="K2820" s="67" t="s">
        <v>9511</v>
      </c>
      <c r="L2820" s="67" t="s">
        <v>31</v>
      </c>
      <c r="M2820" s="64" t="s">
        <v>7066</v>
      </c>
      <c r="N2820" s="64" t="s">
        <v>2128</v>
      </c>
      <c r="O2820" s="64" t="s">
        <v>0</v>
      </c>
      <c r="P2820" s="64" t="s">
        <v>463</v>
      </c>
      <c r="Q2820" s="72">
        <v>0</v>
      </c>
      <c r="R2820" s="72">
        <v>0</v>
      </c>
      <c r="S2820" s="72">
        <v>0</v>
      </c>
      <c r="T2820" s="72">
        <v>0</v>
      </c>
    </row>
    <row r="2821" spans="1:20" s="60" customFormat="1" ht="15" customHeight="1">
      <c r="A2821" s="68" t="s">
        <v>5538</v>
      </c>
      <c r="B2821" s="68">
        <v>18081</v>
      </c>
      <c r="C2821" s="68" t="s">
        <v>0</v>
      </c>
      <c r="D2821" s="69">
        <v>398</v>
      </c>
      <c r="E2821" s="69" t="s">
        <v>2176</v>
      </c>
      <c r="F2821" s="68" t="s">
        <v>1149</v>
      </c>
      <c r="G2821" s="64" t="s">
        <v>3243</v>
      </c>
      <c r="H2821" s="70">
        <v>39.9</v>
      </c>
      <c r="I2821" s="71"/>
      <c r="J2821" s="64" t="s">
        <v>9493</v>
      </c>
      <c r="K2821" s="67" t="s">
        <v>9511</v>
      </c>
      <c r="L2821" s="67">
        <v>10</v>
      </c>
      <c r="M2821" s="64" t="s">
        <v>7066</v>
      </c>
      <c r="N2821" s="64" t="s">
        <v>2128</v>
      </c>
      <c r="O2821" s="64" t="s">
        <v>0</v>
      </c>
      <c r="P2821" s="64" t="s">
        <v>463</v>
      </c>
      <c r="Q2821" s="72">
        <v>0</v>
      </c>
      <c r="R2821" s="72">
        <v>0</v>
      </c>
      <c r="S2821" s="72">
        <v>0</v>
      </c>
      <c r="T2821" s="72">
        <v>0</v>
      </c>
    </row>
    <row r="2822" spans="1:20" s="60" customFormat="1" ht="15" customHeight="1">
      <c r="A2822" s="68" t="s">
        <v>5539</v>
      </c>
      <c r="B2822" s="68">
        <v>18082</v>
      </c>
      <c r="C2822" s="68" t="s">
        <v>0</v>
      </c>
      <c r="D2822" s="69">
        <v>396</v>
      </c>
      <c r="E2822" s="69" t="s">
        <v>2177</v>
      </c>
      <c r="F2822" s="68" t="s">
        <v>1149</v>
      </c>
      <c r="G2822" s="64" t="s">
        <v>3241</v>
      </c>
      <c r="H2822" s="70">
        <v>74.900000000000006</v>
      </c>
      <c r="I2822" s="71"/>
      <c r="J2822" s="64" t="s">
        <v>9493</v>
      </c>
      <c r="K2822" s="67" t="s">
        <v>9512</v>
      </c>
      <c r="L2822" s="67" t="s">
        <v>31</v>
      </c>
      <c r="M2822" s="64" t="s">
        <v>7066</v>
      </c>
      <c r="N2822" s="64" t="s">
        <v>2128</v>
      </c>
      <c r="O2822" s="64" t="s">
        <v>0</v>
      </c>
      <c r="P2822" s="64" t="s">
        <v>463</v>
      </c>
      <c r="Q2822" s="72">
        <v>0</v>
      </c>
      <c r="R2822" s="72">
        <v>0</v>
      </c>
      <c r="S2822" s="72">
        <v>0</v>
      </c>
      <c r="T2822" s="72">
        <v>0</v>
      </c>
    </row>
    <row r="2823" spans="1:20" s="60" customFormat="1" ht="15" customHeight="1">
      <c r="A2823" s="68" t="s">
        <v>5540</v>
      </c>
      <c r="B2823" s="68">
        <v>18082</v>
      </c>
      <c r="C2823" s="68" t="s">
        <v>0</v>
      </c>
      <c r="D2823" s="69">
        <v>397</v>
      </c>
      <c r="E2823" s="69" t="s">
        <v>2178</v>
      </c>
      <c r="F2823" s="68" t="s">
        <v>1149</v>
      </c>
      <c r="G2823" s="64" t="s">
        <v>3242</v>
      </c>
      <c r="H2823" s="70">
        <v>74.900000000000006</v>
      </c>
      <c r="I2823" s="71"/>
      <c r="J2823" s="64" t="s">
        <v>9493</v>
      </c>
      <c r="K2823" s="67" t="s">
        <v>9512</v>
      </c>
      <c r="L2823" s="67" t="s">
        <v>31</v>
      </c>
      <c r="M2823" s="64" t="s">
        <v>7066</v>
      </c>
      <c r="N2823" s="64" t="s">
        <v>2128</v>
      </c>
      <c r="O2823" s="64" t="s">
        <v>0</v>
      </c>
      <c r="P2823" s="64" t="s">
        <v>463</v>
      </c>
      <c r="Q2823" s="72">
        <v>0</v>
      </c>
      <c r="R2823" s="72">
        <v>0</v>
      </c>
      <c r="S2823" s="72">
        <v>0</v>
      </c>
      <c r="T2823" s="72">
        <v>0</v>
      </c>
    </row>
    <row r="2824" spans="1:20" s="60" customFormat="1" ht="15" customHeight="1">
      <c r="A2824" s="68" t="s">
        <v>5541</v>
      </c>
      <c r="B2824" s="68">
        <v>18082</v>
      </c>
      <c r="C2824" s="68" t="s">
        <v>0</v>
      </c>
      <c r="D2824" s="69">
        <v>398</v>
      </c>
      <c r="E2824" s="69" t="s">
        <v>2179</v>
      </c>
      <c r="F2824" s="68" t="s">
        <v>1149</v>
      </c>
      <c r="G2824" s="64" t="s">
        <v>3243</v>
      </c>
      <c r="H2824" s="70">
        <v>79.900000000000006</v>
      </c>
      <c r="I2824" s="71"/>
      <c r="J2824" s="64" t="s">
        <v>9493</v>
      </c>
      <c r="K2824" s="67" t="s">
        <v>9512</v>
      </c>
      <c r="L2824" s="67">
        <v>2</v>
      </c>
      <c r="M2824" s="64" t="s">
        <v>7066</v>
      </c>
      <c r="N2824" s="64" t="s">
        <v>2128</v>
      </c>
      <c r="O2824" s="64" t="s">
        <v>0</v>
      </c>
      <c r="P2824" s="64" t="s">
        <v>463</v>
      </c>
      <c r="Q2824" s="72">
        <v>0</v>
      </c>
      <c r="R2824" s="72">
        <v>0</v>
      </c>
      <c r="S2824" s="72">
        <v>0</v>
      </c>
      <c r="T2824" s="72">
        <v>0</v>
      </c>
    </row>
    <row r="2825" spans="1:20" s="60" customFormat="1" ht="15" customHeight="1">
      <c r="A2825" s="68" t="s">
        <v>5542</v>
      </c>
      <c r="B2825" s="68">
        <v>18083</v>
      </c>
      <c r="C2825" s="68" t="s">
        <v>0</v>
      </c>
      <c r="D2825" s="69">
        <v>396</v>
      </c>
      <c r="E2825" s="69" t="s">
        <v>2180</v>
      </c>
      <c r="F2825" s="68" t="s">
        <v>1162</v>
      </c>
      <c r="G2825" s="64" t="s">
        <v>3241</v>
      </c>
      <c r="H2825" s="70">
        <v>105.9</v>
      </c>
      <c r="I2825" s="71"/>
      <c r="J2825" s="64" t="s">
        <v>9498</v>
      </c>
      <c r="K2825" s="67" t="s">
        <v>9513</v>
      </c>
      <c r="L2825" s="67">
        <v>3</v>
      </c>
      <c r="M2825" s="64" t="s">
        <v>7066</v>
      </c>
      <c r="N2825" s="64" t="s">
        <v>2128</v>
      </c>
      <c r="O2825" s="64" t="s">
        <v>0</v>
      </c>
      <c r="P2825" s="64" t="s">
        <v>463</v>
      </c>
      <c r="Q2825" s="72">
        <v>0</v>
      </c>
      <c r="R2825" s="72">
        <v>0</v>
      </c>
      <c r="S2825" s="72">
        <v>0</v>
      </c>
      <c r="T2825" s="72">
        <v>0</v>
      </c>
    </row>
    <row r="2826" spans="1:20" s="60" customFormat="1" ht="15" customHeight="1">
      <c r="A2826" s="68" t="s">
        <v>5543</v>
      </c>
      <c r="B2826" s="68">
        <v>18083</v>
      </c>
      <c r="C2826" s="68" t="s">
        <v>0</v>
      </c>
      <c r="D2826" s="69">
        <v>398</v>
      </c>
      <c r="E2826" s="69" t="s">
        <v>2181</v>
      </c>
      <c r="F2826" s="68" t="s">
        <v>1162</v>
      </c>
      <c r="G2826" s="64" t="s">
        <v>3243</v>
      </c>
      <c r="H2826" s="70">
        <v>113.9</v>
      </c>
      <c r="I2826" s="71"/>
      <c r="J2826" s="64" t="s">
        <v>9498</v>
      </c>
      <c r="K2826" s="67" t="s">
        <v>9513</v>
      </c>
      <c r="L2826" s="67" t="s">
        <v>31</v>
      </c>
      <c r="M2826" s="64" t="s">
        <v>7066</v>
      </c>
      <c r="N2826" s="64" t="s">
        <v>2128</v>
      </c>
      <c r="O2826" s="64" t="s">
        <v>0</v>
      </c>
      <c r="P2826" s="64" t="s">
        <v>463</v>
      </c>
      <c r="Q2826" s="72">
        <v>0</v>
      </c>
      <c r="R2826" s="72">
        <v>0</v>
      </c>
      <c r="S2826" s="72">
        <v>0</v>
      </c>
      <c r="T2826" s="72">
        <v>0</v>
      </c>
    </row>
    <row r="2827" spans="1:20" s="60" customFormat="1" ht="15" customHeight="1">
      <c r="A2827" s="68" t="s">
        <v>5544</v>
      </c>
      <c r="B2827" s="68">
        <v>18104</v>
      </c>
      <c r="C2827" s="68" t="s">
        <v>0</v>
      </c>
      <c r="D2827" s="69" t="s">
        <v>1147</v>
      </c>
      <c r="E2827" s="69" t="s">
        <v>2182</v>
      </c>
      <c r="F2827" s="68" t="s">
        <v>1149</v>
      </c>
      <c r="G2827" s="64" t="s">
        <v>0</v>
      </c>
      <c r="H2827" s="70">
        <v>32.9</v>
      </c>
      <c r="I2827" s="71"/>
      <c r="J2827" s="64" t="s">
        <v>7234</v>
      </c>
      <c r="K2827" s="67" t="s">
        <v>9514</v>
      </c>
      <c r="L2827" s="67" t="s">
        <v>30</v>
      </c>
      <c r="M2827" s="64" t="s">
        <v>7066</v>
      </c>
      <c r="N2827" s="64" t="s">
        <v>2183</v>
      </c>
      <c r="O2827" s="64" t="s">
        <v>0</v>
      </c>
      <c r="P2827" s="64" t="s">
        <v>43</v>
      </c>
      <c r="Q2827" s="72">
        <v>0</v>
      </c>
      <c r="R2827" s="72">
        <v>0</v>
      </c>
      <c r="S2827" s="72">
        <v>0</v>
      </c>
      <c r="T2827" s="72">
        <v>0</v>
      </c>
    </row>
    <row r="2828" spans="1:20" s="60" customFormat="1" ht="15" customHeight="1">
      <c r="A2828" s="68" t="s">
        <v>5545</v>
      </c>
      <c r="B2828" s="68">
        <v>18105</v>
      </c>
      <c r="C2828" s="68" t="s">
        <v>0</v>
      </c>
      <c r="D2828" s="69" t="s">
        <v>1147</v>
      </c>
      <c r="E2828" s="69" t="s">
        <v>2184</v>
      </c>
      <c r="F2828" s="68" t="s">
        <v>1149</v>
      </c>
      <c r="G2828" s="64" t="s">
        <v>0</v>
      </c>
      <c r="H2828" s="70">
        <v>32.9</v>
      </c>
      <c r="I2828" s="71"/>
      <c r="J2828" s="64" t="s">
        <v>7234</v>
      </c>
      <c r="K2828" s="67" t="s">
        <v>9515</v>
      </c>
      <c r="L2828" s="67" t="s">
        <v>30</v>
      </c>
      <c r="M2828" s="64" t="s">
        <v>7066</v>
      </c>
      <c r="N2828" s="64" t="s">
        <v>2183</v>
      </c>
      <c r="O2828" s="64" t="s">
        <v>0</v>
      </c>
      <c r="P2828" s="64" t="s">
        <v>43</v>
      </c>
      <c r="Q2828" s="72">
        <v>0</v>
      </c>
      <c r="R2828" s="72">
        <v>0</v>
      </c>
      <c r="S2828" s="72">
        <v>0</v>
      </c>
      <c r="T2828" s="72">
        <v>0</v>
      </c>
    </row>
    <row r="2829" spans="1:20" s="60" customFormat="1" ht="15" customHeight="1">
      <c r="A2829" s="68" t="s">
        <v>5546</v>
      </c>
      <c r="B2829" s="68">
        <v>18106</v>
      </c>
      <c r="C2829" s="68" t="s">
        <v>0</v>
      </c>
      <c r="D2829" s="69" t="s">
        <v>1147</v>
      </c>
      <c r="E2829" s="69" t="s">
        <v>2185</v>
      </c>
      <c r="F2829" s="68" t="s">
        <v>1149</v>
      </c>
      <c r="G2829" s="64" t="s">
        <v>0</v>
      </c>
      <c r="H2829" s="70">
        <v>68.900000000000006</v>
      </c>
      <c r="I2829" s="71"/>
      <c r="J2829" s="64" t="s">
        <v>7234</v>
      </c>
      <c r="K2829" s="67" t="s">
        <v>9516</v>
      </c>
      <c r="L2829" s="67" t="s">
        <v>30</v>
      </c>
      <c r="M2829" s="64" t="s">
        <v>7066</v>
      </c>
      <c r="N2829" s="64" t="s">
        <v>2183</v>
      </c>
      <c r="O2829" s="64" t="s">
        <v>0</v>
      </c>
      <c r="P2829" s="64" t="s">
        <v>43</v>
      </c>
      <c r="Q2829" s="72">
        <v>0</v>
      </c>
      <c r="R2829" s="72">
        <v>0</v>
      </c>
      <c r="S2829" s="72">
        <v>0</v>
      </c>
      <c r="T2829" s="72">
        <v>0</v>
      </c>
    </row>
    <row r="2830" spans="1:20" s="60" customFormat="1" ht="15" customHeight="1">
      <c r="A2830" s="68" t="s">
        <v>5547</v>
      </c>
      <c r="B2830" s="68">
        <v>18107</v>
      </c>
      <c r="C2830" s="68" t="s">
        <v>0</v>
      </c>
      <c r="D2830" s="69" t="s">
        <v>1147</v>
      </c>
      <c r="E2830" s="69" t="s">
        <v>2186</v>
      </c>
      <c r="F2830" s="68" t="s">
        <v>1149</v>
      </c>
      <c r="G2830" s="64" t="s">
        <v>0</v>
      </c>
      <c r="H2830" s="70">
        <v>68.900000000000006</v>
      </c>
      <c r="I2830" s="71"/>
      <c r="J2830" s="64" t="s">
        <v>7234</v>
      </c>
      <c r="K2830" s="67" t="s">
        <v>9517</v>
      </c>
      <c r="L2830" s="67" t="s">
        <v>30</v>
      </c>
      <c r="M2830" s="64" t="s">
        <v>7066</v>
      </c>
      <c r="N2830" s="64" t="s">
        <v>2183</v>
      </c>
      <c r="O2830" s="64" t="s">
        <v>0</v>
      </c>
      <c r="P2830" s="64" t="s">
        <v>43</v>
      </c>
      <c r="Q2830" s="72">
        <v>0</v>
      </c>
      <c r="R2830" s="72">
        <v>0</v>
      </c>
      <c r="S2830" s="72">
        <v>0</v>
      </c>
      <c r="T2830" s="72">
        <v>0</v>
      </c>
    </row>
    <row r="2831" spans="1:20" s="60" customFormat="1" ht="15" customHeight="1">
      <c r="A2831" s="68" t="s">
        <v>5548</v>
      </c>
      <c r="B2831" s="68">
        <v>18108</v>
      </c>
      <c r="C2831" s="68" t="s">
        <v>0</v>
      </c>
      <c r="D2831" s="69" t="s">
        <v>1147</v>
      </c>
      <c r="E2831" s="69" t="s">
        <v>2187</v>
      </c>
      <c r="F2831" s="68" t="s">
        <v>1149</v>
      </c>
      <c r="G2831" s="64" t="s">
        <v>0</v>
      </c>
      <c r="H2831" s="70">
        <v>23.9</v>
      </c>
      <c r="I2831" s="71"/>
      <c r="J2831" s="64" t="s">
        <v>7234</v>
      </c>
      <c r="K2831" s="67" t="s">
        <v>9518</v>
      </c>
      <c r="L2831" s="67" t="s">
        <v>30</v>
      </c>
      <c r="M2831" s="64" t="s">
        <v>7066</v>
      </c>
      <c r="N2831" s="64" t="s">
        <v>2183</v>
      </c>
      <c r="O2831" s="64" t="s">
        <v>0</v>
      </c>
      <c r="P2831" s="64" t="s">
        <v>43</v>
      </c>
      <c r="Q2831" s="72">
        <v>0</v>
      </c>
      <c r="R2831" s="72">
        <v>0</v>
      </c>
      <c r="S2831" s="72">
        <v>0</v>
      </c>
      <c r="T2831" s="72">
        <v>0</v>
      </c>
    </row>
    <row r="2832" spans="1:20" s="60" customFormat="1" ht="15" customHeight="1">
      <c r="A2832" s="68" t="s">
        <v>5549</v>
      </c>
      <c r="B2832" s="68">
        <v>18109</v>
      </c>
      <c r="C2832" s="68" t="s">
        <v>0</v>
      </c>
      <c r="D2832" s="69" t="s">
        <v>1147</v>
      </c>
      <c r="E2832" s="69" t="s">
        <v>2188</v>
      </c>
      <c r="F2832" s="68" t="s">
        <v>1149</v>
      </c>
      <c r="G2832" s="64" t="s">
        <v>0</v>
      </c>
      <c r="H2832" s="70">
        <v>26.9</v>
      </c>
      <c r="I2832" s="71"/>
      <c r="J2832" s="64" t="s">
        <v>7234</v>
      </c>
      <c r="K2832" s="67" t="s">
        <v>9519</v>
      </c>
      <c r="L2832" s="67" t="s">
        <v>30</v>
      </c>
      <c r="M2832" s="64" t="s">
        <v>7066</v>
      </c>
      <c r="N2832" s="64" t="s">
        <v>2183</v>
      </c>
      <c r="O2832" s="64" t="s">
        <v>0</v>
      </c>
      <c r="P2832" s="64" t="s">
        <v>43</v>
      </c>
      <c r="Q2832" s="72">
        <v>0</v>
      </c>
      <c r="R2832" s="72">
        <v>0</v>
      </c>
      <c r="S2832" s="72">
        <v>0</v>
      </c>
      <c r="T2832" s="72">
        <v>0</v>
      </c>
    </row>
    <row r="2833" spans="1:20" s="60" customFormat="1" ht="15" customHeight="1">
      <c r="A2833" s="68" t="s">
        <v>5550</v>
      </c>
      <c r="B2833" s="68">
        <v>18110</v>
      </c>
      <c r="C2833" s="68" t="s">
        <v>0</v>
      </c>
      <c r="D2833" s="69" t="s">
        <v>1147</v>
      </c>
      <c r="E2833" s="69" t="s">
        <v>2189</v>
      </c>
      <c r="F2833" s="68" t="s">
        <v>1149</v>
      </c>
      <c r="G2833" s="64" t="s">
        <v>0</v>
      </c>
      <c r="H2833" s="70">
        <v>73.900000000000006</v>
      </c>
      <c r="I2833" s="71"/>
      <c r="J2833" s="64" t="s">
        <v>7234</v>
      </c>
      <c r="K2833" s="67" t="s">
        <v>9520</v>
      </c>
      <c r="L2833" s="67" t="s">
        <v>30</v>
      </c>
      <c r="M2833" s="64" t="s">
        <v>7066</v>
      </c>
      <c r="N2833" s="64" t="s">
        <v>2183</v>
      </c>
      <c r="O2833" s="64" t="s">
        <v>0</v>
      </c>
      <c r="P2833" s="64" t="s">
        <v>43</v>
      </c>
      <c r="Q2833" s="72">
        <v>0</v>
      </c>
      <c r="R2833" s="72">
        <v>0</v>
      </c>
      <c r="S2833" s="72">
        <v>0</v>
      </c>
      <c r="T2833" s="72">
        <v>0</v>
      </c>
    </row>
    <row r="2834" spans="1:20" s="60" customFormat="1" ht="15" customHeight="1">
      <c r="A2834" s="68" t="s">
        <v>5551</v>
      </c>
      <c r="B2834" s="68">
        <v>18119</v>
      </c>
      <c r="C2834" s="68" t="s">
        <v>0</v>
      </c>
      <c r="D2834" s="69" t="s">
        <v>1147</v>
      </c>
      <c r="E2834" s="69" t="s">
        <v>2190</v>
      </c>
      <c r="F2834" s="68" t="s">
        <v>1149</v>
      </c>
      <c r="G2834" s="64" t="s">
        <v>0</v>
      </c>
      <c r="H2834" s="70">
        <v>79.900000000000006</v>
      </c>
      <c r="I2834" s="71"/>
      <c r="J2834" s="64" t="s">
        <v>7143</v>
      </c>
      <c r="K2834" s="67" t="s">
        <v>9521</v>
      </c>
      <c r="L2834" s="67">
        <v>21</v>
      </c>
      <c r="M2834" s="64" t="s">
        <v>7066</v>
      </c>
      <c r="N2834" s="64" t="s">
        <v>2191</v>
      </c>
      <c r="O2834" s="64" t="s">
        <v>0</v>
      </c>
      <c r="P2834" s="64" t="s">
        <v>32</v>
      </c>
      <c r="Q2834" s="72">
        <v>42</v>
      </c>
      <c r="R2834" s="72">
        <v>0</v>
      </c>
      <c r="S2834" s="72">
        <v>23</v>
      </c>
      <c r="T2834" s="72">
        <v>0.65</v>
      </c>
    </row>
    <row r="2835" spans="1:20" s="60" customFormat="1" ht="15" customHeight="1">
      <c r="A2835" s="68" t="s">
        <v>5552</v>
      </c>
      <c r="B2835" s="68">
        <v>18120</v>
      </c>
      <c r="C2835" s="68" t="s">
        <v>0</v>
      </c>
      <c r="D2835" s="69" t="s">
        <v>1147</v>
      </c>
      <c r="E2835" s="69" t="s">
        <v>2192</v>
      </c>
      <c r="F2835" s="68" t="s">
        <v>1149</v>
      </c>
      <c r="G2835" s="64" t="s">
        <v>0</v>
      </c>
      <c r="H2835" s="70">
        <v>79.900000000000006</v>
      </c>
      <c r="I2835" s="71"/>
      <c r="J2835" s="64" t="s">
        <v>7143</v>
      </c>
      <c r="K2835" s="67" t="s">
        <v>9522</v>
      </c>
      <c r="L2835" s="67" t="s">
        <v>31</v>
      </c>
      <c r="M2835" s="64" t="s">
        <v>7066</v>
      </c>
      <c r="N2835" s="64" t="s">
        <v>2191</v>
      </c>
      <c r="O2835" s="64" t="s">
        <v>0</v>
      </c>
      <c r="P2835" s="64" t="s">
        <v>32</v>
      </c>
      <c r="Q2835" s="72">
        <v>8.5</v>
      </c>
      <c r="R2835" s="72">
        <v>0</v>
      </c>
      <c r="S2835" s="72">
        <v>24</v>
      </c>
      <c r="T2835" s="72">
        <v>0.9</v>
      </c>
    </row>
    <row r="2836" spans="1:20" s="60" customFormat="1" ht="15" customHeight="1">
      <c r="A2836" s="68" t="s">
        <v>5553</v>
      </c>
      <c r="B2836" s="68">
        <v>18121</v>
      </c>
      <c r="C2836" s="68" t="s">
        <v>0</v>
      </c>
      <c r="D2836" s="69" t="s">
        <v>1147</v>
      </c>
      <c r="E2836" s="69" t="s">
        <v>2193</v>
      </c>
      <c r="F2836" s="68" t="s">
        <v>1149</v>
      </c>
      <c r="G2836" s="64" t="s">
        <v>0</v>
      </c>
      <c r="H2836" s="70">
        <v>79.900000000000006</v>
      </c>
      <c r="I2836" s="71"/>
      <c r="J2836" s="64" t="s">
        <v>7143</v>
      </c>
      <c r="K2836" s="67" t="s">
        <v>9523</v>
      </c>
      <c r="L2836" s="67">
        <v>23</v>
      </c>
      <c r="M2836" s="64" t="s">
        <v>7066</v>
      </c>
      <c r="N2836" s="64" t="s">
        <v>2191</v>
      </c>
      <c r="O2836" s="64" t="s">
        <v>0</v>
      </c>
      <c r="P2836" s="64" t="s">
        <v>32</v>
      </c>
      <c r="Q2836" s="72">
        <v>8.5</v>
      </c>
      <c r="R2836" s="72">
        <v>0</v>
      </c>
      <c r="S2836" s="72">
        <v>24</v>
      </c>
      <c r="T2836" s="72">
        <v>0.9</v>
      </c>
    </row>
    <row r="2837" spans="1:20" s="60" customFormat="1" ht="15" customHeight="1">
      <c r="A2837" s="68" t="s">
        <v>5554</v>
      </c>
      <c r="B2837" s="68">
        <v>18122</v>
      </c>
      <c r="C2837" s="68" t="s">
        <v>0</v>
      </c>
      <c r="D2837" s="69" t="s">
        <v>1147</v>
      </c>
      <c r="E2837" s="69" t="s">
        <v>464</v>
      </c>
      <c r="F2837" s="68" t="s">
        <v>1149</v>
      </c>
      <c r="G2837" s="64" t="s">
        <v>0</v>
      </c>
      <c r="H2837" s="70">
        <v>102.9</v>
      </c>
      <c r="I2837" s="71"/>
      <c r="J2837" s="64" t="s">
        <v>7083</v>
      </c>
      <c r="K2837" s="67" t="s">
        <v>9524</v>
      </c>
      <c r="L2837" s="67">
        <v>44</v>
      </c>
      <c r="M2837" s="64" t="s">
        <v>7066</v>
      </c>
      <c r="N2837" s="64" t="s">
        <v>2191</v>
      </c>
      <c r="O2837" s="64" t="s">
        <v>0</v>
      </c>
      <c r="P2837" s="64" t="s">
        <v>36</v>
      </c>
      <c r="Q2837" s="72">
        <v>33.5</v>
      </c>
      <c r="R2837" s="72">
        <v>0</v>
      </c>
      <c r="S2837" s="72">
        <v>65.5</v>
      </c>
      <c r="T2837" s="72">
        <v>2.17</v>
      </c>
    </row>
    <row r="2838" spans="1:20" s="60" customFormat="1" ht="15" customHeight="1">
      <c r="A2838" s="68" t="s">
        <v>5555</v>
      </c>
      <c r="B2838" s="68">
        <v>18123</v>
      </c>
      <c r="C2838" s="68" t="s">
        <v>0</v>
      </c>
      <c r="D2838" s="69" t="s">
        <v>1147</v>
      </c>
      <c r="E2838" s="69" t="s">
        <v>2194</v>
      </c>
      <c r="F2838" s="68" t="s">
        <v>1149</v>
      </c>
      <c r="G2838" s="64" t="s">
        <v>0</v>
      </c>
      <c r="H2838" s="70">
        <v>55.9</v>
      </c>
      <c r="I2838" s="71"/>
      <c r="J2838" s="64" t="s">
        <v>7083</v>
      </c>
      <c r="K2838" s="67" t="s">
        <v>9525</v>
      </c>
      <c r="L2838" s="67">
        <v>10</v>
      </c>
      <c r="M2838" s="64" t="s">
        <v>7066</v>
      </c>
      <c r="N2838" s="64" t="s">
        <v>2191</v>
      </c>
      <c r="O2838" s="64" t="s">
        <v>0</v>
      </c>
      <c r="P2838" s="64" t="s">
        <v>36</v>
      </c>
      <c r="Q2838" s="72">
        <v>29</v>
      </c>
      <c r="R2838" s="72">
        <v>0</v>
      </c>
      <c r="S2838" s="72">
        <v>36</v>
      </c>
      <c r="T2838" s="72">
        <v>0.67500000000000004</v>
      </c>
    </row>
    <row r="2839" spans="1:20" s="60" customFormat="1" ht="15" customHeight="1">
      <c r="A2839" s="68" t="s">
        <v>5556</v>
      </c>
      <c r="B2839" s="68">
        <v>18124</v>
      </c>
      <c r="C2839" s="68" t="s">
        <v>0</v>
      </c>
      <c r="D2839" s="69" t="s">
        <v>1147</v>
      </c>
      <c r="E2839" s="69" t="s">
        <v>2195</v>
      </c>
      <c r="F2839" s="68" t="s">
        <v>1149</v>
      </c>
      <c r="G2839" s="64" t="s">
        <v>0</v>
      </c>
      <c r="H2839" s="70">
        <v>35.9</v>
      </c>
      <c r="I2839" s="71"/>
      <c r="J2839" s="64" t="s">
        <v>7083</v>
      </c>
      <c r="K2839" s="67" t="s">
        <v>9526</v>
      </c>
      <c r="L2839" s="67">
        <v>47</v>
      </c>
      <c r="M2839" s="64" t="s">
        <v>7066</v>
      </c>
      <c r="N2839" s="64" t="s">
        <v>2191</v>
      </c>
      <c r="O2839" s="64" t="s">
        <v>0</v>
      </c>
      <c r="P2839" s="64" t="s">
        <v>36</v>
      </c>
      <c r="Q2839" s="72">
        <v>16.5</v>
      </c>
      <c r="R2839" s="72">
        <v>0</v>
      </c>
      <c r="S2839" s="72">
        <v>31</v>
      </c>
      <c r="T2839" s="72">
        <v>0.38</v>
      </c>
    </row>
    <row r="2840" spans="1:20" s="60" customFormat="1" ht="15" customHeight="1">
      <c r="A2840" s="68" t="s">
        <v>5557</v>
      </c>
      <c r="B2840" s="68">
        <v>18125</v>
      </c>
      <c r="C2840" s="68" t="s">
        <v>0</v>
      </c>
      <c r="D2840" s="69" t="s">
        <v>1147</v>
      </c>
      <c r="E2840" s="69" t="s">
        <v>2196</v>
      </c>
      <c r="F2840" s="68" t="s">
        <v>1149</v>
      </c>
      <c r="G2840" s="64" t="s">
        <v>0</v>
      </c>
      <c r="H2840" s="70">
        <v>21.9</v>
      </c>
      <c r="I2840" s="71"/>
      <c r="J2840" s="64" t="s">
        <v>7083</v>
      </c>
      <c r="K2840" s="67" t="s">
        <v>9527</v>
      </c>
      <c r="L2840" s="67">
        <v>2</v>
      </c>
      <c r="M2840" s="64" t="s">
        <v>7066</v>
      </c>
      <c r="N2840" s="64" t="s">
        <v>2191</v>
      </c>
      <c r="O2840" s="64" t="s">
        <v>0</v>
      </c>
      <c r="P2840" s="64" t="s">
        <v>36</v>
      </c>
      <c r="Q2840" s="72">
        <v>18.5</v>
      </c>
      <c r="R2840" s="72">
        <v>0</v>
      </c>
      <c r="S2840" s="72">
        <v>22</v>
      </c>
      <c r="T2840" s="72">
        <v>0.28000000000000003</v>
      </c>
    </row>
    <row r="2841" spans="1:20" s="60" customFormat="1" ht="15" customHeight="1">
      <c r="A2841" s="68" t="s">
        <v>5558</v>
      </c>
      <c r="B2841" s="68">
        <v>18126</v>
      </c>
      <c r="C2841" s="68" t="s">
        <v>0</v>
      </c>
      <c r="D2841" s="69" t="s">
        <v>1147</v>
      </c>
      <c r="E2841" s="69" t="s">
        <v>465</v>
      </c>
      <c r="F2841" s="68" t="s">
        <v>1149</v>
      </c>
      <c r="G2841" s="64" t="s">
        <v>0</v>
      </c>
      <c r="H2841" s="70">
        <v>33.9</v>
      </c>
      <c r="I2841" s="71"/>
      <c r="J2841" s="64" t="s">
        <v>7083</v>
      </c>
      <c r="K2841" s="67" t="s">
        <v>9528</v>
      </c>
      <c r="L2841" s="67">
        <v>15</v>
      </c>
      <c r="M2841" s="64" t="s">
        <v>7066</v>
      </c>
      <c r="N2841" s="64" t="s">
        <v>2191</v>
      </c>
      <c r="O2841" s="64" t="s">
        <v>0</v>
      </c>
      <c r="P2841" s="64" t="s">
        <v>36</v>
      </c>
      <c r="Q2841" s="72">
        <v>27</v>
      </c>
      <c r="R2841" s="72">
        <v>1.5</v>
      </c>
      <c r="S2841" s="72">
        <v>27</v>
      </c>
      <c r="T2841" s="72">
        <v>0.56000000000000005</v>
      </c>
    </row>
    <row r="2842" spans="1:20" s="60" customFormat="1" ht="15" customHeight="1">
      <c r="A2842" s="68" t="s">
        <v>5559</v>
      </c>
      <c r="B2842" s="68">
        <v>18127</v>
      </c>
      <c r="C2842" s="68" t="s">
        <v>0</v>
      </c>
      <c r="D2842" s="69" t="s">
        <v>1147</v>
      </c>
      <c r="E2842" s="69" t="s">
        <v>2197</v>
      </c>
      <c r="F2842" s="68" t="s">
        <v>1149</v>
      </c>
      <c r="G2842" s="64" t="s">
        <v>0</v>
      </c>
      <c r="H2842" s="70">
        <v>72.900000000000006</v>
      </c>
      <c r="I2842" s="71"/>
      <c r="J2842" s="64" t="s">
        <v>7143</v>
      </c>
      <c r="K2842" s="67" t="s">
        <v>9529</v>
      </c>
      <c r="L2842" s="67">
        <v>1</v>
      </c>
      <c r="M2842" s="64" t="s">
        <v>7066</v>
      </c>
      <c r="N2842" s="64" t="s">
        <v>2191</v>
      </c>
      <c r="O2842" s="64" t="s">
        <v>0</v>
      </c>
      <c r="P2842" s="64" t="s">
        <v>32</v>
      </c>
      <c r="Q2842" s="72">
        <v>0</v>
      </c>
      <c r="R2842" s="72">
        <v>0</v>
      </c>
      <c r="S2842" s="72">
        <v>0</v>
      </c>
      <c r="T2842" s="72">
        <v>0</v>
      </c>
    </row>
    <row r="2843" spans="1:20" s="60" customFormat="1" ht="15" customHeight="1">
      <c r="A2843" s="68" t="s">
        <v>5560</v>
      </c>
      <c r="B2843" s="68">
        <v>18128</v>
      </c>
      <c r="C2843" s="68" t="s">
        <v>0</v>
      </c>
      <c r="D2843" s="69" t="s">
        <v>1147</v>
      </c>
      <c r="E2843" s="69" t="s">
        <v>2198</v>
      </c>
      <c r="F2843" s="68" t="s">
        <v>1149</v>
      </c>
      <c r="G2843" s="64" t="s">
        <v>0</v>
      </c>
      <c r="H2843" s="70">
        <v>72.900000000000006</v>
      </c>
      <c r="I2843" s="71"/>
      <c r="J2843" s="64" t="s">
        <v>7143</v>
      </c>
      <c r="K2843" s="67" t="s">
        <v>9530</v>
      </c>
      <c r="L2843" s="67" t="s">
        <v>31</v>
      </c>
      <c r="M2843" s="64" t="s">
        <v>7066</v>
      </c>
      <c r="N2843" s="64" t="s">
        <v>2191</v>
      </c>
      <c r="O2843" s="64" t="s">
        <v>0</v>
      </c>
      <c r="P2843" s="64" t="s">
        <v>32</v>
      </c>
      <c r="Q2843" s="72">
        <v>0</v>
      </c>
      <c r="R2843" s="72">
        <v>0</v>
      </c>
      <c r="S2843" s="72">
        <v>0</v>
      </c>
      <c r="T2843" s="72">
        <v>0</v>
      </c>
    </row>
    <row r="2844" spans="1:20" s="60" customFormat="1" ht="15" customHeight="1">
      <c r="A2844" s="68" t="s">
        <v>5561</v>
      </c>
      <c r="B2844" s="68">
        <v>18129</v>
      </c>
      <c r="C2844" s="68" t="s">
        <v>0</v>
      </c>
      <c r="D2844" s="69" t="s">
        <v>1147</v>
      </c>
      <c r="E2844" s="69" t="s">
        <v>2199</v>
      </c>
      <c r="F2844" s="68" t="s">
        <v>1149</v>
      </c>
      <c r="G2844" s="64" t="s">
        <v>0</v>
      </c>
      <c r="H2844" s="70">
        <v>72.900000000000006</v>
      </c>
      <c r="I2844" s="71"/>
      <c r="J2844" s="64" t="s">
        <v>7143</v>
      </c>
      <c r="K2844" s="67" t="s">
        <v>9531</v>
      </c>
      <c r="L2844" s="67" t="s">
        <v>31</v>
      </c>
      <c r="M2844" s="64" t="s">
        <v>7066</v>
      </c>
      <c r="N2844" s="64" t="s">
        <v>2191</v>
      </c>
      <c r="O2844" s="64" t="s">
        <v>0</v>
      </c>
      <c r="P2844" s="64" t="s">
        <v>32</v>
      </c>
      <c r="Q2844" s="72">
        <v>0</v>
      </c>
      <c r="R2844" s="72">
        <v>0</v>
      </c>
      <c r="S2844" s="72">
        <v>0</v>
      </c>
      <c r="T2844" s="72">
        <v>0</v>
      </c>
    </row>
    <row r="2845" spans="1:20" s="60" customFormat="1" ht="15" customHeight="1">
      <c r="A2845" s="68" t="s">
        <v>5562</v>
      </c>
      <c r="B2845" s="68">
        <v>18130</v>
      </c>
      <c r="C2845" s="68" t="s">
        <v>0</v>
      </c>
      <c r="D2845" s="69" t="s">
        <v>1147</v>
      </c>
      <c r="E2845" s="69" t="s">
        <v>1107</v>
      </c>
      <c r="F2845" s="68" t="s">
        <v>1149</v>
      </c>
      <c r="G2845" s="64" t="s">
        <v>0</v>
      </c>
      <c r="H2845" s="70">
        <v>49.9</v>
      </c>
      <c r="I2845" s="71"/>
      <c r="J2845" s="64" t="s">
        <v>7084</v>
      </c>
      <c r="K2845" s="67" t="s">
        <v>9532</v>
      </c>
      <c r="L2845" s="67">
        <v>76</v>
      </c>
      <c r="M2845" s="64" t="s">
        <v>7066</v>
      </c>
      <c r="N2845" s="64" t="s">
        <v>1163</v>
      </c>
      <c r="O2845" s="64" t="s">
        <v>0</v>
      </c>
      <c r="P2845" s="64" t="s">
        <v>43</v>
      </c>
      <c r="Q2845" s="72">
        <v>28</v>
      </c>
      <c r="R2845" s="72">
        <v>0</v>
      </c>
      <c r="S2845" s="72">
        <v>28</v>
      </c>
      <c r="T2845" s="72">
        <v>0.6</v>
      </c>
    </row>
    <row r="2846" spans="1:20" s="60" customFormat="1" ht="15" customHeight="1">
      <c r="A2846" s="68" t="s">
        <v>5563</v>
      </c>
      <c r="B2846" s="68">
        <v>18131</v>
      </c>
      <c r="C2846" s="68" t="s">
        <v>0</v>
      </c>
      <c r="D2846" s="69" t="s">
        <v>1147</v>
      </c>
      <c r="E2846" s="69" t="s">
        <v>2200</v>
      </c>
      <c r="F2846" s="68" t="s">
        <v>1149</v>
      </c>
      <c r="G2846" s="64" t="s">
        <v>0</v>
      </c>
      <c r="H2846" s="70">
        <v>52.9</v>
      </c>
      <c r="I2846" s="71"/>
      <c r="J2846" s="64" t="s">
        <v>7084</v>
      </c>
      <c r="K2846" s="67" t="s">
        <v>9533</v>
      </c>
      <c r="L2846" s="67" t="s">
        <v>31</v>
      </c>
      <c r="M2846" s="64" t="s">
        <v>7066</v>
      </c>
      <c r="N2846" s="64" t="s">
        <v>2191</v>
      </c>
      <c r="O2846" s="64" t="s">
        <v>0</v>
      </c>
      <c r="P2846" s="64" t="s">
        <v>43</v>
      </c>
      <c r="Q2846" s="72">
        <v>28</v>
      </c>
      <c r="R2846" s="72">
        <v>0</v>
      </c>
      <c r="S2846" s="72">
        <v>28</v>
      </c>
      <c r="T2846" s="72">
        <v>0.6</v>
      </c>
    </row>
    <row r="2847" spans="1:20" s="60" customFormat="1" ht="15" customHeight="1">
      <c r="A2847" s="68" t="s">
        <v>5564</v>
      </c>
      <c r="B2847" s="68">
        <v>18132</v>
      </c>
      <c r="C2847" s="68" t="s">
        <v>0</v>
      </c>
      <c r="D2847" s="69" t="s">
        <v>1147</v>
      </c>
      <c r="E2847" s="69" t="s">
        <v>1108</v>
      </c>
      <c r="F2847" s="68" t="s">
        <v>1149</v>
      </c>
      <c r="G2847" s="64" t="s">
        <v>0</v>
      </c>
      <c r="H2847" s="70">
        <v>49.9</v>
      </c>
      <c r="I2847" s="71"/>
      <c r="J2847" s="64" t="s">
        <v>7084</v>
      </c>
      <c r="K2847" s="67" t="s">
        <v>9534</v>
      </c>
      <c r="L2847" s="67">
        <v>75</v>
      </c>
      <c r="M2847" s="64" t="s">
        <v>7066</v>
      </c>
      <c r="N2847" s="64" t="s">
        <v>1163</v>
      </c>
      <c r="O2847" s="64" t="s">
        <v>0</v>
      </c>
      <c r="P2847" s="64" t="s">
        <v>43</v>
      </c>
      <c r="Q2847" s="72">
        <v>28</v>
      </c>
      <c r="R2847" s="72">
        <v>3</v>
      </c>
      <c r="S2847" s="72">
        <v>28</v>
      </c>
      <c r="T2847" s="72">
        <v>0.6</v>
      </c>
    </row>
    <row r="2848" spans="1:20" s="60" customFormat="1" ht="15" customHeight="1">
      <c r="A2848" s="68" t="s">
        <v>5565</v>
      </c>
      <c r="B2848" s="68">
        <v>18135</v>
      </c>
      <c r="C2848" s="68" t="s">
        <v>0</v>
      </c>
      <c r="D2848" s="69" t="s">
        <v>1147</v>
      </c>
      <c r="E2848" s="69" t="s">
        <v>2201</v>
      </c>
      <c r="F2848" s="68" t="s">
        <v>1149</v>
      </c>
      <c r="G2848" s="64" t="s">
        <v>0</v>
      </c>
      <c r="H2848" s="70">
        <v>73.900000000000006</v>
      </c>
      <c r="I2848" s="71"/>
      <c r="J2848" s="64" t="s">
        <v>7104</v>
      </c>
      <c r="K2848" s="67" t="s">
        <v>9535</v>
      </c>
      <c r="L2848" s="67" t="s">
        <v>31</v>
      </c>
      <c r="M2848" s="64" t="s">
        <v>7066</v>
      </c>
      <c r="N2848" s="64" t="s">
        <v>2191</v>
      </c>
      <c r="O2848" s="64" t="s">
        <v>0</v>
      </c>
      <c r="P2848" s="64" t="s">
        <v>33</v>
      </c>
      <c r="Q2848" s="72">
        <v>0.5</v>
      </c>
      <c r="R2848" s="72">
        <v>0</v>
      </c>
      <c r="S2848" s="72">
        <v>70</v>
      </c>
      <c r="T2848" s="72">
        <v>0.95</v>
      </c>
    </row>
    <row r="2849" spans="1:20" s="60" customFormat="1" ht="15" customHeight="1">
      <c r="A2849" s="68" t="s">
        <v>5566</v>
      </c>
      <c r="B2849" s="68">
        <v>18136</v>
      </c>
      <c r="C2849" s="68" t="s">
        <v>0</v>
      </c>
      <c r="D2849" s="69" t="s">
        <v>1147</v>
      </c>
      <c r="E2849" s="69" t="s">
        <v>2202</v>
      </c>
      <c r="F2849" s="68" t="s">
        <v>1149</v>
      </c>
      <c r="G2849" s="64" t="s">
        <v>0</v>
      </c>
      <c r="H2849" s="70">
        <v>56.9</v>
      </c>
      <c r="I2849" s="71"/>
      <c r="J2849" s="64" t="s">
        <v>7104</v>
      </c>
      <c r="K2849" s="67" t="s">
        <v>9536</v>
      </c>
      <c r="L2849" s="67">
        <v>3</v>
      </c>
      <c r="M2849" s="64" t="s">
        <v>7066</v>
      </c>
      <c r="N2849" s="64" t="s">
        <v>2191</v>
      </c>
      <c r="O2849" s="64" t="s">
        <v>0</v>
      </c>
      <c r="P2849" s="64" t="s">
        <v>33</v>
      </c>
      <c r="Q2849" s="72">
        <v>38</v>
      </c>
      <c r="R2849" s="72">
        <v>0</v>
      </c>
      <c r="S2849" s="72">
        <v>69.5</v>
      </c>
      <c r="T2849" s="72">
        <v>0.875</v>
      </c>
    </row>
    <row r="2850" spans="1:20" s="60" customFormat="1" ht="15" customHeight="1">
      <c r="A2850" s="68" t="s">
        <v>5567</v>
      </c>
      <c r="B2850" s="68">
        <v>18137</v>
      </c>
      <c r="C2850" s="68" t="s">
        <v>0</v>
      </c>
      <c r="D2850" s="69" t="s">
        <v>1147</v>
      </c>
      <c r="E2850" s="69" t="s">
        <v>2203</v>
      </c>
      <c r="F2850" s="68" t="s">
        <v>1149</v>
      </c>
      <c r="G2850" s="64" t="s">
        <v>0</v>
      </c>
      <c r="H2850" s="70">
        <v>78.900000000000006</v>
      </c>
      <c r="I2850" s="71"/>
      <c r="J2850" s="64" t="s">
        <v>7143</v>
      </c>
      <c r="K2850" s="67" t="s">
        <v>9537</v>
      </c>
      <c r="L2850" s="67">
        <v>15</v>
      </c>
      <c r="M2850" s="64" t="s">
        <v>7066</v>
      </c>
      <c r="N2850" s="64" t="s">
        <v>2191</v>
      </c>
      <c r="O2850" s="64" t="s">
        <v>0</v>
      </c>
      <c r="P2850" s="64" t="s">
        <v>32</v>
      </c>
      <c r="Q2850" s="72">
        <v>32</v>
      </c>
      <c r="R2850" s="72">
        <v>6</v>
      </c>
      <c r="S2850" s="72">
        <v>46</v>
      </c>
      <c r="T2850" s="72">
        <v>1.25</v>
      </c>
    </row>
    <row r="2851" spans="1:20" s="60" customFormat="1" ht="15" customHeight="1">
      <c r="A2851" s="68" t="s">
        <v>5568</v>
      </c>
      <c r="B2851" s="68">
        <v>18138</v>
      </c>
      <c r="C2851" s="68" t="s">
        <v>0</v>
      </c>
      <c r="D2851" s="69" t="s">
        <v>1147</v>
      </c>
      <c r="E2851" s="69" t="s">
        <v>2204</v>
      </c>
      <c r="F2851" s="68" t="s">
        <v>1149</v>
      </c>
      <c r="G2851" s="64" t="s">
        <v>0</v>
      </c>
      <c r="H2851" s="70">
        <v>58.9</v>
      </c>
      <c r="I2851" s="71"/>
      <c r="J2851" s="64" t="s">
        <v>7143</v>
      </c>
      <c r="K2851" s="67" t="s">
        <v>9538</v>
      </c>
      <c r="L2851" s="67">
        <v>14</v>
      </c>
      <c r="M2851" s="64" t="s">
        <v>7066</v>
      </c>
      <c r="N2851" s="64" t="s">
        <v>2191</v>
      </c>
      <c r="O2851" s="64" t="s">
        <v>0</v>
      </c>
      <c r="P2851" s="64" t="s">
        <v>32</v>
      </c>
      <c r="Q2851" s="72">
        <v>17</v>
      </c>
      <c r="R2851" s="72">
        <v>6</v>
      </c>
      <c r="S2851" s="72">
        <v>39</v>
      </c>
      <c r="T2851" s="72">
        <v>0.56499999999999995</v>
      </c>
    </row>
    <row r="2852" spans="1:20" s="60" customFormat="1" ht="15" customHeight="1">
      <c r="A2852" s="68" t="s">
        <v>5569</v>
      </c>
      <c r="B2852" s="68">
        <v>18152</v>
      </c>
      <c r="C2852" s="68" t="s">
        <v>0</v>
      </c>
      <c r="D2852" s="69" t="s">
        <v>1147</v>
      </c>
      <c r="E2852" s="69" t="s">
        <v>650</v>
      </c>
      <c r="F2852" s="68" t="s">
        <v>1149</v>
      </c>
      <c r="G2852" s="64" t="s">
        <v>0</v>
      </c>
      <c r="H2852" s="70">
        <v>27.9</v>
      </c>
      <c r="I2852" s="71"/>
      <c r="J2852" s="64" t="s">
        <v>7084</v>
      </c>
      <c r="K2852" s="67" t="s">
        <v>9539</v>
      </c>
      <c r="L2852" s="67">
        <v>24</v>
      </c>
      <c r="M2852" s="64" t="s">
        <v>7066</v>
      </c>
      <c r="N2852" s="64" t="s">
        <v>1163</v>
      </c>
      <c r="O2852" s="64" t="s">
        <v>0</v>
      </c>
      <c r="P2852" s="64" t="s">
        <v>34</v>
      </c>
      <c r="Q2852" s="72">
        <v>0</v>
      </c>
      <c r="R2852" s="72">
        <v>0</v>
      </c>
      <c r="S2852" s="72">
        <v>0</v>
      </c>
      <c r="T2852" s="72">
        <v>0</v>
      </c>
    </row>
    <row r="2853" spans="1:20" s="60" customFormat="1" ht="15" customHeight="1">
      <c r="A2853" s="68" t="s">
        <v>5570</v>
      </c>
      <c r="B2853" s="68">
        <v>18153</v>
      </c>
      <c r="C2853" s="68" t="s">
        <v>0</v>
      </c>
      <c r="D2853" s="69" t="s">
        <v>1147</v>
      </c>
      <c r="E2853" s="69" t="s">
        <v>2205</v>
      </c>
      <c r="F2853" s="68" t="s">
        <v>1149</v>
      </c>
      <c r="G2853" s="64" t="s">
        <v>0</v>
      </c>
      <c r="H2853" s="70">
        <v>31.9</v>
      </c>
      <c r="I2853" s="71"/>
      <c r="J2853" s="64" t="s">
        <v>7084</v>
      </c>
      <c r="K2853" s="67" t="s">
        <v>9540</v>
      </c>
      <c r="L2853" s="67">
        <v>59</v>
      </c>
      <c r="M2853" s="64" t="s">
        <v>7066</v>
      </c>
      <c r="N2853" s="64" t="s">
        <v>1163</v>
      </c>
      <c r="O2853" s="64" t="s">
        <v>0</v>
      </c>
      <c r="P2853" s="64" t="s">
        <v>34</v>
      </c>
      <c r="Q2853" s="72">
        <v>0</v>
      </c>
      <c r="R2853" s="72">
        <v>0</v>
      </c>
      <c r="S2853" s="72">
        <v>0</v>
      </c>
      <c r="T2853" s="72">
        <v>0</v>
      </c>
    </row>
    <row r="2854" spans="1:20" s="60" customFormat="1" ht="15" customHeight="1">
      <c r="A2854" s="68" t="s">
        <v>5571</v>
      </c>
      <c r="B2854" s="68">
        <v>18155</v>
      </c>
      <c r="C2854" s="68" t="s">
        <v>0</v>
      </c>
      <c r="D2854" s="69" t="s">
        <v>1147</v>
      </c>
      <c r="E2854" s="69" t="s">
        <v>1109</v>
      </c>
      <c r="F2854" s="68" t="s">
        <v>1149</v>
      </c>
      <c r="G2854" s="64" t="s">
        <v>0</v>
      </c>
      <c r="H2854" s="70">
        <v>31.9</v>
      </c>
      <c r="I2854" s="71"/>
      <c r="J2854" s="64" t="s">
        <v>7084</v>
      </c>
      <c r="K2854" s="67" t="s">
        <v>9541</v>
      </c>
      <c r="L2854" s="67">
        <v>87</v>
      </c>
      <c r="M2854" s="64" t="s">
        <v>7066</v>
      </c>
      <c r="N2854" s="64" t="s">
        <v>1163</v>
      </c>
      <c r="O2854" s="64" t="s">
        <v>0</v>
      </c>
      <c r="P2854" s="64" t="s">
        <v>34</v>
      </c>
      <c r="Q2854" s="72">
        <v>28</v>
      </c>
      <c r="R2854" s="72">
        <v>3</v>
      </c>
      <c r="S2854" s="72">
        <v>28</v>
      </c>
      <c r="T2854" s="72">
        <v>0.6</v>
      </c>
    </row>
    <row r="2855" spans="1:20" s="60" customFormat="1" ht="15" customHeight="1">
      <c r="A2855" s="68" t="s">
        <v>5572</v>
      </c>
      <c r="B2855" s="68">
        <v>18159</v>
      </c>
      <c r="C2855" s="68" t="s">
        <v>0</v>
      </c>
      <c r="D2855" s="69" t="s">
        <v>1147</v>
      </c>
      <c r="E2855" s="69" t="s">
        <v>651</v>
      </c>
      <c r="F2855" s="68" t="s">
        <v>1149</v>
      </c>
      <c r="G2855" s="64" t="s">
        <v>0</v>
      </c>
      <c r="H2855" s="70">
        <v>26.9</v>
      </c>
      <c r="I2855" s="71"/>
      <c r="J2855" s="64" t="s">
        <v>7084</v>
      </c>
      <c r="K2855" s="67" t="s">
        <v>9542</v>
      </c>
      <c r="L2855" s="67">
        <v>41</v>
      </c>
      <c r="M2855" s="64" t="s">
        <v>7066</v>
      </c>
      <c r="N2855" s="64" t="s">
        <v>1163</v>
      </c>
      <c r="O2855" s="64" t="s">
        <v>0</v>
      </c>
      <c r="P2855" s="64" t="s">
        <v>34</v>
      </c>
      <c r="Q2855" s="72">
        <v>19</v>
      </c>
      <c r="R2855" s="72">
        <v>3</v>
      </c>
      <c r="S2855" s="72">
        <v>19</v>
      </c>
      <c r="T2855" s="72">
        <v>0.4</v>
      </c>
    </row>
    <row r="2856" spans="1:20" s="60" customFormat="1" ht="15" customHeight="1">
      <c r="A2856" s="68" t="s">
        <v>5573</v>
      </c>
      <c r="B2856" s="68">
        <v>18160</v>
      </c>
      <c r="C2856" s="68" t="s">
        <v>0</v>
      </c>
      <c r="D2856" s="69" t="s">
        <v>1147</v>
      </c>
      <c r="E2856" s="69" t="s">
        <v>652</v>
      </c>
      <c r="F2856" s="68" t="s">
        <v>1149</v>
      </c>
      <c r="G2856" s="64" t="s">
        <v>0</v>
      </c>
      <c r="H2856" s="70">
        <v>26.9</v>
      </c>
      <c r="I2856" s="71"/>
      <c r="J2856" s="64" t="s">
        <v>7084</v>
      </c>
      <c r="K2856" s="67" t="s">
        <v>9543</v>
      </c>
      <c r="L2856" s="67">
        <v>22</v>
      </c>
      <c r="M2856" s="64" t="s">
        <v>7066</v>
      </c>
      <c r="N2856" s="64" t="s">
        <v>1163</v>
      </c>
      <c r="O2856" s="64" t="s">
        <v>0</v>
      </c>
      <c r="P2856" s="64" t="s">
        <v>34</v>
      </c>
      <c r="Q2856" s="72">
        <v>19</v>
      </c>
      <c r="R2856" s="72">
        <v>3</v>
      </c>
      <c r="S2856" s="72">
        <v>19</v>
      </c>
      <c r="T2856" s="72">
        <v>0.4</v>
      </c>
    </row>
    <row r="2857" spans="1:20" s="60" customFormat="1" ht="15" customHeight="1">
      <c r="A2857" s="68" t="s">
        <v>6857</v>
      </c>
      <c r="B2857" s="68">
        <v>18162</v>
      </c>
      <c r="C2857" s="68" t="s">
        <v>0</v>
      </c>
      <c r="D2857" s="69">
        <v>1</v>
      </c>
      <c r="E2857" s="69" t="s">
        <v>6858</v>
      </c>
      <c r="F2857" s="68" t="s">
        <v>1149</v>
      </c>
      <c r="G2857" s="64" t="s">
        <v>6980</v>
      </c>
      <c r="H2857" s="70">
        <v>49.9</v>
      </c>
      <c r="I2857" s="71"/>
      <c r="J2857" s="64" t="s">
        <v>7143</v>
      </c>
      <c r="K2857" s="67" t="s">
        <v>9544</v>
      </c>
      <c r="L2857" s="67">
        <v>7</v>
      </c>
      <c r="M2857" s="64" t="s">
        <v>7066</v>
      </c>
      <c r="N2857" s="64" t="s">
        <v>1163</v>
      </c>
      <c r="O2857" s="64" t="s">
        <v>0</v>
      </c>
      <c r="P2857" s="64" t="s">
        <v>34</v>
      </c>
      <c r="Q2857" s="72">
        <v>0</v>
      </c>
      <c r="R2857" s="72">
        <v>0</v>
      </c>
      <c r="S2857" s="72">
        <v>0</v>
      </c>
      <c r="T2857" s="72">
        <v>0</v>
      </c>
    </row>
    <row r="2858" spans="1:20" s="60" customFormat="1" ht="15" customHeight="1">
      <c r="A2858" s="68" t="s">
        <v>6859</v>
      </c>
      <c r="B2858" s="68">
        <v>18162</v>
      </c>
      <c r="C2858" s="68" t="s">
        <v>0</v>
      </c>
      <c r="D2858" s="69">
        <v>44</v>
      </c>
      <c r="E2858" s="69" t="s">
        <v>6860</v>
      </c>
      <c r="F2858" s="68" t="s">
        <v>1149</v>
      </c>
      <c r="G2858" s="64" t="s">
        <v>6979</v>
      </c>
      <c r="H2858" s="70">
        <v>34.950000000000003</v>
      </c>
      <c r="I2858" s="71"/>
      <c r="J2858" s="64" t="s">
        <v>7143</v>
      </c>
      <c r="K2858" s="67" t="s">
        <v>9544</v>
      </c>
      <c r="L2858" s="67">
        <v>3</v>
      </c>
      <c r="M2858" s="64" t="s">
        <v>7066</v>
      </c>
      <c r="N2858" s="64" t="s">
        <v>1163</v>
      </c>
      <c r="O2858" s="64" t="s">
        <v>0</v>
      </c>
      <c r="P2858" s="64" t="s">
        <v>34</v>
      </c>
      <c r="Q2858" s="72">
        <v>0</v>
      </c>
      <c r="R2858" s="72">
        <v>0</v>
      </c>
      <c r="S2858" s="72">
        <v>0</v>
      </c>
      <c r="T2858" s="72">
        <v>0</v>
      </c>
    </row>
    <row r="2859" spans="1:20" s="60" customFormat="1" ht="15" customHeight="1">
      <c r="A2859" s="68" t="s">
        <v>6861</v>
      </c>
      <c r="B2859" s="68">
        <v>18162</v>
      </c>
      <c r="C2859" s="68" t="s">
        <v>0</v>
      </c>
      <c r="D2859" s="69">
        <v>52</v>
      </c>
      <c r="E2859" s="69" t="s">
        <v>6862</v>
      </c>
      <c r="F2859" s="68" t="s">
        <v>1149</v>
      </c>
      <c r="G2859" s="64" t="s">
        <v>3344</v>
      </c>
      <c r="H2859" s="70">
        <v>34.950000000000003</v>
      </c>
      <c r="I2859" s="71"/>
      <c r="J2859" s="64" t="s">
        <v>7143</v>
      </c>
      <c r="K2859" s="67" t="s">
        <v>9544</v>
      </c>
      <c r="L2859" s="67">
        <v>6</v>
      </c>
      <c r="M2859" s="64" t="s">
        <v>7066</v>
      </c>
      <c r="N2859" s="64" t="s">
        <v>1163</v>
      </c>
      <c r="O2859" s="64" t="s">
        <v>0</v>
      </c>
      <c r="P2859" s="64" t="s">
        <v>34</v>
      </c>
      <c r="Q2859" s="72">
        <v>0</v>
      </c>
      <c r="R2859" s="72">
        <v>0</v>
      </c>
      <c r="S2859" s="72">
        <v>0</v>
      </c>
      <c r="T2859" s="72">
        <v>0</v>
      </c>
    </row>
    <row r="2860" spans="1:20" s="60" customFormat="1" ht="15" customHeight="1">
      <c r="A2860" s="68" t="s">
        <v>11460</v>
      </c>
      <c r="B2860" s="68">
        <v>18163</v>
      </c>
      <c r="C2860" s="68" t="s">
        <v>0</v>
      </c>
      <c r="D2860" s="69">
        <v>6</v>
      </c>
      <c r="E2860" s="69" t="s">
        <v>11461</v>
      </c>
      <c r="F2860" s="68" t="s">
        <v>1149</v>
      </c>
      <c r="G2860" s="64" t="s">
        <v>0</v>
      </c>
      <c r="H2860" s="70">
        <v>30.75</v>
      </c>
      <c r="I2860" s="71">
        <v>0</v>
      </c>
      <c r="J2860" s="64" t="s">
        <v>7143</v>
      </c>
      <c r="K2860" s="67" t="s">
        <v>9545</v>
      </c>
      <c r="L2860" s="67" t="s">
        <v>30</v>
      </c>
      <c r="M2860" s="64" t="s">
        <v>7066</v>
      </c>
      <c r="N2860" s="64" t="s">
        <v>1163</v>
      </c>
      <c r="O2860" s="64" t="s">
        <v>0</v>
      </c>
      <c r="P2860" s="64" t="s">
        <v>34</v>
      </c>
      <c r="Q2860" s="72">
        <v>0</v>
      </c>
      <c r="R2860" s="72">
        <v>0</v>
      </c>
      <c r="S2860" s="72">
        <v>0</v>
      </c>
      <c r="T2860" s="72">
        <v>0</v>
      </c>
    </row>
    <row r="2861" spans="1:20" s="60" customFormat="1" ht="15" customHeight="1">
      <c r="A2861" s="68" t="s">
        <v>6863</v>
      </c>
      <c r="B2861" s="68">
        <v>18163</v>
      </c>
      <c r="C2861" s="68" t="s">
        <v>0</v>
      </c>
      <c r="D2861" s="69">
        <v>7</v>
      </c>
      <c r="E2861" s="69" t="s">
        <v>6864</v>
      </c>
      <c r="F2861" s="68" t="s">
        <v>1149</v>
      </c>
      <c r="G2861" s="64" t="s">
        <v>6981</v>
      </c>
      <c r="H2861" s="70">
        <v>30.75</v>
      </c>
      <c r="I2861" s="71"/>
      <c r="J2861" s="64" t="s">
        <v>7143</v>
      </c>
      <c r="K2861" s="67" t="s">
        <v>9545</v>
      </c>
      <c r="L2861" s="67">
        <v>7</v>
      </c>
      <c r="M2861" s="64" t="s">
        <v>7066</v>
      </c>
      <c r="N2861" s="64" t="s">
        <v>1163</v>
      </c>
      <c r="O2861" s="64" t="s">
        <v>0</v>
      </c>
      <c r="P2861" s="64" t="s">
        <v>34</v>
      </c>
      <c r="Q2861" s="72">
        <v>0</v>
      </c>
      <c r="R2861" s="72">
        <v>0</v>
      </c>
      <c r="S2861" s="72">
        <v>0</v>
      </c>
      <c r="T2861" s="72">
        <v>0</v>
      </c>
    </row>
    <row r="2862" spans="1:20" s="60" customFormat="1" ht="15" customHeight="1">
      <c r="A2862" s="68" t="s">
        <v>11462</v>
      </c>
      <c r="B2862" s="68">
        <v>18163</v>
      </c>
      <c r="C2862" s="68" t="s">
        <v>0</v>
      </c>
      <c r="D2862" s="69">
        <v>10</v>
      </c>
      <c r="E2862" s="69" t="s">
        <v>11463</v>
      </c>
      <c r="F2862" s="68" t="s">
        <v>1149</v>
      </c>
      <c r="G2862" s="64" t="s">
        <v>0</v>
      </c>
      <c r="H2862" s="70">
        <v>30.75</v>
      </c>
      <c r="I2862" s="71">
        <v>0</v>
      </c>
      <c r="J2862" s="64" t="s">
        <v>7143</v>
      </c>
      <c r="K2862" s="67" t="s">
        <v>9545</v>
      </c>
      <c r="L2862" s="67">
        <v>2</v>
      </c>
      <c r="M2862" s="64" t="s">
        <v>7066</v>
      </c>
      <c r="N2862" s="64" t="s">
        <v>1163</v>
      </c>
      <c r="O2862" s="64" t="s">
        <v>0</v>
      </c>
      <c r="P2862" s="64" t="s">
        <v>34</v>
      </c>
      <c r="Q2862" s="72">
        <v>0</v>
      </c>
      <c r="R2862" s="72">
        <v>0</v>
      </c>
      <c r="S2862" s="72">
        <v>0</v>
      </c>
      <c r="T2862" s="72">
        <v>0</v>
      </c>
    </row>
    <row r="2863" spans="1:20" s="60" customFormat="1" ht="15" customHeight="1">
      <c r="A2863" s="68" t="s">
        <v>11464</v>
      </c>
      <c r="B2863" s="68">
        <v>18164</v>
      </c>
      <c r="C2863" s="68" t="s">
        <v>0</v>
      </c>
      <c r="D2863" s="69">
        <v>1</v>
      </c>
      <c r="E2863" s="69" t="s">
        <v>11465</v>
      </c>
      <c r="F2863" s="68" t="s">
        <v>1149</v>
      </c>
      <c r="G2863" s="64" t="s">
        <v>0</v>
      </c>
      <c r="H2863" s="70">
        <v>33.4</v>
      </c>
      <c r="I2863" s="71">
        <v>0</v>
      </c>
      <c r="J2863" s="64" t="s">
        <v>7143</v>
      </c>
      <c r="K2863" s="67" t="s">
        <v>11466</v>
      </c>
      <c r="L2863" s="67">
        <v>3</v>
      </c>
      <c r="M2863" s="64" t="s">
        <v>7066</v>
      </c>
      <c r="N2863" s="64" t="s">
        <v>1163</v>
      </c>
      <c r="O2863" s="64" t="s">
        <v>0</v>
      </c>
      <c r="P2863" s="64" t="s">
        <v>34</v>
      </c>
      <c r="Q2863" s="72">
        <v>0</v>
      </c>
      <c r="R2863" s="72">
        <v>0</v>
      </c>
      <c r="S2863" s="72">
        <v>0</v>
      </c>
      <c r="T2863" s="72">
        <v>0</v>
      </c>
    </row>
    <row r="2864" spans="1:20" s="60" customFormat="1" ht="15" customHeight="1">
      <c r="A2864" s="68" t="s">
        <v>11467</v>
      </c>
      <c r="B2864" s="68">
        <v>18164</v>
      </c>
      <c r="C2864" s="68" t="s">
        <v>0</v>
      </c>
      <c r="D2864" s="69">
        <v>6</v>
      </c>
      <c r="E2864" s="69" t="s">
        <v>11468</v>
      </c>
      <c r="F2864" s="68" t="s">
        <v>1149</v>
      </c>
      <c r="G2864" s="64" t="s">
        <v>0</v>
      </c>
      <c r="H2864" s="70">
        <v>33.4</v>
      </c>
      <c r="I2864" s="71">
        <v>0</v>
      </c>
      <c r="J2864" s="64" t="s">
        <v>7143</v>
      </c>
      <c r="K2864" s="67" t="s">
        <v>11466</v>
      </c>
      <c r="L2864" s="67">
        <v>4</v>
      </c>
      <c r="M2864" s="64" t="s">
        <v>7066</v>
      </c>
      <c r="N2864" s="64" t="s">
        <v>1163</v>
      </c>
      <c r="O2864" s="64" t="s">
        <v>0</v>
      </c>
      <c r="P2864" s="64" t="s">
        <v>34</v>
      </c>
      <c r="Q2864" s="72">
        <v>0</v>
      </c>
      <c r="R2864" s="72">
        <v>0</v>
      </c>
      <c r="S2864" s="72">
        <v>0</v>
      </c>
      <c r="T2864" s="72">
        <v>0</v>
      </c>
    </row>
    <row r="2865" spans="1:20" s="60" customFormat="1" ht="15" customHeight="1">
      <c r="A2865" s="68" t="s">
        <v>11469</v>
      </c>
      <c r="B2865" s="68">
        <v>18164</v>
      </c>
      <c r="C2865" s="68" t="s">
        <v>0</v>
      </c>
      <c r="D2865" s="69">
        <v>52</v>
      </c>
      <c r="E2865" s="69" t="s">
        <v>11470</v>
      </c>
      <c r="F2865" s="68" t="s">
        <v>1149</v>
      </c>
      <c r="G2865" s="64" t="s">
        <v>0</v>
      </c>
      <c r="H2865" s="70">
        <v>33.4</v>
      </c>
      <c r="I2865" s="71">
        <v>0</v>
      </c>
      <c r="J2865" s="64" t="s">
        <v>7143</v>
      </c>
      <c r="K2865" s="67" t="s">
        <v>11466</v>
      </c>
      <c r="L2865" s="67">
        <v>2</v>
      </c>
      <c r="M2865" s="64" t="s">
        <v>7066</v>
      </c>
      <c r="N2865" s="64" t="s">
        <v>1163</v>
      </c>
      <c r="O2865" s="64" t="s">
        <v>0</v>
      </c>
      <c r="P2865" s="64" t="s">
        <v>34</v>
      </c>
      <c r="Q2865" s="72">
        <v>0</v>
      </c>
      <c r="R2865" s="72">
        <v>0</v>
      </c>
      <c r="S2865" s="72">
        <v>0</v>
      </c>
      <c r="T2865" s="72">
        <v>0</v>
      </c>
    </row>
    <row r="2866" spans="1:20" s="60" customFormat="1" ht="15" customHeight="1">
      <c r="A2866" s="68" t="s">
        <v>5574</v>
      </c>
      <c r="B2866" s="68">
        <v>18167</v>
      </c>
      <c r="C2866" s="68" t="s">
        <v>0</v>
      </c>
      <c r="D2866" s="69" t="s">
        <v>1147</v>
      </c>
      <c r="E2866" s="69" t="s">
        <v>2206</v>
      </c>
      <c r="F2866" s="68" t="s">
        <v>1149</v>
      </c>
      <c r="G2866" s="64" t="s">
        <v>0</v>
      </c>
      <c r="H2866" s="70">
        <v>68.900000000000006</v>
      </c>
      <c r="I2866" s="71"/>
      <c r="J2866" s="64" t="s">
        <v>7104</v>
      </c>
      <c r="K2866" s="67" t="s">
        <v>9546</v>
      </c>
      <c r="L2866" s="67" t="s">
        <v>31</v>
      </c>
      <c r="M2866" s="64" t="s">
        <v>7066</v>
      </c>
      <c r="N2866" s="64" t="s">
        <v>2207</v>
      </c>
      <c r="O2866" s="64" t="s">
        <v>0</v>
      </c>
      <c r="P2866" s="64" t="s">
        <v>33</v>
      </c>
      <c r="Q2866" s="72">
        <v>30</v>
      </c>
      <c r="R2866" s="72">
        <v>0</v>
      </c>
      <c r="S2866" s="72">
        <v>36</v>
      </c>
      <c r="T2866" s="72">
        <v>1.25</v>
      </c>
    </row>
    <row r="2867" spans="1:20" s="60" customFormat="1" ht="15" customHeight="1">
      <c r="A2867" s="68" t="s">
        <v>5575</v>
      </c>
      <c r="B2867" s="68">
        <v>18168</v>
      </c>
      <c r="C2867" s="68" t="s">
        <v>0</v>
      </c>
      <c r="D2867" s="69" t="s">
        <v>1147</v>
      </c>
      <c r="E2867" s="69" t="s">
        <v>2208</v>
      </c>
      <c r="F2867" s="68" t="s">
        <v>1149</v>
      </c>
      <c r="G2867" s="64" t="s">
        <v>0</v>
      </c>
      <c r="H2867" s="70">
        <v>49.9</v>
      </c>
      <c r="I2867" s="71"/>
      <c r="J2867" s="64" t="s">
        <v>7104</v>
      </c>
      <c r="K2867" s="67" t="s">
        <v>9547</v>
      </c>
      <c r="L2867" s="67" t="s">
        <v>31</v>
      </c>
      <c r="M2867" s="64" t="s">
        <v>7066</v>
      </c>
      <c r="N2867" s="64" t="s">
        <v>2207</v>
      </c>
      <c r="O2867" s="64" t="s">
        <v>0</v>
      </c>
      <c r="P2867" s="64" t="s">
        <v>33</v>
      </c>
      <c r="Q2867" s="72">
        <v>17.5</v>
      </c>
      <c r="R2867" s="72">
        <v>0</v>
      </c>
      <c r="S2867" s="72">
        <v>19</v>
      </c>
      <c r="T2867" s="72">
        <v>0.33500000000000002</v>
      </c>
    </row>
    <row r="2868" spans="1:20" s="60" customFormat="1" ht="15" customHeight="1">
      <c r="A2868" s="68" t="s">
        <v>5576</v>
      </c>
      <c r="B2868" s="68">
        <v>18169</v>
      </c>
      <c r="C2868" s="68" t="s">
        <v>0</v>
      </c>
      <c r="D2868" s="69" t="s">
        <v>1147</v>
      </c>
      <c r="E2868" s="69" t="s">
        <v>466</v>
      </c>
      <c r="F2868" s="68" t="s">
        <v>1187</v>
      </c>
      <c r="G2868" s="64" t="s">
        <v>0</v>
      </c>
      <c r="H2868" s="70">
        <v>79.900000000000006</v>
      </c>
      <c r="I2868" s="71"/>
      <c r="J2868" s="64" t="s">
        <v>7104</v>
      </c>
      <c r="K2868" s="67" t="s">
        <v>9548</v>
      </c>
      <c r="L2868" s="67" t="s">
        <v>31</v>
      </c>
      <c r="M2868" s="64" t="s">
        <v>7066</v>
      </c>
      <c r="N2868" s="64" t="s">
        <v>2207</v>
      </c>
      <c r="O2868" s="64" t="s">
        <v>0</v>
      </c>
      <c r="P2868" s="64" t="s">
        <v>33</v>
      </c>
      <c r="Q2868" s="72">
        <v>30</v>
      </c>
      <c r="R2868" s="72">
        <v>0</v>
      </c>
      <c r="S2868" s="72">
        <v>43</v>
      </c>
      <c r="T2868" s="72">
        <v>1.35</v>
      </c>
    </row>
    <row r="2869" spans="1:20" s="60" customFormat="1" ht="15" customHeight="1">
      <c r="A2869" s="68" t="s">
        <v>5577</v>
      </c>
      <c r="B2869" s="68">
        <v>18170</v>
      </c>
      <c r="C2869" s="68" t="s">
        <v>0</v>
      </c>
      <c r="D2869" s="69" t="s">
        <v>1147</v>
      </c>
      <c r="E2869" s="69" t="s">
        <v>467</v>
      </c>
      <c r="F2869" s="68" t="s">
        <v>1149</v>
      </c>
      <c r="G2869" s="64" t="s">
        <v>0</v>
      </c>
      <c r="H2869" s="70">
        <v>65.900000000000006</v>
      </c>
      <c r="I2869" s="71"/>
      <c r="J2869" s="64" t="s">
        <v>7104</v>
      </c>
      <c r="K2869" s="67" t="s">
        <v>9549</v>
      </c>
      <c r="L2869" s="67" t="s">
        <v>31</v>
      </c>
      <c r="M2869" s="64" t="s">
        <v>7066</v>
      </c>
      <c r="N2869" s="64" t="s">
        <v>2207</v>
      </c>
      <c r="O2869" s="64" t="s">
        <v>0</v>
      </c>
      <c r="P2869" s="64" t="s">
        <v>33</v>
      </c>
      <c r="Q2869" s="72">
        <v>20.5</v>
      </c>
      <c r="R2869" s="72">
        <v>10</v>
      </c>
      <c r="S2869" s="72">
        <v>36</v>
      </c>
      <c r="T2869" s="72">
        <v>1.05</v>
      </c>
    </row>
    <row r="2870" spans="1:20" s="60" customFormat="1" ht="15" customHeight="1">
      <c r="A2870" s="68" t="s">
        <v>5578</v>
      </c>
      <c r="B2870" s="68">
        <v>18171</v>
      </c>
      <c r="C2870" s="68" t="s">
        <v>0</v>
      </c>
      <c r="D2870" s="69" t="s">
        <v>1147</v>
      </c>
      <c r="E2870" s="69" t="s">
        <v>2209</v>
      </c>
      <c r="F2870" s="68" t="s">
        <v>1149</v>
      </c>
      <c r="G2870" s="64" t="s">
        <v>0</v>
      </c>
      <c r="H2870" s="70">
        <v>95.9</v>
      </c>
      <c r="I2870" s="71"/>
      <c r="J2870" s="64" t="s">
        <v>7104</v>
      </c>
      <c r="K2870" s="67" t="s">
        <v>9550</v>
      </c>
      <c r="L2870" s="67">
        <v>19</v>
      </c>
      <c r="M2870" s="64" t="s">
        <v>7066</v>
      </c>
      <c r="N2870" s="64" t="s">
        <v>2207</v>
      </c>
      <c r="O2870" s="64" t="s">
        <v>0</v>
      </c>
      <c r="P2870" s="64" t="s">
        <v>33</v>
      </c>
      <c r="Q2870" s="72">
        <v>21</v>
      </c>
      <c r="R2870" s="72">
        <v>43</v>
      </c>
      <c r="S2870" s="72">
        <v>21</v>
      </c>
      <c r="T2870" s="72">
        <v>1.3</v>
      </c>
    </row>
    <row r="2871" spans="1:20" s="60" customFormat="1" ht="15" customHeight="1">
      <c r="A2871" s="68" t="s">
        <v>5579</v>
      </c>
      <c r="B2871" s="68">
        <v>18172</v>
      </c>
      <c r="C2871" s="68" t="s">
        <v>0</v>
      </c>
      <c r="D2871" s="69" t="s">
        <v>1147</v>
      </c>
      <c r="E2871" s="69" t="s">
        <v>2210</v>
      </c>
      <c r="F2871" s="68" t="s">
        <v>1149</v>
      </c>
      <c r="G2871" s="64" t="s">
        <v>0</v>
      </c>
      <c r="H2871" s="70">
        <v>68.900000000000006</v>
      </c>
      <c r="I2871" s="71"/>
      <c r="J2871" s="64" t="s">
        <v>7104</v>
      </c>
      <c r="K2871" s="67" t="s">
        <v>9551</v>
      </c>
      <c r="L2871" s="67" t="s">
        <v>31</v>
      </c>
      <c r="M2871" s="64" t="s">
        <v>7066</v>
      </c>
      <c r="N2871" s="64" t="s">
        <v>2207</v>
      </c>
      <c r="O2871" s="64" t="s">
        <v>0</v>
      </c>
      <c r="P2871" s="64" t="s">
        <v>33</v>
      </c>
      <c r="Q2871" s="72">
        <v>16</v>
      </c>
      <c r="R2871" s="72">
        <v>31.5</v>
      </c>
      <c r="S2871" s="72">
        <v>16</v>
      </c>
      <c r="T2871" s="72">
        <v>0.5</v>
      </c>
    </row>
    <row r="2872" spans="1:20" s="60" customFormat="1" ht="15" customHeight="1">
      <c r="A2872" s="68" t="s">
        <v>5580</v>
      </c>
      <c r="B2872" s="68">
        <v>18173</v>
      </c>
      <c r="C2872" s="68" t="s">
        <v>0</v>
      </c>
      <c r="D2872" s="69" t="s">
        <v>1147</v>
      </c>
      <c r="E2872" s="69" t="s">
        <v>2211</v>
      </c>
      <c r="F2872" s="68" t="s">
        <v>1149</v>
      </c>
      <c r="G2872" s="64" t="s">
        <v>0</v>
      </c>
      <c r="H2872" s="70">
        <v>106.9</v>
      </c>
      <c r="I2872" s="71"/>
      <c r="J2872" s="64" t="s">
        <v>7143</v>
      </c>
      <c r="K2872" s="67" t="s">
        <v>9552</v>
      </c>
      <c r="L2872" s="67" t="s">
        <v>31</v>
      </c>
      <c r="M2872" s="64" t="s">
        <v>7066</v>
      </c>
      <c r="N2872" s="64" t="s">
        <v>2050</v>
      </c>
      <c r="O2872" s="64" t="s">
        <v>0</v>
      </c>
      <c r="P2872" s="64" t="s">
        <v>32</v>
      </c>
      <c r="Q2872" s="72">
        <v>0</v>
      </c>
      <c r="R2872" s="72">
        <v>0</v>
      </c>
      <c r="S2872" s="72">
        <v>0</v>
      </c>
      <c r="T2872" s="72">
        <v>0</v>
      </c>
    </row>
    <row r="2873" spans="1:20" s="60" customFormat="1" ht="15" customHeight="1">
      <c r="A2873" s="68" t="s">
        <v>5581</v>
      </c>
      <c r="B2873" s="68">
        <v>18174</v>
      </c>
      <c r="C2873" s="68" t="s">
        <v>0</v>
      </c>
      <c r="D2873" s="69" t="s">
        <v>1147</v>
      </c>
      <c r="E2873" s="69" t="s">
        <v>2212</v>
      </c>
      <c r="F2873" s="68" t="s">
        <v>1149</v>
      </c>
      <c r="G2873" s="64" t="s">
        <v>0</v>
      </c>
      <c r="H2873" s="70">
        <v>52.9</v>
      </c>
      <c r="I2873" s="71"/>
      <c r="J2873" s="64" t="s">
        <v>7143</v>
      </c>
      <c r="K2873" s="67" t="s">
        <v>9553</v>
      </c>
      <c r="L2873" s="67" t="s">
        <v>31</v>
      </c>
      <c r="M2873" s="64" t="s">
        <v>7066</v>
      </c>
      <c r="N2873" s="64" t="s">
        <v>2050</v>
      </c>
      <c r="O2873" s="64" t="s">
        <v>0</v>
      </c>
      <c r="P2873" s="64" t="s">
        <v>32</v>
      </c>
      <c r="Q2873" s="72">
        <v>16</v>
      </c>
      <c r="R2873" s="72">
        <v>0</v>
      </c>
      <c r="S2873" s="72">
        <v>25</v>
      </c>
      <c r="T2873" s="72">
        <v>0.68</v>
      </c>
    </row>
    <row r="2874" spans="1:20" s="60" customFormat="1" ht="15" customHeight="1">
      <c r="A2874" s="68" t="s">
        <v>5582</v>
      </c>
      <c r="B2874" s="68">
        <v>18175</v>
      </c>
      <c r="C2874" s="68" t="s">
        <v>0</v>
      </c>
      <c r="D2874" s="69" t="s">
        <v>1147</v>
      </c>
      <c r="E2874" s="69" t="s">
        <v>2213</v>
      </c>
      <c r="F2874" s="68" t="s">
        <v>1149</v>
      </c>
      <c r="G2874" s="64" t="s">
        <v>0</v>
      </c>
      <c r="H2874" s="70">
        <v>28.7</v>
      </c>
      <c r="I2874" s="71"/>
      <c r="J2874" s="64" t="s">
        <v>7489</v>
      </c>
      <c r="K2874" s="67" t="s">
        <v>9554</v>
      </c>
      <c r="L2874" s="67" t="s">
        <v>31</v>
      </c>
      <c r="M2874" s="64" t="s">
        <v>7066</v>
      </c>
      <c r="N2874" s="64" t="s">
        <v>2050</v>
      </c>
      <c r="O2874" s="64" t="s">
        <v>0</v>
      </c>
      <c r="P2874" s="64" t="s">
        <v>32</v>
      </c>
      <c r="Q2874" s="72">
        <v>1</v>
      </c>
      <c r="R2874" s="72">
        <v>0</v>
      </c>
      <c r="S2874" s="72">
        <v>23</v>
      </c>
      <c r="T2874" s="72">
        <v>0.45</v>
      </c>
    </row>
    <row r="2875" spans="1:20" s="60" customFormat="1" ht="15" customHeight="1">
      <c r="A2875" s="68" t="s">
        <v>5583</v>
      </c>
      <c r="B2875" s="68">
        <v>18176</v>
      </c>
      <c r="C2875" s="68" t="s">
        <v>0</v>
      </c>
      <c r="D2875" s="69" t="s">
        <v>1147</v>
      </c>
      <c r="E2875" s="69" t="s">
        <v>2214</v>
      </c>
      <c r="F2875" s="68" t="s">
        <v>1149</v>
      </c>
      <c r="G2875" s="64" t="s">
        <v>0</v>
      </c>
      <c r="H2875" s="70">
        <v>25.9</v>
      </c>
      <c r="I2875" s="71"/>
      <c r="J2875" s="64" t="s">
        <v>7489</v>
      </c>
      <c r="K2875" s="67" t="s">
        <v>9555</v>
      </c>
      <c r="L2875" s="67" t="s">
        <v>31</v>
      </c>
      <c r="M2875" s="64" t="s">
        <v>7066</v>
      </c>
      <c r="N2875" s="64" t="s">
        <v>2050</v>
      </c>
      <c r="O2875" s="64" t="s">
        <v>0</v>
      </c>
      <c r="P2875" s="64" t="s">
        <v>32</v>
      </c>
      <c r="Q2875" s="72">
        <v>1</v>
      </c>
      <c r="R2875" s="72">
        <v>26</v>
      </c>
      <c r="S2875" s="72">
        <v>21</v>
      </c>
      <c r="T2875" s="72">
        <v>0.4</v>
      </c>
    </row>
    <row r="2876" spans="1:20" s="60" customFormat="1" ht="15" customHeight="1">
      <c r="A2876" s="68" t="s">
        <v>5584</v>
      </c>
      <c r="B2876" s="68">
        <v>18177</v>
      </c>
      <c r="C2876" s="68" t="s">
        <v>0</v>
      </c>
      <c r="D2876" s="69" t="s">
        <v>1147</v>
      </c>
      <c r="E2876" s="69" t="s">
        <v>2215</v>
      </c>
      <c r="F2876" s="68" t="s">
        <v>1149</v>
      </c>
      <c r="G2876" s="64" t="s">
        <v>0</v>
      </c>
      <c r="H2876" s="70">
        <v>21.9</v>
      </c>
      <c r="I2876" s="71"/>
      <c r="J2876" s="64" t="s">
        <v>7489</v>
      </c>
      <c r="K2876" s="67" t="s">
        <v>9556</v>
      </c>
      <c r="L2876" s="67" t="s">
        <v>31</v>
      </c>
      <c r="M2876" s="64" t="s">
        <v>7066</v>
      </c>
      <c r="N2876" s="64" t="s">
        <v>2050</v>
      </c>
      <c r="O2876" s="64" t="s">
        <v>0</v>
      </c>
      <c r="P2876" s="64" t="s">
        <v>32</v>
      </c>
      <c r="Q2876" s="72">
        <v>1</v>
      </c>
      <c r="R2876" s="72">
        <v>0</v>
      </c>
      <c r="S2876" s="72">
        <v>18</v>
      </c>
      <c r="T2876" s="72">
        <v>0.35</v>
      </c>
    </row>
    <row r="2877" spans="1:20" s="60" customFormat="1" ht="15" customHeight="1">
      <c r="A2877" s="68" t="s">
        <v>5585</v>
      </c>
      <c r="B2877" s="68">
        <v>18178</v>
      </c>
      <c r="C2877" s="68" t="s">
        <v>0</v>
      </c>
      <c r="D2877" s="69" t="s">
        <v>1147</v>
      </c>
      <c r="E2877" s="69" t="s">
        <v>2216</v>
      </c>
      <c r="F2877" s="68" t="s">
        <v>1149</v>
      </c>
      <c r="G2877" s="64" t="s">
        <v>0</v>
      </c>
      <c r="H2877" s="70">
        <v>28.7</v>
      </c>
      <c r="I2877" s="71"/>
      <c r="J2877" s="64" t="s">
        <v>7489</v>
      </c>
      <c r="K2877" s="67" t="s">
        <v>9557</v>
      </c>
      <c r="L2877" s="67" t="s">
        <v>31</v>
      </c>
      <c r="M2877" s="64" t="s">
        <v>7066</v>
      </c>
      <c r="N2877" s="64" t="s">
        <v>2050</v>
      </c>
      <c r="O2877" s="64" t="s">
        <v>0</v>
      </c>
      <c r="P2877" s="64" t="s">
        <v>32</v>
      </c>
      <c r="Q2877" s="72">
        <v>1</v>
      </c>
      <c r="R2877" s="72">
        <v>0</v>
      </c>
      <c r="S2877" s="72">
        <v>23</v>
      </c>
      <c r="T2877" s="72">
        <v>0.45</v>
      </c>
    </row>
    <row r="2878" spans="1:20" s="60" customFormat="1" ht="15" customHeight="1">
      <c r="A2878" s="68" t="s">
        <v>5586</v>
      </c>
      <c r="B2878" s="68">
        <v>18179</v>
      </c>
      <c r="C2878" s="68" t="s">
        <v>0</v>
      </c>
      <c r="D2878" s="69" t="s">
        <v>1147</v>
      </c>
      <c r="E2878" s="69" t="s">
        <v>2217</v>
      </c>
      <c r="F2878" s="68" t="s">
        <v>1149</v>
      </c>
      <c r="G2878" s="64" t="s">
        <v>0</v>
      </c>
      <c r="H2878" s="70">
        <v>25.9</v>
      </c>
      <c r="I2878" s="71"/>
      <c r="J2878" s="64" t="s">
        <v>7489</v>
      </c>
      <c r="K2878" s="67" t="s">
        <v>9558</v>
      </c>
      <c r="L2878" s="67" t="s">
        <v>31</v>
      </c>
      <c r="M2878" s="64" t="s">
        <v>7066</v>
      </c>
      <c r="N2878" s="64" t="s">
        <v>2050</v>
      </c>
      <c r="O2878" s="64" t="s">
        <v>0</v>
      </c>
      <c r="P2878" s="64" t="s">
        <v>32</v>
      </c>
      <c r="Q2878" s="72">
        <v>1</v>
      </c>
      <c r="R2878" s="72">
        <v>0</v>
      </c>
      <c r="S2878" s="72">
        <v>18</v>
      </c>
      <c r="T2878" s="72">
        <v>0.4</v>
      </c>
    </row>
    <row r="2879" spans="1:20" s="60" customFormat="1" ht="15" customHeight="1">
      <c r="A2879" s="68" t="s">
        <v>5587</v>
      </c>
      <c r="B2879" s="68">
        <v>18180</v>
      </c>
      <c r="C2879" s="68" t="s">
        <v>0</v>
      </c>
      <c r="D2879" s="69" t="s">
        <v>1147</v>
      </c>
      <c r="E2879" s="69" t="s">
        <v>2218</v>
      </c>
      <c r="F2879" s="68" t="s">
        <v>1149</v>
      </c>
      <c r="G2879" s="64" t="s">
        <v>0</v>
      </c>
      <c r="H2879" s="70">
        <v>21.9</v>
      </c>
      <c r="I2879" s="71"/>
      <c r="J2879" s="64" t="s">
        <v>7489</v>
      </c>
      <c r="K2879" s="67" t="s">
        <v>9559</v>
      </c>
      <c r="L2879" s="67" t="s">
        <v>31</v>
      </c>
      <c r="M2879" s="64" t="s">
        <v>7066</v>
      </c>
      <c r="N2879" s="64" t="s">
        <v>2050</v>
      </c>
      <c r="O2879" s="64" t="s">
        <v>0</v>
      </c>
      <c r="P2879" s="64" t="s">
        <v>32</v>
      </c>
      <c r="Q2879" s="72">
        <v>1</v>
      </c>
      <c r="R2879" s="72">
        <v>0</v>
      </c>
      <c r="S2879" s="72">
        <v>18</v>
      </c>
      <c r="T2879" s="72">
        <v>0.35</v>
      </c>
    </row>
    <row r="2880" spans="1:20" s="60" customFormat="1" ht="15" customHeight="1">
      <c r="A2880" s="68" t="s">
        <v>5588</v>
      </c>
      <c r="B2880" s="68">
        <v>18181</v>
      </c>
      <c r="C2880" s="68" t="s">
        <v>0</v>
      </c>
      <c r="D2880" s="69" t="s">
        <v>1147</v>
      </c>
      <c r="E2880" s="69" t="s">
        <v>2219</v>
      </c>
      <c r="F2880" s="68" t="s">
        <v>1149</v>
      </c>
      <c r="G2880" s="64" t="s">
        <v>0</v>
      </c>
      <c r="H2880" s="70">
        <v>79.5</v>
      </c>
      <c r="I2880" s="71"/>
      <c r="J2880" s="64" t="s">
        <v>7143</v>
      </c>
      <c r="K2880" s="67" t="s">
        <v>9560</v>
      </c>
      <c r="L2880" s="67" t="s">
        <v>31</v>
      </c>
      <c r="M2880" s="64" t="s">
        <v>7066</v>
      </c>
      <c r="N2880" s="64" t="s">
        <v>2050</v>
      </c>
      <c r="O2880" s="64" t="s">
        <v>0</v>
      </c>
      <c r="P2880" s="64" t="s">
        <v>32</v>
      </c>
      <c r="Q2880" s="72">
        <v>31.5</v>
      </c>
      <c r="R2880" s="72">
        <v>0</v>
      </c>
      <c r="S2880" s="72">
        <v>45</v>
      </c>
      <c r="T2880" s="72">
        <v>1.3049999999999999</v>
      </c>
    </row>
    <row r="2881" spans="1:20" s="60" customFormat="1" ht="15" customHeight="1">
      <c r="A2881" s="68" t="s">
        <v>5589</v>
      </c>
      <c r="B2881" s="68">
        <v>18182</v>
      </c>
      <c r="C2881" s="68" t="s">
        <v>0</v>
      </c>
      <c r="D2881" s="69" t="s">
        <v>1147</v>
      </c>
      <c r="E2881" s="69" t="s">
        <v>2220</v>
      </c>
      <c r="F2881" s="68" t="s">
        <v>1149</v>
      </c>
      <c r="G2881" s="64" t="s">
        <v>0</v>
      </c>
      <c r="H2881" s="70">
        <v>61.9</v>
      </c>
      <c r="I2881" s="71"/>
      <c r="J2881" s="64" t="s">
        <v>7143</v>
      </c>
      <c r="K2881" s="67" t="s">
        <v>9561</v>
      </c>
      <c r="L2881" s="67" t="s">
        <v>31</v>
      </c>
      <c r="M2881" s="64" t="s">
        <v>7066</v>
      </c>
      <c r="N2881" s="64" t="s">
        <v>2050</v>
      </c>
      <c r="O2881" s="64" t="s">
        <v>0</v>
      </c>
      <c r="P2881" s="64" t="s">
        <v>32</v>
      </c>
      <c r="Q2881" s="72">
        <v>26</v>
      </c>
      <c r="R2881" s="72">
        <v>0</v>
      </c>
      <c r="S2881" s="72">
        <v>36</v>
      </c>
      <c r="T2881" s="72">
        <v>0.85499999999999998</v>
      </c>
    </row>
    <row r="2882" spans="1:20" s="60" customFormat="1" ht="15" customHeight="1">
      <c r="A2882" s="68" t="s">
        <v>5590</v>
      </c>
      <c r="B2882" s="68">
        <v>18183</v>
      </c>
      <c r="C2882" s="68" t="s">
        <v>0</v>
      </c>
      <c r="D2882" s="69" t="s">
        <v>1147</v>
      </c>
      <c r="E2882" s="69" t="s">
        <v>2221</v>
      </c>
      <c r="F2882" s="68" t="s">
        <v>1149</v>
      </c>
      <c r="G2882" s="64" t="s">
        <v>0</v>
      </c>
      <c r="H2882" s="70">
        <v>49.9</v>
      </c>
      <c r="I2882" s="71"/>
      <c r="J2882" s="64" t="s">
        <v>7143</v>
      </c>
      <c r="K2882" s="67" t="s">
        <v>9562</v>
      </c>
      <c r="L2882" s="67">
        <v>15</v>
      </c>
      <c r="M2882" s="64" t="s">
        <v>7066</v>
      </c>
      <c r="N2882" s="64" t="s">
        <v>2050</v>
      </c>
      <c r="O2882" s="64" t="s">
        <v>0</v>
      </c>
      <c r="P2882" s="64" t="s">
        <v>32</v>
      </c>
      <c r="Q2882" s="72">
        <v>15.5</v>
      </c>
      <c r="R2882" s="72">
        <v>0</v>
      </c>
      <c r="S2882" s="72">
        <v>36</v>
      </c>
      <c r="T2882" s="72">
        <v>0.61499999999999999</v>
      </c>
    </row>
    <row r="2883" spans="1:20" s="60" customFormat="1" ht="15" customHeight="1">
      <c r="A2883" s="68" t="s">
        <v>5591</v>
      </c>
      <c r="B2883" s="68">
        <v>18184</v>
      </c>
      <c r="C2883" s="68" t="s">
        <v>0</v>
      </c>
      <c r="D2883" s="69" t="s">
        <v>1147</v>
      </c>
      <c r="E2883" s="69" t="s">
        <v>2222</v>
      </c>
      <c r="F2883" s="68" t="s">
        <v>1149</v>
      </c>
      <c r="G2883" s="64" t="s">
        <v>0</v>
      </c>
      <c r="H2883" s="70">
        <v>49.9</v>
      </c>
      <c r="I2883" s="71"/>
      <c r="J2883" s="64" t="s">
        <v>7143</v>
      </c>
      <c r="K2883" s="67" t="s">
        <v>9563</v>
      </c>
      <c r="L2883" s="67">
        <v>63</v>
      </c>
      <c r="M2883" s="64" t="s">
        <v>7066</v>
      </c>
      <c r="N2883" s="64" t="s">
        <v>2050</v>
      </c>
      <c r="O2883" s="64" t="s">
        <v>0</v>
      </c>
      <c r="P2883" s="64" t="s">
        <v>32</v>
      </c>
      <c r="Q2883" s="72">
        <v>17.5</v>
      </c>
      <c r="R2883" s="72">
        <v>0</v>
      </c>
      <c r="S2883" s="72">
        <v>24</v>
      </c>
      <c r="T2883" s="72">
        <v>0.505</v>
      </c>
    </row>
    <row r="2884" spans="1:20" s="60" customFormat="1" ht="15" customHeight="1">
      <c r="A2884" s="68" t="s">
        <v>5592</v>
      </c>
      <c r="B2884" s="68">
        <v>18187</v>
      </c>
      <c r="C2884" s="68" t="s">
        <v>0</v>
      </c>
      <c r="D2884" s="69">
        <v>2</v>
      </c>
      <c r="E2884" s="69" t="s">
        <v>3175</v>
      </c>
      <c r="F2884" s="68" t="s">
        <v>1149</v>
      </c>
      <c r="G2884" s="64" t="s">
        <v>3345</v>
      </c>
      <c r="H2884" s="70">
        <v>52.9</v>
      </c>
      <c r="I2884" s="71"/>
      <c r="J2884" s="64" t="s">
        <v>7300</v>
      </c>
      <c r="K2884" s="67" t="s">
        <v>9564</v>
      </c>
      <c r="L2884" s="67">
        <v>2</v>
      </c>
      <c r="M2884" s="64" t="s">
        <v>7066</v>
      </c>
      <c r="N2884" s="64" t="s">
        <v>2048</v>
      </c>
      <c r="O2884" s="64" t="s">
        <v>0</v>
      </c>
      <c r="P2884" s="64" t="s">
        <v>56</v>
      </c>
      <c r="Q2884" s="72">
        <v>23</v>
      </c>
      <c r="R2884" s="72">
        <v>5</v>
      </c>
      <c r="S2884" s="72">
        <v>24</v>
      </c>
      <c r="T2884" s="72">
        <v>0.5</v>
      </c>
    </row>
    <row r="2885" spans="1:20" s="60" customFormat="1" ht="15" customHeight="1">
      <c r="A2885" s="68" t="s">
        <v>5593</v>
      </c>
      <c r="B2885" s="68">
        <v>18187</v>
      </c>
      <c r="C2885" s="68" t="s">
        <v>0</v>
      </c>
      <c r="D2885" s="69">
        <v>46</v>
      </c>
      <c r="E2885" s="69" t="s">
        <v>3176</v>
      </c>
      <c r="F2885" s="68" t="s">
        <v>1149</v>
      </c>
      <c r="G2885" s="64" t="s">
        <v>3201</v>
      </c>
      <c r="H2885" s="70">
        <v>52.9</v>
      </c>
      <c r="I2885" s="71"/>
      <c r="J2885" s="64" t="s">
        <v>7300</v>
      </c>
      <c r="K2885" s="67" t="s">
        <v>9564</v>
      </c>
      <c r="L2885" s="67">
        <v>9</v>
      </c>
      <c r="M2885" s="64" t="s">
        <v>7066</v>
      </c>
      <c r="N2885" s="64" t="s">
        <v>2048</v>
      </c>
      <c r="O2885" s="64" t="s">
        <v>0</v>
      </c>
      <c r="P2885" s="64" t="s">
        <v>56</v>
      </c>
      <c r="Q2885" s="72">
        <v>23</v>
      </c>
      <c r="R2885" s="72">
        <v>5</v>
      </c>
      <c r="S2885" s="72">
        <v>24</v>
      </c>
      <c r="T2885" s="72">
        <v>0.5</v>
      </c>
    </row>
    <row r="2886" spans="1:20" s="60" customFormat="1" ht="15" customHeight="1">
      <c r="A2886" s="68" t="s">
        <v>5594</v>
      </c>
      <c r="B2886" s="68">
        <v>18187</v>
      </c>
      <c r="C2886" s="68" t="s">
        <v>0</v>
      </c>
      <c r="D2886" s="69">
        <v>80</v>
      </c>
      <c r="E2886" s="69" t="s">
        <v>3177</v>
      </c>
      <c r="F2886" s="68" t="s">
        <v>1149</v>
      </c>
      <c r="G2886" s="64" t="s">
        <v>3346</v>
      </c>
      <c r="H2886" s="70">
        <v>52.9</v>
      </c>
      <c r="I2886" s="71"/>
      <c r="J2886" s="64" t="s">
        <v>7300</v>
      </c>
      <c r="K2886" s="67" t="s">
        <v>9564</v>
      </c>
      <c r="L2886" s="67" t="s">
        <v>31</v>
      </c>
      <c r="M2886" s="64" t="s">
        <v>7066</v>
      </c>
      <c r="N2886" s="64" t="s">
        <v>2048</v>
      </c>
      <c r="O2886" s="64" t="s">
        <v>0</v>
      </c>
      <c r="P2886" s="64" t="s">
        <v>56</v>
      </c>
      <c r="Q2886" s="72">
        <v>23</v>
      </c>
      <c r="R2886" s="72">
        <v>5</v>
      </c>
      <c r="S2886" s="72">
        <v>24</v>
      </c>
      <c r="T2886" s="72">
        <v>0.5</v>
      </c>
    </row>
    <row r="2887" spans="1:20" s="60" customFormat="1" ht="15" customHeight="1">
      <c r="A2887" s="68" t="s">
        <v>5595</v>
      </c>
      <c r="B2887" s="68">
        <v>18188</v>
      </c>
      <c r="C2887" s="68" t="s">
        <v>0</v>
      </c>
      <c r="D2887" s="69">
        <v>2</v>
      </c>
      <c r="E2887" s="69" t="s">
        <v>3178</v>
      </c>
      <c r="F2887" s="68" t="s">
        <v>1149</v>
      </c>
      <c r="G2887" s="64" t="s">
        <v>3345</v>
      </c>
      <c r="H2887" s="70">
        <v>26.9</v>
      </c>
      <c r="I2887" s="71"/>
      <c r="J2887" s="64" t="s">
        <v>7300</v>
      </c>
      <c r="K2887" s="67" t="s">
        <v>9565</v>
      </c>
      <c r="L2887" s="67">
        <v>2</v>
      </c>
      <c r="M2887" s="64" t="s">
        <v>7066</v>
      </c>
      <c r="N2887" s="64" t="s">
        <v>2048</v>
      </c>
      <c r="O2887" s="64" t="s">
        <v>0</v>
      </c>
      <c r="P2887" s="64" t="s">
        <v>56</v>
      </c>
      <c r="Q2887" s="72">
        <v>16</v>
      </c>
      <c r="R2887" s="72">
        <v>4</v>
      </c>
      <c r="S2887" s="72">
        <v>15</v>
      </c>
      <c r="T2887" s="72">
        <v>0.4</v>
      </c>
    </row>
    <row r="2888" spans="1:20" s="60" customFormat="1" ht="15" customHeight="1">
      <c r="A2888" s="68" t="s">
        <v>5596</v>
      </c>
      <c r="B2888" s="68">
        <v>18188</v>
      </c>
      <c r="C2888" s="68" t="s">
        <v>0</v>
      </c>
      <c r="D2888" s="69">
        <v>46</v>
      </c>
      <c r="E2888" s="69" t="s">
        <v>3179</v>
      </c>
      <c r="F2888" s="68" t="s">
        <v>1149</v>
      </c>
      <c r="G2888" s="64" t="s">
        <v>3201</v>
      </c>
      <c r="H2888" s="70">
        <v>26.9</v>
      </c>
      <c r="I2888" s="71"/>
      <c r="J2888" s="64" t="s">
        <v>7300</v>
      </c>
      <c r="K2888" s="67" t="s">
        <v>9565</v>
      </c>
      <c r="L2888" s="67">
        <v>14</v>
      </c>
      <c r="M2888" s="64" t="s">
        <v>7066</v>
      </c>
      <c r="N2888" s="64" t="s">
        <v>2048</v>
      </c>
      <c r="O2888" s="64" t="s">
        <v>0</v>
      </c>
      <c r="P2888" s="64" t="s">
        <v>56</v>
      </c>
      <c r="Q2888" s="72">
        <v>16</v>
      </c>
      <c r="R2888" s="72">
        <v>0</v>
      </c>
      <c r="S2888" s="72">
        <v>15</v>
      </c>
      <c r="T2888" s="72">
        <v>0.4</v>
      </c>
    </row>
    <row r="2889" spans="1:20" s="60" customFormat="1" ht="15" customHeight="1">
      <c r="A2889" s="68" t="s">
        <v>5597</v>
      </c>
      <c r="B2889" s="68">
        <v>18188</v>
      </c>
      <c r="C2889" s="68" t="s">
        <v>0</v>
      </c>
      <c r="D2889" s="69">
        <v>80</v>
      </c>
      <c r="E2889" s="69" t="s">
        <v>3180</v>
      </c>
      <c r="F2889" s="68" t="s">
        <v>1149</v>
      </c>
      <c r="G2889" s="64" t="s">
        <v>3346</v>
      </c>
      <c r="H2889" s="70">
        <v>26.9</v>
      </c>
      <c r="I2889" s="71"/>
      <c r="J2889" s="64" t="s">
        <v>7300</v>
      </c>
      <c r="K2889" s="67" t="s">
        <v>9565</v>
      </c>
      <c r="L2889" s="67" t="s">
        <v>31</v>
      </c>
      <c r="M2889" s="64" t="s">
        <v>7066</v>
      </c>
      <c r="N2889" s="64" t="s">
        <v>2048</v>
      </c>
      <c r="O2889" s="64" t="s">
        <v>0</v>
      </c>
      <c r="P2889" s="64" t="s">
        <v>56</v>
      </c>
      <c r="Q2889" s="72">
        <v>16</v>
      </c>
      <c r="R2889" s="72">
        <v>4</v>
      </c>
      <c r="S2889" s="72">
        <v>15</v>
      </c>
      <c r="T2889" s="72">
        <v>0.4</v>
      </c>
    </row>
    <row r="2890" spans="1:20" s="60" customFormat="1" ht="15" customHeight="1">
      <c r="A2890" s="68" t="s">
        <v>5598</v>
      </c>
      <c r="B2890" s="68">
        <v>18189</v>
      </c>
      <c r="C2890" s="68" t="s">
        <v>0</v>
      </c>
      <c r="D2890" s="69">
        <v>2</v>
      </c>
      <c r="E2890" s="69" t="s">
        <v>3181</v>
      </c>
      <c r="F2890" s="68" t="s">
        <v>1149</v>
      </c>
      <c r="G2890" s="64" t="s">
        <v>3345</v>
      </c>
      <c r="H2890" s="70">
        <v>15.9</v>
      </c>
      <c r="I2890" s="71"/>
      <c r="J2890" s="64" t="s">
        <v>7300</v>
      </c>
      <c r="K2890" s="67" t="s">
        <v>9566</v>
      </c>
      <c r="L2890" s="67">
        <v>4</v>
      </c>
      <c r="M2890" s="64" t="s">
        <v>7066</v>
      </c>
      <c r="N2890" s="64" t="s">
        <v>2048</v>
      </c>
      <c r="O2890" s="64" t="s">
        <v>0</v>
      </c>
      <c r="P2890" s="64" t="s">
        <v>56</v>
      </c>
      <c r="Q2890" s="72">
        <v>5</v>
      </c>
      <c r="R2890" s="72">
        <v>0</v>
      </c>
      <c r="S2890" s="72">
        <v>14</v>
      </c>
      <c r="T2890" s="72">
        <v>0.85</v>
      </c>
    </row>
    <row r="2891" spans="1:20" s="60" customFormat="1" ht="15" customHeight="1">
      <c r="A2891" s="68" t="s">
        <v>5599</v>
      </c>
      <c r="B2891" s="68">
        <v>18189</v>
      </c>
      <c r="C2891" s="68" t="s">
        <v>0</v>
      </c>
      <c r="D2891" s="69">
        <v>46</v>
      </c>
      <c r="E2891" s="69" t="s">
        <v>3182</v>
      </c>
      <c r="F2891" s="68" t="s">
        <v>1149</v>
      </c>
      <c r="G2891" s="64" t="s">
        <v>3201</v>
      </c>
      <c r="H2891" s="70">
        <v>15.9</v>
      </c>
      <c r="I2891" s="71"/>
      <c r="J2891" s="64" t="s">
        <v>7300</v>
      </c>
      <c r="K2891" s="67" t="s">
        <v>9566</v>
      </c>
      <c r="L2891" s="67" t="s">
        <v>31</v>
      </c>
      <c r="M2891" s="64" t="s">
        <v>7066</v>
      </c>
      <c r="N2891" s="64" t="s">
        <v>2048</v>
      </c>
      <c r="O2891" s="64" t="s">
        <v>0</v>
      </c>
      <c r="P2891" s="64" t="s">
        <v>56</v>
      </c>
      <c r="Q2891" s="72">
        <v>5</v>
      </c>
      <c r="R2891" s="72">
        <v>5.5</v>
      </c>
      <c r="S2891" s="72">
        <v>14</v>
      </c>
      <c r="T2891" s="72">
        <v>0.85</v>
      </c>
    </row>
    <row r="2892" spans="1:20" ht="15" customHeight="1">
      <c r="A2892" s="68" t="s">
        <v>5600</v>
      </c>
      <c r="B2892" s="68">
        <v>18189</v>
      </c>
      <c r="C2892" s="68" t="s">
        <v>0</v>
      </c>
      <c r="D2892" s="69">
        <v>80</v>
      </c>
      <c r="E2892" s="69" t="s">
        <v>3183</v>
      </c>
      <c r="F2892" s="68" t="s">
        <v>1149</v>
      </c>
      <c r="G2892" s="64" t="s">
        <v>3346</v>
      </c>
      <c r="H2892" s="70">
        <v>15.9</v>
      </c>
      <c r="I2892" s="71"/>
      <c r="J2892" s="64" t="s">
        <v>7300</v>
      </c>
      <c r="K2892" s="67" t="s">
        <v>9566</v>
      </c>
      <c r="L2892" s="67" t="s">
        <v>31</v>
      </c>
      <c r="M2892" s="64" t="s">
        <v>7066</v>
      </c>
      <c r="N2892" s="64" t="s">
        <v>2048</v>
      </c>
      <c r="O2892" s="64" t="s">
        <v>0</v>
      </c>
      <c r="P2892" s="64" t="s">
        <v>56</v>
      </c>
      <c r="Q2892" s="72">
        <v>5</v>
      </c>
      <c r="R2892" s="72">
        <v>5.5</v>
      </c>
      <c r="S2892" s="72">
        <v>14</v>
      </c>
      <c r="T2892" s="72">
        <v>0.85</v>
      </c>
    </row>
    <row r="2893" spans="1:20" ht="15" customHeight="1">
      <c r="A2893" s="68" t="s">
        <v>11471</v>
      </c>
      <c r="B2893" s="68">
        <v>18190</v>
      </c>
      <c r="C2893" s="68" t="s">
        <v>0</v>
      </c>
      <c r="D2893" s="69">
        <v>46</v>
      </c>
      <c r="E2893" s="69" t="s">
        <v>11472</v>
      </c>
      <c r="F2893" s="68" t="s">
        <v>1149</v>
      </c>
      <c r="G2893" s="64" t="s">
        <v>0</v>
      </c>
      <c r="H2893" s="70">
        <v>26.9</v>
      </c>
      <c r="I2893" s="71">
        <v>0.13</v>
      </c>
      <c r="J2893" s="64" t="s">
        <v>7300</v>
      </c>
      <c r="K2893" s="67" t="s">
        <v>11473</v>
      </c>
      <c r="L2893" s="67">
        <v>24</v>
      </c>
      <c r="M2893" s="64" t="s">
        <v>7066</v>
      </c>
      <c r="N2893" s="64" t="s">
        <v>2048</v>
      </c>
      <c r="O2893" s="64" t="s">
        <v>0</v>
      </c>
      <c r="P2893" s="64" t="s">
        <v>56</v>
      </c>
      <c r="Q2893" s="72">
        <v>0</v>
      </c>
      <c r="R2893" s="72">
        <v>0</v>
      </c>
      <c r="S2893" s="72">
        <v>0</v>
      </c>
      <c r="T2893" s="72">
        <v>0</v>
      </c>
    </row>
    <row r="2894" spans="1:20" s="60" customFormat="1" ht="15" customHeight="1">
      <c r="A2894" s="68" t="s">
        <v>11474</v>
      </c>
      <c r="B2894" s="68">
        <v>18190</v>
      </c>
      <c r="C2894" s="68" t="s">
        <v>0</v>
      </c>
      <c r="D2894" s="69">
        <v>80</v>
      </c>
      <c r="E2894" s="69" t="s">
        <v>11475</v>
      </c>
      <c r="F2894" s="68" t="s">
        <v>1149</v>
      </c>
      <c r="G2894" s="64" t="s">
        <v>0</v>
      </c>
      <c r="H2894" s="70">
        <v>26.9</v>
      </c>
      <c r="I2894" s="71">
        <v>0.13</v>
      </c>
      <c r="J2894" s="64" t="s">
        <v>7300</v>
      </c>
      <c r="K2894" s="67" t="s">
        <v>11473</v>
      </c>
      <c r="L2894" s="67">
        <v>27</v>
      </c>
      <c r="M2894" s="64" t="s">
        <v>7066</v>
      </c>
      <c r="N2894" s="64" t="s">
        <v>2048</v>
      </c>
      <c r="O2894" s="64" t="s">
        <v>0</v>
      </c>
      <c r="P2894" s="64" t="s">
        <v>56</v>
      </c>
      <c r="Q2894" s="72">
        <v>0</v>
      </c>
      <c r="R2894" s="72">
        <v>0</v>
      </c>
      <c r="S2894" s="72">
        <v>0</v>
      </c>
      <c r="T2894" s="72">
        <v>0</v>
      </c>
    </row>
    <row r="2895" spans="1:20" ht="15" customHeight="1">
      <c r="A2895" s="68" t="s">
        <v>5601</v>
      </c>
      <c r="B2895" s="68">
        <v>18192</v>
      </c>
      <c r="C2895" s="68" t="s">
        <v>0</v>
      </c>
      <c r="D2895" s="69">
        <v>2</v>
      </c>
      <c r="E2895" s="69" t="s">
        <v>3184</v>
      </c>
      <c r="F2895" s="68" t="s">
        <v>1162</v>
      </c>
      <c r="G2895" s="64" t="s">
        <v>3345</v>
      </c>
      <c r="H2895" s="70">
        <v>39.9</v>
      </c>
      <c r="I2895" s="71"/>
      <c r="J2895" s="64" t="s">
        <v>7300</v>
      </c>
      <c r="K2895" s="67" t="s">
        <v>9567</v>
      </c>
      <c r="L2895" s="67" t="s">
        <v>31</v>
      </c>
      <c r="M2895" s="64" t="s">
        <v>7066</v>
      </c>
      <c r="N2895" s="64" t="s">
        <v>2048</v>
      </c>
      <c r="O2895" s="64" t="s">
        <v>0</v>
      </c>
      <c r="P2895" s="64" t="s">
        <v>56</v>
      </c>
      <c r="Q2895" s="72">
        <v>2</v>
      </c>
      <c r="R2895" s="72">
        <v>6</v>
      </c>
      <c r="S2895" s="72">
        <v>9</v>
      </c>
      <c r="T2895" s="72">
        <v>0.6</v>
      </c>
    </row>
    <row r="2896" spans="1:20" ht="15" customHeight="1">
      <c r="A2896" s="68" t="s">
        <v>5602</v>
      </c>
      <c r="B2896" s="68">
        <v>18192</v>
      </c>
      <c r="C2896" s="68" t="s">
        <v>0</v>
      </c>
      <c r="D2896" s="69">
        <v>46</v>
      </c>
      <c r="E2896" s="69" t="s">
        <v>3185</v>
      </c>
      <c r="F2896" s="68" t="s">
        <v>1162</v>
      </c>
      <c r="G2896" s="64" t="s">
        <v>3201</v>
      </c>
      <c r="H2896" s="70">
        <v>39.9</v>
      </c>
      <c r="I2896" s="71"/>
      <c r="J2896" s="64" t="s">
        <v>7300</v>
      </c>
      <c r="K2896" s="67" t="s">
        <v>9567</v>
      </c>
      <c r="L2896" s="67">
        <v>2</v>
      </c>
      <c r="M2896" s="64" t="s">
        <v>7066</v>
      </c>
      <c r="N2896" s="64" t="s">
        <v>2048</v>
      </c>
      <c r="O2896" s="64" t="s">
        <v>0</v>
      </c>
      <c r="P2896" s="64" t="s">
        <v>56</v>
      </c>
      <c r="Q2896" s="72">
        <v>2</v>
      </c>
      <c r="R2896" s="72">
        <v>6</v>
      </c>
      <c r="S2896" s="72">
        <v>9</v>
      </c>
      <c r="T2896" s="72">
        <v>0.6</v>
      </c>
    </row>
    <row r="2897" spans="1:20" s="60" customFormat="1" ht="15" customHeight="1">
      <c r="A2897" s="68" t="s">
        <v>5603</v>
      </c>
      <c r="B2897" s="68">
        <v>18192</v>
      </c>
      <c r="C2897" s="68" t="s">
        <v>0</v>
      </c>
      <c r="D2897" s="69">
        <v>80</v>
      </c>
      <c r="E2897" s="69" t="s">
        <v>3186</v>
      </c>
      <c r="F2897" s="68" t="s">
        <v>1162</v>
      </c>
      <c r="G2897" s="64" t="s">
        <v>3346</v>
      </c>
      <c r="H2897" s="70">
        <v>39.9</v>
      </c>
      <c r="I2897" s="71"/>
      <c r="J2897" s="64" t="s">
        <v>7300</v>
      </c>
      <c r="K2897" s="67" t="s">
        <v>9567</v>
      </c>
      <c r="L2897" s="67" t="s">
        <v>31</v>
      </c>
      <c r="M2897" s="64" t="s">
        <v>7066</v>
      </c>
      <c r="N2897" s="64" t="s">
        <v>2048</v>
      </c>
      <c r="O2897" s="64" t="s">
        <v>0</v>
      </c>
      <c r="P2897" s="64" t="s">
        <v>56</v>
      </c>
      <c r="Q2897" s="72">
        <v>2</v>
      </c>
      <c r="R2897" s="72">
        <v>6</v>
      </c>
      <c r="S2897" s="72">
        <v>9</v>
      </c>
      <c r="T2897" s="72">
        <v>0.6</v>
      </c>
    </row>
    <row r="2898" spans="1:20" ht="15" customHeight="1">
      <c r="A2898" s="68" t="s">
        <v>5604</v>
      </c>
      <c r="B2898" s="68">
        <v>18193</v>
      </c>
      <c r="C2898" s="68" t="s">
        <v>0</v>
      </c>
      <c r="D2898" s="69">
        <v>2</v>
      </c>
      <c r="E2898" s="69" t="s">
        <v>3187</v>
      </c>
      <c r="F2898" s="68" t="s">
        <v>1162</v>
      </c>
      <c r="G2898" s="64" t="s">
        <v>3345</v>
      </c>
      <c r="H2898" s="70">
        <v>36.9</v>
      </c>
      <c r="I2898" s="71"/>
      <c r="J2898" s="64" t="s">
        <v>7300</v>
      </c>
      <c r="K2898" s="67" t="s">
        <v>9568</v>
      </c>
      <c r="L2898" s="67" t="s">
        <v>31</v>
      </c>
      <c r="M2898" s="64" t="s">
        <v>7066</v>
      </c>
      <c r="N2898" s="64" t="s">
        <v>2048</v>
      </c>
      <c r="O2898" s="64" t="s">
        <v>0</v>
      </c>
      <c r="P2898" s="64" t="s">
        <v>56</v>
      </c>
      <c r="Q2898" s="72">
        <v>0</v>
      </c>
      <c r="R2898" s="72">
        <v>0</v>
      </c>
      <c r="S2898" s="72">
        <v>0</v>
      </c>
      <c r="T2898" s="72">
        <v>0</v>
      </c>
    </row>
    <row r="2899" spans="1:20" ht="15" customHeight="1">
      <c r="A2899" s="68" t="s">
        <v>5605</v>
      </c>
      <c r="B2899" s="68">
        <v>18193</v>
      </c>
      <c r="C2899" s="68" t="s">
        <v>0</v>
      </c>
      <c r="D2899" s="69">
        <v>80</v>
      </c>
      <c r="E2899" s="69" t="s">
        <v>3188</v>
      </c>
      <c r="F2899" s="68" t="s">
        <v>1162</v>
      </c>
      <c r="G2899" s="64" t="s">
        <v>3346</v>
      </c>
      <c r="H2899" s="70">
        <v>36.9</v>
      </c>
      <c r="I2899" s="71"/>
      <c r="J2899" s="64" t="s">
        <v>7300</v>
      </c>
      <c r="K2899" s="67" t="s">
        <v>9568</v>
      </c>
      <c r="L2899" s="67" t="s">
        <v>31</v>
      </c>
      <c r="M2899" s="64" t="s">
        <v>7066</v>
      </c>
      <c r="N2899" s="64" t="s">
        <v>2048</v>
      </c>
      <c r="O2899" s="64" t="s">
        <v>0</v>
      </c>
      <c r="P2899" s="64" t="s">
        <v>56</v>
      </c>
      <c r="Q2899" s="72">
        <v>0</v>
      </c>
      <c r="R2899" s="72">
        <v>0</v>
      </c>
      <c r="S2899" s="72">
        <v>0</v>
      </c>
      <c r="T2899" s="72">
        <v>0</v>
      </c>
    </row>
    <row r="2900" spans="1:20" s="60" customFormat="1" ht="15" customHeight="1">
      <c r="A2900" s="68" t="s">
        <v>5606</v>
      </c>
      <c r="B2900" s="68">
        <v>18194</v>
      </c>
      <c r="C2900" s="68" t="s">
        <v>0</v>
      </c>
      <c r="D2900" s="69" t="s">
        <v>1147</v>
      </c>
      <c r="E2900" s="69" t="s">
        <v>468</v>
      </c>
      <c r="F2900" s="68" t="s">
        <v>1162</v>
      </c>
      <c r="G2900" s="64" t="s">
        <v>0</v>
      </c>
      <c r="H2900" s="70">
        <v>39.9</v>
      </c>
      <c r="I2900" s="71"/>
      <c r="J2900" s="64" t="s">
        <v>7300</v>
      </c>
      <c r="K2900" s="67" t="s">
        <v>9569</v>
      </c>
      <c r="L2900" s="67" t="s">
        <v>31</v>
      </c>
      <c r="M2900" s="64" t="s">
        <v>7066</v>
      </c>
      <c r="N2900" s="64" t="s">
        <v>2048</v>
      </c>
      <c r="O2900" s="64" t="s">
        <v>0</v>
      </c>
      <c r="P2900" s="64" t="s">
        <v>56</v>
      </c>
      <c r="Q2900" s="72">
        <v>28.5</v>
      </c>
      <c r="R2900" s="72">
        <v>3</v>
      </c>
      <c r="S2900" s="72">
        <v>28.5</v>
      </c>
      <c r="T2900" s="72">
        <v>0.76</v>
      </c>
    </row>
    <row r="2901" spans="1:20" ht="15" customHeight="1">
      <c r="A2901" s="68" t="s">
        <v>5607</v>
      </c>
      <c r="B2901" s="68">
        <v>18198</v>
      </c>
      <c r="C2901" s="68" t="s">
        <v>0</v>
      </c>
      <c r="D2901" s="69" t="s">
        <v>1147</v>
      </c>
      <c r="E2901" s="69" t="s">
        <v>2223</v>
      </c>
      <c r="F2901" s="68" t="s">
        <v>1149</v>
      </c>
      <c r="G2901" s="64" t="s">
        <v>0</v>
      </c>
      <c r="H2901" s="70">
        <v>68.900000000000006</v>
      </c>
      <c r="I2901" s="71"/>
      <c r="J2901" s="64" t="s">
        <v>7104</v>
      </c>
      <c r="K2901" s="67" t="s">
        <v>9570</v>
      </c>
      <c r="L2901" s="67" t="s">
        <v>31</v>
      </c>
      <c r="M2901" s="64" t="s">
        <v>7066</v>
      </c>
      <c r="N2901" s="64" t="s">
        <v>2048</v>
      </c>
      <c r="O2901" s="64" t="s">
        <v>0</v>
      </c>
      <c r="P2901" s="64" t="s">
        <v>33</v>
      </c>
      <c r="Q2901" s="72">
        <v>0</v>
      </c>
      <c r="R2901" s="72">
        <v>0</v>
      </c>
      <c r="S2901" s="72">
        <v>0</v>
      </c>
      <c r="T2901" s="72">
        <v>0</v>
      </c>
    </row>
    <row r="2902" spans="1:20" ht="15" customHeight="1">
      <c r="A2902" s="68" t="s">
        <v>5608</v>
      </c>
      <c r="B2902" s="68">
        <v>18199</v>
      </c>
      <c r="C2902" s="68" t="s">
        <v>0</v>
      </c>
      <c r="D2902" s="69" t="s">
        <v>1147</v>
      </c>
      <c r="E2902" s="69" t="s">
        <v>2224</v>
      </c>
      <c r="F2902" s="68" t="s">
        <v>1149</v>
      </c>
      <c r="G2902" s="64" t="s">
        <v>0</v>
      </c>
      <c r="H2902" s="70">
        <v>68.900000000000006</v>
      </c>
      <c r="I2902" s="71"/>
      <c r="J2902" s="64" t="s">
        <v>7104</v>
      </c>
      <c r="K2902" s="67" t="s">
        <v>9571</v>
      </c>
      <c r="L2902" s="67" t="s">
        <v>31</v>
      </c>
      <c r="M2902" s="64" t="s">
        <v>7066</v>
      </c>
      <c r="N2902" s="64" t="s">
        <v>2048</v>
      </c>
      <c r="O2902" s="64" t="s">
        <v>0</v>
      </c>
      <c r="P2902" s="64" t="s">
        <v>33</v>
      </c>
      <c r="Q2902" s="72">
        <v>0</v>
      </c>
      <c r="R2902" s="72">
        <v>0</v>
      </c>
      <c r="S2902" s="72">
        <v>0</v>
      </c>
      <c r="T2902" s="72">
        <v>0</v>
      </c>
    </row>
    <row r="2903" spans="1:20" s="60" customFormat="1" ht="15" customHeight="1">
      <c r="A2903" s="68" t="s">
        <v>5609</v>
      </c>
      <c r="B2903" s="68">
        <v>18201</v>
      </c>
      <c r="C2903" s="68" t="s">
        <v>0</v>
      </c>
      <c r="D2903" s="69" t="s">
        <v>1147</v>
      </c>
      <c r="E2903" s="69" t="s">
        <v>2225</v>
      </c>
      <c r="F2903" s="68" t="s">
        <v>1149</v>
      </c>
      <c r="G2903" s="64" t="s">
        <v>0</v>
      </c>
      <c r="H2903" s="70">
        <v>68.900000000000006</v>
      </c>
      <c r="I2903" s="71"/>
      <c r="J2903" s="64" t="s">
        <v>7104</v>
      </c>
      <c r="K2903" s="67" t="s">
        <v>9572</v>
      </c>
      <c r="L2903" s="67" t="s">
        <v>31</v>
      </c>
      <c r="M2903" s="64" t="s">
        <v>7066</v>
      </c>
      <c r="N2903" s="64" t="s">
        <v>2048</v>
      </c>
      <c r="O2903" s="64" t="s">
        <v>0</v>
      </c>
      <c r="P2903" s="64" t="s">
        <v>33</v>
      </c>
      <c r="Q2903" s="72">
        <v>0</v>
      </c>
      <c r="R2903" s="72">
        <v>0</v>
      </c>
      <c r="S2903" s="72">
        <v>0</v>
      </c>
      <c r="T2903" s="72">
        <v>0</v>
      </c>
    </row>
    <row r="2904" spans="1:20" ht="15" customHeight="1">
      <c r="A2904" s="68" t="s">
        <v>5610</v>
      </c>
      <c r="B2904" s="68">
        <v>18202</v>
      </c>
      <c r="C2904" s="68" t="s">
        <v>0</v>
      </c>
      <c r="D2904" s="69" t="s">
        <v>1147</v>
      </c>
      <c r="E2904" s="69" t="s">
        <v>2226</v>
      </c>
      <c r="F2904" s="68" t="s">
        <v>1149</v>
      </c>
      <c r="G2904" s="64" t="s">
        <v>0</v>
      </c>
      <c r="H2904" s="70">
        <v>45.9</v>
      </c>
      <c r="I2904" s="71"/>
      <c r="J2904" s="64" t="s">
        <v>7083</v>
      </c>
      <c r="K2904" s="67" t="s">
        <v>9573</v>
      </c>
      <c r="L2904" s="67">
        <v>7</v>
      </c>
      <c r="M2904" s="64" t="s">
        <v>7066</v>
      </c>
      <c r="N2904" s="64" t="s">
        <v>2048</v>
      </c>
      <c r="O2904" s="64" t="s">
        <v>0</v>
      </c>
      <c r="P2904" s="64" t="s">
        <v>36</v>
      </c>
      <c r="Q2904" s="72">
        <v>32</v>
      </c>
      <c r="R2904" s="72">
        <v>0</v>
      </c>
      <c r="S2904" s="72">
        <v>37</v>
      </c>
      <c r="T2904" s="72">
        <v>0.7</v>
      </c>
    </row>
    <row r="2905" spans="1:20" s="60" customFormat="1" ht="15" customHeight="1">
      <c r="A2905" s="68" t="s">
        <v>5611</v>
      </c>
      <c r="B2905" s="68">
        <v>18203</v>
      </c>
      <c r="C2905" s="68" t="s">
        <v>0</v>
      </c>
      <c r="D2905" s="69" t="s">
        <v>1147</v>
      </c>
      <c r="E2905" s="69" t="s">
        <v>2227</v>
      </c>
      <c r="F2905" s="68" t="s">
        <v>1149</v>
      </c>
      <c r="G2905" s="64" t="s">
        <v>0</v>
      </c>
      <c r="H2905" s="70">
        <v>16.899999999999999</v>
      </c>
      <c r="I2905" s="71"/>
      <c r="J2905" s="64" t="s">
        <v>7083</v>
      </c>
      <c r="K2905" s="67" t="s">
        <v>9574</v>
      </c>
      <c r="L2905" s="67">
        <v>87</v>
      </c>
      <c r="M2905" s="64" t="s">
        <v>7066</v>
      </c>
      <c r="N2905" s="64" t="s">
        <v>2048</v>
      </c>
      <c r="O2905" s="64" t="s">
        <v>0</v>
      </c>
      <c r="P2905" s="64" t="s">
        <v>36</v>
      </c>
      <c r="Q2905" s="72">
        <v>18</v>
      </c>
      <c r="R2905" s="72">
        <v>0</v>
      </c>
      <c r="S2905" s="72">
        <v>18</v>
      </c>
      <c r="T2905" s="72">
        <v>0.19500000000000001</v>
      </c>
    </row>
    <row r="2906" spans="1:20" ht="15" customHeight="1">
      <c r="A2906" s="68" t="s">
        <v>5612</v>
      </c>
      <c r="B2906" s="68">
        <v>18204</v>
      </c>
      <c r="C2906" s="68" t="s">
        <v>0</v>
      </c>
      <c r="D2906" s="69" t="s">
        <v>1147</v>
      </c>
      <c r="E2906" s="69" t="s">
        <v>2228</v>
      </c>
      <c r="F2906" s="68" t="s">
        <v>1149</v>
      </c>
      <c r="G2906" s="64" t="s">
        <v>0</v>
      </c>
      <c r="H2906" s="70">
        <v>33.9</v>
      </c>
      <c r="I2906" s="71"/>
      <c r="J2906" s="64" t="s">
        <v>7083</v>
      </c>
      <c r="K2906" s="67" t="s">
        <v>9575</v>
      </c>
      <c r="L2906" s="67" t="s">
        <v>31</v>
      </c>
      <c r="M2906" s="64" t="s">
        <v>7066</v>
      </c>
      <c r="N2906" s="64" t="s">
        <v>2048</v>
      </c>
      <c r="O2906" s="64" t="s">
        <v>0</v>
      </c>
      <c r="P2906" s="64" t="s">
        <v>36</v>
      </c>
      <c r="Q2906" s="72">
        <v>23.3</v>
      </c>
      <c r="R2906" s="72">
        <v>0</v>
      </c>
      <c r="S2906" s="72">
        <v>26</v>
      </c>
      <c r="T2906" s="72">
        <v>0.37</v>
      </c>
    </row>
    <row r="2907" spans="1:20" ht="15" customHeight="1">
      <c r="A2907" s="68" t="s">
        <v>5613</v>
      </c>
      <c r="B2907" s="68">
        <v>18205</v>
      </c>
      <c r="C2907" s="68" t="s">
        <v>0</v>
      </c>
      <c r="D2907" s="69" t="s">
        <v>1147</v>
      </c>
      <c r="E2907" s="69" t="s">
        <v>2229</v>
      </c>
      <c r="F2907" s="68" t="s">
        <v>1149</v>
      </c>
      <c r="G2907" s="64" t="s">
        <v>0</v>
      </c>
      <c r="H2907" s="70">
        <v>42.5</v>
      </c>
      <c r="I2907" s="71"/>
      <c r="J2907" s="64" t="s">
        <v>7083</v>
      </c>
      <c r="K2907" s="67" t="s">
        <v>9576</v>
      </c>
      <c r="L2907" s="67">
        <v>59</v>
      </c>
      <c r="M2907" s="64" t="s">
        <v>7066</v>
      </c>
      <c r="N2907" s="64" t="s">
        <v>2048</v>
      </c>
      <c r="O2907" s="64" t="s">
        <v>0</v>
      </c>
      <c r="P2907" s="64" t="s">
        <v>36</v>
      </c>
      <c r="Q2907" s="72">
        <v>24</v>
      </c>
      <c r="R2907" s="72">
        <v>0</v>
      </c>
      <c r="S2907" s="72">
        <v>42</v>
      </c>
      <c r="T2907" s="72">
        <v>0.95</v>
      </c>
    </row>
    <row r="2908" spans="1:20" ht="15" customHeight="1">
      <c r="A2908" s="68" t="s">
        <v>5614</v>
      </c>
      <c r="B2908" s="68">
        <v>18206</v>
      </c>
      <c r="C2908" s="68" t="s">
        <v>0</v>
      </c>
      <c r="D2908" s="69" t="s">
        <v>1147</v>
      </c>
      <c r="E2908" s="69" t="s">
        <v>2230</v>
      </c>
      <c r="F2908" s="68" t="s">
        <v>1149</v>
      </c>
      <c r="G2908" s="64" t="s">
        <v>0</v>
      </c>
      <c r="H2908" s="70">
        <v>33.9</v>
      </c>
      <c r="I2908" s="71"/>
      <c r="J2908" s="64" t="s">
        <v>7083</v>
      </c>
      <c r="K2908" s="67" t="s">
        <v>9577</v>
      </c>
      <c r="L2908" s="67">
        <v>2</v>
      </c>
      <c r="M2908" s="64" t="s">
        <v>7066</v>
      </c>
      <c r="N2908" s="64" t="s">
        <v>2048</v>
      </c>
      <c r="O2908" s="64" t="s">
        <v>0</v>
      </c>
      <c r="P2908" s="64" t="s">
        <v>36</v>
      </c>
      <c r="Q2908" s="72">
        <v>20</v>
      </c>
      <c r="R2908" s="72">
        <v>0</v>
      </c>
      <c r="S2908" s="72">
        <v>34</v>
      </c>
      <c r="T2908" s="72">
        <v>0.51500000000000001</v>
      </c>
    </row>
    <row r="2909" spans="1:20" s="60" customFormat="1" ht="15" customHeight="1">
      <c r="A2909" s="68" t="s">
        <v>5615</v>
      </c>
      <c r="B2909" s="68">
        <v>18207</v>
      </c>
      <c r="C2909" s="68" t="s">
        <v>0</v>
      </c>
      <c r="D2909" s="69" t="s">
        <v>1147</v>
      </c>
      <c r="E2909" s="69" t="s">
        <v>2231</v>
      </c>
      <c r="F2909" s="68" t="s">
        <v>1162</v>
      </c>
      <c r="G2909" s="64" t="s">
        <v>0</v>
      </c>
      <c r="H2909" s="70">
        <v>29.9</v>
      </c>
      <c r="I2909" s="71"/>
      <c r="J2909" s="64" t="s">
        <v>7083</v>
      </c>
      <c r="K2909" s="67" t="s">
        <v>9578</v>
      </c>
      <c r="L2909" s="67">
        <v>44</v>
      </c>
      <c r="M2909" s="64" t="s">
        <v>7066</v>
      </c>
      <c r="N2909" s="64" t="s">
        <v>2048</v>
      </c>
      <c r="O2909" s="64" t="s">
        <v>0</v>
      </c>
      <c r="P2909" s="64" t="s">
        <v>36</v>
      </c>
      <c r="Q2909" s="72">
        <v>17.5</v>
      </c>
      <c r="R2909" s="72">
        <v>0</v>
      </c>
      <c r="S2909" s="72">
        <v>17.5</v>
      </c>
      <c r="T2909" s="72">
        <v>0.49</v>
      </c>
    </row>
    <row r="2910" spans="1:20" ht="15" customHeight="1">
      <c r="A2910" s="68" t="s">
        <v>5616</v>
      </c>
      <c r="B2910" s="68">
        <v>18208</v>
      </c>
      <c r="C2910" s="68" t="s">
        <v>0</v>
      </c>
      <c r="D2910" s="69" t="s">
        <v>1147</v>
      </c>
      <c r="E2910" s="69" t="s">
        <v>2232</v>
      </c>
      <c r="F2910" s="68" t="s">
        <v>1149</v>
      </c>
      <c r="G2910" s="64" t="s">
        <v>0</v>
      </c>
      <c r="H2910" s="70">
        <v>49.9</v>
      </c>
      <c r="I2910" s="71"/>
      <c r="J2910" s="64" t="s">
        <v>7083</v>
      </c>
      <c r="K2910" s="67" t="s">
        <v>9579</v>
      </c>
      <c r="L2910" s="67">
        <v>12</v>
      </c>
      <c r="M2910" s="64" t="s">
        <v>7066</v>
      </c>
      <c r="N2910" s="64" t="s">
        <v>2048</v>
      </c>
      <c r="O2910" s="64" t="s">
        <v>0</v>
      </c>
      <c r="P2910" s="64" t="s">
        <v>36</v>
      </c>
      <c r="Q2910" s="72">
        <v>17</v>
      </c>
      <c r="R2910" s="72">
        <v>0</v>
      </c>
      <c r="S2910" s="72">
        <v>17</v>
      </c>
      <c r="T2910" s="72">
        <v>0.74</v>
      </c>
    </row>
    <row r="2911" spans="1:20" ht="15" customHeight="1">
      <c r="A2911" s="68" t="s">
        <v>5617</v>
      </c>
      <c r="B2911" s="68">
        <v>18209</v>
      </c>
      <c r="C2911" s="68" t="s">
        <v>0</v>
      </c>
      <c r="D2911" s="69" t="s">
        <v>1147</v>
      </c>
      <c r="E2911" s="69" t="s">
        <v>2233</v>
      </c>
      <c r="F2911" s="68" t="s">
        <v>1149</v>
      </c>
      <c r="G2911" s="64" t="s">
        <v>0</v>
      </c>
      <c r="H2911" s="70">
        <v>33.9</v>
      </c>
      <c r="I2911" s="71"/>
      <c r="J2911" s="64" t="s">
        <v>7083</v>
      </c>
      <c r="K2911" s="67" t="s">
        <v>9580</v>
      </c>
      <c r="L2911" s="67">
        <v>33</v>
      </c>
      <c r="M2911" s="64" t="s">
        <v>7066</v>
      </c>
      <c r="N2911" s="64" t="s">
        <v>2048</v>
      </c>
      <c r="O2911" s="64" t="s">
        <v>0</v>
      </c>
      <c r="P2911" s="64" t="s">
        <v>36</v>
      </c>
      <c r="Q2911" s="72">
        <v>26</v>
      </c>
      <c r="R2911" s="72">
        <v>0</v>
      </c>
      <c r="S2911" s="72">
        <v>26</v>
      </c>
      <c r="T2911" s="72">
        <v>0.48</v>
      </c>
    </row>
    <row r="2912" spans="1:20" ht="15" customHeight="1">
      <c r="A2912" s="68" t="s">
        <v>11476</v>
      </c>
      <c r="B2912" s="68">
        <v>18210</v>
      </c>
      <c r="C2912" s="68" t="s">
        <v>0</v>
      </c>
      <c r="D2912" s="69" t="s">
        <v>1147</v>
      </c>
      <c r="E2912" s="69" t="s">
        <v>11477</v>
      </c>
      <c r="F2912" s="68" t="s">
        <v>1149</v>
      </c>
      <c r="G2912" s="64" t="s">
        <v>0</v>
      </c>
      <c r="H2912" s="70">
        <v>48.9</v>
      </c>
      <c r="I2912" s="71">
        <v>0.13</v>
      </c>
      <c r="J2912" s="64" t="s">
        <v>7084</v>
      </c>
      <c r="K2912" s="67" t="s">
        <v>11478</v>
      </c>
      <c r="L2912" s="67" t="s">
        <v>31</v>
      </c>
      <c r="M2912" s="64" t="s">
        <v>7066</v>
      </c>
      <c r="N2912" s="64" t="s">
        <v>2048</v>
      </c>
      <c r="O2912" s="64" t="s">
        <v>0</v>
      </c>
      <c r="P2912" s="64" t="s">
        <v>43</v>
      </c>
      <c r="Q2912" s="72">
        <v>28</v>
      </c>
      <c r="R2912" s="72">
        <v>0</v>
      </c>
      <c r="S2912" s="72">
        <v>28</v>
      </c>
      <c r="T2912" s="72">
        <v>0.6</v>
      </c>
    </row>
    <row r="2913" spans="1:20" s="60" customFormat="1" ht="15" customHeight="1">
      <c r="A2913" s="68" t="s">
        <v>5618</v>
      </c>
      <c r="B2913" s="68">
        <v>18211</v>
      </c>
      <c r="C2913" s="68" t="s">
        <v>0</v>
      </c>
      <c r="D2913" s="69" t="s">
        <v>1147</v>
      </c>
      <c r="E2913" s="69" t="s">
        <v>1110</v>
      </c>
      <c r="F2913" s="68" t="s">
        <v>1149</v>
      </c>
      <c r="G2913" s="64" t="s">
        <v>0</v>
      </c>
      <c r="H2913" s="70">
        <v>45.9</v>
      </c>
      <c r="I2913" s="71"/>
      <c r="J2913" s="64" t="s">
        <v>7084</v>
      </c>
      <c r="K2913" s="67" t="s">
        <v>9581</v>
      </c>
      <c r="L2913" s="67">
        <v>18</v>
      </c>
      <c r="M2913" s="64" t="s">
        <v>7066</v>
      </c>
      <c r="N2913" s="64" t="s">
        <v>1163</v>
      </c>
      <c r="O2913" s="64" t="s">
        <v>0</v>
      </c>
      <c r="P2913" s="64" t="s">
        <v>43</v>
      </c>
      <c r="Q2913" s="72">
        <v>28</v>
      </c>
      <c r="R2913" s="72">
        <v>2</v>
      </c>
      <c r="S2913" s="72">
        <v>28</v>
      </c>
      <c r="T2913" s="72">
        <v>0.6</v>
      </c>
    </row>
    <row r="2914" spans="1:20" ht="15" customHeight="1">
      <c r="A2914" s="68" t="s">
        <v>5619</v>
      </c>
      <c r="B2914" s="68">
        <v>18212</v>
      </c>
      <c r="C2914" s="68" t="s">
        <v>0</v>
      </c>
      <c r="D2914" s="69" t="s">
        <v>1147</v>
      </c>
      <c r="E2914" s="69" t="s">
        <v>1111</v>
      </c>
      <c r="F2914" s="68" t="s">
        <v>1149</v>
      </c>
      <c r="G2914" s="64" t="s">
        <v>0</v>
      </c>
      <c r="H2914" s="70">
        <v>45.9</v>
      </c>
      <c r="I2914" s="71"/>
      <c r="J2914" s="64" t="s">
        <v>7084</v>
      </c>
      <c r="K2914" s="67" t="s">
        <v>9582</v>
      </c>
      <c r="L2914" s="67">
        <v>20</v>
      </c>
      <c r="M2914" s="64" t="s">
        <v>7066</v>
      </c>
      <c r="N2914" s="64" t="s">
        <v>1163</v>
      </c>
      <c r="O2914" s="64" t="s">
        <v>0</v>
      </c>
      <c r="P2914" s="64" t="s">
        <v>43</v>
      </c>
      <c r="Q2914" s="72">
        <v>28</v>
      </c>
      <c r="R2914" s="72">
        <v>0</v>
      </c>
      <c r="S2914" s="72">
        <v>28</v>
      </c>
      <c r="T2914" s="72">
        <v>0.6</v>
      </c>
    </row>
    <row r="2915" spans="1:20" ht="15" customHeight="1">
      <c r="A2915" s="68" t="s">
        <v>5620</v>
      </c>
      <c r="B2915" s="68">
        <v>18213</v>
      </c>
      <c r="C2915" s="68" t="s">
        <v>0</v>
      </c>
      <c r="D2915" s="69" t="s">
        <v>1147</v>
      </c>
      <c r="E2915" s="69" t="s">
        <v>1112</v>
      </c>
      <c r="F2915" s="68" t="s">
        <v>1149</v>
      </c>
      <c r="G2915" s="64" t="s">
        <v>0</v>
      </c>
      <c r="H2915" s="70">
        <v>45.9</v>
      </c>
      <c r="I2915" s="71"/>
      <c r="J2915" s="64" t="s">
        <v>7084</v>
      </c>
      <c r="K2915" s="67" t="s">
        <v>9583</v>
      </c>
      <c r="L2915" s="67">
        <v>13</v>
      </c>
      <c r="M2915" s="64" t="s">
        <v>7066</v>
      </c>
      <c r="N2915" s="64" t="s">
        <v>1163</v>
      </c>
      <c r="O2915" s="64" t="s">
        <v>0</v>
      </c>
      <c r="P2915" s="64" t="s">
        <v>43</v>
      </c>
      <c r="Q2915" s="72">
        <v>28</v>
      </c>
      <c r="R2915" s="72">
        <v>0</v>
      </c>
      <c r="S2915" s="72">
        <v>28</v>
      </c>
      <c r="T2915" s="72">
        <v>0.6</v>
      </c>
    </row>
    <row r="2916" spans="1:20" ht="15" customHeight="1">
      <c r="A2916" s="68" t="s">
        <v>5621</v>
      </c>
      <c r="B2916" s="68">
        <v>18216</v>
      </c>
      <c r="C2916" s="68" t="s">
        <v>0</v>
      </c>
      <c r="D2916" s="69" t="s">
        <v>1147</v>
      </c>
      <c r="E2916" s="69" t="s">
        <v>2234</v>
      </c>
      <c r="F2916" s="68" t="s">
        <v>1149</v>
      </c>
      <c r="G2916" s="64" t="s">
        <v>0</v>
      </c>
      <c r="H2916" s="70">
        <v>39.9</v>
      </c>
      <c r="I2916" s="71"/>
      <c r="J2916" s="64" t="s">
        <v>7104</v>
      </c>
      <c r="K2916" s="67" t="s">
        <v>9584</v>
      </c>
      <c r="L2916" s="67">
        <v>2</v>
      </c>
      <c r="M2916" s="64" t="s">
        <v>7066</v>
      </c>
      <c r="N2916" s="64" t="s">
        <v>2048</v>
      </c>
      <c r="O2916" s="64" t="s">
        <v>0</v>
      </c>
      <c r="P2916" s="64" t="s">
        <v>33</v>
      </c>
      <c r="Q2916" s="72">
        <v>9.5</v>
      </c>
      <c r="R2916" s="72">
        <v>18.5</v>
      </c>
      <c r="S2916" s="72">
        <v>29.5</v>
      </c>
      <c r="T2916" s="72">
        <v>0.35</v>
      </c>
    </row>
    <row r="2917" spans="1:20" ht="15" customHeight="1">
      <c r="A2917" s="68" t="s">
        <v>5622</v>
      </c>
      <c r="B2917" s="68">
        <v>18217</v>
      </c>
      <c r="C2917" s="68" t="s">
        <v>0</v>
      </c>
      <c r="D2917" s="69" t="s">
        <v>1147</v>
      </c>
      <c r="E2917" s="69" t="s">
        <v>2235</v>
      </c>
      <c r="F2917" s="68" t="s">
        <v>1149</v>
      </c>
      <c r="G2917" s="64" t="s">
        <v>0</v>
      </c>
      <c r="H2917" s="70">
        <v>39.9</v>
      </c>
      <c r="I2917" s="71"/>
      <c r="J2917" s="64" t="s">
        <v>7104</v>
      </c>
      <c r="K2917" s="67" t="s">
        <v>9585</v>
      </c>
      <c r="L2917" s="67" t="s">
        <v>31</v>
      </c>
      <c r="M2917" s="64" t="s">
        <v>7066</v>
      </c>
      <c r="N2917" s="64" t="s">
        <v>2048</v>
      </c>
      <c r="O2917" s="64" t="s">
        <v>0</v>
      </c>
      <c r="P2917" s="64" t="s">
        <v>33</v>
      </c>
      <c r="Q2917" s="72">
        <v>9.5</v>
      </c>
      <c r="R2917" s="72">
        <v>29.5</v>
      </c>
      <c r="S2917" s="72">
        <v>27.5</v>
      </c>
      <c r="T2917" s="72">
        <v>0.34499999999999997</v>
      </c>
    </row>
    <row r="2918" spans="1:20" ht="15" customHeight="1">
      <c r="A2918" s="68" t="s">
        <v>5623</v>
      </c>
      <c r="B2918" s="68">
        <v>18223</v>
      </c>
      <c r="C2918" s="68" t="s">
        <v>0</v>
      </c>
      <c r="D2918" s="69" t="s">
        <v>1147</v>
      </c>
      <c r="E2918" s="69" t="s">
        <v>2236</v>
      </c>
      <c r="F2918" s="68" t="s">
        <v>1149</v>
      </c>
      <c r="G2918" s="64" t="s">
        <v>0</v>
      </c>
      <c r="H2918" s="70">
        <v>63.9</v>
      </c>
      <c r="I2918" s="71"/>
      <c r="J2918" s="64" t="s">
        <v>7104</v>
      </c>
      <c r="K2918" s="67" t="s">
        <v>9586</v>
      </c>
      <c r="L2918" s="67" t="s">
        <v>31</v>
      </c>
      <c r="M2918" s="64" t="s">
        <v>7066</v>
      </c>
      <c r="N2918" s="64" t="s">
        <v>2048</v>
      </c>
      <c r="O2918" s="64" t="s">
        <v>0</v>
      </c>
      <c r="P2918" s="64" t="s">
        <v>33</v>
      </c>
      <c r="Q2918" s="72">
        <v>43</v>
      </c>
      <c r="R2918" s="72">
        <v>0</v>
      </c>
      <c r="S2918" s="72">
        <v>82.5</v>
      </c>
      <c r="T2918" s="72">
        <v>0.70499999999999996</v>
      </c>
    </row>
    <row r="2919" spans="1:20" ht="15" customHeight="1">
      <c r="A2919" s="68" t="s">
        <v>5624</v>
      </c>
      <c r="B2919" s="68">
        <v>18233</v>
      </c>
      <c r="C2919" s="68" t="s">
        <v>0</v>
      </c>
      <c r="D2919" s="69" t="s">
        <v>1147</v>
      </c>
      <c r="E2919" s="69" t="s">
        <v>2237</v>
      </c>
      <c r="F2919" s="68" t="s">
        <v>1149</v>
      </c>
      <c r="G2919" s="64" t="s">
        <v>0</v>
      </c>
      <c r="H2919" s="70">
        <v>228.9</v>
      </c>
      <c r="I2919" s="71"/>
      <c r="J2919" s="64" t="s">
        <v>7610</v>
      </c>
      <c r="K2919" s="67" t="s">
        <v>9587</v>
      </c>
      <c r="L2919" s="67" t="s">
        <v>31</v>
      </c>
      <c r="M2919" s="64" t="s">
        <v>7066</v>
      </c>
      <c r="N2919" s="64" t="s">
        <v>2048</v>
      </c>
      <c r="O2919" s="64" t="s">
        <v>11</v>
      </c>
      <c r="P2919" s="64" t="s">
        <v>36</v>
      </c>
      <c r="Q2919" s="72">
        <v>0</v>
      </c>
      <c r="R2919" s="72">
        <v>0</v>
      </c>
      <c r="S2919" s="72">
        <v>0</v>
      </c>
      <c r="T2919" s="72">
        <v>0</v>
      </c>
    </row>
    <row r="2920" spans="1:20" ht="15" customHeight="1">
      <c r="A2920" s="68" t="s">
        <v>5625</v>
      </c>
      <c r="B2920" s="68">
        <v>18234</v>
      </c>
      <c r="C2920" s="68" t="s">
        <v>0</v>
      </c>
      <c r="D2920" s="69" t="s">
        <v>1147</v>
      </c>
      <c r="E2920" s="69" t="s">
        <v>2238</v>
      </c>
      <c r="F2920" s="68" t="s">
        <v>1149</v>
      </c>
      <c r="G2920" s="64" t="s">
        <v>0</v>
      </c>
      <c r="H2920" s="70">
        <v>228.9</v>
      </c>
      <c r="I2920" s="71"/>
      <c r="J2920" s="64" t="s">
        <v>7610</v>
      </c>
      <c r="K2920" s="67" t="s">
        <v>9588</v>
      </c>
      <c r="L2920" s="67" t="s">
        <v>31</v>
      </c>
      <c r="M2920" s="64" t="s">
        <v>7066</v>
      </c>
      <c r="N2920" s="64" t="s">
        <v>2048</v>
      </c>
      <c r="O2920" s="64" t="s">
        <v>11</v>
      </c>
      <c r="P2920" s="64" t="s">
        <v>36</v>
      </c>
      <c r="Q2920" s="72">
        <v>0</v>
      </c>
      <c r="R2920" s="72">
        <v>0</v>
      </c>
      <c r="S2920" s="72">
        <v>0</v>
      </c>
      <c r="T2920" s="72">
        <v>0</v>
      </c>
    </row>
    <row r="2921" spans="1:20" ht="15" customHeight="1">
      <c r="A2921" s="68" t="s">
        <v>5626</v>
      </c>
      <c r="B2921" s="68">
        <v>18235</v>
      </c>
      <c r="C2921" s="68" t="s">
        <v>0</v>
      </c>
      <c r="D2921" s="69" t="s">
        <v>1147</v>
      </c>
      <c r="E2921" s="69" t="s">
        <v>2239</v>
      </c>
      <c r="F2921" s="68" t="s">
        <v>1149</v>
      </c>
      <c r="G2921" s="64" t="s">
        <v>0</v>
      </c>
      <c r="H2921" s="70">
        <v>52.9</v>
      </c>
      <c r="I2921" s="71"/>
      <c r="J2921" s="64" t="s">
        <v>7083</v>
      </c>
      <c r="K2921" s="67" t="s">
        <v>9589</v>
      </c>
      <c r="L2921" s="67">
        <v>2</v>
      </c>
      <c r="M2921" s="64" t="s">
        <v>7066</v>
      </c>
      <c r="N2921" s="64" t="s">
        <v>2048</v>
      </c>
      <c r="O2921" s="64" t="s">
        <v>0</v>
      </c>
      <c r="P2921" s="64" t="s">
        <v>36</v>
      </c>
      <c r="Q2921" s="72">
        <v>13</v>
      </c>
      <c r="R2921" s="72">
        <v>0</v>
      </c>
      <c r="S2921" s="72">
        <v>13</v>
      </c>
      <c r="T2921" s="72">
        <v>0.99</v>
      </c>
    </row>
    <row r="2922" spans="1:20" ht="15" customHeight="1">
      <c r="A2922" s="68" t="s">
        <v>5627</v>
      </c>
      <c r="B2922" s="68">
        <v>18236</v>
      </c>
      <c r="C2922" s="68" t="s">
        <v>0</v>
      </c>
      <c r="D2922" s="69" t="s">
        <v>1147</v>
      </c>
      <c r="E2922" s="69" t="s">
        <v>2240</v>
      </c>
      <c r="F2922" s="68" t="s">
        <v>1149</v>
      </c>
      <c r="G2922" s="64" t="s">
        <v>0</v>
      </c>
      <c r="H2922" s="70">
        <v>79.900000000000006</v>
      </c>
      <c r="I2922" s="71"/>
      <c r="J2922" s="64" t="s">
        <v>7143</v>
      </c>
      <c r="K2922" s="67" t="s">
        <v>9590</v>
      </c>
      <c r="L2922" s="67" t="s">
        <v>31</v>
      </c>
      <c r="M2922" s="64" t="s">
        <v>7066</v>
      </c>
      <c r="N2922" s="64" t="s">
        <v>2241</v>
      </c>
      <c r="O2922" s="64" t="s">
        <v>0</v>
      </c>
      <c r="P2922" s="64" t="s">
        <v>32</v>
      </c>
      <c r="Q2922" s="72">
        <v>2</v>
      </c>
      <c r="R2922" s="72">
        <v>44</v>
      </c>
      <c r="S2922" s="72">
        <v>33</v>
      </c>
      <c r="T2922" s="72">
        <v>1115</v>
      </c>
    </row>
    <row r="2923" spans="1:20" ht="15" customHeight="1">
      <c r="A2923" s="68" t="s">
        <v>5628</v>
      </c>
      <c r="B2923" s="68">
        <v>18237</v>
      </c>
      <c r="C2923" s="68" t="s">
        <v>0</v>
      </c>
      <c r="D2923" s="69" t="s">
        <v>1147</v>
      </c>
      <c r="E2923" s="69" t="s">
        <v>2242</v>
      </c>
      <c r="F2923" s="68" t="s">
        <v>1149</v>
      </c>
      <c r="G2923" s="64" t="s">
        <v>0</v>
      </c>
      <c r="H2923" s="70">
        <v>61.9</v>
      </c>
      <c r="I2923" s="71"/>
      <c r="J2923" s="64" t="s">
        <v>7143</v>
      </c>
      <c r="K2923" s="67" t="s">
        <v>9591</v>
      </c>
      <c r="L2923" s="67">
        <v>13</v>
      </c>
      <c r="M2923" s="64" t="s">
        <v>7066</v>
      </c>
      <c r="N2923" s="64" t="s">
        <v>2241</v>
      </c>
      <c r="O2923" s="64" t="s">
        <v>0</v>
      </c>
      <c r="P2923" s="64" t="s">
        <v>34</v>
      </c>
      <c r="Q2923" s="72">
        <v>2</v>
      </c>
      <c r="R2923" s="72">
        <v>44</v>
      </c>
      <c r="S2923" s="72">
        <v>33</v>
      </c>
      <c r="T2923" s="72">
        <v>1115</v>
      </c>
    </row>
    <row r="2924" spans="1:20" ht="15" customHeight="1">
      <c r="A2924" s="68" t="s">
        <v>5629</v>
      </c>
      <c r="B2924" s="68">
        <v>18238</v>
      </c>
      <c r="C2924" s="68" t="s">
        <v>0</v>
      </c>
      <c r="D2924" s="69" t="s">
        <v>1147</v>
      </c>
      <c r="E2924" s="69" t="s">
        <v>2243</v>
      </c>
      <c r="F2924" s="68" t="s">
        <v>1149</v>
      </c>
      <c r="G2924" s="64" t="s">
        <v>0</v>
      </c>
      <c r="H2924" s="70">
        <v>79.900000000000006</v>
      </c>
      <c r="I2924" s="71"/>
      <c r="J2924" s="64" t="s">
        <v>7143</v>
      </c>
      <c r="K2924" s="67" t="s">
        <v>9592</v>
      </c>
      <c r="L2924" s="67" t="s">
        <v>31</v>
      </c>
      <c r="M2924" s="64" t="s">
        <v>7066</v>
      </c>
      <c r="N2924" s="64" t="s">
        <v>2241</v>
      </c>
      <c r="O2924" s="64" t="s">
        <v>0</v>
      </c>
      <c r="P2924" s="64" t="s">
        <v>32</v>
      </c>
      <c r="Q2924" s="72">
        <v>2</v>
      </c>
      <c r="R2924" s="72">
        <v>44</v>
      </c>
      <c r="S2924" s="72">
        <v>33</v>
      </c>
      <c r="T2924" s="72">
        <v>1115</v>
      </c>
    </row>
    <row r="2925" spans="1:20" ht="15" customHeight="1">
      <c r="A2925" s="68" t="s">
        <v>5630</v>
      </c>
      <c r="B2925" s="68">
        <v>18239</v>
      </c>
      <c r="C2925" s="68" t="s">
        <v>0</v>
      </c>
      <c r="D2925" s="69" t="s">
        <v>1147</v>
      </c>
      <c r="E2925" s="69" t="s">
        <v>2244</v>
      </c>
      <c r="F2925" s="68" t="s">
        <v>1149</v>
      </c>
      <c r="G2925" s="64" t="s">
        <v>0</v>
      </c>
      <c r="H2925" s="70">
        <v>93.9</v>
      </c>
      <c r="I2925" s="71"/>
      <c r="J2925" s="64" t="s">
        <v>7143</v>
      </c>
      <c r="K2925" s="67" t="s">
        <v>9593</v>
      </c>
      <c r="L2925" s="67">
        <v>12</v>
      </c>
      <c r="M2925" s="64" t="s">
        <v>7066</v>
      </c>
      <c r="N2925" s="64" t="s">
        <v>2241</v>
      </c>
      <c r="O2925" s="64" t="s">
        <v>0</v>
      </c>
      <c r="P2925" s="64" t="s">
        <v>32</v>
      </c>
      <c r="Q2925" s="72">
        <v>2</v>
      </c>
      <c r="R2925" s="72">
        <v>44</v>
      </c>
      <c r="S2925" s="72">
        <v>58</v>
      </c>
      <c r="T2925" s="72">
        <v>2105</v>
      </c>
    </row>
    <row r="2926" spans="1:20" s="60" customFormat="1" ht="15" customHeight="1">
      <c r="A2926" s="68" t="s">
        <v>5631</v>
      </c>
      <c r="B2926" s="68">
        <v>18240</v>
      </c>
      <c r="C2926" s="68" t="s">
        <v>0</v>
      </c>
      <c r="D2926" s="69" t="s">
        <v>1147</v>
      </c>
      <c r="E2926" s="69" t="s">
        <v>2245</v>
      </c>
      <c r="F2926" s="68" t="s">
        <v>1149</v>
      </c>
      <c r="G2926" s="64" t="s">
        <v>0</v>
      </c>
      <c r="H2926" s="70">
        <v>72.900000000000006</v>
      </c>
      <c r="I2926" s="71"/>
      <c r="J2926" s="64" t="s">
        <v>7143</v>
      </c>
      <c r="K2926" s="67" t="s">
        <v>9594</v>
      </c>
      <c r="L2926" s="67">
        <v>15</v>
      </c>
      <c r="M2926" s="64" t="s">
        <v>7066</v>
      </c>
      <c r="N2926" s="64" t="s">
        <v>2241</v>
      </c>
      <c r="O2926" s="64" t="s">
        <v>0</v>
      </c>
      <c r="P2926" s="64" t="s">
        <v>34</v>
      </c>
      <c r="Q2926" s="72">
        <v>2</v>
      </c>
      <c r="R2926" s="72">
        <v>44</v>
      </c>
      <c r="S2926" s="72">
        <v>58</v>
      </c>
      <c r="T2926" s="72">
        <v>2105</v>
      </c>
    </row>
    <row r="2927" spans="1:20" s="60" customFormat="1" ht="15" customHeight="1">
      <c r="A2927" s="68" t="s">
        <v>5632</v>
      </c>
      <c r="B2927" s="68">
        <v>18241</v>
      </c>
      <c r="C2927" s="68" t="s">
        <v>0</v>
      </c>
      <c r="D2927" s="69" t="s">
        <v>1147</v>
      </c>
      <c r="E2927" s="69" t="s">
        <v>2246</v>
      </c>
      <c r="F2927" s="68" t="s">
        <v>1149</v>
      </c>
      <c r="G2927" s="64" t="s">
        <v>0</v>
      </c>
      <c r="H2927" s="70">
        <v>93.9</v>
      </c>
      <c r="I2927" s="71"/>
      <c r="J2927" s="64" t="s">
        <v>7143</v>
      </c>
      <c r="K2927" s="67" t="s">
        <v>9595</v>
      </c>
      <c r="L2927" s="67">
        <v>2</v>
      </c>
      <c r="M2927" s="64" t="s">
        <v>7066</v>
      </c>
      <c r="N2927" s="64" t="s">
        <v>2241</v>
      </c>
      <c r="O2927" s="64" t="s">
        <v>0</v>
      </c>
      <c r="P2927" s="64" t="s">
        <v>32</v>
      </c>
      <c r="Q2927" s="72">
        <v>2</v>
      </c>
      <c r="R2927" s="72">
        <v>0</v>
      </c>
      <c r="S2927" s="72">
        <v>58</v>
      </c>
      <c r="T2927" s="72">
        <v>2105</v>
      </c>
    </row>
    <row r="2928" spans="1:20" s="60" customFormat="1" ht="15" customHeight="1">
      <c r="A2928" s="68" t="s">
        <v>5633</v>
      </c>
      <c r="B2928" s="68">
        <v>18242</v>
      </c>
      <c r="C2928" s="68" t="s">
        <v>0</v>
      </c>
      <c r="D2928" s="69">
        <v>12</v>
      </c>
      <c r="E2928" s="69" t="s">
        <v>2247</v>
      </c>
      <c r="F2928" s="68" t="s">
        <v>1162</v>
      </c>
      <c r="G2928" s="64" t="s">
        <v>3328</v>
      </c>
      <c r="H2928" s="70">
        <v>19.899999999999999</v>
      </c>
      <c r="I2928" s="71"/>
      <c r="J2928" s="64" t="s">
        <v>7661</v>
      </c>
      <c r="K2928" s="67" t="s">
        <v>9596</v>
      </c>
      <c r="L2928" s="67" t="s">
        <v>31</v>
      </c>
      <c r="M2928" s="64" t="s">
        <v>7066</v>
      </c>
      <c r="N2928" s="64" t="s">
        <v>1742</v>
      </c>
      <c r="O2928" s="64" t="s">
        <v>0</v>
      </c>
      <c r="P2928" s="64" t="s">
        <v>67</v>
      </c>
      <c r="Q2928" s="72">
        <v>8.4</v>
      </c>
      <c r="R2928" s="72">
        <v>12.5</v>
      </c>
      <c r="S2928" s="72">
        <v>8.4</v>
      </c>
      <c r="T2928" s="72">
        <v>0.23499999999999999</v>
      </c>
    </row>
    <row r="2929" spans="1:20" s="60" customFormat="1" ht="15" customHeight="1">
      <c r="A2929" s="68" t="s">
        <v>5634</v>
      </c>
      <c r="B2929" s="68">
        <v>18243</v>
      </c>
      <c r="C2929" s="68" t="s">
        <v>0</v>
      </c>
      <c r="D2929" s="69" t="s">
        <v>1147</v>
      </c>
      <c r="E2929" s="69" t="s">
        <v>1141</v>
      </c>
      <c r="F2929" s="68" t="s">
        <v>1149</v>
      </c>
      <c r="G2929" s="64" t="s">
        <v>0</v>
      </c>
      <c r="H2929" s="70">
        <v>9.9</v>
      </c>
      <c r="I2929" s="71"/>
      <c r="J2929" s="64" t="s">
        <v>7661</v>
      </c>
      <c r="K2929" s="67" t="s">
        <v>9597</v>
      </c>
      <c r="L2929" s="67" t="s">
        <v>31</v>
      </c>
      <c r="M2929" s="64" t="s">
        <v>7066</v>
      </c>
      <c r="N2929" s="64" t="s">
        <v>1127</v>
      </c>
      <c r="O2929" s="64" t="s">
        <v>0</v>
      </c>
      <c r="P2929" s="64" t="s">
        <v>67</v>
      </c>
      <c r="Q2929" s="72">
        <v>7.5</v>
      </c>
      <c r="R2929" s="72">
        <v>7</v>
      </c>
      <c r="S2929" s="72">
        <v>7.5</v>
      </c>
      <c r="T2929" s="72">
        <v>0.16500000000000001</v>
      </c>
    </row>
    <row r="2930" spans="1:20" s="60" customFormat="1" ht="15" customHeight="1">
      <c r="A2930" s="68" t="s">
        <v>5635</v>
      </c>
      <c r="B2930" s="68">
        <v>18243</v>
      </c>
      <c r="C2930" s="68" t="s">
        <v>0</v>
      </c>
      <c r="D2930" s="69">
        <v>12</v>
      </c>
      <c r="E2930" s="69" t="s">
        <v>2248</v>
      </c>
      <c r="F2930" s="68" t="s">
        <v>1149</v>
      </c>
      <c r="G2930" s="64" t="s">
        <v>3328</v>
      </c>
      <c r="H2930" s="70">
        <v>14.9</v>
      </c>
      <c r="I2930" s="71"/>
      <c r="J2930" s="64" t="s">
        <v>7661</v>
      </c>
      <c r="K2930" s="67" t="s">
        <v>9598</v>
      </c>
      <c r="L2930" s="67" t="s">
        <v>31</v>
      </c>
      <c r="M2930" s="64" t="s">
        <v>7066</v>
      </c>
      <c r="N2930" s="64" t="s">
        <v>1742</v>
      </c>
      <c r="O2930" s="64" t="s">
        <v>0</v>
      </c>
      <c r="P2930" s="64" t="s">
        <v>67</v>
      </c>
      <c r="Q2930" s="72">
        <v>7.5</v>
      </c>
      <c r="R2930" s="72">
        <v>7</v>
      </c>
      <c r="S2930" s="72">
        <v>7.5</v>
      </c>
      <c r="T2930" s="72">
        <v>0.16500000000000001</v>
      </c>
    </row>
    <row r="2931" spans="1:20" s="60" customFormat="1" ht="15" customHeight="1">
      <c r="A2931" s="68" t="s">
        <v>6865</v>
      </c>
      <c r="B2931" s="68">
        <v>18244</v>
      </c>
      <c r="C2931" s="68" t="s">
        <v>0</v>
      </c>
      <c r="D2931" s="69">
        <v>12</v>
      </c>
      <c r="E2931" s="69" t="s">
        <v>6866</v>
      </c>
      <c r="F2931" s="68" t="s">
        <v>1162</v>
      </c>
      <c r="G2931" s="64" t="s">
        <v>3328</v>
      </c>
      <c r="H2931" s="70">
        <v>32.9</v>
      </c>
      <c r="I2931" s="71"/>
      <c r="J2931" s="64" t="s">
        <v>7661</v>
      </c>
      <c r="K2931" s="67" t="s">
        <v>9599</v>
      </c>
      <c r="L2931" s="67" t="s">
        <v>31</v>
      </c>
      <c r="M2931" s="64" t="s">
        <v>7066</v>
      </c>
      <c r="N2931" s="64" t="s">
        <v>1742</v>
      </c>
      <c r="O2931" s="64" t="s">
        <v>0</v>
      </c>
      <c r="P2931" s="64" t="s">
        <v>67</v>
      </c>
      <c r="Q2931" s="72">
        <v>11.6</v>
      </c>
      <c r="R2931" s="72">
        <v>0</v>
      </c>
      <c r="S2931" s="72">
        <v>11.6</v>
      </c>
      <c r="T2931" s="72">
        <v>1.5</v>
      </c>
    </row>
    <row r="2932" spans="1:20" s="60" customFormat="1" ht="15" customHeight="1">
      <c r="A2932" s="68" t="s">
        <v>5636</v>
      </c>
      <c r="B2932" s="68">
        <v>18244</v>
      </c>
      <c r="C2932" s="68" t="s">
        <v>0</v>
      </c>
      <c r="D2932" s="69">
        <v>33</v>
      </c>
      <c r="E2932" s="69" t="s">
        <v>2249</v>
      </c>
      <c r="F2932" s="68" t="s">
        <v>1162</v>
      </c>
      <c r="G2932" s="64" t="s">
        <v>3347</v>
      </c>
      <c r="H2932" s="70">
        <v>34.9</v>
      </c>
      <c r="I2932" s="71"/>
      <c r="J2932" s="64" t="s">
        <v>7661</v>
      </c>
      <c r="K2932" s="67" t="s">
        <v>9599</v>
      </c>
      <c r="L2932" s="67">
        <v>8</v>
      </c>
      <c r="M2932" s="64" t="s">
        <v>7066</v>
      </c>
      <c r="N2932" s="64" t="s">
        <v>1742</v>
      </c>
      <c r="O2932" s="64" t="s">
        <v>0</v>
      </c>
      <c r="P2932" s="64" t="s">
        <v>67</v>
      </c>
      <c r="Q2932" s="72">
        <v>0</v>
      </c>
      <c r="R2932" s="72">
        <v>0</v>
      </c>
      <c r="S2932" s="72">
        <v>0</v>
      </c>
      <c r="T2932" s="72">
        <v>0</v>
      </c>
    </row>
    <row r="2933" spans="1:20" s="60" customFormat="1" ht="15" customHeight="1">
      <c r="A2933" s="68" t="s">
        <v>5637</v>
      </c>
      <c r="B2933" s="68">
        <v>18244</v>
      </c>
      <c r="C2933" s="68" t="s">
        <v>0</v>
      </c>
      <c r="D2933" s="69">
        <v>402</v>
      </c>
      <c r="E2933" s="69" t="s">
        <v>2250</v>
      </c>
      <c r="F2933" s="68" t="s">
        <v>1162</v>
      </c>
      <c r="G2933" s="64" t="s">
        <v>67</v>
      </c>
      <c r="H2933" s="70">
        <v>36.9</v>
      </c>
      <c r="I2933" s="71"/>
      <c r="J2933" s="64" t="s">
        <v>7661</v>
      </c>
      <c r="K2933" s="67" t="s">
        <v>9599</v>
      </c>
      <c r="L2933" s="67" t="s">
        <v>31</v>
      </c>
      <c r="M2933" s="64" t="s">
        <v>7066</v>
      </c>
      <c r="N2933" s="64" t="s">
        <v>1742</v>
      </c>
      <c r="O2933" s="64" t="s">
        <v>0</v>
      </c>
      <c r="P2933" s="64" t="s">
        <v>67</v>
      </c>
      <c r="Q2933" s="72">
        <v>0</v>
      </c>
      <c r="R2933" s="72">
        <v>0</v>
      </c>
      <c r="S2933" s="72">
        <v>0</v>
      </c>
      <c r="T2933" s="72">
        <v>0</v>
      </c>
    </row>
    <row r="2934" spans="1:20" s="60" customFormat="1" ht="15" customHeight="1">
      <c r="A2934" s="68" t="s">
        <v>5638</v>
      </c>
      <c r="B2934" s="68">
        <v>18245</v>
      </c>
      <c r="C2934" s="68" t="s">
        <v>0</v>
      </c>
      <c r="D2934" s="69" t="s">
        <v>1147</v>
      </c>
      <c r="E2934" s="69" t="s">
        <v>1142</v>
      </c>
      <c r="F2934" s="68" t="s">
        <v>1149</v>
      </c>
      <c r="G2934" s="64" t="s">
        <v>0</v>
      </c>
      <c r="H2934" s="70">
        <v>19.899999999999999</v>
      </c>
      <c r="I2934" s="71"/>
      <c r="J2934" s="64" t="s">
        <v>7661</v>
      </c>
      <c r="K2934" s="67" t="s">
        <v>9600</v>
      </c>
      <c r="L2934" s="67" t="s">
        <v>31</v>
      </c>
      <c r="M2934" s="64" t="s">
        <v>7066</v>
      </c>
      <c r="N2934" s="64" t="s">
        <v>1127</v>
      </c>
      <c r="O2934" s="64" t="s">
        <v>0</v>
      </c>
      <c r="P2934" s="64" t="s">
        <v>67</v>
      </c>
      <c r="Q2934" s="72">
        <v>11</v>
      </c>
      <c r="R2934" s="72">
        <v>10</v>
      </c>
      <c r="S2934" s="72">
        <v>11</v>
      </c>
      <c r="T2934" s="72">
        <v>0.43</v>
      </c>
    </row>
    <row r="2935" spans="1:20" s="60" customFormat="1" ht="15" customHeight="1">
      <c r="A2935" s="68" t="s">
        <v>5639</v>
      </c>
      <c r="B2935" s="68">
        <v>18245</v>
      </c>
      <c r="C2935" s="68" t="s">
        <v>0</v>
      </c>
      <c r="D2935" s="69">
        <v>12</v>
      </c>
      <c r="E2935" s="69" t="s">
        <v>2251</v>
      </c>
      <c r="F2935" s="68" t="s">
        <v>1149</v>
      </c>
      <c r="G2935" s="64" t="s">
        <v>3328</v>
      </c>
      <c r="H2935" s="70">
        <v>19.899999999999999</v>
      </c>
      <c r="I2935" s="71"/>
      <c r="J2935" s="64" t="s">
        <v>7661</v>
      </c>
      <c r="K2935" s="67" t="s">
        <v>9601</v>
      </c>
      <c r="L2935" s="67" t="s">
        <v>31</v>
      </c>
      <c r="M2935" s="64" t="s">
        <v>7066</v>
      </c>
      <c r="N2935" s="64" t="s">
        <v>1742</v>
      </c>
      <c r="O2935" s="64" t="s">
        <v>0</v>
      </c>
      <c r="P2935" s="64" t="s">
        <v>67</v>
      </c>
      <c r="Q2935" s="72">
        <v>11</v>
      </c>
      <c r="R2935" s="72">
        <v>10</v>
      </c>
      <c r="S2935" s="72">
        <v>11</v>
      </c>
      <c r="T2935" s="72">
        <v>0.43</v>
      </c>
    </row>
    <row r="2936" spans="1:20" s="60" customFormat="1" ht="15" customHeight="1">
      <c r="A2936" s="68" t="s">
        <v>11479</v>
      </c>
      <c r="B2936" s="68">
        <v>18247</v>
      </c>
      <c r="C2936" s="68" t="s">
        <v>0</v>
      </c>
      <c r="D2936" s="69">
        <v>12</v>
      </c>
      <c r="E2936" s="69" t="s">
        <v>11480</v>
      </c>
      <c r="F2936" s="68" t="s">
        <v>1149</v>
      </c>
      <c r="G2936" s="64" t="s">
        <v>0</v>
      </c>
      <c r="H2936" s="70">
        <v>52.9</v>
      </c>
      <c r="I2936" s="71">
        <v>0</v>
      </c>
      <c r="J2936" s="64" t="s">
        <v>7661</v>
      </c>
      <c r="K2936" s="67" t="s">
        <v>11481</v>
      </c>
      <c r="L2936" s="67">
        <v>3</v>
      </c>
      <c r="M2936" s="64" t="s">
        <v>7066</v>
      </c>
      <c r="N2936" s="64" t="s">
        <v>1742</v>
      </c>
      <c r="O2936" s="64" t="s">
        <v>0</v>
      </c>
      <c r="P2936" s="64" t="s">
        <v>34</v>
      </c>
      <c r="Q2936" s="72">
        <v>34</v>
      </c>
      <c r="R2936" s="72">
        <v>0</v>
      </c>
      <c r="S2936" s="72">
        <v>34</v>
      </c>
      <c r="T2936" s="72">
        <v>4085</v>
      </c>
    </row>
    <row r="2937" spans="1:20" s="60" customFormat="1" ht="15" customHeight="1">
      <c r="A2937" s="68" t="s">
        <v>11482</v>
      </c>
      <c r="B2937" s="68">
        <v>18248</v>
      </c>
      <c r="C2937" s="68" t="s">
        <v>0</v>
      </c>
      <c r="D2937" s="69">
        <v>12</v>
      </c>
      <c r="E2937" s="69" t="s">
        <v>11483</v>
      </c>
      <c r="F2937" s="68" t="s">
        <v>1149</v>
      </c>
      <c r="G2937" s="64" t="s">
        <v>0</v>
      </c>
      <c r="H2937" s="70">
        <v>25.9</v>
      </c>
      <c r="I2937" s="71">
        <v>0</v>
      </c>
      <c r="J2937" s="64" t="s">
        <v>7661</v>
      </c>
      <c r="K2937" s="67" t="s">
        <v>11484</v>
      </c>
      <c r="L2937" s="67">
        <v>1</v>
      </c>
      <c r="M2937" s="64" t="s">
        <v>7066</v>
      </c>
      <c r="N2937" s="64" t="s">
        <v>1742</v>
      </c>
      <c r="O2937" s="64" t="s">
        <v>0</v>
      </c>
      <c r="P2937" s="64" t="s">
        <v>34</v>
      </c>
      <c r="Q2937" s="72">
        <v>11.5</v>
      </c>
      <c r="R2937" s="72">
        <v>2.5</v>
      </c>
      <c r="S2937" s="72">
        <v>30.5</v>
      </c>
      <c r="T2937" s="72">
        <v>0.8</v>
      </c>
    </row>
    <row r="2938" spans="1:20" s="60" customFormat="1" ht="15" customHeight="1">
      <c r="A2938" s="68" t="s">
        <v>5640</v>
      </c>
      <c r="B2938" s="68">
        <v>18280</v>
      </c>
      <c r="C2938" s="68" t="s">
        <v>0</v>
      </c>
      <c r="D2938" s="69" t="s">
        <v>1147</v>
      </c>
      <c r="E2938" s="69" t="s">
        <v>2252</v>
      </c>
      <c r="F2938" s="68" t="s">
        <v>1149</v>
      </c>
      <c r="G2938" s="64" t="s">
        <v>0</v>
      </c>
      <c r="H2938" s="70">
        <v>41.9</v>
      </c>
      <c r="I2938" s="71"/>
      <c r="J2938" s="64" t="s">
        <v>7661</v>
      </c>
      <c r="K2938" s="67" t="s">
        <v>9602</v>
      </c>
      <c r="L2938" s="67">
        <v>27</v>
      </c>
      <c r="M2938" s="64" t="s">
        <v>7066</v>
      </c>
      <c r="N2938" s="64" t="s">
        <v>1728</v>
      </c>
      <c r="O2938" s="64" t="s">
        <v>0</v>
      </c>
      <c r="P2938" s="64" t="s">
        <v>67</v>
      </c>
      <c r="Q2938" s="72">
        <v>14.2</v>
      </c>
      <c r="R2938" s="72">
        <v>0</v>
      </c>
      <c r="S2938" s="72">
        <v>14.2</v>
      </c>
      <c r="T2938" s="72">
        <v>2.1800000000000002</v>
      </c>
    </row>
    <row r="2939" spans="1:20" s="60" customFormat="1" ht="15" customHeight="1">
      <c r="A2939" s="68" t="s">
        <v>5641</v>
      </c>
      <c r="B2939" s="68">
        <v>18281</v>
      </c>
      <c r="C2939" s="68" t="s">
        <v>0</v>
      </c>
      <c r="D2939" s="69" t="s">
        <v>1147</v>
      </c>
      <c r="E2939" s="69" t="s">
        <v>2253</v>
      </c>
      <c r="F2939" s="68" t="s">
        <v>1149</v>
      </c>
      <c r="G2939" s="64" t="s">
        <v>0</v>
      </c>
      <c r="H2939" s="70">
        <v>36.9</v>
      </c>
      <c r="I2939" s="71"/>
      <c r="J2939" s="64" t="s">
        <v>7661</v>
      </c>
      <c r="K2939" s="67" t="s">
        <v>9603</v>
      </c>
      <c r="L2939" s="67">
        <v>26</v>
      </c>
      <c r="M2939" s="64" t="s">
        <v>7066</v>
      </c>
      <c r="N2939" s="64" t="s">
        <v>1728</v>
      </c>
      <c r="O2939" s="64" t="s">
        <v>0</v>
      </c>
      <c r="P2939" s="64" t="s">
        <v>67</v>
      </c>
      <c r="Q2939" s="72">
        <v>15.2</v>
      </c>
      <c r="R2939" s="72">
        <v>12.5</v>
      </c>
      <c r="S2939" s="72">
        <v>15.2</v>
      </c>
      <c r="T2939" s="72">
        <v>1.97</v>
      </c>
    </row>
    <row r="2940" spans="1:20" s="60" customFormat="1" ht="15" customHeight="1">
      <c r="A2940" s="68" t="s">
        <v>5642</v>
      </c>
      <c r="B2940" s="68">
        <v>18282</v>
      </c>
      <c r="C2940" s="68" t="s">
        <v>0</v>
      </c>
      <c r="D2940" s="69" t="s">
        <v>1147</v>
      </c>
      <c r="E2940" s="69" t="s">
        <v>2254</v>
      </c>
      <c r="F2940" s="68" t="s">
        <v>1149</v>
      </c>
      <c r="G2940" s="64" t="s">
        <v>0</v>
      </c>
      <c r="H2940" s="70">
        <v>25.9</v>
      </c>
      <c r="I2940" s="71"/>
      <c r="J2940" s="64" t="s">
        <v>7661</v>
      </c>
      <c r="K2940" s="67" t="s">
        <v>9604</v>
      </c>
      <c r="L2940" s="67">
        <v>10</v>
      </c>
      <c r="M2940" s="64" t="s">
        <v>7066</v>
      </c>
      <c r="N2940" s="64" t="s">
        <v>1728</v>
      </c>
      <c r="O2940" s="64" t="s">
        <v>0</v>
      </c>
      <c r="P2940" s="64" t="s">
        <v>67</v>
      </c>
      <c r="Q2940" s="72">
        <v>11.4</v>
      </c>
      <c r="R2940" s="72">
        <v>10</v>
      </c>
      <c r="S2940" s="72">
        <v>11.4</v>
      </c>
      <c r="T2940" s="72">
        <v>1015</v>
      </c>
    </row>
    <row r="2941" spans="1:20" s="60" customFormat="1" ht="15" customHeight="1">
      <c r="A2941" s="68" t="s">
        <v>5643</v>
      </c>
      <c r="B2941" s="68">
        <v>18283</v>
      </c>
      <c r="C2941" s="68" t="s">
        <v>0</v>
      </c>
      <c r="D2941" s="69" t="s">
        <v>1147</v>
      </c>
      <c r="E2941" s="69" t="s">
        <v>2255</v>
      </c>
      <c r="F2941" s="68" t="s">
        <v>1149</v>
      </c>
      <c r="G2941" s="64" t="s">
        <v>0</v>
      </c>
      <c r="H2941" s="70">
        <v>20.9</v>
      </c>
      <c r="I2941" s="71"/>
      <c r="J2941" s="64" t="s">
        <v>7661</v>
      </c>
      <c r="K2941" s="67" t="s">
        <v>9605</v>
      </c>
      <c r="L2941" s="67">
        <v>2</v>
      </c>
      <c r="M2941" s="64" t="s">
        <v>7066</v>
      </c>
      <c r="N2941" s="64" t="s">
        <v>1728</v>
      </c>
      <c r="O2941" s="64" t="s">
        <v>0</v>
      </c>
      <c r="P2941" s="64" t="s">
        <v>67</v>
      </c>
      <c r="Q2941" s="72">
        <v>10</v>
      </c>
      <c r="R2941" s="72">
        <v>0</v>
      </c>
      <c r="S2941" s="72">
        <v>3</v>
      </c>
      <c r="T2941" s="72">
        <v>0.84</v>
      </c>
    </row>
    <row r="2942" spans="1:20" s="60" customFormat="1" ht="15" customHeight="1">
      <c r="A2942" s="68" t="s">
        <v>5644</v>
      </c>
      <c r="B2942" s="68">
        <v>18284</v>
      </c>
      <c r="C2942" s="68" t="s">
        <v>0</v>
      </c>
      <c r="D2942" s="69" t="s">
        <v>1147</v>
      </c>
      <c r="E2942" s="69" t="s">
        <v>469</v>
      </c>
      <c r="F2942" s="68" t="s">
        <v>1162</v>
      </c>
      <c r="G2942" s="64" t="s">
        <v>0</v>
      </c>
      <c r="H2942" s="70">
        <v>69.900000000000006</v>
      </c>
      <c r="I2942" s="71"/>
      <c r="J2942" s="64" t="s">
        <v>7143</v>
      </c>
      <c r="K2942" s="67" t="s">
        <v>9606</v>
      </c>
      <c r="L2942" s="67">
        <v>8</v>
      </c>
      <c r="M2942" s="64" t="s">
        <v>7066</v>
      </c>
      <c r="N2942" s="64" t="s">
        <v>1735</v>
      </c>
      <c r="O2942" s="64" t="s">
        <v>0</v>
      </c>
      <c r="P2942" s="64" t="s">
        <v>32</v>
      </c>
      <c r="Q2942" s="72">
        <v>8.5</v>
      </c>
      <c r="R2942" s="72">
        <v>17</v>
      </c>
      <c r="S2942" s="72">
        <v>16</v>
      </c>
      <c r="T2942" s="72">
        <v>1.2</v>
      </c>
    </row>
    <row r="2943" spans="1:20" s="60" customFormat="1" ht="15" customHeight="1">
      <c r="A2943" s="68" t="s">
        <v>5645</v>
      </c>
      <c r="B2943" s="68">
        <v>18285</v>
      </c>
      <c r="C2943" s="68" t="s">
        <v>0</v>
      </c>
      <c r="D2943" s="69" t="s">
        <v>1147</v>
      </c>
      <c r="E2943" s="69" t="s">
        <v>470</v>
      </c>
      <c r="F2943" s="68" t="s">
        <v>1162</v>
      </c>
      <c r="G2943" s="64" t="s">
        <v>0</v>
      </c>
      <c r="H2943" s="70">
        <v>69.900000000000006</v>
      </c>
      <c r="I2943" s="71"/>
      <c r="J2943" s="64" t="s">
        <v>7143</v>
      </c>
      <c r="K2943" s="67" t="s">
        <v>9607</v>
      </c>
      <c r="L2943" s="67" t="s">
        <v>31</v>
      </c>
      <c r="M2943" s="64" t="s">
        <v>7066</v>
      </c>
      <c r="N2943" s="64" t="s">
        <v>1735</v>
      </c>
      <c r="O2943" s="64" t="s">
        <v>0</v>
      </c>
      <c r="P2943" s="64" t="s">
        <v>32</v>
      </c>
      <c r="Q2943" s="72">
        <v>8.5</v>
      </c>
      <c r="R2943" s="72">
        <v>17</v>
      </c>
      <c r="S2943" s="72">
        <v>15</v>
      </c>
      <c r="T2943" s="72">
        <v>1.1499999999999999</v>
      </c>
    </row>
    <row r="2944" spans="1:20" s="60" customFormat="1" ht="15" customHeight="1">
      <c r="A2944" s="68" t="s">
        <v>5646</v>
      </c>
      <c r="B2944" s="68">
        <v>18286</v>
      </c>
      <c r="C2944" s="68" t="s">
        <v>0</v>
      </c>
      <c r="D2944" s="69" t="s">
        <v>1147</v>
      </c>
      <c r="E2944" s="69" t="s">
        <v>2256</v>
      </c>
      <c r="F2944" s="68" t="s">
        <v>1149</v>
      </c>
      <c r="G2944" s="64" t="s">
        <v>0</v>
      </c>
      <c r="H2944" s="70">
        <v>29.9</v>
      </c>
      <c r="I2944" s="71"/>
      <c r="J2944" s="64" t="s">
        <v>7661</v>
      </c>
      <c r="K2944" s="67" t="s">
        <v>9608</v>
      </c>
      <c r="L2944" s="67" t="s">
        <v>31</v>
      </c>
      <c r="M2944" s="64" t="s">
        <v>7066</v>
      </c>
      <c r="N2944" s="64" t="s">
        <v>1735</v>
      </c>
      <c r="O2944" s="64" t="s">
        <v>0</v>
      </c>
      <c r="P2944" s="64" t="s">
        <v>67</v>
      </c>
      <c r="Q2944" s="72">
        <v>6.5</v>
      </c>
      <c r="R2944" s="72">
        <v>19</v>
      </c>
      <c r="S2944" s="72">
        <v>23</v>
      </c>
      <c r="T2944" s="72">
        <v>0.78</v>
      </c>
    </row>
    <row r="2945" spans="1:20" s="60" customFormat="1" ht="15" customHeight="1">
      <c r="A2945" s="68" t="s">
        <v>5647</v>
      </c>
      <c r="B2945" s="68">
        <v>18287</v>
      </c>
      <c r="C2945" s="68" t="s">
        <v>0</v>
      </c>
      <c r="D2945" s="69" t="s">
        <v>1147</v>
      </c>
      <c r="E2945" s="69" t="s">
        <v>2257</v>
      </c>
      <c r="F2945" s="68" t="s">
        <v>1149</v>
      </c>
      <c r="G2945" s="64" t="s">
        <v>0</v>
      </c>
      <c r="H2945" s="70">
        <v>21.9</v>
      </c>
      <c r="I2945" s="71"/>
      <c r="J2945" s="64" t="s">
        <v>7661</v>
      </c>
      <c r="K2945" s="67" t="s">
        <v>9609</v>
      </c>
      <c r="L2945" s="67">
        <v>12</v>
      </c>
      <c r="M2945" s="64" t="s">
        <v>7066</v>
      </c>
      <c r="N2945" s="64" t="s">
        <v>1735</v>
      </c>
      <c r="O2945" s="64" t="s">
        <v>0</v>
      </c>
      <c r="P2945" s="64" t="s">
        <v>67</v>
      </c>
      <c r="Q2945" s="72">
        <v>6.5</v>
      </c>
      <c r="R2945" s="72">
        <v>17.5</v>
      </c>
      <c r="S2945" s="72">
        <v>12.5</v>
      </c>
      <c r="T2945" s="72">
        <v>0.45500000000000002</v>
      </c>
    </row>
    <row r="2946" spans="1:20" s="60" customFormat="1" ht="15" customHeight="1">
      <c r="A2946" s="68" t="s">
        <v>5648</v>
      </c>
      <c r="B2946" s="68">
        <v>18288</v>
      </c>
      <c r="C2946" s="68" t="s">
        <v>0</v>
      </c>
      <c r="D2946" s="69" t="s">
        <v>1147</v>
      </c>
      <c r="E2946" s="69" t="s">
        <v>2258</v>
      </c>
      <c r="F2946" s="68" t="s">
        <v>1149</v>
      </c>
      <c r="G2946" s="64" t="s">
        <v>0</v>
      </c>
      <c r="H2946" s="70">
        <v>29.9</v>
      </c>
      <c r="I2946" s="71"/>
      <c r="J2946" s="64" t="s">
        <v>7661</v>
      </c>
      <c r="K2946" s="67" t="s">
        <v>9610</v>
      </c>
      <c r="L2946" s="67">
        <v>12</v>
      </c>
      <c r="M2946" s="64" t="s">
        <v>7066</v>
      </c>
      <c r="N2946" s="64" t="s">
        <v>1735</v>
      </c>
      <c r="O2946" s="64" t="s">
        <v>0</v>
      </c>
      <c r="P2946" s="64" t="s">
        <v>67</v>
      </c>
      <c r="Q2946" s="72">
        <v>6.5</v>
      </c>
      <c r="R2946" s="72">
        <v>0</v>
      </c>
      <c r="S2946" s="72">
        <v>24.5</v>
      </c>
      <c r="T2946" s="72">
        <v>0.53500000000000003</v>
      </c>
    </row>
    <row r="2947" spans="1:20" s="60" customFormat="1" ht="15" customHeight="1">
      <c r="A2947" s="68" t="s">
        <v>5649</v>
      </c>
      <c r="B2947" s="68">
        <v>18289</v>
      </c>
      <c r="C2947" s="68" t="s">
        <v>0</v>
      </c>
      <c r="D2947" s="69" t="s">
        <v>1147</v>
      </c>
      <c r="E2947" s="69" t="s">
        <v>2259</v>
      </c>
      <c r="F2947" s="68" t="s">
        <v>1149</v>
      </c>
      <c r="G2947" s="64" t="s">
        <v>0</v>
      </c>
      <c r="H2947" s="70">
        <v>21.9</v>
      </c>
      <c r="I2947" s="71"/>
      <c r="J2947" s="64" t="s">
        <v>7661</v>
      </c>
      <c r="K2947" s="67" t="s">
        <v>9611</v>
      </c>
      <c r="L2947" s="67">
        <v>6</v>
      </c>
      <c r="M2947" s="64" t="s">
        <v>7066</v>
      </c>
      <c r="N2947" s="64" t="s">
        <v>1735</v>
      </c>
      <c r="O2947" s="64" t="s">
        <v>0</v>
      </c>
      <c r="P2947" s="64" t="s">
        <v>67</v>
      </c>
      <c r="Q2947" s="72">
        <v>6</v>
      </c>
      <c r="R2947" s="72">
        <v>0</v>
      </c>
      <c r="S2947" s="72">
        <v>13</v>
      </c>
      <c r="T2947" s="72">
        <v>0.65</v>
      </c>
    </row>
    <row r="2948" spans="1:20" s="60" customFormat="1" ht="15" customHeight="1">
      <c r="A2948" s="68" t="s">
        <v>5650</v>
      </c>
      <c r="B2948" s="68">
        <v>18290</v>
      </c>
      <c r="C2948" s="68" t="s">
        <v>0</v>
      </c>
      <c r="D2948" s="69" t="s">
        <v>1147</v>
      </c>
      <c r="E2948" s="69" t="s">
        <v>2260</v>
      </c>
      <c r="F2948" s="68" t="s">
        <v>1149</v>
      </c>
      <c r="G2948" s="64" t="s">
        <v>0</v>
      </c>
      <c r="H2948" s="70">
        <v>15.9</v>
      </c>
      <c r="I2948" s="71"/>
      <c r="J2948" s="64" t="s">
        <v>7661</v>
      </c>
      <c r="K2948" s="67" t="s">
        <v>9612</v>
      </c>
      <c r="L2948" s="67">
        <v>214</v>
      </c>
      <c r="M2948" s="64" t="s">
        <v>7066</v>
      </c>
      <c r="N2948" s="64" t="s">
        <v>1735</v>
      </c>
      <c r="O2948" s="64" t="s">
        <v>0</v>
      </c>
      <c r="P2948" s="64" t="s">
        <v>67</v>
      </c>
      <c r="Q2948" s="72">
        <v>13</v>
      </c>
      <c r="R2948" s="72">
        <v>0</v>
      </c>
      <c r="S2948" s="72">
        <v>10</v>
      </c>
      <c r="T2948" s="72">
        <v>0.6</v>
      </c>
    </row>
    <row r="2949" spans="1:20" s="60" customFormat="1" ht="15" customHeight="1">
      <c r="A2949" s="68" t="s">
        <v>5651</v>
      </c>
      <c r="B2949" s="68">
        <v>18291</v>
      </c>
      <c r="C2949" s="68" t="s">
        <v>0</v>
      </c>
      <c r="D2949" s="69" t="s">
        <v>1147</v>
      </c>
      <c r="E2949" s="69" t="s">
        <v>2261</v>
      </c>
      <c r="F2949" s="68" t="s">
        <v>1149</v>
      </c>
      <c r="G2949" s="64" t="s">
        <v>0</v>
      </c>
      <c r="H2949" s="70">
        <v>15.9</v>
      </c>
      <c r="I2949" s="71"/>
      <c r="J2949" s="64" t="s">
        <v>7661</v>
      </c>
      <c r="K2949" s="67" t="s">
        <v>9613</v>
      </c>
      <c r="L2949" s="67">
        <v>48</v>
      </c>
      <c r="M2949" s="64" t="s">
        <v>7066</v>
      </c>
      <c r="N2949" s="64" t="s">
        <v>1735</v>
      </c>
      <c r="O2949" s="64" t="s">
        <v>0</v>
      </c>
      <c r="P2949" s="64" t="s">
        <v>67</v>
      </c>
      <c r="Q2949" s="72">
        <v>10.5</v>
      </c>
      <c r="R2949" s="72">
        <v>9</v>
      </c>
      <c r="S2949" s="72">
        <v>9.5</v>
      </c>
      <c r="T2949" s="72">
        <v>0.45</v>
      </c>
    </row>
    <row r="2950" spans="1:20" s="60" customFormat="1" ht="15" customHeight="1">
      <c r="A2950" s="68" t="s">
        <v>5652</v>
      </c>
      <c r="B2950" s="68">
        <v>18292</v>
      </c>
      <c r="C2950" s="68" t="s">
        <v>0</v>
      </c>
      <c r="D2950" s="69" t="s">
        <v>1147</v>
      </c>
      <c r="E2950" s="69" t="s">
        <v>2262</v>
      </c>
      <c r="F2950" s="68" t="s">
        <v>1149</v>
      </c>
      <c r="G2950" s="64" t="s">
        <v>0</v>
      </c>
      <c r="H2950" s="70">
        <v>15.9</v>
      </c>
      <c r="I2950" s="71"/>
      <c r="J2950" s="64" t="s">
        <v>7661</v>
      </c>
      <c r="K2950" s="67" t="s">
        <v>9614</v>
      </c>
      <c r="L2950" s="67">
        <v>10</v>
      </c>
      <c r="M2950" s="64" t="s">
        <v>7066</v>
      </c>
      <c r="N2950" s="64" t="s">
        <v>1735</v>
      </c>
      <c r="O2950" s="64" t="s">
        <v>0</v>
      </c>
      <c r="P2950" s="64" t="s">
        <v>67</v>
      </c>
      <c r="Q2950" s="72">
        <v>12</v>
      </c>
      <c r="R2950" s="72">
        <v>0</v>
      </c>
      <c r="S2950" s="72">
        <v>8.1999999999999993</v>
      </c>
      <c r="T2950" s="72">
        <v>0.6</v>
      </c>
    </row>
    <row r="2951" spans="1:20" s="60" customFormat="1" ht="15" customHeight="1">
      <c r="A2951" s="68" t="s">
        <v>5653</v>
      </c>
      <c r="B2951" s="68">
        <v>18293</v>
      </c>
      <c r="C2951" s="68" t="s">
        <v>0</v>
      </c>
      <c r="D2951" s="69" t="s">
        <v>1147</v>
      </c>
      <c r="E2951" s="69" t="s">
        <v>2263</v>
      </c>
      <c r="F2951" s="68" t="s">
        <v>1149</v>
      </c>
      <c r="G2951" s="64" t="s">
        <v>0</v>
      </c>
      <c r="H2951" s="70">
        <v>16.899999999999999</v>
      </c>
      <c r="I2951" s="71"/>
      <c r="J2951" s="64" t="s">
        <v>7661</v>
      </c>
      <c r="K2951" s="67" t="s">
        <v>9615</v>
      </c>
      <c r="L2951" s="67">
        <v>6</v>
      </c>
      <c r="M2951" s="64" t="s">
        <v>7066</v>
      </c>
      <c r="N2951" s="64" t="s">
        <v>1735</v>
      </c>
      <c r="O2951" s="64" t="s">
        <v>0</v>
      </c>
      <c r="P2951" s="64" t="s">
        <v>67</v>
      </c>
      <c r="Q2951" s="72">
        <v>12</v>
      </c>
      <c r="R2951" s="72">
        <v>11</v>
      </c>
      <c r="S2951" s="72">
        <v>12</v>
      </c>
      <c r="T2951" s="72">
        <v>0.68</v>
      </c>
    </row>
    <row r="2952" spans="1:20" s="60" customFormat="1" ht="15" customHeight="1">
      <c r="A2952" s="68" t="s">
        <v>5654</v>
      </c>
      <c r="B2952" s="68">
        <v>18294</v>
      </c>
      <c r="C2952" s="68" t="s">
        <v>0</v>
      </c>
      <c r="D2952" s="69" t="s">
        <v>1147</v>
      </c>
      <c r="E2952" s="69" t="s">
        <v>2264</v>
      </c>
      <c r="F2952" s="68" t="s">
        <v>1149</v>
      </c>
      <c r="G2952" s="64" t="s">
        <v>0</v>
      </c>
      <c r="H2952" s="70">
        <v>12.9</v>
      </c>
      <c r="I2952" s="71"/>
      <c r="J2952" s="64" t="s">
        <v>7661</v>
      </c>
      <c r="K2952" s="67" t="s">
        <v>9616</v>
      </c>
      <c r="L2952" s="67">
        <v>5</v>
      </c>
      <c r="M2952" s="64" t="s">
        <v>7066</v>
      </c>
      <c r="N2952" s="64" t="s">
        <v>1735</v>
      </c>
      <c r="O2952" s="64" t="s">
        <v>0</v>
      </c>
      <c r="P2952" s="64" t="s">
        <v>67</v>
      </c>
      <c r="Q2952" s="72">
        <v>7.5</v>
      </c>
      <c r="R2952" s="72">
        <v>8.5</v>
      </c>
      <c r="S2952" s="72">
        <v>13</v>
      </c>
      <c r="T2952" s="72">
        <v>0.39</v>
      </c>
    </row>
    <row r="2953" spans="1:20" s="60" customFormat="1" ht="15" customHeight="1">
      <c r="A2953" s="68" t="s">
        <v>5655</v>
      </c>
      <c r="B2953" s="68">
        <v>18296</v>
      </c>
      <c r="C2953" s="68" t="s">
        <v>0</v>
      </c>
      <c r="D2953" s="69" t="s">
        <v>1147</v>
      </c>
      <c r="E2953" s="69" t="s">
        <v>2265</v>
      </c>
      <c r="F2953" s="68" t="s">
        <v>1149</v>
      </c>
      <c r="G2953" s="64" t="s">
        <v>0</v>
      </c>
      <c r="H2953" s="70">
        <v>186.9</v>
      </c>
      <c r="I2953" s="71"/>
      <c r="J2953" s="64" t="s">
        <v>7610</v>
      </c>
      <c r="K2953" s="67" t="s">
        <v>9617</v>
      </c>
      <c r="L2953" s="67">
        <v>2</v>
      </c>
      <c r="M2953" s="64" t="s">
        <v>7066</v>
      </c>
      <c r="N2953" s="64" t="s">
        <v>2266</v>
      </c>
      <c r="O2953" s="64" t="s">
        <v>11</v>
      </c>
      <c r="P2953" s="64" t="s">
        <v>33</v>
      </c>
      <c r="Q2953" s="72">
        <v>25</v>
      </c>
      <c r="R2953" s="72">
        <v>0</v>
      </c>
      <c r="S2953" s="72">
        <v>25</v>
      </c>
      <c r="T2953" s="72">
        <v>1.6</v>
      </c>
    </row>
    <row r="2954" spans="1:20" s="60" customFormat="1" ht="15" customHeight="1">
      <c r="A2954" s="68" t="s">
        <v>5656</v>
      </c>
      <c r="B2954" s="68">
        <v>18298</v>
      </c>
      <c r="C2954" s="68" t="s">
        <v>0</v>
      </c>
      <c r="D2954" s="69" t="s">
        <v>1147</v>
      </c>
      <c r="E2954" s="69" t="s">
        <v>2267</v>
      </c>
      <c r="F2954" s="68" t="s">
        <v>1149</v>
      </c>
      <c r="G2954" s="64" t="s">
        <v>0</v>
      </c>
      <c r="H2954" s="70">
        <v>239.9</v>
      </c>
      <c r="I2954" s="71"/>
      <c r="J2954" s="64" t="s">
        <v>7610</v>
      </c>
      <c r="K2954" s="67" t="s">
        <v>9618</v>
      </c>
      <c r="L2954" s="67" t="s">
        <v>31</v>
      </c>
      <c r="M2954" s="64" t="s">
        <v>7066</v>
      </c>
      <c r="N2954" s="64" t="s">
        <v>2266</v>
      </c>
      <c r="O2954" s="64" t="s">
        <v>11</v>
      </c>
      <c r="P2954" s="64" t="s">
        <v>33</v>
      </c>
      <c r="Q2954" s="72">
        <v>0</v>
      </c>
      <c r="R2954" s="72">
        <v>0</v>
      </c>
      <c r="S2954" s="72">
        <v>0</v>
      </c>
      <c r="T2954" s="72">
        <v>0</v>
      </c>
    </row>
    <row r="2955" spans="1:20" s="60" customFormat="1" ht="15" customHeight="1">
      <c r="A2955" s="68" t="s">
        <v>5657</v>
      </c>
      <c r="B2955" s="68">
        <v>18299</v>
      </c>
      <c r="C2955" s="68" t="s">
        <v>0</v>
      </c>
      <c r="D2955" s="69" t="s">
        <v>1147</v>
      </c>
      <c r="E2955" s="69" t="s">
        <v>2268</v>
      </c>
      <c r="F2955" s="68" t="s">
        <v>1149</v>
      </c>
      <c r="G2955" s="64" t="s">
        <v>0</v>
      </c>
      <c r="H2955" s="70">
        <v>86.9</v>
      </c>
      <c r="I2955" s="71"/>
      <c r="J2955" s="64" t="s">
        <v>7610</v>
      </c>
      <c r="K2955" s="67" t="s">
        <v>9619</v>
      </c>
      <c r="L2955" s="67" t="s">
        <v>31</v>
      </c>
      <c r="M2955" s="64" t="s">
        <v>7066</v>
      </c>
      <c r="N2955" s="64" t="s">
        <v>2266</v>
      </c>
      <c r="O2955" s="64" t="s">
        <v>11</v>
      </c>
      <c r="P2955" s="64" t="s">
        <v>34</v>
      </c>
      <c r="Q2955" s="72">
        <v>8.5</v>
      </c>
      <c r="R2955" s="72">
        <v>28</v>
      </c>
      <c r="S2955" s="72">
        <v>28</v>
      </c>
      <c r="T2955" s="72">
        <v>2.92</v>
      </c>
    </row>
    <row r="2956" spans="1:20" s="60" customFormat="1" ht="15" customHeight="1">
      <c r="A2956" s="68" t="s">
        <v>5658</v>
      </c>
      <c r="B2956" s="68">
        <v>18300</v>
      </c>
      <c r="C2956" s="68" t="s">
        <v>0</v>
      </c>
      <c r="D2956" s="69" t="s">
        <v>1147</v>
      </c>
      <c r="E2956" s="69" t="s">
        <v>2269</v>
      </c>
      <c r="F2956" s="68" t="s">
        <v>1149</v>
      </c>
      <c r="G2956" s="64" t="s">
        <v>0</v>
      </c>
      <c r="H2956" s="70">
        <v>87.9</v>
      </c>
      <c r="I2956" s="71"/>
      <c r="J2956" s="64" t="s">
        <v>7610</v>
      </c>
      <c r="K2956" s="67" t="s">
        <v>9620</v>
      </c>
      <c r="L2956" s="67" t="s">
        <v>31</v>
      </c>
      <c r="M2956" s="64" t="s">
        <v>7066</v>
      </c>
      <c r="N2956" s="64" t="s">
        <v>2266</v>
      </c>
      <c r="O2956" s="64" t="s">
        <v>11</v>
      </c>
      <c r="P2956" s="64" t="s">
        <v>34</v>
      </c>
      <c r="Q2956" s="72">
        <v>8</v>
      </c>
      <c r="R2956" s="72">
        <v>0</v>
      </c>
      <c r="S2956" s="72">
        <v>25</v>
      </c>
      <c r="T2956" s="72">
        <v>1.8</v>
      </c>
    </row>
    <row r="2957" spans="1:20" s="60" customFormat="1" ht="15" customHeight="1">
      <c r="A2957" s="68" t="s">
        <v>5659</v>
      </c>
      <c r="B2957" s="68">
        <v>18301</v>
      </c>
      <c r="C2957" s="68" t="s">
        <v>0</v>
      </c>
      <c r="D2957" s="69" t="s">
        <v>1147</v>
      </c>
      <c r="E2957" s="69" t="s">
        <v>2270</v>
      </c>
      <c r="F2957" s="68" t="s">
        <v>1149</v>
      </c>
      <c r="G2957" s="64" t="s">
        <v>0</v>
      </c>
      <c r="H2957" s="70">
        <v>99.9</v>
      </c>
      <c r="I2957" s="71"/>
      <c r="J2957" s="64" t="s">
        <v>7610</v>
      </c>
      <c r="K2957" s="67" t="s">
        <v>9621</v>
      </c>
      <c r="L2957" s="67">
        <v>2</v>
      </c>
      <c r="M2957" s="64" t="s">
        <v>7066</v>
      </c>
      <c r="N2957" s="64" t="s">
        <v>2266</v>
      </c>
      <c r="O2957" s="64" t="s">
        <v>11</v>
      </c>
      <c r="P2957" s="64" t="s">
        <v>67</v>
      </c>
      <c r="Q2957" s="72">
        <v>8</v>
      </c>
      <c r="R2957" s="72">
        <v>25</v>
      </c>
      <c r="S2957" s="72">
        <v>24</v>
      </c>
      <c r="T2957" s="72">
        <v>1.7</v>
      </c>
    </row>
    <row r="2958" spans="1:20" s="60" customFormat="1" ht="15" customHeight="1">
      <c r="A2958" s="68" t="s">
        <v>5660</v>
      </c>
      <c r="B2958" s="68">
        <v>18302</v>
      </c>
      <c r="C2958" s="68" t="s">
        <v>0</v>
      </c>
      <c r="D2958" s="69" t="s">
        <v>1147</v>
      </c>
      <c r="E2958" s="69" t="s">
        <v>2271</v>
      </c>
      <c r="F2958" s="68" t="s">
        <v>1149</v>
      </c>
      <c r="G2958" s="64" t="s">
        <v>0</v>
      </c>
      <c r="H2958" s="70">
        <v>43.9</v>
      </c>
      <c r="I2958" s="71"/>
      <c r="J2958" s="64" t="s">
        <v>7661</v>
      </c>
      <c r="K2958" s="67" t="s">
        <v>9622</v>
      </c>
      <c r="L2958" s="67">
        <v>21</v>
      </c>
      <c r="M2958" s="64" t="s">
        <v>7066</v>
      </c>
      <c r="N2958" s="64" t="s">
        <v>2266</v>
      </c>
      <c r="O2958" s="64" t="s">
        <v>0</v>
      </c>
      <c r="P2958" s="64" t="s">
        <v>34</v>
      </c>
      <c r="Q2958" s="72">
        <v>15</v>
      </c>
      <c r="R2958" s="72">
        <v>7</v>
      </c>
      <c r="S2958" s="72">
        <v>20</v>
      </c>
      <c r="T2958" s="72">
        <v>0.65</v>
      </c>
    </row>
    <row r="2959" spans="1:20" s="60" customFormat="1" ht="15" customHeight="1">
      <c r="A2959" s="68" t="s">
        <v>5661</v>
      </c>
      <c r="B2959" s="68">
        <v>18303</v>
      </c>
      <c r="C2959" s="68" t="s">
        <v>0</v>
      </c>
      <c r="D2959" s="69" t="s">
        <v>1147</v>
      </c>
      <c r="E2959" s="69" t="s">
        <v>2272</v>
      </c>
      <c r="F2959" s="68" t="s">
        <v>1149</v>
      </c>
      <c r="G2959" s="64" t="s">
        <v>0</v>
      </c>
      <c r="H2959" s="70">
        <v>43.9</v>
      </c>
      <c r="I2959" s="71"/>
      <c r="J2959" s="64" t="s">
        <v>7661</v>
      </c>
      <c r="K2959" s="67" t="s">
        <v>9623</v>
      </c>
      <c r="L2959" s="67">
        <v>1</v>
      </c>
      <c r="M2959" s="64" t="s">
        <v>7066</v>
      </c>
      <c r="N2959" s="64" t="s">
        <v>2266</v>
      </c>
      <c r="O2959" s="64" t="s">
        <v>0</v>
      </c>
      <c r="P2959" s="64" t="s">
        <v>34</v>
      </c>
      <c r="Q2959" s="72">
        <v>15</v>
      </c>
      <c r="R2959" s="72">
        <v>11</v>
      </c>
      <c r="S2959" s="72">
        <v>15</v>
      </c>
      <c r="T2959" s="72">
        <v>1.26</v>
      </c>
    </row>
    <row r="2960" spans="1:20" s="60" customFormat="1" ht="15" customHeight="1">
      <c r="A2960" s="68" t="s">
        <v>5662</v>
      </c>
      <c r="B2960" s="68">
        <v>18304</v>
      </c>
      <c r="C2960" s="68" t="s">
        <v>0</v>
      </c>
      <c r="D2960" s="69" t="s">
        <v>1147</v>
      </c>
      <c r="E2960" s="69" t="s">
        <v>2273</v>
      </c>
      <c r="F2960" s="68" t="s">
        <v>1149</v>
      </c>
      <c r="G2960" s="64" t="s">
        <v>0</v>
      </c>
      <c r="H2960" s="70">
        <v>34.9</v>
      </c>
      <c r="I2960" s="71"/>
      <c r="J2960" s="64" t="s">
        <v>7661</v>
      </c>
      <c r="K2960" s="67" t="s">
        <v>9624</v>
      </c>
      <c r="L2960" s="67">
        <v>3</v>
      </c>
      <c r="M2960" s="64" t="s">
        <v>7066</v>
      </c>
      <c r="N2960" s="64" t="s">
        <v>2266</v>
      </c>
      <c r="O2960" s="64" t="s">
        <v>0</v>
      </c>
      <c r="P2960" s="64" t="s">
        <v>34</v>
      </c>
      <c r="Q2960" s="72">
        <v>12</v>
      </c>
      <c r="R2960" s="72">
        <v>11</v>
      </c>
      <c r="S2960" s="72">
        <v>12</v>
      </c>
      <c r="T2960" s="72">
        <v>0.88500000000000001</v>
      </c>
    </row>
    <row r="2961" spans="1:20" s="60" customFormat="1" ht="15" customHeight="1">
      <c r="A2961" s="68" t="s">
        <v>5663</v>
      </c>
      <c r="B2961" s="68">
        <v>18313</v>
      </c>
      <c r="C2961" s="68" t="s">
        <v>0</v>
      </c>
      <c r="D2961" s="69">
        <v>170</v>
      </c>
      <c r="E2961" s="69" t="s">
        <v>2274</v>
      </c>
      <c r="F2961" s="68" t="s">
        <v>1149</v>
      </c>
      <c r="G2961" s="64" t="s">
        <v>3215</v>
      </c>
      <c r="H2961" s="70">
        <v>25.9</v>
      </c>
      <c r="I2961" s="71"/>
      <c r="J2961" s="64" t="s">
        <v>7661</v>
      </c>
      <c r="K2961" s="67" t="s">
        <v>9625</v>
      </c>
      <c r="L2961" s="67" t="s">
        <v>31</v>
      </c>
      <c r="M2961" s="64" t="s">
        <v>7066</v>
      </c>
      <c r="N2961" s="64" t="s">
        <v>1732</v>
      </c>
      <c r="O2961" s="64" t="s">
        <v>0</v>
      </c>
      <c r="P2961" s="64" t="s">
        <v>67</v>
      </c>
      <c r="Q2961" s="72">
        <v>0</v>
      </c>
      <c r="R2961" s="72">
        <v>0</v>
      </c>
      <c r="S2961" s="72">
        <v>0</v>
      </c>
      <c r="T2961" s="72">
        <v>0</v>
      </c>
    </row>
    <row r="2962" spans="1:20" s="60" customFormat="1" ht="15" customHeight="1">
      <c r="A2962" s="68" t="s">
        <v>5664</v>
      </c>
      <c r="B2962" s="68">
        <v>18313</v>
      </c>
      <c r="C2962" s="68" t="s">
        <v>0</v>
      </c>
      <c r="D2962" s="69">
        <v>370</v>
      </c>
      <c r="E2962" s="69" t="s">
        <v>2275</v>
      </c>
      <c r="F2962" s="68" t="s">
        <v>1149</v>
      </c>
      <c r="G2962" s="64" t="s">
        <v>3244</v>
      </c>
      <c r="H2962" s="70">
        <v>25.9</v>
      </c>
      <c r="I2962" s="71"/>
      <c r="J2962" s="64" t="s">
        <v>7661</v>
      </c>
      <c r="K2962" s="67" t="s">
        <v>9625</v>
      </c>
      <c r="L2962" s="67" t="s">
        <v>31</v>
      </c>
      <c r="M2962" s="64" t="s">
        <v>7066</v>
      </c>
      <c r="N2962" s="64" t="s">
        <v>1732</v>
      </c>
      <c r="O2962" s="64" t="s">
        <v>0</v>
      </c>
      <c r="P2962" s="64" t="s">
        <v>67</v>
      </c>
      <c r="Q2962" s="72">
        <v>0</v>
      </c>
      <c r="R2962" s="72">
        <v>0</v>
      </c>
      <c r="S2962" s="72">
        <v>0</v>
      </c>
      <c r="T2962" s="72">
        <v>0</v>
      </c>
    </row>
    <row r="2963" spans="1:20" s="60" customFormat="1" ht="15" customHeight="1">
      <c r="A2963" s="68" t="s">
        <v>5665</v>
      </c>
      <c r="B2963" s="68">
        <v>18313</v>
      </c>
      <c r="C2963" s="68" t="s">
        <v>0</v>
      </c>
      <c r="D2963" s="69">
        <v>379</v>
      </c>
      <c r="E2963" s="69" t="s">
        <v>2276</v>
      </c>
      <c r="F2963" s="68" t="s">
        <v>1149</v>
      </c>
      <c r="G2963" s="64" t="s">
        <v>3245</v>
      </c>
      <c r="H2963" s="70">
        <v>25.9</v>
      </c>
      <c r="I2963" s="71"/>
      <c r="J2963" s="64" t="s">
        <v>7661</v>
      </c>
      <c r="K2963" s="67" t="s">
        <v>9625</v>
      </c>
      <c r="L2963" s="67">
        <v>1</v>
      </c>
      <c r="M2963" s="64" t="s">
        <v>7066</v>
      </c>
      <c r="N2963" s="64" t="s">
        <v>1732</v>
      </c>
      <c r="O2963" s="64" t="s">
        <v>0</v>
      </c>
      <c r="P2963" s="64" t="s">
        <v>67</v>
      </c>
      <c r="Q2963" s="72">
        <v>10</v>
      </c>
      <c r="R2963" s="72">
        <v>9</v>
      </c>
      <c r="S2963" s="72">
        <v>10</v>
      </c>
      <c r="T2963" s="72">
        <v>0.69</v>
      </c>
    </row>
    <row r="2964" spans="1:20" s="60" customFormat="1" ht="15" customHeight="1">
      <c r="A2964" s="68" t="s">
        <v>5666</v>
      </c>
      <c r="B2964" s="68">
        <v>18313</v>
      </c>
      <c r="C2964" s="68" t="s">
        <v>0</v>
      </c>
      <c r="D2964" s="69">
        <v>399</v>
      </c>
      <c r="E2964" s="69" t="s">
        <v>2277</v>
      </c>
      <c r="F2964" s="68" t="s">
        <v>1149</v>
      </c>
      <c r="G2964" s="64" t="s">
        <v>3246</v>
      </c>
      <c r="H2964" s="70">
        <v>21.9</v>
      </c>
      <c r="I2964" s="71"/>
      <c r="J2964" s="64" t="s">
        <v>7661</v>
      </c>
      <c r="K2964" s="67" t="s">
        <v>9625</v>
      </c>
      <c r="L2964" s="67">
        <v>43</v>
      </c>
      <c r="M2964" s="64" t="s">
        <v>7066</v>
      </c>
      <c r="N2964" s="64" t="s">
        <v>1732</v>
      </c>
      <c r="O2964" s="64" t="s">
        <v>0</v>
      </c>
      <c r="P2964" s="64" t="s">
        <v>34</v>
      </c>
      <c r="Q2964" s="72">
        <v>10</v>
      </c>
      <c r="R2964" s="72">
        <v>0</v>
      </c>
      <c r="S2964" s="72">
        <v>10</v>
      </c>
      <c r="T2964" s="72">
        <v>0.69</v>
      </c>
    </row>
    <row r="2965" spans="1:20" s="60" customFormat="1" ht="15" customHeight="1">
      <c r="A2965" s="68" t="s">
        <v>5667</v>
      </c>
      <c r="B2965" s="68">
        <v>18314</v>
      </c>
      <c r="C2965" s="68" t="s">
        <v>0</v>
      </c>
      <c r="D2965" s="69">
        <v>170</v>
      </c>
      <c r="E2965" s="69" t="s">
        <v>2278</v>
      </c>
      <c r="F2965" s="68" t="s">
        <v>1149</v>
      </c>
      <c r="G2965" s="64" t="s">
        <v>3215</v>
      </c>
      <c r="H2965" s="70">
        <v>31.9</v>
      </c>
      <c r="I2965" s="71"/>
      <c r="J2965" s="64" t="s">
        <v>7661</v>
      </c>
      <c r="K2965" s="67" t="s">
        <v>9626</v>
      </c>
      <c r="L2965" s="67" t="s">
        <v>31</v>
      </c>
      <c r="M2965" s="64" t="s">
        <v>7066</v>
      </c>
      <c r="N2965" s="64" t="s">
        <v>1732</v>
      </c>
      <c r="O2965" s="64" t="s">
        <v>0</v>
      </c>
      <c r="P2965" s="64" t="s">
        <v>67</v>
      </c>
      <c r="Q2965" s="72">
        <v>0</v>
      </c>
      <c r="R2965" s="72">
        <v>0</v>
      </c>
      <c r="S2965" s="72">
        <v>0</v>
      </c>
      <c r="T2965" s="72">
        <v>0</v>
      </c>
    </row>
    <row r="2966" spans="1:20" s="60" customFormat="1" ht="15" customHeight="1">
      <c r="A2966" s="68" t="s">
        <v>5668</v>
      </c>
      <c r="B2966" s="68">
        <v>18314</v>
      </c>
      <c r="C2966" s="68" t="s">
        <v>0</v>
      </c>
      <c r="D2966" s="69">
        <v>370</v>
      </c>
      <c r="E2966" s="69" t="s">
        <v>2279</v>
      </c>
      <c r="F2966" s="68" t="s">
        <v>1149</v>
      </c>
      <c r="G2966" s="64" t="s">
        <v>3244</v>
      </c>
      <c r="H2966" s="70">
        <v>31.9</v>
      </c>
      <c r="I2966" s="71"/>
      <c r="J2966" s="64" t="s">
        <v>7661</v>
      </c>
      <c r="K2966" s="67" t="s">
        <v>9626</v>
      </c>
      <c r="L2966" s="67" t="s">
        <v>31</v>
      </c>
      <c r="M2966" s="64" t="s">
        <v>7066</v>
      </c>
      <c r="N2966" s="64" t="s">
        <v>1732</v>
      </c>
      <c r="O2966" s="64" t="s">
        <v>0</v>
      </c>
      <c r="P2966" s="64" t="s">
        <v>67</v>
      </c>
      <c r="Q2966" s="72">
        <v>0</v>
      </c>
      <c r="R2966" s="72">
        <v>0</v>
      </c>
      <c r="S2966" s="72">
        <v>0</v>
      </c>
      <c r="T2966" s="72">
        <v>0</v>
      </c>
    </row>
    <row r="2967" spans="1:20" s="60" customFormat="1" ht="15" customHeight="1">
      <c r="A2967" s="68" t="s">
        <v>5669</v>
      </c>
      <c r="B2967" s="68">
        <v>18314</v>
      </c>
      <c r="C2967" s="68" t="s">
        <v>0</v>
      </c>
      <c r="D2967" s="69">
        <v>379</v>
      </c>
      <c r="E2967" s="69" t="s">
        <v>2280</v>
      </c>
      <c r="F2967" s="68" t="s">
        <v>1149</v>
      </c>
      <c r="G2967" s="64" t="s">
        <v>3245</v>
      </c>
      <c r="H2967" s="70">
        <v>31.9</v>
      </c>
      <c r="I2967" s="71"/>
      <c r="J2967" s="64" t="s">
        <v>7661</v>
      </c>
      <c r="K2967" s="67" t="s">
        <v>9626</v>
      </c>
      <c r="L2967" s="67" t="s">
        <v>31</v>
      </c>
      <c r="M2967" s="64" t="s">
        <v>7066</v>
      </c>
      <c r="N2967" s="64" t="s">
        <v>1732</v>
      </c>
      <c r="O2967" s="64" t="s">
        <v>0</v>
      </c>
      <c r="P2967" s="64" t="s">
        <v>67</v>
      </c>
      <c r="Q2967" s="72">
        <v>12</v>
      </c>
      <c r="R2967" s="72">
        <v>0</v>
      </c>
      <c r="S2967" s="72">
        <v>12</v>
      </c>
      <c r="T2967" s="72">
        <v>1025</v>
      </c>
    </row>
    <row r="2968" spans="1:20" s="60" customFormat="1" ht="15" customHeight="1">
      <c r="A2968" s="68" t="s">
        <v>5670</v>
      </c>
      <c r="B2968" s="68">
        <v>18314</v>
      </c>
      <c r="C2968" s="68" t="s">
        <v>0</v>
      </c>
      <c r="D2968" s="69">
        <v>399</v>
      </c>
      <c r="E2968" s="69" t="s">
        <v>2281</v>
      </c>
      <c r="F2968" s="68" t="s">
        <v>1149</v>
      </c>
      <c r="G2968" s="64" t="s">
        <v>3246</v>
      </c>
      <c r="H2968" s="70">
        <v>26.9</v>
      </c>
      <c r="I2968" s="71"/>
      <c r="J2968" s="64" t="s">
        <v>7661</v>
      </c>
      <c r="K2968" s="67" t="s">
        <v>9626</v>
      </c>
      <c r="L2968" s="67">
        <v>39</v>
      </c>
      <c r="M2968" s="64" t="s">
        <v>7066</v>
      </c>
      <c r="N2968" s="64" t="s">
        <v>1732</v>
      </c>
      <c r="O2968" s="64" t="s">
        <v>0</v>
      </c>
      <c r="P2968" s="64" t="s">
        <v>34</v>
      </c>
      <c r="Q2968" s="72">
        <v>12</v>
      </c>
      <c r="R2968" s="72">
        <v>10.5</v>
      </c>
      <c r="S2968" s="72">
        <v>12</v>
      </c>
      <c r="T2968" s="72">
        <v>1025</v>
      </c>
    </row>
    <row r="2969" spans="1:20" s="60" customFormat="1" ht="15" customHeight="1">
      <c r="A2969" s="68" t="s">
        <v>5671</v>
      </c>
      <c r="B2969" s="68">
        <v>18315</v>
      </c>
      <c r="C2969" s="68" t="s">
        <v>0</v>
      </c>
      <c r="D2969" s="69">
        <v>170</v>
      </c>
      <c r="E2969" s="69" t="s">
        <v>2282</v>
      </c>
      <c r="F2969" s="68" t="s">
        <v>1149</v>
      </c>
      <c r="G2969" s="64" t="s">
        <v>3215</v>
      </c>
      <c r="H2969" s="70">
        <v>35.9</v>
      </c>
      <c r="I2969" s="71"/>
      <c r="J2969" s="64" t="s">
        <v>7661</v>
      </c>
      <c r="K2969" s="67" t="s">
        <v>9627</v>
      </c>
      <c r="L2969" s="67" t="s">
        <v>31</v>
      </c>
      <c r="M2969" s="64" t="s">
        <v>7066</v>
      </c>
      <c r="N2969" s="64" t="s">
        <v>1732</v>
      </c>
      <c r="O2969" s="64" t="s">
        <v>0</v>
      </c>
      <c r="P2969" s="64" t="s">
        <v>67</v>
      </c>
      <c r="Q2969" s="72">
        <v>0</v>
      </c>
      <c r="R2969" s="72">
        <v>0</v>
      </c>
      <c r="S2969" s="72">
        <v>0</v>
      </c>
      <c r="T2969" s="72">
        <v>0</v>
      </c>
    </row>
    <row r="2970" spans="1:20" s="60" customFormat="1" ht="15" customHeight="1">
      <c r="A2970" s="68" t="s">
        <v>5672</v>
      </c>
      <c r="B2970" s="68">
        <v>18315</v>
      </c>
      <c r="C2970" s="68" t="s">
        <v>0</v>
      </c>
      <c r="D2970" s="69">
        <v>370</v>
      </c>
      <c r="E2970" s="69" t="s">
        <v>2283</v>
      </c>
      <c r="F2970" s="68" t="s">
        <v>1149</v>
      </c>
      <c r="G2970" s="64" t="s">
        <v>3244</v>
      </c>
      <c r="H2970" s="70">
        <v>35.9</v>
      </c>
      <c r="I2970" s="71"/>
      <c r="J2970" s="64" t="s">
        <v>7661</v>
      </c>
      <c r="K2970" s="67" t="s">
        <v>9627</v>
      </c>
      <c r="L2970" s="67" t="s">
        <v>31</v>
      </c>
      <c r="M2970" s="64" t="s">
        <v>7066</v>
      </c>
      <c r="N2970" s="64" t="s">
        <v>1732</v>
      </c>
      <c r="O2970" s="64" t="s">
        <v>0</v>
      </c>
      <c r="P2970" s="64" t="s">
        <v>67</v>
      </c>
      <c r="Q2970" s="72">
        <v>0</v>
      </c>
      <c r="R2970" s="72">
        <v>0</v>
      </c>
      <c r="S2970" s="72">
        <v>0</v>
      </c>
      <c r="T2970" s="72">
        <v>0</v>
      </c>
    </row>
    <row r="2971" spans="1:20" s="60" customFormat="1" ht="15" customHeight="1">
      <c r="A2971" s="68" t="s">
        <v>5673</v>
      </c>
      <c r="B2971" s="68">
        <v>18315</v>
      </c>
      <c r="C2971" s="68" t="s">
        <v>0</v>
      </c>
      <c r="D2971" s="69">
        <v>379</v>
      </c>
      <c r="E2971" s="69" t="s">
        <v>2284</v>
      </c>
      <c r="F2971" s="68" t="s">
        <v>1149</v>
      </c>
      <c r="G2971" s="64" t="s">
        <v>3245</v>
      </c>
      <c r="H2971" s="70">
        <v>35.9</v>
      </c>
      <c r="I2971" s="71"/>
      <c r="J2971" s="64" t="s">
        <v>7661</v>
      </c>
      <c r="K2971" s="67" t="s">
        <v>9627</v>
      </c>
      <c r="L2971" s="67" t="s">
        <v>31</v>
      </c>
      <c r="M2971" s="64" t="s">
        <v>7066</v>
      </c>
      <c r="N2971" s="64" t="s">
        <v>1732</v>
      </c>
      <c r="O2971" s="64" t="s">
        <v>0</v>
      </c>
      <c r="P2971" s="64" t="s">
        <v>67</v>
      </c>
      <c r="Q2971" s="72">
        <v>15</v>
      </c>
      <c r="R2971" s="72">
        <v>11</v>
      </c>
      <c r="S2971" s="72">
        <v>15</v>
      </c>
      <c r="T2971" s="72">
        <v>1535</v>
      </c>
    </row>
    <row r="2972" spans="1:20" s="60" customFormat="1" ht="15" customHeight="1">
      <c r="A2972" s="68" t="s">
        <v>5674</v>
      </c>
      <c r="B2972" s="68">
        <v>18315</v>
      </c>
      <c r="C2972" s="68" t="s">
        <v>0</v>
      </c>
      <c r="D2972" s="69">
        <v>399</v>
      </c>
      <c r="E2972" s="69" t="s">
        <v>2285</v>
      </c>
      <c r="F2972" s="68" t="s">
        <v>1149</v>
      </c>
      <c r="G2972" s="64" t="s">
        <v>3246</v>
      </c>
      <c r="H2972" s="70">
        <v>35.9</v>
      </c>
      <c r="I2972" s="71"/>
      <c r="J2972" s="64" t="s">
        <v>7661</v>
      </c>
      <c r="K2972" s="67" t="s">
        <v>9627</v>
      </c>
      <c r="L2972" s="67" t="s">
        <v>31</v>
      </c>
      <c r="M2972" s="64" t="s">
        <v>7066</v>
      </c>
      <c r="N2972" s="64" t="s">
        <v>1732</v>
      </c>
      <c r="O2972" s="64" t="s">
        <v>0</v>
      </c>
      <c r="P2972" s="64" t="s">
        <v>67</v>
      </c>
      <c r="Q2972" s="72">
        <v>15</v>
      </c>
      <c r="R2972" s="72">
        <v>11</v>
      </c>
      <c r="S2972" s="72">
        <v>15</v>
      </c>
      <c r="T2972" s="72">
        <v>1535</v>
      </c>
    </row>
    <row r="2973" spans="1:20" s="60" customFormat="1" ht="15" customHeight="1">
      <c r="A2973" s="68" t="s">
        <v>5675</v>
      </c>
      <c r="B2973" s="68">
        <v>18316</v>
      </c>
      <c r="C2973" s="68" t="s">
        <v>0</v>
      </c>
      <c r="D2973" s="69" t="s">
        <v>1147</v>
      </c>
      <c r="E2973" s="69" t="s">
        <v>2286</v>
      </c>
      <c r="F2973" s="68" t="s">
        <v>1149</v>
      </c>
      <c r="G2973" s="64" t="s">
        <v>0</v>
      </c>
      <c r="H2973" s="70">
        <v>29.9</v>
      </c>
      <c r="I2973" s="71"/>
      <c r="J2973" s="64" t="s">
        <v>7661</v>
      </c>
      <c r="K2973" s="67" t="s">
        <v>9628</v>
      </c>
      <c r="L2973" s="67" t="s">
        <v>31</v>
      </c>
      <c r="M2973" s="64" t="s">
        <v>7066</v>
      </c>
      <c r="N2973" s="64" t="s">
        <v>1732</v>
      </c>
      <c r="O2973" s="64" t="s">
        <v>0</v>
      </c>
      <c r="P2973" s="64" t="s">
        <v>34</v>
      </c>
      <c r="Q2973" s="72">
        <v>15</v>
      </c>
      <c r="R2973" s="72">
        <v>15</v>
      </c>
      <c r="S2973" s="72">
        <v>15</v>
      </c>
      <c r="T2973" s="72">
        <v>1.1599999999999999</v>
      </c>
    </row>
    <row r="2974" spans="1:20" s="60" customFormat="1" ht="15" customHeight="1">
      <c r="A2974" s="68" t="s">
        <v>5676</v>
      </c>
      <c r="B2974" s="68">
        <v>18317</v>
      </c>
      <c r="C2974" s="68" t="s">
        <v>0</v>
      </c>
      <c r="D2974" s="69" t="s">
        <v>1147</v>
      </c>
      <c r="E2974" s="69" t="s">
        <v>2287</v>
      </c>
      <c r="F2974" s="68" t="s">
        <v>1149</v>
      </c>
      <c r="G2974" s="64" t="s">
        <v>0</v>
      </c>
      <c r="H2974" s="70">
        <v>21.9</v>
      </c>
      <c r="I2974" s="71"/>
      <c r="J2974" s="64" t="s">
        <v>7661</v>
      </c>
      <c r="K2974" s="67" t="s">
        <v>9629</v>
      </c>
      <c r="L2974" s="67" t="s">
        <v>31</v>
      </c>
      <c r="M2974" s="64" t="s">
        <v>7066</v>
      </c>
      <c r="N2974" s="64" t="s">
        <v>1732</v>
      </c>
      <c r="O2974" s="64" t="s">
        <v>0</v>
      </c>
      <c r="P2974" s="64" t="s">
        <v>34</v>
      </c>
      <c r="Q2974" s="72">
        <v>12.5</v>
      </c>
      <c r="R2974" s="72">
        <v>11.8</v>
      </c>
      <c r="S2974" s="72">
        <v>12.5</v>
      </c>
      <c r="T2974" s="72">
        <v>0.66</v>
      </c>
    </row>
    <row r="2975" spans="1:20" s="60" customFormat="1" ht="15" customHeight="1">
      <c r="A2975" s="68" t="s">
        <v>5677</v>
      </c>
      <c r="B2975" s="68">
        <v>18318</v>
      </c>
      <c r="C2975" s="68" t="s">
        <v>0</v>
      </c>
      <c r="D2975" s="69" t="s">
        <v>1147</v>
      </c>
      <c r="E2975" s="69" t="s">
        <v>2288</v>
      </c>
      <c r="F2975" s="68" t="s">
        <v>1149</v>
      </c>
      <c r="G2975" s="64" t="s">
        <v>0</v>
      </c>
      <c r="H2975" s="70">
        <v>16.89</v>
      </c>
      <c r="I2975" s="71"/>
      <c r="J2975" s="64" t="s">
        <v>7661</v>
      </c>
      <c r="K2975" s="67" t="s">
        <v>9630</v>
      </c>
      <c r="L2975" s="67" t="s">
        <v>31</v>
      </c>
      <c r="M2975" s="64" t="s">
        <v>7066</v>
      </c>
      <c r="N2975" s="64" t="s">
        <v>1732</v>
      </c>
      <c r="O2975" s="64" t="s">
        <v>0</v>
      </c>
      <c r="P2975" s="64" t="s">
        <v>34</v>
      </c>
      <c r="Q2975" s="72">
        <v>11</v>
      </c>
      <c r="R2975" s="72">
        <v>10.199999999999999</v>
      </c>
      <c r="S2975" s="72">
        <v>11</v>
      </c>
      <c r="T2975" s="72">
        <v>0.52500000000000002</v>
      </c>
    </row>
    <row r="2976" spans="1:20" s="60" customFormat="1" ht="15" customHeight="1">
      <c r="A2976" s="68" t="s">
        <v>5678</v>
      </c>
      <c r="B2976" s="68">
        <v>18319</v>
      </c>
      <c r="C2976" s="68" t="s">
        <v>0</v>
      </c>
      <c r="D2976" s="69" t="s">
        <v>1147</v>
      </c>
      <c r="E2976" s="69" t="s">
        <v>2289</v>
      </c>
      <c r="F2976" s="68" t="s">
        <v>1162</v>
      </c>
      <c r="G2976" s="64" t="s">
        <v>0</v>
      </c>
      <c r="H2976" s="70">
        <v>45.9</v>
      </c>
      <c r="I2976" s="71"/>
      <c r="J2976" s="64" t="s">
        <v>7086</v>
      </c>
      <c r="K2976" s="67" t="s">
        <v>9631</v>
      </c>
      <c r="L2976" s="67">
        <v>43</v>
      </c>
      <c r="M2976" s="64" t="s">
        <v>7066</v>
      </c>
      <c r="N2976" s="64" t="s">
        <v>2290</v>
      </c>
      <c r="O2976" s="64" t="s">
        <v>11</v>
      </c>
      <c r="P2976" s="64" t="s">
        <v>36</v>
      </c>
      <c r="Q2976" s="72">
        <v>14</v>
      </c>
      <c r="R2976" s="72">
        <v>0</v>
      </c>
      <c r="S2976" s="72">
        <v>27</v>
      </c>
      <c r="T2976" s="72">
        <v>0.61499999999999999</v>
      </c>
    </row>
    <row r="2977" spans="1:20" s="60" customFormat="1" ht="15" customHeight="1">
      <c r="A2977" s="68" t="s">
        <v>5679</v>
      </c>
      <c r="B2977" s="68">
        <v>18320</v>
      </c>
      <c r="C2977" s="68" t="s">
        <v>0</v>
      </c>
      <c r="D2977" s="69" t="s">
        <v>1147</v>
      </c>
      <c r="E2977" s="69" t="s">
        <v>2291</v>
      </c>
      <c r="F2977" s="68" t="s">
        <v>1162</v>
      </c>
      <c r="G2977" s="64" t="s">
        <v>0</v>
      </c>
      <c r="H2977" s="70">
        <v>52.9</v>
      </c>
      <c r="I2977" s="71"/>
      <c r="J2977" s="64" t="s">
        <v>7086</v>
      </c>
      <c r="K2977" s="67" t="s">
        <v>9632</v>
      </c>
      <c r="L2977" s="67">
        <v>36</v>
      </c>
      <c r="M2977" s="64" t="s">
        <v>7066</v>
      </c>
      <c r="N2977" s="64" t="s">
        <v>2290</v>
      </c>
      <c r="O2977" s="64" t="s">
        <v>11</v>
      </c>
      <c r="P2977" s="64" t="s">
        <v>36</v>
      </c>
      <c r="Q2977" s="72">
        <v>17</v>
      </c>
      <c r="R2977" s="72">
        <v>0</v>
      </c>
      <c r="S2977" s="72">
        <v>17</v>
      </c>
      <c r="T2977" s="72">
        <v>0.75</v>
      </c>
    </row>
    <row r="2978" spans="1:20" s="60" customFormat="1" ht="15" customHeight="1">
      <c r="A2978" s="68" t="s">
        <v>5680</v>
      </c>
      <c r="B2978" s="68">
        <v>18321</v>
      </c>
      <c r="C2978" s="68" t="s">
        <v>0</v>
      </c>
      <c r="D2978" s="69" t="s">
        <v>1147</v>
      </c>
      <c r="E2978" s="69" t="s">
        <v>2292</v>
      </c>
      <c r="F2978" s="68" t="s">
        <v>1149</v>
      </c>
      <c r="G2978" s="64" t="s">
        <v>0</v>
      </c>
      <c r="H2978" s="70">
        <v>45.9</v>
      </c>
      <c r="I2978" s="71"/>
      <c r="J2978" s="64" t="s">
        <v>7086</v>
      </c>
      <c r="K2978" s="67" t="s">
        <v>9633</v>
      </c>
      <c r="L2978" s="67">
        <v>2</v>
      </c>
      <c r="M2978" s="64" t="s">
        <v>7066</v>
      </c>
      <c r="N2978" s="64" t="s">
        <v>2290</v>
      </c>
      <c r="O2978" s="64" t="s">
        <v>11</v>
      </c>
      <c r="P2978" s="64" t="s">
        <v>36</v>
      </c>
      <c r="Q2978" s="72">
        <v>0</v>
      </c>
      <c r="R2978" s="72">
        <v>0</v>
      </c>
      <c r="S2978" s="72">
        <v>0</v>
      </c>
      <c r="T2978" s="72">
        <v>0</v>
      </c>
    </row>
    <row r="2979" spans="1:20" s="60" customFormat="1" ht="15" customHeight="1">
      <c r="A2979" s="68" t="s">
        <v>5681</v>
      </c>
      <c r="B2979" s="68">
        <v>18323</v>
      </c>
      <c r="C2979" s="68" t="s">
        <v>0</v>
      </c>
      <c r="D2979" s="69" t="s">
        <v>1147</v>
      </c>
      <c r="E2979" s="69" t="s">
        <v>2294</v>
      </c>
      <c r="F2979" s="68" t="s">
        <v>1162</v>
      </c>
      <c r="G2979" s="64" t="s">
        <v>0</v>
      </c>
      <c r="H2979" s="70">
        <v>45.9</v>
      </c>
      <c r="I2979" s="71"/>
      <c r="J2979" s="64" t="s">
        <v>7086</v>
      </c>
      <c r="K2979" s="67" t="s">
        <v>9634</v>
      </c>
      <c r="L2979" s="67">
        <v>29</v>
      </c>
      <c r="M2979" s="64" t="s">
        <v>7066</v>
      </c>
      <c r="N2979" s="64" t="s">
        <v>2290</v>
      </c>
      <c r="O2979" s="64" t="s">
        <v>11</v>
      </c>
      <c r="P2979" s="64" t="s">
        <v>36</v>
      </c>
      <c r="Q2979" s="72">
        <v>14</v>
      </c>
      <c r="R2979" s="72">
        <v>0</v>
      </c>
      <c r="S2979" s="72">
        <v>27</v>
      </c>
      <c r="T2979" s="72">
        <v>0.61499999999999999</v>
      </c>
    </row>
    <row r="2980" spans="1:20" s="60" customFormat="1" ht="15" customHeight="1">
      <c r="A2980" s="68" t="s">
        <v>5682</v>
      </c>
      <c r="B2980" s="68">
        <v>18324</v>
      </c>
      <c r="C2980" s="68" t="s">
        <v>0</v>
      </c>
      <c r="D2980" s="69" t="s">
        <v>1147</v>
      </c>
      <c r="E2980" s="69" t="s">
        <v>2295</v>
      </c>
      <c r="F2980" s="68" t="s">
        <v>1162</v>
      </c>
      <c r="G2980" s="64" t="s">
        <v>0</v>
      </c>
      <c r="H2980" s="70">
        <v>52.9</v>
      </c>
      <c r="I2980" s="71"/>
      <c r="J2980" s="64" t="s">
        <v>7086</v>
      </c>
      <c r="K2980" s="67" t="s">
        <v>9635</v>
      </c>
      <c r="L2980" s="67">
        <v>14</v>
      </c>
      <c r="M2980" s="64" t="s">
        <v>7066</v>
      </c>
      <c r="N2980" s="64" t="s">
        <v>2290</v>
      </c>
      <c r="O2980" s="64" t="s">
        <v>11</v>
      </c>
      <c r="P2980" s="64" t="s">
        <v>36</v>
      </c>
      <c r="Q2980" s="72">
        <v>17</v>
      </c>
      <c r="R2980" s="72">
        <v>1.5</v>
      </c>
      <c r="S2980" s="72">
        <v>17</v>
      </c>
      <c r="T2980" s="72">
        <v>0.75</v>
      </c>
    </row>
    <row r="2981" spans="1:20" s="60" customFormat="1" ht="15" customHeight="1">
      <c r="A2981" s="68" t="s">
        <v>5683</v>
      </c>
      <c r="B2981" s="68">
        <v>18325</v>
      </c>
      <c r="C2981" s="68" t="s">
        <v>0</v>
      </c>
      <c r="D2981" s="69" t="s">
        <v>1147</v>
      </c>
      <c r="E2981" s="69" t="s">
        <v>2296</v>
      </c>
      <c r="F2981" s="68" t="s">
        <v>1149</v>
      </c>
      <c r="G2981" s="64" t="s">
        <v>0</v>
      </c>
      <c r="H2981" s="70">
        <v>35.9</v>
      </c>
      <c r="I2981" s="71"/>
      <c r="J2981" s="64" t="s">
        <v>7086</v>
      </c>
      <c r="K2981" s="67" t="s">
        <v>9636</v>
      </c>
      <c r="L2981" s="67">
        <v>16</v>
      </c>
      <c r="M2981" s="64" t="s">
        <v>7066</v>
      </c>
      <c r="N2981" s="64" t="s">
        <v>2290</v>
      </c>
      <c r="O2981" s="64" t="s">
        <v>11</v>
      </c>
      <c r="P2981" s="64" t="s">
        <v>36</v>
      </c>
      <c r="Q2981" s="72">
        <v>24.5</v>
      </c>
      <c r="R2981" s="72">
        <v>2.5</v>
      </c>
      <c r="S2981" s="72">
        <v>35.5</v>
      </c>
      <c r="T2981" s="72">
        <v>0.44</v>
      </c>
    </row>
    <row r="2982" spans="1:20" s="60" customFormat="1" ht="15" customHeight="1">
      <c r="A2982" s="68" t="s">
        <v>5684</v>
      </c>
      <c r="B2982" s="68">
        <v>18327</v>
      </c>
      <c r="C2982" s="68" t="s">
        <v>0</v>
      </c>
      <c r="D2982" s="69" t="s">
        <v>1147</v>
      </c>
      <c r="E2982" s="69" t="s">
        <v>2297</v>
      </c>
      <c r="F2982" s="68" t="s">
        <v>1162</v>
      </c>
      <c r="G2982" s="64" t="s">
        <v>0</v>
      </c>
      <c r="H2982" s="70">
        <v>35.9</v>
      </c>
      <c r="I2982" s="71"/>
      <c r="J2982" s="64" t="s">
        <v>7086</v>
      </c>
      <c r="K2982" s="67" t="s">
        <v>9637</v>
      </c>
      <c r="L2982" s="67">
        <v>28</v>
      </c>
      <c r="M2982" s="64" t="s">
        <v>7066</v>
      </c>
      <c r="N2982" s="64" t="s">
        <v>2290</v>
      </c>
      <c r="O2982" s="64" t="s">
        <v>11</v>
      </c>
      <c r="P2982" s="64" t="s">
        <v>34</v>
      </c>
      <c r="Q2982" s="72">
        <v>14</v>
      </c>
      <c r="R2982" s="72">
        <v>1.8</v>
      </c>
      <c r="S2982" s="72">
        <v>27</v>
      </c>
      <c r="T2982" s="72">
        <v>0.61499999999999999</v>
      </c>
    </row>
    <row r="2983" spans="1:20" s="60" customFormat="1" ht="15" customHeight="1">
      <c r="A2983" s="68" t="s">
        <v>5685</v>
      </c>
      <c r="B2983" s="68">
        <v>18328</v>
      </c>
      <c r="C2983" s="68" t="s">
        <v>0</v>
      </c>
      <c r="D2983" s="69" t="s">
        <v>1147</v>
      </c>
      <c r="E2983" s="69" t="s">
        <v>2298</v>
      </c>
      <c r="F2983" s="68" t="s">
        <v>1162</v>
      </c>
      <c r="G2983" s="64" t="s">
        <v>0</v>
      </c>
      <c r="H2983" s="70">
        <v>39.9</v>
      </c>
      <c r="I2983" s="71"/>
      <c r="J2983" s="64" t="s">
        <v>7086</v>
      </c>
      <c r="K2983" s="67" t="s">
        <v>9638</v>
      </c>
      <c r="L2983" s="67">
        <v>4</v>
      </c>
      <c r="M2983" s="64" t="s">
        <v>7066</v>
      </c>
      <c r="N2983" s="64" t="s">
        <v>2290</v>
      </c>
      <c r="O2983" s="64" t="s">
        <v>11</v>
      </c>
      <c r="P2983" s="64" t="s">
        <v>34</v>
      </c>
      <c r="Q2983" s="72">
        <v>0</v>
      </c>
      <c r="R2983" s="72">
        <v>0</v>
      </c>
      <c r="S2983" s="72">
        <v>0</v>
      </c>
      <c r="T2983" s="72">
        <v>0</v>
      </c>
    </row>
    <row r="2984" spans="1:20" s="60" customFormat="1" ht="15" customHeight="1">
      <c r="A2984" s="68" t="s">
        <v>5686</v>
      </c>
      <c r="B2984" s="68">
        <v>18329</v>
      </c>
      <c r="C2984" s="68" t="s">
        <v>0</v>
      </c>
      <c r="D2984" s="69" t="s">
        <v>1147</v>
      </c>
      <c r="E2984" s="69" t="s">
        <v>2299</v>
      </c>
      <c r="F2984" s="68" t="s">
        <v>1149</v>
      </c>
      <c r="G2984" s="64" t="s">
        <v>0</v>
      </c>
      <c r="H2984" s="70">
        <v>35.9</v>
      </c>
      <c r="I2984" s="71"/>
      <c r="J2984" s="64" t="s">
        <v>7086</v>
      </c>
      <c r="K2984" s="67" t="s">
        <v>9639</v>
      </c>
      <c r="L2984" s="67">
        <v>42</v>
      </c>
      <c r="M2984" s="64" t="s">
        <v>7066</v>
      </c>
      <c r="N2984" s="64" t="s">
        <v>2290</v>
      </c>
      <c r="O2984" s="64" t="s">
        <v>11</v>
      </c>
      <c r="P2984" s="64" t="s">
        <v>34</v>
      </c>
      <c r="Q2984" s="72">
        <v>28</v>
      </c>
      <c r="R2984" s="72">
        <v>2.2999999999999998</v>
      </c>
      <c r="S2984" s="72">
        <v>30.5</v>
      </c>
      <c r="T2984" s="72">
        <v>0.56999999999999995</v>
      </c>
    </row>
    <row r="2985" spans="1:20" s="60" customFormat="1" ht="15" customHeight="1">
      <c r="A2985" s="68" t="s">
        <v>5687</v>
      </c>
      <c r="B2985" s="68">
        <v>18330</v>
      </c>
      <c r="C2985" s="68" t="s">
        <v>0</v>
      </c>
      <c r="D2985" s="69" t="s">
        <v>1147</v>
      </c>
      <c r="E2985" s="69" t="s">
        <v>2300</v>
      </c>
      <c r="F2985" s="68" t="s">
        <v>1149</v>
      </c>
      <c r="G2985" s="64" t="s">
        <v>0</v>
      </c>
      <c r="H2985" s="70">
        <v>58.9</v>
      </c>
      <c r="I2985" s="71"/>
      <c r="J2985" s="64" t="s">
        <v>7143</v>
      </c>
      <c r="K2985" s="67" t="s">
        <v>9640</v>
      </c>
      <c r="L2985" s="67">
        <v>6</v>
      </c>
      <c r="M2985" s="64" t="s">
        <v>7066</v>
      </c>
      <c r="N2985" s="64" t="s">
        <v>2293</v>
      </c>
      <c r="O2985" s="64" t="s">
        <v>0</v>
      </c>
      <c r="P2985" s="64" t="s">
        <v>34</v>
      </c>
      <c r="Q2985" s="72">
        <v>0</v>
      </c>
      <c r="R2985" s="72">
        <v>0</v>
      </c>
      <c r="S2985" s="72">
        <v>0</v>
      </c>
      <c r="T2985" s="72">
        <v>0</v>
      </c>
    </row>
    <row r="2986" spans="1:20" s="60" customFormat="1" ht="15" customHeight="1">
      <c r="A2986" s="68" t="s">
        <v>5688</v>
      </c>
      <c r="B2986" s="68">
        <v>18337</v>
      </c>
      <c r="C2986" s="68" t="s">
        <v>0</v>
      </c>
      <c r="D2986" s="69" t="s">
        <v>1147</v>
      </c>
      <c r="E2986" s="69" t="s">
        <v>2203</v>
      </c>
      <c r="F2986" s="68" t="s">
        <v>1149</v>
      </c>
      <c r="G2986" s="64" t="s">
        <v>0</v>
      </c>
      <c r="H2986" s="70">
        <v>78.900000000000006</v>
      </c>
      <c r="I2986" s="71"/>
      <c r="J2986" s="64" t="s">
        <v>7143</v>
      </c>
      <c r="K2986" s="67" t="s">
        <v>9641</v>
      </c>
      <c r="L2986" s="67" t="s">
        <v>31</v>
      </c>
      <c r="M2986" s="64" t="s">
        <v>7066</v>
      </c>
      <c r="N2986" s="64" t="s">
        <v>2301</v>
      </c>
      <c r="O2986" s="64" t="s">
        <v>0</v>
      </c>
      <c r="P2986" s="64" t="s">
        <v>32</v>
      </c>
      <c r="Q2986" s="72">
        <v>0</v>
      </c>
      <c r="R2986" s="72">
        <v>0</v>
      </c>
      <c r="S2986" s="72">
        <v>0</v>
      </c>
      <c r="T2986" s="72">
        <v>0</v>
      </c>
    </row>
    <row r="2987" spans="1:20" s="60" customFormat="1" ht="15" customHeight="1">
      <c r="A2987" s="68" t="s">
        <v>5689</v>
      </c>
      <c r="B2987" s="68">
        <v>18338</v>
      </c>
      <c r="C2987" s="68" t="s">
        <v>0</v>
      </c>
      <c r="D2987" s="69" t="s">
        <v>1147</v>
      </c>
      <c r="E2987" s="69" t="s">
        <v>2302</v>
      </c>
      <c r="F2987" s="68" t="s">
        <v>1149</v>
      </c>
      <c r="G2987" s="64" t="s">
        <v>0</v>
      </c>
      <c r="H2987" s="70">
        <v>68.900000000000006</v>
      </c>
      <c r="I2987" s="71"/>
      <c r="J2987" s="64" t="s">
        <v>7143</v>
      </c>
      <c r="K2987" s="67" t="s">
        <v>9642</v>
      </c>
      <c r="L2987" s="67" t="s">
        <v>31</v>
      </c>
      <c r="M2987" s="64" t="s">
        <v>7066</v>
      </c>
      <c r="N2987" s="64" t="s">
        <v>2301</v>
      </c>
      <c r="O2987" s="64" t="s">
        <v>0</v>
      </c>
      <c r="P2987" s="64" t="s">
        <v>32</v>
      </c>
      <c r="Q2987" s="72">
        <v>0</v>
      </c>
      <c r="R2987" s="72">
        <v>0</v>
      </c>
      <c r="S2987" s="72">
        <v>0</v>
      </c>
      <c r="T2987" s="72">
        <v>0</v>
      </c>
    </row>
    <row r="2988" spans="1:20" s="60" customFormat="1" ht="15" customHeight="1">
      <c r="A2988" s="68" t="s">
        <v>5690</v>
      </c>
      <c r="B2988" s="68">
        <v>18339</v>
      </c>
      <c r="C2988" s="68" t="s">
        <v>0</v>
      </c>
      <c r="D2988" s="69" t="s">
        <v>1147</v>
      </c>
      <c r="E2988" s="69" t="s">
        <v>2303</v>
      </c>
      <c r="F2988" s="68" t="s">
        <v>1149</v>
      </c>
      <c r="G2988" s="64" t="s">
        <v>0</v>
      </c>
      <c r="H2988" s="70">
        <v>58.9</v>
      </c>
      <c r="I2988" s="71"/>
      <c r="J2988" s="64" t="s">
        <v>7143</v>
      </c>
      <c r="K2988" s="67" t="s">
        <v>9643</v>
      </c>
      <c r="L2988" s="67" t="s">
        <v>31</v>
      </c>
      <c r="M2988" s="64" t="s">
        <v>7066</v>
      </c>
      <c r="N2988" s="64" t="s">
        <v>2301</v>
      </c>
      <c r="O2988" s="64" t="s">
        <v>0</v>
      </c>
      <c r="P2988" s="64" t="s">
        <v>32</v>
      </c>
      <c r="Q2988" s="72">
        <v>0</v>
      </c>
      <c r="R2988" s="72">
        <v>0</v>
      </c>
      <c r="S2988" s="72">
        <v>0</v>
      </c>
      <c r="T2988" s="72">
        <v>0</v>
      </c>
    </row>
    <row r="2989" spans="1:20" s="60" customFormat="1" ht="15" customHeight="1">
      <c r="A2989" s="68" t="s">
        <v>5691</v>
      </c>
      <c r="B2989" s="68">
        <v>18340</v>
      </c>
      <c r="C2989" s="68" t="s">
        <v>0</v>
      </c>
      <c r="D2989" s="69" t="s">
        <v>1147</v>
      </c>
      <c r="E2989" s="69" t="s">
        <v>2304</v>
      </c>
      <c r="F2989" s="68" t="s">
        <v>1149</v>
      </c>
      <c r="G2989" s="64" t="s">
        <v>0</v>
      </c>
      <c r="H2989" s="70">
        <v>43.9</v>
      </c>
      <c r="I2989" s="71"/>
      <c r="J2989" s="64" t="s">
        <v>7143</v>
      </c>
      <c r="K2989" s="67" t="s">
        <v>9644</v>
      </c>
      <c r="L2989" s="67" t="s">
        <v>31</v>
      </c>
      <c r="M2989" s="64" t="s">
        <v>7066</v>
      </c>
      <c r="N2989" s="64" t="s">
        <v>2301</v>
      </c>
      <c r="O2989" s="64" t="s">
        <v>0</v>
      </c>
      <c r="P2989" s="64" t="s">
        <v>32</v>
      </c>
      <c r="Q2989" s="72">
        <v>0</v>
      </c>
      <c r="R2989" s="72">
        <v>0</v>
      </c>
      <c r="S2989" s="72">
        <v>0</v>
      </c>
      <c r="T2989" s="72">
        <v>0</v>
      </c>
    </row>
    <row r="2990" spans="1:20" s="60" customFormat="1" ht="15" customHeight="1">
      <c r="A2990" s="68" t="s">
        <v>5692</v>
      </c>
      <c r="B2990" s="68">
        <v>18341</v>
      </c>
      <c r="C2990" s="68" t="s">
        <v>0</v>
      </c>
      <c r="D2990" s="69" t="s">
        <v>1147</v>
      </c>
      <c r="E2990" s="69" t="s">
        <v>2305</v>
      </c>
      <c r="F2990" s="68" t="s">
        <v>1149</v>
      </c>
      <c r="G2990" s="64" t="s">
        <v>0</v>
      </c>
      <c r="H2990" s="70">
        <v>36.9</v>
      </c>
      <c r="I2990" s="71"/>
      <c r="J2990" s="64" t="s">
        <v>7143</v>
      </c>
      <c r="K2990" s="67" t="s">
        <v>9645</v>
      </c>
      <c r="L2990" s="67" t="s">
        <v>31</v>
      </c>
      <c r="M2990" s="64" t="s">
        <v>7066</v>
      </c>
      <c r="N2990" s="64" t="s">
        <v>2301</v>
      </c>
      <c r="O2990" s="64" t="s">
        <v>0</v>
      </c>
      <c r="P2990" s="64" t="s">
        <v>32</v>
      </c>
      <c r="Q2990" s="72">
        <v>0</v>
      </c>
      <c r="R2990" s="72">
        <v>0</v>
      </c>
      <c r="S2990" s="72">
        <v>0</v>
      </c>
      <c r="T2990" s="72">
        <v>0</v>
      </c>
    </row>
    <row r="2991" spans="1:20" s="60" customFormat="1" ht="15" customHeight="1">
      <c r="A2991" s="68" t="s">
        <v>5693</v>
      </c>
      <c r="B2991" s="68">
        <v>18342</v>
      </c>
      <c r="C2991" s="68" t="s">
        <v>0</v>
      </c>
      <c r="D2991" s="69" t="s">
        <v>1147</v>
      </c>
      <c r="E2991" s="69" t="s">
        <v>2306</v>
      </c>
      <c r="F2991" s="68" t="s">
        <v>1149</v>
      </c>
      <c r="G2991" s="64" t="s">
        <v>0</v>
      </c>
      <c r="H2991" s="70">
        <v>41.9</v>
      </c>
      <c r="I2991" s="71"/>
      <c r="J2991" s="64" t="s">
        <v>7143</v>
      </c>
      <c r="K2991" s="67" t="s">
        <v>9646</v>
      </c>
      <c r="L2991" s="67" t="s">
        <v>31</v>
      </c>
      <c r="M2991" s="64" t="s">
        <v>7066</v>
      </c>
      <c r="N2991" s="64" t="s">
        <v>2301</v>
      </c>
      <c r="O2991" s="64" t="s">
        <v>0</v>
      </c>
      <c r="P2991" s="64" t="s">
        <v>32</v>
      </c>
      <c r="Q2991" s="72">
        <v>0</v>
      </c>
      <c r="R2991" s="72">
        <v>0</v>
      </c>
      <c r="S2991" s="72">
        <v>0</v>
      </c>
      <c r="T2991" s="72">
        <v>0</v>
      </c>
    </row>
    <row r="2992" spans="1:20" s="60" customFormat="1" ht="15" customHeight="1">
      <c r="A2992" s="68" t="s">
        <v>5694</v>
      </c>
      <c r="B2992" s="68">
        <v>18343</v>
      </c>
      <c r="C2992" s="68" t="s">
        <v>0</v>
      </c>
      <c r="D2992" s="69" t="s">
        <v>1147</v>
      </c>
      <c r="E2992" s="69" t="s">
        <v>2307</v>
      </c>
      <c r="F2992" s="68" t="s">
        <v>1149</v>
      </c>
      <c r="G2992" s="64" t="s">
        <v>0</v>
      </c>
      <c r="H2992" s="70">
        <v>23.9</v>
      </c>
      <c r="I2992" s="71"/>
      <c r="J2992" s="64" t="s">
        <v>7661</v>
      </c>
      <c r="K2992" s="67" t="s">
        <v>9647</v>
      </c>
      <c r="L2992" s="67">
        <v>19</v>
      </c>
      <c r="M2992" s="64" t="s">
        <v>7066</v>
      </c>
      <c r="N2992" s="64" t="s">
        <v>1732</v>
      </c>
      <c r="O2992" s="64" t="s">
        <v>0</v>
      </c>
      <c r="P2992" s="64" t="s">
        <v>34</v>
      </c>
      <c r="Q2992" s="72">
        <v>13</v>
      </c>
      <c r="R2992" s="72">
        <v>10</v>
      </c>
      <c r="S2992" s="72">
        <v>13</v>
      </c>
      <c r="T2992" s="72">
        <v>1.05</v>
      </c>
    </row>
    <row r="2993" spans="1:20" s="60" customFormat="1" ht="15" customHeight="1">
      <c r="A2993" s="68" t="s">
        <v>5695</v>
      </c>
      <c r="B2993" s="68">
        <v>18344</v>
      </c>
      <c r="C2993" s="68" t="s">
        <v>0</v>
      </c>
      <c r="D2993" s="69" t="s">
        <v>1147</v>
      </c>
      <c r="E2993" s="69" t="s">
        <v>2308</v>
      </c>
      <c r="F2993" s="68" t="s">
        <v>1149</v>
      </c>
      <c r="G2993" s="64" t="s">
        <v>0</v>
      </c>
      <c r="H2993" s="70">
        <v>16.899999999999999</v>
      </c>
      <c r="I2993" s="71"/>
      <c r="J2993" s="64" t="s">
        <v>7661</v>
      </c>
      <c r="K2993" s="67" t="s">
        <v>9648</v>
      </c>
      <c r="L2993" s="67">
        <v>6</v>
      </c>
      <c r="M2993" s="64" t="s">
        <v>7066</v>
      </c>
      <c r="N2993" s="64" t="s">
        <v>1732</v>
      </c>
      <c r="O2993" s="64" t="s">
        <v>0</v>
      </c>
      <c r="P2993" s="64" t="s">
        <v>34</v>
      </c>
      <c r="Q2993" s="72">
        <v>10</v>
      </c>
      <c r="R2993" s="72">
        <v>7.5</v>
      </c>
      <c r="S2993" s="72">
        <v>10</v>
      </c>
      <c r="T2993" s="72">
        <v>0.47499999999999998</v>
      </c>
    </row>
    <row r="2994" spans="1:20" s="60" customFormat="1" ht="15" customHeight="1">
      <c r="A2994" s="68" t="s">
        <v>11485</v>
      </c>
      <c r="B2994" s="68">
        <v>18345</v>
      </c>
      <c r="C2994" s="68" t="s">
        <v>0</v>
      </c>
      <c r="D2994" s="69">
        <v>2</v>
      </c>
      <c r="E2994" s="69" t="s">
        <v>11486</v>
      </c>
      <c r="F2994" s="68" t="s">
        <v>1149</v>
      </c>
      <c r="G2994" s="64" t="s">
        <v>0</v>
      </c>
      <c r="H2994" s="70">
        <v>43.9</v>
      </c>
      <c r="I2994" s="71">
        <v>0</v>
      </c>
      <c r="J2994" s="64" t="s">
        <v>7661</v>
      </c>
      <c r="K2994" s="67" t="s">
        <v>11487</v>
      </c>
      <c r="L2994" s="67">
        <v>1</v>
      </c>
      <c r="M2994" s="64" t="s">
        <v>7066</v>
      </c>
      <c r="N2994" s="64" t="s">
        <v>1732</v>
      </c>
      <c r="O2994" s="64" t="s">
        <v>0</v>
      </c>
      <c r="P2994" s="64" t="s">
        <v>67</v>
      </c>
      <c r="Q2994" s="72">
        <v>21</v>
      </c>
      <c r="R2994" s="72">
        <v>5</v>
      </c>
      <c r="S2994" s="72">
        <v>24</v>
      </c>
      <c r="T2994" s="72">
        <v>0.6</v>
      </c>
    </row>
    <row r="2995" spans="1:20" s="60" customFormat="1" ht="15" customHeight="1">
      <c r="A2995" s="68" t="s">
        <v>11488</v>
      </c>
      <c r="B2995" s="68">
        <v>18345</v>
      </c>
      <c r="C2995" s="68" t="s">
        <v>0</v>
      </c>
      <c r="D2995" s="69">
        <v>34</v>
      </c>
      <c r="E2995" s="69" t="s">
        <v>11489</v>
      </c>
      <c r="F2995" s="68" t="s">
        <v>1149</v>
      </c>
      <c r="G2995" s="64" t="s">
        <v>0</v>
      </c>
      <c r="H2995" s="70">
        <v>43.9</v>
      </c>
      <c r="I2995" s="71">
        <v>0</v>
      </c>
      <c r="J2995" s="64" t="s">
        <v>7661</v>
      </c>
      <c r="K2995" s="67" t="s">
        <v>11487</v>
      </c>
      <c r="L2995" s="67">
        <v>4</v>
      </c>
      <c r="M2995" s="64" t="s">
        <v>7066</v>
      </c>
      <c r="N2995" s="64" t="s">
        <v>1732</v>
      </c>
      <c r="O2995" s="64" t="s">
        <v>0</v>
      </c>
      <c r="P2995" s="64" t="s">
        <v>67</v>
      </c>
      <c r="Q2995" s="72">
        <v>21</v>
      </c>
      <c r="R2995" s="72">
        <v>5</v>
      </c>
      <c r="S2995" s="72">
        <v>24</v>
      </c>
      <c r="T2995" s="72">
        <v>0.6</v>
      </c>
    </row>
    <row r="2996" spans="1:20" s="60" customFormat="1" ht="15" customHeight="1">
      <c r="A2996" s="68" t="s">
        <v>11490</v>
      </c>
      <c r="B2996" s="68">
        <v>18346</v>
      </c>
      <c r="C2996" s="68" t="s">
        <v>0</v>
      </c>
      <c r="D2996" s="69">
        <v>2</v>
      </c>
      <c r="E2996" s="69" t="s">
        <v>11491</v>
      </c>
      <c r="F2996" s="68" t="s">
        <v>1149</v>
      </c>
      <c r="G2996" s="64" t="s">
        <v>0</v>
      </c>
      <c r="H2996" s="70">
        <v>31.9</v>
      </c>
      <c r="I2996" s="71">
        <v>0</v>
      </c>
      <c r="J2996" s="64" t="s">
        <v>7661</v>
      </c>
      <c r="K2996" s="67" t="s">
        <v>11492</v>
      </c>
      <c r="L2996" s="67" t="s">
        <v>31</v>
      </c>
      <c r="M2996" s="64" t="s">
        <v>7066</v>
      </c>
      <c r="N2996" s="64" t="s">
        <v>1732</v>
      </c>
      <c r="O2996" s="64" t="s">
        <v>0</v>
      </c>
      <c r="P2996" s="64" t="s">
        <v>67</v>
      </c>
      <c r="Q2996" s="72">
        <v>16</v>
      </c>
      <c r="R2996" s="72">
        <v>4</v>
      </c>
      <c r="S2996" s="72">
        <v>17</v>
      </c>
      <c r="T2996" s="72">
        <v>0.45</v>
      </c>
    </row>
    <row r="2997" spans="1:20" s="60" customFormat="1" ht="15" customHeight="1">
      <c r="A2997" s="68" t="s">
        <v>11493</v>
      </c>
      <c r="B2997" s="68">
        <v>18346</v>
      </c>
      <c r="C2997" s="68" t="s">
        <v>0</v>
      </c>
      <c r="D2997" s="69">
        <v>34</v>
      </c>
      <c r="E2997" s="69" t="s">
        <v>11494</v>
      </c>
      <c r="F2997" s="68" t="s">
        <v>1149</v>
      </c>
      <c r="G2997" s="64" t="s">
        <v>0</v>
      </c>
      <c r="H2997" s="70">
        <v>31.9</v>
      </c>
      <c r="I2997" s="71">
        <v>0</v>
      </c>
      <c r="J2997" s="64" t="s">
        <v>7661</v>
      </c>
      <c r="K2997" s="67" t="s">
        <v>11492</v>
      </c>
      <c r="L2997" s="67">
        <v>1</v>
      </c>
      <c r="M2997" s="64" t="s">
        <v>7066</v>
      </c>
      <c r="N2997" s="64" t="s">
        <v>1732</v>
      </c>
      <c r="O2997" s="64" t="s">
        <v>0</v>
      </c>
      <c r="P2997" s="64" t="s">
        <v>67</v>
      </c>
      <c r="Q2997" s="72">
        <v>16</v>
      </c>
      <c r="R2997" s="72">
        <v>4</v>
      </c>
      <c r="S2997" s="72">
        <v>17</v>
      </c>
      <c r="T2997" s="72">
        <v>0.45</v>
      </c>
    </row>
    <row r="2998" spans="1:20" s="60" customFormat="1" ht="15" customHeight="1">
      <c r="A2998" s="68" t="s">
        <v>6867</v>
      </c>
      <c r="B2998" s="68">
        <v>18347</v>
      </c>
      <c r="C2998" s="68" t="s">
        <v>0</v>
      </c>
      <c r="D2998" s="69">
        <v>2</v>
      </c>
      <c r="E2998" s="69" t="s">
        <v>6868</v>
      </c>
      <c r="F2998" s="68" t="s">
        <v>1149</v>
      </c>
      <c r="G2998" s="64" t="s">
        <v>3345</v>
      </c>
      <c r="H2998" s="70">
        <v>18.899999999999999</v>
      </c>
      <c r="I2998" s="71"/>
      <c r="J2998" s="64" t="s">
        <v>7661</v>
      </c>
      <c r="K2998" s="67" t="s">
        <v>9649</v>
      </c>
      <c r="L2998" s="67">
        <v>3</v>
      </c>
      <c r="M2998" s="64" t="s">
        <v>7066</v>
      </c>
      <c r="N2998" s="64" t="s">
        <v>1732</v>
      </c>
      <c r="O2998" s="64" t="s">
        <v>0</v>
      </c>
      <c r="P2998" s="64" t="s">
        <v>67</v>
      </c>
      <c r="Q2998" s="72">
        <v>13</v>
      </c>
      <c r="R2998" s="72">
        <v>4</v>
      </c>
      <c r="S2998" s="72">
        <v>14</v>
      </c>
      <c r="T2998" s="72">
        <v>0.4</v>
      </c>
    </row>
    <row r="2999" spans="1:20" s="60" customFormat="1" ht="15" customHeight="1">
      <c r="A2999" s="68" t="s">
        <v>6869</v>
      </c>
      <c r="B2999" s="68">
        <v>18347</v>
      </c>
      <c r="C2999" s="68" t="s">
        <v>0</v>
      </c>
      <c r="D2999" s="69">
        <v>34</v>
      </c>
      <c r="E2999" s="69" t="s">
        <v>6870</v>
      </c>
      <c r="F2999" s="68" t="s">
        <v>1149</v>
      </c>
      <c r="G2999" s="64" t="s">
        <v>3348</v>
      </c>
      <c r="H2999" s="70">
        <v>18.899999999999999</v>
      </c>
      <c r="I2999" s="71"/>
      <c r="J2999" s="64" t="s">
        <v>7661</v>
      </c>
      <c r="K2999" s="67" t="s">
        <v>9649</v>
      </c>
      <c r="L2999" s="67">
        <v>3</v>
      </c>
      <c r="M2999" s="64" t="s">
        <v>7066</v>
      </c>
      <c r="N2999" s="64" t="s">
        <v>1732</v>
      </c>
      <c r="O2999" s="64" t="s">
        <v>0</v>
      </c>
      <c r="P2999" s="64" t="s">
        <v>67</v>
      </c>
      <c r="Q2999" s="72">
        <v>13</v>
      </c>
      <c r="R2999" s="72">
        <v>4</v>
      </c>
      <c r="S2999" s="72">
        <v>14</v>
      </c>
      <c r="T2999" s="72">
        <v>0.4</v>
      </c>
    </row>
    <row r="3000" spans="1:20" s="60" customFormat="1" ht="15" customHeight="1">
      <c r="A3000" s="68" t="s">
        <v>5696</v>
      </c>
      <c r="B3000" s="68">
        <v>18348</v>
      </c>
      <c r="C3000" s="68" t="s">
        <v>0</v>
      </c>
      <c r="D3000" s="69" t="s">
        <v>1147</v>
      </c>
      <c r="E3000" s="69" t="s">
        <v>2309</v>
      </c>
      <c r="F3000" s="68" t="s">
        <v>1149</v>
      </c>
      <c r="G3000" s="64" t="s">
        <v>0</v>
      </c>
      <c r="H3000" s="70">
        <v>12.9</v>
      </c>
      <c r="I3000" s="71"/>
      <c r="J3000" s="64" t="s">
        <v>7661</v>
      </c>
      <c r="K3000" s="67" t="s">
        <v>9650</v>
      </c>
      <c r="L3000" s="67">
        <v>10</v>
      </c>
      <c r="M3000" s="64" t="s">
        <v>7066</v>
      </c>
      <c r="N3000" s="64" t="s">
        <v>1732</v>
      </c>
      <c r="O3000" s="64" t="s">
        <v>0</v>
      </c>
      <c r="P3000" s="64" t="s">
        <v>34</v>
      </c>
      <c r="Q3000" s="72">
        <v>13</v>
      </c>
      <c r="R3000" s="72">
        <v>4</v>
      </c>
      <c r="S3000" s="72">
        <v>14</v>
      </c>
      <c r="T3000" s="72">
        <v>0.4</v>
      </c>
    </row>
    <row r="3001" spans="1:20" s="60" customFormat="1" ht="15" customHeight="1">
      <c r="A3001" s="68" t="s">
        <v>5697</v>
      </c>
      <c r="B3001" s="68">
        <v>18349</v>
      </c>
      <c r="C3001" s="68" t="s">
        <v>0</v>
      </c>
      <c r="D3001" s="69" t="s">
        <v>1147</v>
      </c>
      <c r="E3001" s="69" t="s">
        <v>2310</v>
      </c>
      <c r="F3001" s="68" t="s">
        <v>1149</v>
      </c>
      <c r="G3001" s="64" t="s">
        <v>0</v>
      </c>
      <c r="H3001" s="70">
        <v>21.9</v>
      </c>
      <c r="I3001" s="71"/>
      <c r="J3001" s="64" t="s">
        <v>7661</v>
      </c>
      <c r="K3001" s="67" t="s">
        <v>9651</v>
      </c>
      <c r="L3001" s="67">
        <v>2</v>
      </c>
      <c r="M3001" s="64" t="s">
        <v>7066</v>
      </c>
      <c r="N3001" s="64" t="s">
        <v>1732</v>
      </c>
      <c r="O3001" s="64" t="s">
        <v>0</v>
      </c>
      <c r="P3001" s="64" t="s">
        <v>34</v>
      </c>
      <c r="Q3001" s="72">
        <v>16</v>
      </c>
      <c r="R3001" s="72">
        <v>0</v>
      </c>
      <c r="S3001" s="72">
        <v>17</v>
      </c>
      <c r="T3001" s="72">
        <v>0.45</v>
      </c>
    </row>
    <row r="3002" spans="1:20" s="60" customFormat="1" ht="15" customHeight="1">
      <c r="A3002" s="68" t="s">
        <v>5698</v>
      </c>
      <c r="B3002" s="68">
        <v>18350</v>
      </c>
      <c r="C3002" s="68" t="s">
        <v>0</v>
      </c>
      <c r="D3002" s="69" t="s">
        <v>1147</v>
      </c>
      <c r="E3002" s="69" t="s">
        <v>2311</v>
      </c>
      <c r="F3002" s="68" t="s">
        <v>1149</v>
      </c>
      <c r="G3002" s="64" t="s">
        <v>0</v>
      </c>
      <c r="H3002" s="70">
        <v>29.9</v>
      </c>
      <c r="I3002" s="71"/>
      <c r="J3002" s="64" t="s">
        <v>7661</v>
      </c>
      <c r="K3002" s="67" t="s">
        <v>9652</v>
      </c>
      <c r="L3002" s="67">
        <v>21</v>
      </c>
      <c r="M3002" s="64" t="s">
        <v>7066</v>
      </c>
      <c r="N3002" s="64" t="s">
        <v>1732</v>
      </c>
      <c r="O3002" s="64" t="s">
        <v>0</v>
      </c>
      <c r="P3002" s="64" t="s">
        <v>34</v>
      </c>
      <c r="Q3002" s="72">
        <v>21</v>
      </c>
      <c r="R3002" s="72">
        <v>5</v>
      </c>
      <c r="S3002" s="72">
        <v>23.5</v>
      </c>
      <c r="T3002" s="72">
        <v>0.6</v>
      </c>
    </row>
    <row r="3003" spans="1:20" s="60" customFormat="1" ht="15" customHeight="1">
      <c r="A3003" s="68" t="s">
        <v>5699</v>
      </c>
      <c r="B3003" s="68">
        <v>18351</v>
      </c>
      <c r="C3003" s="68" t="s">
        <v>0</v>
      </c>
      <c r="D3003" s="69" t="s">
        <v>1147</v>
      </c>
      <c r="E3003" s="69" t="s">
        <v>2312</v>
      </c>
      <c r="F3003" s="68" t="s">
        <v>1149</v>
      </c>
      <c r="G3003" s="64" t="s">
        <v>0</v>
      </c>
      <c r="H3003" s="70">
        <v>62.9</v>
      </c>
      <c r="I3003" s="71"/>
      <c r="J3003" s="64" t="s">
        <v>7238</v>
      </c>
      <c r="K3003" s="67" t="s">
        <v>9653</v>
      </c>
      <c r="L3003" s="67">
        <v>9</v>
      </c>
      <c r="M3003" s="64" t="s">
        <v>7066</v>
      </c>
      <c r="N3003" s="64" t="s">
        <v>2042</v>
      </c>
      <c r="O3003" s="64" t="s">
        <v>11</v>
      </c>
      <c r="P3003" s="64" t="s">
        <v>34</v>
      </c>
      <c r="Q3003" s="72">
        <v>1</v>
      </c>
      <c r="R3003" s="72">
        <v>42.5</v>
      </c>
      <c r="S3003" s="72">
        <v>36</v>
      </c>
      <c r="T3003" s="72">
        <v>0.7</v>
      </c>
    </row>
    <row r="3004" spans="1:20" s="60" customFormat="1" ht="15" customHeight="1">
      <c r="A3004" s="68" t="s">
        <v>5700</v>
      </c>
      <c r="B3004" s="68">
        <v>18352</v>
      </c>
      <c r="C3004" s="68" t="s">
        <v>0</v>
      </c>
      <c r="D3004" s="69" t="s">
        <v>1147</v>
      </c>
      <c r="E3004" s="69" t="s">
        <v>2313</v>
      </c>
      <c r="F3004" s="68" t="s">
        <v>1149</v>
      </c>
      <c r="G3004" s="64" t="s">
        <v>0</v>
      </c>
      <c r="H3004" s="70">
        <v>46.9</v>
      </c>
      <c r="I3004" s="71"/>
      <c r="J3004" s="64" t="s">
        <v>7238</v>
      </c>
      <c r="K3004" s="67" t="s">
        <v>9654</v>
      </c>
      <c r="L3004" s="67">
        <v>16</v>
      </c>
      <c r="M3004" s="64" t="s">
        <v>7066</v>
      </c>
      <c r="N3004" s="64" t="s">
        <v>2042</v>
      </c>
      <c r="O3004" s="64" t="s">
        <v>11</v>
      </c>
      <c r="P3004" s="64" t="s">
        <v>34</v>
      </c>
      <c r="Q3004" s="72">
        <v>0</v>
      </c>
      <c r="R3004" s="72">
        <v>0</v>
      </c>
      <c r="S3004" s="72">
        <v>0</v>
      </c>
      <c r="T3004" s="72">
        <v>0</v>
      </c>
    </row>
    <row r="3005" spans="1:20" s="60" customFormat="1" ht="15" customHeight="1">
      <c r="A3005" s="68" t="s">
        <v>5701</v>
      </c>
      <c r="B3005" s="68">
        <v>18353</v>
      </c>
      <c r="C3005" s="68" t="s">
        <v>0</v>
      </c>
      <c r="D3005" s="69" t="s">
        <v>1147</v>
      </c>
      <c r="E3005" s="69" t="s">
        <v>2314</v>
      </c>
      <c r="F3005" s="68" t="s">
        <v>1149</v>
      </c>
      <c r="G3005" s="64" t="s">
        <v>0</v>
      </c>
      <c r="H3005" s="70">
        <v>26.9</v>
      </c>
      <c r="I3005" s="71"/>
      <c r="J3005" s="64" t="s">
        <v>7238</v>
      </c>
      <c r="K3005" s="67" t="s">
        <v>9655</v>
      </c>
      <c r="L3005" s="67">
        <v>9</v>
      </c>
      <c r="M3005" s="64" t="s">
        <v>7066</v>
      </c>
      <c r="N3005" s="64" t="s">
        <v>2042</v>
      </c>
      <c r="O3005" s="64" t="s">
        <v>11</v>
      </c>
      <c r="P3005" s="64" t="s">
        <v>34</v>
      </c>
      <c r="Q3005" s="72">
        <v>0</v>
      </c>
      <c r="R3005" s="72">
        <v>0</v>
      </c>
      <c r="S3005" s="72">
        <v>0</v>
      </c>
      <c r="T3005" s="72">
        <v>0</v>
      </c>
    </row>
    <row r="3006" spans="1:20" s="60" customFormat="1" ht="15" customHeight="1">
      <c r="A3006" s="68" t="s">
        <v>5702</v>
      </c>
      <c r="B3006" s="68">
        <v>18356</v>
      </c>
      <c r="C3006" s="68" t="s">
        <v>0</v>
      </c>
      <c r="D3006" s="69" t="s">
        <v>1147</v>
      </c>
      <c r="E3006" s="69" t="s">
        <v>2315</v>
      </c>
      <c r="F3006" s="68" t="s">
        <v>1149</v>
      </c>
      <c r="G3006" s="64" t="s">
        <v>0</v>
      </c>
      <c r="H3006" s="70">
        <v>62.9</v>
      </c>
      <c r="I3006" s="71"/>
      <c r="J3006" s="64" t="s">
        <v>7238</v>
      </c>
      <c r="K3006" s="67" t="s">
        <v>9656</v>
      </c>
      <c r="L3006" s="67">
        <v>7</v>
      </c>
      <c r="M3006" s="64" t="s">
        <v>7066</v>
      </c>
      <c r="N3006" s="64" t="s">
        <v>2042</v>
      </c>
      <c r="O3006" s="64" t="s">
        <v>11</v>
      </c>
      <c r="P3006" s="64" t="s">
        <v>34</v>
      </c>
      <c r="Q3006" s="72">
        <v>1</v>
      </c>
      <c r="R3006" s="72">
        <v>54.5</v>
      </c>
      <c r="S3006" s="72">
        <v>43.5</v>
      </c>
      <c r="T3006" s="72">
        <v>0.8</v>
      </c>
    </row>
    <row r="3007" spans="1:20" s="60" customFormat="1" ht="15" customHeight="1">
      <c r="A3007" s="68" t="s">
        <v>5703</v>
      </c>
      <c r="B3007" s="68">
        <v>18357</v>
      </c>
      <c r="C3007" s="68" t="s">
        <v>0</v>
      </c>
      <c r="D3007" s="69" t="s">
        <v>1147</v>
      </c>
      <c r="E3007" s="69" t="s">
        <v>2316</v>
      </c>
      <c r="F3007" s="68" t="s">
        <v>1149</v>
      </c>
      <c r="G3007" s="64" t="s">
        <v>0</v>
      </c>
      <c r="H3007" s="70">
        <v>46.9</v>
      </c>
      <c r="I3007" s="71"/>
      <c r="J3007" s="64" t="s">
        <v>7238</v>
      </c>
      <c r="K3007" s="67" t="s">
        <v>9657</v>
      </c>
      <c r="L3007" s="67">
        <v>4</v>
      </c>
      <c r="M3007" s="64" t="s">
        <v>7066</v>
      </c>
      <c r="N3007" s="64" t="s">
        <v>2042</v>
      </c>
      <c r="O3007" s="64" t="s">
        <v>11</v>
      </c>
      <c r="P3007" s="64" t="s">
        <v>34</v>
      </c>
      <c r="Q3007" s="72">
        <v>1</v>
      </c>
      <c r="R3007" s="72">
        <v>42</v>
      </c>
      <c r="S3007" s="72">
        <v>32.5</v>
      </c>
      <c r="T3007" s="72">
        <v>0.7</v>
      </c>
    </row>
    <row r="3008" spans="1:20" s="60" customFormat="1" ht="15" customHeight="1">
      <c r="A3008" s="68" t="s">
        <v>5704</v>
      </c>
      <c r="B3008" s="68">
        <v>18358</v>
      </c>
      <c r="C3008" s="68" t="s">
        <v>0</v>
      </c>
      <c r="D3008" s="69" t="s">
        <v>1147</v>
      </c>
      <c r="E3008" s="69" t="s">
        <v>2317</v>
      </c>
      <c r="F3008" s="68" t="s">
        <v>1149</v>
      </c>
      <c r="G3008" s="64" t="s">
        <v>0</v>
      </c>
      <c r="H3008" s="70">
        <v>26.9</v>
      </c>
      <c r="I3008" s="71"/>
      <c r="J3008" s="64" t="s">
        <v>7238</v>
      </c>
      <c r="K3008" s="67" t="s">
        <v>9658</v>
      </c>
      <c r="L3008" s="67">
        <v>11</v>
      </c>
      <c r="M3008" s="64" t="s">
        <v>7066</v>
      </c>
      <c r="N3008" s="64" t="s">
        <v>2042</v>
      </c>
      <c r="O3008" s="64" t="s">
        <v>11</v>
      </c>
      <c r="P3008" s="64" t="s">
        <v>34</v>
      </c>
      <c r="Q3008" s="72">
        <v>1</v>
      </c>
      <c r="R3008" s="72">
        <v>26</v>
      </c>
      <c r="S3008" s="72">
        <v>20.5</v>
      </c>
      <c r="T3008" s="72">
        <v>0.6</v>
      </c>
    </row>
    <row r="3009" spans="1:20" s="60" customFormat="1" ht="15" customHeight="1">
      <c r="A3009" s="68" t="s">
        <v>5705</v>
      </c>
      <c r="B3009" s="68">
        <v>18379</v>
      </c>
      <c r="C3009" s="68" t="s">
        <v>0</v>
      </c>
      <c r="D3009" s="69">
        <v>388</v>
      </c>
      <c r="E3009" s="69" t="s">
        <v>2319</v>
      </c>
      <c r="F3009" s="68" t="s">
        <v>1149</v>
      </c>
      <c r="G3009" s="64" t="s">
        <v>3247</v>
      </c>
      <c r="H3009" s="70">
        <v>369.9</v>
      </c>
      <c r="I3009" s="71"/>
      <c r="J3009" s="64" t="s">
        <v>7212</v>
      </c>
      <c r="K3009" s="67" t="s">
        <v>9659</v>
      </c>
      <c r="L3009" s="67">
        <v>4</v>
      </c>
      <c r="M3009" s="64" t="s">
        <v>7066</v>
      </c>
      <c r="N3009" s="64" t="s">
        <v>2318</v>
      </c>
      <c r="O3009" s="64" t="s">
        <v>0</v>
      </c>
      <c r="P3009" s="64" t="s">
        <v>34</v>
      </c>
      <c r="Q3009" s="72">
        <v>0</v>
      </c>
      <c r="R3009" s="72">
        <v>0</v>
      </c>
      <c r="S3009" s="72">
        <v>0</v>
      </c>
      <c r="T3009" s="72">
        <v>0</v>
      </c>
    </row>
    <row r="3010" spans="1:20" s="60" customFormat="1" ht="15" customHeight="1">
      <c r="A3010" s="68" t="s">
        <v>5706</v>
      </c>
      <c r="B3010" s="68">
        <v>18381</v>
      </c>
      <c r="C3010" s="68" t="s">
        <v>0</v>
      </c>
      <c r="D3010" s="69" t="s">
        <v>1147</v>
      </c>
      <c r="E3010" s="69" t="s">
        <v>2320</v>
      </c>
      <c r="F3010" s="68" t="s">
        <v>1149</v>
      </c>
      <c r="G3010" s="64" t="s">
        <v>0</v>
      </c>
      <c r="H3010" s="70">
        <v>249.9</v>
      </c>
      <c r="I3010" s="71"/>
      <c r="J3010" s="64" t="s">
        <v>7212</v>
      </c>
      <c r="K3010" s="67" t="s">
        <v>9660</v>
      </c>
      <c r="L3010" s="67">
        <v>2</v>
      </c>
      <c r="M3010" s="64" t="s">
        <v>7066</v>
      </c>
      <c r="N3010" s="64" t="s">
        <v>2318</v>
      </c>
      <c r="O3010" s="64" t="s">
        <v>0</v>
      </c>
      <c r="P3010" s="64" t="s">
        <v>34</v>
      </c>
      <c r="Q3010" s="72">
        <v>39</v>
      </c>
      <c r="R3010" s="72">
        <v>49</v>
      </c>
      <c r="S3010" s="72">
        <v>39</v>
      </c>
      <c r="T3010" s="72">
        <v>5535</v>
      </c>
    </row>
    <row r="3011" spans="1:20" s="60" customFormat="1" ht="15" customHeight="1">
      <c r="A3011" s="68" t="s">
        <v>5707</v>
      </c>
      <c r="B3011" s="68">
        <v>18382</v>
      </c>
      <c r="C3011" s="68" t="s">
        <v>0</v>
      </c>
      <c r="D3011" s="69" t="s">
        <v>1147</v>
      </c>
      <c r="E3011" s="69" t="s">
        <v>2321</v>
      </c>
      <c r="F3011" s="68" t="s">
        <v>1149</v>
      </c>
      <c r="G3011" s="64" t="s">
        <v>0</v>
      </c>
      <c r="H3011" s="70">
        <v>324.89999999999998</v>
      </c>
      <c r="I3011" s="71"/>
      <c r="J3011" s="64" t="s">
        <v>7212</v>
      </c>
      <c r="K3011" s="67" t="s">
        <v>9661</v>
      </c>
      <c r="L3011" s="67" t="s">
        <v>31</v>
      </c>
      <c r="M3011" s="64" t="s">
        <v>7066</v>
      </c>
      <c r="N3011" s="64" t="s">
        <v>2318</v>
      </c>
      <c r="O3011" s="64" t="s">
        <v>0</v>
      </c>
      <c r="P3011" s="64" t="s">
        <v>462</v>
      </c>
      <c r="Q3011" s="72">
        <v>39</v>
      </c>
      <c r="R3011" s="72">
        <v>49</v>
      </c>
      <c r="S3011" s="72">
        <v>39</v>
      </c>
      <c r="T3011" s="72">
        <v>5535</v>
      </c>
    </row>
    <row r="3012" spans="1:20" s="60" customFormat="1" ht="15" customHeight="1">
      <c r="A3012" s="68" t="s">
        <v>5708</v>
      </c>
      <c r="B3012" s="68">
        <v>18383</v>
      </c>
      <c r="C3012" s="68" t="s">
        <v>0</v>
      </c>
      <c r="D3012" s="69" t="s">
        <v>1147</v>
      </c>
      <c r="E3012" s="69" t="s">
        <v>2322</v>
      </c>
      <c r="F3012" s="68" t="s">
        <v>1149</v>
      </c>
      <c r="G3012" s="64" t="s">
        <v>0</v>
      </c>
      <c r="H3012" s="70">
        <v>226.9</v>
      </c>
      <c r="I3012" s="71"/>
      <c r="J3012" s="64" t="s">
        <v>7212</v>
      </c>
      <c r="K3012" s="67" t="s">
        <v>9662</v>
      </c>
      <c r="L3012" s="67">
        <v>5</v>
      </c>
      <c r="M3012" s="64" t="s">
        <v>7066</v>
      </c>
      <c r="N3012" s="64" t="s">
        <v>2318</v>
      </c>
      <c r="O3012" s="64" t="s">
        <v>0</v>
      </c>
      <c r="P3012" s="64" t="s">
        <v>34</v>
      </c>
      <c r="Q3012" s="72">
        <v>39</v>
      </c>
      <c r="R3012" s="72">
        <v>0</v>
      </c>
      <c r="S3012" s="72">
        <v>39</v>
      </c>
      <c r="T3012" s="72">
        <v>5535</v>
      </c>
    </row>
    <row r="3013" spans="1:20" s="60" customFormat="1" ht="15" customHeight="1">
      <c r="A3013" s="68" t="s">
        <v>5709</v>
      </c>
      <c r="B3013" s="68">
        <v>18384</v>
      </c>
      <c r="C3013" s="68" t="s">
        <v>0</v>
      </c>
      <c r="D3013" s="69" t="s">
        <v>1147</v>
      </c>
      <c r="E3013" s="69" t="s">
        <v>2323</v>
      </c>
      <c r="F3013" s="68" t="s">
        <v>1149</v>
      </c>
      <c r="G3013" s="64" t="s">
        <v>0</v>
      </c>
      <c r="H3013" s="70">
        <v>294.89999999999998</v>
      </c>
      <c r="I3013" s="71"/>
      <c r="J3013" s="64" t="s">
        <v>7212</v>
      </c>
      <c r="K3013" s="67" t="s">
        <v>9663</v>
      </c>
      <c r="L3013" s="67">
        <v>2</v>
      </c>
      <c r="M3013" s="64" t="s">
        <v>7066</v>
      </c>
      <c r="N3013" s="64" t="s">
        <v>2318</v>
      </c>
      <c r="O3013" s="64" t="s">
        <v>0</v>
      </c>
      <c r="P3013" s="64" t="s">
        <v>462</v>
      </c>
      <c r="Q3013" s="72">
        <v>39</v>
      </c>
      <c r="R3013" s="72">
        <v>0</v>
      </c>
      <c r="S3013" s="72">
        <v>39</v>
      </c>
      <c r="T3013" s="72">
        <v>5535</v>
      </c>
    </row>
    <row r="3014" spans="1:20" s="60" customFormat="1" ht="15" customHeight="1">
      <c r="A3014" s="68" t="s">
        <v>5710</v>
      </c>
      <c r="B3014" s="68">
        <v>18387</v>
      </c>
      <c r="C3014" s="68" t="s">
        <v>0</v>
      </c>
      <c r="D3014" s="69">
        <v>402</v>
      </c>
      <c r="E3014" s="69" t="s">
        <v>2324</v>
      </c>
      <c r="F3014" s="68" t="s">
        <v>1149</v>
      </c>
      <c r="G3014" s="64" t="s">
        <v>67</v>
      </c>
      <c r="H3014" s="70">
        <v>31.9</v>
      </c>
      <c r="I3014" s="71"/>
      <c r="J3014" s="64" t="s">
        <v>7661</v>
      </c>
      <c r="K3014" s="67" t="s">
        <v>9664</v>
      </c>
      <c r="L3014" s="67" t="s">
        <v>31</v>
      </c>
      <c r="M3014" s="64" t="s">
        <v>7066</v>
      </c>
      <c r="N3014" s="64" t="s">
        <v>1742</v>
      </c>
      <c r="O3014" s="64" t="s">
        <v>0</v>
      </c>
      <c r="P3014" s="64" t="s">
        <v>67</v>
      </c>
      <c r="Q3014" s="72">
        <v>0</v>
      </c>
      <c r="R3014" s="72">
        <v>0</v>
      </c>
      <c r="S3014" s="72">
        <v>0</v>
      </c>
      <c r="T3014" s="72">
        <v>0</v>
      </c>
    </row>
    <row r="3015" spans="1:20" s="60" customFormat="1" ht="15" customHeight="1">
      <c r="A3015" s="68" t="s">
        <v>5711</v>
      </c>
      <c r="B3015" s="68">
        <v>18391</v>
      </c>
      <c r="C3015" s="68" t="s">
        <v>0</v>
      </c>
      <c r="D3015" s="69" t="s">
        <v>1147</v>
      </c>
      <c r="E3015" s="69" t="s">
        <v>2325</v>
      </c>
      <c r="F3015" s="68" t="s">
        <v>1162</v>
      </c>
      <c r="G3015" s="64" t="s">
        <v>0</v>
      </c>
      <c r="H3015" s="70">
        <v>121.9</v>
      </c>
      <c r="I3015" s="71"/>
      <c r="J3015" s="64" t="s">
        <v>7086</v>
      </c>
      <c r="K3015" s="67" t="s">
        <v>9665</v>
      </c>
      <c r="L3015" s="67" t="s">
        <v>30</v>
      </c>
      <c r="M3015" s="64" t="s">
        <v>7066</v>
      </c>
      <c r="N3015" s="64" t="s">
        <v>1153</v>
      </c>
      <c r="O3015" s="64" t="s">
        <v>11</v>
      </c>
      <c r="P3015" s="64" t="s">
        <v>36</v>
      </c>
      <c r="Q3015" s="72">
        <v>0</v>
      </c>
      <c r="R3015" s="72">
        <v>0</v>
      </c>
      <c r="S3015" s="72">
        <v>0</v>
      </c>
      <c r="T3015" s="72">
        <v>0.76500000000000001</v>
      </c>
    </row>
    <row r="3016" spans="1:20" s="60" customFormat="1" ht="15" customHeight="1">
      <c r="A3016" s="68" t="s">
        <v>5712</v>
      </c>
      <c r="B3016" s="68">
        <v>18392</v>
      </c>
      <c r="C3016" s="68" t="s">
        <v>0</v>
      </c>
      <c r="D3016" s="69" t="s">
        <v>1147</v>
      </c>
      <c r="E3016" s="69" t="s">
        <v>2326</v>
      </c>
      <c r="F3016" s="68" t="s">
        <v>1149</v>
      </c>
      <c r="G3016" s="64" t="s">
        <v>0</v>
      </c>
      <c r="H3016" s="70">
        <v>43.9</v>
      </c>
      <c r="I3016" s="71"/>
      <c r="J3016" s="64" t="s">
        <v>7086</v>
      </c>
      <c r="K3016" s="67" t="s">
        <v>9666</v>
      </c>
      <c r="L3016" s="67" t="s">
        <v>30</v>
      </c>
      <c r="M3016" s="64" t="s">
        <v>7066</v>
      </c>
      <c r="N3016" s="64" t="s">
        <v>1153</v>
      </c>
      <c r="O3016" s="64" t="s">
        <v>11</v>
      </c>
      <c r="P3016" s="64" t="s">
        <v>36</v>
      </c>
      <c r="Q3016" s="72">
        <v>0</v>
      </c>
      <c r="R3016" s="72">
        <v>0</v>
      </c>
      <c r="S3016" s="72">
        <v>0</v>
      </c>
      <c r="T3016" s="72">
        <v>1.1000000000000001</v>
      </c>
    </row>
    <row r="3017" spans="1:20" s="60" customFormat="1" ht="15" customHeight="1">
      <c r="A3017" s="68" t="s">
        <v>5713</v>
      </c>
      <c r="B3017" s="68">
        <v>18393</v>
      </c>
      <c r="C3017" s="68" t="s">
        <v>0</v>
      </c>
      <c r="D3017" s="69" t="s">
        <v>1147</v>
      </c>
      <c r="E3017" s="69" t="s">
        <v>2327</v>
      </c>
      <c r="F3017" s="68" t="s">
        <v>1149</v>
      </c>
      <c r="G3017" s="64" t="s">
        <v>0</v>
      </c>
      <c r="H3017" s="70">
        <v>29.9</v>
      </c>
      <c r="I3017" s="71"/>
      <c r="J3017" s="64" t="s">
        <v>7661</v>
      </c>
      <c r="K3017" s="67" t="s">
        <v>9667</v>
      </c>
      <c r="L3017" s="67" t="s">
        <v>31</v>
      </c>
      <c r="M3017" s="64" t="s">
        <v>7066</v>
      </c>
      <c r="N3017" s="64" t="s">
        <v>2328</v>
      </c>
      <c r="O3017" s="64" t="s">
        <v>0</v>
      </c>
      <c r="P3017" s="64" t="s">
        <v>67</v>
      </c>
      <c r="Q3017" s="72">
        <v>13</v>
      </c>
      <c r="R3017" s="72">
        <v>15</v>
      </c>
      <c r="S3017" s="72">
        <v>12</v>
      </c>
      <c r="T3017" s="72">
        <v>1.1000000000000001</v>
      </c>
    </row>
    <row r="3018" spans="1:20" s="60" customFormat="1" ht="15" customHeight="1">
      <c r="A3018" s="68" t="s">
        <v>5714</v>
      </c>
      <c r="B3018" s="68">
        <v>18394</v>
      </c>
      <c r="C3018" s="68" t="s">
        <v>0</v>
      </c>
      <c r="D3018" s="69" t="s">
        <v>1147</v>
      </c>
      <c r="E3018" s="69" t="s">
        <v>2329</v>
      </c>
      <c r="F3018" s="68" t="s">
        <v>1149</v>
      </c>
      <c r="G3018" s="64" t="s">
        <v>0</v>
      </c>
      <c r="H3018" s="70">
        <v>22.9</v>
      </c>
      <c r="I3018" s="71"/>
      <c r="J3018" s="64" t="s">
        <v>7661</v>
      </c>
      <c r="K3018" s="67" t="s">
        <v>9668</v>
      </c>
      <c r="L3018" s="67" t="s">
        <v>31</v>
      </c>
      <c r="M3018" s="64" t="s">
        <v>7066</v>
      </c>
      <c r="N3018" s="64" t="s">
        <v>2328</v>
      </c>
      <c r="O3018" s="64" t="s">
        <v>0</v>
      </c>
      <c r="P3018" s="64" t="s">
        <v>34</v>
      </c>
      <c r="Q3018" s="72">
        <v>13</v>
      </c>
      <c r="R3018" s="72">
        <v>14.5</v>
      </c>
      <c r="S3018" s="72">
        <v>15.8</v>
      </c>
      <c r="T3018" s="72">
        <v>0.97</v>
      </c>
    </row>
    <row r="3019" spans="1:20" s="60" customFormat="1" ht="15" customHeight="1">
      <c r="A3019" s="68" t="s">
        <v>5715</v>
      </c>
      <c r="B3019" s="68">
        <v>18395</v>
      </c>
      <c r="C3019" s="68" t="s">
        <v>0</v>
      </c>
      <c r="D3019" s="69" t="s">
        <v>1147</v>
      </c>
      <c r="E3019" s="69" t="s">
        <v>2330</v>
      </c>
      <c r="F3019" s="68" t="s">
        <v>1149</v>
      </c>
      <c r="G3019" s="64" t="s">
        <v>0</v>
      </c>
      <c r="H3019" s="70">
        <v>22.9</v>
      </c>
      <c r="I3019" s="71"/>
      <c r="J3019" s="64" t="s">
        <v>7661</v>
      </c>
      <c r="K3019" s="67" t="s">
        <v>9669</v>
      </c>
      <c r="L3019" s="67">
        <v>1</v>
      </c>
      <c r="M3019" s="64" t="s">
        <v>7066</v>
      </c>
      <c r="N3019" s="64" t="s">
        <v>2328</v>
      </c>
      <c r="O3019" s="64" t="s">
        <v>0</v>
      </c>
      <c r="P3019" s="64" t="s">
        <v>34</v>
      </c>
      <c r="Q3019" s="72">
        <v>10.7</v>
      </c>
      <c r="R3019" s="72">
        <v>0</v>
      </c>
      <c r="S3019" s="72">
        <v>15</v>
      </c>
      <c r="T3019" s="72">
        <v>1.1000000000000001</v>
      </c>
    </row>
    <row r="3020" spans="1:20" s="60" customFormat="1" ht="15" customHeight="1">
      <c r="A3020" s="68" t="s">
        <v>5716</v>
      </c>
      <c r="B3020" s="68">
        <v>18396</v>
      </c>
      <c r="C3020" s="68" t="s">
        <v>0</v>
      </c>
      <c r="D3020" s="69" t="s">
        <v>1147</v>
      </c>
      <c r="E3020" s="69" t="s">
        <v>2331</v>
      </c>
      <c r="F3020" s="68" t="s">
        <v>1149</v>
      </c>
      <c r="G3020" s="64" t="s">
        <v>0</v>
      </c>
      <c r="H3020" s="70">
        <v>29.9</v>
      </c>
      <c r="I3020" s="71"/>
      <c r="J3020" s="64" t="s">
        <v>7661</v>
      </c>
      <c r="K3020" s="67" t="s">
        <v>9670</v>
      </c>
      <c r="L3020" s="67">
        <v>20</v>
      </c>
      <c r="M3020" s="64" t="s">
        <v>7066</v>
      </c>
      <c r="N3020" s="64" t="s">
        <v>2328</v>
      </c>
      <c r="O3020" s="64" t="s">
        <v>0</v>
      </c>
      <c r="P3020" s="64" t="s">
        <v>34</v>
      </c>
      <c r="Q3020" s="72">
        <v>10.5</v>
      </c>
      <c r="R3020" s="72">
        <v>0</v>
      </c>
      <c r="S3020" s="72">
        <v>14</v>
      </c>
      <c r="T3020" s="72">
        <v>1.37</v>
      </c>
    </row>
    <row r="3021" spans="1:20" s="60" customFormat="1" ht="15" customHeight="1">
      <c r="A3021" s="68" t="s">
        <v>5717</v>
      </c>
      <c r="B3021" s="68">
        <v>18397</v>
      </c>
      <c r="C3021" s="68" t="s">
        <v>0</v>
      </c>
      <c r="D3021" s="69" t="s">
        <v>1147</v>
      </c>
      <c r="E3021" s="69" t="s">
        <v>2332</v>
      </c>
      <c r="F3021" s="68" t="s">
        <v>1149</v>
      </c>
      <c r="G3021" s="64" t="s">
        <v>0</v>
      </c>
      <c r="H3021" s="70">
        <v>34.9</v>
      </c>
      <c r="I3021" s="71"/>
      <c r="J3021" s="64" t="s">
        <v>7661</v>
      </c>
      <c r="K3021" s="67" t="s">
        <v>9671</v>
      </c>
      <c r="L3021" s="67">
        <v>2</v>
      </c>
      <c r="M3021" s="64" t="s">
        <v>7066</v>
      </c>
      <c r="N3021" s="64" t="s">
        <v>2328</v>
      </c>
      <c r="O3021" s="64" t="s">
        <v>0</v>
      </c>
      <c r="P3021" s="64" t="s">
        <v>34</v>
      </c>
      <c r="Q3021" s="72">
        <v>12.5</v>
      </c>
      <c r="R3021" s="72">
        <v>25</v>
      </c>
      <c r="S3021" s="72">
        <v>12.5</v>
      </c>
      <c r="T3021" s="72">
        <v>1235</v>
      </c>
    </row>
    <row r="3022" spans="1:20" s="60" customFormat="1" ht="15" customHeight="1">
      <c r="A3022" s="68" t="s">
        <v>5718</v>
      </c>
      <c r="B3022" s="68">
        <v>18398</v>
      </c>
      <c r="C3022" s="68" t="s">
        <v>0</v>
      </c>
      <c r="D3022" s="69" t="s">
        <v>1147</v>
      </c>
      <c r="E3022" s="69" t="s">
        <v>2333</v>
      </c>
      <c r="F3022" s="68" t="s">
        <v>1149</v>
      </c>
      <c r="G3022" s="64" t="s">
        <v>0</v>
      </c>
      <c r="H3022" s="70">
        <v>24.9</v>
      </c>
      <c r="I3022" s="71"/>
      <c r="J3022" s="64" t="s">
        <v>7661</v>
      </c>
      <c r="K3022" s="67" t="s">
        <v>9672</v>
      </c>
      <c r="L3022" s="67">
        <v>6</v>
      </c>
      <c r="M3022" s="64" t="s">
        <v>7066</v>
      </c>
      <c r="N3022" s="64" t="s">
        <v>2328</v>
      </c>
      <c r="O3022" s="64" t="s">
        <v>0</v>
      </c>
      <c r="P3022" s="64" t="s">
        <v>34</v>
      </c>
      <c r="Q3022" s="72">
        <v>11</v>
      </c>
      <c r="R3022" s="72">
        <v>12</v>
      </c>
      <c r="S3022" s="72">
        <v>11</v>
      </c>
      <c r="T3022" s="72">
        <v>0.94</v>
      </c>
    </row>
    <row r="3023" spans="1:20" s="60" customFormat="1" ht="15" customHeight="1">
      <c r="A3023" s="68" t="s">
        <v>5719</v>
      </c>
      <c r="B3023" s="68">
        <v>18399</v>
      </c>
      <c r="C3023" s="68" t="s">
        <v>0</v>
      </c>
      <c r="D3023" s="69" t="s">
        <v>1147</v>
      </c>
      <c r="E3023" s="69" t="s">
        <v>2334</v>
      </c>
      <c r="F3023" s="68" t="s">
        <v>1149</v>
      </c>
      <c r="G3023" s="64" t="s">
        <v>0</v>
      </c>
      <c r="H3023" s="70">
        <v>32.9</v>
      </c>
      <c r="I3023" s="71"/>
      <c r="J3023" s="64" t="s">
        <v>7661</v>
      </c>
      <c r="K3023" s="67" t="s">
        <v>9673</v>
      </c>
      <c r="L3023" s="67" t="s">
        <v>31</v>
      </c>
      <c r="M3023" s="64" t="s">
        <v>7066</v>
      </c>
      <c r="N3023" s="64" t="s">
        <v>2328</v>
      </c>
      <c r="O3023" s="64" t="s">
        <v>0</v>
      </c>
      <c r="P3023" s="64" t="s">
        <v>34</v>
      </c>
      <c r="Q3023" s="72">
        <v>17.5</v>
      </c>
      <c r="R3023" s="72">
        <v>16</v>
      </c>
      <c r="S3023" s="72">
        <v>17.5</v>
      </c>
      <c r="T3023" s="72">
        <v>1.1000000000000001</v>
      </c>
    </row>
    <row r="3024" spans="1:20" s="60" customFormat="1" ht="15" customHeight="1">
      <c r="A3024" s="68" t="s">
        <v>5720</v>
      </c>
      <c r="B3024" s="68">
        <v>18400</v>
      </c>
      <c r="C3024" s="68" t="s">
        <v>0</v>
      </c>
      <c r="D3024" s="69" t="s">
        <v>1147</v>
      </c>
      <c r="E3024" s="69" t="s">
        <v>2335</v>
      </c>
      <c r="F3024" s="68" t="s">
        <v>1149</v>
      </c>
      <c r="G3024" s="64" t="s">
        <v>0</v>
      </c>
      <c r="H3024" s="70">
        <v>28.9</v>
      </c>
      <c r="I3024" s="71"/>
      <c r="J3024" s="64" t="s">
        <v>7661</v>
      </c>
      <c r="K3024" s="67" t="s">
        <v>9674</v>
      </c>
      <c r="L3024" s="67">
        <v>7</v>
      </c>
      <c r="M3024" s="64" t="s">
        <v>7066</v>
      </c>
      <c r="N3024" s="64" t="s">
        <v>2328</v>
      </c>
      <c r="O3024" s="64" t="s">
        <v>0</v>
      </c>
      <c r="P3024" s="64" t="s">
        <v>34</v>
      </c>
      <c r="Q3024" s="72">
        <v>12</v>
      </c>
      <c r="R3024" s="72">
        <v>18</v>
      </c>
      <c r="S3024" s="72">
        <v>12</v>
      </c>
      <c r="T3024" s="72">
        <v>1.1000000000000001</v>
      </c>
    </row>
    <row r="3025" spans="1:20" s="60" customFormat="1" ht="15" customHeight="1">
      <c r="A3025" s="68" t="s">
        <v>5721</v>
      </c>
      <c r="B3025" s="68">
        <v>18401</v>
      </c>
      <c r="C3025" s="68" t="s">
        <v>0</v>
      </c>
      <c r="D3025" s="69" t="s">
        <v>1147</v>
      </c>
      <c r="E3025" s="69" t="s">
        <v>2336</v>
      </c>
      <c r="F3025" s="68" t="s">
        <v>1149</v>
      </c>
      <c r="G3025" s="64" t="s">
        <v>0</v>
      </c>
      <c r="H3025" s="70">
        <v>29.9</v>
      </c>
      <c r="I3025" s="71"/>
      <c r="J3025" s="64" t="s">
        <v>7661</v>
      </c>
      <c r="K3025" s="67" t="s">
        <v>9675</v>
      </c>
      <c r="L3025" s="67">
        <v>1</v>
      </c>
      <c r="M3025" s="64" t="s">
        <v>7066</v>
      </c>
      <c r="N3025" s="64" t="s">
        <v>2328</v>
      </c>
      <c r="O3025" s="64" t="s">
        <v>0</v>
      </c>
      <c r="P3025" s="64" t="s">
        <v>67</v>
      </c>
      <c r="Q3025" s="72">
        <v>8</v>
      </c>
      <c r="R3025" s="72">
        <v>16</v>
      </c>
      <c r="S3025" s="72">
        <v>12</v>
      </c>
      <c r="T3025" s="72">
        <v>1.1000000000000001</v>
      </c>
    </row>
    <row r="3026" spans="1:20" s="60" customFormat="1" ht="15" customHeight="1">
      <c r="A3026" s="68" t="s">
        <v>5722</v>
      </c>
      <c r="B3026" s="68">
        <v>18402</v>
      </c>
      <c r="C3026" s="68" t="s">
        <v>0</v>
      </c>
      <c r="D3026" s="69" t="s">
        <v>1147</v>
      </c>
      <c r="E3026" s="69" t="s">
        <v>2337</v>
      </c>
      <c r="F3026" s="68" t="s">
        <v>1149</v>
      </c>
      <c r="G3026" s="64" t="s">
        <v>0</v>
      </c>
      <c r="H3026" s="70">
        <v>27.9</v>
      </c>
      <c r="I3026" s="71"/>
      <c r="J3026" s="64" t="s">
        <v>7661</v>
      </c>
      <c r="K3026" s="67" t="s">
        <v>9676</v>
      </c>
      <c r="L3026" s="67">
        <v>23</v>
      </c>
      <c r="M3026" s="64" t="s">
        <v>7066</v>
      </c>
      <c r="N3026" s="64" t="s">
        <v>2328</v>
      </c>
      <c r="O3026" s="64" t="s">
        <v>0</v>
      </c>
      <c r="P3026" s="64" t="s">
        <v>34</v>
      </c>
      <c r="Q3026" s="72">
        <v>9.5</v>
      </c>
      <c r="R3026" s="72">
        <v>10</v>
      </c>
      <c r="S3026" s="72">
        <v>20.5</v>
      </c>
      <c r="T3026" s="72">
        <v>0.66</v>
      </c>
    </row>
    <row r="3027" spans="1:20" s="60" customFormat="1" ht="15" customHeight="1">
      <c r="A3027" s="68" t="s">
        <v>5723</v>
      </c>
      <c r="B3027" s="68">
        <v>18403</v>
      </c>
      <c r="C3027" s="68" t="s">
        <v>0</v>
      </c>
      <c r="D3027" s="69" t="s">
        <v>1147</v>
      </c>
      <c r="E3027" s="69" t="s">
        <v>2338</v>
      </c>
      <c r="F3027" s="68" t="s">
        <v>1149</v>
      </c>
      <c r="G3027" s="64" t="s">
        <v>0</v>
      </c>
      <c r="H3027" s="70">
        <v>25.9</v>
      </c>
      <c r="I3027" s="71"/>
      <c r="J3027" s="64" t="s">
        <v>7661</v>
      </c>
      <c r="K3027" s="67" t="s">
        <v>9677</v>
      </c>
      <c r="L3027" s="67">
        <v>3</v>
      </c>
      <c r="M3027" s="64" t="s">
        <v>7066</v>
      </c>
      <c r="N3027" s="64" t="s">
        <v>2328</v>
      </c>
      <c r="O3027" s="64" t="s">
        <v>0</v>
      </c>
      <c r="P3027" s="64" t="s">
        <v>34</v>
      </c>
      <c r="Q3027" s="72">
        <v>12.3</v>
      </c>
      <c r="R3027" s="72">
        <v>0</v>
      </c>
      <c r="S3027" s="72">
        <v>12.3</v>
      </c>
      <c r="T3027" s="72">
        <v>0.73</v>
      </c>
    </row>
    <row r="3028" spans="1:20" s="60" customFormat="1" ht="15" customHeight="1">
      <c r="A3028" s="68" t="s">
        <v>5724</v>
      </c>
      <c r="B3028" s="68">
        <v>18404</v>
      </c>
      <c r="C3028" s="68" t="s">
        <v>0</v>
      </c>
      <c r="D3028" s="69" t="s">
        <v>1147</v>
      </c>
      <c r="E3028" s="69" t="s">
        <v>2339</v>
      </c>
      <c r="F3028" s="68" t="s">
        <v>1149</v>
      </c>
      <c r="G3028" s="64" t="s">
        <v>0</v>
      </c>
      <c r="H3028" s="70">
        <v>24.9</v>
      </c>
      <c r="I3028" s="71"/>
      <c r="J3028" s="64" t="s">
        <v>7661</v>
      </c>
      <c r="K3028" s="67" t="s">
        <v>9678</v>
      </c>
      <c r="L3028" s="67">
        <v>15</v>
      </c>
      <c r="M3028" s="64" t="s">
        <v>7066</v>
      </c>
      <c r="N3028" s="64" t="s">
        <v>2328</v>
      </c>
      <c r="O3028" s="64" t="s">
        <v>0</v>
      </c>
      <c r="P3028" s="64" t="s">
        <v>34</v>
      </c>
      <c r="Q3028" s="72">
        <v>10</v>
      </c>
      <c r="R3028" s="72">
        <v>7</v>
      </c>
      <c r="S3028" s="72">
        <v>13</v>
      </c>
      <c r="T3028" s="72">
        <v>0.60499999999999998</v>
      </c>
    </row>
    <row r="3029" spans="1:20" s="60" customFormat="1" ht="15" customHeight="1">
      <c r="A3029" s="68" t="s">
        <v>5725</v>
      </c>
      <c r="B3029" s="68">
        <v>18405</v>
      </c>
      <c r="C3029" s="68" t="s">
        <v>0</v>
      </c>
      <c r="D3029" s="69" t="s">
        <v>1147</v>
      </c>
      <c r="E3029" s="69" t="s">
        <v>2340</v>
      </c>
      <c r="F3029" s="68" t="s">
        <v>1149</v>
      </c>
      <c r="G3029" s="64" t="s">
        <v>0</v>
      </c>
      <c r="H3029" s="70">
        <v>15.9</v>
      </c>
      <c r="I3029" s="71"/>
      <c r="J3029" s="64" t="s">
        <v>7661</v>
      </c>
      <c r="K3029" s="67" t="s">
        <v>9679</v>
      </c>
      <c r="L3029" s="67">
        <v>12</v>
      </c>
      <c r="M3029" s="64" t="s">
        <v>7066</v>
      </c>
      <c r="N3029" s="64" t="s">
        <v>2328</v>
      </c>
      <c r="O3029" s="64" t="s">
        <v>0</v>
      </c>
      <c r="P3029" s="64" t="s">
        <v>34</v>
      </c>
      <c r="Q3029" s="72">
        <v>11.5</v>
      </c>
      <c r="R3029" s="72">
        <v>6.8</v>
      </c>
      <c r="S3029" s="72">
        <v>11.5</v>
      </c>
      <c r="T3029" s="72">
        <v>0.28999999999999998</v>
      </c>
    </row>
    <row r="3030" spans="1:20" s="60" customFormat="1" ht="15" customHeight="1">
      <c r="A3030" s="68" t="s">
        <v>5726</v>
      </c>
      <c r="B3030" s="68">
        <v>18406</v>
      </c>
      <c r="C3030" s="68" t="s">
        <v>0</v>
      </c>
      <c r="D3030" s="69" t="s">
        <v>1147</v>
      </c>
      <c r="E3030" s="69" t="s">
        <v>2341</v>
      </c>
      <c r="F3030" s="68" t="s">
        <v>1149</v>
      </c>
      <c r="G3030" s="64" t="s">
        <v>0</v>
      </c>
      <c r="H3030" s="70">
        <v>26.9</v>
      </c>
      <c r="I3030" s="71"/>
      <c r="J3030" s="64" t="s">
        <v>7661</v>
      </c>
      <c r="K3030" s="67" t="s">
        <v>9680</v>
      </c>
      <c r="L3030" s="67">
        <v>13</v>
      </c>
      <c r="M3030" s="64" t="s">
        <v>7066</v>
      </c>
      <c r="N3030" s="64" t="s">
        <v>2328</v>
      </c>
      <c r="O3030" s="64" t="s">
        <v>0</v>
      </c>
      <c r="P3030" s="64" t="s">
        <v>34</v>
      </c>
      <c r="Q3030" s="72">
        <v>15</v>
      </c>
      <c r="R3030" s="72">
        <v>8.8000000000000007</v>
      </c>
      <c r="S3030" s="72">
        <v>15</v>
      </c>
      <c r="T3030" s="72">
        <v>0.77</v>
      </c>
    </row>
    <row r="3031" spans="1:20" s="60" customFormat="1" ht="15" customHeight="1">
      <c r="A3031" s="68" t="s">
        <v>5727</v>
      </c>
      <c r="B3031" s="68">
        <v>18407</v>
      </c>
      <c r="C3031" s="68" t="s">
        <v>0</v>
      </c>
      <c r="D3031" s="69" t="s">
        <v>1147</v>
      </c>
      <c r="E3031" s="69" t="s">
        <v>2342</v>
      </c>
      <c r="F3031" s="68" t="s">
        <v>1149</v>
      </c>
      <c r="G3031" s="64" t="s">
        <v>0</v>
      </c>
      <c r="H3031" s="70">
        <v>42.9</v>
      </c>
      <c r="I3031" s="71"/>
      <c r="J3031" s="64" t="s">
        <v>7661</v>
      </c>
      <c r="K3031" s="67" t="s">
        <v>9681</v>
      </c>
      <c r="L3031" s="67">
        <v>1</v>
      </c>
      <c r="M3031" s="64" t="s">
        <v>7066</v>
      </c>
      <c r="N3031" s="64" t="s">
        <v>2328</v>
      </c>
      <c r="O3031" s="64" t="s">
        <v>0</v>
      </c>
      <c r="P3031" s="64" t="s">
        <v>67</v>
      </c>
      <c r="Q3031" s="72">
        <v>15</v>
      </c>
      <c r="R3031" s="72">
        <v>0</v>
      </c>
      <c r="S3031" s="72">
        <v>15</v>
      </c>
      <c r="T3031" s="72">
        <v>0.92500000000000004</v>
      </c>
    </row>
    <row r="3032" spans="1:20" s="60" customFormat="1" ht="15" customHeight="1">
      <c r="A3032" s="68" t="s">
        <v>5728</v>
      </c>
      <c r="B3032" s="68">
        <v>18408</v>
      </c>
      <c r="C3032" s="68" t="s">
        <v>0</v>
      </c>
      <c r="D3032" s="69" t="s">
        <v>1147</v>
      </c>
      <c r="E3032" s="69" t="s">
        <v>2343</v>
      </c>
      <c r="F3032" s="68" t="s">
        <v>1149</v>
      </c>
      <c r="G3032" s="64" t="s">
        <v>0</v>
      </c>
      <c r="H3032" s="70">
        <v>48.2</v>
      </c>
      <c r="I3032" s="71"/>
      <c r="J3032" s="64" t="s">
        <v>7104</v>
      </c>
      <c r="K3032" s="67" t="s">
        <v>9682</v>
      </c>
      <c r="L3032" s="67" t="s">
        <v>31</v>
      </c>
      <c r="M3032" s="64" t="s">
        <v>7066</v>
      </c>
      <c r="N3032" s="64" t="s">
        <v>1201</v>
      </c>
      <c r="O3032" s="64" t="s">
        <v>0</v>
      </c>
      <c r="P3032" s="64" t="s">
        <v>33</v>
      </c>
      <c r="Q3032" s="72">
        <v>0</v>
      </c>
      <c r="R3032" s="72">
        <v>0</v>
      </c>
      <c r="S3032" s="72">
        <v>0</v>
      </c>
      <c r="T3032" s="72">
        <v>0</v>
      </c>
    </row>
    <row r="3033" spans="1:20" s="60" customFormat="1" ht="15" customHeight="1">
      <c r="A3033" s="68" t="s">
        <v>5729</v>
      </c>
      <c r="B3033" s="68">
        <v>18412</v>
      </c>
      <c r="C3033" s="68" t="s">
        <v>0</v>
      </c>
      <c r="D3033" s="69" t="s">
        <v>1147</v>
      </c>
      <c r="E3033" s="69" t="s">
        <v>471</v>
      </c>
      <c r="F3033" s="68" t="s">
        <v>1162</v>
      </c>
      <c r="G3033" s="64" t="s">
        <v>0</v>
      </c>
      <c r="H3033" s="70">
        <v>42.9</v>
      </c>
      <c r="I3033" s="71"/>
      <c r="J3033" s="64" t="s">
        <v>7086</v>
      </c>
      <c r="K3033" s="67" t="s">
        <v>9683</v>
      </c>
      <c r="L3033" s="67" t="s">
        <v>30</v>
      </c>
      <c r="M3033" s="64" t="s">
        <v>7066</v>
      </c>
      <c r="N3033" s="64" t="s">
        <v>1153</v>
      </c>
      <c r="O3033" s="64" t="s">
        <v>11</v>
      </c>
      <c r="P3033" s="64" t="s">
        <v>36</v>
      </c>
      <c r="Q3033" s="72">
        <v>0</v>
      </c>
      <c r="R3033" s="72">
        <v>0</v>
      </c>
      <c r="S3033" s="72">
        <v>0</v>
      </c>
      <c r="T3033" s="72">
        <v>2.3639999999999999</v>
      </c>
    </row>
    <row r="3034" spans="1:20" s="60" customFormat="1" ht="15" customHeight="1">
      <c r="A3034" s="68" t="s">
        <v>5730</v>
      </c>
      <c r="B3034" s="68">
        <v>18413</v>
      </c>
      <c r="C3034" s="68" t="s">
        <v>0</v>
      </c>
      <c r="D3034" s="69" t="s">
        <v>1147</v>
      </c>
      <c r="E3034" s="69" t="s">
        <v>472</v>
      </c>
      <c r="F3034" s="68" t="s">
        <v>1162</v>
      </c>
      <c r="G3034" s="64" t="s">
        <v>0</v>
      </c>
      <c r="H3034" s="70">
        <v>169.9</v>
      </c>
      <c r="I3034" s="71"/>
      <c r="J3034" s="64" t="s">
        <v>7086</v>
      </c>
      <c r="K3034" s="67" t="s">
        <v>9684</v>
      </c>
      <c r="L3034" s="67" t="s">
        <v>30</v>
      </c>
      <c r="M3034" s="64" t="s">
        <v>7066</v>
      </c>
      <c r="N3034" s="64" t="s">
        <v>1153</v>
      </c>
      <c r="O3034" s="64" t="s">
        <v>11</v>
      </c>
      <c r="P3034" s="64" t="s">
        <v>36</v>
      </c>
      <c r="Q3034" s="72">
        <v>0</v>
      </c>
      <c r="R3034" s="72">
        <v>0</v>
      </c>
      <c r="S3034" s="72">
        <v>0</v>
      </c>
      <c r="T3034" s="72">
        <v>2.3639999999999999</v>
      </c>
    </row>
    <row r="3035" spans="1:20" s="60" customFormat="1" ht="15" customHeight="1">
      <c r="A3035" s="68" t="s">
        <v>5731</v>
      </c>
      <c r="B3035" s="68">
        <v>18414</v>
      </c>
      <c r="C3035" s="68" t="s">
        <v>0</v>
      </c>
      <c r="D3035" s="69" t="s">
        <v>1147</v>
      </c>
      <c r="E3035" s="69" t="s">
        <v>2344</v>
      </c>
      <c r="F3035" s="68" t="s">
        <v>1149</v>
      </c>
      <c r="G3035" s="64" t="s">
        <v>0</v>
      </c>
      <c r="H3035" s="70">
        <v>31.9</v>
      </c>
      <c r="I3035" s="71"/>
      <c r="J3035" s="64" t="s">
        <v>7661</v>
      </c>
      <c r="K3035" s="67" t="s">
        <v>9685</v>
      </c>
      <c r="L3035" s="67">
        <v>91</v>
      </c>
      <c r="M3035" s="64" t="s">
        <v>7066</v>
      </c>
      <c r="N3035" s="64" t="s">
        <v>1736</v>
      </c>
      <c r="O3035" s="64" t="s">
        <v>0</v>
      </c>
      <c r="P3035" s="64" t="s">
        <v>67</v>
      </c>
      <c r="Q3035" s="72">
        <v>10</v>
      </c>
      <c r="R3035" s="72">
        <v>0</v>
      </c>
      <c r="S3035" s="72">
        <v>10</v>
      </c>
      <c r="T3035" s="72">
        <v>0.81499999999999995</v>
      </c>
    </row>
    <row r="3036" spans="1:20" s="60" customFormat="1" ht="15" customHeight="1">
      <c r="A3036" s="68" t="s">
        <v>5732</v>
      </c>
      <c r="B3036" s="68">
        <v>18415</v>
      </c>
      <c r="C3036" s="68" t="s">
        <v>0</v>
      </c>
      <c r="D3036" s="69" t="s">
        <v>1147</v>
      </c>
      <c r="E3036" s="69" t="s">
        <v>3325</v>
      </c>
      <c r="F3036" s="68" t="s">
        <v>1149</v>
      </c>
      <c r="G3036" s="64" t="s">
        <v>0</v>
      </c>
      <c r="H3036" s="70">
        <v>31.9</v>
      </c>
      <c r="I3036" s="71"/>
      <c r="J3036" s="64" t="s">
        <v>7661</v>
      </c>
      <c r="K3036" s="67" t="s">
        <v>9686</v>
      </c>
      <c r="L3036" s="67" t="s">
        <v>31</v>
      </c>
      <c r="M3036" s="64" t="s">
        <v>7066</v>
      </c>
      <c r="N3036" s="64" t="s">
        <v>1736</v>
      </c>
      <c r="O3036" s="64" t="s">
        <v>0</v>
      </c>
      <c r="P3036" s="64" t="s">
        <v>67</v>
      </c>
      <c r="Q3036" s="72">
        <v>4.5</v>
      </c>
      <c r="R3036" s="72">
        <v>7</v>
      </c>
      <c r="S3036" s="72">
        <v>15</v>
      </c>
      <c r="T3036" s="72">
        <v>0.65</v>
      </c>
    </row>
    <row r="3037" spans="1:20" s="60" customFormat="1" ht="15" customHeight="1">
      <c r="A3037" s="68" t="s">
        <v>5733</v>
      </c>
      <c r="B3037" s="68">
        <v>18416</v>
      </c>
      <c r="C3037" s="68" t="s">
        <v>0</v>
      </c>
      <c r="D3037" s="69" t="s">
        <v>1147</v>
      </c>
      <c r="E3037" s="69" t="s">
        <v>2345</v>
      </c>
      <c r="F3037" s="68" t="s">
        <v>1149</v>
      </c>
      <c r="G3037" s="64" t="s">
        <v>0</v>
      </c>
      <c r="H3037" s="70">
        <v>19.5</v>
      </c>
      <c r="I3037" s="71"/>
      <c r="J3037" s="64" t="s">
        <v>7661</v>
      </c>
      <c r="K3037" s="67" t="s">
        <v>9687</v>
      </c>
      <c r="L3037" s="67" t="s">
        <v>31</v>
      </c>
      <c r="M3037" s="64" t="s">
        <v>7066</v>
      </c>
      <c r="N3037" s="64" t="s">
        <v>1736</v>
      </c>
      <c r="O3037" s="64" t="s">
        <v>0</v>
      </c>
      <c r="P3037" s="64" t="s">
        <v>67</v>
      </c>
      <c r="Q3037" s="72">
        <v>7</v>
      </c>
      <c r="R3037" s="72">
        <v>10</v>
      </c>
      <c r="S3037" s="72">
        <v>7</v>
      </c>
      <c r="T3037" s="72">
        <v>0.36</v>
      </c>
    </row>
    <row r="3038" spans="1:20" s="60" customFormat="1" ht="15" customHeight="1">
      <c r="A3038" s="68" t="s">
        <v>5734</v>
      </c>
      <c r="B3038" s="68">
        <v>18417</v>
      </c>
      <c r="C3038" s="68" t="s">
        <v>0</v>
      </c>
      <c r="D3038" s="69" t="s">
        <v>1147</v>
      </c>
      <c r="E3038" s="69" t="s">
        <v>2346</v>
      </c>
      <c r="F3038" s="68" t="s">
        <v>1149</v>
      </c>
      <c r="G3038" s="64" t="s">
        <v>0</v>
      </c>
      <c r="H3038" s="70">
        <v>10.9</v>
      </c>
      <c r="I3038" s="71"/>
      <c r="J3038" s="64" t="s">
        <v>7661</v>
      </c>
      <c r="K3038" s="67" t="s">
        <v>9688</v>
      </c>
      <c r="L3038" s="67" t="s">
        <v>31</v>
      </c>
      <c r="M3038" s="64" t="s">
        <v>7066</v>
      </c>
      <c r="N3038" s="64" t="s">
        <v>1736</v>
      </c>
      <c r="O3038" s="64" t="s">
        <v>0</v>
      </c>
      <c r="P3038" s="64" t="s">
        <v>67</v>
      </c>
      <c r="Q3038" s="72">
        <v>7.2</v>
      </c>
      <c r="R3038" s="72">
        <v>4.5999999999999996</v>
      </c>
      <c r="S3038" s="72">
        <v>10.7</v>
      </c>
      <c r="T3038" s="72">
        <v>0.20499999999999999</v>
      </c>
    </row>
    <row r="3039" spans="1:20" s="60" customFormat="1" ht="15" customHeight="1">
      <c r="A3039" s="68" t="s">
        <v>5735</v>
      </c>
      <c r="B3039" s="68">
        <v>18418</v>
      </c>
      <c r="C3039" s="68" t="s">
        <v>0</v>
      </c>
      <c r="D3039" s="69" t="s">
        <v>1147</v>
      </c>
      <c r="E3039" s="69" t="s">
        <v>2347</v>
      </c>
      <c r="F3039" s="68" t="s">
        <v>1149</v>
      </c>
      <c r="G3039" s="64" t="s">
        <v>0</v>
      </c>
      <c r="H3039" s="70">
        <v>24.9</v>
      </c>
      <c r="I3039" s="71"/>
      <c r="J3039" s="64" t="s">
        <v>7661</v>
      </c>
      <c r="K3039" s="67" t="s">
        <v>9689</v>
      </c>
      <c r="L3039" s="67">
        <v>15</v>
      </c>
      <c r="M3039" s="64" t="s">
        <v>7066</v>
      </c>
      <c r="N3039" s="64" t="s">
        <v>1736</v>
      </c>
      <c r="O3039" s="64" t="s">
        <v>0</v>
      </c>
      <c r="P3039" s="64" t="s">
        <v>67</v>
      </c>
      <c r="Q3039" s="72">
        <v>5</v>
      </c>
      <c r="R3039" s="72">
        <v>7</v>
      </c>
      <c r="S3039" s="72">
        <v>12.5</v>
      </c>
      <c r="T3039" s="72">
        <v>1.1000000000000001</v>
      </c>
    </row>
    <row r="3040" spans="1:20" s="60" customFormat="1" ht="15" customHeight="1">
      <c r="A3040" s="68" t="s">
        <v>5736</v>
      </c>
      <c r="B3040" s="68">
        <v>18419</v>
      </c>
      <c r="C3040" s="68" t="s">
        <v>0</v>
      </c>
      <c r="D3040" s="69" t="s">
        <v>1147</v>
      </c>
      <c r="E3040" s="69" t="s">
        <v>2348</v>
      </c>
      <c r="F3040" s="68" t="s">
        <v>1149</v>
      </c>
      <c r="G3040" s="64" t="s">
        <v>0</v>
      </c>
      <c r="H3040" s="70">
        <v>10.9</v>
      </c>
      <c r="I3040" s="71"/>
      <c r="J3040" s="64" t="s">
        <v>7661</v>
      </c>
      <c r="K3040" s="67" t="s">
        <v>9690</v>
      </c>
      <c r="L3040" s="67">
        <v>170</v>
      </c>
      <c r="M3040" s="64" t="s">
        <v>7066</v>
      </c>
      <c r="N3040" s="64" t="s">
        <v>1736</v>
      </c>
      <c r="O3040" s="64" t="s">
        <v>0</v>
      </c>
      <c r="P3040" s="64" t="s">
        <v>67</v>
      </c>
      <c r="Q3040" s="72">
        <v>7</v>
      </c>
      <c r="R3040" s="72">
        <v>2.8</v>
      </c>
      <c r="S3040" s="72">
        <v>7</v>
      </c>
      <c r="T3040" s="72">
        <v>0.21</v>
      </c>
    </row>
    <row r="3041" spans="1:20" s="60" customFormat="1" ht="15" customHeight="1">
      <c r="A3041" s="68" t="s">
        <v>5737</v>
      </c>
      <c r="B3041" s="68">
        <v>18421</v>
      </c>
      <c r="C3041" s="68" t="s">
        <v>0</v>
      </c>
      <c r="D3041" s="69" t="s">
        <v>1147</v>
      </c>
      <c r="E3041" s="69" t="s">
        <v>2349</v>
      </c>
      <c r="F3041" s="68" t="s">
        <v>1149</v>
      </c>
      <c r="G3041" s="64" t="s">
        <v>0</v>
      </c>
      <c r="H3041" s="70">
        <v>74.900000000000006</v>
      </c>
      <c r="I3041" s="71"/>
      <c r="J3041" s="64" t="s">
        <v>7661</v>
      </c>
      <c r="K3041" s="67" t="s">
        <v>9691</v>
      </c>
      <c r="L3041" s="67" t="s">
        <v>31</v>
      </c>
      <c r="M3041" s="64" t="s">
        <v>7066</v>
      </c>
      <c r="N3041" s="64" t="s">
        <v>1727</v>
      </c>
      <c r="O3041" s="64" t="s">
        <v>0</v>
      </c>
      <c r="P3041" s="64" t="s">
        <v>67</v>
      </c>
      <c r="Q3041" s="72">
        <v>20</v>
      </c>
      <c r="R3041" s="72">
        <v>30</v>
      </c>
      <c r="S3041" s="72">
        <v>20</v>
      </c>
      <c r="T3041" s="72">
        <v>1.1000000000000001</v>
      </c>
    </row>
    <row r="3042" spans="1:20" s="60" customFormat="1" ht="15" customHeight="1">
      <c r="A3042" s="68" t="s">
        <v>5738</v>
      </c>
      <c r="B3042" s="68">
        <v>18422</v>
      </c>
      <c r="C3042" s="68" t="s">
        <v>0</v>
      </c>
      <c r="D3042" s="69" t="s">
        <v>1147</v>
      </c>
      <c r="E3042" s="69" t="s">
        <v>2350</v>
      </c>
      <c r="F3042" s="68" t="s">
        <v>1149</v>
      </c>
      <c r="G3042" s="64" t="s">
        <v>0</v>
      </c>
      <c r="H3042" s="70">
        <v>35.9</v>
      </c>
      <c r="I3042" s="71"/>
      <c r="J3042" s="64" t="s">
        <v>7661</v>
      </c>
      <c r="K3042" s="67" t="s">
        <v>9692</v>
      </c>
      <c r="L3042" s="67">
        <v>2</v>
      </c>
      <c r="M3042" s="64" t="s">
        <v>7066</v>
      </c>
      <c r="N3042" s="64" t="s">
        <v>1727</v>
      </c>
      <c r="O3042" s="64" t="s">
        <v>0</v>
      </c>
      <c r="P3042" s="64" t="s">
        <v>67</v>
      </c>
      <c r="Q3042" s="72">
        <v>17</v>
      </c>
      <c r="R3042" s="72">
        <v>4.5</v>
      </c>
      <c r="S3042" s="72">
        <v>25</v>
      </c>
      <c r="T3042" s="72">
        <v>1165</v>
      </c>
    </row>
    <row r="3043" spans="1:20" s="60" customFormat="1" ht="15" customHeight="1">
      <c r="A3043" s="68" t="s">
        <v>5739</v>
      </c>
      <c r="B3043" s="68">
        <v>18424</v>
      </c>
      <c r="C3043" s="68" t="s">
        <v>0</v>
      </c>
      <c r="D3043" s="69" t="s">
        <v>1147</v>
      </c>
      <c r="E3043" s="69" t="s">
        <v>2351</v>
      </c>
      <c r="F3043" s="68" t="s">
        <v>1149</v>
      </c>
      <c r="G3043" s="64" t="s">
        <v>0</v>
      </c>
      <c r="H3043" s="70">
        <v>33.9</v>
      </c>
      <c r="I3043" s="71"/>
      <c r="J3043" s="64" t="s">
        <v>7661</v>
      </c>
      <c r="K3043" s="67" t="s">
        <v>9693</v>
      </c>
      <c r="L3043" s="67">
        <v>1</v>
      </c>
      <c r="M3043" s="64" t="s">
        <v>7066</v>
      </c>
      <c r="N3043" s="64" t="s">
        <v>1727</v>
      </c>
      <c r="O3043" s="64" t="s">
        <v>0</v>
      </c>
      <c r="P3043" s="64" t="s">
        <v>67</v>
      </c>
      <c r="Q3043" s="72">
        <v>19.5</v>
      </c>
      <c r="R3043" s="72">
        <v>6.5</v>
      </c>
      <c r="S3043" s="72">
        <v>19.5</v>
      </c>
      <c r="T3043" s="72">
        <v>1.35</v>
      </c>
    </row>
    <row r="3044" spans="1:20" s="60" customFormat="1" ht="15" customHeight="1">
      <c r="A3044" s="68" t="s">
        <v>5740</v>
      </c>
      <c r="B3044" s="68">
        <v>18425</v>
      </c>
      <c r="C3044" s="68" t="s">
        <v>0</v>
      </c>
      <c r="D3044" s="69" t="s">
        <v>1147</v>
      </c>
      <c r="E3044" s="69" t="s">
        <v>2352</v>
      </c>
      <c r="F3044" s="68" t="s">
        <v>1149</v>
      </c>
      <c r="G3044" s="64" t="s">
        <v>0</v>
      </c>
      <c r="H3044" s="70">
        <v>10.6</v>
      </c>
      <c r="I3044" s="71"/>
      <c r="J3044" s="64" t="s">
        <v>7661</v>
      </c>
      <c r="K3044" s="67" t="s">
        <v>9694</v>
      </c>
      <c r="L3044" s="67" t="s">
        <v>31</v>
      </c>
      <c r="M3044" s="64" t="s">
        <v>7066</v>
      </c>
      <c r="N3044" s="64" t="s">
        <v>1730</v>
      </c>
      <c r="O3044" s="64" t="s">
        <v>0</v>
      </c>
      <c r="P3044" s="64" t="s">
        <v>67</v>
      </c>
      <c r="Q3044" s="72">
        <v>8</v>
      </c>
      <c r="R3044" s="72">
        <v>6</v>
      </c>
      <c r="S3044" s="72">
        <v>8</v>
      </c>
      <c r="T3044" s="72">
        <v>0.19</v>
      </c>
    </row>
    <row r="3045" spans="1:20" s="60" customFormat="1" ht="15" customHeight="1">
      <c r="A3045" s="68" t="s">
        <v>5741</v>
      </c>
      <c r="B3045" s="68">
        <v>18426</v>
      </c>
      <c r="C3045" s="68" t="s">
        <v>0</v>
      </c>
      <c r="D3045" s="69" t="s">
        <v>1147</v>
      </c>
      <c r="E3045" s="69" t="s">
        <v>2353</v>
      </c>
      <c r="F3045" s="68" t="s">
        <v>1149</v>
      </c>
      <c r="G3045" s="64" t="s">
        <v>0</v>
      </c>
      <c r="H3045" s="70">
        <v>25.9</v>
      </c>
      <c r="I3045" s="71"/>
      <c r="J3045" s="64" t="s">
        <v>7661</v>
      </c>
      <c r="K3045" s="67" t="s">
        <v>9695</v>
      </c>
      <c r="L3045" s="67">
        <v>2</v>
      </c>
      <c r="M3045" s="64" t="s">
        <v>7066</v>
      </c>
      <c r="N3045" s="64" t="s">
        <v>1730</v>
      </c>
      <c r="O3045" s="64" t="s">
        <v>0</v>
      </c>
      <c r="P3045" s="64" t="s">
        <v>34</v>
      </c>
      <c r="Q3045" s="72">
        <v>15</v>
      </c>
      <c r="R3045" s="72">
        <v>14.3</v>
      </c>
      <c r="S3045" s="72">
        <v>16</v>
      </c>
      <c r="T3045" s="72">
        <v>0.73</v>
      </c>
    </row>
    <row r="3046" spans="1:20" s="60" customFormat="1" ht="15" customHeight="1">
      <c r="A3046" s="68" t="s">
        <v>5742</v>
      </c>
      <c r="B3046" s="68">
        <v>18427</v>
      </c>
      <c r="C3046" s="68" t="s">
        <v>0</v>
      </c>
      <c r="D3046" s="69" t="s">
        <v>1147</v>
      </c>
      <c r="E3046" s="69" t="s">
        <v>2354</v>
      </c>
      <c r="F3046" s="68" t="s">
        <v>1149</v>
      </c>
      <c r="G3046" s="64" t="s">
        <v>0</v>
      </c>
      <c r="H3046" s="70">
        <v>21.9</v>
      </c>
      <c r="I3046" s="71"/>
      <c r="J3046" s="64" t="s">
        <v>7661</v>
      </c>
      <c r="K3046" s="67" t="s">
        <v>9696</v>
      </c>
      <c r="L3046" s="67" t="s">
        <v>31</v>
      </c>
      <c r="M3046" s="64" t="s">
        <v>7066</v>
      </c>
      <c r="N3046" s="64" t="s">
        <v>1730</v>
      </c>
      <c r="O3046" s="64" t="s">
        <v>0</v>
      </c>
      <c r="P3046" s="64" t="s">
        <v>34</v>
      </c>
      <c r="Q3046" s="72">
        <v>13.5</v>
      </c>
      <c r="R3046" s="72">
        <v>11.7</v>
      </c>
      <c r="S3046" s="72">
        <v>14.5</v>
      </c>
      <c r="T3046" s="72">
        <v>0.53600000000000003</v>
      </c>
    </row>
    <row r="3047" spans="1:20" s="60" customFormat="1" ht="15" customHeight="1">
      <c r="A3047" s="68" t="s">
        <v>5743</v>
      </c>
      <c r="B3047" s="68">
        <v>18428</v>
      </c>
      <c r="C3047" s="68" t="s">
        <v>0</v>
      </c>
      <c r="D3047" s="69" t="s">
        <v>1147</v>
      </c>
      <c r="E3047" s="69" t="s">
        <v>2355</v>
      </c>
      <c r="F3047" s="68" t="s">
        <v>1149</v>
      </c>
      <c r="G3047" s="64" t="s">
        <v>0</v>
      </c>
      <c r="H3047" s="70">
        <v>69.900000000000006</v>
      </c>
      <c r="I3047" s="71"/>
      <c r="J3047" s="64" t="s">
        <v>7661</v>
      </c>
      <c r="K3047" s="67" t="s">
        <v>9697</v>
      </c>
      <c r="L3047" s="67">
        <v>16</v>
      </c>
      <c r="M3047" s="64" t="s">
        <v>7066</v>
      </c>
      <c r="N3047" s="64" t="s">
        <v>1730</v>
      </c>
      <c r="O3047" s="64" t="s">
        <v>0</v>
      </c>
      <c r="P3047" s="64" t="s">
        <v>34</v>
      </c>
      <c r="Q3047" s="72">
        <v>13</v>
      </c>
      <c r="R3047" s="72">
        <v>0</v>
      </c>
      <c r="S3047" s="72">
        <v>23</v>
      </c>
      <c r="T3047" s="72">
        <v>1.1000000000000001</v>
      </c>
    </row>
    <row r="3048" spans="1:20" s="60" customFormat="1" ht="15" customHeight="1">
      <c r="A3048" s="68" t="s">
        <v>5744</v>
      </c>
      <c r="B3048" s="68">
        <v>18429</v>
      </c>
      <c r="C3048" s="68" t="s">
        <v>0</v>
      </c>
      <c r="D3048" s="69" t="s">
        <v>1147</v>
      </c>
      <c r="E3048" s="69" t="s">
        <v>2356</v>
      </c>
      <c r="F3048" s="68" t="s">
        <v>1149</v>
      </c>
      <c r="G3048" s="64" t="s">
        <v>0</v>
      </c>
      <c r="H3048" s="70">
        <v>61.9</v>
      </c>
      <c r="I3048" s="71"/>
      <c r="J3048" s="64" t="s">
        <v>7661</v>
      </c>
      <c r="K3048" s="67" t="s">
        <v>9698</v>
      </c>
      <c r="L3048" s="67">
        <v>4</v>
      </c>
      <c r="M3048" s="64" t="s">
        <v>7066</v>
      </c>
      <c r="N3048" s="64" t="s">
        <v>1730</v>
      </c>
      <c r="O3048" s="64" t="s">
        <v>0</v>
      </c>
      <c r="P3048" s="64" t="s">
        <v>34</v>
      </c>
      <c r="Q3048" s="72">
        <v>16</v>
      </c>
      <c r="R3048" s="72">
        <v>29.5</v>
      </c>
      <c r="S3048" s="72">
        <v>16</v>
      </c>
      <c r="T3048" s="72">
        <v>1.1000000000000001</v>
      </c>
    </row>
    <row r="3049" spans="1:20" s="60" customFormat="1" ht="15" customHeight="1">
      <c r="A3049" s="68" t="s">
        <v>5745</v>
      </c>
      <c r="B3049" s="68">
        <v>18430</v>
      </c>
      <c r="C3049" s="68" t="s">
        <v>0</v>
      </c>
      <c r="D3049" s="69" t="s">
        <v>1147</v>
      </c>
      <c r="E3049" s="69" t="s">
        <v>2357</v>
      </c>
      <c r="F3049" s="68" t="s">
        <v>1149</v>
      </c>
      <c r="G3049" s="64" t="s">
        <v>0</v>
      </c>
      <c r="H3049" s="70">
        <v>49.9</v>
      </c>
      <c r="I3049" s="71"/>
      <c r="J3049" s="64" t="s">
        <v>7661</v>
      </c>
      <c r="K3049" s="67" t="s">
        <v>9699</v>
      </c>
      <c r="L3049" s="67">
        <v>4</v>
      </c>
      <c r="M3049" s="64" t="s">
        <v>7066</v>
      </c>
      <c r="N3049" s="64" t="s">
        <v>1730</v>
      </c>
      <c r="O3049" s="64" t="s">
        <v>0</v>
      </c>
      <c r="P3049" s="64" t="s">
        <v>67</v>
      </c>
      <c r="Q3049" s="72">
        <v>12</v>
      </c>
      <c r="R3049" s="72">
        <v>40</v>
      </c>
      <c r="S3049" s="72">
        <v>20.5</v>
      </c>
      <c r="T3049" s="72">
        <v>0.77</v>
      </c>
    </row>
    <row r="3050" spans="1:20" s="60" customFormat="1" ht="15" customHeight="1">
      <c r="A3050" s="68" t="s">
        <v>5746</v>
      </c>
      <c r="B3050" s="68">
        <v>18431</v>
      </c>
      <c r="C3050" s="68" t="s">
        <v>0</v>
      </c>
      <c r="D3050" s="69" t="s">
        <v>1147</v>
      </c>
      <c r="E3050" s="69" t="s">
        <v>2358</v>
      </c>
      <c r="F3050" s="68" t="s">
        <v>1149</v>
      </c>
      <c r="G3050" s="64" t="s">
        <v>0</v>
      </c>
      <c r="H3050" s="70">
        <v>21.9</v>
      </c>
      <c r="I3050" s="71"/>
      <c r="J3050" s="64" t="s">
        <v>7661</v>
      </c>
      <c r="K3050" s="67" t="s">
        <v>9700</v>
      </c>
      <c r="L3050" s="67">
        <v>106</v>
      </c>
      <c r="M3050" s="64" t="s">
        <v>7066</v>
      </c>
      <c r="N3050" s="64" t="s">
        <v>1744</v>
      </c>
      <c r="O3050" s="64" t="s">
        <v>0</v>
      </c>
      <c r="P3050" s="64" t="s">
        <v>67</v>
      </c>
      <c r="Q3050" s="72">
        <v>33.5</v>
      </c>
      <c r="R3050" s="72">
        <v>3</v>
      </c>
      <c r="S3050" s="72">
        <v>49.5</v>
      </c>
      <c r="T3050" s="72">
        <v>2.93</v>
      </c>
    </row>
    <row r="3051" spans="1:20" s="60" customFormat="1" ht="15" customHeight="1">
      <c r="A3051" s="68" t="s">
        <v>5747</v>
      </c>
      <c r="B3051" s="68">
        <v>18432</v>
      </c>
      <c r="C3051" s="68" t="s">
        <v>0</v>
      </c>
      <c r="D3051" s="69" t="s">
        <v>1147</v>
      </c>
      <c r="E3051" s="69" t="s">
        <v>2359</v>
      </c>
      <c r="F3051" s="68" t="s">
        <v>1149</v>
      </c>
      <c r="G3051" s="64" t="s">
        <v>0</v>
      </c>
      <c r="H3051" s="70">
        <v>82.9</v>
      </c>
      <c r="I3051" s="71"/>
      <c r="J3051" s="64" t="s">
        <v>7610</v>
      </c>
      <c r="K3051" s="67" t="s">
        <v>9701</v>
      </c>
      <c r="L3051" s="67">
        <v>22</v>
      </c>
      <c r="M3051" s="64" t="s">
        <v>7066</v>
      </c>
      <c r="N3051" s="64" t="s">
        <v>1744</v>
      </c>
      <c r="O3051" s="64" t="s">
        <v>11</v>
      </c>
      <c r="P3051" s="64" t="s">
        <v>67</v>
      </c>
      <c r="Q3051" s="72">
        <v>29.5</v>
      </c>
      <c r="R3051" s="72">
        <v>3</v>
      </c>
      <c r="S3051" s="72">
        <v>44</v>
      </c>
      <c r="T3051" s="72">
        <v>2.37</v>
      </c>
    </row>
    <row r="3052" spans="1:20" s="60" customFormat="1" ht="15" customHeight="1">
      <c r="A3052" s="68" t="s">
        <v>5748</v>
      </c>
      <c r="B3052" s="68">
        <v>18433</v>
      </c>
      <c r="C3052" s="68" t="s">
        <v>0</v>
      </c>
      <c r="D3052" s="69" t="s">
        <v>1147</v>
      </c>
      <c r="E3052" s="69" t="s">
        <v>2360</v>
      </c>
      <c r="F3052" s="68" t="s">
        <v>1149</v>
      </c>
      <c r="G3052" s="64" t="s">
        <v>0</v>
      </c>
      <c r="H3052" s="70">
        <v>35.9</v>
      </c>
      <c r="I3052" s="71"/>
      <c r="J3052" s="64" t="s">
        <v>7661</v>
      </c>
      <c r="K3052" s="67" t="s">
        <v>9702</v>
      </c>
      <c r="L3052" s="67">
        <v>1</v>
      </c>
      <c r="M3052" s="64" t="s">
        <v>7066</v>
      </c>
      <c r="N3052" s="64" t="s">
        <v>1744</v>
      </c>
      <c r="O3052" s="64" t="s">
        <v>0</v>
      </c>
      <c r="P3052" s="64" t="s">
        <v>67</v>
      </c>
      <c r="Q3052" s="72">
        <v>23</v>
      </c>
      <c r="R3052" s="72">
        <v>2.5</v>
      </c>
      <c r="S3052" s="72">
        <v>37</v>
      </c>
      <c r="T3052" s="72">
        <v>1.37</v>
      </c>
    </row>
    <row r="3053" spans="1:20" s="60" customFormat="1" ht="15" customHeight="1">
      <c r="A3053" s="68" t="s">
        <v>5749</v>
      </c>
      <c r="B3053" s="68">
        <v>18434</v>
      </c>
      <c r="C3053" s="68" t="s">
        <v>0</v>
      </c>
      <c r="D3053" s="69" t="s">
        <v>1147</v>
      </c>
      <c r="E3053" s="69" t="s">
        <v>2361</v>
      </c>
      <c r="F3053" s="68" t="s">
        <v>1149</v>
      </c>
      <c r="G3053" s="64" t="s">
        <v>0</v>
      </c>
      <c r="H3053" s="70">
        <v>56.9</v>
      </c>
      <c r="I3053" s="71"/>
      <c r="J3053" s="64" t="s">
        <v>7661</v>
      </c>
      <c r="K3053" s="67" t="s">
        <v>9703</v>
      </c>
      <c r="L3053" s="67" t="s">
        <v>31</v>
      </c>
      <c r="M3053" s="64" t="s">
        <v>7066</v>
      </c>
      <c r="N3053" s="64" t="s">
        <v>1744</v>
      </c>
      <c r="O3053" s="64" t="s">
        <v>0</v>
      </c>
      <c r="P3053" s="64" t="s">
        <v>67</v>
      </c>
      <c r="Q3053" s="72">
        <v>19</v>
      </c>
      <c r="R3053" s="72">
        <v>0</v>
      </c>
      <c r="S3053" s="72">
        <v>30</v>
      </c>
      <c r="T3053" s="72">
        <v>0.88500000000000001</v>
      </c>
    </row>
    <row r="3054" spans="1:20" s="60" customFormat="1" ht="15" customHeight="1">
      <c r="A3054" s="68" t="s">
        <v>5750</v>
      </c>
      <c r="B3054" s="68">
        <v>18435</v>
      </c>
      <c r="C3054" s="68" t="s">
        <v>0</v>
      </c>
      <c r="D3054" s="69" t="s">
        <v>1147</v>
      </c>
      <c r="E3054" s="69" t="s">
        <v>2362</v>
      </c>
      <c r="F3054" s="68" t="s">
        <v>1149</v>
      </c>
      <c r="G3054" s="64" t="s">
        <v>0</v>
      </c>
      <c r="H3054" s="70">
        <v>31.9</v>
      </c>
      <c r="I3054" s="71"/>
      <c r="J3054" s="64" t="s">
        <v>7661</v>
      </c>
      <c r="K3054" s="67" t="s">
        <v>9704</v>
      </c>
      <c r="L3054" s="67" t="s">
        <v>31</v>
      </c>
      <c r="M3054" s="64" t="s">
        <v>7066</v>
      </c>
      <c r="N3054" s="64" t="s">
        <v>1744</v>
      </c>
      <c r="O3054" s="64" t="s">
        <v>0</v>
      </c>
      <c r="P3054" s="64" t="s">
        <v>67</v>
      </c>
      <c r="Q3054" s="72">
        <v>34</v>
      </c>
      <c r="R3054" s="72">
        <v>0</v>
      </c>
      <c r="S3054" s="72">
        <v>60</v>
      </c>
      <c r="T3054" s="72">
        <v>3.3610000000000002</v>
      </c>
    </row>
    <row r="3055" spans="1:20" s="60" customFormat="1" ht="15" customHeight="1">
      <c r="A3055" s="68" t="s">
        <v>5751</v>
      </c>
      <c r="B3055" s="68">
        <v>18436</v>
      </c>
      <c r="C3055" s="68" t="s">
        <v>0</v>
      </c>
      <c r="D3055" s="69" t="s">
        <v>1147</v>
      </c>
      <c r="E3055" s="69" t="s">
        <v>2363</v>
      </c>
      <c r="F3055" s="68" t="s">
        <v>1149</v>
      </c>
      <c r="G3055" s="64" t="s">
        <v>0</v>
      </c>
      <c r="H3055" s="70">
        <v>35.9</v>
      </c>
      <c r="I3055" s="71"/>
      <c r="J3055" s="64" t="s">
        <v>7661</v>
      </c>
      <c r="K3055" s="67" t="s">
        <v>9705</v>
      </c>
      <c r="L3055" s="67" t="s">
        <v>31</v>
      </c>
      <c r="M3055" s="64" t="s">
        <v>7066</v>
      </c>
      <c r="N3055" s="64" t="s">
        <v>1744</v>
      </c>
      <c r="O3055" s="64" t="s">
        <v>0</v>
      </c>
      <c r="P3055" s="64" t="s">
        <v>67</v>
      </c>
      <c r="Q3055" s="72">
        <v>29</v>
      </c>
      <c r="R3055" s="72">
        <v>3</v>
      </c>
      <c r="S3055" s="72">
        <v>50</v>
      </c>
      <c r="T3055" s="72">
        <v>2.218</v>
      </c>
    </row>
    <row r="3056" spans="1:20" s="60" customFormat="1" ht="15" customHeight="1">
      <c r="A3056" s="68" t="s">
        <v>5752</v>
      </c>
      <c r="B3056" s="68">
        <v>18437</v>
      </c>
      <c r="C3056" s="68" t="s">
        <v>0</v>
      </c>
      <c r="D3056" s="69" t="s">
        <v>1147</v>
      </c>
      <c r="E3056" s="69" t="s">
        <v>2364</v>
      </c>
      <c r="F3056" s="68" t="s">
        <v>1162</v>
      </c>
      <c r="G3056" s="64" t="s">
        <v>0</v>
      </c>
      <c r="H3056" s="70">
        <v>28.9</v>
      </c>
      <c r="I3056" s="71"/>
      <c r="J3056" s="64" t="s">
        <v>7661</v>
      </c>
      <c r="K3056" s="67" t="s">
        <v>9706</v>
      </c>
      <c r="L3056" s="67">
        <v>6</v>
      </c>
      <c r="M3056" s="64" t="s">
        <v>7066</v>
      </c>
      <c r="N3056" s="64" t="s">
        <v>1725</v>
      </c>
      <c r="O3056" s="64" t="s">
        <v>0</v>
      </c>
      <c r="P3056" s="64" t="s">
        <v>67</v>
      </c>
      <c r="Q3056" s="72">
        <v>19</v>
      </c>
      <c r="R3056" s="72">
        <v>3</v>
      </c>
      <c r="S3056" s="72">
        <v>41</v>
      </c>
      <c r="T3056" s="72">
        <v>1284</v>
      </c>
    </row>
    <row r="3057" spans="1:20" s="60" customFormat="1" ht="15" customHeight="1">
      <c r="A3057" s="68" t="s">
        <v>5753</v>
      </c>
      <c r="B3057" s="68">
        <v>18438</v>
      </c>
      <c r="C3057" s="68" t="s">
        <v>0</v>
      </c>
      <c r="D3057" s="69" t="s">
        <v>1147</v>
      </c>
      <c r="E3057" s="69" t="s">
        <v>2365</v>
      </c>
      <c r="F3057" s="68" t="s">
        <v>1162</v>
      </c>
      <c r="G3057" s="64" t="s">
        <v>0</v>
      </c>
      <c r="H3057" s="70">
        <v>48.9</v>
      </c>
      <c r="I3057" s="71"/>
      <c r="J3057" s="64" t="s">
        <v>7661</v>
      </c>
      <c r="K3057" s="67" t="s">
        <v>9707</v>
      </c>
      <c r="L3057" s="67" t="s">
        <v>31</v>
      </c>
      <c r="M3057" s="64" t="s">
        <v>7066</v>
      </c>
      <c r="N3057" s="64" t="s">
        <v>1725</v>
      </c>
      <c r="O3057" s="64" t="s">
        <v>0</v>
      </c>
      <c r="P3057" s="64" t="s">
        <v>67</v>
      </c>
      <c r="Q3057" s="72">
        <v>0</v>
      </c>
      <c r="R3057" s="72">
        <v>0</v>
      </c>
      <c r="S3057" s="72">
        <v>0</v>
      </c>
      <c r="T3057" s="72">
        <v>1.1000000000000001</v>
      </c>
    </row>
    <row r="3058" spans="1:20" s="60" customFormat="1" ht="15" customHeight="1">
      <c r="A3058" s="68" t="s">
        <v>5754</v>
      </c>
      <c r="B3058" s="68">
        <v>18439</v>
      </c>
      <c r="C3058" s="68" t="s">
        <v>0</v>
      </c>
      <c r="D3058" s="69" t="s">
        <v>1147</v>
      </c>
      <c r="E3058" s="69" t="s">
        <v>2366</v>
      </c>
      <c r="F3058" s="68" t="s">
        <v>1162</v>
      </c>
      <c r="G3058" s="64" t="s">
        <v>0</v>
      </c>
      <c r="H3058" s="70">
        <v>28.9</v>
      </c>
      <c r="I3058" s="71"/>
      <c r="J3058" s="64" t="s">
        <v>7661</v>
      </c>
      <c r="K3058" s="67" t="s">
        <v>9708</v>
      </c>
      <c r="L3058" s="67" t="s">
        <v>31</v>
      </c>
      <c r="M3058" s="64" t="s">
        <v>7066</v>
      </c>
      <c r="N3058" s="64" t="s">
        <v>1725</v>
      </c>
      <c r="O3058" s="64" t="s">
        <v>0</v>
      </c>
      <c r="P3058" s="64" t="s">
        <v>67</v>
      </c>
      <c r="Q3058" s="72">
        <v>10</v>
      </c>
      <c r="R3058" s="72">
        <v>0.7</v>
      </c>
      <c r="S3058" s="72">
        <v>10</v>
      </c>
      <c r="T3058" s="72">
        <v>0.33</v>
      </c>
    </row>
    <row r="3059" spans="1:20" s="60" customFormat="1" ht="15" customHeight="1">
      <c r="A3059" s="68" t="s">
        <v>5755</v>
      </c>
      <c r="B3059" s="68">
        <v>18440</v>
      </c>
      <c r="C3059" s="68" t="s">
        <v>0</v>
      </c>
      <c r="D3059" s="69" t="s">
        <v>1147</v>
      </c>
      <c r="E3059" s="69" t="s">
        <v>2367</v>
      </c>
      <c r="F3059" s="68" t="s">
        <v>1162</v>
      </c>
      <c r="G3059" s="64" t="s">
        <v>0</v>
      </c>
      <c r="H3059" s="70">
        <v>48.9</v>
      </c>
      <c r="I3059" s="71"/>
      <c r="J3059" s="64" t="s">
        <v>7661</v>
      </c>
      <c r="K3059" s="67" t="s">
        <v>9709</v>
      </c>
      <c r="L3059" s="67">
        <v>1</v>
      </c>
      <c r="M3059" s="64" t="s">
        <v>7066</v>
      </c>
      <c r="N3059" s="64" t="s">
        <v>1725</v>
      </c>
      <c r="O3059" s="64" t="s">
        <v>0</v>
      </c>
      <c r="P3059" s="64" t="s">
        <v>67</v>
      </c>
      <c r="Q3059" s="72">
        <v>0</v>
      </c>
      <c r="R3059" s="72">
        <v>0</v>
      </c>
      <c r="S3059" s="72">
        <v>0</v>
      </c>
      <c r="T3059" s="72">
        <v>1.1000000000000001</v>
      </c>
    </row>
    <row r="3060" spans="1:20" s="60" customFormat="1" ht="15" customHeight="1">
      <c r="A3060" s="68" t="s">
        <v>5756</v>
      </c>
      <c r="B3060" s="68">
        <v>18442</v>
      </c>
      <c r="C3060" s="68" t="s">
        <v>0</v>
      </c>
      <c r="D3060" s="69" t="s">
        <v>1147</v>
      </c>
      <c r="E3060" s="69" t="s">
        <v>2368</v>
      </c>
      <c r="F3060" s="68" t="s">
        <v>1162</v>
      </c>
      <c r="G3060" s="64" t="s">
        <v>0</v>
      </c>
      <c r="H3060" s="70">
        <v>48.9</v>
      </c>
      <c r="I3060" s="71"/>
      <c r="J3060" s="64" t="s">
        <v>7661</v>
      </c>
      <c r="K3060" s="67" t="s">
        <v>9710</v>
      </c>
      <c r="L3060" s="67" t="s">
        <v>31</v>
      </c>
      <c r="M3060" s="64" t="s">
        <v>7066</v>
      </c>
      <c r="N3060" s="64" t="s">
        <v>1725</v>
      </c>
      <c r="O3060" s="64" t="s">
        <v>0</v>
      </c>
      <c r="P3060" s="64" t="s">
        <v>67</v>
      </c>
      <c r="Q3060" s="72">
        <v>0</v>
      </c>
      <c r="R3060" s="72">
        <v>0</v>
      </c>
      <c r="S3060" s="72">
        <v>0</v>
      </c>
      <c r="T3060" s="72">
        <v>1.1000000000000001</v>
      </c>
    </row>
    <row r="3061" spans="1:20" s="60" customFormat="1" ht="15" customHeight="1">
      <c r="A3061" s="68" t="s">
        <v>5757</v>
      </c>
      <c r="B3061" s="68">
        <v>18443</v>
      </c>
      <c r="C3061" s="68" t="s">
        <v>0</v>
      </c>
      <c r="D3061" s="69" t="s">
        <v>1147</v>
      </c>
      <c r="E3061" s="69" t="s">
        <v>2369</v>
      </c>
      <c r="F3061" s="68" t="s">
        <v>1162</v>
      </c>
      <c r="G3061" s="64" t="s">
        <v>0</v>
      </c>
      <c r="H3061" s="70">
        <v>31.9</v>
      </c>
      <c r="I3061" s="71"/>
      <c r="J3061" s="64" t="s">
        <v>7661</v>
      </c>
      <c r="K3061" s="67" t="s">
        <v>9711</v>
      </c>
      <c r="L3061" s="67" t="s">
        <v>31</v>
      </c>
      <c r="M3061" s="64" t="s">
        <v>7066</v>
      </c>
      <c r="N3061" s="64" t="s">
        <v>1725</v>
      </c>
      <c r="O3061" s="64" t="s">
        <v>0</v>
      </c>
      <c r="P3061" s="64" t="s">
        <v>67</v>
      </c>
      <c r="Q3061" s="72">
        <v>0</v>
      </c>
      <c r="R3061" s="72">
        <v>0</v>
      </c>
      <c r="S3061" s="72">
        <v>0</v>
      </c>
      <c r="T3061" s="72">
        <v>1.1000000000000001</v>
      </c>
    </row>
    <row r="3062" spans="1:20" s="60" customFormat="1" ht="15" customHeight="1">
      <c r="A3062" s="68" t="s">
        <v>5758</v>
      </c>
      <c r="B3062" s="68">
        <v>18457</v>
      </c>
      <c r="C3062" s="68" t="s">
        <v>0</v>
      </c>
      <c r="D3062" s="69" t="s">
        <v>1147</v>
      </c>
      <c r="E3062" s="69" t="s">
        <v>2370</v>
      </c>
      <c r="F3062" s="68" t="s">
        <v>1149</v>
      </c>
      <c r="G3062" s="64" t="s">
        <v>0</v>
      </c>
      <c r="H3062" s="70">
        <v>47.9</v>
      </c>
      <c r="I3062" s="71"/>
      <c r="J3062" s="64" t="s">
        <v>7661</v>
      </c>
      <c r="K3062" s="67" t="s">
        <v>9712</v>
      </c>
      <c r="L3062" s="67">
        <v>1</v>
      </c>
      <c r="M3062" s="64" t="s">
        <v>7066</v>
      </c>
      <c r="N3062" s="64" t="s">
        <v>2052</v>
      </c>
      <c r="O3062" s="64" t="s">
        <v>0</v>
      </c>
      <c r="P3062" s="64" t="s">
        <v>67</v>
      </c>
      <c r="Q3062" s="72">
        <v>15.5</v>
      </c>
      <c r="R3062" s="72">
        <v>7</v>
      </c>
      <c r="S3062" s="72">
        <v>15.5</v>
      </c>
      <c r="T3062" s="72">
        <v>0.91500000000000004</v>
      </c>
    </row>
    <row r="3063" spans="1:20" s="60" customFormat="1" ht="15" customHeight="1">
      <c r="A3063" s="68" t="s">
        <v>5759</v>
      </c>
      <c r="B3063" s="68">
        <v>18458</v>
      </c>
      <c r="C3063" s="68" t="s">
        <v>0</v>
      </c>
      <c r="D3063" s="69" t="s">
        <v>1147</v>
      </c>
      <c r="E3063" s="69" t="s">
        <v>2371</v>
      </c>
      <c r="F3063" s="68" t="s">
        <v>1149</v>
      </c>
      <c r="G3063" s="64" t="s">
        <v>0</v>
      </c>
      <c r="H3063" s="70">
        <v>47.9</v>
      </c>
      <c r="I3063" s="71"/>
      <c r="J3063" s="64" t="s">
        <v>7661</v>
      </c>
      <c r="K3063" s="67" t="s">
        <v>9713</v>
      </c>
      <c r="L3063" s="67">
        <v>5</v>
      </c>
      <c r="M3063" s="64" t="s">
        <v>7066</v>
      </c>
      <c r="N3063" s="64" t="s">
        <v>2052</v>
      </c>
      <c r="O3063" s="64" t="s">
        <v>0</v>
      </c>
      <c r="P3063" s="64" t="s">
        <v>67</v>
      </c>
      <c r="Q3063" s="72">
        <v>15.5</v>
      </c>
      <c r="R3063" s="72">
        <v>0</v>
      </c>
      <c r="S3063" s="72">
        <v>15.5</v>
      </c>
      <c r="T3063" s="72">
        <v>0.91500000000000004</v>
      </c>
    </row>
    <row r="3064" spans="1:20" s="60" customFormat="1" ht="15" customHeight="1">
      <c r="A3064" s="68" t="s">
        <v>5760</v>
      </c>
      <c r="B3064" s="68">
        <v>18459</v>
      </c>
      <c r="C3064" s="68" t="s">
        <v>0</v>
      </c>
      <c r="D3064" s="69" t="s">
        <v>1147</v>
      </c>
      <c r="E3064" s="69" t="s">
        <v>2372</v>
      </c>
      <c r="F3064" s="68" t="s">
        <v>1149</v>
      </c>
      <c r="G3064" s="64" t="s">
        <v>0</v>
      </c>
      <c r="H3064" s="70">
        <v>47.9</v>
      </c>
      <c r="I3064" s="71"/>
      <c r="J3064" s="64" t="s">
        <v>7661</v>
      </c>
      <c r="K3064" s="67" t="s">
        <v>9714</v>
      </c>
      <c r="L3064" s="67" t="s">
        <v>31</v>
      </c>
      <c r="M3064" s="64" t="s">
        <v>7066</v>
      </c>
      <c r="N3064" s="64" t="s">
        <v>2052</v>
      </c>
      <c r="O3064" s="64" t="s">
        <v>0</v>
      </c>
      <c r="P3064" s="64" t="s">
        <v>67</v>
      </c>
      <c r="Q3064" s="72">
        <v>15.5</v>
      </c>
      <c r="R3064" s="72">
        <v>0</v>
      </c>
      <c r="S3064" s="72">
        <v>15.5</v>
      </c>
      <c r="T3064" s="72">
        <v>0.91500000000000004</v>
      </c>
    </row>
    <row r="3065" spans="1:20" s="60" customFormat="1" ht="15" customHeight="1">
      <c r="A3065" s="68" t="s">
        <v>5761</v>
      </c>
      <c r="B3065" s="68">
        <v>18461</v>
      </c>
      <c r="C3065" s="68" t="s">
        <v>0</v>
      </c>
      <c r="D3065" s="69" t="s">
        <v>1147</v>
      </c>
      <c r="E3065" s="69" t="s">
        <v>2373</v>
      </c>
      <c r="F3065" s="68" t="s">
        <v>1149</v>
      </c>
      <c r="G3065" s="64" t="s">
        <v>0</v>
      </c>
      <c r="H3065" s="70">
        <v>69.900000000000006</v>
      </c>
      <c r="I3065" s="71"/>
      <c r="J3065" s="64" t="s">
        <v>7104</v>
      </c>
      <c r="K3065" s="67" t="s">
        <v>9715</v>
      </c>
      <c r="L3065" s="67">
        <v>6</v>
      </c>
      <c r="M3065" s="64" t="s">
        <v>7066</v>
      </c>
      <c r="N3065" s="64" t="s">
        <v>2052</v>
      </c>
      <c r="O3065" s="64" t="s">
        <v>0</v>
      </c>
      <c r="P3065" s="64" t="s">
        <v>33</v>
      </c>
      <c r="Q3065" s="72">
        <v>26</v>
      </c>
      <c r="R3065" s="72">
        <v>3.6</v>
      </c>
      <c r="S3065" s="72">
        <v>41</v>
      </c>
      <c r="T3065" s="72">
        <v>0.88</v>
      </c>
    </row>
    <row r="3066" spans="1:20" s="60" customFormat="1" ht="15" customHeight="1">
      <c r="A3066" s="68" t="s">
        <v>5762</v>
      </c>
      <c r="B3066" s="68">
        <v>18465</v>
      </c>
      <c r="C3066" s="68" t="s">
        <v>0</v>
      </c>
      <c r="D3066" s="69" t="s">
        <v>1147</v>
      </c>
      <c r="E3066" s="69" t="s">
        <v>2374</v>
      </c>
      <c r="F3066" s="68" t="s">
        <v>1149</v>
      </c>
      <c r="G3066" s="64" t="s">
        <v>0</v>
      </c>
      <c r="H3066" s="70">
        <v>43.9</v>
      </c>
      <c r="I3066" s="71"/>
      <c r="J3066" s="64" t="s">
        <v>7489</v>
      </c>
      <c r="K3066" s="67" t="s">
        <v>9716</v>
      </c>
      <c r="L3066" s="67" t="s">
        <v>31</v>
      </c>
      <c r="M3066" s="64" t="s">
        <v>7066</v>
      </c>
      <c r="N3066" s="64" t="s">
        <v>2375</v>
      </c>
      <c r="O3066" s="64" t="s">
        <v>0</v>
      </c>
      <c r="P3066" s="64" t="s">
        <v>32</v>
      </c>
      <c r="Q3066" s="72">
        <v>0</v>
      </c>
      <c r="R3066" s="72">
        <v>0</v>
      </c>
      <c r="S3066" s="72">
        <v>0</v>
      </c>
      <c r="T3066" s="72">
        <v>0</v>
      </c>
    </row>
    <row r="3067" spans="1:20" s="60" customFormat="1" ht="15" customHeight="1">
      <c r="A3067" s="68" t="s">
        <v>5763</v>
      </c>
      <c r="B3067" s="68">
        <v>18466</v>
      </c>
      <c r="C3067" s="68" t="s">
        <v>0</v>
      </c>
      <c r="D3067" s="69" t="s">
        <v>1147</v>
      </c>
      <c r="E3067" s="69" t="s">
        <v>2376</v>
      </c>
      <c r="F3067" s="68" t="s">
        <v>1149</v>
      </c>
      <c r="G3067" s="64" t="s">
        <v>0</v>
      </c>
      <c r="H3067" s="70">
        <v>36.9</v>
      </c>
      <c r="I3067" s="71"/>
      <c r="J3067" s="64" t="s">
        <v>7489</v>
      </c>
      <c r="K3067" s="67" t="s">
        <v>9717</v>
      </c>
      <c r="L3067" s="67" t="s">
        <v>31</v>
      </c>
      <c r="M3067" s="64" t="s">
        <v>7066</v>
      </c>
      <c r="N3067" s="64" t="s">
        <v>2375</v>
      </c>
      <c r="O3067" s="64" t="s">
        <v>0</v>
      </c>
      <c r="P3067" s="64" t="s">
        <v>32</v>
      </c>
      <c r="Q3067" s="72">
        <v>0</v>
      </c>
      <c r="R3067" s="72">
        <v>0</v>
      </c>
      <c r="S3067" s="72">
        <v>0</v>
      </c>
      <c r="T3067" s="72">
        <v>0</v>
      </c>
    </row>
    <row r="3068" spans="1:20" s="60" customFormat="1" ht="15" customHeight="1">
      <c r="A3068" s="68" t="s">
        <v>5764</v>
      </c>
      <c r="B3068" s="68">
        <v>18467</v>
      </c>
      <c r="C3068" s="68" t="s">
        <v>0</v>
      </c>
      <c r="D3068" s="69" t="s">
        <v>1147</v>
      </c>
      <c r="E3068" s="69" t="s">
        <v>2377</v>
      </c>
      <c r="F3068" s="68" t="s">
        <v>1149</v>
      </c>
      <c r="G3068" s="64" t="s">
        <v>0</v>
      </c>
      <c r="H3068" s="70">
        <v>34.9</v>
      </c>
      <c r="I3068" s="71"/>
      <c r="J3068" s="64" t="s">
        <v>7489</v>
      </c>
      <c r="K3068" s="67" t="s">
        <v>9718</v>
      </c>
      <c r="L3068" s="67">
        <v>2</v>
      </c>
      <c r="M3068" s="64" t="s">
        <v>7066</v>
      </c>
      <c r="N3068" s="64" t="s">
        <v>2375</v>
      </c>
      <c r="O3068" s="64" t="s">
        <v>0</v>
      </c>
      <c r="P3068" s="64" t="s">
        <v>32</v>
      </c>
      <c r="Q3068" s="72">
        <v>0</v>
      </c>
      <c r="R3068" s="72">
        <v>0</v>
      </c>
      <c r="S3068" s="72">
        <v>0</v>
      </c>
      <c r="T3068" s="72">
        <v>0</v>
      </c>
    </row>
    <row r="3069" spans="1:20" s="60" customFormat="1" ht="15" customHeight="1">
      <c r="A3069" s="68" t="s">
        <v>5765</v>
      </c>
      <c r="B3069" s="68">
        <v>18468</v>
      </c>
      <c r="C3069" s="68" t="s">
        <v>0</v>
      </c>
      <c r="D3069" s="69" t="s">
        <v>1147</v>
      </c>
      <c r="E3069" s="69" t="s">
        <v>2378</v>
      </c>
      <c r="F3069" s="68" t="s">
        <v>1149</v>
      </c>
      <c r="G3069" s="64" t="s">
        <v>0</v>
      </c>
      <c r="H3069" s="70">
        <v>34.9</v>
      </c>
      <c r="I3069" s="71"/>
      <c r="J3069" s="64" t="s">
        <v>7489</v>
      </c>
      <c r="K3069" s="67" t="s">
        <v>9719</v>
      </c>
      <c r="L3069" s="67">
        <v>1</v>
      </c>
      <c r="M3069" s="64" t="s">
        <v>7066</v>
      </c>
      <c r="N3069" s="64" t="s">
        <v>2375</v>
      </c>
      <c r="O3069" s="64" t="s">
        <v>0</v>
      </c>
      <c r="P3069" s="64" t="s">
        <v>32</v>
      </c>
      <c r="Q3069" s="72">
        <v>0</v>
      </c>
      <c r="R3069" s="72">
        <v>0</v>
      </c>
      <c r="S3069" s="72">
        <v>0</v>
      </c>
      <c r="T3069" s="72">
        <v>0</v>
      </c>
    </row>
    <row r="3070" spans="1:20" s="60" customFormat="1" ht="15" customHeight="1">
      <c r="A3070" s="68" t="s">
        <v>5766</v>
      </c>
      <c r="B3070" s="68">
        <v>18470</v>
      </c>
      <c r="C3070" s="68" t="s">
        <v>0</v>
      </c>
      <c r="D3070" s="69" t="s">
        <v>1147</v>
      </c>
      <c r="E3070" s="69" t="s">
        <v>2379</v>
      </c>
      <c r="F3070" s="68" t="s">
        <v>1149</v>
      </c>
      <c r="G3070" s="64" t="s">
        <v>0</v>
      </c>
      <c r="H3070" s="70">
        <v>43.9</v>
      </c>
      <c r="I3070" s="71"/>
      <c r="J3070" s="64" t="s">
        <v>7489</v>
      </c>
      <c r="K3070" s="67" t="s">
        <v>9720</v>
      </c>
      <c r="L3070" s="67" t="s">
        <v>31</v>
      </c>
      <c r="M3070" s="64" t="s">
        <v>7066</v>
      </c>
      <c r="N3070" s="64" t="s">
        <v>2375</v>
      </c>
      <c r="O3070" s="64" t="s">
        <v>0</v>
      </c>
      <c r="P3070" s="64" t="s">
        <v>32</v>
      </c>
      <c r="Q3070" s="72">
        <v>0</v>
      </c>
      <c r="R3070" s="72">
        <v>0</v>
      </c>
      <c r="S3070" s="72">
        <v>0</v>
      </c>
      <c r="T3070" s="72">
        <v>0</v>
      </c>
    </row>
    <row r="3071" spans="1:20" s="60" customFormat="1" ht="15" customHeight="1">
      <c r="A3071" s="68" t="s">
        <v>5767</v>
      </c>
      <c r="B3071" s="68">
        <v>18472</v>
      </c>
      <c r="C3071" s="68" t="s">
        <v>0</v>
      </c>
      <c r="D3071" s="69" t="s">
        <v>1147</v>
      </c>
      <c r="E3071" s="69" t="s">
        <v>2380</v>
      </c>
      <c r="F3071" s="68" t="s">
        <v>1149</v>
      </c>
      <c r="G3071" s="64" t="s">
        <v>0</v>
      </c>
      <c r="H3071" s="70">
        <v>34.9</v>
      </c>
      <c r="I3071" s="71"/>
      <c r="J3071" s="64" t="s">
        <v>7489</v>
      </c>
      <c r="K3071" s="67" t="s">
        <v>9721</v>
      </c>
      <c r="L3071" s="67">
        <v>4</v>
      </c>
      <c r="M3071" s="64" t="s">
        <v>7066</v>
      </c>
      <c r="N3071" s="64" t="s">
        <v>2375</v>
      </c>
      <c r="O3071" s="64" t="s">
        <v>0</v>
      </c>
      <c r="P3071" s="64" t="s">
        <v>32</v>
      </c>
      <c r="Q3071" s="72">
        <v>0</v>
      </c>
      <c r="R3071" s="72">
        <v>0</v>
      </c>
      <c r="S3071" s="72">
        <v>0</v>
      </c>
      <c r="T3071" s="72">
        <v>0</v>
      </c>
    </row>
    <row r="3072" spans="1:20" s="60" customFormat="1" ht="15" customHeight="1">
      <c r="A3072" s="68" t="s">
        <v>5768</v>
      </c>
      <c r="B3072" s="68">
        <v>18473</v>
      </c>
      <c r="C3072" s="68" t="s">
        <v>0</v>
      </c>
      <c r="D3072" s="69" t="s">
        <v>1147</v>
      </c>
      <c r="E3072" s="69" t="s">
        <v>2381</v>
      </c>
      <c r="F3072" s="68" t="s">
        <v>1149</v>
      </c>
      <c r="G3072" s="64" t="s">
        <v>0</v>
      </c>
      <c r="H3072" s="70">
        <v>34.9</v>
      </c>
      <c r="I3072" s="71"/>
      <c r="J3072" s="64" t="s">
        <v>7489</v>
      </c>
      <c r="K3072" s="67" t="s">
        <v>9722</v>
      </c>
      <c r="L3072" s="67">
        <v>8</v>
      </c>
      <c r="M3072" s="64" t="s">
        <v>7066</v>
      </c>
      <c r="N3072" s="64" t="s">
        <v>1203</v>
      </c>
      <c r="O3072" s="64" t="s">
        <v>0</v>
      </c>
      <c r="P3072" s="64" t="s">
        <v>32</v>
      </c>
      <c r="Q3072" s="72">
        <v>0</v>
      </c>
      <c r="R3072" s="72">
        <v>0</v>
      </c>
      <c r="S3072" s="72">
        <v>0</v>
      </c>
      <c r="T3072" s="72">
        <v>0</v>
      </c>
    </row>
    <row r="3073" spans="1:20" s="60" customFormat="1" ht="15" customHeight="1">
      <c r="A3073" s="68" t="s">
        <v>5769</v>
      </c>
      <c r="B3073" s="68">
        <v>18476</v>
      </c>
      <c r="C3073" s="68" t="s">
        <v>0</v>
      </c>
      <c r="D3073" s="69" t="s">
        <v>1147</v>
      </c>
      <c r="E3073" s="69" t="s">
        <v>2382</v>
      </c>
      <c r="F3073" s="68" t="s">
        <v>1149</v>
      </c>
      <c r="G3073" s="64" t="s">
        <v>0</v>
      </c>
      <c r="H3073" s="70">
        <v>36.9</v>
      </c>
      <c r="I3073" s="71"/>
      <c r="J3073" s="64" t="s">
        <v>7489</v>
      </c>
      <c r="K3073" s="67" t="s">
        <v>9723</v>
      </c>
      <c r="L3073" s="67" t="s">
        <v>31</v>
      </c>
      <c r="M3073" s="64" t="s">
        <v>7066</v>
      </c>
      <c r="N3073" s="64" t="s">
        <v>2375</v>
      </c>
      <c r="O3073" s="64" t="s">
        <v>0</v>
      </c>
      <c r="P3073" s="64" t="s">
        <v>32</v>
      </c>
      <c r="Q3073" s="72">
        <v>0</v>
      </c>
      <c r="R3073" s="72">
        <v>0</v>
      </c>
      <c r="S3073" s="72">
        <v>0</v>
      </c>
      <c r="T3073" s="72">
        <v>0</v>
      </c>
    </row>
    <row r="3074" spans="1:20" s="60" customFormat="1" ht="15" customHeight="1">
      <c r="A3074" s="68" t="s">
        <v>5770</v>
      </c>
      <c r="B3074" s="68">
        <v>18477</v>
      </c>
      <c r="C3074" s="68" t="s">
        <v>0</v>
      </c>
      <c r="D3074" s="69" t="s">
        <v>1147</v>
      </c>
      <c r="E3074" s="69" t="s">
        <v>2383</v>
      </c>
      <c r="F3074" s="68" t="s">
        <v>1149</v>
      </c>
      <c r="G3074" s="64" t="s">
        <v>0</v>
      </c>
      <c r="H3074" s="70">
        <v>34.9</v>
      </c>
      <c r="I3074" s="71"/>
      <c r="J3074" s="64" t="s">
        <v>7489</v>
      </c>
      <c r="K3074" s="67" t="s">
        <v>9724</v>
      </c>
      <c r="L3074" s="67">
        <v>5</v>
      </c>
      <c r="M3074" s="64" t="s">
        <v>7066</v>
      </c>
      <c r="N3074" s="64" t="s">
        <v>2375</v>
      </c>
      <c r="O3074" s="64" t="s">
        <v>0</v>
      </c>
      <c r="P3074" s="64" t="s">
        <v>32</v>
      </c>
      <c r="Q3074" s="72">
        <v>0</v>
      </c>
      <c r="R3074" s="72">
        <v>0</v>
      </c>
      <c r="S3074" s="72">
        <v>0</v>
      </c>
      <c r="T3074" s="72">
        <v>0</v>
      </c>
    </row>
    <row r="3075" spans="1:20" s="60" customFormat="1" ht="15" customHeight="1">
      <c r="A3075" s="68" t="s">
        <v>5771</v>
      </c>
      <c r="B3075" s="68">
        <v>18478</v>
      </c>
      <c r="C3075" s="68" t="s">
        <v>0</v>
      </c>
      <c r="D3075" s="69" t="s">
        <v>1147</v>
      </c>
      <c r="E3075" s="69" t="s">
        <v>2384</v>
      </c>
      <c r="F3075" s="68" t="s">
        <v>1149</v>
      </c>
      <c r="G3075" s="64" t="s">
        <v>0</v>
      </c>
      <c r="H3075" s="70">
        <v>34.9</v>
      </c>
      <c r="I3075" s="71"/>
      <c r="J3075" s="64" t="s">
        <v>7489</v>
      </c>
      <c r="K3075" s="67" t="s">
        <v>9725</v>
      </c>
      <c r="L3075" s="67" t="s">
        <v>31</v>
      </c>
      <c r="M3075" s="64" t="s">
        <v>7066</v>
      </c>
      <c r="N3075" s="64" t="s">
        <v>2375</v>
      </c>
      <c r="O3075" s="64" t="s">
        <v>0</v>
      </c>
      <c r="P3075" s="64" t="s">
        <v>32</v>
      </c>
      <c r="Q3075" s="72">
        <v>0</v>
      </c>
      <c r="R3075" s="72">
        <v>0</v>
      </c>
      <c r="S3075" s="72">
        <v>0</v>
      </c>
      <c r="T3075" s="72">
        <v>0</v>
      </c>
    </row>
    <row r="3076" spans="1:20" s="60" customFormat="1" ht="15" customHeight="1">
      <c r="A3076" s="68" t="s">
        <v>5772</v>
      </c>
      <c r="B3076" s="68">
        <v>18480</v>
      </c>
      <c r="C3076" s="68" t="s">
        <v>0</v>
      </c>
      <c r="D3076" s="69" t="s">
        <v>1147</v>
      </c>
      <c r="E3076" s="69" t="s">
        <v>2385</v>
      </c>
      <c r="F3076" s="68" t="s">
        <v>1149</v>
      </c>
      <c r="G3076" s="64" t="s">
        <v>0</v>
      </c>
      <c r="H3076" s="70">
        <v>43.9</v>
      </c>
      <c r="I3076" s="71"/>
      <c r="J3076" s="64" t="s">
        <v>7489</v>
      </c>
      <c r="K3076" s="67" t="s">
        <v>9726</v>
      </c>
      <c r="L3076" s="67" t="s">
        <v>31</v>
      </c>
      <c r="M3076" s="64" t="s">
        <v>7066</v>
      </c>
      <c r="N3076" s="64" t="s">
        <v>2375</v>
      </c>
      <c r="O3076" s="64" t="s">
        <v>0</v>
      </c>
      <c r="P3076" s="64" t="s">
        <v>32</v>
      </c>
      <c r="Q3076" s="72">
        <v>0</v>
      </c>
      <c r="R3076" s="72">
        <v>0</v>
      </c>
      <c r="S3076" s="72">
        <v>0</v>
      </c>
      <c r="T3076" s="72">
        <v>0</v>
      </c>
    </row>
    <row r="3077" spans="1:20" s="60" customFormat="1" ht="15" customHeight="1">
      <c r="A3077" s="68" t="s">
        <v>5773</v>
      </c>
      <c r="B3077" s="68">
        <v>18481</v>
      </c>
      <c r="C3077" s="68" t="s">
        <v>0</v>
      </c>
      <c r="D3077" s="69" t="s">
        <v>1147</v>
      </c>
      <c r="E3077" s="69" t="s">
        <v>2386</v>
      </c>
      <c r="F3077" s="68" t="s">
        <v>1149</v>
      </c>
      <c r="G3077" s="64" t="s">
        <v>0</v>
      </c>
      <c r="H3077" s="70">
        <v>36.9</v>
      </c>
      <c r="I3077" s="71"/>
      <c r="J3077" s="64" t="s">
        <v>7489</v>
      </c>
      <c r="K3077" s="67" t="s">
        <v>9727</v>
      </c>
      <c r="L3077" s="67" t="s">
        <v>31</v>
      </c>
      <c r="M3077" s="64" t="s">
        <v>7066</v>
      </c>
      <c r="N3077" s="64" t="s">
        <v>2375</v>
      </c>
      <c r="O3077" s="64" t="s">
        <v>0</v>
      </c>
      <c r="P3077" s="64" t="s">
        <v>32</v>
      </c>
      <c r="Q3077" s="72">
        <v>0</v>
      </c>
      <c r="R3077" s="72">
        <v>0</v>
      </c>
      <c r="S3077" s="72">
        <v>0</v>
      </c>
      <c r="T3077" s="72">
        <v>0</v>
      </c>
    </row>
    <row r="3078" spans="1:20" s="60" customFormat="1" ht="15" customHeight="1">
      <c r="A3078" s="68" t="s">
        <v>5774</v>
      </c>
      <c r="B3078" s="68">
        <v>18482</v>
      </c>
      <c r="C3078" s="68" t="s">
        <v>0</v>
      </c>
      <c r="D3078" s="69" t="s">
        <v>1147</v>
      </c>
      <c r="E3078" s="69" t="s">
        <v>2387</v>
      </c>
      <c r="F3078" s="68" t="s">
        <v>1149</v>
      </c>
      <c r="G3078" s="64" t="s">
        <v>0</v>
      </c>
      <c r="H3078" s="70">
        <v>34.9</v>
      </c>
      <c r="I3078" s="71"/>
      <c r="J3078" s="64" t="s">
        <v>7489</v>
      </c>
      <c r="K3078" s="67" t="s">
        <v>9728</v>
      </c>
      <c r="L3078" s="67" t="s">
        <v>31</v>
      </c>
      <c r="M3078" s="64" t="s">
        <v>7066</v>
      </c>
      <c r="N3078" s="64" t="s">
        <v>2375</v>
      </c>
      <c r="O3078" s="64" t="s">
        <v>0</v>
      </c>
      <c r="P3078" s="64" t="s">
        <v>32</v>
      </c>
      <c r="Q3078" s="72">
        <v>0</v>
      </c>
      <c r="R3078" s="72">
        <v>0</v>
      </c>
      <c r="S3078" s="72">
        <v>0</v>
      </c>
      <c r="T3078" s="72">
        <v>0</v>
      </c>
    </row>
    <row r="3079" spans="1:20" s="60" customFormat="1" ht="15" customHeight="1">
      <c r="A3079" s="68" t="s">
        <v>5775</v>
      </c>
      <c r="B3079" s="68">
        <v>18484</v>
      </c>
      <c r="C3079" s="68" t="s">
        <v>0</v>
      </c>
      <c r="D3079" s="69" t="s">
        <v>1147</v>
      </c>
      <c r="E3079" s="69" t="s">
        <v>2388</v>
      </c>
      <c r="F3079" s="68" t="s">
        <v>1149</v>
      </c>
      <c r="G3079" s="64" t="s">
        <v>0</v>
      </c>
      <c r="H3079" s="70">
        <v>34.9</v>
      </c>
      <c r="I3079" s="71"/>
      <c r="J3079" s="64" t="s">
        <v>7489</v>
      </c>
      <c r="K3079" s="67" t="s">
        <v>9729</v>
      </c>
      <c r="L3079" s="67" t="s">
        <v>31</v>
      </c>
      <c r="M3079" s="64" t="s">
        <v>7066</v>
      </c>
      <c r="N3079" s="64" t="s">
        <v>2375</v>
      </c>
      <c r="O3079" s="64" t="s">
        <v>0</v>
      </c>
      <c r="P3079" s="64" t="s">
        <v>32</v>
      </c>
      <c r="Q3079" s="72">
        <v>0</v>
      </c>
      <c r="R3079" s="72">
        <v>0</v>
      </c>
      <c r="S3079" s="72">
        <v>0</v>
      </c>
      <c r="T3079" s="72">
        <v>0</v>
      </c>
    </row>
    <row r="3080" spans="1:20" s="60" customFormat="1" ht="15" customHeight="1">
      <c r="A3080" s="68" t="s">
        <v>5776</v>
      </c>
      <c r="B3080" s="68">
        <v>18488</v>
      </c>
      <c r="C3080" s="68" t="s">
        <v>0</v>
      </c>
      <c r="D3080" s="69" t="s">
        <v>1147</v>
      </c>
      <c r="E3080" s="69" t="s">
        <v>2389</v>
      </c>
      <c r="F3080" s="68" t="s">
        <v>1149</v>
      </c>
      <c r="G3080" s="64" t="s">
        <v>0</v>
      </c>
      <c r="H3080" s="70">
        <v>33.9</v>
      </c>
      <c r="I3080" s="71"/>
      <c r="J3080" s="64" t="s">
        <v>7083</v>
      </c>
      <c r="K3080" s="67" t="s">
        <v>9730</v>
      </c>
      <c r="L3080" s="67" t="s">
        <v>31</v>
      </c>
      <c r="M3080" s="64" t="s">
        <v>7066</v>
      </c>
      <c r="N3080" s="64" t="s">
        <v>2390</v>
      </c>
      <c r="O3080" s="64" t="s">
        <v>0</v>
      </c>
      <c r="P3080" s="64" t="s">
        <v>36</v>
      </c>
      <c r="Q3080" s="72">
        <v>0</v>
      </c>
      <c r="R3080" s="72">
        <v>0</v>
      </c>
      <c r="S3080" s="72">
        <v>0</v>
      </c>
      <c r="T3080" s="72">
        <v>2.3639999999999999</v>
      </c>
    </row>
    <row r="3081" spans="1:20" s="60" customFormat="1" ht="15" customHeight="1">
      <c r="A3081" s="68" t="s">
        <v>5777</v>
      </c>
      <c r="B3081" s="68">
        <v>18489</v>
      </c>
      <c r="C3081" s="68" t="s">
        <v>0</v>
      </c>
      <c r="D3081" s="69" t="s">
        <v>1147</v>
      </c>
      <c r="E3081" s="69" t="s">
        <v>2391</v>
      </c>
      <c r="F3081" s="68" t="s">
        <v>1149</v>
      </c>
      <c r="G3081" s="64" t="s">
        <v>0</v>
      </c>
      <c r="H3081" s="70">
        <v>33.9</v>
      </c>
      <c r="I3081" s="71"/>
      <c r="J3081" s="64" t="s">
        <v>7083</v>
      </c>
      <c r="K3081" s="67" t="s">
        <v>9731</v>
      </c>
      <c r="L3081" s="67">
        <v>24</v>
      </c>
      <c r="M3081" s="64" t="s">
        <v>7066</v>
      </c>
      <c r="N3081" s="64" t="s">
        <v>2390</v>
      </c>
      <c r="O3081" s="64" t="s">
        <v>0</v>
      </c>
      <c r="P3081" s="64" t="s">
        <v>36</v>
      </c>
      <c r="Q3081" s="72">
        <v>12.5</v>
      </c>
      <c r="R3081" s="72">
        <v>0</v>
      </c>
      <c r="S3081" s="72">
        <v>17</v>
      </c>
      <c r="T3081" s="72">
        <v>2364</v>
      </c>
    </row>
    <row r="3082" spans="1:20" s="60" customFormat="1" ht="15" customHeight="1">
      <c r="A3082" s="68" t="s">
        <v>5778</v>
      </c>
      <c r="B3082" s="68">
        <v>18490</v>
      </c>
      <c r="C3082" s="68" t="s">
        <v>0</v>
      </c>
      <c r="D3082" s="69" t="s">
        <v>1147</v>
      </c>
      <c r="E3082" s="69" t="s">
        <v>473</v>
      </c>
      <c r="F3082" s="68" t="s">
        <v>1149</v>
      </c>
      <c r="G3082" s="64" t="s">
        <v>0</v>
      </c>
      <c r="H3082" s="70">
        <v>33.9</v>
      </c>
      <c r="I3082" s="71"/>
      <c r="J3082" s="64" t="s">
        <v>7083</v>
      </c>
      <c r="K3082" s="67" t="s">
        <v>9732</v>
      </c>
      <c r="L3082" s="67">
        <v>10</v>
      </c>
      <c r="M3082" s="64" t="s">
        <v>7066</v>
      </c>
      <c r="N3082" s="64" t="s">
        <v>2390</v>
      </c>
      <c r="O3082" s="64" t="s">
        <v>0</v>
      </c>
      <c r="P3082" s="64" t="s">
        <v>36</v>
      </c>
      <c r="Q3082" s="72">
        <v>0</v>
      </c>
      <c r="R3082" s="72">
        <v>0</v>
      </c>
      <c r="S3082" s="72">
        <v>0</v>
      </c>
      <c r="T3082" s="72">
        <v>2.3639999999999999</v>
      </c>
    </row>
    <row r="3083" spans="1:20" s="60" customFormat="1" ht="15" customHeight="1">
      <c r="A3083" s="68" t="s">
        <v>5779</v>
      </c>
      <c r="B3083" s="68">
        <v>18491</v>
      </c>
      <c r="C3083" s="68" t="s">
        <v>0</v>
      </c>
      <c r="D3083" s="69" t="s">
        <v>1147</v>
      </c>
      <c r="E3083" s="69" t="s">
        <v>474</v>
      </c>
      <c r="F3083" s="68" t="s">
        <v>1149</v>
      </c>
      <c r="G3083" s="64" t="s">
        <v>0</v>
      </c>
      <c r="H3083" s="70">
        <v>33.9</v>
      </c>
      <c r="I3083" s="71"/>
      <c r="J3083" s="64" t="s">
        <v>7083</v>
      </c>
      <c r="K3083" s="67" t="s">
        <v>9733</v>
      </c>
      <c r="L3083" s="67" t="s">
        <v>31</v>
      </c>
      <c r="M3083" s="64" t="s">
        <v>7066</v>
      </c>
      <c r="N3083" s="64" t="s">
        <v>2390</v>
      </c>
      <c r="O3083" s="64" t="s">
        <v>0</v>
      </c>
      <c r="P3083" s="64" t="s">
        <v>36</v>
      </c>
      <c r="Q3083" s="72">
        <v>13</v>
      </c>
      <c r="R3083" s="72">
        <v>1.5</v>
      </c>
      <c r="S3083" s="72">
        <v>17</v>
      </c>
      <c r="T3083" s="72">
        <v>2364</v>
      </c>
    </row>
    <row r="3084" spans="1:20" s="60" customFormat="1" ht="15" customHeight="1">
      <c r="A3084" s="68" t="s">
        <v>5780</v>
      </c>
      <c r="B3084" s="68">
        <v>18492</v>
      </c>
      <c r="C3084" s="68" t="s">
        <v>0</v>
      </c>
      <c r="D3084" s="69" t="s">
        <v>1147</v>
      </c>
      <c r="E3084" s="69" t="s">
        <v>2392</v>
      </c>
      <c r="F3084" s="68" t="s">
        <v>1149</v>
      </c>
      <c r="G3084" s="64" t="s">
        <v>0</v>
      </c>
      <c r="H3084" s="70">
        <v>25.9</v>
      </c>
      <c r="I3084" s="71"/>
      <c r="J3084" s="64" t="s">
        <v>7083</v>
      </c>
      <c r="K3084" s="67" t="s">
        <v>9734</v>
      </c>
      <c r="L3084" s="67" t="s">
        <v>31</v>
      </c>
      <c r="M3084" s="64" t="s">
        <v>7066</v>
      </c>
      <c r="N3084" s="64" t="s">
        <v>1914</v>
      </c>
      <c r="O3084" s="64" t="s">
        <v>0</v>
      </c>
      <c r="P3084" s="64" t="s">
        <v>36</v>
      </c>
      <c r="Q3084" s="72">
        <v>21.5</v>
      </c>
      <c r="R3084" s="72">
        <v>2.5</v>
      </c>
      <c r="S3084" s="72">
        <v>21.5</v>
      </c>
      <c r="T3084" s="72">
        <v>0.29499999999999998</v>
      </c>
    </row>
    <row r="3085" spans="1:20" s="60" customFormat="1" ht="15" customHeight="1">
      <c r="A3085" s="68" t="s">
        <v>5781</v>
      </c>
      <c r="B3085" s="68">
        <v>18493</v>
      </c>
      <c r="C3085" s="68" t="s">
        <v>0</v>
      </c>
      <c r="D3085" s="69" t="s">
        <v>1147</v>
      </c>
      <c r="E3085" s="69" t="s">
        <v>2393</v>
      </c>
      <c r="F3085" s="68" t="s">
        <v>1149</v>
      </c>
      <c r="G3085" s="64" t="s">
        <v>0</v>
      </c>
      <c r="H3085" s="70">
        <v>25.9</v>
      </c>
      <c r="I3085" s="71"/>
      <c r="J3085" s="64" t="s">
        <v>7083</v>
      </c>
      <c r="K3085" s="67" t="s">
        <v>9735</v>
      </c>
      <c r="L3085" s="67" t="s">
        <v>31</v>
      </c>
      <c r="M3085" s="64" t="s">
        <v>7066</v>
      </c>
      <c r="N3085" s="64" t="s">
        <v>1914</v>
      </c>
      <c r="O3085" s="64" t="s">
        <v>0</v>
      </c>
      <c r="P3085" s="64" t="s">
        <v>36</v>
      </c>
      <c r="Q3085" s="72">
        <v>21.5</v>
      </c>
      <c r="R3085" s="72">
        <v>2.5</v>
      </c>
      <c r="S3085" s="72">
        <v>21.5</v>
      </c>
      <c r="T3085" s="72">
        <v>0.29499999999999998</v>
      </c>
    </row>
    <row r="3086" spans="1:20" s="60" customFormat="1" ht="15" customHeight="1">
      <c r="A3086" s="68" t="s">
        <v>5782</v>
      </c>
      <c r="B3086" s="68">
        <v>18494</v>
      </c>
      <c r="C3086" s="68" t="s">
        <v>0</v>
      </c>
      <c r="D3086" s="69" t="s">
        <v>1147</v>
      </c>
      <c r="E3086" s="69" t="s">
        <v>2394</v>
      </c>
      <c r="F3086" s="68" t="s">
        <v>1149</v>
      </c>
      <c r="G3086" s="64" t="s">
        <v>0</v>
      </c>
      <c r="H3086" s="70">
        <v>25.9</v>
      </c>
      <c r="I3086" s="71"/>
      <c r="J3086" s="64" t="s">
        <v>7083</v>
      </c>
      <c r="K3086" s="67" t="s">
        <v>9736</v>
      </c>
      <c r="L3086" s="67">
        <v>5</v>
      </c>
      <c r="M3086" s="64" t="s">
        <v>7066</v>
      </c>
      <c r="N3086" s="64" t="s">
        <v>1914</v>
      </c>
      <c r="O3086" s="64" t="s">
        <v>0</v>
      </c>
      <c r="P3086" s="64" t="s">
        <v>36</v>
      </c>
      <c r="Q3086" s="72">
        <v>21.5</v>
      </c>
      <c r="R3086" s="72">
        <v>2.5</v>
      </c>
      <c r="S3086" s="72">
        <v>21.5</v>
      </c>
      <c r="T3086" s="72">
        <v>0.29499999999999998</v>
      </c>
    </row>
    <row r="3087" spans="1:20" s="60" customFormat="1" ht="15" customHeight="1">
      <c r="A3087" s="68" t="s">
        <v>5783</v>
      </c>
      <c r="B3087" s="68">
        <v>18495</v>
      </c>
      <c r="C3087" s="68" t="s">
        <v>0</v>
      </c>
      <c r="D3087" s="69" t="s">
        <v>1147</v>
      </c>
      <c r="E3087" s="69" t="s">
        <v>2395</v>
      </c>
      <c r="F3087" s="68" t="s">
        <v>1149</v>
      </c>
      <c r="G3087" s="64" t="s">
        <v>0</v>
      </c>
      <c r="H3087" s="70">
        <v>25.9</v>
      </c>
      <c r="I3087" s="71"/>
      <c r="J3087" s="64" t="s">
        <v>7083</v>
      </c>
      <c r="K3087" s="67" t="s">
        <v>9737</v>
      </c>
      <c r="L3087" s="67" t="s">
        <v>31</v>
      </c>
      <c r="M3087" s="64" t="s">
        <v>7066</v>
      </c>
      <c r="N3087" s="64" t="s">
        <v>1914</v>
      </c>
      <c r="O3087" s="64" t="s">
        <v>0</v>
      </c>
      <c r="P3087" s="64" t="s">
        <v>36</v>
      </c>
      <c r="Q3087" s="72">
        <v>21.5</v>
      </c>
      <c r="R3087" s="72">
        <v>2.5</v>
      </c>
      <c r="S3087" s="72">
        <v>21.5</v>
      </c>
      <c r="T3087" s="72">
        <v>0.29499999999999998</v>
      </c>
    </row>
    <row r="3088" spans="1:20" s="60" customFormat="1" ht="15" customHeight="1">
      <c r="A3088" s="68" t="s">
        <v>5784</v>
      </c>
      <c r="B3088" s="68">
        <v>18496</v>
      </c>
      <c r="C3088" s="68" t="s">
        <v>0</v>
      </c>
      <c r="D3088" s="69" t="s">
        <v>1147</v>
      </c>
      <c r="E3088" s="69" t="s">
        <v>2396</v>
      </c>
      <c r="F3088" s="68" t="s">
        <v>1149</v>
      </c>
      <c r="G3088" s="64" t="s">
        <v>0</v>
      </c>
      <c r="H3088" s="70">
        <v>25.9</v>
      </c>
      <c r="I3088" s="71"/>
      <c r="J3088" s="64" t="s">
        <v>7083</v>
      </c>
      <c r="K3088" s="67" t="s">
        <v>9738</v>
      </c>
      <c r="L3088" s="67" t="s">
        <v>31</v>
      </c>
      <c r="M3088" s="64" t="s">
        <v>7066</v>
      </c>
      <c r="N3088" s="64" t="s">
        <v>1914</v>
      </c>
      <c r="O3088" s="64" t="s">
        <v>0</v>
      </c>
      <c r="P3088" s="64" t="s">
        <v>36</v>
      </c>
      <c r="Q3088" s="72">
        <v>2.15</v>
      </c>
      <c r="R3088" s="72">
        <v>0</v>
      </c>
      <c r="S3088" s="72">
        <v>2.15</v>
      </c>
      <c r="T3088" s="72">
        <v>0.29499999999999998</v>
      </c>
    </row>
    <row r="3089" spans="1:20" s="60" customFormat="1" ht="15" customHeight="1">
      <c r="A3089" s="68" t="s">
        <v>5785</v>
      </c>
      <c r="B3089" s="68">
        <v>18497</v>
      </c>
      <c r="C3089" s="68" t="s">
        <v>0</v>
      </c>
      <c r="D3089" s="69" t="s">
        <v>1147</v>
      </c>
      <c r="E3089" s="69" t="s">
        <v>2397</v>
      </c>
      <c r="F3089" s="68" t="s">
        <v>1149</v>
      </c>
      <c r="G3089" s="64" t="s">
        <v>0</v>
      </c>
      <c r="H3089" s="70">
        <v>19.899999999999999</v>
      </c>
      <c r="I3089" s="71"/>
      <c r="J3089" s="64" t="s">
        <v>7083</v>
      </c>
      <c r="K3089" s="67" t="s">
        <v>9739</v>
      </c>
      <c r="L3089" s="67">
        <v>28</v>
      </c>
      <c r="M3089" s="64" t="s">
        <v>7066</v>
      </c>
      <c r="N3089" s="64" t="s">
        <v>1914</v>
      </c>
      <c r="O3089" s="64" t="s">
        <v>0</v>
      </c>
      <c r="P3089" s="64" t="s">
        <v>34</v>
      </c>
      <c r="Q3089" s="72">
        <v>21.5</v>
      </c>
      <c r="R3089" s="72">
        <v>2.5</v>
      </c>
      <c r="S3089" s="72">
        <v>21.5</v>
      </c>
      <c r="T3089" s="72">
        <v>0.29499999999999998</v>
      </c>
    </row>
    <row r="3090" spans="1:20" s="60" customFormat="1" ht="15" customHeight="1">
      <c r="A3090" s="68" t="s">
        <v>5786</v>
      </c>
      <c r="B3090" s="68">
        <v>18498</v>
      </c>
      <c r="C3090" s="68" t="s">
        <v>0</v>
      </c>
      <c r="D3090" s="69" t="s">
        <v>1147</v>
      </c>
      <c r="E3090" s="69" t="s">
        <v>2398</v>
      </c>
      <c r="F3090" s="68" t="s">
        <v>1149</v>
      </c>
      <c r="G3090" s="64" t="s">
        <v>0</v>
      </c>
      <c r="H3090" s="70">
        <v>99.9</v>
      </c>
      <c r="I3090" s="71"/>
      <c r="J3090" s="64" t="s">
        <v>7610</v>
      </c>
      <c r="K3090" s="67" t="s">
        <v>9740</v>
      </c>
      <c r="L3090" s="67">
        <v>18</v>
      </c>
      <c r="M3090" s="64" t="s">
        <v>7066</v>
      </c>
      <c r="N3090" s="64" t="s">
        <v>2399</v>
      </c>
      <c r="O3090" s="64" t="s">
        <v>11</v>
      </c>
      <c r="P3090" s="64" t="s">
        <v>33</v>
      </c>
      <c r="Q3090" s="72">
        <v>10</v>
      </c>
      <c r="R3090" s="72">
        <v>44</v>
      </c>
      <c r="S3090" s="72">
        <v>10</v>
      </c>
      <c r="T3090" s="72">
        <v>0.7</v>
      </c>
    </row>
    <row r="3091" spans="1:20" s="60" customFormat="1" ht="15" customHeight="1">
      <c r="A3091" s="68" t="s">
        <v>5787</v>
      </c>
      <c r="B3091" s="68">
        <v>18500</v>
      </c>
      <c r="C3091" s="68" t="s">
        <v>0</v>
      </c>
      <c r="D3091" s="69" t="s">
        <v>1147</v>
      </c>
      <c r="E3091" s="69" t="s">
        <v>2400</v>
      </c>
      <c r="F3091" s="68" t="s">
        <v>1149</v>
      </c>
      <c r="G3091" s="64" t="s">
        <v>0</v>
      </c>
      <c r="H3091" s="70">
        <v>99.9</v>
      </c>
      <c r="I3091" s="71"/>
      <c r="J3091" s="64" t="s">
        <v>7610</v>
      </c>
      <c r="K3091" s="67" t="s">
        <v>9741</v>
      </c>
      <c r="L3091" s="67" t="s">
        <v>31</v>
      </c>
      <c r="M3091" s="64" t="s">
        <v>7066</v>
      </c>
      <c r="N3091" s="64" t="s">
        <v>2399</v>
      </c>
      <c r="O3091" s="64" t="s">
        <v>11</v>
      </c>
      <c r="P3091" s="64" t="s">
        <v>33</v>
      </c>
      <c r="Q3091" s="72">
        <v>9</v>
      </c>
      <c r="R3091" s="72">
        <v>0</v>
      </c>
      <c r="S3091" s="72">
        <v>35.5</v>
      </c>
      <c r="T3091" s="72">
        <v>0.4</v>
      </c>
    </row>
    <row r="3092" spans="1:20" s="60" customFormat="1" ht="15" customHeight="1">
      <c r="A3092" s="68" t="s">
        <v>5788</v>
      </c>
      <c r="B3092" s="68">
        <v>18501</v>
      </c>
      <c r="C3092" s="68" t="s">
        <v>0</v>
      </c>
      <c r="D3092" s="69" t="s">
        <v>1147</v>
      </c>
      <c r="E3092" s="69" t="s">
        <v>2401</v>
      </c>
      <c r="F3092" s="68" t="s">
        <v>1149</v>
      </c>
      <c r="G3092" s="64" t="s">
        <v>0</v>
      </c>
      <c r="H3092" s="70">
        <v>117.9</v>
      </c>
      <c r="I3092" s="71"/>
      <c r="J3092" s="64" t="s">
        <v>7165</v>
      </c>
      <c r="K3092" s="67" t="s">
        <v>9742</v>
      </c>
      <c r="L3092" s="67" t="s">
        <v>31</v>
      </c>
      <c r="M3092" s="64" t="s">
        <v>7066</v>
      </c>
      <c r="N3092" s="64" t="s">
        <v>2402</v>
      </c>
      <c r="O3092" s="64" t="s">
        <v>0</v>
      </c>
      <c r="P3092" s="64" t="s">
        <v>32</v>
      </c>
      <c r="Q3092" s="72">
        <v>35</v>
      </c>
      <c r="R3092" s="72">
        <v>0</v>
      </c>
      <c r="S3092" s="72">
        <v>35</v>
      </c>
      <c r="T3092" s="72">
        <v>1.85</v>
      </c>
    </row>
    <row r="3093" spans="1:20" s="60" customFormat="1" ht="15" customHeight="1">
      <c r="A3093" s="68" t="s">
        <v>5789</v>
      </c>
      <c r="B3093" s="68">
        <v>18503</v>
      </c>
      <c r="C3093" s="68" t="s">
        <v>0</v>
      </c>
      <c r="D3093" s="69" t="s">
        <v>1147</v>
      </c>
      <c r="E3093" s="69" t="s">
        <v>2403</v>
      </c>
      <c r="F3093" s="68" t="s">
        <v>1149</v>
      </c>
      <c r="G3093" s="64" t="s">
        <v>0</v>
      </c>
      <c r="H3093" s="70">
        <v>74.5</v>
      </c>
      <c r="I3093" s="71"/>
      <c r="J3093" s="64" t="s">
        <v>7165</v>
      </c>
      <c r="K3093" s="67" t="s">
        <v>9743</v>
      </c>
      <c r="L3093" s="67" t="s">
        <v>31</v>
      </c>
      <c r="M3093" s="64" t="s">
        <v>7066</v>
      </c>
      <c r="N3093" s="64" t="s">
        <v>2402</v>
      </c>
      <c r="O3093" s="64" t="s">
        <v>0</v>
      </c>
      <c r="P3093" s="64" t="s">
        <v>32</v>
      </c>
      <c r="Q3093" s="72">
        <v>18</v>
      </c>
      <c r="R3093" s="72">
        <v>10</v>
      </c>
      <c r="S3093" s="72">
        <v>25</v>
      </c>
      <c r="T3093" s="72">
        <v>0.80500000000000005</v>
      </c>
    </row>
    <row r="3094" spans="1:20" s="60" customFormat="1" ht="15" customHeight="1">
      <c r="A3094" s="68" t="s">
        <v>5790</v>
      </c>
      <c r="B3094" s="68">
        <v>18511</v>
      </c>
      <c r="C3094" s="68" t="s">
        <v>0</v>
      </c>
      <c r="D3094" s="69" t="s">
        <v>1147</v>
      </c>
      <c r="E3094" s="69" t="s">
        <v>2404</v>
      </c>
      <c r="F3094" s="68" t="s">
        <v>1149</v>
      </c>
      <c r="G3094" s="64" t="s">
        <v>0</v>
      </c>
      <c r="H3094" s="70">
        <v>32.9</v>
      </c>
      <c r="I3094" s="71"/>
      <c r="J3094" s="64" t="s">
        <v>7165</v>
      </c>
      <c r="K3094" s="67" t="s">
        <v>9744</v>
      </c>
      <c r="L3094" s="67" t="s">
        <v>31</v>
      </c>
      <c r="M3094" s="64" t="s">
        <v>7066</v>
      </c>
      <c r="N3094" s="64" t="s">
        <v>2402</v>
      </c>
      <c r="O3094" s="64" t="s">
        <v>0</v>
      </c>
      <c r="P3094" s="64" t="s">
        <v>32</v>
      </c>
      <c r="Q3094" s="72">
        <v>7.5</v>
      </c>
      <c r="R3094" s="72">
        <v>0</v>
      </c>
      <c r="S3094" s="72">
        <v>32</v>
      </c>
      <c r="T3094" s="72">
        <v>0.5</v>
      </c>
    </row>
    <row r="3095" spans="1:20" s="60" customFormat="1" ht="15" customHeight="1">
      <c r="A3095" s="68" t="s">
        <v>5791</v>
      </c>
      <c r="B3095" s="68">
        <v>18512</v>
      </c>
      <c r="C3095" s="68" t="s">
        <v>0</v>
      </c>
      <c r="D3095" s="69" t="s">
        <v>1147</v>
      </c>
      <c r="E3095" s="69" t="s">
        <v>2405</v>
      </c>
      <c r="F3095" s="68" t="s">
        <v>1149</v>
      </c>
      <c r="G3095" s="64" t="s">
        <v>0</v>
      </c>
      <c r="H3095" s="70">
        <v>39.9</v>
      </c>
      <c r="I3095" s="71"/>
      <c r="J3095" s="64" t="s">
        <v>7165</v>
      </c>
      <c r="K3095" s="67" t="s">
        <v>9745</v>
      </c>
      <c r="L3095" s="67" t="s">
        <v>31</v>
      </c>
      <c r="M3095" s="64" t="s">
        <v>7066</v>
      </c>
      <c r="N3095" s="64" t="s">
        <v>2402</v>
      </c>
      <c r="O3095" s="64" t="s">
        <v>0</v>
      </c>
      <c r="P3095" s="64" t="s">
        <v>32</v>
      </c>
      <c r="Q3095" s="72">
        <v>6</v>
      </c>
      <c r="R3095" s="72">
        <v>0</v>
      </c>
      <c r="S3095" s="72">
        <v>24</v>
      </c>
      <c r="T3095" s="72">
        <v>0.34</v>
      </c>
    </row>
    <row r="3096" spans="1:20" s="60" customFormat="1" ht="15" customHeight="1">
      <c r="A3096" s="68" t="s">
        <v>5792</v>
      </c>
      <c r="B3096" s="68">
        <v>18513</v>
      </c>
      <c r="C3096" s="68" t="s">
        <v>0</v>
      </c>
      <c r="D3096" s="69" t="s">
        <v>1147</v>
      </c>
      <c r="E3096" s="69" t="s">
        <v>2406</v>
      </c>
      <c r="F3096" s="68" t="s">
        <v>1149</v>
      </c>
      <c r="G3096" s="64" t="s">
        <v>0</v>
      </c>
      <c r="H3096" s="70">
        <v>45.9</v>
      </c>
      <c r="I3096" s="71"/>
      <c r="J3096" s="64" t="s">
        <v>7165</v>
      </c>
      <c r="K3096" s="67" t="s">
        <v>9746</v>
      </c>
      <c r="L3096" s="67" t="s">
        <v>31</v>
      </c>
      <c r="M3096" s="64" t="s">
        <v>7066</v>
      </c>
      <c r="N3096" s="64" t="s">
        <v>2402</v>
      </c>
      <c r="O3096" s="64" t="s">
        <v>0</v>
      </c>
      <c r="P3096" s="64" t="s">
        <v>32</v>
      </c>
      <c r="Q3096" s="72">
        <v>8.5</v>
      </c>
      <c r="R3096" s="72">
        <v>9</v>
      </c>
      <c r="S3096" s="72">
        <v>28.5</v>
      </c>
      <c r="T3096" s="72">
        <v>0.76</v>
      </c>
    </row>
    <row r="3097" spans="1:20" s="60" customFormat="1" ht="15" customHeight="1">
      <c r="A3097" s="68" t="s">
        <v>5793</v>
      </c>
      <c r="B3097" s="68">
        <v>18537</v>
      </c>
      <c r="C3097" s="68" t="s">
        <v>0</v>
      </c>
      <c r="D3097" s="69" t="s">
        <v>1147</v>
      </c>
      <c r="E3097" s="69" t="s">
        <v>2407</v>
      </c>
      <c r="F3097" s="68" t="s">
        <v>1149</v>
      </c>
      <c r="G3097" s="64" t="s">
        <v>0</v>
      </c>
      <c r="H3097" s="70">
        <v>35.9</v>
      </c>
      <c r="I3097" s="71"/>
      <c r="J3097" s="64" t="s">
        <v>7083</v>
      </c>
      <c r="K3097" s="67" t="s">
        <v>9747</v>
      </c>
      <c r="L3097" s="67">
        <v>15</v>
      </c>
      <c r="M3097" s="64" t="s">
        <v>7066</v>
      </c>
      <c r="N3097" s="64" t="s">
        <v>2408</v>
      </c>
      <c r="O3097" s="64" t="s">
        <v>0</v>
      </c>
      <c r="P3097" s="64" t="s">
        <v>36</v>
      </c>
      <c r="Q3097" s="72">
        <v>0</v>
      </c>
      <c r="R3097" s="72">
        <v>0</v>
      </c>
      <c r="S3097" s="72">
        <v>0</v>
      </c>
      <c r="T3097" s="72">
        <v>0</v>
      </c>
    </row>
    <row r="3098" spans="1:20" s="60" customFormat="1" ht="15" customHeight="1">
      <c r="A3098" s="68" t="s">
        <v>5794</v>
      </c>
      <c r="B3098" s="68">
        <v>18538</v>
      </c>
      <c r="C3098" s="68" t="s">
        <v>0</v>
      </c>
      <c r="D3098" s="69" t="s">
        <v>1147</v>
      </c>
      <c r="E3098" s="69" t="s">
        <v>2409</v>
      </c>
      <c r="F3098" s="68" t="s">
        <v>1149</v>
      </c>
      <c r="G3098" s="64" t="s">
        <v>0</v>
      </c>
      <c r="H3098" s="70">
        <v>35.9</v>
      </c>
      <c r="I3098" s="71"/>
      <c r="J3098" s="64" t="s">
        <v>7083</v>
      </c>
      <c r="K3098" s="67" t="s">
        <v>9748</v>
      </c>
      <c r="L3098" s="67">
        <v>14</v>
      </c>
      <c r="M3098" s="64" t="s">
        <v>7066</v>
      </c>
      <c r="N3098" s="64" t="s">
        <v>2408</v>
      </c>
      <c r="O3098" s="64" t="s">
        <v>0</v>
      </c>
      <c r="P3098" s="64" t="s">
        <v>36</v>
      </c>
      <c r="Q3098" s="72">
        <v>0</v>
      </c>
      <c r="R3098" s="72">
        <v>0</v>
      </c>
      <c r="S3098" s="72">
        <v>0</v>
      </c>
      <c r="T3098" s="72">
        <v>0</v>
      </c>
    </row>
    <row r="3099" spans="1:20" s="60" customFormat="1" ht="15" customHeight="1">
      <c r="A3099" s="68" t="s">
        <v>5795</v>
      </c>
      <c r="B3099" s="68">
        <v>18539</v>
      </c>
      <c r="C3099" s="68" t="s">
        <v>0</v>
      </c>
      <c r="D3099" s="69" t="s">
        <v>1147</v>
      </c>
      <c r="E3099" s="69" t="s">
        <v>2410</v>
      </c>
      <c r="F3099" s="68" t="s">
        <v>1149</v>
      </c>
      <c r="G3099" s="64" t="s">
        <v>0</v>
      </c>
      <c r="H3099" s="70">
        <v>35.9</v>
      </c>
      <c r="I3099" s="71"/>
      <c r="J3099" s="64" t="s">
        <v>7083</v>
      </c>
      <c r="K3099" s="67" t="s">
        <v>9749</v>
      </c>
      <c r="L3099" s="67">
        <v>5</v>
      </c>
      <c r="M3099" s="64" t="s">
        <v>7066</v>
      </c>
      <c r="N3099" s="64" t="s">
        <v>2408</v>
      </c>
      <c r="O3099" s="64" t="s">
        <v>0</v>
      </c>
      <c r="P3099" s="64" t="s">
        <v>36</v>
      </c>
      <c r="Q3099" s="72">
        <v>0</v>
      </c>
      <c r="R3099" s="72">
        <v>0</v>
      </c>
      <c r="S3099" s="72">
        <v>0</v>
      </c>
      <c r="T3099" s="72">
        <v>0</v>
      </c>
    </row>
    <row r="3100" spans="1:20" s="60" customFormat="1" ht="15" customHeight="1">
      <c r="A3100" s="68" t="s">
        <v>5796</v>
      </c>
      <c r="B3100" s="68">
        <v>18540</v>
      </c>
      <c r="C3100" s="68" t="s">
        <v>0</v>
      </c>
      <c r="D3100" s="69">
        <v>12</v>
      </c>
      <c r="E3100" s="69" t="s">
        <v>2411</v>
      </c>
      <c r="F3100" s="68" t="s">
        <v>1149</v>
      </c>
      <c r="G3100" s="64" t="s">
        <v>3328</v>
      </c>
      <c r="H3100" s="70">
        <v>73.900000000000006</v>
      </c>
      <c r="I3100" s="71"/>
      <c r="J3100" s="64" t="s">
        <v>7104</v>
      </c>
      <c r="K3100" s="67" t="s">
        <v>9750</v>
      </c>
      <c r="L3100" s="67">
        <v>50</v>
      </c>
      <c r="M3100" s="64" t="s">
        <v>7066</v>
      </c>
      <c r="N3100" s="64" t="s">
        <v>2412</v>
      </c>
      <c r="O3100" s="64" t="s">
        <v>0</v>
      </c>
      <c r="P3100" s="64" t="s">
        <v>34</v>
      </c>
      <c r="Q3100" s="72">
        <v>22</v>
      </c>
      <c r="R3100" s="72">
        <v>0</v>
      </c>
      <c r="S3100" s="72">
        <v>32</v>
      </c>
      <c r="T3100" s="72">
        <v>0</v>
      </c>
    </row>
    <row r="3101" spans="1:20" s="60" customFormat="1" ht="15" customHeight="1">
      <c r="A3101" s="68" t="s">
        <v>5797</v>
      </c>
      <c r="B3101" s="68">
        <v>18541</v>
      </c>
      <c r="C3101" s="68" t="s">
        <v>0</v>
      </c>
      <c r="D3101" s="69">
        <v>12</v>
      </c>
      <c r="E3101" s="69" t="s">
        <v>2413</v>
      </c>
      <c r="F3101" s="68" t="s">
        <v>1149</v>
      </c>
      <c r="G3101" s="64" t="s">
        <v>3328</v>
      </c>
      <c r="H3101" s="70">
        <v>98.9</v>
      </c>
      <c r="I3101" s="71"/>
      <c r="J3101" s="64" t="s">
        <v>7104</v>
      </c>
      <c r="K3101" s="67" t="s">
        <v>9751</v>
      </c>
      <c r="L3101" s="67" t="s">
        <v>31</v>
      </c>
      <c r="M3101" s="64" t="s">
        <v>7066</v>
      </c>
      <c r="N3101" s="64" t="s">
        <v>2412</v>
      </c>
      <c r="O3101" s="64" t="s">
        <v>0</v>
      </c>
      <c r="P3101" s="64" t="s">
        <v>34</v>
      </c>
      <c r="Q3101" s="72">
        <v>32</v>
      </c>
      <c r="R3101" s="72">
        <v>8</v>
      </c>
      <c r="S3101" s="72">
        <v>42</v>
      </c>
      <c r="T3101" s="72">
        <v>1.3</v>
      </c>
    </row>
    <row r="3102" spans="1:20" s="60" customFormat="1" ht="15" customHeight="1">
      <c r="A3102" s="68" t="s">
        <v>11495</v>
      </c>
      <c r="B3102" s="68">
        <v>18542</v>
      </c>
      <c r="C3102" s="68" t="s">
        <v>0</v>
      </c>
      <c r="D3102" s="69">
        <v>12</v>
      </c>
      <c r="E3102" s="69" t="s">
        <v>11496</v>
      </c>
      <c r="F3102" s="68" t="s">
        <v>1162</v>
      </c>
      <c r="G3102" s="64" t="s">
        <v>0</v>
      </c>
      <c r="H3102" s="70">
        <v>96.9</v>
      </c>
      <c r="I3102" s="71">
        <v>9.7500000000000003E-2</v>
      </c>
      <c r="J3102" s="64" t="s">
        <v>7104</v>
      </c>
      <c r="K3102" s="67" t="s">
        <v>11497</v>
      </c>
      <c r="L3102" s="67" t="s">
        <v>30</v>
      </c>
      <c r="M3102" s="64" t="s">
        <v>7066</v>
      </c>
      <c r="N3102" s="64" t="s">
        <v>2412</v>
      </c>
      <c r="O3102" s="64" t="s">
        <v>0</v>
      </c>
      <c r="P3102" s="64" t="s">
        <v>34</v>
      </c>
      <c r="Q3102" s="72">
        <v>23</v>
      </c>
      <c r="R3102" s="72">
        <v>0</v>
      </c>
      <c r="S3102" s="72">
        <v>33.5</v>
      </c>
      <c r="T3102" s="72">
        <v>2.97</v>
      </c>
    </row>
    <row r="3103" spans="1:20" s="60" customFormat="1" ht="15" customHeight="1">
      <c r="A3103" s="68" t="s">
        <v>11498</v>
      </c>
      <c r="B3103" s="68">
        <v>18543</v>
      </c>
      <c r="C3103" s="68" t="s">
        <v>0</v>
      </c>
      <c r="D3103" s="69">
        <v>12</v>
      </c>
      <c r="E3103" s="69" t="s">
        <v>11499</v>
      </c>
      <c r="F3103" s="68" t="s">
        <v>1149</v>
      </c>
      <c r="G3103" s="64" t="s">
        <v>0</v>
      </c>
      <c r="H3103" s="70">
        <v>49.9</v>
      </c>
      <c r="I3103" s="71">
        <v>9.7500000000000003E-2</v>
      </c>
      <c r="J3103" s="64" t="s">
        <v>7104</v>
      </c>
      <c r="K3103" s="67" t="s">
        <v>11500</v>
      </c>
      <c r="L3103" s="67">
        <v>10</v>
      </c>
      <c r="M3103" s="64" t="s">
        <v>7066</v>
      </c>
      <c r="N3103" s="64" t="s">
        <v>2412</v>
      </c>
      <c r="O3103" s="64" t="s">
        <v>0</v>
      </c>
      <c r="P3103" s="64" t="s">
        <v>34</v>
      </c>
      <c r="Q3103" s="72">
        <v>23</v>
      </c>
      <c r="R3103" s="72">
        <v>0</v>
      </c>
      <c r="S3103" s="72">
        <v>19.5</v>
      </c>
      <c r="T3103" s="72">
        <v>1.4</v>
      </c>
    </row>
    <row r="3104" spans="1:20" s="60" customFormat="1" ht="15" customHeight="1">
      <c r="A3104" s="68" t="s">
        <v>11501</v>
      </c>
      <c r="B3104" s="68">
        <v>18544</v>
      </c>
      <c r="C3104" s="68" t="s">
        <v>0</v>
      </c>
      <c r="D3104" s="69" t="s">
        <v>1147</v>
      </c>
      <c r="E3104" s="69" t="s">
        <v>11502</v>
      </c>
      <c r="F3104" s="68" t="s">
        <v>1149</v>
      </c>
      <c r="G3104" s="64" t="s">
        <v>0</v>
      </c>
      <c r="H3104" s="70">
        <v>159.9</v>
      </c>
      <c r="I3104" s="71">
        <v>9.7500000000000003E-2</v>
      </c>
      <c r="J3104" s="64" t="s">
        <v>7104</v>
      </c>
      <c r="K3104" s="67" t="s">
        <v>11503</v>
      </c>
      <c r="L3104" s="67">
        <v>1</v>
      </c>
      <c r="M3104" s="64" t="s">
        <v>7066</v>
      </c>
      <c r="N3104" s="64" t="s">
        <v>2412</v>
      </c>
      <c r="O3104" s="64" t="s">
        <v>0</v>
      </c>
      <c r="P3104" s="64" t="s">
        <v>33</v>
      </c>
      <c r="Q3104" s="72">
        <v>0</v>
      </c>
      <c r="R3104" s="72">
        <v>0</v>
      </c>
      <c r="S3104" s="72">
        <v>0</v>
      </c>
      <c r="T3104" s="72">
        <v>0</v>
      </c>
    </row>
    <row r="3105" spans="1:20" s="60" customFormat="1" ht="15" customHeight="1">
      <c r="A3105" s="68" t="s">
        <v>5798</v>
      </c>
      <c r="B3105" s="68">
        <v>18545</v>
      </c>
      <c r="C3105" s="68" t="s">
        <v>0</v>
      </c>
      <c r="D3105" s="69" t="s">
        <v>1147</v>
      </c>
      <c r="E3105" s="69" t="s">
        <v>2414</v>
      </c>
      <c r="F3105" s="68" t="s">
        <v>1149</v>
      </c>
      <c r="G3105" s="64" t="s">
        <v>0</v>
      </c>
      <c r="H3105" s="70">
        <v>151.9</v>
      </c>
      <c r="I3105" s="71"/>
      <c r="J3105" s="64" t="s">
        <v>7104</v>
      </c>
      <c r="K3105" s="67" t="s">
        <v>9752</v>
      </c>
      <c r="L3105" s="67">
        <v>1</v>
      </c>
      <c r="M3105" s="64" t="s">
        <v>7066</v>
      </c>
      <c r="N3105" s="64" t="s">
        <v>2412</v>
      </c>
      <c r="O3105" s="64" t="s">
        <v>0</v>
      </c>
      <c r="P3105" s="64" t="s">
        <v>33</v>
      </c>
      <c r="Q3105" s="72">
        <v>17</v>
      </c>
      <c r="R3105" s="72">
        <v>0</v>
      </c>
      <c r="S3105" s="72">
        <v>17</v>
      </c>
      <c r="T3105" s="72">
        <v>1615</v>
      </c>
    </row>
    <row r="3106" spans="1:20" s="60" customFormat="1" ht="15" customHeight="1">
      <c r="A3106" s="68" t="s">
        <v>11504</v>
      </c>
      <c r="B3106" s="68">
        <v>18546</v>
      </c>
      <c r="C3106" s="68" t="s">
        <v>0</v>
      </c>
      <c r="D3106" s="69">
        <v>12</v>
      </c>
      <c r="E3106" s="69" t="s">
        <v>11505</v>
      </c>
      <c r="F3106" s="68" t="s">
        <v>1149</v>
      </c>
      <c r="G3106" s="64" t="s">
        <v>0</v>
      </c>
      <c r="H3106" s="70">
        <v>119.9</v>
      </c>
      <c r="I3106" s="71">
        <v>9.7500000000000003E-2</v>
      </c>
      <c r="J3106" s="64" t="s">
        <v>7104</v>
      </c>
      <c r="K3106" s="67" t="s">
        <v>11506</v>
      </c>
      <c r="L3106" s="67" t="s">
        <v>30</v>
      </c>
      <c r="M3106" s="64" t="s">
        <v>7066</v>
      </c>
      <c r="N3106" s="64" t="s">
        <v>2412</v>
      </c>
      <c r="O3106" s="64" t="s">
        <v>0</v>
      </c>
      <c r="P3106" s="64" t="s">
        <v>33</v>
      </c>
      <c r="Q3106" s="72">
        <v>16</v>
      </c>
      <c r="R3106" s="72">
        <v>35</v>
      </c>
      <c r="S3106" s="72">
        <v>16</v>
      </c>
      <c r="T3106" s="72">
        <v>0.96499999999999997</v>
      </c>
    </row>
    <row r="3107" spans="1:20" s="60" customFormat="1" ht="15" customHeight="1">
      <c r="A3107" s="68" t="s">
        <v>11507</v>
      </c>
      <c r="B3107" s="68">
        <v>18546</v>
      </c>
      <c r="C3107" s="68" t="s">
        <v>0</v>
      </c>
      <c r="D3107" s="69">
        <v>23</v>
      </c>
      <c r="E3107" s="69" t="s">
        <v>11508</v>
      </c>
      <c r="F3107" s="68" t="s">
        <v>1149</v>
      </c>
      <c r="G3107" s="64" t="s">
        <v>0</v>
      </c>
      <c r="H3107" s="70">
        <v>121.9</v>
      </c>
      <c r="I3107" s="71">
        <v>9.7500000000000003E-2</v>
      </c>
      <c r="J3107" s="64" t="s">
        <v>7104</v>
      </c>
      <c r="K3107" s="67" t="s">
        <v>11506</v>
      </c>
      <c r="L3107" s="67" t="s">
        <v>30</v>
      </c>
      <c r="M3107" s="64" t="s">
        <v>7066</v>
      </c>
      <c r="N3107" s="64" t="s">
        <v>2412</v>
      </c>
      <c r="O3107" s="64" t="s">
        <v>0</v>
      </c>
      <c r="P3107" s="64" t="s">
        <v>33</v>
      </c>
      <c r="Q3107" s="72">
        <v>16</v>
      </c>
      <c r="R3107" s="72">
        <v>35</v>
      </c>
      <c r="S3107" s="72">
        <v>16</v>
      </c>
      <c r="T3107" s="72">
        <v>0.96499999999999997</v>
      </c>
    </row>
    <row r="3108" spans="1:20" s="60" customFormat="1" ht="15" customHeight="1">
      <c r="A3108" s="68" t="s">
        <v>11509</v>
      </c>
      <c r="B3108" s="68">
        <v>18546</v>
      </c>
      <c r="C3108" s="68" t="s">
        <v>0</v>
      </c>
      <c r="D3108" s="69">
        <v>33</v>
      </c>
      <c r="E3108" s="69" t="s">
        <v>11510</v>
      </c>
      <c r="F3108" s="68" t="s">
        <v>1149</v>
      </c>
      <c r="G3108" s="64" t="s">
        <v>0</v>
      </c>
      <c r="H3108" s="70">
        <v>121.9</v>
      </c>
      <c r="I3108" s="71">
        <v>9.7500000000000003E-2</v>
      </c>
      <c r="J3108" s="64" t="s">
        <v>7104</v>
      </c>
      <c r="K3108" s="67" t="s">
        <v>11506</v>
      </c>
      <c r="L3108" s="67" t="s">
        <v>30</v>
      </c>
      <c r="M3108" s="64" t="s">
        <v>7066</v>
      </c>
      <c r="N3108" s="64" t="s">
        <v>2412</v>
      </c>
      <c r="O3108" s="64" t="s">
        <v>0</v>
      </c>
      <c r="P3108" s="64" t="s">
        <v>33</v>
      </c>
      <c r="Q3108" s="72">
        <v>16</v>
      </c>
      <c r="R3108" s="72">
        <v>35</v>
      </c>
      <c r="S3108" s="72">
        <v>16</v>
      </c>
      <c r="T3108" s="72">
        <v>0.96499999999999997</v>
      </c>
    </row>
    <row r="3109" spans="1:20" s="60" customFormat="1" ht="15" customHeight="1">
      <c r="A3109" s="68" t="s">
        <v>11511</v>
      </c>
      <c r="B3109" s="68">
        <v>18547</v>
      </c>
      <c r="C3109" s="68" t="s">
        <v>0</v>
      </c>
      <c r="D3109" s="69">
        <v>12</v>
      </c>
      <c r="E3109" s="69" t="s">
        <v>11512</v>
      </c>
      <c r="F3109" s="68" t="s">
        <v>1149</v>
      </c>
      <c r="G3109" s="64" t="s">
        <v>0</v>
      </c>
      <c r="H3109" s="70">
        <v>63.9</v>
      </c>
      <c r="I3109" s="71">
        <v>9.7500000000000003E-2</v>
      </c>
      <c r="J3109" s="64" t="s">
        <v>7104</v>
      </c>
      <c r="K3109" s="67" t="s">
        <v>11513</v>
      </c>
      <c r="L3109" s="67" t="s">
        <v>30</v>
      </c>
      <c r="M3109" s="64" t="s">
        <v>7066</v>
      </c>
      <c r="N3109" s="64" t="s">
        <v>2412</v>
      </c>
      <c r="O3109" s="64" t="s">
        <v>0</v>
      </c>
      <c r="P3109" s="64" t="s">
        <v>33</v>
      </c>
      <c r="Q3109" s="72">
        <v>16</v>
      </c>
      <c r="R3109" s="72">
        <v>23.5</v>
      </c>
      <c r="S3109" s="72">
        <v>16</v>
      </c>
      <c r="T3109" s="72">
        <v>0.7</v>
      </c>
    </row>
    <row r="3110" spans="1:20" s="60" customFormat="1" ht="15" customHeight="1">
      <c r="A3110" s="68" t="s">
        <v>11514</v>
      </c>
      <c r="B3110" s="68">
        <v>18547</v>
      </c>
      <c r="C3110" s="68" t="s">
        <v>0</v>
      </c>
      <c r="D3110" s="69">
        <v>23</v>
      </c>
      <c r="E3110" s="69" t="s">
        <v>11515</v>
      </c>
      <c r="F3110" s="68" t="s">
        <v>1149</v>
      </c>
      <c r="G3110" s="64" t="s">
        <v>0</v>
      </c>
      <c r="H3110" s="70">
        <v>63.9</v>
      </c>
      <c r="I3110" s="71">
        <v>9.7500000000000003E-2</v>
      </c>
      <c r="J3110" s="64" t="s">
        <v>7104</v>
      </c>
      <c r="K3110" s="67" t="s">
        <v>11513</v>
      </c>
      <c r="L3110" s="67" t="s">
        <v>30</v>
      </c>
      <c r="M3110" s="64" t="s">
        <v>7066</v>
      </c>
      <c r="N3110" s="64" t="s">
        <v>2412</v>
      </c>
      <c r="O3110" s="64" t="s">
        <v>0</v>
      </c>
      <c r="P3110" s="64" t="s">
        <v>33</v>
      </c>
      <c r="Q3110" s="72">
        <v>16</v>
      </c>
      <c r="R3110" s="72">
        <v>23.5</v>
      </c>
      <c r="S3110" s="72">
        <v>16</v>
      </c>
      <c r="T3110" s="72">
        <v>0.7</v>
      </c>
    </row>
    <row r="3111" spans="1:20" s="60" customFormat="1" ht="15" customHeight="1">
      <c r="A3111" s="68" t="s">
        <v>11516</v>
      </c>
      <c r="B3111" s="68">
        <v>18547</v>
      </c>
      <c r="C3111" s="68" t="s">
        <v>0</v>
      </c>
      <c r="D3111" s="69">
        <v>33</v>
      </c>
      <c r="E3111" s="69" t="s">
        <v>11517</v>
      </c>
      <c r="F3111" s="68" t="s">
        <v>1149</v>
      </c>
      <c r="G3111" s="64" t="s">
        <v>0</v>
      </c>
      <c r="H3111" s="70">
        <v>63.9</v>
      </c>
      <c r="I3111" s="71">
        <v>9.7500000000000003E-2</v>
      </c>
      <c r="J3111" s="64" t="s">
        <v>7104</v>
      </c>
      <c r="K3111" s="67" t="s">
        <v>11513</v>
      </c>
      <c r="L3111" s="67" t="s">
        <v>30</v>
      </c>
      <c r="M3111" s="64" t="s">
        <v>7066</v>
      </c>
      <c r="N3111" s="64" t="s">
        <v>2412</v>
      </c>
      <c r="O3111" s="64" t="s">
        <v>0</v>
      </c>
      <c r="P3111" s="64" t="s">
        <v>33</v>
      </c>
      <c r="Q3111" s="72">
        <v>16</v>
      </c>
      <c r="R3111" s="72">
        <v>23.5</v>
      </c>
      <c r="S3111" s="72">
        <v>16</v>
      </c>
      <c r="T3111" s="72">
        <v>0.7</v>
      </c>
    </row>
    <row r="3112" spans="1:20" s="60" customFormat="1" ht="15" customHeight="1">
      <c r="A3112" s="68" t="s">
        <v>11518</v>
      </c>
      <c r="B3112" s="68">
        <v>18548</v>
      </c>
      <c r="C3112" s="68" t="s">
        <v>0</v>
      </c>
      <c r="D3112" s="69">
        <v>12</v>
      </c>
      <c r="E3112" s="69" t="s">
        <v>11519</v>
      </c>
      <c r="F3112" s="68" t="s">
        <v>1149</v>
      </c>
      <c r="G3112" s="64" t="s">
        <v>0</v>
      </c>
      <c r="H3112" s="70">
        <v>35.9</v>
      </c>
      <c r="I3112" s="71">
        <v>9.7500000000000003E-2</v>
      </c>
      <c r="J3112" s="64" t="s">
        <v>7104</v>
      </c>
      <c r="K3112" s="67" t="s">
        <v>11520</v>
      </c>
      <c r="L3112" s="67">
        <v>10</v>
      </c>
      <c r="M3112" s="64" t="s">
        <v>7066</v>
      </c>
      <c r="N3112" s="64" t="s">
        <v>2412</v>
      </c>
      <c r="O3112" s="64" t="s">
        <v>0</v>
      </c>
      <c r="P3112" s="64" t="s">
        <v>34</v>
      </c>
      <c r="Q3112" s="72">
        <v>12</v>
      </c>
      <c r="R3112" s="72">
        <v>17.5</v>
      </c>
      <c r="S3112" s="72">
        <v>12</v>
      </c>
      <c r="T3112" s="72">
        <v>0.4</v>
      </c>
    </row>
    <row r="3113" spans="1:20" s="60" customFormat="1" ht="15" customHeight="1">
      <c r="A3113" s="68" t="s">
        <v>11521</v>
      </c>
      <c r="B3113" s="68">
        <v>18548</v>
      </c>
      <c r="C3113" s="68" t="s">
        <v>0</v>
      </c>
      <c r="D3113" s="69">
        <v>23</v>
      </c>
      <c r="E3113" s="69" t="s">
        <v>11522</v>
      </c>
      <c r="F3113" s="68" t="s">
        <v>1149</v>
      </c>
      <c r="G3113" s="64" t="s">
        <v>0</v>
      </c>
      <c r="H3113" s="70">
        <v>46.9</v>
      </c>
      <c r="I3113" s="71">
        <v>9.7500000000000003E-2</v>
      </c>
      <c r="J3113" s="64" t="s">
        <v>7104</v>
      </c>
      <c r="K3113" s="67" t="s">
        <v>11520</v>
      </c>
      <c r="L3113" s="67" t="s">
        <v>30</v>
      </c>
      <c r="M3113" s="64" t="s">
        <v>7066</v>
      </c>
      <c r="N3113" s="64" t="s">
        <v>2412</v>
      </c>
      <c r="O3113" s="64" t="s">
        <v>0</v>
      </c>
      <c r="P3113" s="64" t="s">
        <v>33</v>
      </c>
      <c r="Q3113" s="72">
        <v>12</v>
      </c>
      <c r="R3113" s="72">
        <v>17.5</v>
      </c>
      <c r="S3113" s="72">
        <v>12</v>
      </c>
      <c r="T3113" s="72">
        <v>0.4</v>
      </c>
    </row>
    <row r="3114" spans="1:20" s="60" customFormat="1" ht="15" customHeight="1">
      <c r="A3114" s="68" t="s">
        <v>11523</v>
      </c>
      <c r="B3114" s="68">
        <v>18548</v>
      </c>
      <c r="C3114" s="68" t="s">
        <v>0</v>
      </c>
      <c r="D3114" s="69">
        <v>33</v>
      </c>
      <c r="E3114" s="69" t="s">
        <v>11524</v>
      </c>
      <c r="F3114" s="68" t="s">
        <v>1149</v>
      </c>
      <c r="G3114" s="64" t="s">
        <v>0</v>
      </c>
      <c r="H3114" s="70">
        <v>46.9</v>
      </c>
      <c r="I3114" s="71">
        <v>9.7500000000000003E-2</v>
      </c>
      <c r="J3114" s="64" t="s">
        <v>7104</v>
      </c>
      <c r="K3114" s="67" t="s">
        <v>11520</v>
      </c>
      <c r="L3114" s="67" t="s">
        <v>30</v>
      </c>
      <c r="M3114" s="64" t="s">
        <v>7066</v>
      </c>
      <c r="N3114" s="64" t="s">
        <v>2412</v>
      </c>
      <c r="O3114" s="64" t="s">
        <v>0</v>
      </c>
      <c r="P3114" s="64" t="s">
        <v>33</v>
      </c>
      <c r="Q3114" s="72">
        <v>12</v>
      </c>
      <c r="R3114" s="72">
        <v>17.5</v>
      </c>
      <c r="S3114" s="72">
        <v>12</v>
      </c>
      <c r="T3114" s="72">
        <v>0.4</v>
      </c>
    </row>
    <row r="3115" spans="1:20" s="60" customFormat="1" ht="15" customHeight="1">
      <c r="A3115" s="68" t="s">
        <v>5799</v>
      </c>
      <c r="B3115" s="68">
        <v>18550</v>
      </c>
      <c r="C3115" s="68" t="s">
        <v>0</v>
      </c>
      <c r="D3115" s="69" t="s">
        <v>1147</v>
      </c>
      <c r="E3115" s="69" t="s">
        <v>475</v>
      </c>
      <c r="F3115" s="68" t="s">
        <v>1149</v>
      </c>
      <c r="G3115" s="64" t="s">
        <v>0</v>
      </c>
      <c r="H3115" s="70">
        <v>29.9</v>
      </c>
      <c r="I3115" s="71"/>
      <c r="J3115" s="64" t="s">
        <v>7104</v>
      </c>
      <c r="K3115" s="67" t="s">
        <v>9753</v>
      </c>
      <c r="L3115" s="67" t="s">
        <v>31</v>
      </c>
      <c r="M3115" s="64" t="s">
        <v>7066</v>
      </c>
      <c r="N3115" s="64" t="s">
        <v>2412</v>
      </c>
      <c r="O3115" s="64" t="s">
        <v>0</v>
      </c>
      <c r="P3115" s="64" t="s">
        <v>34</v>
      </c>
      <c r="Q3115" s="72">
        <v>12.5</v>
      </c>
      <c r="R3115" s="72">
        <v>19</v>
      </c>
      <c r="S3115" s="72">
        <v>20</v>
      </c>
      <c r="T3115" s="72">
        <v>0.5</v>
      </c>
    </row>
    <row r="3116" spans="1:20" s="60" customFormat="1" ht="15" customHeight="1">
      <c r="A3116" s="68" t="s">
        <v>5800</v>
      </c>
      <c r="B3116" s="68">
        <v>18551</v>
      </c>
      <c r="C3116" s="68" t="s">
        <v>0</v>
      </c>
      <c r="D3116" s="69" t="s">
        <v>1147</v>
      </c>
      <c r="E3116" s="69" t="s">
        <v>476</v>
      </c>
      <c r="F3116" s="68" t="s">
        <v>1149</v>
      </c>
      <c r="G3116" s="64" t="s">
        <v>0</v>
      </c>
      <c r="H3116" s="70">
        <v>29.9</v>
      </c>
      <c r="I3116" s="71"/>
      <c r="J3116" s="64" t="s">
        <v>7104</v>
      </c>
      <c r="K3116" s="67" t="s">
        <v>9754</v>
      </c>
      <c r="L3116" s="67" t="s">
        <v>31</v>
      </c>
      <c r="M3116" s="64" t="s">
        <v>7066</v>
      </c>
      <c r="N3116" s="64" t="s">
        <v>2412</v>
      </c>
      <c r="O3116" s="64" t="s">
        <v>0</v>
      </c>
      <c r="P3116" s="64" t="s">
        <v>34</v>
      </c>
      <c r="Q3116" s="72">
        <v>12.5</v>
      </c>
      <c r="R3116" s="72">
        <v>0</v>
      </c>
      <c r="S3116" s="72">
        <v>16.5</v>
      </c>
      <c r="T3116" s="72">
        <v>0.5</v>
      </c>
    </row>
    <row r="3117" spans="1:20" s="60" customFormat="1" ht="15" customHeight="1">
      <c r="A3117" s="68" t="s">
        <v>5801</v>
      </c>
      <c r="B3117" s="68">
        <v>18552</v>
      </c>
      <c r="C3117" s="68" t="s">
        <v>0</v>
      </c>
      <c r="D3117" s="69" t="s">
        <v>1147</v>
      </c>
      <c r="E3117" s="69" t="s">
        <v>477</v>
      </c>
      <c r="F3117" s="68" t="s">
        <v>1149</v>
      </c>
      <c r="G3117" s="64" t="s">
        <v>0</v>
      </c>
      <c r="H3117" s="70">
        <v>32.9</v>
      </c>
      <c r="I3117" s="71"/>
      <c r="J3117" s="64" t="s">
        <v>7104</v>
      </c>
      <c r="K3117" s="67" t="s">
        <v>9755</v>
      </c>
      <c r="L3117" s="67" t="s">
        <v>31</v>
      </c>
      <c r="M3117" s="64" t="s">
        <v>7066</v>
      </c>
      <c r="N3117" s="64" t="s">
        <v>2412</v>
      </c>
      <c r="O3117" s="64" t="s">
        <v>0</v>
      </c>
      <c r="P3117" s="64" t="s">
        <v>34</v>
      </c>
      <c r="Q3117" s="72">
        <v>0</v>
      </c>
      <c r="R3117" s="72">
        <v>0</v>
      </c>
      <c r="S3117" s="72">
        <v>0</v>
      </c>
      <c r="T3117" s="72">
        <v>0</v>
      </c>
    </row>
    <row r="3118" spans="1:20" s="60" customFormat="1" ht="15" customHeight="1">
      <c r="A3118" s="68" t="s">
        <v>5802</v>
      </c>
      <c r="B3118" s="68">
        <v>18553</v>
      </c>
      <c r="C3118" s="68" t="s">
        <v>0</v>
      </c>
      <c r="D3118" s="69" t="s">
        <v>1147</v>
      </c>
      <c r="E3118" s="69" t="s">
        <v>478</v>
      </c>
      <c r="F3118" s="68" t="s">
        <v>1149</v>
      </c>
      <c r="G3118" s="64" t="s">
        <v>0</v>
      </c>
      <c r="H3118" s="70">
        <v>33.9</v>
      </c>
      <c r="I3118" s="71"/>
      <c r="J3118" s="64" t="s">
        <v>7104</v>
      </c>
      <c r="K3118" s="67" t="s">
        <v>9756</v>
      </c>
      <c r="L3118" s="67" t="s">
        <v>31</v>
      </c>
      <c r="M3118" s="64" t="s">
        <v>7066</v>
      </c>
      <c r="N3118" s="64" t="s">
        <v>2412</v>
      </c>
      <c r="O3118" s="64" t="s">
        <v>0</v>
      </c>
      <c r="P3118" s="64" t="s">
        <v>34</v>
      </c>
      <c r="Q3118" s="72">
        <v>0</v>
      </c>
      <c r="R3118" s="72">
        <v>0</v>
      </c>
      <c r="S3118" s="72">
        <v>0</v>
      </c>
      <c r="T3118" s="72">
        <v>0</v>
      </c>
    </row>
    <row r="3119" spans="1:20" s="60" customFormat="1" ht="15" customHeight="1">
      <c r="A3119" s="68" t="s">
        <v>5803</v>
      </c>
      <c r="B3119" s="68">
        <v>18554</v>
      </c>
      <c r="C3119" s="68" t="s">
        <v>0</v>
      </c>
      <c r="D3119" s="69" t="s">
        <v>1147</v>
      </c>
      <c r="E3119" s="69" t="s">
        <v>2415</v>
      </c>
      <c r="F3119" s="68" t="s">
        <v>1149</v>
      </c>
      <c r="G3119" s="64" t="s">
        <v>0</v>
      </c>
      <c r="H3119" s="70">
        <v>48.9</v>
      </c>
      <c r="I3119" s="71"/>
      <c r="J3119" s="64" t="s">
        <v>7104</v>
      </c>
      <c r="K3119" s="67" t="s">
        <v>9757</v>
      </c>
      <c r="L3119" s="67">
        <v>3</v>
      </c>
      <c r="M3119" s="64" t="s">
        <v>7066</v>
      </c>
      <c r="N3119" s="64" t="s">
        <v>2412</v>
      </c>
      <c r="O3119" s="64" t="s">
        <v>0</v>
      </c>
      <c r="P3119" s="64" t="s">
        <v>34</v>
      </c>
      <c r="Q3119" s="72">
        <v>11</v>
      </c>
      <c r="R3119" s="72">
        <v>16</v>
      </c>
      <c r="S3119" s="72">
        <v>37</v>
      </c>
      <c r="T3119" s="72">
        <v>1.2</v>
      </c>
    </row>
    <row r="3120" spans="1:20" s="60" customFormat="1" ht="15" customHeight="1">
      <c r="A3120" s="68" t="s">
        <v>5804</v>
      </c>
      <c r="B3120" s="68">
        <v>18555</v>
      </c>
      <c r="C3120" s="68" t="s">
        <v>0</v>
      </c>
      <c r="D3120" s="69">
        <v>12</v>
      </c>
      <c r="E3120" s="69" t="s">
        <v>2416</v>
      </c>
      <c r="F3120" s="68" t="s">
        <v>1149</v>
      </c>
      <c r="G3120" s="64" t="s">
        <v>3328</v>
      </c>
      <c r="H3120" s="70">
        <v>81.900000000000006</v>
      </c>
      <c r="I3120" s="71"/>
      <c r="J3120" s="64" t="s">
        <v>7104</v>
      </c>
      <c r="K3120" s="67" t="s">
        <v>9758</v>
      </c>
      <c r="L3120" s="67">
        <v>8</v>
      </c>
      <c r="M3120" s="64" t="s">
        <v>7066</v>
      </c>
      <c r="N3120" s="64" t="s">
        <v>2412</v>
      </c>
      <c r="O3120" s="64" t="s">
        <v>0</v>
      </c>
      <c r="P3120" s="64" t="s">
        <v>34</v>
      </c>
      <c r="Q3120" s="72">
        <v>34</v>
      </c>
      <c r="R3120" s="72">
        <v>34</v>
      </c>
      <c r="S3120" s="72">
        <v>34</v>
      </c>
      <c r="T3120" s="72">
        <v>0.8</v>
      </c>
    </row>
    <row r="3121" spans="1:20" s="60" customFormat="1" ht="15" customHeight="1">
      <c r="A3121" s="68" t="s">
        <v>11525</v>
      </c>
      <c r="B3121" s="68">
        <v>18555</v>
      </c>
      <c r="C3121" s="68" t="s">
        <v>0</v>
      </c>
      <c r="D3121" s="69">
        <v>34</v>
      </c>
      <c r="E3121" s="69" t="s">
        <v>11526</v>
      </c>
      <c r="F3121" s="68" t="s">
        <v>1149</v>
      </c>
      <c r="G3121" s="64" t="s">
        <v>0</v>
      </c>
      <c r="H3121" s="70">
        <v>106.9</v>
      </c>
      <c r="I3121" s="71">
        <v>9.7500000000000003E-2</v>
      </c>
      <c r="J3121" s="64" t="s">
        <v>7104</v>
      </c>
      <c r="K3121" s="67" t="s">
        <v>9758</v>
      </c>
      <c r="L3121" s="67">
        <v>9</v>
      </c>
      <c r="M3121" s="64" t="s">
        <v>7066</v>
      </c>
      <c r="N3121" s="64" t="s">
        <v>2412</v>
      </c>
      <c r="O3121" s="64" t="s">
        <v>0</v>
      </c>
      <c r="P3121" s="64" t="s">
        <v>33</v>
      </c>
      <c r="Q3121" s="72">
        <v>34</v>
      </c>
      <c r="R3121" s="72">
        <v>0</v>
      </c>
      <c r="S3121" s="72">
        <v>34</v>
      </c>
      <c r="T3121" s="72">
        <v>0.8</v>
      </c>
    </row>
    <row r="3122" spans="1:20" s="60" customFormat="1" ht="15" customHeight="1">
      <c r="A3122" s="68" t="s">
        <v>11527</v>
      </c>
      <c r="B3122" s="68">
        <v>18556</v>
      </c>
      <c r="C3122" s="68" t="s">
        <v>0</v>
      </c>
      <c r="D3122" s="69">
        <v>12</v>
      </c>
      <c r="E3122" s="69" t="s">
        <v>11528</v>
      </c>
      <c r="F3122" s="68" t="s">
        <v>1149</v>
      </c>
      <c r="G3122" s="64" t="s">
        <v>0</v>
      </c>
      <c r="H3122" s="70">
        <v>65.900000000000006</v>
      </c>
      <c r="I3122" s="71">
        <v>9.7500000000000003E-2</v>
      </c>
      <c r="J3122" s="64" t="s">
        <v>7104</v>
      </c>
      <c r="K3122" s="67" t="s">
        <v>11529</v>
      </c>
      <c r="L3122" s="67">
        <v>5</v>
      </c>
      <c r="M3122" s="64" t="s">
        <v>7066</v>
      </c>
      <c r="N3122" s="64" t="s">
        <v>2412</v>
      </c>
      <c r="O3122" s="64" t="s">
        <v>0</v>
      </c>
      <c r="P3122" s="64" t="s">
        <v>34</v>
      </c>
      <c r="Q3122" s="72">
        <v>27</v>
      </c>
      <c r="R3122" s="72">
        <v>27</v>
      </c>
      <c r="S3122" s="72">
        <v>27</v>
      </c>
      <c r="T3122" s="72">
        <v>0.7</v>
      </c>
    </row>
    <row r="3123" spans="1:20" s="60" customFormat="1" ht="15" customHeight="1">
      <c r="A3123" s="68" t="s">
        <v>11530</v>
      </c>
      <c r="B3123" s="68">
        <v>18556</v>
      </c>
      <c r="C3123" s="68" t="s">
        <v>0</v>
      </c>
      <c r="D3123" s="69">
        <v>34</v>
      </c>
      <c r="E3123" s="69" t="s">
        <v>11531</v>
      </c>
      <c r="F3123" s="68" t="s">
        <v>1149</v>
      </c>
      <c r="G3123" s="64" t="s">
        <v>0</v>
      </c>
      <c r="H3123" s="70">
        <v>85.9</v>
      </c>
      <c r="I3123" s="71">
        <v>9.7500000000000003E-2</v>
      </c>
      <c r="J3123" s="64" t="s">
        <v>7104</v>
      </c>
      <c r="K3123" s="67" t="s">
        <v>11529</v>
      </c>
      <c r="L3123" s="67" t="s">
        <v>30</v>
      </c>
      <c r="M3123" s="64" t="s">
        <v>7066</v>
      </c>
      <c r="N3123" s="64" t="s">
        <v>2412</v>
      </c>
      <c r="O3123" s="64" t="s">
        <v>0</v>
      </c>
      <c r="P3123" s="64" t="s">
        <v>33</v>
      </c>
      <c r="Q3123" s="72">
        <v>27</v>
      </c>
      <c r="R3123" s="72">
        <v>27</v>
      </c>
      <c r="S3123" s="72">
        <v>27</v>
      </c>
      <c r="T3123" s="72">
        <v>0.7</v>
      </c>
    </row>
    <row r="3124" spans="1:20" s="60" customFormat="1" ht="15" customHeight="1">
      <c r="A3124" s="68" t="s">
        <v>5805</v>
      </c>
      <c r="B3124" s="68">
        <v>18557</v>
      </c>
      <c r="C3124" s="68" t="s">
        <v>0</v>
      </c>
      <c r="D3124" s="69">
        <v>12</v>
      </c>
      <c r="E3124" s="69" t="s">
        <v>2417</v>
      </c>
      <c r="F3124" s="68" t="s">
        <v>1149</v>
      </c>
      <c r="G3124" s="64" t="s">
        <v>3328</v>
      </c>
      <c r="H3124" s="70">
        <v>21.9</v>
      </c>
      <c r="I3124" s="71"/>
      <c r="J3124" s="64" t="s">
        <v>7104</v>
      </c>
      <c r="K3124" s="67" t="s">
        <v>9759</v>
      </c>
      <c r="L3124" s="67">
        <v>6</v>
      </c>
      <c r="M3124" s="64" t="s">
        <v>7066</v>
      </c>
      <c r="N3124" s="64" t="s">
        <v>2412</v>
      </c>
      <c r="O3124" s="64" t="s">
        <v>0</v>
      </c>
      <c r="P3124" s="64" t="s">
        <v>34</v>
      </c>
      <c r="Q3124" s="72">
        <v>8</v>
      </c>
      <c r="R3124" s="72">
        <v>29</v>
      </c>
      <c r="S3124" s="72">
        <v>29.5</v>
      </c>
      <c r="T3124" s="72">
        <v>0.155</v>
      </c>
    </row>
    <row r="3125" spans="1:20" s="60" customFormat="1" ht="15" customHeight="1">
      <c r="A3125" s="68" t="s">
        <v>5806</v>
      </c>
      <c r="B3125" s="68">
        <v>18557</v>
      </c>
      <c r="C3125" s="68" t="s">
        <v>0</v>
      </c>
      <c r="D3125" s="69">
        <v>34</v>
      </c>
      <c r="E3125" s="69" t="s">
        <v>2418</v>
      </c>
      <c r="F3125" s="68" t="s">
        <v>1149</v>
      </c>
      <c r="G3125" s="64" t="s">
        <v>3328</v>
      </c>
      <c r="H3125" s="70">
        <v>21.9</v>
      </c>
      <c r="I3125" s="71"/>
      <c r="J3125" s="64" t="s">
        <v>7104</v>
      </c>
      <c r="K3125" s="67" t="s">
        <v>9759</v>
      </c>
      <c r="L3125" s="67">
        <v>4</v>
      </c>
      <c r="M3125" s="64" t="s">
        <v>7066</v>
      </c>
      <c r="N3125" s="64" t="s">
        <v>2412</v>
      </c>
      <c r="O3125" s="64" t="s">
        <v>0</v>
      </c>
      <c r="P3125" s="64" t="s">
        <v>34</v>
      </c>
      <c r="Q3125" s="72">
        <v>8</v>
      </c>
      <c r="R3125" s="72">
        <v>29</v>
      </c>
      <c r="S3125" s="72">
        <v>29.5</v>
      </c>
      <c r="T3125" s="72">
        <v>0.155</v>
      </c>
    </row>
    <row r="3126" spans="1:20" s="60" customFormat="1" ht="15" customHeight="1">
      <c r="A3126" s="68" t="s">
        <v>11532</v>
      </c>
      <c r="B3126" s="68">
        <v>18558</v>
      </c>
      <c r="C3126" s="68" t="s">
        <v>0</v>
      </c>
      <c r="D3126" s="69">
        <v>12</v>
      </c>
      <c r="E3126" s="69" t="s">
        <v>11533</v>
      </c>
      <c r="F3126" s="68" t="s">
        <v>1149</v>
      </c>
      <c r="G3126" s="64" t="s">
        <v>0</v>
      </c>
      <c r="H3126" s="70">
        <v>19.899999999999999</v>
      </c>
      <c r="I3126" s="71">
        <v>9.7500000000000003E-2</v>
      </c>
      <c r="J3126" s="64" t="s">
        <v>7104</v>
      </c>
      <c r="K3126" s="67" t="s">
        <v>11534</v>
      </c>
      <c r="L3126" s="67">
        <v>2</v>
      </c>
      <c r="M3126" s="64" t="s">
        <v>7066</v>
      </c>
      <c r="N3126" s="64" t="s">
        <v>2412</v>
      </c>
      <c r="O3126" s="64" t="s">
        <v>0</v>
      </c>
      <c r="P3126" s="64" t="s">
        <v>34</v>
      </c>
      <c r="Q3126" s="72">
        <v>8</v>
      </c>
      <c r="R3126" s="72">
        <v>0</v>
      </c>
      <c r="S3126" s="72">
        <v>34</v>
      </c>
      <c r="T3126" s="72">
        <v>0.155</v>
      </c>
    </row>
    <row r="3127" spans="1:20" s="60" customFormat="1" ht="15" customHeight="1">
      <c r="A3127" s="68" t="s">
        <v>11535</v>
      </c>
      <c r="B3127" s="68">
        <v>18558</v>
      </c>
      <c r="C3127" s="68" t="s">
        <v>0</v>
      </c>
      <c r="D3127" s="69">
        <v>34</v>
      </c>
      <c r="E3127" s="69" t="s">
        <v>11536</v>
      </c>
      <c r="F3127" s="68" t="s">
        <v>1149</v>
      </c>
      <c r="G3127" s="64" t="s">
        <v>0</v>
      </c>
      <c r="H3127" s="70">
        <v>19.899999999999999</v>
      </c>
      <c r="I3127" s="71">
        <v>9.7500000000000003E-2</v>
      </c>
      <c r="J3127" s="64" t="s">
        <v>7104</v>
      </c>
      <c r="K3127" s="67" t="s">
        <v>11534</v>
      </c>
      <c r="L3127" s="67">
        <v>1</v>
      </c>
      <c r="M3127" s="64" t="s">
        <v>7066</v>
      </c>
      <c r="N3127" s="64" t="s">
        <v>2412</v>
      </c>
      <c r="O3127" s="64" t="s">
        <v>0</v>
      </c>
      <c r="P3127" s="64" t="s">
        <v>34</v>
      </c>
      <c r="Q3127" s="72">
        <v>8</v>
      </c>
      <c r="R3127" s="72">
        <v>23.5</v>
      </c>
      <c r="S3127" s="72">
        <v>34</v>
      </c>
      <c r="T3127" s="72">
        <v>0.155</v>
      </c>
    </row>
    <row r="3128" spans="1:20" s="60" customFormat="1" ht="15" customHeight="1">
      <c r="A3128" s="68" t="s">
        <v>5807</v>
      </c>
      <c r="B3128" s="68">
        <v>18559</v>
      </c>
      <c r="C3128" s="68" t="s">
        <v>0</v>
      </c>
      <c r="D3128" s="69">
        <v>12</v>
      </c>
      <c r="E3128" s="69" t="s">
        <v>2419</v>
      </c>
      <c r="F3128" s="68" t="s">
        <v>1149</v>
      </c>
      <c r="G3128" s="64" t="s">
        <v>3328</v>
      </c>
      <c r="H3128" s="70">
        <v>19.899999999999999</v>
      </c>
      <c r="I3128" s="71"/>
      <c r="J3128" s="64" t="s">
        <v>7104</v>
      </c>
      <c r="K3128" s="67" t="s">
        <v>9760</v>
      </c>
      <c r="L3128" s="67">
        <v>2</v>
      </c>
      <c r="M3128" s="64" t="s">
        <v>7066</v>
      </c>
      <c r="N3128" s="64" t="s">
        <v>2412</v>
      </c>
      <c r="O3128" s="64" t="s">
        <v>0</v>
      </c>
      <c r="P3128" s="64" t="s">
        <v>34</v>
      </c>
      <c r="Q3128" s="72">
        <v>8</v>
      </c>
      <c r="R3128" s="72">
        <v>38</v>
      </c>
      <c r="S3128" s="72">
        <v>27</v>
      </c>
      <c r="T3128" s="72">
        <v>0.3</v>
      </c>
    </row>
    <row r="3129" spans="1:20" s="60" customFormat="1" ht="15" customHeight="1">
      <c r="A3129" s="68" t="s">
        <v>5808</v>
      </c>
      <c r="B3129" s="68">
        <v>18559</v>
      </c>
      <c r="C3129" s="68" t="s">
        <v>0</v>
      </c>
      <c r="D3129" s="69">
        <v>34</v>
      </c>
      <c r="E3129" s="69" t="s">
        <v>2420</v>
      </c>
      <c r="F3129" s="68" t="s">
        <v>1149</v>
      </c>
      <c r="G3129" s="64" t="s">
        <v>3348</v>
      </c>
      <c r="H3129" s="70">
        <v>21.9</v>
      </c>
      <c r="I3129" s="71"/>
      <c r="J3129" s="64" t="s">
        <v>7104</v>
      </c>
      <c r="K3129" s="67" t="s">
        <v>9760</v>
      </c>
      <c r="L3129" s="67">
        <v>7</v>
      </c>
      <c r="M3129" s="64" t="s">
        <v>7066</v>
      </c>
      <c r="N3129" s="64" t="s">
        <v>2412</v>
      </c>
      <c r="O3129" s="64" t="s">
        <v>0</v>
      </c>
      <c r="P3129" s="64" t="s">
        <v>34</v>
      </c>
      <c r="Q3129" s="72">
        <v>8</v>
      </c>
      <c r="R3129" s="72">
        <v>38</v>
      </c>
      <c r="S3129" s="72">
        <v>27</v>
      </c>
      <c r="T3129" s="72">
        <v>0.3</v>
      </c>
    </row>
    <row r="3130" spans="1:20" s="60" customFormat="1" ht="15" customHeight="1">
      <c r="A3130" s="68" t="s">
        <v>11537</v>
      </c>
      <c r="B3130" s="68">
        <v>18560</v>
      </c>
      <c r="C3130" s="68" t="s">
        <v>0</v>
      </c>
      <c r="D3130" s="69">
        <v>12</v>
      </c>
      <c r="E3130" s="69" t="s">
        <v>11538</v>
      </c>
      <c r="F3130" s="68" t="s">
        <v>1149</v>
      </c>
      <c r="G3130" s="64" t="s">
        <v>0</v>
      </c>
      <c r="H3130" s="70">
        <v>26.9</v>
      </c>
      <c r="I3130" s="71">
        <v>9.7500000000000003E-2</v>
      </c>
      <c r="J3130" s="64" t="s">
        <v>7104</v>
      </c>
      <c r="K3130" s="67" t="s">
        <v>11539</v>
      </c>
      <c r="L3130" s="67" t="s">
        <v>30</v>
      </c>
      <c r="M3130" s="64" t="s">
        <v>7066</v>
      </c>
      <c r="N3130" s="64" t="s">
        <v>2412</v>
      </c>
      <c r="O3130" s="64" t="s">
        <v>0</v>
      </c>
      <c r="P3130" s="64" t="s">
        <v>33</v>
      </c>
      <c r="Q3130" s="72">
        <v>8.5</v>
      </c>
      <c r="R3130" s="72">
        <v>39</v>
      </c>
      <c r="S3130" s="72">
        <v>37</v>
      </c>
      <c r="T3130" s="72">
        <v>0.3</v>
      </c>
    </row>
    <row r="3131" spans="1:20" s="60" customFormat="1" ht="15" customHeight="1">
      <c r="A3131" s="68" t="s">
        <v>11540</v>
      </c>
      <c r="B3131" s="68">
        <v>18560</v>
      </c>
      <c r="C3131" s="68" t="s">
        <v>0</v>
      </c>
      <c r="D3131" s="69">
        <v>34</v>
      </c>
      <c r="E3131" s="69" t="s">
        <v>11541</v>
      </c>
      <c r="F3131" s="68" t="s">
        <v>1149</v>
      </c>
      <c r="G3131" s="64" t="s">
        <v>0</v>
      </c>
      <c r="H3131" s="70">
        <v>26.9</v>
      </c>
      <c r="I3131" s="71">
        <v>9.7500000000000003E-2</v>
      </c>
      <c r="J3131" s="64" t="s">
        <v>7104</v>
      </c>
      <c r="K3131" s="67" t="s">
        <v>11539</v>
      </c>
      <c r="L3131" s="67">
        <v>1</v>
      </c>
      <c r="M3131" s="64" t="s">
        <v>7066</v>
      </c>
      <c r="N3131" s="64" t="s">
        <v>2412</v>
      </c>
      <c r="O3131" s="64" t="s">
        <v>0</v>
      </c>
      <c r="P3131" s="64" t="s">
        <v>33</v>
      </c>
      <c r="Q3131" s="72">
        <v>8.5</v>
      </c>
      <c r="R3131" s="72">
        <v>39</v>
      </c>
      <c r="S3131" s="72">
        <v>37</v>
      </c>
      <c r="T3131" s="72">
        <v>0.3</v>
      </c>
    </row>
    <row r="3132" spans="1:20" s="60" customFormat="1" ht="15" customHeight="1">
      <c r="A3132" s="68" t="s">
        <v>11542</v>
      </c>
      <c r="B3132" s="68">
        <v>18561</v>
      </c>
      <c r="C3132" s="68" t="s">
        <v>0</v>
      </c>
      <c r="D3132" s="69">
        <v>12</v>
      </c>
      <c r="E3132" s="69" t="s">
        <v>11543</v>
      </c>
      <c r="F3132" s="68" t="s">
        <v>1149</v>
      </c>
      <c r="G3132" s="64" t="s">
        <v>0</v>
      </c>
      <c r="H3132" s="70">
        <v>19.899999999999999</v>
      </c>
      <c r="I3132" s="71">
        <v>9.7500000000000003E-2</v>
      </c>
      <c r="J3132" s="64" t="s">
        <v>7104</v>
      </c>
      <c r="K3132" s="67" t="s">
        <v>11544</v>
      </c>
      <c r="L3132" s="67">
        <v>4</v>
      </c>
      <c r="M3132" s="64" t="s">
        <v>7066</v>
      </c>
      <c r="N3132" s="64" t="s">
        <v>2412</v>
      </c>
      <c r="O3132" s="64" t="s">
        <v>0</v>
      </c>
      <c r="P3132" s="64" t="s">
        <v>34</v>
      </c>
      <c r="Q3132" s="72">
        <v>8</v>
      </c>
      <c r="R3132" s="72">
        <v>29</v>
      </c>
      <c r="S3132" s="72">
        <v>30</v>
      </c>
      <c r="T3132" s="72">
        <v>0.3</v>
      </c>
    </row>
    <row r="3133" spans="1:20" s="60" customFormat="1" ht="15" customHeight="1">
      <c r="A3133" s="68" t="s">
        <v>11545</v>
      </c>
      <c r="B3133" s="68">
        <v>18561</v>
      </c>
      <c r="C3133" s="68" t="s">
        <v>0</v>
      </c>
      <c r="D3133" s="69">
        <v>34</v>
      </c>
      <c r="E3133" s="69" t="s">
        <v>11546</v>
      </c>
      <c r="F3133" s="68" t="s">
        <v>1149</v>
      </c>
      <c r="G3133" s="64" t="s">
        <v>0</v>
      </c>
      <c r="H3133" s="70">
        <v>19.899999999999999</v>
      </c>
      <c r="I3133" s="71">
        <v>9.7500000000000003E-2</v>
      </c>
      <c r="J3133" s="64" t="s">
        <v>7104</v>
      </c>
      <c r="K3133" s="67" t="s">
        <v>11544</v>
      </c>
      <c r="L3133" s="67">
        <v>2</v>
      </c>
      <c r="M3133" s="64" t="s">
        <v>7066</v>
      </c>
      <c r="N3133" s="64" t="s">
        <v>2412</v>
      </c>
      <c r="O3133" s="64" t="s">
        <v>0</v>
      </c>
      <c r="P3133" s="64" t="s">
        <v>34</v>
      </c>
      <c r="Q3133" s="72">
        <v>8</v>
      </c>
      <c r="R3133" s="72">
        <v>29</v>
      </c>
      <c r="S3133" s="72">
        <v>30</v>
      </c>
      <c r="T3133" s="72">
        <v>0.3</v>
      </c>
    </row>
    <row r="3134" spans="1:20" s="60" customFormat="1" ht="15" customHeight="1">
      <c r="A3134" s="68" t="s">
        <v>11547</v>
      </c>
      <c r="B3134" s="68">
        <v>18562</v>
      </c>
      <c r="C3134" s="68" t="s">
        <v>0</v>
      </c>
      <c r="D3134" s="69">
        <v>34</v>
      </c>
      <c r="E3134" s="69" t="s">
        <v>11548</v>
      </c>
      <c r="F3134" s="68" t="s">
        <v>1149</v>
      </c>
      <c r="G3134" s="64" t="s">
        <v>0</v>
      </c>
      <c r="H3134" s="70">
        <v>47.9</v>
      </c>
      <c r="I3134" s="71">
        <v>9.7500000000000003E-2</v>
      </c>
      <c r="J3134" s="64" t="s">
        <v>7104</v>
      </c>
      <c r="K3134" s="67" t="s">
        <v>11549</v>
      </c>
      <c r="L3134" s="67" t="s">
        <v>30</v>
      </c>
      <c r="M3134" s="64" t="s">
        <v>7066</v>
      </c>
      <c r="N3134" s="64" t="s">
        <v>2412</v>
      </c>
      <c r="O3134" s="64" t="s">
        <v>0</v>
      </c>
      <c r="P3134" s="64" t="s">
        <v>34</v>
      </c>
      <c r="Q3134" s="72">
        <v>2</v>
      </c>
      <c r="R3134" s="72">
        <v>0</v>
      </c>
      <c r="S3134" s="72">
        <v>55</v>
      </c>
      <c r="T3134" s="72">
        <v>0.7</v>
      </c>
    </row>
    <row r="3135" spans="1:20" s="60" customFormat="1" ht="15" customHeight="1">
      <c r="A3135" s="68" t="s">
        <v>11550</v>
      </c>
      <c r="B3135" s="68">
        <v>18563</v>
      </c>
      <c r="C3135" s="68" t="s">
        <v>0</v>
      </c>
      <c r="D3135" s="69">
        <v>12</v>
      </c>
      <c r="E3135" s="69" t="s">
        <v>11551</v>
      </c>
      <c r="F3135" s="68" t="s">
        <v>1149</v>
      </c>
      <c r="G3135" s="64" t="s">
        <v>0</v>
      </c>
      <c r="H3135" s="70">
        <v>38.9</v>
      </c>
      <c r="I3135" s="71">
        <v>9.7500000000000003E-2</v>
      </c>
      <c r="J3135" s="64" t="s">
        <v>7104</v>
      </c>
      <c r="K3135" s="67" t="s">
        <v>11552</v>
      </c>
      <c r="L3135" s="67" t="s">
        <v>30</v>
      </c>
      <c r="M3135" s="64" t="s">
        <v>7066</v>
      </c>
      <c r="N3135" s="64" t="s">
        <v>2412</v>
      </c>
      <c r="O3135" s="64" t="s">
        <v>0</v>
      </c>
      <c r="P3135" s="64" t="s">
        <v>34</v>
      </c>
      <c r="Q3135" s="72">
        <v>2</v>
      </c>
      <c r="R3135" s="72">
        <v>75</v>
      </c>
      <c r="S3135" s="72">
        <v>38</v>
      </c>
      <c r="T3135" s="72">
        <v>0.7</v>
      </c>
    </row>
    <row r="3136" spans="1:20" s="60" customFormat="1" ht="15" customHeight="1">
      <c r="A3136" s="68" t="s">
        <v>11553</v>
      </c>
      <c r="B3136" s="68">
        <v>18563</v>
      </c>
      <c r="C3136" s="68" t="s">
        <v>0</v>
      </c>
      <c r="D3136" s="69">
        <v>34</v>
      </c>
      <c r="E3136" s="69" t="s">
        <v>11554</v>
      </c>
      <c r="F3136" s="68" t="s">
        <v>1149</v>
      </c>
      <c r="G3136" s="64" t="s">
        <v>0</v>
      </c>
      <c r="H3136" s="70">
        <v>38.9</v>
      </c>
      <c r="I3136" s="71">
        <v>9.7500000000000003E-2</v>
      </c>
      <c r="J3136" s="64" t="s">
        <v>7104</v>
      </c>
      <c r="K3136" s="67" t="s">
        <v>11552</v>
      </c>
      <c r="L3136" s="67" t="s">
        <v>30</v>
      </c>
      <c r="M3136" s="64" t="s">
        <v>7066</v>
      </c>
      <c r="N3136" s="64" t="s">
        <v>2412</v>
      </c>
      <c r="O3136" s="64" t="s">
        <v>0</v>
      </c>
      <c r="P3136" s="64" t="s">
        <v>34</v>
      </c>
      <c r="Q3136" s="72">
        <v>2</v>
      </c>
      <c r="R3136" s="72">
        <v>75</v>
      </c>
      <c r="S3136" s="72">
        <v>38</v>
      </c>
      <c r="T3136" s="72">
        <v>0.7</v>
      </c>
    </row>
    <row r="3137" spans="1:20" s="60" customFormat="1" ht="15" customHeight="1">
      <c r="A3137" s="68" t="s">
        <v>5809</v>
      </c>
      <c r="B3137" s="68">
        <v>18564</v>
      </c>
      <c r="C3137" s="68" t="s">
        <v>0</v>
      </c>
      <c r="D3137" s="69" t="s">
        <v>1147</v>
      </c>
      <c r="E3137" s="69" t="s">
        <v>2421</v>
      </c>
      <c r="F3137" s="68" t="s">
        <v>1149</v>
      </c>
      <c r="G3137" s="64" t="s">
        <v>0</v>
      </c>
      <c r="H3137" s="70">
        <v>43.9</v>
      </c>
      <c r="I3137" s="71"/>
      <c r="J3137" s="64" t="s">
        <v>7104</v>
      </c>
      <c r="K3137" s="67" t="s">
        <v>9761</v>
      </c>
      <c r="L3137" s="67">
        <v>2</v>
      </c>
      <c r="M3137" s="64" t="s">
        <v>7066</v>
      </c>
      <c r="N3137" s="64" t="s">
        <v>2412</v>
      </c>
      <c r="O3137" s="64" t="s">
        <v>0</v>
      </c>
      <c r="P3137" s="64" t="s">
        <v>34</v>
      </c>
      <c r="Q3137" s="72">
        <v>18</v>
      </c>
      <c r="R3137" s="72">
        <v>55</v>
      </c>
      <c r="S3137" s="72">
        <v>20</v>
      </c>
      <c r="T3137" s="72">
        <v>0.8</v>
      </c>
    </row>
    <row r="3138" spans="1:20" s="60" customFormat="1" ht="15" customHeight="1">
      <c r="A3138" s="68" t="s">
        <v>5810</v>
      </c>
      <c r="B3138" s="68">
        <v>18565</v>
      </c>
      <c r="C3138" s="68" t="s">
        <v>0</v>
      </c>
      <c r="D3138" s="69" t="s">
        <v>1147</v>
      </c>
      <c r="E3138" s="69" t="s">
        <v>2422</v>
      </c>
      <c r="F3138" s="68" t="s">
        <v>1149</v>
      </c>
      <c r="G3138" s="64" t="s">
        <v>0</v>
      </c>
      <c r="H3138" s="70">
        <v>36.9</v>
      </c>
      <c r="I3138" s="71"/>
      <c r="J3138" s="64" t="s">
        <v>7104</v>
      </c>
      <c r="K3138" s="67" t="s">
        <v>9762</v>
      </c>
      <c r="L3138" s="67" t="s">
        <v>31</v>
      </c>
      <c r="M3138" s="64" t="s">
        <v>7066</v>
      </c>
      <c r="N3138" s="64" t="s">
        <v>2412</v>
      </c>
      <c r="O3138" s="64" t="s">
        <v>0</v>
      </c>
      <c r="P3138" s="64" t="s">
        <v>34</v>
      </c>
      <c r="Q3138" s="72">
        <v>12</v>
      </c>
      <c r="R3138" s="72">
        <v>35</v>
      </c>
      <c r="S3138" s="72">
        <v>15</v>
      </c>
      <c r="T3138" s="72">
        <v>0.6</v>
      </c>
    </row>
    <row r="3139" spans="1:20" s="60" customFormat="1" ht="15" customHeight="1">
      <c r="A3139" s="68" t="s">
        <v>11555</v>
      </c>
      <c r="B3139" s="68">
        <v>18566</v>
      </c>
      <c r="C3139" s="68" t="s">
        <v>0</v>
      </c>
      <c r="D3139" s="69">
        <v>12</v>
      </c>
      <c r="E3139" s="69" t="s">
        <v>11556</v>
      </c>
      <c r="F3139" s="68" t="s">
        <v>1149</v>
      </c>
      <c r="G3139" s="64" t="s">
        <v>0</v>
      </c>
      <c r="H3139" s="70">
        <v>35.9</v>
      </c>
      <c r="I3139" s="71">
        <v>9.7500000000000003E-2</v>
      </c>
      <c r="J3139" s="64" t="s">
        <v>7104</v>
      </c>
      <c r="K3139" s="67" t="s">
        <v>11557</v>
      </c>
      <c r="L3139" s="67" t="s">
        <v>30</v>
      </c>
      <c r="M3139" s="64" t="s">
        <v>7066</v>
      </c>
      <c r="N3139" s="64" t="s">
        <v>2412</v>
      </c>
      <c r="O3139" s="64" t="s">
        <v>0</v>
      </c>
      <c r="P3139" s="64" t="s">
        <v>33</v>
      </c>
      <c r="Q3139" s="72">
        <v>9</v>
      </c>
      <c r="R3139" s="72">
        <v>26.5</v>
      </c>
      <c r="S3139" s="72">
        <v>17</v>
      </c>
      <c r="T3139" s="72">
        <v>0.18</v>
      </c>
    </row>
    <row r="3140" spans="1:20" s="60" customFormat="1" ht="15" customHeight="1">
      <c r="A3140" s="68" t="s">
        <v>11558</v>
      </c>
      <c r="B3140" s="68">
        <v>18566</v>
      </c>
      <c r="C3140" s="68" t="s">
        <v>0</v>
      </c>
      <c r="D3140" s="69">
        <v>23</v>
      </c>
      <c r="E3140" s="69" t="s">
        <v>11559</v>
      </c>
      <c r="F3140" s="68" t="s">
        <v>1149</v>
      </c>
      <c r="G3140" s="64" t="s">
        <v>0</v>
      </c>
      <c r="H3140" s="70">
        <v>35.9</v>
      </c>
      <c r="I3140" s="71">
        <v>9.7500000000000003E-2</v>
      </c>
      <c r="J3140" s="64" t="s">
        <v>7104</v>
      </c>
      <c r="K3140" s="67" t="s">
        <v>11557</v>
      </c>
      <c r="L3140" s="67" t="s">
        <v>30</v>
      </c>
      <c r="M3140" s="64" t="s">
        <v>7066</v>
      </c>
      <c r="N3140" s="64" t="s">
        <v>2412</v>
      </c>
      <c r="O3140" s="64" t="s">
        <v>0</v>
      </c>
      <c r="P3140" s="64" t="s">
        <v>33</v>
      </c>
      <c r="Q3140" s="72">
        <v>9</v>
      </c>
      <c r="R3140" s="72">
        <v>26.5</v>
      </c>
      <c r="S3140" s="72">
        <v>17</v>
      </c>
      <c r="T3140" s="72">
        <v>0.18</v>
      </c>
    </row>
    <row r="3141" spans="1:20" s="60" customFormat="1" ht="15" customHeight="1">
      <c r="A3141" s="68" t="s">
        <v>11560</v>
      </c>
      <c r="B3141" s="68">
        <v>18566</v>
      </c>
      <c r="C3141" s="68" t="s">
        <v>0</v>
      </c>
      <c r="D3141" s="69">
        <v>33</v>
      </c>
      <c r="E3141" s="69" t="s">
        <v>11561</v>
      </c>
      <c r="F3141" s="68" t="s">
        <v>1149</v>
      </c>
      <c r="G3141" s="64" t="s">
        <v>0</v>
      </c>
      <c r="H3141" s="70">
        <v>35.9</v>
      </c>
      <c r="I3141" s="71">
        <v>9.7500000000000003E-2</v>
      </c>
      <c r="J3141" s="64" t="s">
        <v>7104</v>
      </c>
      <c r="K3141" s="67" t="s">
        <v>11557</v>
      </c>
      <c r="L3141" s="67" t="s">
        <v>30</v>
      </c>
      <c r="M3141" s="64" t="s">
        <v>7066</v>
      </c>
      <c r="N3141" s="64" t="s">
        <v>2412</v>
      </c>
      <c r="O3141" s="64" t="s">
        <v>0</v>
      </c>
      <c r="P3141" s="64" t="s">
        <v>33</v>
      </c>
      <c r="Q3141" s="72">
        <v>9</v>
      </c>
      <c r="R3141" s="72">
        <v>26.5</v>
      </c>
      <c r="S3141" s="72">
        <v>17</v>
      </c>
      <c r="T3141" s="72">
        <v>0.18</v>
      </c>
    </row>
    <row r="3142" spans="1:20" s="60" customFormat="1" ht="15" customHeight="1">
      <c r="A3142" s="68" t="s">
        <v>5811</v>
      </c>
      <c r="B3142" s="68">
        <v>18568</v>
      </c>
      <c r="C3142" s="68" t="s">
        <v>0</v>
      </c>
      <c r="D3142" s="69" t="s">
        <v>1147</v>
      </c>
      <c r="E3142" s="69" t="s">
        <v>2423</v>
      </c>
      <c r="F3142" s="68" t="s">
        <v>1149</v>
      </c>
      <c r="G3142" s="64" t="s">
        <v>0</v>
      </c>
      <c r="H3142" s="70">
        <v>49.9</v>
      </c>
      <c r="I3142" s="71"/>
      <c r="J3142" s="64" t="s">
        <v>7104</v>
      </c>
      <c r="K3142" s="67" t="s">
        <v>9763</v>
      </c>
      <c r="L3142" s="67">
        <v>10</v>
      </c>
      <c r="M3142" s="64" t="s">
        <v>7066</v>
      </c>
      <c r="N3142" s="64" t="s">
        <v>2412</v>
      </c>
      <c r="O3142" s="64" t="s">
        <v>0</v>
      </c>
      <c r="P3142" s="64" t="s">
        <v>33</v>
      </c>
      <c r="Q3142" s="72">
        <v>19</v>
      </c>
      <c r="R3142" s="72">
        <v>9</v>
      </c>
      <c r="S3142" s="72">
        <v>19</v>
      </c>
      <c r="T3142" s="72">
        <v>0.2</v>
      </c>
    </row>
    <row r="3143" spans="1:20" s="60" customFormat="1" ht="15" customHeight="1">
      <c r="A3143" s="68" t="s">
        <v>5812</v>
      </c>
      <c r="B3143" s="68">
        <v>18569</v>
      </c>
      <c r="C3143" s="68" t="s">
        <v>0</v>
      </c>
      <c r="D3143" s="69" t="s">
        <v>1147</v>
      </c>
      <c r="E3143" s="69" t="s">
        <v>2424</v>
      </c>
      <c r="F3143" s="68" t="s">
        <v>1149</v>
      </c>
      <c r="G3143" s="64" t="s">
        <v>0</v>
      </c>
      <c r="H3143" s="70">
        <v>91.9</v>
      </c>
      <c r="I3143" s="71"/>
      <c r="J3143" s="64" t="s">
        <v>7104</v>
      </c>
      <c r="K3143" s="67" t="s">
        <v>9764</v>
      </c>
      <c r="L3143" s="67">
        <v>2</v>
      </c>
      <c r="M3143" s="64" t="s">
        <v>7066</v>
      </c>
      <c r="N3143" s="64" t="s">
        <v>2412</v>
      </c>
      <c r="O3143" s="64" t="s">
        <v>0</v>
      </c>
      <c r="P3143" s="64" t="s">
        <v>33</v>
      </c>
      <c r="Q3143" s="72">
        <v>37</v>
      </c>
      <c r="R3143" s="72">
        <v>0</v>
      </c>
      <c r="S3143" s="72">
        <v>37</v>
      </c>
      <c r="T3143" s="72">
        <v>1.1000000000000001</v>
      </c>
    </row>
    <row r="3144" spans="1:20" s="60" customFormat="1" ht="15" customHeight="1">
      <c r="A3144" s="68" t="s">
        <v>5813</v>
      </c>
      <c r="B3144" s="68">
        <v>18570</v>
      </c>
      <c r="C3144" s="68" t="s">
        <v>0</v>
      </c>
      <c r="D3144" s="69">
        <v>12</v>
      </c>
      <c r="E3144" s="69" t="s">
        <v>2425</v>
      </c>
      <c r="F3144" s="68" t="s">
        <v>1149</v>
      </c>
      <c r="G3144" s="64" t="s">
        <v>3328</v>
      </c>
      <c r="H3144" s="70">
        <v>19.899999999999999</v>
      </c>
      <c r="I3144" s="71"/>
      <c r="J3144" s="64" t="s">
        <v>7104</v>
      </c>
      <c r="K3144" s="67" t="s">
        <v>9765</v>
      </c>
      <c r="L3144" s="67" t="s">
        <v>31</v>
      </c>
      <c r="M3144" s="64" t="s">
        <v>7066</v>
      </c>
      <c r="N3144" s="64" t="s">
        <v>2047</v>
      </c>
      <c r="O3144" s="64" t="s">
        <v>0</v>
      </c>
      <c r="P3144" s="64" t="s">
        <v>33</v>
      </c>
      <c r="Q3144" s="72">
        <v>11.5</v>
      </c>
      <c r="R3144" s="72">
        <v>0</v>
      </c>
      <c r="S3144" s="72">
        <v>11.5</v>
      </c>
      <c r="T3144" s="72">
        <v>0.14499999999999999</v>
      </c>
    </row>
    <row r="3145" spans="1:20" s="60" customFormat="1" ht="15" customHeight="1">
      <c r="A3145" s="68" t="s">
        <v>6871</v>
      </c>
      <c r="B3145" s="68">
        <v>18570</v>
      </c>
      <c r="C3145" s="68" t="s">
        <v>0</v>
      </c>
      <c r="D3145" s="69">
        <v>34</v>
      </c>
      <c r="E3145" s="69" t="s">
        <v>6872</v>
      </c>
      <c r="F3145" s="68" t="s">
        <v>1149</v>
      </c>
      <c r="G3145" s="64" t="s">
        <v>3348</v>
      </c>
      <c r="H3145" s="70">
        <v>20.9</v>
      </c>
      <c r="I3145" s="71"/>
      <c r="J3145" s="64" t="s">
        <v>7104</v>
      </c>
      <c r="K3145" s="67" t="s">
        <v>9765</v>
      </c>
      <c r="L3145" s="67" t="s">
        <v>31</v>
      </c>
      <c r="M3145" s="64" t="s">
        <v>7066</v>
      </c>
      <c r="N3145" s="64" t="s">
        <v>2047</v>
      </c>
      <c r="O3145" s="64" t="s">
        <v>0</v>
      </c>
      <c r="P3145" s="64" t="s">
        <v>33</v>
      </c>
      <c r="Q3145" s="72">
        <v>11.5</v>
      </c>
      <c r="R3145" s="72">
        <v>11.5</v>
      </c>
      <c r="S3145" s="72">
        <v>11.5</v>
      </c>
      <c r="T3145" s="72">
        <v>0.14499999999999999</v>
      </c>
    </row>
    <row r="3146" spans="1:20" s="60" customFormat="1" ht="15" customHeight="1">
      <c r="A3146" s="68" t="s">
        <v>5814</v>
      </c>
      <c r="B3146" s="68">
        <v>18571</v>
      </c>
      <c r="C3146" s="68" t="s">
        <v>0</v>
      </c>
      <c r="D3146" s="69">
        <v>12</v>
      </c>
      <c r="E3146" s="69" t="s">
        <v>2426</v>
      </c>
      <c r="F3146" s="68" t="s">
        <v>1149</v>
      </c>
      <c r="G3146" s="64" t="s">
        <v>3328</v>
      </c>
      <c r="H3146" s="70">
        <v>22.9</v>
      </c>
      <c r="I3146" s="71"/>
      <c r="J3146" s="64" t="s">
        <v>7104</v>
      </c>
      <c r="K3146" s="67" t="s">
        <v>9766</v>
      </c>
      <c r="L3146" s="67" t="s">
        <v>31</v>
      </c>
      <c r="M3146" s="64" t="s">
        <v>7066</v>
      </c>
      <c r="N3146" s="64" t="s">
        <v>2047</v>
      </c>
      <c r="O3146" s="64" t="s">
        <v>0</v>
      </c>
      <c r="P3146" s="64" t="s">
        <v>33</v>
      </c>
      <c r="Q3146" s="72">
        <v>12</v>
      </c>
      <c r="R3146" s="72">
        <v>14</v>
      </c>
      <c r="S3146" s="72">
        <v>12</v>
      </c>
      <c r="T3146" s="72">
        <v>0.6</v>
      </c>
    </row>
    <row r="3147" spans="1:20" s="60" customFormat="1" ht="15" customHeight="1">
      <c r="A3147" s="68" t="s">
        <v>6873</v>
      </c>
      <c r="B3147" s="68">
        <v>18571</v>
      </c>
      <c r="C3147" s="68" t="s">
        <v>0</v>
      </c>
      <c r="D3147" s="69">
        <v>23</v>
      </c>
      <c r="E3147" s="69" t="s">
        <v>6874</v>
      </c>
      <c r="F3147" s="68" t="s">
        <v>1149</v>
      </c>
      <c r="G3147" s="64" t="s">
        <v>3231</v>
      </c>
      <c r="H3147" s="70">
        <v>20.9</v>
      </c>
      <c r="I3147" s="71"/>
      <c r="J3147" s="64" t="s">
        <v>7104</v>
      </c>
      <c r="K3147" s="67" t="s">
        <v>9766</v>
      </c>
      <c r="L3147" s="67" t="s">
        <v>31</v>
      </c>
      <c r="M3147" s="64" t="s">
        <v>7066</v>
      </c>
      <c r="N3147" s="64" t="s">
        <v>2047</v>
      </c>
      <c r="O3147" s="64" t="s">
        <v>0</v>
      </c>
      <c r="P3147" s="64" t="s">
        <v>33</v>
      </c>
      <c r="Q3147" s="72">
        <v>12</v>
      </c>
      <c r="R3147" s="72">
        <v>14</v>
      </c>
      <c r="S3147" s="72">
        <v>12</v>
      </c>
      <c r="T3147" s="72">
        <v>0.6</v>
      </c>
    </row>
    <row r="3148" spans="1:20" s="60" customFormat="1" ht="15" customHeight="1">
      <c r="A3148" s="68" t="s">
        <v>6875</v>
      </c>
      <c r="B3148" s="68">
        <v>18571</v>
      </c>
      <c r="C3148" s="68" t="s">
        <v>0</v>
      </c>
      <c r="D3148" s="69">
        <v>33</v>
      </c>
      <c r="E3148" s="69" t="s">
        <v>6876</v>
      </c>
      <c r="F3148" s="68" t="s">
        <v>1149</v>
      </c>
      <c r="G3148" s="64" t="s">
        <v>3347</v>
      </c>
      <c r="H3148" s="70">
        <v>20.9</v>
      </c>
      <c r="I3148" s="71"/>
      <c r="J3148" s="64" t="s">
        <v>7104</v>
      </c>
      <c r="K3148" s="67" t="s">
        <v>9766</v>
      </c>
      <c r="L3148" s="67" t="s">
        <v>31</v>
      </c>
      <c r="M3148" s="64" t="s">
        <v>7066</v>
      </c>
      <c r="N3148" s="64" t="s">
        <v>2047</v>
      </c>
      <c r="O3148" s="64" t="s">
        <v>0</v>
      </c>
      <c r="P3148" s="64" t="s">
        <v>33</v>
      </c>
      <c r="Q3148" s="72">
        <v>12</v>
      </c>
      <c r="R3148" s="72">
        <v>14</v>
      </c>
      <c r="S3148" s="72">
        <v>12</v>
      </c>
      <c r="T3148" s="72">
        <v>0.6</v>
      </c>
    </row>
    <row r="3149" spans="1:20" s="60" customFormat="1" ht="15" customHeight="1">
      <c r="A3149" s="68" t="s">
        <v>5815</v>
      </c>
      <c r="B3149" s="68">
        <v>18571</v>
      </c>
      <c r="C3149" s="68" t="s">
        <v>0</v>
      </c>
      <c r="D3149" s="69">
        <v>34</v>
      </c>
      <c r="E3149" s="69" t="s">
        <v>2427</v>
      </c>
      <c r="F3149" s="68" t="s">
        <v>1149</v>
      </c>
      <c r="G3149" s="64" t="s">
        <v>3348</v>
      </c>
      <c r="H3149" s="70">
        <v>22.9</v>
      </c>
      <c r="I3149" s="71"/>
      <c r="J3149" s="64" t="s">
        <v>7104</v>
      </c>
      <c r="K3149" s="67" t="s">
        <v>9766</v>
      </c>
      <c r="L3149" s="67" t="s">
        <v>31</v>
      </c>
      <c r="M3149" s="64" t="s">
        <v>7066</v>
      </c>
      <c r="N3149" s="64" t="s">
        <v>2047</v>
      </c>
      <c r="O3149" s="64" t="s">
        <v>0</v>
      </c>
      <c r="P3149" s="64" t="s">
        <v>33</v>
      </c>
      <c r="Q3149" s="72">
        <v>12</v>
      </c>
      <c r="R3149" s="72">
        <v>14</v>
      </c>
      <c r="S3149" s="72">
        <v>12</v>
      </c>
      <c r="T3149" s="72">
        <v>0.6</v>
      </c>
    </row>
    <row r="3150" spans="1:20" s="60" customFormat="1" ht="15" customHeight="1">
      <c r="A3150" s="68" t="s">
        <v>5816</v>
      </c>
      <c r="B3150" s="68">
        <v>18572</v>
      </c>
      <c r="C3150" s="68" t="s">
        <v>0</v>
      </c>
      <c r="D3150" s="69">
        <v>12</v>
      </c>
      <c r="E3150" s="69" t="s">
        <v>2428</v>
      </c>
      <c r="F3150" s="68" t="s">
        <v>1149</v>
      </c>
      <c r="G3150" s="64" t="s">
        <v>3328</v>
      </c>
      <c r="H3150" s="70">
        <v>24.9</v>
      </c>
      <c r="I3150" s="71"/>
      <c r="J3150" s="64" t="s">
        <v>7104</v>
      </c>
      <c r="K3150" s="67" t="s">
        <v>9767</v>
      </c>
      <c r="L3150" s="67">
        <v>25</v>
      </c>
      <c r="M3150" s="64" t="s">
        <v>7066</v>
      </c>
      <c r="N3150" s="64" t="s">
        <v>2047</v>
      </c>
      <c r="O3150" s="64" t="s">
        <v>0</v>
      </c>
      <c r="P3150" s="64" t="s">
        <v>33</v>
      </c>
      <c r="Q3150" s="72">
        <v>12</v>
      </c>
      <c r="R3150" s="72">
        <v>18</v>
      </c>
      <c r="S3150" s="72">
        <v>12</v>
      </c>
      <c r="T3150" s="72">
        <v>0.7</v>
      </c>
    </row>
    <row r="3151" spans="1:20" s="60" customFormat="1" ht="15" customHeight="1">
      <c r="A3151" s="68" t="s">
        <v>6877</v>
      </c>
      <c r="B3151" s="68">
        <v>18572</v>
      </c>
      <c r="C3151" s="68" t="s">
        <v>0</v>
      </c>
      <c r="D3151" s="69">
        <v>23</v>
      </c>
      <c r="E3151" s="69" t="s">
        <v>6878</v>
      </c>
      <c r="F3151" s="68" t="s">
        <v>1149</v>
      </c>
      <c r="G3151" s="64" t="s">
        <v>3231</v>
      </c>
      <c r="H3151" s="70">
        <v>22.9</v>
      </c>
      <c r="I3151" s="71"/>
      <c r="J3151" s="64" t="s">
        <v>7104</v>
      </c>
      <c r="K3151" s="67" t="s">
        <v>9767</v>
      </c>
      <c r="L3151" s="67" t="s">
        <v>31</v>
      </c>
      <c r="M3151" s="64" t="s">
        <v>7066</v>
      </c>
      <c r="N3151" s="64" t="s">
        <v>2047</v>
      </c>
      <c r="O3151" s="64" t="s">
        <v>0</v>
      </c>
      <c r="P3151" s="64" t="s">
        <v>33</v>
      </c>
      <c r="Q3151" s="72">
        <v>12</v>
      </c>
      <c r="R3151" s="72">
        <v>18</v>
      </c>
      <c r="S3151" s="72">
        <v>12</v>
      </c>
      <c r="T3151" s="72">
        <v>0.7</v>
      </c>
    </row>
    <row r="3152" spans="1:20" s="60" customFormat="1" ht="15" customHeight="1">
      <c r="A3152" s="68" t="s">
        <v>6879</v>
      </c>
      <c r="B3152" s="68">
        <v>18572</v>
      </c>
      <c r="C3152" s="68" t="s">
        <v>0</v>
      </c>
      <c r="D3152" s="69">
        <v>33</v>
      </c>
      <c r="E3152" s="69" t="s">
        <v>6880</v>
      </c>
      <c r="F3152" s="68" t="s">
        <v>1149</v>
      </c>
      <c r="G3152" s="64" t="s">
        <v>3347</v>
      </c>
      <c r="H3152" s="70">
        <v>22.9</v>
      </c>
      <c r="I3152" s="71"/>
      <c r="J3152" s="64" t="s">
        <v>7104</v>
      </c>
      <c r="K3152" s="67" t="s">
        <v>9767</v>
      </c>
      <c r="L3152" s="67" t="s">
        <v>31</v>
      </c>
      <c r="M3152" s="64" t="s">
        <v>7066</v>
      </c>
      <c r="N3152" s="64" t="s">
        <v>2047</v>
      </c>
      <c r="O3152" s="64" t="s">
        <v>0</v>
      </c>
      <c r="P3152" s="64" t="s">
        <v>33</v>
      </c>
      <c r="Q3152" s="72">
        <v>12</v>
      </c>
      <c r="R3152" s="72">
        <v>18</v>
      </c>
      <c r="S3152" s="72">
        <v>12</v>
      </c>
      <c r="T3152" s="72">
        <v>0.7</v>
      </c>
    </row>
    <row r="3153" spans="1:20" s="60" customFormat="1" ht="15" customHeight="1">
      <c r="A3153" s="68" t="s">
        <v>5817</v>
      </c>
      <c r="B3153" s="68">
        <v>18572</v>
      </c>
      <c r="C3153" s="68" t="s">
        <v>0</v>
      </c>
      <c r="D3153" s="69">
        <v>34</v>
      </c>
      <c r="E3153" s="69" t="s">
        <v>2429</v>
      </c>
      <c r="F3153" s="68" t="s">
        <v>1149</v>
      </c>
      <c r="G3153" s="64" t="s">
        <v>3348</v>
      </c>
      <c r="H3153" s="70">
        <v>24.9</v>
      </c>
      <c r="I3153" s="71"/>
      <c r="J3153" s="64" t="s">
        <v>7104</v>
      </c>
      <c r="K3153" s="67" t="s">
        <v>9767</v>
      </c>
      <c r="L3153" s="67">
        <v>3</v>
      </c>
      <c r="M3153" s="64" t="s">
        <v>7066</v>
      </c>
      <c r="N3153" s="64" t="s">
        <v>2047</v>
      </c>
      <c r="O3153" s="64" t="s">
        <v>0</v>
      </c>
      <c r="P3153" s="64" t="s">
        <v>33</v>
      </c>
      <c r="Q3153" s="72">
        <v>12</v>
      </c>
      <c r="R3153" s="72">
        <v>18</v>
      </c>
      <c r="S3153" s="72">
        <v>12</v>
      </c>
      <c r="T3153" s="72">
        <v>0</v>
      </c>
    </row>
    <row r="3154" spans="1:20" s="60" customFormat="1" ht="15" customHeight="1">
      <c r="A3154" s="68" t="s">
        <v>5818</v>
      </c>
      <c r="B3154" s="68">
        <v>18576</v>
      </c>
      <c r="C3154" s="68" t="s">
        <v>0</v>
      </c>
      <c r="D3154" s="69" t="s">
        <v>1147</v>
      </c>
      <c r="E3154" s="69" t="s">
        <v>2430</v>
      </c>
      <c r="F3154" s="68" t="s">
        <v>1149</v>
      </c>
      <c r="G3154" s="64" t="s">
        <v>0</v>
      </c>
      <c r="H3154" s="70">
        <v>16.899999999999999</v>
      </c>
      <c r="I3154" s="71"/>
      <c r="J3154" s="64" t="s">
        <v>7104</v>
      </c>
      <c r="K3154" s="67" t="s">
        <v>9768</v>
      </c>
      <c r="L3154" s="67" t="s">
        <v>31</v>
      </c>
      <c r="M3154" s="64" t="s">
        <v>7066</v>
      </c>
      <c r="N3154" s="64" t="s">
        <v>2047</v>
      </c>
      <c r="O3154" s="64" t="s">
        <v>0</v>
      </c>
      <c r="P3154" s="64" t="s">
        <v>33</v>
      </c>
      <c r="Q3154" s="72">
        <v>12</v>
      </c>
      <c r="R3154" s="72">
        <v>17</v>
      </c>
      <c r="S3154" s="72">
        <v>13</v>
      </c>
      <c r="T3154" s="72">
        <v>0.5</v>
      </c>
    </row>
    <row r="3155" spans="1:20" s="60" customFormat="1" ht="15" customHeight="1">
      <c r="A3155" s="68" t="s">
        <v>5819</v>
      </c>
      <c r="B3155" s="68">
        <v>18577</v>
      </c>
      <c r="C3155" s="68" t="s">
        <v>0</v>
      </c>
      <c r="D3155" s="69" t="s">
        <v>1147</v>
      </c>
      <c r="E3155" s="69" t="s">
        <v>2431</v>
      </c>
      <c r="F3155" s="68" t="s">
        <v>1162</v>
      </c>
      <c r="G3155" s="64" t="s">
        <v>0</v>
      </c>
      <c r="H3155" s="70">
        <v>417.9</v>
      </c>
      <c r="I3155" s="71"/>
      <c r="J3155" s="64" t="s">
        <v>7212</v>
      </c>
      <c r="K3155" s="67" t="s">
        <v>9769</v>
      </c>
      <c r="L3155" s="67">
        <v>6</v>
      </c>
      <c r="M3155" s="64" t="s">
        <v>7066</v>
      </c>
      <c r="N3155" s="64" t="s">
        <v>2432</v>
      </c>
      <c r="O3155" s="64" t="s">
        <v>0</v>
      </c>
      <c r="P3155" s="64" t="s">
        <v>33</v>
      </c>
      <c r="Q3155" s="72">
        <v>0</v>
      </c>
      <c r="R3155" s="72">
        <v>0</v>
      </c>
      <c r="S3155" s="72">
        <v>0</v>
      </c>
      <c r="T3155" s="72">
        <v>0.34499999999999997</v>
      </c>
    </row>
    <row r="3156" spans="1:20" s="60" customFormat="1" ht="15" customHeight="1">
      <c r="A3156" s="68" t="s">
        <v>5820</v>
      </c>
      <c r="B3156" s="68">
        <v>18578</v>
      </c>
      <c r="C3156" s="68" t="s">
        <v>0</v>
      </c>
      <c r="D3156" s="69" t="s">
        <v>1147</v>
      </c>
      <c r="E3156" s="69" t="s">
        <v>2433</v>
      </c>
      <c r="F3156" s="68" t="s">
        <v>1162</v>
      </c>
      <c r="G3156" s="64" t="s">
        <v>0</v>
      </c>
      <c r="H3156" s="70">
        <v>417.9</v>
      </c>
      <c r="I3156" s="71"/>
      <c r="J3156" s="64" t="s">
        <v>7212</v>
      </c>
      <c r="K3156" s="67" t="s">
        <v>9770</v>
      </c>
      <c r="L3156" s="67" t="s">
        <v>31</v>
      </c>
      <c r="M3156" s="64" t="s">
        <v>7066</v>
      </c>
      <c r="N3156" s="64" t="s">
        <v>2432</v>
      </c>
      <c r="O3156" s="64" t="s">
        <v>0</v>
      </c>
      <c r="P3156" s="64" t="s">
        <v>33</v>
      </c>
      <c r="Q3156" s="72">
        <v>0</v>
      </c>
      <c r="R3156" s="72">
        <v>0</v>
      </c>
      <c r="S3156" s="72">
        <v>0</v>
      </c>
      <c r="T3156" s="72">
        <v>0.34499999999999997</v>
      </c>
    </row>
    <row r="3157" spans="1:20" s="60" customFormat="1" ht="15" customHeight="1">
      <c r="A3157" s="68" t="s">
        <v>5821</v>
      </c>
      <c r="B3157" s="68">
        <v>18579</v>
      </c>
      <c r="C3157" s="68" t="s">
        <v>0</v>
      </c>
      <c r="D3157" s="69" t="s">
        <v>1147</v>
      </c>
      <c r="E3157" s="69" t="s">
        <v>2434</v>
      </c>
      <c r="F3157" s="68" t="s">
        <v>1149</v>
      </c>
      <c r="G3157" s="64" t="s">
        <v>0</v>
      </c>
      <c r="H3157" s="70">
        <v>96.9</v>
      </c>
      <c r="I3157" s="71"/>
      <c r="J3157" s="64" t="s">
        <v>7610</v>
      </c>
      <c r="K3157" s="67" t="s">
        <v>9771</v>
      </c>
      <c r="L3157" s="67">
        <v>17</v>
      </c>
      <c r="M3157" s="64" t="s">
        <v>7066</v>
      </c>
      <c r="N3157" s="64" t="s">
        <v>2432</v>
      </c>
      <c r="O3157" s="64" t="s">
        <v>11562</v>
      </c>
      <c r="P3157" s="64" t="s">
        <v>34</v>
      </c>
      <c r="Q3157" s="72">
        <v>14</v>
      </c>
      <c r="R3157" s="72">
        <v>42</v>
      </c>
      <c r="S3157" s="72">
        <v>22</v>
      </c>
      <c r="T3157" s="72">
        <v>0.8</v>
      </c>
    </row>
    <row r="3158" spans="1:20" s="60" customFormat="1" ht="15" customHeight="1">
      <c r="A3158" s="68" t="s">
        <v>5822</v>
      </c>
      <c r="B3158" s="68">
        <v>18580</v>
      </c>
      <c r="C3158" s="68" t="s">
        <v>0</v>
      </c>
      <c r="D3158" s="69" t="s">
        <v>1147</v>
      </c>
      <c r="E3158" s="69" t="s">
        <v>2434</v>
      </c>
      <c r="F3158" s="68" t="s">
        <v>1149</v>
      </c>
      <c r="G3158" s="64" t="s">
        <v>0</v>
      </c>
      <c r="H3158" s="70">
        <v>124.9</v>
      </c>
      <c r="I3158" s="71"/>
      <c r="J3158" s="64" t="s">
        <v>7610</v>
      </c>
      <c r="K3158" s="67" t="s">
        <v>9772</v>
      </c>
      <c r="L3158" s="67" t="s">
        <v>31</v>
      </c>
      <c r="M3158" s="64" t="s">
        <v>7066</v>
      </c>
      <c r="N3158" s="64" t="s">
        <v>2432</v>
      </c>
      <c r="O3158" s="64" t="s">
        <v>11</v>
      </c>
      <c r="P3158" s="64" t="s">
        <v>33</v>
      </c>
      <c r="Q3158" s="72">
        <v>11</v>
      </c>
      <c r="R3158" s="72">
        <v>41</v>
      </c>
      <c r="S3158" s="72">
        <v>19</v>
      </c>
      <c r="T3158" s="72">
        <v>0.8</v>
      </c>
    </row>
    <row r="3159" spans="1:20" s="60" customFormat="1" ht="15" customHeight="1">
      <c r="A3159" s="68" t="s">
        <v>5823</v>
      </c>
      <c r="B3159" s="68">
        <v>18582</v>
      </c>
      <c r="C3159" s="68" t="s">
        <v>0</v>
      </c>
      <c r="D3159" s="69" t="s">
        <v>1147</v>
      </c>
      <c r="E3159" s="69" t="s">
        <v>2435</v>
      </c>
      <c r="F3159" s="68" t="s">
        <v>1149</v>
      </c>
      <c r="G3159" s="64" t="s">
        <v>0</v>
      </c>
      <c r="H3159" s="70">
        <v>33.9</v>
      </c>
      <c r="I3159" s="71"/>
      <c r="J3159" s="64" t="s">
        <v>7661</v>
      </c>
      <c r="K3159" s="67" t="s">
        <v>9773</v>
      </c>
      <c r="L3159" s="67" t="s">
        <v>31</v>
      </c>
      <c r="M3159" s="64" t="s">
        <v>7066</v>
      </c>
      <c r="N3159" s="64" t="s">
        <v>2432</v>
      </c>
      <c r="O3159" s="64" t="s">
        <v>0</v>
      </c>
      <c r="P3159" s="64" t="s">
        <v>67</v>
      </c>
      <c r="Q3159" s="72">
        <v>9</v>
      </c>
      <c r="R3159" s="72">
        <v>18.5</v>
      </c>
      <c r="S3159" s="72">
        <v>9</v>
      </c>
      <c r="T3159" s="72">
        <v>2.21</v>
      </c>
    </row>
    <row r="3160" spans="1:20" s="60" customFormat="1" ht="15" customHeight="1">
      <c r="A3160" s="68" t="s">
        <v>5824</v>
      </c>
      <c r="B3160" s="68">
        <v>18583</v>
      </c>
      <c r="C3160" s="68" t="s">
        <v>0</v>
      </c>
      <c r="D3160" s="69" t="s">
        <v>1147</v>
      </c>
      <c r="E3160" s="69" t="s">
        <v>1900</v>
      </c>
      <c r="F3160" s="68" t="s">
        <v>1149</v>
      </c>
      <c r="G3160" s="64" t="s">
        <v>0</v>
      </c>
      <c r="H3160" s="70">
        <v>29.9</v>
      </c>
      <c r="I3160" s="71"/>
      <c r="J3160" s="64" t="s">
        <v>7661</v>
      </c>
      <c r="K3160" s="67" t="s">
        <v>9774</v>
      </c>
      <c r="L3160" s="67" t="s">
        <v>31</v>
      </c>
      <c r="M3160" s="64" t="s">
        <v>7066</v>
      </c>
      <c r="N3160" s="64" t="s">
        <v>2432</v>
      </c>
      <c r="O3160" s="64" t="s">
        <v>0</v>
      </c>
      <c r="P3160" s="64" t="s">
        <v>67</v>
      </c>
      <c r="Q3160" s="72">
        <v>11</v>
      </c>
      <c r="R3160" s="72">
        <v>10.5</v>
      </c>
      <c r="S3160" s="72">
        <v>11</v>
      </c>
      <c r="T3160" s="72">
        <v>1.49</v>
      </c>
    </row>
    <row r="3161" spans="1:20" s="60" customFormat="1" ht="15" customHeight="1">
      <c r="A3161" s="68" t="s">
        <v>5825</v>
      </c>
      <c r="B3161" s="68">
        <v>18585</v>
      </c>
      <c r="C3161" s="68" t="s">
        <v>0</v>
      </c>
      <c r="D3161" s="69">
        <v>294</v>
      </c>
      <c r="E3161" s="69" t="s">
        <v>2436</v>
      </c>
      <c r="F3161" s="68" t="s">
        <v>1149</v>
      </c>
      <c r="G3161" s="64" t="s">
        <v>3248</v>
      </c>
      <c r="H3161" s="70">
        <v>284.89999999999998</v>
      </c>
      <c r="I3161" s="71"/>
      <c r="J3161" s="64" t="s">
        <v>7192</v>
      </c>
      <c r="K3161" s="67" t="s">
        <v>9775</v>
      </c>
      <c r="L3161" s="67" t="s">
        <v>31</v>
      </c>
      <c r="M3161" s="64" t="s">
        <v>7066</v>
      </c>
      <c r="N3161" s="64" t="s">
        <v>2432</v>
      </c>
      <c r="O3161" s="64" t="s">
        <v>0</v>
      </c>
      <c r="P3161" s="64" t="s">
        <v>32</v>
      </c>
      <c r="Q3161" s="72">
        <v>0</v>
      </c>
      <c r="R3161" s="72">
        <v>0</v>
      </c>
      <c r="S3161" s="72">
        <v>0</v>
      </c>
      <c r="T3161" s="72">
        <v>0.58499999999999996</v>
      </c>
    </row>
    <row r="3162" spans="1:20" s="60" customFormat="1" ht="15" customHeight="1">
      <c r="A3162" s="68" t="s">
        <v>5826</v>
      </c>
      <c r="B3162" s="68">
        <v>18585</v>
      </c>
      <c r="C3162" s="68" t="s">
        <v>0</v>
      </c>
      <c r="D3162" s="69">
        <v>410</v>
      </c>
      <c r="E3162" s="69" t="s">
        <v>2437</v>
      </c>
      <c r="F3162" s="68" t="s">
        <v>1149</v>
      </c>
      <c r="G3162" s="64" t="s">
        <v>3249</v>
      </c>
      <c r="H3162" s="70">
        <v>284.89999999999998</v>
      </c>
      <c r="I3162" s="71"/>
      <c r="J3162" s="64" t="s">
        <v>7192</v>
      </c>
      <c r="K3162" s="67" t="s">
        <v>9775</v>
      </c>
      <c r="L3162" s="67" t="s">
        <v>31</v>
      </c>
      <c r="M3162" s="64" t="s">
        <v>7066</v>
      </c>
      <c r="N3162" s="64" t="s">
        <v>2432</v>
      </c>
      <c r="O3162" s="64" t="s">
        <v>0</v>
      </c>
      <c r="P3162" s="64" t="s">
        <v>32</v>
      </c>
      <c r="Q3162" s="72">
        <v>0</v>
      </c>
      <c r="R3162" s="72">
        <v>0</v>
      </c>
      <c r="S3162" s="72">
        <v>0</v>
      </c>
      <c r="T3162" s="72">
        <v>0.58499999999999996</v>
      </c>
    </row>
    <row r="3163" spans="1:20" s="60" customFormat="1" ht="15" customHeight="1">
      <c r="A3163" s="68" t="s">
        <v>5827</v>
      </c>
      <c r="B3163" s="68">
        <v>18585</v>
      </c>
      <c r="C3163" s="68" t="s">
        <v>0</v>
      </c>
      <c r="D3163" s="69">
        <v>411</v>
      </c>
      <c r="E3163" s="69" t="s">
        <v>2438</v>
      </c>
      <c r="F3163" s="68" t="s">
        <v>1149</v>
      </c>
      <c r="G3163" s="64" t="s">
        <v>3250</v>
      </c>
      <c r="H3163" s="70">
        <v>284.89999999999998</v>
      </c>
      <c r="I3163" s="71"/>
      <c r="J3163" s="64" t="s">
        <v>7192</v>
      </c>
      <c r="K3163" s="67" t="s">
        <v>9775</v>
      </c>
      <c r="L3163" s="67" t="s">
        <v>31</v>
      </c>
      <c r="M3163" s="64" t="s">
        <v>7066</v>
      </c>
      <c r="N3163" s="64" t="s">
        <v>2432</v>
      </c>
      <c r="O3163" s="64" t="s">
        <v>0</v>
      </c>
      <c r="P3163" s="64" t="s">
        <v>32</v>
      </c>
      <c r="Q3163" s="72">
        <v>0</v>
      </c>
      <c r="R3163" s="72">
        <v>0</v>
      </c>
      <c r="S3163" s="72">
        <v>0</v>
      </c>
      <c r="T3163" s="72">
        <v>0.58499999999999996</v>
      </c>
    </row>
    <row r="3164" spans="1:20" s="60" customFormat="1" ht="15" customHeight="1">
      <c r="A3164" s="68" t="s">
        <v>5828</v>
      </c>
      <c r="B3164" s="68">
        <v>18586</v>
      </c>
      <c r="C3164" s="68" t="s">
        <v>0</v>
      </c>
      <c r="D3164" s="69" t="s">
        <v>1147</v>
      </c>
      <c r="E3164" s="69" t="s">
        <v>2439</v>
      </c>
      <c r="F3164" s="68" t="s">
        <v>1149</v>
      </c>
      <c r="G3164" s="64" t="s">
        <v>0</v>
      </c>
      <c r="H3164" s="70">
        <v>318.89999999999998</v>
      </c>
      <c r="I3164" s="71"/>
      <c r="J3164" s="64" t="s">
        <v>7212</v>
      </c>
      <c r="K3164" s="67" t="s">
        <v>9776</v>
      </c>
      <c r="L3164" s="67" t="s">
        <v>31</v>
      </c>
      <c r="M3164" s="64" t="s">
        <v>7066</v>
      </c>
      <c r="N3164" s="64" t="s">
        <v>2432</v>
      </c>
      <c r="O3164" s="64" t="s">
        <v>0</v>
      </c>
      <c r="P3164" s="64" t="s">
        <v>33</v>
      </c>
      <c r="Q3164" s="72">
        <v>26</v>
      </c>
      <c r="R3164" s="72">
        <v>0</v>
      </c>
      <c r="S3164" s="72">
        <v>91</v>
      </c>
      <c r="T3164" s="72">
        <v>2.8</v>
      </c>
    </row>
    <row r="3165" spans="1:20" s="60" customFormat="1" ht="15" customHeight="1">
      <c r="A3165" s="68" t="s">
        <v>5829</v>
      </c>
      <c r="B3165" s="68">
        <v>18587</v>
      </c>
      <c r="C3165" s="68" t="s">
        <v>0</v>
      </c>
      <c r="D3165" s="69" t="s">
        <v>1147</v>
      </c>
      <c r="E3165" s="69" t="s">
        <v>2440</v>
      </c>
      <c r="F3165" s="68" t="s">
        <v>1149</v>
      </c>
      <c r="G3165" s="64" t="s">
        <v>0</v>
      </c>
      <c r="H3165" s="70">
        <v>245.9</v>
      </c>
      <c r="I3165" s="71"/>
      <c r="J3165" s="64" t="s">
        <v>7212</v>
      </c>
      <c r="K3165" s="67" t="s">
        <v>9777</v>
      </c>
      <c r="L3165" s="67" t="s">
        <v>31</v>
      </c>
      <c r="M3165" s="64" t="s">
        <v>7066</v>
      </c>
      <c r="N3165" s="64" t="s">
        <v>2432</v>
      </c>
      <c r="O3165" s="64" t="s">
        <v>0</v>
      </c>
      <c r="P3165" s="64" t="s">
        <v>34</v>
      </c>
      <c r="Q3165" s="72">
        <v>26</v>
      </c>
      <c r="R3165" s="72">
        <v>107.5</v>
      </c>
      <c r="S3165" s="72">
        <v>80</v>
      </c>
      <c r="T3165" s="72">
        <v>2.7</v>
      </c>
    </row>
    <row r="3166" spans="1:20" s="60" customFormat="1" ht="15" customHeight="1">
      <c r="A3166" s="68" t="s">
        <v>5830</v>
      </c>
      <c r="B3166" s="68">
        <v>18588</v>
      </c>
      <c r="C3166" s="68" t="s">
        <v>0</v>
      </c>
      <c r="D3166" s="69" t="s">
        <v>1147</v>
      </c>
      <c r="E3166" s="69" t="s">
        <v>2441</v>
      </c>
      <c r="F3166" s="68" t="s">
        <v>1149</v>
      </c>
      <c r="G3166" s="64" t="s">
        <v>0</v>
      </c>
      <c r="H3166" s="70">
        <v>39.9</v>
      </c>
      <c r="I3166" s="71"/>
      <c r="J3166" s="64" t="s">
        <v>7104</v>
      </c>
      <c r="K3166" s="67" t="s">
        <v>9778</v>
      </c>
      <c r="L3166" s="67">
        <v>8</v>
      </c>
      <c r="M3166" s="64" t="s">
        <v>7066</v>
      </c>
      <c r="N3166" s="64" t="s">
        <v>2432</v>
      </c>
      <c r="O3166" s="64" t="s">
        <v>0</v>
      </c>
      <c r="P3166" s="64" t="s">
        <v>34</v>
      </c>
      <c r="Q3166" s="72">
        <v>15</v>
      </c>
      <c r="R3166" s="72">
        <v>0</v>
      </c>
      <c r="S3166" s="72">
        <v>40</v>
      </c>
      <c r="T3166" s="72">
        <v>0.45</v>
      </c>
    </row>
    <row r="3167" spans="1:20" s="60" customFormat="1" ht="15" customHeight="1">
      <c r="A3167" s="68" t="s">
        <v>5831</v>
      </c>
      <c r="B3167" s="68">
        <v>18589</v>
      </c>
      <c r="C3167" s="68" t="s">
        <v>0</v>
      </c>
      <c r="D3167" s="69" t="s">
        <v>1147</v>
      </c>
      <c r="E3167" s="69" t="s">
        <v>2442</v>
      </c>
      <c r="F3167" s="68" t="s">
        <v>1149</v>
      </c>
      <c r="G3167" s="64" t="s">
        <v>0</v>
      </c>
      <c r="H3167" s="70">
        <v>75.900000000000006</v>
      </c>
      <c r="I3167" s="71"/>
      <c r="J3167" s="64" t="s">
        <v>7104</v>
      </c>
      <c r="K3167" s="67" t="s">
        <v>9779</v>
      </c>
      <c r="L3167" s="67" t="s">
        <v>31</v>
      </c>
      <c r="M3167" s="64" t="s">
        <v>7066</v>
      </c>
      <c r="N3167" s="64" t="s">
        <v>2432</v>
      </c>
      <c r="O3167" s="64" t="s">
        <v>0</v>
      </c>
      <c r="P3167" s="64" t="s">
        <v>33</v>
      </c>
      <c r="Q3167" s="72">
        <v>0</v>
      </c>
      <c r="R3167" s="72">
        <v>0</v>
      </c>
      <c r="S3167" s="72">
        <v>0</v>
      </c>
      <c r="T3167" s="72">
        <v>0</v>
      </c>
    </row>
    <row r="3168" spans="1:20" s="60" customFormat="1" ht="15" customHeight="1">
      <c r="A3168" s="68" t="s">
        <v>5832</v>
      </c>
      <c r="B3168" s="68">
        <v>18592</v>
      </c>
      <c r="C3168" s="68" t="s">
        <v>0</v>
      </c>
      <c r="D3168" s="69" t="s">
        <v>1147</v>
      </c>
      <c r="E3168" s="69" t="s">
        <v>653</v>
      </c>
      <c r="F3168" s="68" t="s">
        <v>1149</v>
      </c>
      <c r="G3168" s="64" t="s">
        <v>0</v>
      </c>
      <c r="H3168" s="70">
        <v>36.9</v>
      </c>
      <c r="I3168" s="71"/>
      <c r="J3168" s="64" t="s">
        <v>7084</v>
      </c>
      <c r="K3168" s="67" t="s">
        <v>9780</v>
      </c>
      <c r="L3168" s="67">
        <v>33</v>
      </c>
      <c r="M3168" s="64" t="s">
        <v>7066</v>
      </c>
      <c r="N3168" s="64" t="s">
        <v>1163</v>
      </c>
      <c r="O3168" s="64" t="s">
        <v>0</v>
      </c>
      <c r="P3168" s="64" t="s">
        <v>43</v>
      </c>
      <c r="Q3168" s="72">
        <v>23</v>
      </c>
      <c r="R3168" s="72">
        <v>0</v>
      </c>
      <c r="S3168" s="72">
        <v>23</v>
      </c>
      <c r="T3168" s="72">
        <v>0.6</v>
      </c>
    </row>
    <row r="3169" spans="1:20" s="60" customFormat="1" ht="15" customHeight="1">
      <c r="A3169" s="68" t="s">
        <v>5833</v>
      </c>
      <c r="B3169" s="68">
        <v>18593</v>
      </c>
      <c r="C3169" s="68" t="s">
        <v>0</v>
      </c>
      <c r="D3169" s="69" t="s">
        <v>1147</v>
      </c>
      <c r="E3169" s="69" t="s">
        <v>654</v>
      </c>
      <c r="F3169" s="68" t="s">
        <v>1149</v>
      </c>
      <c r="G3169" s="64" t="s">
        <v>0</v>
      </c>
      <c r="H3169" s="70">
        <v>36.9</v>
      </c>
      <c r="I3169" s="71"/>
      <c r="J3169" s="64" t="s">
        <v>7084</v>
      </c>
      <c r="K3169" s="67" t="s">
        <v>9781</v>
      </c>
      <c r="L3169" s="67">
        <v>108</v>
      </c>
      <c r="M3169" s="64" t="s">
        <v>7066</v>
      </c>
      <c r="N3169" s="64" t="s">
        <v>1163</v>
      </c>
      <c r="O3169" s="64" t="s">
        <v>0</v>
      </c>
      <c r="P3169" s="64" t="s">
        <v>43</v>
      </c>
      <c r="Q3169" s="72">
        <v>23</v>
      </c>
      <c r="R3169" s="72">
        <v>3</v>
      </c>
      <c r="S3169" s="72">
        <v>23</v>
      </c>
      <c r="T3169" s="72">
        <v>0.6</v>
      </c>
    </row>
    <row r="3170" spans="1:20" s="60" customFormat="1" ht="15" customHeight="1">
      <c r="A3170" s="68" t="s">
        <v>5834</v>
      </c>
      <c r="B3170" s="68">
        <v>18594</v>
      </c>
      <c r="C3170" s="68" t="s">
        <v>0</v>
      </c>
      <c r="D3170" s="69" t="s">
        <v>1147</v>
      </c>
      <c r="E3170" s="69" t="s">
        <v>655</v>
      </c>
      <c r="F3170" s="68" t="s">
        <v>1149</v>
      </c>
      <c r="G3170" s="64" t="s">
        <v>0</v>
      </c>
      <c r="H3170" s="70">
        <v>36.9</v>
      </c>
      <c r="I3170" s="71"/>
      <c r="J3170" s="64" t="s">
        <v>7084</v>
      </c>
      <c r="K3170" s="67" t="s">
        <v>9782</v>
      </c>
      <c r="L3170" s="67">
        <v>52</v>
      </c>
      <c r="M3170" s="64" t="s">
        <v>7066</v>
      </c>
      <c r="N3170" s="64" t="s">
        <v>1163</v>
      </c>
      <c r="O3170" s="64" t="s">
        <v>0</v>
      </c>
      <c r="P3170" s="64" t="s">
        <v>43</v>
      </c>
      <c r="Q3170" s="72">
        <v>23</v>
      </c>
      <c r="R3170" s="72">
        <v>3</v>
      </c>
      <c r="S3170" s="72">
        <v>23</v>
      </c>
      <c r="T3170" s="72">
        <v>0.6</v>
      </c>
    </row>
    <row r="3171" spans="1:20" s="60" customFormat="1" ht="15" customHeight="1">
      <c r="A3171" s="68" t="s">
        <v>5835</v>
      </c>
      <c r="B3171" s="68">
        <v>18595</v>
      </c>
      <c r="C3171" s="68" t="s">
        <v>0</v>
      </c>
      <c r="D3171" s="69" t="s">
        <v>1147</v>
      </c>
      <c r="E3171" s="69" t="s">
        <v>656</v>
      </c>
      <c r="F3171" s="68" t="s">
        <v>1149</v>
      </c>
      <c r="G3171" s="64" t="s">
        <v>0</v>
      </c>
      <c r="H3171" s="70">
        <v>36.9</v>
      </c>
      <c r="I3171" s="71"/>
      <c r="J3171" s="64" t="s">
        <v>7084</v>
      </c>
      <c r="K3171" s="67" t="s">
        <v>9783</v>
      </c>
      <c r="L3171" s="67">
        <v>3</v>
      </c>
      <c r="M3171" s="64" t="s">
        <v>7066</v>
      </c>
      <c r="N3171" s="64" t="s">
        <v>102</v>
      </c>
      <c r="O3171" s="64" t="s">
        <v>0</v>
      </c>
      <c r="P3171" s="64" t="s">
        <v>43</v>
      </c>
      <c r="Q3171" s="72">
        <v>23</v>
      </c>
      <c r="R3171" s="72">
        <v>3</v>
      </c>
      <c r="S3171" s="72">
        <v>23</v>
      </c>
      <c r="T3171" s="72">
        <v>0.6</v>
      </c>
    </row>
    <row r="3172" spans="1:20" s="60" customFormat="1" ht="15" customHeight="1">
      <c r="A3172" s="68" t="s">
        <v>5836</v>
      </c>
      <c r="B3172" s="68">
        <v>18596</v>
      </c>
      <c r="C3172" s="68" t="s">
        <v>0</v>
      </c>
      <c r="D3172" s="69" t="s">
        <v>1147</v>
      </c>
      <c r="E3172" s="69" t="s">
        <v>657</v>
      </c>
      <c r="F3172" s="68" t="s">
        <v>1149</v>
      </c>
      <c r="G3172" s="64" t="s">
        <v>0</v>
      </c>
      <c r="H3172" s="70">
        <v>36.9</v>
      </c>
      <c r="I3172" s="71"/>
      <c r="J3172" s="64" t="s">
        <v>7084</v>
      </c>
      <c r="K3172" s="67" t="s">
        <v>9784</v>
      </c>
      <c r="L3172" s="67">
        <v>30</v>
      </c>
      <c r="M3172" s="64" t="s">
        <v>7066</v>
      </c>
      <c r="N3172" s="64" t="s">
        <v>1163</v>
      </c>
      <c r="O3172" s="64" t="s">
        <v>0</v>
      </c>
      <c r="P3172" s="64" t="s">
        <v>43</v>
      </c>
      <c r="Q3172" s="72">
        <v>23</v>
      </c>
      <c r="R3172" s="72">
        <v>3</v>
      </c>
      <c r="S3172" s="72">
        <v>23</v>
      </c>
      <c r="T3172" s="72">
        <v>0.6</v>
      </c>
    </row>
    <row r="3173" spans="1:20" s="60" customFormat="1" ht="15" customHeight="1">
      <c r="A3173" s="68" t="s">
        <v>5837</v>
      </c>
      <c r="B3173" s="68">
        <v>18597</v>
      </c>
      <c r="C3173" s="68" t="s">
        <v>0</v>
      </c>
      <c r="D3173" s="69" t="s">
        <v>1147</v>
      </c>
      <c r="E3173" s="69" t="s">
        <v>2443</v>
      </c>
      <c r="F3173" s="68" t="s">
        <v>1162</v>
      </c>
      <c r="G3173" s="64" t="s">
        <v>0</v>
      </c>
      <c r="H3173" s="70">
        <v>26.9</v>
      </c>
      <c r="I3173" s="71"/>
      <c r="J3173" s="64" t="s">
        <v>7661</v>
      </c>
      <c r="K3173" s="67" t="s">
        <v>9785</v>
      </c>
      <c r="L3173" s="67">
        <v>16</v>
      </c>
      <c r="M3173" s="64" t="s">
        <v>7066</v>
      </c>
      <c r="N3173" s="64" t="s">
        <v>1725</v>
      </c>
      <c r="O3173" s="64" t="s">
        <v>0</v>
      </c>
      <c r="P3173" s="64" t="s">
        <v>67</v>
      </c>
      <c r="Q3173" s="72">
        <v>10</v>
      </c>
      <c r="R3173" s="72">
        <v>0.7</v>
      </c>
      <c r="S3173" s="72">
        <v>10</v>
      </c>
      <c r="T3173" s="72">
        <v>0.505</v>
      </c>
    </row>
    <row r="3174" spans="1:20" s="60" customFormat="1" ht="15" customHeight="1">
      <c r="A3174" s="68" t="s">
        <v>5838</v>
      </c>
      <c r="B3174" s="68">
        <v>18598</v>
      </c>
      <c r="C3174" s="68" t="s">
        <v>0</v>
      </c>
      <c r="D3174" s="69" t="s">
        <v>1147</v>
      </c>
      <c r="E3174" s="69" t="s">
        <v>2444</v>
      </c>
      <c r="F3174" s="68" t="s">
        <v>1162</v>
      </c>
      <c r="G3174" s="64" t="s">
        <v>0</v>
      </c>
      <c r="H3174" s="70">
        <v>24.9</v>
      </c>
      <c r="I3174" s="71"/>
      <c r="J3174" s="64" t="s">
        <v>7661</v>
      </c>
      <c r="K3174" s="67" t="s">
        <v>9786</v>
      </c>
      <c r="L3174" s="67" t="s">
        <v>31</v>
      </c>
      <c r="M3174" s="64" t="s">
        <v>7066</v>
      </c>
      <c r="N3174" s="64" t="s">
        <v>1725</v>
      </c>
      <c r="O3174" s="64" t="s">
        <v>0</v>
      </c>
      <c r="P3174" s="64" t="s">
        <v>67</v>
      </c>
      <c r="Q3174" s="72">
        <v>10</v>
      </c>
      <c r="R3174" s="72">
        <v>0.7</v>
      </c>
      <c r="S3174" s="72">
        <v>10</v>
      </c>
      <c r="T3174" s="72">
        <v>0.33</v>
      </c>
    </row>
    <row r="3175" spans="1:20" s="60" customFormat="1" ht="15" customHeight="1">
      <c r="A3175" s="68" t="s">
        <v>5839</v>
      </c>
      <c r="B3175" s="68">
        <v>18599</v>
      </c>
      <c r="C3175" s="68" t="s">
        <v>0</v>
      </c>
      <c r="D3175" s="69" t="s">
        <v>1147</v>
      </c>
      <c r="E3175" s="69" t="s">
        <v>2405</v>
      </c>
      <c r="F3175" s="68" t="s">
        <v>1149</v>
      </c>
      <c r="G3175" s="64" t="s">
        <v>0</v>
      </c>
      <c r="H3175" s="70">
        <v>34.9</v>
      </c>
      <c r="I3175" s="71"/>
      <c r="J3175" s="64" t="s">
        <v>7165</v>
      </c>
      <c r="K3175" s="67" t="s">
        <v>9787</v>
      </c>
      <c r="L3175" s="67" t="s">
        <v>31</v>
      </c>
      <c r="M3175" s="64" t="s">
        <v>7066</v>
      </c>
      <c r="N3175" s="64" t="s">
        <v>2402</v>
      </c>
      <c r="O3175" s="64" t="s">
        <v>0</v>
      </c>
      <c r="P3175" s="64" t="s">
        <v>32</v>
      </c>
      <c r="Q3175" s="72">
        <v>15</v>
      </c>
      <c r="R3175" s="72">
        <v>0</v>
      </c>
      <c r="S3175" s="72">
        <v>6</v>
      </c>
      <c r="T3175" s="72">
        <v>0.255</v>
      </c>
    </row>
    <row r="3176" spans="1:20" s="60" customFormat="1" ht="15" customHeight="1">
      <c r="A3176" s="68" t="s">
        <v>11563</v>
      </c>
      <c r="B3176" s="68">
        <v>18600</v>
      </c>
      <c r="C3176" s="68" t="s">
        <v>0</v>
      </c>
      <c r="D3176" s="69" t="s">
        <v>1147</v>
      </c>
      <c r="E3176" s="69" t="s">
        <v>11564</v>
      </c>
      <c r="F3176" s="68" t="s">
        <v>1149</v>
      </c>
      <c r="G3176" s="64" t="s">
        <v>0</v>
      </c>
      <c r="H3176" s="70">
        <v>0</v>
      </c>
      <c r="I3176" s="71">
        <v>0</v>
      </c>
      <c r="J3176" s="64" t="s">
        <v>7165</v>
      </c>
      <c r="K3176" s="67" t="s">
        <v>11565</v>
      </c>
      <c r="L3176" s="67" t="s">
        <v>31</v>
      </c>
      <c r="M3176" s="64" t="s">
        <v>7066</v>
      </c>
      <c r="N3176" s="64" t="s">
        <v>2402</v>
      </c>
      <c r="O3176" s="64" t="s">
        <v>0</v>
      </c>
      <c r="P3176" s="64" t="s">
        <v>32</v>
      </c>
      <c r="Q3176" s="72">
        <v>0</v>
      </c>
      <c r="R3176" s="72">
        <v>0</v>
      </c>
      <c r="S3176" s="72">
        <v>0</v>
      </c>
      <c r="T3176" s="72">
        <v>0</v>
      </c>
    </row>
    <row r="3177" spans="1:20" s="60" customFormat="1" ht="15" customHeight="1">
      <c r="A3177" s="68" t="s">
        <v>5840</v>
      </c>
      <c r="B3177" s="68">
        <v>18601</v>
      </c>
      <c r="C3177" s="68" t="s">
        <v>0</v>
      </c>
      <c r="D3177" s="69" t="s">
        <v>1147</v>
      </c>
      <c r="E3177" s="69" t="s">
        <v>2445</v>
      </c>
      <c r="F3177" s="68" t="s">
        <v>1149</v>
      </c>
      <c r="G3177" s="64" t="s">
        <v>0</v>
      </c>
      <c r="H3177" s="70">
        <v>23.9</v>
      </c>
      <c r="I3177" s="71"/>
      <c r="J3177" s="64" t="s">
        <v>7083</v>
      </c>
      <c r="K3177" s="67" t="s">
        <v>9788</v>
      </c>
      <c r="L3177" s="67">
        <v>12</v>
      </c>
      <c r="M3177" s="64" t="s">
        <v>7066</v>
      </c>
      <c r="N3177" s="64" t="s">
        <v>2390</v>
      </c>
      <c r="O3177" s="64" t="s">
        <v>0</v>
      </c>
      <c r="P3177" s="64" t="s">
        <v>36</v>
      </c>
      <c r="Q3177" s="72">
        <v>0</v>
      </c>
      <c r="R3177" s="72">
        <v>0</v>
      </c>
      <c r="S3177" s="72">
        <v>0</v>
      </c>
      <c r="T3177" s="72">
        <v>2.3639999999999999</v>
      </c>
    </row>
    <row r="3178" spans="1:20" s="60" customFormat="1" ht="15" customHeight="1">
      <c r="A3178" s="68" t="s">
        <v>11566</v>
      </c>
      <c r="B3178" s="68">
        <v>18603</v>
      </c>
      <c r="C3178" s="68" t="s">
        <v>0</v>
      </c>
      <c r="D3178" s="69" t="s">
        <v>1147</v>
      </c>
      <c r="E3178" s="69" t="s">
        <v>2446</v>
      </c>
      <c r="F3178" s="68" t="s">
        <v>1149</v>
      </c>
      <c r="G3178" s="64" t="s">
        <v>0</v>
      </c>
      <c r="H3178" s="70">
        <v>66.900000000000006</v>
      </c>
      <c r="I3178" s="71">
        <v>9.7500000000000003E-2</v>
      </c>
      <c r="J3178" s="64" t="s">
        <v>7104</v>
      </c>
      <c r="K3178" s="67" t="s">
        <v>11567</v>
      </c>
      <c r="L3178" s="67">
        <v>1</v>
      </c>
      <c r="M3178" s="64" t="s">
        <v>7066</v>
      </c>
      <c r="N3178" s="64" t="s">
        <v>2000</v>
      </c>
      <c r="O3178" s="64" t="s">
        <v>0</v>
      </c>
      <c r="P3178" s="64" t="s">
        <v>33</v>
      </c>
      <c r="Q3178" s="72">
        <v>0</v>
      </c>
      <c r="R3178" s="72">
        <v>0</v>
      </c>
      <c r="S3178" s="72">
        <v>0</v>
      </c>
      <c r="T3178" s="72">
        <v>0</v>
      </c>
    </row>
    <row r="3179" spans="1:20" s="60" customFormat="1" ht="15" customHeight="1">
      <c r="A3179" s="68" t="s">
        <v>5841</v>
      </c>
      <c r="B3179" s="68">
        <v>18604</v>
      </c>
      <c r="C3179" s="68" t="s">
        <v>0</v>
      </c>
      <c r="D3179" s="69" t="s">
        <v>1147</v>
      </c>
      <c r="E3179" s="69" t="s">
        <v>2446</v>
      </c>
      <c r="F3179" s="68" t="s">
        <v>1149</v>
      </c>
      <c r="G3179" s="64" t="s">
        <v>0</v>
      </c>
      <c r="H3179" s="70">
        <v>66.900000000000006</v>
      </c>
      <c r="I3179" s="71"/>
      <c r="J3179" s="64" t="s">
        <v>7104</v>
      </c>
      <c r="K3179" s="67" t="s">
        <v>9789</v>
      </c>
      <c r="L3179" s="67" t="s">
        <v>31</v>
      </c>
      <c r="M3179" s="64" t="s">
        <v>7066</v>
      </c>
      <c r="N3179" s="64" t="s">
        <v>2000</v>
      </c>
      <c r="O3179" s="64" t="s">
        <v>0</v>
      </c>
      <c r="P3179" s="64" t="s">
        <v>33</v>
      </c>
      <c r="Q3179" s="72">
        <v>0</v>
      </c>
      <c r="R3179" s="72">
        <v>0</v>
      </c>
      <c r="S3179" s="72">
        <v>0</v>
      </c>
      <c r="T3179" s="72">
        <v>0</v>
      </c>
    </row>
    <row r="3180" spans="1:20" s="60" customFormat="1" ht="15" customHeight="1">
      <c r="A3180" s="68" t="s">
        <v>5842</v>
      </c>
      <c r="B3180" s="68">
        <v>18605</v>
      </c>
      <c r="C3180" s="68" t="s">
        <v>0</v>
      </c>
      <c r="D3180" s="69" t="s">
        <v>1147</v>
      </c>
      <c r="E3180" s="69" t="s">
        <v>2446</v>
      </c>
      <c r="F3180" s="68" t="s">
        <v>1149</v>
      </c>
      <c r="G3180" s="64" t="s">
        <v>0</v>
      </c>
      <c r="H3180" s="70">
        <v>66.900000000000006</v>
      </c>
      <c r="I3180" s="71"/>
      <c r="J3180" s="64" t="s">
        <v>7104</v>
      </c>
      <c r="K3180" s="67" t="s">
        <v>9790</v>
      </c>
      <c r="L3180" s="67" t="s">
        <v>31</v>
      </c>
      <c r="M3180" s="64" t="s">
        <v>7066</v>
      </c>
      <c r="N3180" s="64" t="s">
        <v>2000</v>
      </c>
      <c r="O3180" s="64" t="s">
        <v>0</v>
      </c>
      <c r="P3180" s="64" t="s">
        <v>33</v>
      </c>
      <c r="Q3180" s="72">
        <v>0</v>
      </c>
      <c r="R3180" s="72">
        <v>0</v>
      </c>
      <c r="S3180" s="72">
        <v>0</v>
      </c>
      <c r="T3180" s="72">
        <v>0</v>
      </c>
    </row>
    <row r="3181" spans="1:20" s="60" customFormat="1" ht="15" customHeight="1">
      <c r="A3181" s="68" t="s">
        <v>5843</v>
      </c>
      <c r="B3181" s="68">
        <v>18606</v>
      </c>
      <c r="C3181" s="68" t="s">
        <v>0</v>
      </c>
      <c r="D3181" s="69" t="s">
        <v>1147</v>
      </c>
      <c r="E3181" s="69" t="s">
        <v>2446</v>
      </c>
      <c r="F3181" s="68" t="s">
        <v>1149</v>
      </c>
      <c r="G3181" s="64" t="s">
        <v>0</v>
      </c>
      <c r="H3181" s="70">
        <v>57.9</v>
      </c>
      <c r="I3181" s="71"/>
      <c r="J3181" s="64" t="s">
        <v>7104</v>
      </c>
      <c r="K3181" s="67" t="s">
        <v>9791</v>
      </c>
      <c r="L3181" s="67" t="s">
        <v>31</v>
      </c>
      <c r="M3181" s="64" t="s">
        <v>7066</v>
      </c>
      <c r="N3181" s="64" t="s">
        <v>2000</v>
      </c>
      <c r="O3181" s="64" t="s">
        <v>0</v>
      </c>
      <c r="P3181" s="64" t="s">
        <v>34</v>
      </c>
      <c r="Q3181" s="72">
        <v>27</v>
      </c>
      <c r="R3181" s="72">
        <v>0</v>
      </c>
      <c r="S3181" s="72">
        <v>31.5</v>
      </c>
      <c r="T3181" s="72">
        <v>0.91500000000000004</v>
      </c>
    </row>
    <row r="3182" spans="1:20" s="60" customFormat="1" ht="15" customHeight="1">
      <c r="A3182" s="68" t="s">
        <v>11568</v>
      </c>
      <c r="B3182" s="68">
        <v>18607</v>
      </c>
      <c r="C3182" s="68" t="s">
        <v>0</v>
      </c>
      <c r="D3182" s="69" t="s">
        <v>1147</v>
      </c>
      <c r="E3182" s="69" t="s">
        <v>2447</v>
      </c>
      <c r="F3182" s="68" t="s">
        <v>1149</v>
      </c>
      <c r="G3182" s="64" t="s">
        <v>0</v>
      </c>
      <c r="H3182" s="70">
        <v>66.900000000000006</v>
      </c>
      <c r="I3182" s="71">
        <v>9.7500000000000003E-2</v>
      </c>
      <c r="J3182" s="64" t="s">
        <v>7104</v>
      </c>
      <c r="K3182" s="67" t="s">
        <v>11569</v>
      </c>
      <c r="L3182" s="67">
        <v>1</v>
      </c>
      <c r="M3182" s="64" t="s">
        <v>7066</v>
      </c>
      <c r="N3182" s="64" t="s">
        <v>2000</v>
      </c>
      <c r="O3182" s="64" t="s">
        <v>0</v>
      </c>
      <c r="P3182" s="64" t="s">
        <v>33</v>
      </c>
      <c r="Q3182" s="72">
        <v>0</v>
      </c>
      <c r="R3182" s="72">
        <v>0</v>
      </c>
      <c r="S3182" s="72">
        <v>0</v>
      </c>
      <c r="T3182" s="72">
        <v>0</v>
      </c>
    </row>
    <row r="3183" spans="1:20" s="60" customFormat="1" ht="15" customHeight="1">
      <c r="A3183" s="68" t="s">
        <v>5844</v>
      </c>
      <c r="B3183" s="68">
        <v>18608</v>
      </c>
      <c r="C3183" s="68" t="s">
        <v>0</v>
      </c>
      <c r="D3183" s="69" t="s">
        <v>1147</v>
      </c>
      <c r="E3183" s="69" t="s">
        <v>2447</v>
      </c>
      <c r="F3183" s="68" t="s">
        <v>1149</v>
      </c>
      <c r="G3183" s="64" t="s">
        <v>0</v>
      </c>
      <c r="H3183" s="70">
        <v>66.900000000000006</v>
      </c>
      <c r="I3183" s="71"/>
      <c r="J3183" s="64" t="s">
        <v>7104</v>
      </c>
      <c r="K3183" s="67" t="s">
        <v>9792</v>
      </c>
      <c r="L3183" s="67" t="s">
        <v>31</v>
      </c>
      <c r="M3183" s="64" t="s">
        <v>7066</v>
      </c>
      <c r="N3183" s="64" t="s">
        <v>2000</v>
      </c>
      <c r="O3183" s="64" t="s">
        <v>0</v>
      </c>
      <c r="P3183" s="64" t="s">
        <v>33</v>
      </c>
      <c r="Q3183" s="72">
        <v>0</v>
      </c>
      <c r="R3183" s="72">
        <v>0</v>
      </c>
      <c r="S3183" s="72">
        <v>0</v>
      </c>
      <c r="T3183" s="72">
        <v>0</v>
      </c>
    </row>
    <row r="3184" spans="1:20" s="60" customFormat="1" ht="15" customHeight="1">
      <c r="A3184" s="68" t="s">
        <v>5845</v>
      </c>
      <c r="B3184" s="68">
        <v>18609</v>
      </c>
      <c r="C3184" s="68" t="s">
        <v>0</v>
      </c>
      <c r="D3184" s="69" t="s">
        <v>1147</v>
      </c>
      <c r="E3184" s="69" t="s">
        <v>2448</v>
      </c>
      <c r="F3184" s="68" t="s">
        <v>1149</v>
      </c>
      <c r="G3184" s="64" t="s">
        <v>0</v>
      </c>
      <c r="H3184" s="70">
        <v>57.9</v>
      </c>
      <c r="I3184" s="71"/>
      <c r="J3184" s="64" t="s">
        <v>7104</v>
      </c>
      <c r="K3184" s="67" t="s">
        <v>9793</v>
      </c>
      <c r="L3184" s="67" t="s">
        <v>31</v>
      </c>
      <c r="M3184" s="64" t="s">
        <v>7066</v>
      </c>
      <c r="N3184" s="64" t="s">
        <v>2000</v>
      </c>
      <c r="O3184" s="64" t="s">
        <v>0</v>
      </c>
      <c r="P3184" s="64" t="s">
        <v>34</v>
      </c>
      <c r="Q3184" s="72">
        <v>27</v>
      </c>
      <c r="R3184" s="72">
        <v>0</v>
      </c>
      <c r="S3184" s="72">
        <v>31.5</v>
      </c>
      <c r="T3184" s="72">
        <v>0.91500000000000004</v>
      </c>
    </row>
    <row r="3185" spans="1:20" s="60" customFormat="1" ht="15" customHeight="1">
      <c r="A3185" s="68" t="s">
        <v>5846</v>
      </c>
      <c r="B3185" s="68">
        <v>18610</v>
      </c>
      <c r="C3185" s="68" t="s">
        <v>0</v>
      </c>
      <c r="D3185" s="69" t="s">
        <v>1147</v>
      </c>
      <c r="E3185" s="69" t="s">
        <v>2449</v>
      </c>
      <c r="F3185" s="68" t="s">
        <v>1149</v>
      </c>
      <c r="G3185" s="64" t="s">
        <v>0</v>
      </c>
      <c r="H3185" s="70">
        <v>52.9</v>
      </c>
      <c r="I3185" s="71"/>
      <c r="J3185" s="64" t="s">
        <v>7104</v>
      </c>
      <c r="K3185" s="67" t="s">
        <v>9794</v>
      </c>
      <c r="L3185" s="67" t="s">
        <v>31</v>
      </c>
      <c r="M3185" s="64" t="s">
        <v>7066</v>
      </c>
      <c r="N3185" s="64" t="s">
        <v>2000</v>
      </c>
      <c r="O3185" s="64" t="s">
        <v>0</v>
      </c>
      <c r="P3185" s="64" t="s">
        <v>33</v>
      </c>
      <c r="Q3185" s="72">
        <v>0</v>
      </c>
      <c r="R3185" s="72">
        <v>0</v>
      </c>
      <c r="S3185" s="72">
        <v>0</v>
      </c>
      <c r="T3185" s="72">
        <v>0</v>
      </c>
    </row>
    <row r="3186" spans="1:20" s="60" customFormat="1" ht="15" customHeight="1">
      <c r="A3186" s="68" t="s">
        <v>5847</v>
      </c>
      <c r="B3186" s="68">
        <v>18611</v>
      </c>
      <c r="C3186" s="68" t="s">
        <v>0</v>
      </c>
      <c r="D3186" s="69" t="s">
        <v>1147</v>
      </c>
      <c r="E3186" s="69" t="s">
        <v>2449</v>
      </c>
      <c r="F3186" s="68" t="s">
        <v>1149</v>
      </c>
      <c r="G3186" s="64" t="s">
        <v>0</v>
      </c>
      <c r="H3186" s="70">
        <v>52.9</v>
      </c>
      <c r="I3186" s="71"/>
      <c r="J3186" s="64" t="s">
        <v>7104</v>
      </c>
      <c r="K3186" s="67" t="s">
        <v>9795</v>
      </c>
      <c r="L3186" s="67" t="s">
        <v>31</v>
      </c>
      <c r="M3186" s="64" t="s">
        <v>7066</v>
      </c>
      <c r="N3186" s="64" t="s">
        <v>2000</v>
      </c>
      <c r="O3186" s="64" t="s">
        <v>0</v>
      </c>
      <c r="P3186" s="64" t="s">
        <v>33</v>
      </c>
      <c r="Q3186" s="72">
        <v>0</v>
      </c>
      <c r="R3186" s="72">
        <v>0</v>
      </c>
      <c r="S3186" s="72">
        <v>0</v>
      </c>
      <c r="T3186" s="72">
        <v>0</v>
      </c>
    </row>
    <row r="3187" spans="1:20" s="60" customFormat="1" ht="15" customHeight="1">
      <c r="A3187" s="68" t="s">
        <v>5848</v>
      </c>
      <c r="B3187" s="68">
        <v>18612</v>
      </c>
      <c r="C3187" s="68" t="s">
        <v>0</v>
      </c>
      <c r="D3187" s="69" t="s">
        <v>1147</v>
      </c>
      <c r="E3187" s="69" t="s">
        <v>2449</v>
      </c>
      <c r="F3187" s="68" t="s">
        <v>1149</v>
      </c>
      <c r="G3187" s="64" t="s">
        <v>0</v>
      </c>
      <c r="H3187" s="70">
        <v>52.9</v>
      </c>
      <c r="I3187" s="71"/>
      <c r="J3187" s="64" t="s">
        <v>7104</v>
      </c>
      <c r="K3187" s="67" t="s">
        <v>9796</v>
      </c>
      <c r="L3187" s="67" t="s">
        <v>31</v>
      </c>
      <c r="M3187" s="64" t="s">
        <v>7066</v>
      </c>
      <c r="N3187" s="64" t="s">
        <v>2000</v>
      </c>
      <c r="O3187" s="64" t="s">
        <v>0</v>
      </c>
      <c r="P3187" s="64" t="s">
        <v>33</v>
      </c>
      <c r="Q3187" s="72">
        <v>0</v>
      </c>
      <c r="R3187" s="72">
        <v>0</v>
      </c>
      <c r="S3187" s="72">
        <v>0</v>
      </c>
      <c r="T3187" s="72">
        <v>0</v>
      </c>
    </row>
    <row r="3188" spans="1:20" s="60" customFormat="1" ht="15" customHeight="1">
      <c r="A3188" s="68" t="s">
        <v>5849</v>
      </c>
      <c r="B3188" s="68">
        <v>18613</v>
      </c>
      <c r="C3188" s="68" t="s">
        <v>0</v>
      </c>
      <c r="D3188" s="69" t="s">
        <v>1147</v>
      </c>
      <c r="E3188" s="69" t="s">
        <v>2446</v>
      </c>
      <c r="F3188" s="68" t="s">
        <v>1149</v>
      </c>
      <c r="G3188" s="64" t="s">
        <v>0</v>
      </c>
      <c r="H3188" s="70">
        <v>57.9</v>
      </c>
      <c r="I3188" s="71"/>
      <c r="J3188" s="64" t="s">
        <v>7104</v>
      </c>
      <c r="K3188" s="67" t="s">
        <v>9797</v>
      </c>
      <c r="L3188" s="67" t="s">
        <v>31</v>
      </c>
      <c r="M3188" s="64" t="s">
        <v>7066</v>
      </c>
      <c r="N3188" s="64" t="s">
        <v>2000</v>
      </c>
      <c r="O3188" s="64" t="s">
        <v>0</v>
      </c>
      <c r="P3188" s="64" t="s">
        <v>34</v>
      </c>
      <c r="Q3188" s="72">
        <v>20</v>
      </c>
      <c r="R3188" s="72">
        <v>8</v>
      </c>
      <c r="S3188" s="72">
        <v>46</v>
      </c>
      <c r="T3188" s="72">
        <v>0.9</v>
      </c>
    </row>
    <row r="3189" spans="1:20" s="60" customFormat="1" ht="15" customHeight="1">
      <c r="A3189" s="68" t="s">
        <v>5850</v>
      </c>
      <c r="B3189" s="68">
        <v>18614</v>
      </c>
      <c r="C3189" s="68" t="s">
        <v>0</v>
      </c>
      <c r="D3189" s="69" t="s">
        <v>1147</v>
      </c>
      <c r="E3189" s="69" t="s">
        <v>2446</v>
      </c>
      <c r="F3189" s="68" t="s">
        <v>1149</v>
      </c>
      <c r="G3189" s="64" t="s">
        <v>0</v>
      </c>
      <c r="H3189" s="70">
        <v>57.9</v>
      </c>
      <c r="I3189" s="71"/>
      <c r="J3189" s="64" t="s">
        <v>7104</v>
      </c>
      <c r="K3189" s="67" t="s">
        <v>9798</v>
      </c>
      <c r="L3189" s="67">
        <v>1</v>
      </c>
      <c r="M3189" s="64" t="s">
        <v>7066</v>
      </c>
      <c r="N3189" s="64" t="s">
        <v>2000</v>
      </c>
      <c r="O3189" s="64" t="s">
        <v>0</v>
      </c>
      <c r="P3189" s="64" t="s">
        <v>34</v>
      </c>
      <c r="Q3189" s="72">
        <v>33</v>
      </c>
      <c r="R3189" s="72">
        <v>0</v>
      </c>
      <c r="S3189" s="72">
        <v>48</v>
      </c>
      <c r="T3189" s="72">
        <v>2.8</v>
      </c>
    </row>
    <row r="3190" spans="1:20" s="60" customFormat="1" ht="15" customHeight="1">
      <c r="A3190" s="68" t="s">
        <v>5851</v>
      </c>
      <c r="B3190" s="68">
        <v>18617</v>
      </c>
      <c r="C3190" s="68" t="s">
        <v>0</v>
      </c>
      <c r="D3190" s="69" t="s">
        <v>1147</v>
      </c>
      <c r="E3190" s="69" t="s">
        <v>2450</v>
      </c>
      <c r="F3190" s="68" t="s">
        <v>1149</v>
      </c>
      <c r="G3190" s="64" t="s">
        <v>0</v>
      </c>
      <c r="H3190" s="70">
        <v>133.9</v>
      </c>
      <c r="I3190" s="71"/>
      <c r="J3190" s="64" t="s">
        <v>7610</v>
      </c>
      <c r="K3190" s="67" t="s">
        <v>9799</v>
      </c>
      <c r="L3190" s="67" t="s">
        <v>31</v>
      </c>
      <c r="M3190" s="64" t="s">
        <v>7066</v>
      </c>
      <c r="N3190" s="64" t="s">
        <v>2451</v>
      </c>
      <c r="O3190" s="64" t="s">
        <v>11</v>
      </c>
      <c r="P3190" s="64" t="s">
        <v>479</v>
      </c>
      <c r="Q3190" s="72">
        <v>0</v>
      </c>
      <c r="R3190" s="72">
        <v>0</v>
      </c>
      <c r="S3190" s="72">
        <v>0</v>
      </c>
      <c r="T3190" s="72">
        <v>0</v>
      </c>
    </row>
    <row r="3191" spans="1:20" s="60" customFormat="1" ht="15" customHeight="1">
      <c r="A3191" s="68" t="s">
        <v>5852</v>
      </c>
      <c r="B3191" s="68">
        <v>18622</v>
      </c>
      <c r="C3191" s="68" t="s">
        <v>0</v>
      </c>
      <c r="D3191" s="69" t="s">
        <v>1147</v>
      </c>
      <c r="E3191" s="69" t="s">
        <v>2452</v>
      </c>
      <c r="F3191" s="68" t="s">
        <v>1149</v>
      </c>
      <c r="G3191" s="64" t="s">
        <v>0</v>
      </c>
      <c r="H3191" s="70">
        <v>49.9</v>
      </c>
      <c r="I3191" s="71"/>
      <c r="J3191" s="64" t="s">
        <v>9800</v>
      </c>
      <c r="K3191" s="67" t="s">
        <v>9801</v>
      </c>
      <c r="L3191" s="67" t="s">
        <v>31</v>
      </c>
      <c r="M3191" s="64" t="s">
        <v>7066</v>
      </c>
      <c r="N3191" s="64" t="s">
        <v>2412</v>
      </c>
      <c r="O3191" s="64" t="s">
        <v>0</v>
      </c>
      <c r="P3191" s="64" t="s">
        <v>479</v>
      </c>
      <c r="Q3191" s="72">
        <v>21.5</v>
      </c>
      <c r="R3191" s="72">
        <v>6</v>
      </c>
      <c r="S3191" s="72">
        <v>32.5</v>
      </c>
      <c r="T3191" s="72">
        <v>1365</v>
      </c>
    </row>
    <row r="3192" spans="1:20" s="60" customFormat="1" ht="15" customHeight="1">
      <c r="A3192" s="68" t="s">
        <v>5853</v>
      </c>
      <c r="B3192" s="68">
        <v>18623</v>
      </c>
      <c r="C3192" s="68" t="s">
        <v>0</v>
      </c>
      <c r="D3192" s="69" t="s">
        <v>1147</v>
      </c>
      <c r="E3192" s="69" t="s">
        <v>2453</v>
      </c>
      <c r="F3192" s="68" t="s">
        <v>1149</v>
      </c>
      <c r="G3192" s="64" t="s">
        <v>0</v>
      </c>
      <c r="H3192" s="70">
        <v>57.9</v>
      </c>
      <c r="I3192" s="71"/>
      <c r="J3192" s="64" t="s">
        <v>9800</v>
      </c>
      <c r="K3192" s="67" t="s">
        <v>9802</v>
      </c>
      <c r="L3192" s="67" t="s">
        <v>31</v>
      </c>
      <c r="M3192" s="64" t="s">
        <v>7066</v>
      </c>
      <c r="N3192" s="64" t="s">
        <v>2412</v>
      </c>
      <c r="O3192" s="64" t="s">
        <v>0</v>
      </c>
      <c r="P3192" s="64" t="s">
        <v>479</v>
      </c>
      <c r="Q3192" s="72">
        <v>41.5</v>
      </c>
      <c r="R3192" s="72">
        <v>7</v>
      </c>
      <c r="S3192" s="72">
        <v>41.5</v>
      </c>
      <c r="T3192" s="72">
        <v>2825</v>
      </c>
    </row>
    <row r="3193" spans="1:20" s="60" customFormat="1" ht="15" customHeight="1">
      <c r="A3193" s="68" t="s">
        <v>11570</v>
      </c>
      <c r="B3193" s="68">
        <v>18631</v>
      </c>
      <c r="C3193" s="68" t="s">
        <v>0</v>
      </c>
      <c r="D3193" s="69">
        <v>80</v>
      </c>
      <c r="E3193" s="69" t="s">
        <v>11571</v>
      </c>
      <c r="F3193" s="68" t="s">
        <v>1149</v>
      </c>
      <c r="G3193" s="64" t="s">
        <v>0</v>
      </c>
      <c r="H3193" s="70">
        <v>89.1</v>
      </c>
      <c r="I3193" s="71">
        <v>0.13</v>
      </c>
      <c r="J3193" s="64" t="s">
        <v>7148</v>
      </c>
      <c r="K3193" s="67" t="s">
        <v>11572</v>
      </c>
      <c r="L3193" s="67">
        <v>1</v>
      </c>
      <c r="M3193" s="64" t="s">
        <v>7066</v>
      </c>
      <c r="N3193" s="64" t="s">
        <v>2454</v>
      </c>
      <c r="O3193" s="64" t="s">
        <v>0</v>
      </c>
      <c r="P3193" s="64" t="s">
        <v>34</v>
      </c>
      <c r="Q3193" s="72">
        <v>20.5</v>
      </c>
      <c r="R3193" s="72">
        <v>5</v>
      </c>
      <c r="S3193" s="72">
        <v>34</v>
      </c>
      <c r="T3193" s="72">
        <v>0.56499999999999995</v>
      </c>
    </row>
    <row r="3194" spans="1:20" s="60" customFormat="1" ht="15" customHeight="1">
      <c r="A3194" s="68" t="s">
        <v>11573</v>
      </c>
      <c r="B3194" s="68">
        <v>18632</v>
      </c>
      <c r="C3194" s="68" t="s">
        <v>0</v>
      </c>
      <c r="D3194" s="69">
        <v>80</v>
      </c>
      <c r="E3194" s="69" t="s">
        <v>11574</v>
      </c>
      <c r="F3194" s="68" t="s">
        <v>1149</v>
      </c>
      <c r="G3194" s="64" t="s">
        <v>0</v>
      </c>
      <c r="H3194" s="70">
        <v>104.2</v>
      </c>
      <c r="I3194" s="71">
        <v>0.13</v>
      </c>
      <c r="J3194" s="64" t="s">
        <v>7148</v>
      </c>
      <c r="K3194" s="67" t="s">
        <v>11575</v>
      </c>
      <c r="L3194" s="67">
        <v>2</v>
      </c>
      <c r="M3194" s="64" t="s">
        <v>7066</v>
      </c>
      <c r="N3194" s="64" t="s">
        <v>2454</v>
      </c>
      <c r="O3194" s="64" t="s">
        <v>0</v>
      </c>
      <c r="P3194" s="64" t="s">
        <v>34</v>
      </c>
      <c r="Q3194" s="72">
        <v>20.5</v>
      </c>
      <c r="R3194" s="72">
        <v>5</v>
      </c>
      <c r="S3194" s="72">
        <v>34</v>
      </c>
      <c r="T3194" s="72">
        <v>0.56499999999999995</v>
      </c>
    </row>
    <row r="3195" spans="1:20" s="60" customFormat="1" ht="15" customHeight="1">
      <c r="A3195" s="68" t="s">
        <v>11576</v>
      </c>
      <c r="B3195" s="68">
        <v>18633</v>
      </c>
      <c r="C3195" s="68" t="s">
        <v>0</v>
      </c>
      <c r="D3195" s="69">
        <v>80</v>
      </c>
      <c r="E3195" s="69" t="s">
        <v>11577</v>
      </c>
      <c r="F3195" s="68" t="s">
        <v>1149</v>
      </c>
      <c r="G3195" s="64" t="s">
        <v>0</v>
      </c>
      <c r="H3195" s="70">
        <v>129.9</v>
      </c>
      <c r="I3195" s="71">
        <v>0.13</v>
      </c>
      <c r="J3195" s="64" t="s">
        <v>7148</v>
      </c>
      <c r="K3195" s="67" t="s">
        <v>11578</v>
      </c>
      <c r="L3195" s="67">
        <v>2</v>
      </c>
      <c r="M3195" s="64" t="s">
        <v>7066</v>
      </c>
      <c r="N3195" s="64" t="s">
        <v>2454</v>
      </c>
      <c r="O3195" s="64" t="s">
        <v>0</v>
      </c>
      <c r="P3195" s="64" t="s">
        <v>34</v>
      </c>
      <c r="Q3195" s="72">
        <v>20.5</v>
      </c>
      <c r="R3195" s="72">
        <v>5</v>
      </c>
      <c r="S3195" s="72">
        <v>34</v>
      </c>
      <c r="T3195" s="72">
        <v>0.56499999999999995</v>
      </c>
    </row>
    <row r="3196" spans="1:20" s="60" customFormat="1" ht="15" customHeight="1">
      <c r="A3196" s="68" t="s">
        <v>11579</v>
      </c>
      <c r="B3196" s="68">
        <v>18634</v>
      </c>
      <c r="C3196" s="68" t="s">
        <v>0</v>
      </c>
      <c r="D3196" s="69">
        <v>80</v>
      </c>
      <c r="E3196" s="69" t="s">
        <v>11580</v>
      </c>
      <c r="F3196" s="68" t="s">
        <v>1149</v>
      </c>
      <c r="G3196" s="64" t="s">
        <v>0</v>
      </c>
      <c r="H3196" s="70">
        <v>31.3</v>
      </c>
      <c r="I3196" s="71">
        <v>0.13</v>
      </c>
      <c r="J3196" s="64" t="s">
        <v>7148</v>
      </c>
      <c r="K3196" s="67" t="s">
        <v>11581</v>
      </c>
      <c r="L3196" s="67">
        <v>13</v>
      </c>
      <c r="M3196" s="64" t="s">
        <v>7066</v>
      </c>
      <c r="N3196" s="64" t="s">
        <v>2454</v>
      </c>
      <c r="O3196" s="64" t="s">
        <v>0</v>
      </c>
      <c r="P3196" s="64" t="s">
        <v>34</v>
      </c>
      <c r="Q3196" s="72">
        <v>20.5</v>
      </c>
      <c r="R3196" s="72">
        <v>5</v>
      </c>
      <c r="S3196" s="72">
        <v>34</v>
      </c>
      <c r="T3196" s="72">
        <v>0.56499999999999995</v>
      </c>
    </row>
    <row r="3197" spans="1:20" s="60" customFormat="1" ht="15" customHeight="1">
      <c r="A3197" s="68" t="s">
        <v>11582</v>
      </c>
      <c r="B3197" s="68">
        <v>18635</v>
      </c>
      <c r="C3197" s="68" t="s">
        <v>0</v>
      </c>
      <c r="D3197" s="69">
        <v>80</v>
      </c>
      <c r="E3197" s="69" t="s">
        <v>11583</v>
      </c>
      <c r="F3197" s="68" t="s">
        <v>1149</v>
      </c>
      <c r="G3197" s="64" t="s">
        <v>0</v>
      </c>
      <c r="H3197" s="70">
        <v>36.200000000000003</v>
      </c>
      <c r="I3197" s="71">
        <v>0.13</v>
      </c>
      <c r="J3197" s="64" t="s">
        <v>7148</v>
      </c>
      <c r="K3197" s="67" t="s">
        <v>11584</v>
      </c>
      <c r="L3197" s="67">
        <v>12</v>
      </c>
      <c r="M3197" s="64" t="s">
        <v>7066</v>
      </c>
      <c r="N3197" s="64" t="s">
        <v>2454</v>
      </c>
      <c r="O3197" s="64" t="s">
        <v>0</v>
      </c>
      <c r="P3197" s="64" t="s">
        <v>34</v>
      </c>
      <c r="Q3197" s="72">
        <v>20.5</v>
      </c>
      <c r="R3197" s="72">
        <v>5</v>
      </c>
      <c r="S3197" s="72">
        <v>34</v>
      </c>
      <c r="T3197" s="72">
        <v>0.56499999999999995</v>
      </c>
    </row>
    <row r="3198" spans="1:20" s="60" customFormat="1" ht="15" customHeight="1">
      <c r="A3198" s="68" t="s">
        <v>6881</v>
      </c>
      <c r="B3198" s="68">
        <v>18636</v>
      </c>
      <c r="C3198" s="68" t="s">
        <v>0</v>
      </c>
      <c r="D3198" s="69">
        <v>12</v>
      </c>
      <c r="E3198" s="69" t="s">
        <v>6882</v>
      </c>
      <c r="F3198" s="68" t="s">
        <v>1149</v>
      </c>
      <c r="G3198" s="64" t="s">
        <v>3328</v>
      </c>
      <c r="H3198" s="70">
        <v>31.9</v>
      </c>
      <c r="I3198" s="71"/>
      <c r="J3198" s="64" t="s">
        <v>7148</v>
      </c>
      <c r="K3198" s="67" t="s">
        <v>9803</v>
      </c>
      <c r="L3198" s="67" t="s">
        <v>31</v>
      </c>
      <c r="M3198" s="64" t="s">
        <v>7066</v>
      </c>
      <c r="N3198" s="64" t="s">
        <v>2454</v>
      </c>
      <c r="O3198" s="64" t="s">
        <v>0</v>
      </c>
      <c r="P3198" s="64" t="s">
        <v>480</v>
      </c>
      <c r="Q3198" s="72">
        <v>20.5</v>
      </c>
      <c r="R3198" s="72">
        <v>5</v>
      </c>
      <c r="S3198" s="72">
        <v>34</v>
      </c>
      <c r="T3198" s="72">
        <v>0.56499999999999995</v>
      </c>
    </row>
    <row r="3199" spans="1:20" s="60" customFormat="1" ht="15" customHeight="1">
      <c r="A3199" s="68" t="s">
        <v>6883</v>
      </c>
      <c r="B3199" s="68">
        <v>18636</v>
      </c>
      <c r="C3199" s="68" t="s">
        <v>0</v>
      </c>
      <c r="D3199" s="69">
        <v>44</v>
      </c>
      <c r="E3199" s="69" t="s">
        <v>6884</v>
      </c>
      <c r="F3199" s="68" t="s">
        <v>1149</v>
      </c>
      <c r="G3199" s="64" t="s">
        <v>6979</v>
      </c>
      <c r="H3199" s="70">
        <v>31.9</v>
      </c>
      <c r="I3199" s="71"/>
      <c r="J3199" s="64" t="s">
        <v>7148</v>
      </c>
      <c r="K3199" s="67" t="s">
        <v>9804</v>
      </c>
      <c r="L3199" s="67" t="s">
        <v>31</v>
      </c>
      <c r="M3199" s="64" t="s">
        <v>7066</v>
      </c>
      <c r="N3199" s="64" t="s">
        <v>2454</v>
      </c>
      <c r="O3199" s="64" t="s">
        <v>0</v>
      </c>
      <c r="P3199" s="64" t="s">
        <v>480</v>
      </c>
      <c r="Q3199" s="72">
        <v>20.5</v>
      </c>
      <c r="R3199" s="72">
        <v>5</v>
      </c>
      <c r="S3199" s="72">
        <v>34</v>
      </c>
      <c r="T3199" s="72">
        <v>0.56499999999999995</v>
      </c>
    </row>
    <row r="3200" spans="1:20" s="60" customFormat="1" ht="15" customHeight="1">
      <c r="A3200" s="68" t="s">
        <v>5854</v>
      </c>
      <c r="B3200" s="68">
        <v>18636</v>
      </c>
      <c r="C3200" s="68" t="s">
        <v>0</v>
      </c>
      <c r="D3200" s="69">
        <v>65</v>
      </c>
      <c r="E3200" s="69" t="s">
        <v>2455</v>
      </c>
      <c r="F3200" s="68" t="s">
        <v>1149</v>
      </c>
      <c r="G3200" s="64" t="s">
        <v>3251</v>
      </c>
      <c r="H3200" s="70">
        <v>31.9</v>
      </c>
      <c r="I3200" s="71"/>
      <c r="J3200" s="64" t="s">
        <v>7148</v>
      </c>
      <c r="K3200" s="67" t="s">
        <v>9803</v>
      </c>
      <c r="L3200" s="67">
        <v>23</v>
      </c>
      <c r="M3200" s="64" t="s">
        <v>7066</v>
      </c>
      <c r="N3200" s="64" t="s">
        <v>2454</v>
      </c>
      <c r="O3200" s="64" t="s">
        <v>0</v>
      </c>
      <c r="P3200" s="64" t="s">
        <v>34</v>
      </c>
      <c r="Q3200" s="72">
        <v>20.5</v>
      </c>
      <c r="R3200" s="72">
        <v>5</v>
      </c>
      <c r="S3200" s="72">
        <v>34</v>
      </c>
      <c r="T3200" s="72">
        <v>0.56499999999999995</v>
      </c>
    </row>
    <row r="3201" spans="1:20" s="60" customFormat="1" ht="15" customHeight="1">
      <c r="A3201" s="68" t="s">
        <v>5855</v>
      </c>
      <c r="B3201" s="68">
        <v>18636</v>
      </c>
      <c r="C3201" s="68" t="s">
        <v>0</v>
      </c>
      <c r="D3201" s="69">
        <v>124</v>
      </c>
      <c r="E3201" s="69" t="s">
        <v>2456</v>
      </c>
      <c r="F3201" s="68" t="s">
        <v>1149</v>
      </c>
      <c r="G3201" s="64" t="s">
        <v>3205</v>
      </c>
      <c r="H3201" s="70">
        <v>25.9</v>
      </c>
      <c r="I3201" s="71"/>
      <c r="J3201" s="64" t="s">
        <v>7148</v>
      </c>
      <c r="K3201" s="67" t="s">
        <v>9803</v>
      </c>
      <c r="L3201" s="67">
        <v>18</v>
      </c>
      <c r="M3201" s="64" t="s">
        <v>7066</v>
      </c>
      <c r="N3201" s="64" t="s">
        <v>2454</v>
      </c>
      <c r="O3201" s="64" t="s">
        <v>0</v>
      </c>
      <c r="P3201" s="64" t="s">
        <v>34</v>
      </c>
      <c r="Q3201" s="72">
        <v>20.5</v>
      </c>
      <c r="R3201" s="72">
        <v>0</v>
      </c>
      <c r="S3201" s="72">
        <v>34</v>
      </c>
      <c r="T3201" s="72">
        <v>0.56499999999999995</v>
      </c>
    </row>
    <row r="3202" spans="1:20" s="60" customFormat="1" ht="15" customHeight="1">
      <c r="A3202" s="68" t="s">
        <v>5856</v>
      </c>
      <c r="B3202" s="68">
        <v>18636</v>
      </c>
      <c r="C3202" s="68" t="s">
        <v>0</v>
      </c>
      <c r="D3202" s="69">
        <v>405</v>
      </c>
      <c r="E3202" s="69" t="s">
        <v>2457</v>
      </c>
      <c r="F3202" s="68" t="s">
        <v>1149</v>
      </c>
      <c r="G3202" s="64" t="s">
        <v>3252</v>
      </c>
      <c r="H3202" s="70">
        <v>31.9</v>
      </c>
      <c r="I3202" s="71"/>
      <c r="J3202" s="64" t="s">
        <v>7148</v>
      </c>
      <c r="K3202" s="67" t="s">
        <v>9803</v>
      </c>
      <c r="L3202" s="67" t="s">
        <v>31</v>
      </c>
      <c r="M3202" s="64" t="s">
        <v>7066</v>
      </c>
      <c r="N3202" s="64" t="s">
        <v>2454</v>
      </c>
      <c r="O3202" s="64" t="s">
        <v>0</v>
      </c>
      <c r="P3202" s="64" t="s">
        <v>480</v>
      </c>
      <c r="Q3202" s="72">
        <v>20.5</v>
      </c>
      <c r="R3202" s="72">
        <v>5</v>
      </c>
      <c r="S3202" s="72">
        <v>34</v>
      </c>
      <c r="T3202" s="72">
        <v>0.56499999999999995</v>
      </c>
    </row>
    <row r="3203" spans="1:20" s="60" customFormat="1" ht="15" customHeight="1">
      <c r="A3203" s="68" t="s">
        <v>5857</v>
      </c>
      <c r="B3203" s="68">
        <v>18636</v>
      </c>
      <c r="C3203" s="68" t="s">
        <v>0</v>
      </c>
      <c r="D3203" s="69">
        <v>406</v>
      </c>
      <c r="E3203" s="69" t="s">
        <v>2458</v>
      </c>
      <c r="F3203" s="68" t="s">
        <v>1149</v>
      </c>
      <c r="G3203" s="64" t="s">
        <v>3253</v>
      </c>
      <c r="H3203" s="70">
        <v>31.9</v>
      </c>
      <c r="I3203" s="71"/>
      <c r="J3203" s="64" t="s">
        <v>7148</v>
      </c>
      <c r="K3203" s="67" t="s">
        <v>9803</v>
      </c>
      <c r="L3203" s="67" t="s">
        <v>31</v>
      </c>
      <c r="M3203" s="64" t="s">
        <v>7066</v>
      </c>
      <c r="N3203" s="64" t="s">
        <v>2454</v>
      </c>
      <c r="O3203" s="64" t="s">
        <v>0</v>
      </c>
      <c r="P3203" s="64" t="s">
        <v>480</v>
      </c>
      <c r="Q3203" s="72">
        <v>20.5</v>
      </c>
      <c r="R3203" s="72">
        <v>5</v>
      </c>
      <c r="S3203" s="72">
        <v>34</v>
      </c>
      <c r="T3203" s="72">
        <v>0.56499999999999995</v>
      </c>
    </row>
    <row r="3204" spans="1:20" s="60" customFormat="1" ht="15" customHeight="1">
      <c r="A3204" s="68" t="s">
        <v>5858</v>
      </c>
      <c r="B3204" s="68">
        <v>18636</v>
      </c>
      <c r="C3204" s="68" t="s">
        <v>0</v>
      </c>
      <c r="D3204" s="69">
        <v>417</v>
      </c>
      <c r="E3204" s="69" t="s">
        <v>2459</v>
      </c>
      <c r="F3204" s="68" t="s">
        <v>1149</v>
      </c>
      <c r="G3204" s="64" t="s">
        <v>3254</v>
      </c>
      <c r="H3204" s="70">
        <v>31.9</v>
      </c>
      <c r="I3204" s="71"/>
      <c r="J3204" s="64" t="s">
        <v>7148</v>
      </c>
      <c r="K3204" s="67" t="s">
        <v>9803</v>
      </c>
      <c r="L3204" s="67">
        <v>1</v>
      </c>
      <c r="M3204" s="64" t="s">
        <v>7066</v>
      </c>
      <c r="N3204" s="64" t="s">
        <v>2454</v>
      </c>
      <c r="O3204" s="64" t="s">
        <v>0</v>
      </c>
      <c r="P3204" s="64" t="s">
        <v>480</v>
      </c>
      <c r="Q3204" s="72">
        <v>20.5</v>
      </c>
      <c r="R3204" s="72">
        <v>5</v>
      </c>
      <c r="S3204" s="72">
        <v>34</v>
      </c>
      <c r="T3204" s="72">
        <v>0.56499999999999995</v>
      </c>
    </row>
    <row r="3205" spans="1:20" s="60" customFormat="1" ht="15" customHeight="1">
      <c r="A3205" s="68" t="s">
        <v>5859</v>
      </c>
      <c r="B3205" s="68">
        <v>18636</v>
      </c>
      <c r="C3205" s="68" t="s">
        <v>0</v>
      </c>
      <c r="D3205" s="69">
        <v>418</v>
      </c>
      <c r="E3205" s="69" t="s">
        <v>2460</v>
      </c>
      <c r="F3205" s="68" t="s">
        <v>1149</v>
      </c>
      <c r="G3205" s="64" t="s">
        <v>3255</v>
      </c>
      <c r="H3205" s="70">
        <v>31.9</v>
      </c>
      <c r="I3205" s="71"/>
      <c r="J3205" s="64" t="s">
        <v>7148</v>
      </c>
      <c r="K3205" s="67" t="s">
        <v>9803</v>
      </c>
      <c r="L3205" s="67">
        <v>1</v>
      </c>
      <c r="M3205" s="64" t="s">
        <v>7066</v>
      </c>
      <c r="N3205" s="64" t="s">
        <v>2454</v>
      </c>
      <c r="O3205" s="64" t="s">
        <v>0</v>
      </c>
      <c r="P3205" s="64" t="s">
        <v>480</v>
      </c>
      <c r="Q3205" s="72">
        <v>20.5</v>
      </c>
      <c r="R3205" s="72">
        <v>5</v>
      </c>
      <c r="S3205" s="72">
        <v>34</v>
      </c>
      <c r="T3205" s="72">
        <v>0.56499999999999995</v>
      </c>
    </row>
    <row r="3206" spans="1:20" s="60" customFormat="1" ht="15" customHeight="1">
      <c r="A3206" s="68" t="s">
        <v>6885</v>
      </c>
      <c r="B3206" s="68">
        <v>18637</v>
      </c>
      <c r="C3206" s="68" t="s">
        <v>0</v>
      </c>
      <c r="D3206" s="69">
        <v>12</v>
      </c>
      <c r="E3206" s="69" t="s">
        <v>6886</v>
      </c>
      <c r="F3206" s="68" t="s">
        <v>1149</v>
      </c>
      <c r="G3206" s="64" t="s">
        <v>3328</v>
      </c>
      <c r="H3206" s="70">
        <v>37.9</v>
      </c>
      <c r="I3206" s="71"/>
      <c r="J3206" s="64" t="s">
        <v>7148</v>
      </c>
      <c r="K3206" s="67" t="s">
        <v>9805</v>
      </c>
      <c r="L3206" s="67" t="s">
        <v>31</v>
      </c>
      <c r="M3206" s="64" t="s">
        <v>7066</v>
      </c>
      <c r="N3206" s="64" t="s">
        <v>2454</v>
      </c>
      <c r="O3206" s="64" t="s">
        <v>0</v>
      </c>
      <c r="P3206" s="64" t="s">
        <v>480</v>
      </c>
      <c r="Q3206" s="72">
        <v>20.5</v>
      </c>
      <c r="R3206" s="72">
        <v>5</v>
      </c>
      <c r="S3206" s="72">
        <v>34</v>
      </c>
      <c r="T3206" s="72">
        <v>0.56499999999999995</v>
      </c>
    </row>
    <row r="3207" spans="1:20" s="60" customFormat="1" ht="15" customHeight="1">
      <c r="A3207" s="68" t="s">
        <v>6887</v>
      </c>
      <c r="B3207" s="68">
        <v>18637</v>
      </c>
      <c r="C3207" s="68" t="s">
        <v>0</v>
      </c>
      <c r="D3207" s="69">
        <v>44</v>
      </c>
      <c r="E3207" s="69" t="s">
        <v>6888</v>
      </c>
      <c r="F3207" s="68" t="s">
        <v>1149</v>
      </c>
      <c r="G3207" s="64" t="s">
        <v>6979</v>
      </c>
      <c r="H3207" s="70">
        <v>37.9</v>
      </c>
      <c r="I3207" s="71"/>
      <c r="J3207" s="64" t="s">
        <v>7148</v>
      </c>
      <c r="K3207" s="67" t="s">
        <v>9806</v>
      </c>
      <c r="L3207" s="67" t="s">
        <v>31</v>
      </c>
      <c r="M3207" s="64" t="s">
        <v>7066</v>
      </c>
      <c r="N3207" s="64" t="s">
        <v>2454</v>
      </c>
      <c r="O3207" s="64" t="s">
        <v>0</v>
      </c>
      <c r="P3207" s="64" t="s">
        <v>480</v>
      </c>
      <c r="Q3207" s="72">
        <v>20.5</v>
      </c>
      <c r="R3207" s="72">
        <v>5</v>
      </c>
      <c r="S3207" s="72">
        <v>34</v>
      </c>
      <c r="T3207" s="72">
        <v>0.56499999999999995</v>
      </c>
    </row>
    <row r="3208" spans="1:20" s="60" customFormat="1" ht="15" customHeight="1">
      <c r="A3208" s="68" t="s">
        <v>5860</v>
      </c>
      <c r="B3208" s="68">
        <v>18637</v>
      </c>
      <c r="C3208" s="68" t="s">
        <v>0</v>
      </c>
      <c r="D3208" s="69">
        <v>65</v>
      </c>
      <c r="E3208" s="69" t="s">
        <v>2461</v>
      </c>
      <c r="F3208" s="68" t="s">
        <v>1149</v>
      </c>
      <c r="G3208" s="64" t="s">
        <v>3251</v>
      </c>
      <c r="H3208" s="70">
        <v>37.9</v>
      </c>
      <c r="I3208" s="71"/>
      <c r="J3208" s="64" t="s">
        <v>7148</v>
      </c>
      <c r="K3208" s="67" t="s">
        <v>9805</v>
      </c>
      <c r="L3208" s="67">
        <v>22</v>
      </c>
      <c r="M3208" s="64" t="s">
        <v>7066</v>
      </c>
      <c r="N3208" s="64" t="s">
        <v>2454</v>
      </c>
      <c r="O3208" s="64" t="s">
        <v>0</v>
      </c>
      <c r="P3208" s="64" t="s">
        <v>34</v>
      </c>
      <c r="Q3208" s="72">
        <v>20.5</v>
      </c>
      <c r="R3208" s="72">
        <v>5</v>
      </c>
      <c r="S3208" s="72">
        <v>34</v>
      </c>
      <c r="T3208" s="72">
        <v>0.56499999999999995</v>
      </c>
    </row>
    <row r="3209" spans="1:20" s="60" customFormat="1" ht="15" customHeight="1">
      <c r="A3209" s="68" t="s">
        <v>5861</v>
      </c>
      <c r="B3209" s="68">
        <v>18637</v>
      </c>
      <c r="C3209" s="68" t="s">
        <v>0</v>
      </c>
      <c r="D3209" s="69">
        <v>124</v>
      </c>
      <c r="E3209" s="69" t="s">
        <v>2462</v>
      </c>
      <c r="F3209" s="68" t="s">
        <v>1149</v>
      </c>
      <c r="G3209" s="64" t="s">
        <v>3205</v>
      </c>
      <c r="H3209" s="70">
        <v>37.9</v>
      </c>
      <c r="I3209" s="71"/>
      <c r="J3209" s="64" t="s">
        <v>7148</v>
      </c>
      <c r="K3209" s="67" t="s">
        <v>9805</v>
      </c>
      <c r="L3209" s="67">
        <v>28</v>
      </c>
      <c r="M3209" s="64" t="s">
        <v>7066</v>
      </c>
      <c r="N3209" s="64" t="s">
        <v>2454</v>
      </c>
      <c r="O3209" s="64" t="s">
        <v>0</v>
      </c>
      <c r="P3209" s="64" t="s">
        <v>34</v>
      </c>
      <c r="Q3209" s="72">
        <v>20.5</v>
      </c>
      <c r="R3209" s="72">
        <v>5</v>
      </c>
      <c r="S3209" s="72">
        <v>34</v>
      </c>
      <c r="T3209" s="72">
        <v>0.56499999999999995</v>
      </c>
    </row>
    <row r="3210" spans="1:20" s="60" customFormat="1" ht="15" customHeight="1">
      <c r="A3210" s="68" t="s">
        <v>5862</v>
      </c>
      <c r="B3210" s="68">
        <v>18637</v>
      </c>
      <c r="C3210" s="68" t="s">
        <v>0</v>
      </c>
      <c r="D3210" s="69">
        <v>405</v>
      </c>
      <c r="E3210" s="69" t="s">
        <v>2463</v>
      </c>
      <c r="F3210" s="68" t="s">
        <v>1149</v>
      </c>
      <c r="G3210" s="64" t="s">
        <v>3252</v>
      </c>
      <c r="H3210" s="70">
        <v>37.9</v>
      </c>
      <c r="I3210" s="71"/>
      <c r="J3210" s="64" t="s">
        <v>7148</v>
      </c>
      <c r="K3210" s="67" t="s">
        <v>9805</v>
      </c>
      <c r="L3210" s="67" t="s">
        <v>31</v>
      </c>
      <c r="M3210" s="64" t="s">
        <v>7066</v>
      </c>
      <c r="N3210" s="64" t="s">
        <v>2454</v>
      </c>
      <c r="O3210" s="64" t="s">
        <v>0</v>
      </c>
      <c r="P3210" s="64" t="s">
        <v>480</v>
      </c>
      <c r="Q3210" s="72">
        <v>20.5</v>
      </c>
      <c r="R3210" s="72">
        <v>5</v>
      </c>
      <c r="S3210" s="72">
        <v>34</v>
      </c>
      <c r="T3210" s="72">
        <v>0.56499999999999995</v>
      </c>
    </row>
    <row r="3211" spans="1:20" s="60" customFormat="1" ht="15" customHeight="1">
      <c r="A3211" s="68" t="s">
        <v>5863</v>
      </c>
      <c r="B3211" s="68">
        <v>18637</v>
      </c>
      <c r="C3211" s="68" t="s">
        <v>0</v>
      </c>
      <c r="D3211" s="69">
        <v>406</v>
      </c>
      <c r="E3211" s="69" t="s">
        <v>2464</v>
      </c>
      <c r="F3211" s="68" t="s">
        <v>1149</v>
      </c>
      <c r="G3211" s="64" t="s">
        <v>3253</v>
      </c>
      <c r="H3211" s="70">
        <v>37.9</v>
      </c>
      <c r="I3211" s="71"/>
      <c r="J3211" s="64" t="s">
        <v>7148</v>
      </c>
      <c r="K3211" s="67" t="s">
        <v>9805</v>
      </c>
      <c r="L3211" s="67" t="s">
        <v>31</v>
      </c>
      <c r="M3211" s="64" t="s">
        <v>7066</v>
      </c>
      <c r="N3211" s="64" t="s">
        <v>2454</v>
      </c>
      <c r="O3211" s="64" t="s">
        <v>0</v>
      </c>
      <c r="P3211" s="64" t="s">
        <v>480</v>
      </c>
      <c r="Q3211" s="72">
        <v>20.5</v>
      </c>
      <c r="R3211" s="72">
        <v>5</v>
      </c>
      <c r="S3211" s="72">
        <v>34</v>
      </c>
      <c r="T3211" s="72">
        <v>0.56499999999999995</v>
      </c>
    </row>
    <row r="3212" spans="1:20" s="60" customFormat="1" ht="15" customHeight="1">
      <c r="A3212" s="68" t="s">
        <v>5864</v>
      </c>
      <c r="B3212" s="68">
        <v>18637</v>
      </c>
      <c r="C3212" s="68" t="s">
        <v>0</v>
      </c>
      <c r="D3212" s="69">
        <v>417</v>
      </c>
      <c r="E3212" s="69" t="s">
        <v>2465</v>
      </c>
      <c r="F3212" s="68" t="s">
        <v>1149</v>
      </c>
      <c r="G3212" s="64" t="s">
        <v>3254</v>
      </c>
      <c r="H3212" s="70">
        <v>29.9</v>
      </c>
      <c r="I3212" s="71"/>
      <c r="J3212" s="64" t="s">
        <v>7148</v>
      </c>
      <c r="K3212" s="67" t="s">
        <v>9805</v>
      </c>
      <c r="L3212" s="67">
        <v>2</v>
      </c>
      <c r="M3212" s="64" t="s">
        <v>7066</v>
      </c>
      <c r="N3212" s="64" t="s">
        <v>2454</v>
      </c>
      <c r="O3212" s="64" t="s">
        <v>0</v>
      </c>
      <c r="P3212" s="64" t="s">
        <v>34</v>
      </c>
      <c r="Q3212" s="72">
        <v>20.5</v>
      </c>
      <c r="R3212" s="72">
        <v>5</v>
      </c>
      <c r="S3212" s="72">
        <v>34</v>
      </c>
      <c r="T3212" s="72">
        <v>0.56499999999999995</v>
      </c>
    </row>
    <row r="3213" spans="1:20" s="60" customFormat="1" ht="15" customHeight="1">
      <c r="A3213" s="68" t="s">
        <v>5865</v>
      </c>
      <c r="B3213" s="68">
        <v>18637</v>
      </c>
      <c r="C3213" s="68" t="s">
        <v>0</v>
      </c>
      <c r="D3213" s="69">
        <v>418</v>
      </c>
      <c r="E3213" s="69" t="s">
        <v>2466</v>
      </c>
      <c r="F3213" s="68" t="s">
        <v>1149</v>
      </c>
      <c r="G3213" s="64" t="s">
        <v>3255</v>
      </c>
      <c r="H3213" s="70">
        <v>37.9</v>
      </c>
      <c r="I3213" s="71"/>
      <c r="J3213" s="64" t="s">
        <v>7148</v>
      </c>
      <c r="K3213" s="67" t="s">
        <v>9805</v>
      </c>
      <c r="L3213" s="67" t="s">
        <v>31</v>
      </c>
      <c r="M3213" s="64" t="s">
        <v>7066</v>
      </c>
      <c r="N3213" s="64" t="s">
        <v>2454</v>
      </c>
      <c r="O3213" s="64" t="s">
        <v>0</v>
      </c>
      <c r="P3213" s="64" t="s">
        <v>480</v>
      </c>
      <c r="Q3213" s="72">
        <v>20.5</v>
      </c>
      <c r="R3213" s="72">
        <v>5</v>
      </c>
      <c r="S3213" s="72">
        <v>34</v>
      </c>
      <c r="T3213" s="72">
        <v>0.56499999999999995</v>
      </c>
    </row>
    <row r="3214" spans="1:20" s="60" customFormat="1" ht="15" customHeight="1">
      <c r="A3214" s="68" t="s">
        <v>6889</v>
      </c>
      <c r="B3214" s="68">
        <v>18638</v>
      </c>
      <c r="C3214" s="68" t="s">
        <v>0</v>
      </c>
      <c r="D3214" s="69">
        <v>2</v>
      </c>
      <c r="E3214" s="69" t="s">
        <v>6890</v>
      </c>
      <c r="F3214" s="68" t="s">
        <v>1149</v>
      </c>
      <c r="G3214" s="64" t="s">
        <v>3345</v>
      </c>
      <c r="H3214" s="70">
        <v>43.9</v>
      </c>
      <c r="I3214" s="71"/>
      <c r="J3214" s="64" t="s">
        <v>7148</v>
      </c>
      <c r="K3214" s="67" t="s">
        <v>9807</v>
      </c>
      <c r="L3214" s="67" t="s">
        <v>31</v>
      </c>
      <c r="M3214" s="64" t="s">
        <v>7066</v>
      </c>
      <c r="N3214" s="64" t="s">
        <v>2454</v>
      </c>
      <c r="O3214" s="64" t="s">
        <v>0</v>
      </c>
      <c r="P3214" s="64" t="s">
        <v>480</v>
      </c>
      <c r="Q3214" s="72">
        <v>20.5</v>
      </c>
      <c r="R3214" s="72">
        <v>5</v>
      </c>
      <c r="S3214" s="72">
        <v>34</v>
      </c>
      <c r="T3214" s="72">
        <v>0.56499999999999995</v>
      </c>
    </row>
    <row r="3215" spans="1:20" s="60" customFormat="1" ht="15" customHeight="1">
      <c r="A3215" s="68" t="s">
        <v>6891</v>
      </c>
      <c r="B3215" s="68">
        <v>18638</v>
      </c>
      <c r="C3215" s="68" t="s">
        <v>0</v>
      </c>
      <c r="D3215" s="69">
        <v>44</v>
      </c>
      <c r="E3215" s="69" t="s">
        <v>6892</v>
      </c>
      <c r="F3215" s="68" t="s">
        <v>1149</v>
      </c>
      <c r="G3215" s="64" t="s">
        <v>6979</v>
      </c>
      <c r="H3215" s="70">
        <v>43.9</v>
      </c>
      <c r="I3215" s="71"/>
      <c r="J3215" s="64" t="s">
        <v>7148</v>
      </c>
      <c r="K3215" s="67" t="s">
        <v>9808</v>
      </c>
      <c r="L3215" s="67">
        <v>4</v>
      </c>
      <c r="M3215" s="64" t="s">
        <v>7066</v>
      </c>
      <c r="N3215" s="64" t="s">
        <v>2454</v>
      </c>
      <c r="O3215" s="64" t="s">
        <v>0</v>
      </c>
      <c r="P3215" s="64" t="s">
        <v>480</v>
      </c>
      <c r="Q3215" s="72">
        <v>20.5</v>
      </c>
      <c r="R3215" s="72">
        <v>5</v>
      </c>
      <c r="S3215" s="72">
        <v>34</v>
      </c>
      <c r="T3215" s="72">
        <v>0.56499999999999995</v>
      </c>
    </row>
    <row r="3216" spans="1:20" s="60" customFormat="1" ht="15" customHeight="1">
      <c r="A3216" s="68" t="s">
        <v>5866</v>
      </c>
      <c r="B3216" s="68">
        <v>18638</v>
      </c>
      <c r="C3216" s="68" t="s">
        <v>0</v>
      </c>
      <c r="D3216" s="69">
        <v>65</v>
      </c>
      <c r="E3216" s="69" t="s">
        <v>2467</v>
      </c>
      <c r="F3216" s="68" t="s">
        <v>1149</v>
      </c>
      <c r="G3216" s="64" t="s">
        <v>3251</v>
      </c>
      <c r="H3216" s="70">
        <v>34.9</v>
      </c>
      <c r="I3216" s="71"/>
      <c r="J3216" s="64" t="s">
        <v>7148</v>
      </c>
      <c r="K3216" s="67" t="s">
        <v>9807</v>
      </c>
      <c r="L3216" s="67">
        <v>7</v>
      </c>
      <c r="M3216" s="64" t="s">
        <v>7066</v>
      </c>
      <c r="N3216" s="64" t="s">
        <v>2454</v>
      </c>
      <c r="O3216" s="64" t="s">
        <v>0</v>
      </c>
      <c r="P3216" s="64" t="s">
        <v>34</v>
      </c>
      <c r="Q3216" s="72">
        <v>20.5</v>
      </c>
      <c r="R3216" s="72">
        <v>5</v>
      </c>
      <c r="S3216" s="72">
        <v>34</v>
      </c>
      <c r="T3216" s="72">
        <v>0.56499999999999995</v>
      </c>
    </row>
    <row r="3217" spans="1:20" s="60" customFormat="1" ht="15" customHeight="1">
      <c r="A3217" s="68" t="s">
        <v>5867</v>
      </c>
      <c r="B3217" s="68">
        <v>18638</v>
      </c>
      <c r="C3217" s="68" t="s">
        <v>0</v>
      </c>
      <c r="D3217" s="69">
        <v>124</v>
      </c>
      <c r="E3217" s="69" t="s">
        <v>2468</v>
      </c>
      <c r="F3217" s="68" t="s">
        <v>1149</v>
      </c>
      <c r="G3217" s="64" t="s">
        <v>3205</v>
      </c>
      <c r="H3217" s="70">
        <v>43.9</v>
      </c>
      <c r="I3217" s="71"/>
      <c r="J3217" s="64" t="s">
        <v>7148</v>
      </c>
      <c r="K3217" s="67" t="s">
        <v>9807</v>
      </c>
      <c r="L3217" s="67">
        <v>8</v>
      </c>
      <c r="M3217" s="64" t="s">
        <v>7066</v>
      </c>
      <c r="N3217" s="64" t="s">
        <v>2454</v>
      </c>
      <c r="O3217" s="64" t="s">
        <v>0</v>
      </c>
      <c r="P3217" s="64" t="s">
        <v>34</v>
      </c>
      <c r="Q3217" s="72">
        <v>20.5</v>
      </c>
      <c r="R3217" s="72">
        <v>5</v>
      </c>
      <c r="S3217" s="72">
        <v>34</v>
      </c>
      <c r="T3217" s="72">
        <v>0.56499999999999995</v>
      </c>
    </row>
    <row r="3218" spans="1:20" s="60" customFormat="1" ht="15" customHeight="1">
      <c r="A3218" s="68" t="s">
        <v>5868</v>
      </c>
      <c r="B3218" s="68">
        <v>18638</v>
      </c>
      <c r="C3218" s="68" t="s">
        <v>0</v>
      </c>
      <c r="D3218" s="69">
        <v>405</v>
      </c>
      <c r="E3218" s="69" t="s">
        <v>2469</v>
      </c>
      <c r="F3218" s="68" t="s">
        <v>1149</v>
      </c>
      <c r="G3218" s="64" t="s">
        <v>3252</v>
      </c>
      <c r="H3218" s="70">
        <v>43.9</v>
      </c>
      <c r="I3218" s="71"/>
      <c r="J3218" s="64" t="s">
        <v>7148</v>
      </c>
      <c r="K3218" s="67" t="s">
        <v>9807</v>
      </c>
      <c r="L3218" s="67" t="s">
        <v>31</v>
      </c>
      <c r="M3218" s="64" t="s">
        <v>7066</v>
      </c>
      <c r="N3218" s="64" t="s">
        <v>2454</v>
      </c>
      <c r="O3218" s="64" t="s">
        <v>0</v>
      </c>
      <c r="P3218" s="64" t="s">
        <v>480</v>
      </c>
      <c r="Q3218" s="72">
        <v>20.5</v>
      </c>
      <c r="R3218" s="72">
        <v>5</v>
      </c>
      <c r="S3218" s="72">
        <v>34</v>
      </c>
      <c r="T3218" s="72">
        <v>0.56499999999999995</v>
      </c>
    </row>
    <row r="3219" spans="1:20" s="60" customFormat="1" ht="15" customHeight="1">
      <c r="A3219" s="68" t="s">
        <v>5869</v>
      </c>
      <c r="B3219" s="68">
        <v>18638</v>
      </c>
      <c r="C3219" s="68" t="s">
        <v>0</v>
      </c>
      <c r="D3219" s="69">
        <v>406</v>
      </c>
      <c r="E3219" s="69" t="s">
        <v>2470</v>
      </c>
      <c r="F3219" s="68" t="s">
        <v>1149</v>
      </c>
      <c r="G3219" s="64" t="s">
        <v>3253</v>
      </c>
      <c r="H3219" s="70">
        <v>43.9</v>
      </c>
      <c r="I3219" s="71"/>
      <c r="J3219" s="64" t="s">
        <v>7148</v>
      </c>
      <c r="K3219" s="67" t="s">
        <v>9807</v>
      </c>
      <c r="L3219" s="67" t="s">
        <v>31</v>
      </c>
      <c r="M3219" s="64" t="s">
        <v>7066</v>
      </c>
      <c r="N3219" s="64" t="s">
        <v>2454</v>
      </c>
      <c r="O3219" s="64" t="s">
        <v>0</v>
      </c>
      <c r="P3219" s="64" t="s">
        <v>480</v>
      </c>
      <c r="Q3219" s="72">
        <v>20.5</v>
      </c>
      <c r="R3219" s="72">
        <v>5</v>
      </c>
      <c r="S3219" s="72">
        <v>34</v>
      </c>
      <c r="T3219" s="72">
        <v>0.56499999999999995</v>
      </c>
    </row>
    <row r="3220" spans="1:20" s="60" customFormat="1" ht="15" customHeight="1">
      <c r="A3220" s="68" t="s">
        <v>5870</v>
      </c>
      <c r="B3220" s="68">
        <v>18638</v>
      </c>
      <c r="C3220" s="68" t="s">
        <v>0</v>
      </c>
      <c r="D3220" s="69">
        <v>417</v>
      </c>
      <c r="E3220" s="69" t="s">
        <v>2471</v>
      </c>
      <c r="F3220" s="68" t="s">
        <v>1149</v>
      </c>
      <c r="G3220" s="64" t="s">
        <v>3254</v>
      </c>
      <c r="H3220" s="70">
        <v>35.9</v>
      </c>
      <c r="I3220" s="71"/>
      <c r="J3220" s="64" t="s">
        <v>7148</v>
      </c>
      <c r="K3220" s="67" t="s">
        <v>9807</v>
      </c>
      <c r="L3220" s="67">
        <v>2</v>
      </c>
      <c r="M3220" s="64" t="s">
        <v>7066</v>
      </c>
      <c r="N3220" s="64" t="s">
        <v>2454</v>
      </c>
      <c r="O3220" s="64" t="s">
        <v>0</v>
      </c>
      <c r="P3220" s="64" t="s">
        <v>34</v>
      </c>
      <c r="Q3220" s="72">
        <v>20.5</v>
      </c>
      <c r="R3220" s="72">
        <v>5</v>
      </c>
      <c r="S3220" s="72">
        <v>34</v>
      </c>
      <c r="T3220" s="72">
        <v>0.56499999999999995</v>
      </c>
    </row>
    <row r="3221" spans="1:20" s="60" customFormat="1" ht="15" customHeight="1">
      <c r="A3221" s="68" t="s">
        <v>5871</v>
      </c>
      <c r="B3221" s="68">
        <v>18638</v>
      </c>
      <c r="C3221" s="68" t="s">
        <v>0</v>
      </c>
      <c r="D3221" s="69">
        <v>418</v>
      </c>
      <c r="E3221" s="69" t="s">
        <v>2472</v>
      </c>
      <c r="F3221" s="68" t="s">
        <v>1149</v>
      </c>
      <c r="G3221" s="64" t="s">
        <v>3255</v>
      </c>
      <c r="H3221" s="70">
        <v>35.9</v>
      </c>
      <c r="I3221" s="71"/>
      <c r="J3221" s="64" t="s">
        <v>7148</v>
      </c>
      <c r="K3221" s="67" t="s">
        <v>9807</v>
      </c>
      <c r="L3221" s="67">
        <v>1</v>
      </c>
      <c r="M3221" s="64" t="s">
        <v>7066</v>
      </c>
      <c r="N3221" s="64" t="s">
        <v>2454</v>
      </c>
      <c r="O3221" s="64" t="s">
        <v>0</v>
      </c>
      <c r="P3221" s="64" t="s">
        <v>34</v>
      </c>
      <c r="Q3221" s="72">
        <v>20.5</v>
      </c>
      <c r="R3221" s="72">
        <v>5</v>
      </c>
      <c r="S3221" s="72">
        <v>34</v>
      </c>
      <c r="T3221" s="72">
        <v>0.56499999999999995</v>
      </c>
    </row>
    <row r="3222" spans="1:20" s="60" customFormat="1" ht="15" customHeight="1">
      <c r="A3222" s="68" t="s">
        <v>6893</v>
      </c>
      <c r="B3222" s="68">
        <v>18639</v>
      </c>
      <c r="C3222" s="68" t="s">
        <v>0</v>
      </c>
      <c r="D3222" s="69">
        <v>12</v>
      </c>
      <c r="E3222" s="69" t="s">
        <v>6894</v>
      </c>
      <c r="F3222" s="68" t="s">
        <v>1149</v>
      </c>
      <c r="G3222" s="64" t="s">
        <v>3328</v>
      </c>
      <c r="H3222" s="70">
        <v>85.9</v>
      </c>
      <c r="I3222" s="71"/>
      <c r="J3222" s="64" t="s">
        <v>7148</v>
      </c>
      <c r="K3222" s="67" t="s">
        <v>9809</v>
      </c>
      <c r="L3222" s="67" t="s">
        <v>31</v>
      </c>
      <c r="M3222" s="64" t="s">
        <v>7066</v>
      </c>
      <c r="N3222" s="64" t="s">
        <v>2454</v>
      </c>
      <c r="O3222" s="64" t="s">
        <v>0</v>
      </c>
      <c r="P3222" s="64" t="s">
        <v>480</v>
      </c>
      <c r="Q3222" s="72">
        <v>20.5</v>
      </c>
      <c r="R3222" s="72">
        <v>5</v>
      </c>
      <c r="S3222" s="72">
        <v>34</v>
      </c>
      <c r="T3222" s="72">
        <v>0.56499999999999995</v>
      </c>
    </row>
    <row r="3223" spans="1:20" s="60" customFormat="1" ht="15" customHeight="1">
      <c r="A3223" s="68" t="s">
        <v>6895</v>
      </c>
      <c r="B3223" s="68">
        <v>18639</v>
      </c>
      <c r="C3223" s="68" t="s">
        <v>0</v>
      </c>
      <c r="D3223" s="69">
        <v>65</v>
      </c>
      <c r="E3223" s="69" t="s">
        <v>6896</v>
      </c>
      <c r="F3223" s="68" t="s">
        <v>1149</v>
      </c>
      <c r="G3223" s="64" t="s">
        <v>3251</v>
      </c>
      <c r="H3223" s="70">
        <v>85.9</v>
      </c>
      <c r="I3223" s="71"/>
      <c r="J3223" s="64" t="s">
        <v>7148</v>
      </c>
      <c r="K3223" s="67" t="s">
        <v>9809</v>
      </c>
      <c r="L3223" s="67" t="s">
        <v>31</v>
      </c>
      <c r="M3223" s="64" t="s">
        <v>7066</v>
      </c>
      <c r="N3223" s="64" t="s">
        <v>2454</v>
      </c>
      <c r="O3223" s="64" t="s">
        <v>0</v>
      </c>
      <c r="P3223" s="64" t="s">
        <v>480</v>
      </c>
      <c r="Q3223" s="72">
        <v>20.5</v>
      </c>
      <c r="R3223" s="72">
        <v>0</v>
      </c>
      <c r="S3223" s="72">
        <v>34</v>
      </c>
      <c r="T3223" s="72">
        <v>0.56499999999999995</v>
      </c>
    </row>
    <row r="3224" spans="1:20" s="60" customFormat="1" ht="15" customHeight="1">
      <c r="A3224" s="68" t="s">
        <v>5872</v>
      </c>
      <c r="B3224" s="68">
        <v>18639</v>
      </c>
      <c r="C3224" s="68" t="s">
        <v>0</v>
      </c>
      <c r="D3224" s="69">
        <v>416</v>
      </c>
      <c r="E3224" s="69" t="s">
        <v>2473</v>
      </c>
      <c r="F3224" s="68" t="s">
        <v>1149</v>
      </c>
      <c r="G3224" s="64" t="s">
        <v>3256</v>
      </c>
      <c r="H3224" s="70">
        <v>85.9</v>
      </c>
      <c r="I3224" s="71"/>
      <c r="J3224" s="64" t="s">
        <v>7148</v>
      </c>
      <c r="K3224" s="67" t="s">
        <v>9809</v>
      </c>
      <c r="L3224" s="67" t="s">
        <v>31</v>
      </c>
      <c r="M3224" s="64" t="s">
        <v>7066</v>
      </c>
      <c r="N3224" s="64" t="s">
        <v>2454</v>
      </c>
      <c r="O3224" s="64" t="s">
        <v>0</v>
      </c>
      <c r="P3224" s="64" t="s">
        <v>480</v>
      </c>
      <c r="Q3224" s="72">
        <v>20.5</v>
      </c>
      <c r="R3224" s="72">
        <v>5</v>
      </c>
      <c r="S3224" s="72">
        <v>34</v>
      </c>
      <c r="T3224" s="72">
        <v>0.56499999999999995</v>
      </c>
    </row>
    <row r="3225" spans="1:20" s="60" customFormat="1" ht="15" customHeight="1">
      <c r="A3225" s="68" t="s">
        <v>5873</v>
      </c>
      <c r="B3225" s="68">
        <v>18639</v>
      </c>
      <c r="C3225" s="68" t="s">
        <v>0</v>
      </c>
      <c r="D3225" s="69">
        <v>417</v>
      </c>
      <c r="E3225" s="69" t="s">
        <v>2474</v>
      </c>
      <c r="F3225" s="68" t="s">
        <v>1149</v>
      </c>
      <c r="G3225" s="64" t="s">
        <v>3254</v>
      </c>
      <c r="H3225" s="70">
        <v>85.9</v>
      </c>
      <c r="I3225" s="71"/>
      <c r="J3225" s="64" t="s">
        <v>7148</v>
      </c>
      <c r="K3225" s="67" t="s">
        <v>9809</v>
      </c>
      <c r="L3225" s="67" t="s">
        <v>31</v>
      </c>
      <c r="M3225" s="64" t="s">
        <v>7066</v>
      </c>
      <c r="N3225" s="64" t="s">
        <v>2454</v>
      </c>
      <c r="O3225" s="64" t="s">
        <v>0</v>
      </c>
      <c r="P3225" s="64" t="s">
        <v>480</v>
      </c>
      <c r="Q3225" s="72">
        <v>20.5</v>
      </c>
      <c r="R3225" s="72">
        <v>5</v>
      </c>
      <c r="S3225" s="72">
        <v>34</v>
      </c>
      <c r="T3225" s="72">
        <v>0.56499999999999995</v>
      </c>
    </row>
    <row r="3226" spans="1:20" s="60" customFormat="1" ht="15" customHeight="1">
      <c r="A3226" s="68" t="s">
        <v>6897</v>
      </c>
      <c r="B3226" s="68">
        <v>18640</v>
      </c>
      <c r="C3226" s="68" t="s">
        <v>0</v>
      </c>
      <c r="D3226" s="69">
        <v>44</v>
      </c>
      <c r="E3226" s="69" t="s">
        <v>6898</v>
      </c>
      <c r="F3226" s="68" t="s">
        <v>1149</v>
      </c>
      <c r="G3226" s="64" t="s">
        <v>6979</v>
      </c>
      <c r="H3226" s="70">
        <v>118</v>
      </c>
      <c r="I3226" s="71"/>
      <c r="J3226" s="64" t="s">
        <v>7148</v>
      </c>
      <c r="K3226" s="67" t="s">
        <v>9810</v>
      </c>
      <c r="L3226" s="67">
        <v>9</v>
      </c>
      <c r="M3226" s="64" t="s">
        <v>7066</v>
      </c>
      <c r="N3226" s="64" t="s">
        <v>2454</v>
      </c>
      <c r="O3226" s="64" t="s">
        <v>0</v>
      </c>
      <c r="P3226" s="64" t="s">
        <v>34</v>
      </c>
      <c r="Q3226" s="72">
        <v>30</v>
      </c>
      <c r="R3226" s="72">
        <v>4</v>
      </c>
      <c r="S3226" s="72">
        <v>30.5</v>
      </c>
      <c r="T3226" s="72">
        <v>0.51500000000000001</v>
      </c>
    </row>
    <row r="3227" spans="1:20" s="60" customFormat="1" ht="15" customHeight="1">
      <c r="A3227" s="68" t="s">
        <v>6899</v>
      </c>
      <c r="B3227" s="68">
        <v>18640</v>
      </c>
      <c r="C3227" s="68" t="s">
        <v>0</v>
      </c>
      <c r="D3227" s="69">
        <v>65</v>
      </c>
      <c r="E3227" s="69" t="s">
        <v>6900</v>
      </c>
      <c r="F3227" s="68" t="s">
        <v>1149</v>
      </c>
      <c r="G3227" s="64" t="s">
        <v>3251</v>
      </c>
      <c r="H3227" s="70">
        <v>127.4</v>
      </c>
      <c r="I3227" s="71"/>
      <c r="J3227" s="64" t="s">
        <v>7148</v>
      </c>
      <c r="K3227" s="67" t="s">
        <v>9811</v>
      </c>
      <c r="L3227" s="67" t="s">
        <v>30</v>
      </c>
      <c r="M3227" s="64" t="s">
        <v>7066</v>
      </c>
      <c r="N3227" s="64" t="s">
        <v>2454</v>
      </c>
      <c r="O3227" s="64" t="s">
        <v>0</v>
      </c>
      <c r="P3227" s="64" t="s">
        <v>34</v>
      </c>
      <c r="Q3227" s="72">
        <v>30</v>
      </c>
      <c r="R3227" s="72">
        <v>4</v>
      </c>
      <c r="S3227" s="72">
        <v>30.5</v>
      </c>
      <c r="T3227" s="72">
        <v>0.51500000000000001</v>
      </c>
    </row>
    <row r="3228" spans="1:20" s="60" customFormat="1" ht="15" customHeight="1">
      <c r="A3228" s="68" t="s">
        <v>5874</v>
      </c>
      <c r="B3228" s="68">
        <v>18641</v>
      </c>
      <c r="C3228" s="68" t="s">
        <v>0</v>
      </c>
      <c r="D3228" s="69">
        <v>124</v>
      </c>
      <c r="E3228" s="69" t="s">
        <v>2475</v>
      </c>
      <c r="F3228" s="68" t="s">
        <v>1149</v>
      </c>
      <c r="G3228" s="64" t="s">
        <v>3205</v>
      </c>
      <c r="H3228" s="70">
        <v>69.900000000000006</v>
      </c>
      <c r="I3228" s="71"/>
      <c r="J3228" s="64" t="s">
        <v>7148</v>
      </c>
      <c r="K3228" s="67" t="s">
        <v>9812</v>
      </c>
      <c r="L3228" s="67">
        <v>5</v>
      </c>
      <c r="M3228" s="64" t="s">
        <v>7066</v>
      </c>
      <c r="N3228" s="64" t="s">
        <v>2454</v>
      </c>
      <c r="O3228" s="64" t="s">
        <v>0</v>
      </c>
      <c r="P3228" s="64" t="s">
        <v>34</v>
      </c>
      <c r="Q3228" s="72">
        <v>30</v>
      </c>
      <c r="R3228" s="72">
        <v>4</v>
      </c>
      <c r="S3228" s="72">
        <v>30.5</v>
      </c>
      <c r="T3228" s="72">
        <v>0.51500000000000001</v>
      </c>
    </row>
    <row r="3229" spans="1:20" s="61" customFormat="1" ht="15" customHeight="1">
      <c r="A3229" s="68" t="s">
        <v>6901</v>
      </c>
      <c r="B3229" s="68">
        <v>18642</v>
      </c>
      <c r="C3229" s="68" t="s">
        <v>0</v>
      </c>
      <c r="D3229" s="69">
        <v>2</v>
      </c>
      <c r="E3229" s="69" t="s">
        <v>6902</v>
      </c>
      <c r="F3229" s="68" t="s">
        <v>1149</v>
      </c>
      <c r="G3229" s="64" t="s">
        <v>3345</v>
      </c>
      <c r="H3229" s="70">
        <v>95.9</v>
      </c>
      <c r="I3229" s="71"/>
      <c r="J3229" s="64" t="s">
        <v>7148</v>
      </c>
      <c r="K3229" s="67" t="s">
        <v>9813</v>
      </c>
      <c r="L3229" s="67" t="s">
        <v>31</v>
      </c>
      <c r="M3229" s="64" t="s">
        <v>7066</v>
      </c>
      <c r="N3229" s="64" t="s">
        <v>2454</v>
      </c>
      <c r="O3229" s="64" t="s">
        <v>0</v>
      </c>
      <c r="P3229" s="64" t="s">
        <v>480</v>
      </c>
      <c r="Q3229" s="72">
        <v>30</v>
      </c>
      <c r="R3229" s="72">
        <v>4</v>
      </c>
      <c r="S3229" s="72">
        <v>30.5</v>
      </c>
      <c r="T3229" s="72">
        <v>0.51500000000000001</v>
      </c>
    </row>
    <row r="3230" spans="1:20" s="60" customFormat="1" ht="15" customHeight="1">
      <c r="A3230" s="68" t="s">
        <v>5875</v>
      </c>
      <c r="B3230" s="68">
        <v>18642</v>
      </c>
      <c r="C3230" s="68" t="s">
        <v>0</v>
      </c>
      <c r="D3230" s="69">
        <v>124</v>
      </c>
      <c r="E3230" s="69" t="s">
        <v>2476</v>
      </c>
      <c r="F3230" s="68" t="s">
        <v>1149</v>
      </c>
      <c r="G3230" s="64" t="s">
        <v>3205</v>
      </c>
      <c r="H3230" s="70">
        <v>95.9</v>
      </c>
      <c r="I3230" s="71"/>
      <c r="J3230" s="64" t="s">
        <v>7148</v>
      </c>
      <c r="K3230" s="67" t="s">
        <v>9813</v>
      </c>
      <c r="L3230" s="67" t="s">
        <v>31</v>
      </c>
      <c r="M3230" s="64" t="s">
        <v>7066</v>
      </c>
      <c r="N3230" s="64" t="s">
        <v>2454</v>
      </c>
      <c r="O3230" s="64" t="s">
        <v>0</v>
      </c>
      <c r="P3230" s="64" t="s">
        <v>480</v>
      </c>
      <c r="Q3230" s="72">
        <v>30</v>
      </c>
      <c r="R3230" s="72">
        <v>4</v>
      </c>
      <c r="S3230" s="72">
        <v>30.5</v>
      </c>
      <c r="T3230" s="72">
        <v>0.51500000000000001</v>
      </c>
    </row>
    <row r="3231" spans="1:20" s="60" customFormat="1" ht="15" customHeight="1">
      <c r="A3231" s="68" t="s">
        <v>5876</v>
      </c>
      <c r="B3231" s="68">
        <v>18642</v>
      </c>
      <c r="C3231" s="68" t="s">
        <v>0</v>
      </c>
      <c r="D3231" s="69">
        <v>417</v>
      </c>
      <c r="E3231" s="69" t="s">
        <v>2477</v>
      </c>
      <c r="F3231" s="68" t="s">
        <v>1149</v>
      </c>
      <c r="G3231" s="64" t="s">
        <v>3254</v>
      </c>
      <c r="H3231" s="70">
        <v>95.9</v>
      </c>
      <c r="I3231" s="71"/>
      <c r="J3231" s="64" t="s">
        <v>7148</v>
      </c>
      <c r="K3231" s="67" t="s">
        <v>9813</v>
      </c>
      <c r="L3231" s="67" t="s">
        <v>31</v>
      </c>
      <c r="M3231" s="64" t="s">
        <v>7066</v>
      </c>
      <c r="N3231" s="64" t="s">
        <v>2454</v>
      </c>
      <c r="O3231" s="64" t="s">
        <v>0</v>
      </c>
      <c r="P3231" s="64" t="s">
        <v>480</v>
      </c>
      <c r="Q3231" s="72">
        <v>30</v>
      </c>
      <c r="R3231" s="72">
        <v>4</v>
      </c>
      <c r="S3231" s="72">
        <v>30.5</v>
      </c>
      <c r="T3231" s="72">
        <v>0.51500000000000001</v>
      </c>
    </row>
    <row r="3232" spans="1:20" s="60" customFormat="1" ht="15" customHeight="1">
      <c r="A3232" s="68" t="s">
        <v>5877</v>
      </c>
      <c r="B3232" s="68">
        <v>18642</v>
      </c>
      <c r="C3232" s="68" t="s">
        <v>0</v>
      </c>
      <c r="D3232" s="69">
        <v>418</v>
      </c>
      <c r="E3232" s="69" t="s">
        <v>2478</v>
      </c>
      <c r="F3232" s="68" t="s">
        <v>1149</v>
      </c>
      <c r="G3232" s="64" t="s">
        <v>3255</v>
      </c>
      <c r="H3232" s="70">
        <v>95.9</v>
      </c>
      <c r="I3232" s="71"/>
      <c r="J3232" s="64" t="s">
        <v>7148</v>
      </c>
      <c r="K3232" s="67" t="s">
        <v>9813</v>
      </c>
      <c r="L3232" s="67" t="s">
        <v>31</v>
      </c>
      <c r="M3232" s="64" t="s">
        <v>7066</v>
      </c>
      <c r="N3232" s="64" t="s">
        <v>2454</v>
      </c>
      <c r="O3232" s="64" t="s">
        <v>0</v>
      </c>
      <c r="P3232" s="64" t="s">
        <v>480</v>
      </c>
      <c r="Q3232" s="72">
        <v>30</v>
      </c>
      <c r="R3232" s="72">
        <v>4</v>
      </c>
      <c r="S3232" s="72">
        <v>30.5</v>
      </c>
      <c r="T3232" s="72">
        <v>0.51500000000000001</v>
      </c>
    </row>
    <row r="3233" spans="1:20" s="60" customFormat="1" ht="15" customHeight="1">
      <c r="A3233" s="68" t="s">
        <v>6903</v>
      </c>
      <c r="B3233" s="68">
        <v>18643</v>
      </c>
      <c r="C3233" s="68" t="s">
        <v>0</v>
      </c>
      <c r="D3233" s="69">
        <v>12</v>
      </c>
      <c r="E3233" s="69" t="s">
        <v>6904</v>
      </c>
      <c r="F3233" s="68" t="s">
        <v>1149</v>
      </c>
      <c r="G3233" s="64" t="s">
        <v>3328</v>
      </c>
      <c r="H3233" s="70">
        <v>95.9</v>
      </c>
      <c r="I3233" s="71"/>
      <c r="J3233" s="64" t="s">
        <v>7148</v>
      </c>
      <c r="K3233" s="67" t="s">
        <v>9814</v>
      </c>
      <c r="L3233" s="67" t="s">
        <v>31</v>
      </c>
      <c r="M3233" s="64" t="s">
        <v>7066</v>
      </c>
      <c r="N3233" s="64" t="s">
        <v>2454</v>
      </c>
      <c r="O3233" s="64" t="s">
        <v>0</v>
      </c>
      <c r="P3233" s="64" t="s">
        <v>480</v>
      </c>
      <c r="Q3233" s="72">
        <v>30</v>
      </c>
      <c r="R3233" s="72">
        <v>4</v>
      </c>
      <c r="S3233" s="72">
        <v>30.5</v>
      </c>
      <c r="T3233" s="72">
        <v>0.51500000000000001</v>
      </c>
    </row>
    <row r="3234" spans="1:20" s="60" customFormat="1" ht="15" customHeight="1">
      <c r="A3234" s="68" t="s">
        <v>6905</v>
      </c>
      <c r="B3234" s="68">
        <v>18643</v>
      </c>
      <c r="C3234" s="68" t="s">
        <v>0</v>
      </c>
      <c r="D3234" s="69">
        <v>65</v>
      </c>
      <c r="E3234" s="69" t="s">
        <v>6906</v>
      </c>
      <c r="F3234" s="68" t="s">
        <v>1149</v>
      </c>
      <c r="G3234" s="64" t="s">
        <v>3251</v>
      </c>
      <c r="H3234" s="70">
        <v>95.9</v>
      </c>
      <c r="I3234" s="71"/>
      <c r="J3234" s="64" t="s">
        <v>7148</v>
      </c>
      <c r="K3234" s="67" t="s">
        <v>9814</v>
      </c>
      <c r="L3234" s="67" t="s">
        <v>31</v>
      </c>
      <c r="M3234" s="64" t="s">
        <v>7066</v>
      </c>
      <c r="N3234" s="64" t="s">
        <v>2454</v>
      </c>
      <c r="O3234" s="64" t="s">
        <v>0</v>
      </c>
      <c r="P3234" s="64" t="s">
        <v>480</v>
      </c>
      <c r="Q3234" s="72">
        <v>30</v>
      </c>
      <c r="R3234" s="72">
        <v>4</v>
      </c>
      <c r="S3234" s="72">
        <v>30.5</v>
      </c>
      <c r="T3234" s="72">
        <v>0.51500000000000001</v>
      </c>
    </row>
    <row r="3235" spans="1:20" s="60" customFormat="1" ht="15" customHeight="1">
      <c r="A3235" s="68" t="s">
        <v>5878</v>
      </c>
      <c r="B3235" s="68">
        <v>18643</v>
      </c>
      <c r="C3235" s="68" t="s">
        <v>0</v>
      </c>
      <c r="D3235" s="69">
        <v>417</v>
      </c>
      <c r="E3235" s="69" t="s">
        <v>2479</v>
      </c>
      <c r="F3235" s="68" t="s">
        <v>1149</v>
      </c>
      <c r="G3235" s="64" t="s">
        <v>3254</v>
      </c>
      <c r="H3235" s="70">
        <v>95.9</v>
      </c>
      <c r="I3235" s="71"/>
      <c r="J3235" s="64" t="s">
        <v>7148</v>
      </c>
      <c r="K3235" s="67" t="s">
        <v>9814</v>
      </c>
      <c r="L3235" s="67" t="s">
        <v>31</v>
      </c>
      <c r="M3235" s="64" t="s">
        <v>7066</v>
      </c>
      <c r="N3235" s="64" t="s">
        <v>2454</v>
      </c>
      <c r="O3235" s="64" t="s">
        <v>0</v>
      </c>
      <c r="P3235" s="64" t="s">
        <v>480</v>
      </c>
      <c r="Q3235" s="72">
        <v>30</v>
      </c>
      <c r="R3235" s="72">
        <v>4</v>
      </c>
      <c r="S3235" s="72">
        <v>30.5</v>
      </c>
      <c r="T3235" s="72">
        <v>0.51500000000000001</v>
      </c>
    </row>
    <row r="3236" spans="1:20" s="60" customFormat="1" ht="15" customHeight="1">
      <c r="A3236" s="68" t="s">
        <v>5879</v>
      </c>
      <c r="B3236" s="68">
        <v>18643</v>
      </c>
      <c r="C3236" s="68" t="s">
        <v>0</v>
      </c>
      <c r="D3236" s="69">
        <v>418</v>
      </c>
      <c r="E3236" s="69" t="s">
        <v>2480</v>
      </c>
      <c r="F3236" s="68" t="s">
        <v>1149</v>
      </c>
      <c r="G3236" s="64" t="s">
        <v>3255</v>
      </c>
      <c r="H3236" s="70">
        <v>95.9</v>
      </c>
      <c r="I3236" s="71"/>
      <c r="J3236" s="64" t="s">
        <v>7148</v>
      </c>
      <c r="K3236" s="67" t="s">
        <v>9814</v>
      </c>
      <c r="L3236" s="67" t="s">
        <v>31</v>
      </c>
      <c r="M3236" s="64" t="s">
        <v>7066</v>
      </c>
      <c r="N3236" s="64" t="s">
        <v>2454</v>
      </c>
      <c r="O3236" s="64" t="s">
        <v>0</v>
      </c>
      <c r="P3236" s="64" t="s">
        <v>480</v>
      </c>
      <c r="Q3236" s="72">
        <v>30</v>
      </c>
      <c r="R3236" s="72">
        <v>4</v>
      </c>
      <c r="S3236" s="72">
        <v>30.5</v>
      </c>
      <c r="T3236" s="72">
        <v>0.51500000000000001</v>
      </c>
    </row>
    <row r="3237" spans="1:20" s="60" customFormat="1" ht="15" customHeight="1">
      <c r="A3237" s="68" t="s">
        <v>5880</v>
      </c>
      <c r="B3237" s="68">
        <v>18644</v>
      </c>
      <c r="C3237" s="68" t="s">
        <v>0</v>
      </c>
      <c r="D3237" s="69">
        <v>12</v>
      </c>
      <c r="E3237" s="69" t="s">
        <v>2481</v>
      </c>
      <c r="F3237" s="68" t="s">
        <v>1149</v>
      </c>
      <c r="G3237" s="64" t="s">
        <v>3328</v>
      </c>
      <c r="H3237" s="70">
        <v>169.9</v>
      </c>
      <c r="I3237" s="71"/>
      <c r="J3237" s="64" t="s">
        <v>7148</v>
      </c>
      <c r="K3237" s="67" t="s">
        <v>9815</v>
      </c>
      <c r="L3237" s="67">
        <v>3</v>
      </c>
      <c r="M3237" s="64" t="s">
        <v>7066</v>
      </c>
      <c r="N3237" s="64" t="s">
        <v>2454</v>
      </c>
      <c r="O3237" s="64" t="s">
        <v>0</v>
      </c>
      <c r="P3237" s="64" t="s">
        <v>480</v>
      </c>
      <c r="Q3237" s="72">
        <v>30</v>
      </c>
      <c r="R3237" s="72">
        <v>4</v>
      </c>
      <c r="S3237" s="72">
        <v>30.5</v>
      </c>
      <c r="T3237" s="72">
        <v>0.51500000000000001</v>
      </c>
    </row>
    <row r="3238" spans="1:20" s="60" customFormat="1" ht="15" customHeight="1">
      <c r="A3238" s="68" t="s">
        <v>6907</v>
      </c>
      <c r="B3238" s="68">
        <v>18644</v>
      </c>
      <c r="C3238" s="68" t="s">
        <v>0</v>
      </c>
      <c r="D3238" s="69">
        <v>13</v>
      </c>
      <c r="E3238" s="69" t="s">
        <v>6908</v>
      </c>
      <c r="F3238" s="68" t="s">
        <v>1149</v>
      </c>
      <c r="G3238" s="64" t="s">
        <v>6982</v>
      </c>
      <c r="H3238" s="70">
        <v>169.9</v>
      </c>
      <c r="I3238" s="71"/>
      <c r="J3238" s="64" t="s">
        <v>7148</v>
      </c>
      <c r="K3238" s="67" t="s">
        <v>9816</v>
      </c>
      <c r="L3238" s="67">
        <v>40</v>
      </c>
      <c r="M3238" s="64" t="s">
        <v>7066</v>
      </c>
      <c r="N3238" s="64" t="s">
        <v>2454</v>
      </c>
      <c r="O3238" s="64" t="s">
        <v>0</v>
      </c>
      <c r="P3238" s="64" t="s">
        <v>480</v>
      </c>
      <c r="Q3238" s="72">
        <v>30</v>
      </c>
      <c r="R3238" s="72">
        <v>4</v>
      </c>
      <c r="S3238" s="72">
        <v>30.5</v>
      </c>
      <c r="T3238" s="72">
        <v>0.51500000000000001</v>
      </c>
    </row>
    <row r="3239" spans="1:20" s="60" customFormat="1" ht="15" customHeight="1">
      <c r="A3239" s="68" t="s">
        <v>5881</v>
      </c>
      <c r="B3239" s="68">
        <v>18644</v>
      </c>
      <c r="C3239" s="68" t="s">
        <v>0</v>
      </c>
      <c r="D3239" s="69">
        <v>65</v>
      </c>
      <c r="E3239" s="69" t="s">
        <v>2482</v>
      </c>
      <c r="F3239" s="68" t="s">
        <v>1149</v>
      </c>
      <c r="G3239" s="64" t="s">
        <v>3251</v>
      </c>
      <c r="H3239" s="70">
        <v>169.9</v>
      </c>
      <c r="I3239" s="71"/>
      <c r="J3239" s="64" t="s">
        <v>7148</v>
      </c>
      <c r="K3239" s="67" t="s">
        <v>9815</v>
      </c>
      <c r="L3239" s="67">
        <v>3</v>
      </c>
      <c r="M3239" s="64" t="s">
        <v>7066</v>
      </c>
      <c r="N3239" s="64" t="s">
        <v>2454</v>
      </c>
      <c r="O3239" s="64" t="s">
        <v>0</v>
      </c>
      <c r="P3239" s="64" t="s">
        <v>480</v>
      </c>
      <c r="Q3239" s="72">
        <v>30</v>
      </c>
      <c r="R3239" s="72">
        <v>0</v>
      </c>
      <c r="S3239" s="72">
        <v>30.5</v>
      </c>
      <c r="T3239" s="72">
        <v>0.51500000000000001</v>
      </c>
    </row>
    <row r="3240" spans="1:20" s="60" customFormat="1" ht="15" customHeight="1">
      <c r="A3240" s="68" t="s">
        <v>5882</v>
      </c>
      <c r="B3240" s="68">
        <v>18644</v>
      </c>
      <c r="C3240" s="68" t="s">
        <v>0</v>
      </c>
      <c r="D3240" s="69">
        <v>407</v>
      </c>
      <c r="E3240" s="69" t="s">
        <v>2483</v>
      </c>
      <c r="F3240" s="68" t="s">
        <v>1149</v>
      </c>
      <c r="G3240" s="64" t="s">
        <v>3257</v>
      </c>
      <c r="H3240" s="70">
        <v>169.9</v>
      </c>
      <c r="I3240" s="71"/>
      <c r="J3240" s="64" t="s">
        <v>7148</v>
      </c>
      <c r="K3240" s="67" t="s">
        <v>9815</v>
      </c>
      <c r="L3240" s="67">
        <v>1</v>
      </c>
      <c r="M3240" s="64" t="s">
        <v>7066</v>
      </c>
      <c r="N3240" s="64" t="s">
        <v>2454</v>
      </c>
      <c r="O3240" s="64" t="s">
        <v>0</v>
      </c>
      <c r="P3240" s="64" t="s">
        <v>480</v>
      </c>
      <c r="Q3240" s="72">
        <v>30</v>
      </c>
      <c r="R3240" s="72">
        <v>0</v>
      </c>
      <c r="S3240" s="72">
        <v>30.5</v>
      </c>
      <c r="T3240" s="72">
        <v>0.51500000000000001</v>
      </c>
    </row>
    <row r="3241" spans="1:20" s="60" customFormat="1" ht="15" customHeight="1">
      <c r="A3241" s="68" t="s">
        <v>11585</v>
      </c>
      <c r="B3241" s="68">
        <v>18645</v>
      </c>
      <c r="C3241" s="68" t="s">
        <v>0</v>
      </c>
      <c r="D3241" s="69">
        <v>44</v>
      </c>
      <c r="E3241" s="69" t="s">
        <v>11586</v>
      </c>
      <c r="F3241" s="68" t="s">
        <v>1149</v>
      </c>
      <c r="G3241" s="64" t="s">
        <v>0</v>
      </c>
      <c r="H3241" s="70">
        <v>78.900000000000006</v>
      </c>
      <c r="I3241" s="71">
        <v>0.13</v>
      </c>
      <c r="J3241" s="64" t="s">
        <v>7148</v>
      </c>
      <c r="K3241" s="67" t="s">
        <v>11587</v>
      </c>
      <c r="L3241" s="67">
        <v>1</v>
      </c>
      <c r="M3241" s="64" t="s">
        <v>7066</v>
      </c>
      <c r="N3241" s="64" t="s">
        <v>2454</v>
      </c>
      <c r="O3241" s="64" t="s">
        <v>0</v>
      </c>
      <c r="P3241" s="64" t="s">
        <v>480</v>
      </c>
      <c r="Q3241" s="72">
        <v>30</v>
      </c>
      <c r="R3241" s="72">
        <v>4</v>
      </c>
      <c r="S3241" s="72">
        <v>30.5</v>
      </c>
      <c r="T3241" s="72">
        <v>0.51500000000000001</v>
      </c>
    </row>
    <row r="3242" spans="1:20" s="60" customFormat="1" ht="15" customHeight="1">
      <c r="A3242" s="68" t="s">
        <v>11588</v>
      </c>
      <c r="B3242" s="68">
        <v>18645</v>
      </c>
      <c r="C3242" s="68" t="s">
        <v>0</v>
      </c>
      <c r="D3242" s="69">
        <v>65</v>
      </c>
      <c r="E3242" s="69" t="s">
        <v>11589</v>
      </c>
      <c r="F3242" s="68" t="s">
        <v>1149</v>
      </c>
      <c r="G3242" s="64" t="s">
        <v>0</v>
      </c>
      <c r="H3242" s="70">
        <v>78.900000000000006</v>
      </c>
      <c r="I3242" s="71">
        <v>0.13</v>
      </c>
      <c r="J3242" s="64" t="s">
        <v>7148</v>
      </c>
      <c r="K3242" s="67" t="s">
        <v>9818</v>
      </c>
      <c r="L3242" s="67">
        <v>14</v>
      </c>
      <c r="M3242" s="64" t="s">
        <v>7066</v>
      </c>
      <c r="N3242" s="64" t="s">
        <v>2454</v>
      </c>
      <c r="O3242" s="64" t="s">
        <v>0</v>
      </c>
      <c r="P3242" s="64" t="s">
        <v>34</v>
      </c>
      <c r="Q3242" s="72">
        <v>30</v>
      </c>
      <c r="R3242" s="72">
        <v>4</v>
      </c>
      <c r="S3242" s="72">
        <v>30.5</v>
      </c>
      <c r="T3242" s="72">
        <v>0.51500000000000001</v>
      </c>
    </row>
    <row r="3243" spans="1:20" s="60" customFormat="1" ht="15" customHeight="1">
      <c r="A3243" s="68" t="s">
        <v>5883</v>
      </c>
      <c r="B3243" s="68">
        <v>18645</v>
      </c>
      <c r="C3243" s="68" t="s">
        <v>0</v>
      </c>
      <c r="D3243" s="69">
        <v>124</v>
      </c>
      <c r="E3243" s="69" t="s">
        <v>481</v>
      </c>
      <c r="F3243" s="68" t="s">
        <v>1149</v>
      </c>
      <c r="G3243" s="64" t="s">
        <v>3205</v>
      </c>
      <c r="H3243" s="70">
        <v>78.900000000000006</v>
      </c>
      <c r="I3243" s="71"/>
      <c r="J3243" s="64" t="s">
        <v>7148</v>
      </c>
      <c r="K3243" s="67" t="s">
        <v>9817</v>
      </c>
      <c r="L3243" s="67">
        <v>8</v>
      </c>
      <c r="M3243" s="64" t="s">
        <v>7066</v>
      </c>
      <c r="N3243" s="64" t="s">
        <v>2454</v>
      </c>
      <c r="O3243" s="64" t="s">
        <v>0</v>
      </c>
      <c r="P3243" s="64" t="s">
        <v>34</v>
      </c>
      <c r="Q3243" s="72">
        <v>30</v>
      </c>
      <c r="R3243" s="72">
        <v>4</v>
      </c>
      <c r="S3243" s="72">
        <v>30.5</v>
      </c>
      <c r="T3243" s="72">
        <v>0.51500000000000001</v>
      </c>
    </row>
    <row r="3244" spans="1:20" s="60" customFormat="1" ht="15" customHeight="1">
      <c r="A3244" s="68" t="s">
        <v>5884</v>
      </c>
      <c r="B3244" s="68">
        <v>18645</v>
      </c>
      <c r="C3244" s="68" t="s">
        <v>0</v>
      </c>
      <c r="D3244" s="69">
        <v>405</v>
      </c>
      <c r="E3244" s="69" t="s">
        <v>2484</v>
      </c>
      <c r="F3244" s="68" t="s">
        <v>1149</v>
      </c>
      <c r="G3244" s="64" t="s">
        <v>3252</v>
      </c>
      <c r="H3244" s="70">
        <v>78.900000000000006</v>
      </c>
      <c r="I3244" s="71"/>
      <c r="J3244" s="64" t="s">
        <v>7148</v>
      </c>
      <c r="K3244" s="67" t="s">
        <v>9818</v>
      </c>
      <c r="L3244" s="67" t="s">
        <v>31</v>
      </c>
      <c r="M3244" s="64" t="s">
        <v>7066</v>
      </c>
      <c r="N3244" s="64" t="s">
        <v>2454</v>
      </c>
      <c r="O3244" s="64" t="s">
        <v>0</v>
      </c>
      <c r="P3244" s="64" t="s">
        <v>480</v>
      </c>
      <c r="Q3244" s="72">
        <v>30</v>
      </c>
      <c r="R3244" s="72">
        <v>4</v>
      </c>
      <c r="S3244" s="72">
        <v>30.5</v>
      </c>
      <c r="T3244" s="72">
        <v>0.51500000000000001</v>
      </c>
    </row>
    <row r="3245" spans="1:20" s="60" customFormat="1" ht="15" customHeight="1">
      <c r="A3245" s="68" t="s">
        <v>5885</v>
      </c>
      <c r="B3245" s="68">
        <v>18645</v>
      </c>
      <c r="C3245" s="68" t="s">
        <v>0</v>
      </c>
      <c r="D3245" s="69">
        <v>406</v>
      </c>
      <c r="E3245" s="69" t="s">
        <v>2485</v>
      </c>
      <c r="F3245" s="68" t="s">
        <v>1149</v>
      </c>
      <c r="G3245" s="64" t="s">
        <v>3253</v>
      </c>
      <c r="H3245" s="70">
        <v>78.900000000000006</v>
      </c>
      <c r="I3245" s="71"/>
      <c r="J3245" s="64" t="s">
        <v>7148</v>
      </c>
      <c r="K3245" s="67" t="s">
        <v>9818</v>
      </c>
      <c r="L3245" s="67" t="s">
        <v>31</v>
      </c>
      <c r="M3245" s="64" t="s">
        <v>7066</v>
      </c>
      <c r="N3245" s="64" t="s">
        <v>2454</v>
      </c>
      <c r="O3245" s="64" t="s">
        <v>0</v>
      </c>
      <c r="P3245" s="64" t="s">
        <v>480</v>
      </c>
      <c r="Q3245" s="72">
        <v>30</v>
      </c>
      <c r="R3245" s="72">
        <v>4</v>
      </c>
      <c r="S3245" s="72">
        <v>30.5</v>
      </c>
      <c r="T3245" s="72">
        <v>0.51500000000000001</v>
      </c>
    </row>
    <row r="3246" spans="1:20" s="60" customFormat="1" ht="15" customHeight="1">
      <c r="A3246" s="68" t="s">
        <v>5886</v>
      </c>
      <c r="B3246" s="68">
        <v>18645</v>
      </c>
      <c r="C3246" s="68" t="s">
        <v>0</v>
      </c>
      <c r="D3246" s="69">
        <v>407</v>
      </c>
      <c r="E3246" s="69" t="s">
        <v>2486</v>
      </c>
      <c r="F3246" s="68" t="s">
        <v>1149</v>
      </c>
      <c r="G3246" s="64" t="s">
        <v>3257</v>
      </c>
      <c r="H3246" s="70">
        <v>78.900000000000006</v>
      </c>
      <c r="I3246" s="71"/>
      <c r="J3246" s="64" t="s">
        <v>7148</v>
      </c>
      <c r="K3246" s="67" t="s">
        <v>9818</v>
      </c>
      <c r="L3246" s="67" t="s">
        <v>31</v>
      </c>
      <c r="M3246" s="64" t="s">
        <v>7066</v>
      </c>
      <c r="N3246" s="64" t="s">
        <v>2454</v>
      </c>
      <c r="O3246" s="64" t="s">
        <v>0</v>
      </c>
      <c r="P3246" s="64" t="s">
        <v>480</v>
      </c>
      <c r="Q3246" s="72">
        <v>30</v>
      </c>
      <c r="R3246" s="72">
        <v>4</v>
      </c>
      <c r="S3246" s="72">
        <v>30.5</v>
      </c>
      <c r="T3246" s="72">
        <v>0.51500000000000001</v>
      </c>
    </row>
    <row r="3247" spans="1:20" s="60" customFormat="1" ht="15" customHeight="1">
      <c r="A3247" s="68" t="s">
        <v>5887</v>
      </c>
      <c r="B3247" s="68">
        <v>18645</v>
      </c>
      <c r="C3247" s="68" t="s">
        <v>0</v>
      </c>
      <c r="D3247" s="69">
        <v>417</v>
      </c>
      <c r="E3247" s="69" t="s">
        <v>2487</v>
      </c>
      <c r="F3247" s="68" t="s">
        <v>1149</v>
      </c>
      <c r="G3247" s="64" t="s">
        <v>3254</v>
      </c>
      <c r="H3247" s="70">
        <v>78.900000000000006</v>
      </c>
      <c r="I3247" s="71"/>
      <c r="J3247" s="64" t="s">
        <v>7148</v>
      </c>
      <c r="K3247" s="67" t="s">
        <v>9818</v>
      </c>
      <c r="L3247" s="67" t="s">
        <v>31</v>
      </c>
      <c r="M3247" s="64" t="s">
        <v>7066</v>
      </c>
      <c r="N3247" s="64" t="s">
        <v>2454</v>
      </c>
      <c r="O3247" s="64" t="s">
        <v>0</v>
      </c>
      <c r="P3247" s="64" t="s">
        <v>480</v>
      </c>
      <c r="Q3247" s="72">
        <v>30</v>
      </c>
      <c r="R3247" s="72">
        <v>4</v>
      </c>
      <c r="S3247" s="72">
        <v>30.5</v>
      </c>
      <c r="T3247" s="72">
        <v>0.51500000000000001</v>
      </c>
    </row>
    <row r="3248" spans="1:20" s="60" customFormat="1" ht="15" customHeight="1">
      <c r="A3248" s="68" t="s">
        <v>11590</v>
      </c>
      <c r="B3248" s="68">
        <v>18646</v>
      </c>
      <c r="C3248" s="68" t="s">
        <v>0</v>
      </c>
      <c r="D3248" s="69">
        <v>80</v>
      </c>
      <c r="E3248" s="69" t="s">
        <v>11591</v>
      </c>
      <c r="F3248" s="68" t="s">
        <v>1149</v>
      </c>
      <c r="G3248" s="64" t="s">
        <v>0</v>
      </c>
      <c r="H3248" s="70">
        <v>107.5</v>
      </c>
      <c r="I3248" s="71">
        <v>0.13</v>
      </c>
      <c r="J3248" s="64" t="s">
        <v>7148</v>
      </c>
      <c r="K3248" s="67" t="s">
        <v>11592</v>
      </c>
      <c r="L3248" s="67">
        <v>11</v>
      </c>
      <c r="M3248" s="64" t="s">
        <v>7066</v>
      </c>
      <c r="N3248" s="64" t="s">
        <v>2454</v>
      </c>
      <c r="O3248" s="64" t="s">
        <v>0</v>
      </c>
      <c r="P3248" s="64" t="s">
        <v>34</v>
      </c>
      <c r="Q3248" s="72">
        <v>30</v>
      </c>
      <c r="R3248" s="72">
        <v>4</v>
      </c>
      <c r="S3248" s="72">
        <v>30.5</v>
      </c>
      <c r="T3248" s="72">
        <v>0.51500000000000001</v>
      </c>
    </row>
    <row r="3249" spans="1:20" s="60" customFormat="1" ht="15" customHeight="1">
      <c r="A3249" s="68" t="s">
        <v>5888</v>
      </c>
      <c r="B3249" s="68">
        <v>18649</v>
      </c>
      <c r="C3249" s="68" t="s">
        <v>0</v>
      </c>
      <c r="D3249" s="69">
        <v>408</v>
      </c>
      <c r="E3249" s="69" t="s">
        <v>2488</v>
      </c>
      <c r="F3249" s="68" t="s">
        <v>1149</v>
      </c>
      <c r="G3249" s="64" t="s">
        <v>3258</v>
      </c>
      <c r="H3249" s="70">
        <v>82.9</v>
      </c>
      <c r="I3249" s="71"/>
      <c r="J3249" s="64" t="s">
        <v>7148</v>
      </c>
      <c r="K3249" s="67" t="s">
        <v>9819</v>
      </c>
      <c r="L3249" s="67" t="s">
        <v>31</v>
      </c>
      <c r="M3249" s="64" t="s">
        <v>7066</v>
      </c>
      <c r="N3249" s="64" t="s">
        <v>2454</v>
      </c>
      <c r="O3249" s="64" t="s">
        <v>0</v>
      </c>
      <c r="P3249" s="64" t="s">
        <v>480</v>
      </c>
      <c r="Q3249" s="72">
        <v>30</v>
      </c>
      <c r="R3249" s="72">
        <v>4</v>
      </c>
      <c r="S3249" s="72">
        <v>30.5</v>
      </c>
      <c r="T3249" s="72">
        <v>0.51500000000000001</v>
      </c>
    </row>
    <row r="3250" spans="1:20" s="60" customFormat="1" ht="15" customHeight="1">
      <c r="A3250" s="68" t="s">
        <v>5889</v>
      </c>
      <c r="B3250" s="68">
        <v>18649</v>
      </c>
      <c r="C3250" s="68" t="s">
        <v>0</v>
      </c>
      <c r="D3250" s="69">
        <v>409</v>
      </c>
      <c r="E3250" s="69" t="s">
        <v>2489</v>
      </c>
      <c r="F3250" s="68" t="s">
        <v>1149</v>
      </c>
      <c r="G3250" s="64" t="s">
        <v>3259</v>
      </c>
      <c r="H3250" s="70">
        <v>82.9</v>
      </c>
      <c r="I3250" s="71"/>
      <c r="J3250" s="64" t="s">
        <v>7148</v>
      </c>
      <c r="K3250" s="67" t="s">
        <v>9819</v>
      </c>
      <c r="L3250" s="67" t="s">
        <v>31</v>
      </c>
      <c r="M3250" s="64" t="s">
        <v>7066</v>
      </c>
      <c r="N3250" s="64" t="s">
        <v>2454</v>
      </c>
      <c r="O3250" s="64" t="s">
        <v>0</v>
      </c>
      <c r="P3250" s="64" t="s">
        <v>480</v>
      </c>
      <c r="Q3250" s="72">
        <v>30</v>
      </c>
      <c r="R3250" s="72">
        <v>4</v>
      </c>
      <c r="S3250" s="72">
        <v>30.5</v>
      </c>
      <c r="T3250" s="72">
        <v>0.51500000000000001</v>
      </c>
    </row>
    <row r="3251" spans="1:20" s="60" customFormat="1" ht="15" customHeight="1">
      <c r="A3251" s="68" t="s">
        <v>11593</v>
      </c>
      <c r="B3251" s="68">
        <v>18650</v>
      </c>
      <c r="C3251" s="68" t="s">
        <v>0</v>
      </c>
      <c r="D3251" s="69">
        <v>34</v>
      </c>
      <c r="E3251" s="69" t="s">
        <v>11594</v>
      </c>
      <c r="F3251" s="68" t="s">
        <v>1149</v>
      </c>
      <c r="G3251" s="64" t="s">
        <v>0</v>
      </c>
      <c r="H3251" s="70">
        <v>112.9</v>
      </c>
      <c r="I3251" s="71">
        <v>0.13</v>
      </c>
      <c r="J3251" s="64" t="s">
        <v>7148</v>
      </c>
      <c r="K3251" s="67" t="s">
        <v>9820</v>
      </c>
      <c r="L3251" s="67">
        <v>1</v>
      </c>
      <c r="M3251" s="64" t="s">
        <v>7066</v>
      </c>
      <c r="N3251" s="64" t="s">
        <v>2454</v>
      </c>
      <c r="O3251" s="64" t="s">
        <v>0</v>
      </c>
      <c r="P3251" s="64" t="s">
        <v>480</v>
      </c>
      <c r="Q3251" s="72">
        <v>20.8</v>
      </c>
      <c r="R3251" s="72">
        <v>5.5</v>
      </c>
      <c r="S3251" s="72">
        <v>49</v>
      </c>
      <c r="T3251" s="72">
        <v>0.55000000000000004</v>
      </c>
    </row>
    <row r="3252" spans="1:20" s="60" customFormat="1" ht="15" customHeight="1">
      <c r="A3252" s="68" t="s">
        <v>5890</v>
      </c>
      <c r="B3252" s="68">
        <v>18650</v>
      </c>
      <c r="C3252" s="68" t="s">
        <v>0</v>
      </c>
      <c r="D3252" s="69">
        <v>408</v>
      </c>
      <c r="E3252" s="69" t="s">
        <v>2490</v>
      </c>
      <c r="F3252" s="68" t="s">
        <v>1149</v>
      </c>
      <c r="G3252" s="64" t="s">
        <v>3258</v>
      </c>
      <c r="H3252" s="70">
        <v>119.9</v>
      </c>
      <c r="I3252" s="71"/>
      <c r="J3252" s="64" t="s">
        <v>7148</v>
      </c>
      <c r="K3252" s="67" t="s">
        <v>9820</v>
      </c>
      <c r="L3252" s="67" t="s">
        <v>31</v>
      </c>
      <c r="M3252" s="64" t="s">
        <v>7066</v>
      </c>
      <c r="N3252" s="64" t="s">
        <v>2454</v>
      </c>
      <c r="O3252" s="64" t="s">
        <v>0</v>
      </c>
      <c r="P3252" s="64" t="s">
        <v>480</v>
      </c>
      <c r="Q3252" s="72">
        <v>20.8</v>
      </c>
      <c r="R3252" s="72">
        <v>5.5</v>
      </c>
      <c r="S3252" s="72">
        <v>49</v>
      </c>
      <c r="T3252" s="72">
        <v>0.55000000000000004</v>
      </c>
    </row>
    <row r="3253" spans="1:20" s="60" customFormat="1" ht="15" customHeight="1">
      <c r="A3253" s="68" t="s">
        <v>5891</v>
      </c>
      <c r="B3253" s="68">
        <v>18650</v>
      </c>
      <c r="C3253" s="68" t="s">
        <v>0</v>
      </c>
      <c r="D3253" s="69">
        <v>409</v>
      </c>
      <c r="E3253" s="69" t="s">
        <v>2491</v>
      </c>
      <c r="F3253" s="68" t="s">
        <v>1149</v>
      </c>
      <c r="G3253" s="64" t="s">
        <v>3259</v>
      </c>
      <c r="H3253" s="70">
        <v>119.9</v>
      </c>
      <c r="I3253" s="71"/>
      <c r="J3253" s="64" t="s">
        <v>7148</v>
      </c>
      <c r="K3253" s="67" t="s">
        <v>9820</v>
      </c>
      <c r="L3253" s="67" t="s">
        <v>31</v>
      </c>
      <c r="M3253" s="64" t="s">
        <v>7066</v>
      </c>
      <c r="N3253" s="64" t="s">
        <v>2454</v>
      </c>
      <c r="O3253" s="64" t="s">
        <v>0</v>
      </c>
      <c r="P3253" s="64" t="s">
        <v>480</v>
      </c>
      <c r="Q3253" s="72">
        <v>20.8</v>
      </c>
      <c r="R3253" s="72">
        <v>5.5</v>
      </c>
      <c r="S3253" s="72">
        <v>49</v>
      </c>
      <c r="T3253" s="72">
        <v>0.55000000000000004</v>
      </c>
    </row>
    <row r="3254" spans="1:20" s="60" customFormat="1" ht="15" customHeight="1">
      <c r="A3254" s="68" t="s">
        <v>11595</v>
      </c>
      <c r="B3254" s="68">
        <v>18651</v>
      </c>
      <c r="C3254" s="68" t="s">
        <v>0</v>
      </c>
      <c r="D3254" s="69">
        <v>34</v>
      </c>
      <c r="E3254" s="69" t="s">
        <v>11596</v>
      </c>
      <c r="F3254" s="68" t="s">
        <v>1149</v>
      </c>
      <c r="G3254" s="64" t="s">
        <v>0</v>
      </c>
      <c r="H3254" s="70">
        <v>157.9</v>
      </c>
      <c r="I3254" s="71">
        <v>0.13</v>
      </c>
      <c r="J3254" s="64" t="s">
        <v>7148</v>
      </c>
      <c r="K3254" s="67" t="s">
        <v>9821</v>
      </c>
      <c r="L3254" s="67">
        <v>2</v>
      </c>
      <c r="M3254" s="64" t="s">
        <v>7066</v>
      </c>
      <c r="N3254" s="64" t="s">
        <v>2454</v>
      </c>
      <c r="O3254" s="64" t="s">
        <v>0</v>
      </c>
      <c r="P3254" s="64" t="s">
        <v>480</v>
      </c>
      <c r="Q3254" s="72">
        <v>20.8</v>
      </c>
      <c r="R3254" s="72">
        <v>0</v>
      </c>
      <c r="S3254" s="72">
        <v>49</v>
      </c>
      <c r="T3254" s="72">
        <v>0.55000000000000004</v>
      </c>
    </row>
    <row r="3255" spans="1:20" s="60" customFormat="1" ht="15" customHeight="1">
      <c r="A3255" s="68" t="s">
        <v>5892</v>
      </c>
      <c r="B3255" s="68">
        <v>18651</v>
      </c>
      <c r="C3255" s="68" t="s">
        <v>0</v>
      </c>
      <c r="D3255" s="69">
        <v>408</v>
      </c>
      <c r="E3255" s="69" t="s">
        <v>2492</v>
      </c>
      <c r="F3255" s="68" t="s">
        <v>1149</v>
      </c>
      <c r="G3255" s="64" t="s">
        <v>3258</v>
      </c>
      <c r="H3255" s="70">
        <v>163.9</v>
      </c>
      <c r="I3255" s="71"/>
      <c r="J3255" s="64" t="s">
        <v>7148</v>
      </c>
      <c r="K3255" s="67" t="s">
        <v>9821</v>
      </c>
      <c r="L3255" s="67" t="s">
        <v>31</v>
      </c>
      <c r="M3255" s="64" t="s">
        <v>7066</v>
      </c>
      <c r="N3255" s="64" t="s">
        <v>2454</v>
      </c>
      <c r="O3255" s="64" t="s">
        <v>0</v>
      </c>
      <c r="P3255" s="64" t="s">
        <v>480</v>
      </c>
      <c r="Q3255" s="72">
        <v>20.8</v>
      </c>
      <c r="R3255" s="72">
        <v>5.5</v>
      </c>
      <c r="S3255" s="72">
        <v>49</v>
      </c>
      <c r="T3255" s="72">
        <v>0.55000000000000004</v>
      </c>
    </row>
    <row r="3256" spans="1:20" s="60" customFormat="1" ht="15" customHeight="1">
      <c r="A3256" s="68" t="s">
        <v>5893</v>
      </c>
      <c r="B3256" s="68">
        <v>18651</v>
      </c>
      <c r="C3256" s="68" t="s">
        <v>0</v>
      </c>
      <c r="D3256" s="69">
        <v>409</v>
      </c>
      <c r="E3256" s="69" t="s">
        <v>2493</v>
      </c>
      <c r="F3256" s="68" t="s">
        <v>1149</v>
      </c>
      <c r="G3256" s="64" t="s">
        <v>3259</v>
      </c>
      <c r="H3256" s="70">
        <v>163.9</v>
      </c>
      <c r="I3256" s="71"/>
      <c r="J3256" s="64" t="s">
        <v>7148</v>
      </c>
      <c r="K3256" s="67" t="s">
        <v>9821</v>
      </c>
      <c r="L3256" s="67" t="s">
        <v>31</v>
      </c>
      <c r="M3256" s="64" t="s">
        <v>7066</v>
      </c>
      <c r="N3256" s="64" t="s">
        <v>2454</v>
      </c>
      <c r="O3256" s="64" t="s">
        <v>0</v>
      </c>
      <c r="P3256" s="64" t="s">
        <v>480</v>
      </c>
      <c r="Q3256" s="72">
        <v>20.8</v>
      </c>
      <c r="R3256" s="72">
        <v>5.5</v>
      </c>
      <c r="S3256" s="72">
        <v>49</v>
      </c>
      <c r="T3256" s="72">
        <v>0.55000000000000004</v>
      </c>
    </row>
    <row r="3257" spans="1:20" s="60" customFormat="1" ht="15" customHeight="1">
      <c r="A3257" s="68" t="s">
        <v>5894</v>
      </c>
      <c r="B3257" s="68">
        <v>18652</v>
      </c>
      <c r="C3257" s="68" t="s">
        <v>0</v>
      </c>
      <c r="D3257" s="69">
        <v>408</v>
      </c>
      <c r="E3257" s="69" t="s">
        <v>2494</v>
      </c>
      <c r="F3257" s="68" t="s">
        <v>1149</v>
      </c>
      <c r="G3257" s="64" t="s">
        <v>3258</v>
      </c>
      <c r="H3257" s="70">
        <v>179.9</v>
      </c>
      <c r="I3257" s="71"/>
      <c r="J3257" s="64" t="s">
        <v>7148</v>
      </c>
      <c r="K3257" s="67" t="s">
        <v>9822</v>
      </c>
      <c r="L3257" s="67" t="s">
        <v>31</v>
      </c>
      <c r="M3257" s="64" t="s">
        <v>7066</v>
      </c>
      <c r="N3257" s="64" t="s">
        <v>2454</v>
      </c>
      <c r="O3257" s="64" t="s">
        <v>0</v>
      </c>
      <c r="P3257" s="64" t="s">
        <v>480</v>
      </c>
      <c r="Q3257" s="72">
        <v>0</v>
      </c>
      <c r="R3257" s="72">
        <v>0</v>
      </c>
      <c r="S3257" s="72">
        <v>0</v>
      </c>
      <c r="T3257" s="72">
        <v>0</v>
      </c>
    </row>
    <row r="3258" spans="1:20" s="60" customFormat="1" ht="15" customHeight="1">
      <c r="A3258" s="68" t="s">
        <v>5895</v>
      </c>
      <c r="B3258" s="68">
        <v>18652</v>
      </c>
      <c r="C3258" s="68" t="s">
        <v>0</v>
      </c>
      <c r="D3258" s="69">
        <v>409</v>
      </c>
      <c r="E3258" s="69" t="s">
        <v>2495</v>
      </c>
      <c r="F3258" s="68" t="s">
        <v>1149</v>
      </c>
      <c r="G3258" s="64" t="s">
        <v>3259</v>
      </c>
      <c r="H3258" s="70">
        <v>179.9</v>
      </c>
      <c r="I3258" s="71"/>
      <c r="J3258" s="64" t="s">
        <v>7148</v>
      </c>
      <c r="K3258" s="67" t="s">
        <v>9822</v>
      </c>
      <c r="L3258" s="67" t="s">
        <v>31</v>
      </c>
      <c r="M3258" s="64" t="s">
        <v>7066</v>
      </c>
      <c r="N3258" s="64" t="s">
        <v>2454</v>
      </c>
      <c r="O3258" s="64" t="s">
        <v>0</v>
      </c>
      <c r="P3258" s="64" t="s">
        <v>480</v>
      </c>
      <c r="Q3258" s="72">
        <v>0</v>
      </c>
      <c r="R3258" s="72">
        <v>0</v>
      </c>
      <c r="S3258" s="72">
        <v>0</v>
      </c>
      <c r="T3258" s="72">
        <v>0</v>
      </c>
    </row>
    <row r="3259" spans="1:20" s="60" customFormat="1" ht="15" customHeight="1">
      <c r="A3259" s="68" t="s">
        <v>5896</v>
      </c>
      <c r="B3259" s="68">
        <v>18653</v>
      </c>
      <c r="C3259" s="68" t="s">
        <v>0</v>
      </c>
      <c r="D3259" s="69">
        <v>407</v>
      </c>
      <c r="E3259" s="69" t="s">
        <v>2483</v>
      </c>
      <c r="F3259" s="68" t="s">
        <v>1149</v>
      </c>
      <c r="G3259" s="64" t="s">
        <v>3257</v>
      </c>
      <c r="H3259" s="70">
        <v>179.9</v>
      </c>
      <c r="I3259" s="71"/>
      <c r="J3259" s="64" t="s">
        <v>7148</v>
      </c>
      <c r="K3259" s="67" t="s">
        <v>9823</v>
      </c>
      <c r="L3259" s="67" t="s">
        <v>31</v>
      </c>
      <c r="M3259" s="64" t="s">
        <v>7066</v>
      </c>
      <c r="N3259" s="64" t="s">
        <v>2454</v>
      </c>
      <c r="O3259" s="64" t="s">
        <v>0</v>
      </c>
      <c r="P3259" s="64" t="s">
        <v>480</v>
      </c>
      <c r="Q3259" s="72">
        <v>0</v>
      </c>
      <c r="R3259" s="72">
        <v>0</v>
      </c>
      <c r="S3259" s="72">
        <v>0</v>
      </c>
      <c r="T3259" s="72">
        <v>0</v>
      </c>
    </row>
    <row r="3260" spans="1:20" s="60" customFormat="1" ht="15" customHeight="1">
      <c r="A3260" s="68" t="s">
        <v>11597</v>
      </c>
      <c r="B3260" s="68">
        <v>18654</v>
      </c>
      <c r="C3260" s="68" t="s">
        <v>0</v>
      </c>
      <c r="D3260" s="69">
        <v>80</v>
      </c>
      <c r="E3260" s="69" t="s">
        <v>11598</v>
      </c>
      <c r="F3260" s="68" t="s">
        <v>1149</v>
      </c>
      <c r="G3260" s="64" t="s">
        <v>0</v>
      </c>
      <c r="H3260" s="70">
        <v>34</v>
      </c>
      <c r="I3260" s="71">
        <v>0.13</v>
      </c>
      <c r="J3260" s="64" t="s">
        <v>7148</v>
      </c>
      <c r="K3260" s="67" t="s">
        <v>11599</v>
      </c>
      <c r="L3260" s="67">
        <v>3</v>
      </c>
      <c r="M3260" s="64" t="s">
        <v>7066</v>
      </c>
      <c r="N3260" s="64" t="s">
        <v>2454</v>
      </c>
      <c r="O3260" s="64" t="s">
        <v>0</v>
      </c>
      <c r="P3260" s="64" t="s">
        <v>34</v>
      </c>
      <c r="Q3260" s="72">
        <v>20.8</v>
      </c>
      <c r="R3260" s="72">
        <v>5.5</v>
      </c>
      <c r="S3260" s="72">
        <v>49</v>
      </c>
      <c r="T3260" s="72">
        <v>0.55000000000000004</v>
      </c>
    </row>
    <row r="3261" spans="1:20" s="60" customFormat="1" ht="15" customHeight="1">
      <c r="A3261" s="68" t="s">
        <v>11600</v>
      </c>
      <c r="B3261" s="68">
        <v>18655</v>
      </c>
      <c r="C3261" s="68" t="s">
        <v>0</v>
      </c>
      <c r="D3261" s="69">
        <v>80</v>
      </c>
      <c r="E3261" s="69" t="s">
        <v>11601</v>
      </c>
      <c r="F3261" s="68" t="s">
        <v>1149</v>
      </c>
      <c r="G3261" s="64" t="s">
        <v>0</v>
      </c>
      <c r="H3261" s="70">
        <v>39.4</v>
      </c>
      <c r="I3261" s="71">
        <v>0.13</v>
      </c>
      <c r="J3261" s="64" t="s">
        <v>7148</v>
      </c>
      <c r="K3261" s="67" t="s">
        <v>11602</v>
      </c>
      <c r="L3261" s="67">
        <v>1</v>
      </c>
      <c r="M3261" s="64" t="s">
        <v>7066</v>
      </c>
      <c r="N3261" s="64" t="s">
        <v>2454</v>
      </c>
      <c r="O3261" s="64" t="s">
        <v>0</v>
      </c>
      <c r="P3261" s="64" t="s">
        <v>34</v>
      </c>
      <c r="Q3261" s="72">
        <v>20.8</v>
      </c>
      <c r="R3261" s="72">
        <v>5.5</v>
      </c>
      <c r="S3261" s="72">
        <v>49</v>
      </c>
      <c r="T3261" s="72">
        <v>0.55000000000000004</v>
      </c>
    </row>
    <row r="3262" spans="1:20" s="60" customFormat="1" ht="15" customHeight="1">
      <c r="A3262" s="68" t="s">
        <v>5897</v>
      </c>
      <c r="B3262" s="68">
        <v>18656</v>
      </c>
      <c r="C3262" s="68" t="s">
        <v>0</v>
      </c>
      <c r="D3262" s="69" t="s">
        <v>1147</v>
      </c>
      <c r="E3262" s="69" t="s">
        <v>2496</v>
      </c>
      <c r="F3262" s="68" t="s">
        <v>1149</v>
      </c>
      <c r="G3262" s="64" t="s">
        <v>0</v>
      </c>
      <c r="H3262" s="70">
        <v>149.9</v>
      </c>
      <c r="I3262" s="71"/>
      <c r="J3262" s="64" t="s">
        <v>7083</v>
      </c>
      <c r="K3262" s="67" t="s">
        <v>9824</v>
      </c>
      <c r="L3262" s="67">
        <v>5</v>
      </c>
      <c r="M3262" s="64" t="s">
        <v>7066</v>
      </c>
      <c r="N3262" s="64" t="s">
        <v>1203</v>
      </c>
      <c r="O3262" s="64" t="s">
        <v>0</v>
      </c>
      <c r="P3262" s="64" t="s">
        <v>36</v>
      </c>
      <c r="Q3262" s="72">
        <v>20.8</v>
      </c>
      <c r="R3262" s="72">
        <v>0</v>
      </c>
      <c r="S3262" s="72">
        <v>49</v>
      </c>
      <c r="T3262" s="72">
        <v>0.55000000000000004</v>
      </c>
    </row>
    <row r="3263" spans="1:20" s="60" customFormat="1" ht="15" customHeight="1">
      <c r="A3263" s="68" t="s">
        <v>11603</v>
      </c>
      <c r="B3263" s="68">
        <v>18657</v>
      </c>
      <c r="C3263" s="68" t="s">
        <v>0</v>
      </c>
      <c r="D3263" s="69">
        <v>88</v>
      </c>
      <c r="E3263" s="69" t="s">
        <v>11604</v>
      </c>
      <c r="F3263" s="68" t="s">
        <v>1149</v>
      </c>
      <c r="G3263" s="64" t="s">
        <v>0</v>
      </c>
      <c r="H3263" s="70">
        <v>27.9</v>
      </c>
      <c r="I3263" s="71">
        <v>0.13</v>
      </c>
      <c r="J3263" s="64" t="s">
        <v>7148</v>
      </c>
      <c r="K3263" s="67" t="s">
        <v>11605</v>
      </c>
      <c r="L3263" s="67" t="s">
        <v>30</v>
      </c>
      <c r="M3263" s="64" t="s">
        <v>7066</v>
      </c>
      <c r="N3263" s="64" t="s">
        <v>2454</v>
      </c>
      <c r="O3263" s="64" t="s">
        <v>0</v>
      </c>
      <c r="P3263" s="64" t="s">
        <v>34</v>
      </c>
      <c r="Q3263" s="72">
        <v>20.8</v>
      </c>
      <c r="R3263" s="72">
        <v>5.5</v>
      </c>
      <c r="S3263" s="72">
        <v>49</v>
      </c>
      <c r="T3263" s="72">
        <v>0.55000000000000004</v>
      </c>
    </row>
    <row r="3264" spans="1:20" s="60" customFormat="1" ht="15" customHeight="1">
      <c r="A3264" s="68" t="s">
        <v>5898</v>
      </c>
      <c r="B3264" s="68">
        <v>18658</v>
      </c>
      <c r="C3264" s="68" t="s">
        <v>0</v>
      </c>
      <c r="D3264" s="69">
        <v>388</v>
      </c>
      <c r="E3264" s="69" t="s">
        <v>2497</v>
      </c>
      <c r="F3264" s="68" t="s">
        <v>1149</v>
      </c>
      <c r="G3264" s="64" t="s">
        <v>3247</v>
      </c>
      <c r="H3264" s="70">
        <v>56.9</v>
      </c>
      <c r="I3264" s="71"/>
      <c r="J3264" s="64" t="s">
        <v>7148</v>
      </c>
      <c r="K3264" s="67" t="s">
        <v>9825</v>
      </c>
      <c r="L3264" s="67" t="s">
        <v>31</v>
      </c>
      <c r="M3264" s="64" t="s">
        <v>7066</v>
      </c>
      <c r="N3264" s="64" t="s">
        <v>2454</v>
      </c>
      <c r="O3264" s="64" t="s">
        <v>0</v>
      </c>
      <c r="P3264" s="64" t="s">
        <v>480</v>
      </c>
      <c r="Q3264" s="72">
        <v>0</v>
      </c>
      <c r="R3264" s="72">
        <v>0</v>
      </c>
      <c r="S3264" s="72">
        <v>0</v>
      </c>
      <c r="T3264" s="72">
        <v>0</v>
      </c>
    </row>
    <row r="3265" spans="1:20" s="60" customFormat="1" ht="15" customHeight="1">
      <c r="A3265" s="68" t="s">
        <v>11606</v>
      </c>
      <c r="B3265" s="68">
        <v>18666</v>
      </c>
      <c r="C3265" s="68" t="s">
        <v>0</v>
      </c>
      <c r="D3265" s="69">
        <v>6</v>
      </c>
      <c r="E3265" s="69" t="s">
        <v>11607</v>
      </c>
      <c r="F3265" s="68" t="s">
        <v>1149</v>
      </c>
      <c r="G3265" s="64" t="s">
        <v>0</v>
      </c>
      <c r="H3265" s="70">
        <v>187.9</v>
      </c>
      <c r="I3265" s="71">
        <v>0</v>
      </c>
      <c r="J3265" s="64" t="s">
        <v>7143</v>
      </c>
      <c r="K3265" s="67" t="s">
        <v>11608</v>
      </c>
      <c r="L3265" s="67" t="s">
        <v>31</v>
      </c>
      <c r="M3265" s="64" t="s">
        <v>7066</v>
      </c>
      <c r="N3265" s="64" t="s">
        <v>2052</v>
      </c>
      <c r="O3265" s="64" t="s">
        <v>0</v>
      </c>
      <c r="P3265" s="64" t="s">
        <v>32</v>
      </c>
      <c r="Q3265" s="72">
        <v>34</v>
      </c>
      <c r="R3265" s="72">
        <v>6</v>
      </c>
      <c r="S3265" s="72">
        <v>34</v>
      </c>
      <c r="T3265" s="72">
        <v>0.93500000000000005</v>
      </c>
    </row>
    <row r="3266" spans="1:20" s="60" customFormat="1" ht="15" customHeight="1">
      <c r="A3266" s="68" t="s">
        <v>11609</v>
      </c>
      <c r="B3266" s="68">
        <v>18666</v>
      </c>
      <c r="C3266" s="68" t="s">
        <v>0</v>
      </c>
      <c r="D3266" s="69">
        <v>10</v>
      </c>
      <c r="E3266" s="69" t="s">
        <v>11610</v>
      </c>
      <c r="F3266" s="68" t="s">
        <v>1149</v>
      </c>
      <c r="G3266" s="64" t="s">
        <v>0</v>
      </c>
      <c r="H3266" s="70">
        <v>187.9</v>
      </c>
      <c r="I3266" s="71">
        <v>0</v>
      </c>
      <c r="J3266" s="64" t="s">
        <v>7143</v>
      </c>
      <c r="K3266" s="67" t="s">
        <v>11608</v>
      </c>
      <c r="L3266" s="67" t="s">
        <v>31</v>
      </c>
      <c r="M3266" s="64" t="s">
        <v>7066</v>
      </c>
      <c r="N3266" s="64" t="s">
        <v>2052</v>
      </c>
      <c r="O3266" s="64" t="s">
        <v>0</v>
      </c>
      <c r="P3266" s="64" t="s">
        <v>32</v>
      </c>
      <c r="Q3266" s="72">
        <v>34</v>
      </c>
      <c r="R3266" s="72">
        <v>6</v>
      </c>
      <c r="S3266" s="72">
        <v>34</v>
      </c>
      <c r="T3266" s="72">
        <v>0.93500000000000005</v>
      </c>
    </row>
    <row r="3267" spans="1:20" s="60" customFormat="1" ht="15" customHeight="1">
      <c r="A3267" s="68" t="s">
        <v>11611</v>
      </c>
      <c r="B3267" s="68">
        <v>18666</v>
      </c>
      <c r="C3267" s="68" t="s">
        <v>0</v>
      </c>
      <c r="D3267" s="69">
        <v>12</v>
      </c>
      <c r="E3267" s="69" t="s">
        <v>11612</v>
      </c>
      <c r="F3267" s="68" t="s">
        <v>1149</v>
      </c>
      <c r="G3267" s="64" t="s">
        <v>0</v>
      </c>
      <c r="H3267" s="70">
        <v>187.9</v>
      </c>
      <c r="I3267" s="71">
        <v>0</v>
      </c>
      <c r="J3267" s="64" t="s">
        <v>7143</v>
      </c>
      <c r="K3267" s="67" t="s">
        <v>11608</v>
      </c>
      <c r="L3267" s="67" t="s">
        <v>31</v>
      </c>
      <c r="M3267" s="64" t="s">
        <v>7066</v>
      </c>
      <c r="N3267" s="64" t="s">
        <v>2052</v>
      </c>
      <c r="O3267" s="64" t="s">
        <v>0</v>
      </c>
      <c r="P3267" s="64" t="s">
        <v>32</v>
      </c>
      <c r="Q3267" s="72">
        <v>34</v>
      </c>
      <c r="R3267" s="72">
        <v>6</v>
      </c>
      <c r="S3267" s="72">
        <v>34</v>
      </c>
      <c r="T3267" s="72">
        <v>0.93500000000000005</v>
      </c>
    </row>
    <row r="3268" spans="1:20" s="60" customFormat="1" ht="15" customHeight="1">
      <c r="A3268" s="68" t="s">
        <v>11613</v>
      </c>
      <c r="B3268" s="68">
        <v>18666</v>
      </c>
      <c r="C3268" s="68" t="s">
        <v>0</v>
      </c>
      <c r="D3268" s="69">
        <v>17</v>
      </c>
      <c r="E3268" s="69" t="s">
        <v>11614</v>
      </c>
      <c r="F3268" s="68" t="s">
        <v>1149</v>
      </c>
      <c r="G3268" s="64" t="s">
        <v>0</v>
      </c>
      <c r="H3268" s="70">
        <v>187.9</v>
      </c>
      <c r="I3268" s="71">
        <v>0</v>
      </c>
      <c r="J3268" s="64" t="s">
        <v>7143</v>
      </c>
      <c r="K3268" s="67" t="s">
        <v>11608</v>
      </c>
      <c r="L3268" s="67" t="s">
        <v>31</v>
      </c>
      <c r="M3268" s="64" t="s">
        <v>7066</v>
      </c>
      <c r="N3268" s="64" t="s">
        <v>2052</v>
      </c>
      <c r="O3268" s="64" t="s">
        <v>0</v>
      </c>
      <c r="P3268" s="64" t="s">
        <v>32</v>
      </c>
      <c r="Q3268" s="72">
        <v>34</v>
      </c>
      <c r="R3268" s="72">
        <v>6</v>
      </c>
      <c r="S3268" s="72">
        <v>34</v>
      </c>
      <c r="T3268" s="72">
        <v>0.93500000000000005</v>
      </c>
    </row>
    <row r="3269" spans="1:20" s="60" customFormat="1" ht="15" customHeight="1">
      <c r="A3269" s="68" t="s">
        <v>5899</v>
      </c>
      <c r="B3269" s="68">
        <v>18667</v>
      </c>
      <c r="C3269" s="68" t="s">
        <v>0</v>
      </c>
      <c r="D3269" s="69" t="s">
        <v>1147</v>
      </c>
      <c r="E3269" s="69" t="s">
        <v>2498</v>
      </c>
      <c r="F3269" s="68" t="s">
        <v>1149</v>
      </c>
      <c r="G3269" s="64" t="s">
        <v>0</v>
      </c>
      <c r="H3269" s="70">
        <v>99.9</v>
      </c>
      <c r="I3269" s="71"/>
      <c r="J3269" s="64" t="s">
        <v>7104</v>
      </c>
      <c r="K3269" s="67" t="s">
        <v>9826</v>
      </c>
      <c r="L3269" s="67" t="s">
        <v>30</v>
      </c>
      <c r="M3269" s="64" t="s">
        <v>7066</v>
      </c>
      <c r="N3269" s="64" t="s">
        <v>1203</v>
      </c>
      <c r="O3269" s="64" t="s">
        <v>0</v>
      </c>
      <c r="P3269" s="64" t="s">
        <v>33</v>
      </c>
      <c r="Q3269" s="72">
        <v>34</v>
      </c>
      <c r="R3269" s="72">
        <v>6</v>
      </c>
      <c r="S3269" s="72">
        <v>34</v>
      </c>
      <c r="T3269" s="72">
        <v>0.93500000000000005</v>
      </c>
    </row>
    <row r="3270" spans="1:20" s="60" customFormat="1" ht="15" customHeight="1">
      <c r="A3270" s="68" t="s">
        <v>5900</v>
      </c>
      <c r="B3270" s="68">
        <v>18668</v>
      </c>
      <c r="C3270" s="68" t="s">
        <v>0</v>
      </c>
      <c r="D3270" s="69" t="s">
        <v>1147</v>
      </c>
      <c r="E3270" s="69" t="s">
        <v>2499</v>
      </c>
      <c r="F3270" s="68" t="s">
        <v>1149</v>
      </c>
      <c r="G3270" s="64" t="s">
        <v>0</v>
      </c>
      <c r="H3270" s="70">
        <v>81.900000000000006</v>
      </c>
      <c r="I3270" s="71"/>
      <c r="J3270" s="64" t="s">
        <v>7165</v>
      </c>
      <c r="K3270" s="67" t="s">
        <v>9827</v>
      </c>
      <c r="L3270" s="67" t="s">
        <v>30</v>
      </c>
      <c r="M3270" s="64" t="s">
        <v>7066</v>
      </c>
      <c r="N3270" s="64" t="s">
        <v>1153</v>
      </c>
      <c r="O3270" s="64" t="s">
        <v>0</v>
      </c>
      <c r="P3270" s="64" t="s">
        <v>32</v>
      </c>
      <c r="Q3270" s="72">
        <v>34</v>
      </c>
      <c r="R3270" s="72">
        <v>6</v>
      </c>
      <c r="S3270" s="72">
        <v>34</v>
      </c>
      <c r="T3270" s="72">
        <v>0.93500000000000005</v>
      </c>
    </row>
    <row r="3271" spans="1:20" s="60" customFormat="1" ht="15" customHeight="1">
      <c r="A3271" s="68" t="s">
        <v>5901</v>
      </c>
      <c r="B3271" s="68">
        <v>18669</v>
      </c>
      <c r="C3271" s="68" t="s">
        <v>0</v>
      </c>
      <c r="D3271" s="69" t="s">
        <v>1147</v>
      </c>
      <c r="E3271" s="69" t="s">
        <v>2500</v>
      </c>
      <c r="F3271" s="68" t="s">
        <v>1149</v>
      </c>
      <c r="G3271" s="64" t="s">
        <v>0</v>
      </c>
      <c r="H3271" s="70">
        <v>34.9</v>
      </c>
      <c r="I3271" s="71"/>
      <c r="J3271" s="64" t="s">
        <v>7084</v>
      </c>
      <c r="K3271" s="67" t="s">
        <v>9828</v>
      </c>
      <c r="L3271" s="67">
        <v>1</v>
      </c>
      <c r="M3271" s="64" t="s">
        <v>7066</v>
      </c>
      <c r="N3271" s="64" t="s">
        <v>102</v>
      </c>
      <c r="O3271" s="64" t="s">
        <v>0</v>
      </c>
      <c r="P3271" s="64" t="s">
        <v>43</v>
      </c>
      <c r="Q3271" s="72">
        <v>34</v>
      </c>
      <c r="R3271" s="72">
        <v>6</v>
      </c>
      <c r="S3271" s="72">
        <v>34</v>
      </c>
      <c r="T3271" s="72">
        <v>0.93500000000000005</v>
      </c>
    </row>
    <row r="3272" spans="1:20" s="60" customFormat="1" ht="15" customHeight="1">
      <c r="A3272" s="68" t="s">
        <v>11615</v>
      </c>
      <c r="B3272" s="68">
        <v>18673</v>
      </c>
      <c r="C3272" s="68" t="s">
        <v>0</v>
      </c>
      <c r="D3272" s="69">
        <v>13</v>
      </c>
      <c r="E3272" s="69" t="s">
        <v>11616</v>
      </c>
      <c r="F3272" s="68" t="s">
        <v>1149</v>
      </c>
      <c r="G3272" s="64" t="s">
        <v>0</v>
      </c>
      <c r="H3272" s="70">
        <v>20.9</v>
      </c>
      <c r="I3272" s="71">
        <v>0.13</v>
      </c>
      <c r="J3272" s="64" t="s">
        <v>7148</v>
      </c>
      <c r="K3272" s="67" t="s">
        <v>11617</v>
      </c>
      <c r="L3272" s="67">
        <v>15</v>
      </c>
      <c r="M3272" s="64" t="s">
        <v>7066</v>
      </c>
      <c r="N3272" s="64" t="s">
        <v>2454</v>
      </c>
      <c r="O3272" s="64" t="s">
        <v>0</v>
      </c>
      <c r="P3272" s="64" t="s">
        <v>34</v>
      </c>
      <c r="Q3272" s="72">
        <v>28.5</v>
      </c>
      <c r="R3272" s="72">
        <v>6</v>
      </c>
      <c r="S3272" s="72">
        <v>44.5</v>
      </c>
      <c r="T3272" s="72">
        <v>1</v>
      </c>
    </row>
    <row r="3273" spans="1:20" s="60" customFormat="1" ht="15" customHeight="1">
      <c r="A3273" s="68" t="s">
        <v>11618</v>
      </c>
      <c r="B3273" s="68">
        <v>18673</v>
      </c>
      <c r="C3273" s="68" t="s">
        <v>0</v>
      </c>
      <c r="D3273" s="69">
        <v>44</v>
      </c>
      <c r="E3273" s="69" t="s">
        <v>11619</v>
      </c>
      <c r="F3273" s="68" t="s">
        <v>1149</v>
      </c>
      <c r="G3273" s="64" t="s">
        <v>0</v>
      </c>
      <c r="H3273" s="70">
        <v>20.9</v>
      </c>
      <c r="I3273" s="71">
        <v>0.13</v>
      </c>
      <c r="J3273" s="64" t="s">
        <v>7148</v>
      </c>
      <c r="K3273" s="67" t="s">
        <v>9830</v>
      </c>
      <c r="L3273" s="67">
        <v>2</v>
      </c>
      <c r="M3273" s="64" t="s">
        <v>7066</v>
      </c>
      <c r="N3273" s="64" t="s">
        <v>2454</v>
      </c>
      <c r="O3273" s="64" t="s">
        <v>0</v>
      </c>
      <c r="P3273" s="64" t="s">
        <v>480</v>
      </c>
      <c r="Q3273" s="72">
        <v>28.5</v>
      </c>
      <c r="R3273" s="72">
        <v>6</v>
      </c>
      <c r="S3273" s="72">
        <v>44.5</v>
      </c>
      <c r="T3273" s="72">
        <v>1</v>
      </c>
    </row>
    <row r="3274" spans="1:20" s="60" customFormat="1" ht="15" customHeight="1">
      <c r="A3274" s="68" t="s">
        <v>11620</v>
      </c>
      <c r="B3274" s="68">
        <v>18673</v>
      </c>
      <c r="C3274" s="68" t="s">
        <v>0</v>
      </c>
      <c r="D3274" s="69">
        <v>65</v>
      </c>
      <c r="E3274" s="69" t="s">
        <v>11621</v>
      </c>
      <c r="F3274" s="68" t="s">
        <v>1149</v>
      </c>
      <c r="G3274" s="64" t="s">
        <v>0</v>
      </c>
      <c r="H3274" s="70">
        <v>20.9</v>
      </c>
      <c r="I3274" s="71">
        <v>0.13</v>
      </c>
      <c r="J3274" s="64" t="s">
        <v>7148</v>
      </c>
      <c r="K3274" s="67"/>
      <c r="L3274" s="67">
        <v>20</v>
      </c>
      <c r="M3274" s="64" t="s">
        <v>7066</v>
      </c>
      <c r="N3274" s="64" t="s">
        <v>2454</v>
      </c>
      <c r="O3274" s="64" t="s">
        <v>0</v>
      </c>
      <c r="P3274" s="64" t="s">
        <v>34</v>
      </c>
      <c r="Q3274" s="72">
        <v>0</v>
      </c>
      <c r="R3274" s="72">
        <v>0</v>
      </c>
      <c r="S3274" s="72">
        <v>0</v>
      </c>
      <c r="T3274" s="72">
        <v>0</v>
      </c>
    </row>
    <row r="3275" spans="1:20" s="60" customFormat="1" ht="15" customHeight="1">
      <c r="A3275" s="68" t="s">
        <v>5902</v>
      </c>
      <c r="B3275" s="68">
        <v>18673</v>
      </c>
      <c r="C3275" s="68" t="s">
        <v>0</v>
      </c>
      <c r="D3275" s="69">
        <v>124</v>
      </c>
      <c r="E3275" s="69" t="s">
        <v>1113</v>
      </c>
      <c r="F3275" s="68" t="s">
        <v>1149</v>
      </c>
      <c r="G3275" s="64" t="s">
        <v>3205</v>
      </c>
      <c r="H3275" s="70">
        <v>20.9</v>
      </c>
      <c r="I3275" s="71"/>
      <c r="J3275" s="64" t="s">
        <v>7148</v>
      </c>
      <c r="K3275" s="67" t="s">
        <v>9829</v>
      </c>
      <c r="L3275" s="67">
        <v>18</v>
      </c>
      <c r="M3275" s="64" t="s">
        <v>7066</v>
      </c>
      <c r="N3275" s="64" t="s">
        <v>2454</v>
      </c>
      <c r="O3275" s="64" t="s">
        <v>0</v>
      </c>
      <c r="P3275" s="64" t="s">
        <v>34</v>
      </c>
      <c r="Q3275" s="72">
        <v>28.5</v>
      </c>
      <c r="R3275" s="72">
        <v>6</v>
      </c>
      <c r="S3275" s="72">
        <v>44.5</v>
      </c>
      <c r="T3275" s="72">
        <v>1</v>
      </c>
    </row>
    <row r="3276" spans="1:20" s="60" customFormat="1" ht="15" customHeight="1">
      <c r="A3276" s="68" t="s">
        <v>5903</v>
      </c>
      <c r="B3276" s="68">
        <v>18673</v>
      </c>
      <c r="C3276" s="68" t="s">
        <v>0</v>
      </c>
      <c r="D3276" s="69">
        <v>417</v>
      </c>
      <c r="E3276" s="69" t="s">
        <v>2501</v>
      </c>
      <c r="F3276" s="68" t="s">
        <v>1149</v>
      </c>
      <c r="G3276" s="64" t="s">
        <v>3254</v>
      </c>
      <c r="H3276" s="70">
        <v>16.899999999999999</v>
      </c>
      <c r="I3276" s="71"/>
      <c r="J3276" s="64" t="s">
        <v>7148</v>
      </c>
      <c r="K3276" s="67" t="s">
        <v>9830</v>
      </c>
      <c r="L3276" s="67">
        <v>4</v>
      </c>
      <c r="M3276" s="64" t="s">
        <v>7066</v>
      </c>
      <c r="N3276" s="64" t="s">
        <v>2454</v>
      </c>
      <c r="O3276" s="64" t="s">
        <v>0</v>
      </c>
      <c r="P3276" s="64" t="s">
        <v>34</v>
      </c>
      <c r="Q3276" s="72">
        <v>28.5</v>
      </c>
      <c r="R3276" s="72">
        <v>6</v>
      </c>
      <c r="S3276" s="72">
        <v>44.5</v>
      </c>
      <c r="T3276" s="72">
        <v>1</v>
      </c>
    </row>
    <row r="3277" spans="1:20" s="60" customFormat="1" ht="15" customHeight="1">
      <c r="A3277" s="68" t="s">
        <v>5904</v>
      </c>
      <c r="B3277" s="68">
        <v>18673</v>
      </c>
      <c r="C3277" s="68" t="s">
        <v>0</v>
      </c>
      <c r="D3277" s="69">
        <v>418</v>
      </c>
      <c r="E3277" s="69" t="s">
        <v>2502</v>
      </c>
      <c r="F3277" s="68" t="s">
        <v>1149</v>
      </c>
      <c r="G3277" s="64" t="s">
        <v>3255</v>
      </c>
      <c r="H3277" s="70">
        <v>16.899999999999999</v>
      </c>
      <c r="I3277" s="71"/>
      <c r="J3277" s="64" t="s">
        <v>7148</v>
      </c>
      <c r="K3277" s="67" t="s">
        <v>9830</v>
      </c>
      <c r="L3277" s="67" t="s">
        <v>30</v>
      </c>
      <c r="M3277" s="64" t="s">
        <v>7066</v>
      </c>
      <c r="N3277" s="64" t="s">
        <v>2454</v>
      </c>
      <c r="O3277" s="64" t="s">
        <v>0</v>
      </c>
      <c r="P3277" s="64" t="s">
        <v>34</v>
      </c>
      <c r="Q3277" s="72">
        <v>28.5</v>
      </c>
      <c r="R3277" s="72">
        <v>6</v>
      </c>
      <c r="S3277" s="72">
        <v>44.5</v>
      </c>
      <c r="T3277" s="72">
        <v>1</v>
      </c>
    </row>
    <row r="3278" spans="1:20" s="60" customFormat="1" ht="15" customHeight="1">
      <c r="A3278" s="68" t="s">
        <v>11622</v>
      </c>
      <c r="B3278" s="68">
        <v>18674</v>
      </c>
      <c r="C3278" s="68" t="s">
        <v>0</v>
      </c>
      <c r="D3278" s="69">
        <v>13</v>
      </c>
      <c r="E3278" s="69" t="s">
        <v>11623</v>
      </c>
      <c r="F3278" s="68" t="s">
        <v>1149</v>
      </c>
      <c r="G3278" s="64" t="s">
        <v>0</v>
      </c>
      <c r="H3278" s="70">
        <v>26.9</v>
      </c>
      <c r="I3278" s="71">
        <v>0.13</v>
      </c>
      <c r="J3278" s="64" t="s">
        <v>7148</v>
      </c>
      <c r="K3278" s="67" t="s">
        <v>11624</v>
      </c>
      <c r="L3278" s="67">
        <v>15</v>
      </c>
      <c r="M3278" s="64" t="s">
        <v>7066</v>
      </c>
      <c r="N3278" s="64" t="s">
        <v>2454</v>
      </c>
      <c r="O3278" s="64" t="s">
        <v>0</v>
      </c>
      <c r="P3278" s="64" t="s">
        <v>34</v>
      </c>
      <c r="Q3278" s="72">
        <v>28.5</v>
      </c>
      <c r="R3278" s="72">
        <v>6</v>
      </c>
      <c r="S3278" s="72">
        <v>44.5</v>
      </c>
      <c r="T3278" s="72">
        <v>1</v>
      </c>
    </row>
    <row r="3279" spans="1:20" s="60" customFormat="1" ht="15" customHeight="1">
      <c r="A3279" s="68" t="s">
        <v>11625</v>
      </c>
      <c r="B3279" s="68">
        <v>18674</v>
      </c>
      <c r="C3279" s="68" t="s">
        <v>0</v>
      </c>
      <c r="D3279" s="69">
        <v>65</v>
      </c>
      <c r="E3279" s="69" t="s">
        <v>11626</v>
      </c>
      <c r="F3279" s="68" t="s">
        <v>1149</v>
      </c>
      <c r="G3279" s="64" t="s">
        <v>0</v>
      </c>
      <c r="H3279" s="70">
        <v>26.9</v>
      </c>
      <c r="I3279" s="71">
        <v>0.13</v>
      </c>
      <c r="J3279" s="64" t="s">
        <v>7148</v>
      </c>
      <c r="K3279" s="67" t="s">
        <v>9832</v>
      </c>
      <c r="L3279" s="67">
        <v>13</v>
      </c>
      <c r="M3279" s="64" t="s">
        <v>7066</v>
      </c>
      <c r="N3279" s="64" t="s">
        <v>2454</v>
      </c>
      <c r="O3279" s="64" t="s">
        <v>0</v>
      </c>
      <c r="P3279" s="64" t="s">
        <v>34</v>
      </c>
      <c r="Q3279" s="72">
        <v>28.5</v>
      </c>
      <c r="R3279" s="72">
        <v>6</v>
      </c>
      <c r="S3279" s="72">
        <v>44.5</v>
      </c>
      <c r="T3279" s="72">
        <v>1</v>
      </c>
    </row>
    <row r="3280" spans="1:20" s="60" customFormat="1" ht="15" customHeight="1">
      <c r="A3280" s="68" t="s">
        <v>5905</v>
      </c>
      <c r="B3280" s="68">
        <v>18674</v>
      </c>
      <c r="C3280" s="68" t="s">
        <v>0</v>
      </c>
      <c r="D3280" s="69">
        <v>124</v>
      </c>
      <c r="E3280" s="69" t="s">
        <v>1114</v>
      </c>
      <c r="F3280" s="68" t="s">
        <v>1149</v>
      </c>
      <c r="G3280" s="64" t="s">
        <v>3205</v>
      </c>
      <c r="H3280" s="70">
        <v>26.9</v>
      </c>
      <c r="I3280" s="71"/>
      <c r="J3280" s="64" t="s">
        <v>7148</v>
      </c>
      <c r="K3280" s="67" t="s">
        <v>9831</v>
      </c>
      <c r="L3280" s="67">
        <v>14</v>
      </c>
      <c r="M3280" s="64" t="s">
        <v>7066</v>
      </c>
      <c r="N3280" s="64" t="s">
        <v>2454</v>
      </c>
      <c r="O3280" s="64" t="s">
        <v>0</v>
      </c>
      <c r="P3280" s="64" t="s">
        <v>34</v>
      </c>
      <c r="Q3280" s="72">
        <v>28.5</v>
      </c>
      <c r="R3280" s="72">
        <v>6</v>
      </c>
      <c r="S3280" s="72">
        <v>44.5</v>
      </c>
      <c r="T3280" s="72">
        <v>1</v>
      </c>
    </row>
    <row r="3281" spans="1:20" s="60" customFormat="1" ht="15" customHeight="1">
      <c r="A3281" s="68" t="s">
        <v>5906</v>
      </c>
      <c r="B3281" s="68">
        <v>18674</v>
      </c>
      <c r="C3281" s="68" t="s">
        <v>0</v>
      </c>
      <c r="D3281" s="69">
        <v>417</v>
      </c>
      <c r="E3281" s="69" t="s">
        <v>2503</v>
      </c>
      <c r="F3281" s="68" t="s">
        <v>1149</v>
      </c>
      <c r="G3281" s="64" t="s">
        <v>3254</v>
      </c>
      <c r="H3281" s="70">
        <v>21.9</v>
      </c>
      <c r="I3281" s="71"/>
      <c r="J3281" s="64" t="s">
        <v>7148</v>
      </c>
      <c r="K3281" s="67" t="s">
        <v>9832</v>
      </c>
      <c r="L3281" s="67">
        <v>4</v>
      </c>
      <c r="M3281" s="64" t="s">
        <v>7066</v>
      </c>
      <c r="N3281" s="64" t="s">
        <v>2454</v>
      </c>
      <c r="O3281" s="64" t="s">
        <v>0</v>
      </c>
      <c r="P3281" s="64" t="s">
        <v>34</v>
      </c>
      <c r="Q3281" s="72">
        <v>28.5</v>
      </c>
      <c r="R3281" s="72">
        <v>0</v>
      </c>
      <c r="S3281" s="72">
        <v>44.5</v>
      </c>
      <c r="T3281" s="72">
        <v>1</v>
      </c>
    </row>
    <row r="3282" spans="1:20" s="60" customFormat="1" ht="15" customHeight="1">
      <c r="A3282" s="68" t="s">
        <v>5907</v>
      </c>
      <c r="B3282" s="68">
        <v>18674</v>
      </c>
      <c r="C3282" s="68" t="s">
        <v>0</v>
      </c>
      <c r="D3282" s="69">
        <v>418</v>
      </c>
      <c r="E3282" s="69" t="s">
        <v>2504</v>
      </c>
      <c r="F3282" s="68" t="s">
        <v>1149</v>
      </c>
      <c r="G3282" s="64" t="s">
        <v>3255</v>
      </c>
      <c r="H3282" s="70">
        <v>21.9</v>
      </c>
      <c r="I3282" s="71"/>
      <c r="J3282" s="64" t="s">
        <v>7148</v>
      </c>
      <c r="K3282" s="67" t="s">
        <v>9832</v>
      </c>
      <c r="L3282" s="67">
        <v>3</v>
      </c>
      <c r="M3282" s="64" t="s">
        <v>7066</v>
      </c>
      <c r="N3282" s="64" t="s">
        <v>2454</v>
      </c>
      <c r="O3282" s="64" t="s">
        <v>0</v>
      </c>
      <c r="P3282" s="64" t="s">
        <v>34</v>
      </c>
      <c r="Q3282" s="72">
        <v>28.5</v>
      </c>
      <c r="R3282" s="72">
        <v>0</v>
      </c>
      <c r="S3282" s="72">
        <v>44.5</v>
      </c>
      <c r="T3282" s="72">
        <v>1</v>
      </c>
    </row>
    <row r="3283" spans="1:20" s="60" customFormat="1" ht="15" customHeight="1">
      <c r="A3283" s="68" t="s">
        <v>5908</v>
      </c>
      <c r="B3283" s="68">
        <v>18677</v>
      </c>
      <c r="C3283" s="68" t="s">
        <v>0</v>
      </c>
      <c r="D3283" s="69" t="s">
        <v>1147</v>
      </c>
      <c r="E3283" s="69" t="s">
        <v>2505</v>
      </c>
      <c r="F3283" s="68" t="s">
        <v>1149</v>
      </c>
      <c r="G3283" s="64" t="s">
        <v>0</v>
      </c>
      <c r="H3283" s="70">
        <v>15.9</v>
      </c>
      <c r="I3283" s="71"/>
      <c r="J3283" s="64" t="s">
        <v>7661</v>
      </c>
      <c r="K3283" s="67" t="s">
        <v>9833</v>
      </c>
      <c r="L3283" s="67" t="s">
        <v>31</v>
      </c>
      <c r="M3283" s="64" t="s">
        <v>7066</v>
      </c>
      <c r="N3283" s="64" t="s">
        <v>1201</v>
      </c>
      <c r="O3283" s="64" t="s">
        <v>0</v>
      </c>
      <c r="P3283" s="64" t="s">
        <v>67</v>
      </c>
      <c r="Q3283" s="72">
        <v>28.5</v>
      </c>
      <c r="R3283" s="72">
        <v>6</v>
      </c>
      <c r="S3283" s="72">
        <v>44.5</v>
      </c>
      <c r="T3283" s="72">
        <v>1</v>
      </c>
    </row>
    <row r="3284" spans="1:20" s="60" customFormat="1" ht="15" customHeight="1">
      <c r="A3284" s="68" t="s">
        <v>5909</v>
      </c>
      <c r="B3284" s="68">
        <v>18678</v>
      </c>
      <c r="C3284" s="68" t="s">
        <v>0</v>
      </c>
      <c r="D3284" s="69" t="s">
        <v>1147</v>
      </c>
      <c r="E3284" s="69" t="s">
        <v>2506</v>
      </c>
      <c r="F3284" s="68" t="s">
        <v>1149</v>
      </c>
      <c r="G3284" s="64" t="s">
        <v>0</v>
      </c>
      <c r="H3284" s="70">
        <v>9.8000000000000007</v>
      </c>
      <c r="I3284" s="71"/>
      <c r="J3284" s="64" t="s">
        <v>7661</v>
      </c>
      <c r="K3284" s="67" t="s">
        <v>9834</v>
      </c>
      <c r="L3284" s="67" t="s">
        <v>31</v>
      </c>
      <c r="M3284" s="64" t="s">
        <v>7066</v>
      </c>
      <c r="N3284" s="64" t="s">
        <v>1201</v>
      </c>
      <c r="O3284" s="64" t="s">
        <v>0</v>
      </c>
      <c r="P3284" s="64" t="s">
        <v>67</v>
      </c>
      <c r="Q3284" s="72">
        <v>28.5</v>
      </c>
      <c r="R3284" s="72">
        <v>6</v>
      </c>
      <c r="S3284" s="72">
        <v>44.5</v>
      </c>
      <c r="T3284" s="72">
        <v>1</v>
      </c>
    </row>
    <row r="3285" spans="1:20" s="60" customFormat="1" ht="15" customHeight="1">
      <c r="A3285" s="68" t="s">
        <v>5910</v>
      </c>
      <c r="B3285" s="68">
        <v>18679</v>
      </c>
      <c r="C3285" s="68" t="s">
        <v>0</v>
      </c>
      <c r="D3285" s="69" t="s">
        <v>1147</v>
      </c>
      <c r="E3285" s="69" t="s">
        <v>2507</v>
      </c>
      <c r="F3285" s="68" t="s">
        <v>1149</v>
      </c>
      <c r="G3285" s="64" t="s">
        <v>0</v>
      </c>
      <c r="H3285" s="70">
        <v>8.6999999999999993</v>
      </c>
      <c r="I3285" s="71"/>
      <c r="J3285" s="64" t="s">
        <v>7661</v>
      </c>
      <c r="K3285" s="67" t="s">
        <v>9835</v>
      </c>
      <c r="L3285" s="67" t="s">
        <v>31</v>
      </c>
      <c r="M3285" s="64" t="s">
        <v>7066</v>
      </c>
      <c r="N3285" s="64" t="s">
        <v>1201</v>
      </c>
      <c r="O3285" s="64" t="s">
        <v>0</v>
      </c>
      <c r="P3285" s="64" t="s">
        <v>67</v>
      </c>
      <c r="Q3285" s="72">
        <v>28.5</v>
      </c>
      <c r="R3285" s="72">
        <v>6</v>
      </c>
      <c r="S3285" s="72">
        <v>44.5</v>
      </c>
      <c r="T3285" s="72">
        <v>1</v>
      </c>
    </row>
    <row r="3286" spans="1:20" s="60" customFormat="1" ht="15" customHeight="1">
      <c r="A3286" s="68" t="s">
        <v>5911</v>
      </c>
      <c r="B3286" s="68">
        <v>18680</v>
      </c>
      <c r="C3286" s="68" t="s">
        <v>0</v>
      </c>
      <c r="D3286" s="69" t="s">
        <v>1147</v>
      </c>
      <c r="E3286" s="69" t="s">
        <v>2508</v>
      </c>
      <c r="F3286" s="68" t="s">
        <v>1149</v>
      </c>
      <c r="G3286" s="64" t="s">
        <v>0</v>
      </c>
      <c r="H3286" s="70">
        <v>27.1</v>
      </c>
      <c r="I3286" s="71"/>
      <c r="J3286" s="64" t="s">
        <v>7661</v>
      </c>
      <c r="K3286" s="67" t="s">
        <v>9836</v>
      </c>
      <c r="L3286" s="67" t="s">
        <v>31</v>
      </c>
      <c r="M3286" s="64" t="s">
        <v>7066</v>
      </c>
      <c r="N3286" s="64" t="s">
        <v>1201</v>
      </c>
      <c r="O3286" s="64" t="s">
        <v>0</v>
      </c>
      <c r="P3286" s="64" t="s">
        <v>67</v>
      </c>
      <c r="Q3286" s="72">
        <v>37.5</v>
      </c>
      <c r="R3286" s="72">
        <v>4.2</v>
      </c>
      <c r="S3286" s="72">
        <v>38</v>
      </c>
      <c r="T3286" s="72">
        <v>0.82499999999999996</v>
      </c>
    </row>
    <row r="3287" spans="1:20" s="60" customFormat="1" ht="15" customHeight="1">
      <c r="A3287" s="68" t="s">
        <v>5912</v>
      </c>
      <c r="B3287" s="68">
        <v>18681</v>
      </c>
      <c r="C3287" s="68" t="s">
        <v>0</v>
      </c>
      <c r="D3287" s="69" t="s">
        <v>1147</v>
      </c>
      <c r="E3287" s="69" t="s">
        <v>2509</v>
      </c>
      <c r="F3287" s="68" t="s">
        <v>1149</v>
      </c>
      <c r="G3287" s="64" t="s">
        <v>0</v>
      </c>
      <c r="H3287" s="70">
        <v>20.399999999999999</v>
      </c>
      <c r="I3287" s="71"/>
      <c r="J3287" s="64" t="s">
        <v>7661</v>
      </c>
      <c r="K3287" s="67" t="s">
        <v>9837</v>
      </c>
      <c r="L3287" s="67" t="s">
        <v>31</v>
      </c>
      <c r="M3287" s="64" t="s">
        <v>7066</v>
      </c>
      <c r="N3287" s="64" t="s">
        <v>1201</v>
      </c>
      <c r="O3287" s="64" t="s">
        <v>0</v>
      </c>
      <c r="P3287" s="64" t="s">
        <v>67</v>
      </c>
      <c r="Q3287" s="72">
        <v>37.5</v>
      </c>
      <c r="R3287" s="72">
        <v>4.2</v>
      </c>
      <c r="S3287" s="72">
        <v>38</v>
      </c>
      <c r="T3287" s="72">
        <v>0.82499999999999996</v>
      </c>
    </row>
    <row r="3288" spans="1:20" s="60" customFormat="1" ht="15" customHeight="1">
      <c r="A3288" s="68" t="s">
        <v>5913</v>
      </c>
      <c r="B3288" s="68">
        <v>18682</v>
      </c>
      <c r="C3288" s="68" t="s">
        <v>0</v>
      </c>
      <c r="D3288" s="69" t="s">
        <v>1147</v>
      </c>
      <c r="E3288" s="69" t="s">
        <v>2510</v>
      </c>
      <c r="F3288" s="68" t="s">
        <v>1149</v>
      </c>
      <c r="G3288" s="64" t="s">
        <v>0</v>
      </c>
      <c r="H3288" s="70">
        <v>26.5</v>
      </c>
      <c r="I3288" s="71"/>
      <c r="J3288" s="64" t="s">
        <v>7661</v>
      </c>
      <c r="K3288" s="67" t="s">
        <v>9838</v>
      </c>
      <c r="L3288" s="67" t="s">
        <v>31</v>
      </c>
      <c r="M3288" s="64" t="s">
        <v>7066</v>
      </c>
      <c r="N3288" s="64" t="s">
        <v>1201</v>
      </c>
      <c r="O3288" s="64" t="s">
        <v>0</v>
      </c>
      <c r="P3288" s="64" t="s">
        <v>67</v>
      </c>
      <c r="Q3288" s="72">
        <v>37.5</v>
      </c>
      <c r="R3288" s="72">
        <v>4.2</v>
      </c>
      <c r="S3288" s="72">
        <v>38</v>
      </c>
      <c r="T3288" s="72">
        <v>0.82499999999999996</v>
      </c>
    </row>
    <row r="3289" spans="1:20" s="60" customFormat="1" ht="15" customHeight="1">
      <c r="A3289" s="68" t="s">
        <v>5914</v>
      </c>
      <c r="B3289" s="68">
        <v>18683</v>
      </c>
      <c r="C3289" s="68" t="s">
        <v>0</v>
      </c>
      <c r="D3289" s="69" t="s">
        <v>1147</v>
      </c>
      <c r="E3289" s="69" t="s">
        <v>2511</v>
      </c>
      <c r="F3289" s="68" t="s">
        <v>1149</v>
      </c>
      <c r="G3289" s="64" t="s">
        <v>0</v>
      </c>
      <c r="H3289" s="70">
        <v>54.5</v>
      </c>
      <c r="I3289" s="71"/>
      <c r="J3289" s="64" t="s">
        <v>7104</v>
      </c>
      <c r="K3289" s="67" t="s">
        <v>9839</v>
      </c>
      <c r="L3289" s="67" t="s">
        <v>31</v>
      </c>
      <c r="M3289" s="64" t="s">
        <v>7066</v>
      </c>
      <c r="N3289" s="64" t="s">
        <v>1201</v>
      </c>
      <c r="O3289" s="64" t="s">
        <v>0</v>
      </c>
      <c r="P3289" s="64" t="s">
        <v>33</v>
      </c>
      <c r="Q3289" s="72">
        <v>37.5</v>
      </c>
      <c r="R3289" s="72">
        <v>4.2</v>
      </c>
      <c r="S3289" s="72">
        <v>38</v>
      </c>
      <c r="T3289" s="72">
        <v>0.82499999999999996</v>
      </c>
    </row>
    <row r="3290" spans="1:20" s="60" customFormat="1" ht="15" customHeight="1">
      <c r="A3290" s="68" t="s">
        <v>5915</v>
      </c>
      <c r="B3290" s="68">
        <v>18684</v>
      </c>
      <c r="C3290" s="68" t="s">
        <v>0</v>
      </c>
      <c r="D3290" s="69" t="s">
        <v>1147</v>
      </c>
      <c r="E3290" s="69" t="s">
        <v>2512</v>
      </c>
      <c r="F3290" s="68" t="s">
        <v>1149</v>
      </c>
      <c r="G3290" s="64" t="s">
        <v>0</v>
      </c>
      <c r="H3290" s="70">
        <v>33.5</v>
      </c>
      <c r="I3290" s="71"/>
      <c r="J3290" s="64" t="s">
        <v>7086</v>
      </c>
      <c r="K3290" s="67" t="s">
        <v>9840</v>
      </c>
      <c r="L3290" s="67" t="s">
        <v>31</v>
      </c>
      <c r="M3290" s="64" t="s">
        <v>7066</v>
      </c>
      <c r="N3290" s="64" t="s">
        <v>1233</v>
      </c>
      <c r="O3290" s="64" t="s">
        <v>11</v>
      </c>
      <c r="P3290" s="64" t="s">
        <v>36</v>
      </c>
      <c r="Q3290" s="72">
        <v>37.5</v>
      </c>
      <c r="R3290" s="72">
        <v>4.2</v>
      </c>
      <c r="S3290" s="72">
        <v>38</v>
      </c>
      <c r="T3290" s="72">
        <v>0.82499999999999996</v>
      </c>
    </row>
    <row r="3291" spans="1:20" s="60" customFormat="1" ht="15" customHeight="1">
      <c r="A3291" s="68" t="s">
        <v>5916</v>
      </c>
      <c r="B3291" s="68">
        <v>18685</v>
      </c>
      <c r="C3291" s="68" t="s">
        <v>0</v>
      </c>
      <c r="D3291" s="69" t="s">
        <v>1147</v>
      </c>
      <c r="E3291" s="69" t="s">
        <v>2513</v>
      </c>
      <c r="F3291" s="68" t="s">
        <v>1149</v>
      </c>
      <c r="G3291" s="64" t="s">
        <v>0</v>
      </c>
      <c r="H3291" s="70">
        <v>14.7</v>
      </c>
      <c r="I3291" s="71"/>
      <c r="J3291" s="64" t="s">
        <v>7086</v>
      </c>
      <c r="K3291" s="67" t="s">
        <v>9841</v>
      </c>
      <c r="L3291" s="67" t="s">
        <v>31</v>
      </c>
      <c r="M3291" s="64" t="s">
        <v>7066</v>
      </c>
      <c r="N3291" s="64" t="s">
        <v>1233</v>
      </c>
      <c r="O3291" s="64" t="s">
        <v>11</v>
      </c>
      <c r="P3291" s="64" t="s">
        <v>36</v>
      </c>
      <c r="Q3291" s="72">
        <v>37.5</v>
      </c>
      <c r="R3291" s="72">
        <v>4.2</v>
      </c>
      <c r="S3291" s="72">
        <v>38</v>
      </c>
      <c r="T3291" s="72">
        <v>0.82499999999999996</v>
      </c>
    </row>
    <row r="3292" spans="1:20" s="60" customFormat="1" ht="15" customHeight="1">
      <c r="A3292" s="68" t="s">
        <v>5917</v>
      </c>
      <c r="B3292" s="68">
        <v>18686</v>
      </c>
      <c r="C3292" s="68" t="s">
        <v>0</v>
      </c>
      <c r="D3292" s="69" t="s">
        <v>1147</v>
      </c>
      <c r="E3292" s="69" t="s">
        <v>2514</v>
      </c>
      <c r="F3292" s="68" t="s">
        <v>1149</v>
      </c>
      <c r="G3292" s="64" t="s">
        <v>0</v>
      </c>
      <c r="H3292" s="70">
        <v>33.5</v>
      </c>
      <c r="I3292" s="71"/>
      <c r="J3292" s="64" t="s">
        <v>7086</v>
      </c>
      <c r="K3292" s="67" t="s">
        <v>9842</v>
      </c>
      <c r="L3292" s="67" t="s">
        <v>31</v>
      </c>
      <c r="M3292" s="64" t="s">
        <v>7066</v>
      </c>
      <c r="N3292" s="64" t="s">
        <v>1233</v>
      </c>
      <c r="O3292" s="64" t="s">
        <v>11</v>
      </c>
      <c r="P3292" s="64" t="s">
        <v>36</v>
      </c>
      <c r="Q3292" s="72">
        <v>37.5</v>
      </c>
      <c r="R3292" s="72">
        <v>4.2</v>
      </c>
      <c r="S3292" s="72">
        <v>38</v>
      </c>
      <c r="T3292" s="72">
        <v>0.82499999999999996</v>
      </c>
    </row>
    <row r="3293" spans="1:20" s="60" customFormat="1" ht="15" customHeight="1">
      <c r="A3293" s="68" t="s">
        <v>5918</v>
      </c>
      <c r="B3293" s="68">
        <v>18687</v>
      </c>
      <c r="C3293" s="68" t="s">
        <v>0</v>
      </c>
      <c r="D3293" s="69" t="s">
        <v>1147</v>
      </c>
      <c r="E3293" s="69" t="s">
        <v>2515</v>
      </c>
      <c r="F3293" s="68" t="s">
        <v>1149</v>
      </c>
      <c r="G3293" s="64" t="s">
        <v>0</v>
      </c>
      <c r="H3293" s="70">
        <v>14.7</v>
      </c>
      <c r="I3293" s="71"/>
      <c r="J3293" s="64" t="s">
        <v>7086</v>
      </c>
      <c r="K3293" s="67" t="s">
        <v>9843</v>
      </c>
      <c r="L3293" s="67" t="s">
        <v>31</v>
      </c>
      <c r="M3293" s="64" t="s">
        <v>7066</v>
      </c>
      <c r="N3293" s="64" t="s">
        <v>1233</v>
      </c>
      <c r="O3293" s="64" t="s">
        <v>11</v>
      </c>
      <c r="P3293" s="64" t="s">
        <v>36</v>
      </c>
      <c r="Q3293" s="72">
        <v>37.5</v>
      </c>
      <c r="R3293" s="72">
        <v>4.2</v>
      </c>
      <c r="S3293" s="72">
        <v>38</v>
      </c>
      <c r="T3293" s="72">
        <v>0.82499999999999996</v>
      </c>
    </row>
    <row r="3294" spans="1:20" s="60" customFormat="1" ht="15" customHeight="1">
      <c r="A3294" s="68" t="s">
        <v>5919</v>
      </c>
      <c r="B3294" s="68">
        <v>18688</v>
      </c>
      <c r="C3294" s="68" t="s">
        <v>0</v>
      </c>
      <c r="D3294" s="69" t="s">
        <v>1147</v>
      </c>
      <c r="E3294" s="69" t="s">
        <v>2516</v>
      </c>
      <c r="F3294" s="68" t="s">
        <v>1149</v>
      </c>
      <c r="G3294" s="64" t="s">
        <v>0</v>
      </c>
      <c r="H3294" s="70">
        <v>14.7</v>
      </c>
      <c r="I3294" s="71"/>
      <c r="J3294" s="64" t="s">
        <v>7086</v>
      </c>
      <c r="K3294" s="67" t="s">
        <v>9844</v>
      </c>
      <c r="L3294" s="67" t="s">
        <v>31</v>
      </c>
      <c r="M3294" s="64" t="s">
        <v>7066</v>
      </c>
      <c r="N3294" s="64" t="s">
        <v>1233</v>
      </c>
      <c r="O3294" s="64" t="s">
        <v>11</v>
      </c>
      <c r="P3294" s="64" t="s">
        <v>36</v>
      </c>
      <c r="Q3294" s="72">
        <v>37.5</v>
      </c>
      <c r="R3294" s="72">
        <v>4.2</v>
      </c>
      <c r="S3294" s="72">
        <v>38</v>
      </c>
      <c r="T3294" s="72">
        <v>0.82499999999999996</v>
      </c>
    </row>
    <row r="3295" spans="1:20" s="60" customFormat="1" ht="15" customHeight="1">
      <c r="A3295" s="68" t="s">
        <v>5920</v>
      </c>
      <c r="B3295" s="68">
        <v>18689</v>
      </c>
      <c r="C3295" s="68" t="s">
        <v>0</v>
      </c>
      <c r="D3295" s="69" t="s">
        <v>1147</v>
      </c>
      <c r="E3295" s="69" t="s">
        <v>2517</v>
      </c>
      <c r="F3295" s="68" t="s">
        <v>1149</v>
      </c>
      <c r="G3295" s="64" t="s">
        <v>0</v>
      </c>
      <c r="H3295" s="70">
        <v>14.7</v>
      </c>
      <c r="I3295" s="71"/>
      <c r="J3295" s="64" t="s">
        <v>7086</v>
      </c>
      <c r="K3295" s="67" t="s">
        <v>9845</v>
      </c>
      <c r="L3295" s="67" t="s">
        <v>31</v>
      </c>
      <c r="M3295" s="64" t="s">
        <v>7066</v>
      </c>
      <c r="N3295" s="64" t="s">
        <v>1233</v>
      </c>
      <c r="O3295" s="64" t="s">
        <v>11</v>
      </c>
      <c r="P3295" s="64" t="s">
        <v>36</v>
      </c>
      <c r="Q3295" s="72">
        <v>37.5</v>
      </c>
      <c r="R3295" s="72">
        <v>4.2</v>
      </c>
      <c r="S3295" s="72">
        <v>38</v>
      </c>
      <c r="T3295" s="72">
        <v>0.82499999999999996</v>
      </c>
    </row>
    <row r="3296" spans="1:20" s="60" customFormat="1" ht="15" customHeight="1">
      <c r="A3296" s="68" t="s">
        <v>5921</v>
      </c>
      <c r="B3296" s="68">
        <v>18690</v>
      </c>
      <c r="C3296" s="68" t="s">
        <v>0</v>
      </c>
      <c r="D3296" s="69" t="s">
        <v>1147</v>
      </c>
      <c r="E3296" s="69" t="s">
        <v>2518</v>
      </c>
      <c r="F3296" s="68" t="s">
        <v>1149</v>
      </c>
      <c r="G3296" s="64" t="s">
        <v>0</v>
      </c>
      <c r="H3296" s="70">
        <v>14.7</v>
      </c>
      <c r="I3296" s="71"/>
      <c r="J3296" s="64" t="s">
        <v>7086</v>
      </c>
      <c r="K3296" s="67" t="s">
        <v>9846</v>
      </c>
      <c r="L3296" s="67" t="s">
        <v>31</v>
      </c>
      <c r="M3296" s="64" t="s">
        <v>7066</v>
      </c>
      <c r="N3296" s="64" t="s">
        <v>1233</v>
      </c>
      <c r="O3296" s="64" t="s">
        <v>11</v>
      </c>
      <c r="P3296" s="64" t="s">
        <v>36</v>
      </c>
      <c r="Q3296" s="72">
        <v>0</v>
      </c>
      <c r="R3296" s="72">
        <v>0</v>
      </c>
      <c r="S3296" s="72">
        <v>0</v>
      </c>
      <c r="T3296" s="72">
        <v>0.255</v>
      </c>
    </row>
    <row r="3297" spans="1:20" s="60" customFormat="1" ht="15" customHeight="1">
      <c r="A3297" s="68" t="s">
        <v>5922</v>
      </c>
      <c r="B3297" s="68">
        <v>18691</v>
      </c>
      <c r="C3297" s="68" t="s">
        <v>0</v>
      </c>
      <c r="D3297" s="69" t="s">
        <v>1147</v>
      </c>
      <c r="E3297" s="69" t="s">
        <v>2519</v>
      </c>
      <c r="F3297" s="68" t="s">
        <v>1149</v>
      </c>
      <c r="G3297" s="64" t="s">
        <v>0</v>
      </c>
      <c r="H3297" s="70">
        <v>6.3</v>
      </c>
      <c r="I3297" s="71"/>
      <c r="J3297" s="64" t="s">
        <v>7083</v>
      </c>
      <c r="K3297" s="67" t="s">
        <v>9847</v>
      </c>
      <c r="L3297" s="67" t="s">
        <v>31</v>
      </c>
      <c r="M3297" s="64" t="s">
        <v>7066</v>
      </c>
      <c r="N3297" s="64" t="s">
        <v>1723</v>
      </c>
      <c r="O3297" s="64" t="s">
        <v>0</v>
      </c>
      <c r="P3297" s="64" t="s">
        <v>36</v>
      </c>
      <c r="Q3297" s="72">
        <v>0</v>
      </c>
      <c r="R3297" s="72">
        <v>0</v>
      </c>
      <c r="S3297" s="72">
        <v>0</v>
      </c>
      <c r="T3297" s="72">
        <v>0.13</v>
      </c>
    </row>
    <row r="3298" spans="1:20" s="60" customFormat="1" ht="15" customHeight="1">
      <c r="A3298" s="68" t="s">
        <v>5923</v>
      </c>
      <c r="B3298" s="68">
        <v>18692</v>
      </c>
      <c r="C3298" s="68" t="s">
        <v>0</v>
      </c>
      <c r="D3298" s="69" t="s">
        <v>1147</v>
      </c>
      <c r="E3298" s="69" t="s">
        <v>2520</v>
      </c>
      <c r="F3298" s="68" t="s">
        <v>1149</v>
      </c>
      <c r="G3298" s="64" t="s">
        <v>0</v>
      </c>
      <c r="H3298" s="70">
        <v>6.3</v>
      </c>
      <c r="I3298" s="71"/>
      <c r="J3298" s="64" t="s">
        <v>7083</v>
      </c>
      <c r="K3298" s="67" t="s">
        <v>9848</v>
      </c>
      <c r="L3298" s="67" t="s">
        <v>31</v>
      </c>
      <c r="M3298" s="64" t="s">
        <v>7066</v>
      </c>
      <c r="N3298" s="64" t="s">
        <v>1723</v>
      </c>
      <c r="O3298" s="64" t="s">
        <v>0</v>
      </c>
      <c r="P3298" s="64" t="s">
        <v>36</v>
      </c>
      <c r="Q3298" s="72">
        <v>0</v>
      </c>
      <c r="R3298" s="72">
        <v>0</v>
      </c>
      <c r="S3298" s="72">
        <v>0</v>
      </c>
      <c r="T3298" s="72">
        <v>0.13</v>
      </c>
    </row>
    <row r="3299" spans="1:20" s="60" customFormat="1" ht="15" customHeight="1">
      <c r="A3299" s="68" t="s">
        <v>5924</v>
      </c>
      <c r="B3299" s="68">
        <v>18693</v>
      </c>
      <c r="C3299" s="68" t="s">
        <v>0</v>
      </c>
      <c r="D3299" s="69" t="s">
        <v>1147</v>
      </c>
      <c r="E3299" s="69" t="s">
        <v>2521</v>
      </c>
      <c r="F3299" s="68" t="s">
        <v>1149</v>
      </c>
      <c r="G3299" s="64" t="s">
        <v>0</v>
      </c>
      <c r="H3299" s="70">
        <v>6.3</v>
      </c>
      <c r="I3299" s="71"/>
      <c r="J3299" s="64" t="s">
        <v>7083</v>
      </c>
      <c r="K3299" s="67" t="s">
        <v>9849</v>
      </c>
      <c r="L3299" s="67" t="s">
        <v>31</v>
      </c>
      <c r="M3299" s="64" t="s">
        <v>7066</v>
      </c>
      <c r="N3299" s="64" t="s">
        <v>1723</v>
      </c>
      <c r="O3299" s="64" t="s">
        <v>0</v>
      </c>
      <c r="P3299" s="64" t="s">
        <v>36</v>
      </c>
      <c r="Q3299" s="72">
        <v>0</v>
      </c>
      <c r="R3299" s="72">
        <v>0</v>
      </c>
      <c r="S3299" s="72">
        <v>0</v>
      </c>
      <c r="T3299" s="72">
        <v>0.13</v>
      </c>
    </row>
    <row r="3300" spans="1:20" s="60" customFormat="1" ht="15" customHeight="1">
      <c r="A3300" s="68" t="s">
        <v>5925</v>
      </c>
      <c r="B3300" s="68">
        <v>18694</v>
      </c>
      <c r="C3300" s="68" t="s">
        <v>0</v>
      </c>
      <c r="D3300" s="69" t="s">
        <v>1147</v>
      </c>
      <c r="E3300" s="69" t="s">
        <v>2522</v>
      </c>
      <c r="F3300" s="68" t="s">
        <v>1149</v>
      </c>
      <c r="G3300" s="64" t="s">
        <v>0</v>
      </c>
      <c r="H3300" s="70">
        <v>6.3</v>
      </c>
      <c r="I3300" s="71"/>
      <c r="J3300" s="64" t="s">
        <v>7083</v>
      </c>
      <c r="K3300" s="67" t="s">
        <v>9850</v>
      </c>
      <c r="L3300" s="67" t="s">
        <v>31</v>
      </c>
      <c r="M3300" s="64" t="s">
        <v>7066</v>
      </c>
      <c r="N3300" s="64" t="s">
        <v>1723</v>
      </c>
      <c r="O3300" s="64" t="s">
        <v>0</v>
      </c>
      <c r="P3300" s="64" t="s">
        <v>36</v>
      </c>
      <c r="Q3300" s="72">
        <v>0</v>
      </c>
      <c r="R3300" s="72">
        <v>0</v>
      </c>
      <c r="S3300" s="72">
        <v>0</v>
      </c>
      <c r="T3300" s="72">
        <v>0.13</v>
      </c>
    </row>
    <row r="3301" spans="1:20" s="60" customFormat="1" ht="15" customHeight="1">
      <c r="A3301" s="68" t="s">
        <v>5926</v>
      </c>
      <c r="B3301" s="68">
        <v>18695</v>
      </c>
      <c r="C3301" s="68" t="s">
        <v>0</v>
      </c>
      <c r="D3301" s="69" t="s">
        <v>1147</v>
      </c>
      <c r="E3301" s="69" t="s">
        <v>2523</v>
      </c>
      <c r="F3301" s="68" t="s">
        <v>1149</v>
      </c>
      <c r="G3301" s="64" t="s">
        <v>0</v>
      </c>
      <c r="H3301" s="70">
        <v>293.89999999999998</v>
      </c>
      <c r="I3301" s="71"/>
      <c r="J3301" s="64" t="s">
        <v>7143</v>
      </c>
      <c r="K3301" s="67" t="s">
        <v>9851</v>
      </c>
      <c r="L3301" s="67">
        <v>4</v>
      </c>
      <c r="M3301" s="64" t="s">
        <v>7066</v>
      </c>
      <c r="N3301" s="64" t="s">
        <v>1813</v>
      </c>
      <c r="O3301" s="64" t="s">
        <v>0</v>
      </c>
      <c r="P3301" s="64" t="s">
        <v>32</v>
      </c>
      <c r="Q3301" s="72">
        <v>5</v>
      </c>
      <c r="R3301" s="72">
        <v>65</v>
      </c>
      <c r="S3301" s="72">
        <v>60</v>
      </c>
      <c r="T3301" s="72">
        <v>0</v>
      </c>
    </row>
    <row r="3302" spans="1:20" s="60" customFormat="1" ht="15" customHeight="1">
      <c r="A3302" s="68" t="s">
        <v>5927</v>
      </c>
      <c r="B3302" s="68">
        <v>18696</v>
      </c>
      <c r="C3302" s="68" t="s">
        <v>0</v>
      </c>
      <c r="D3302" s="69" t="s">
        <v>1147</v>
      </c>
      <c r="E3302" s="69" t="s">
        <v>2524</v>
      </c>
      <c r="F3302" s="68" t="s">
        <v>1149</v>
      </c>
      <c r="G3302" s="64" t="s">
        <v>0</v>
      </c>
      <c r="H3302" s="70">
        <v>233.9</v>
      </c>
      <c r="I3302" s="71"/>
      <c r="J3302" s="64" t="s">
        <v>7143</v>
      </c>
      <c r="K3302" s="67" t="s">
        <v>9852</v>
      </c>
      <c r="L3302" s="67" t="s">
        <v>31</v>
      </c>
      <c r="M3302" s="64" t="s">
        <v>7066</v>
      </c>
      <c r="N3302" s="64" t="s">
        <v>1813</v>
      </c>
      <c r="O3302" s="64" t="s">
        <v>0</v>
      </c>
      <c r="P3302" s="64" t="s">
        <v>32</v>
      </c>
      <c r="Q3302" s="72">
        <v>20</v>
      </c>
      <c r="R3302" s="72">
        <v>45</v>
      </c>
      <c r="S3302" s="72">
        <v>47</v>
      </c>
      <c r="T3302" s="72">
        <v>0</v>
      </c>
    </row>
    <row r="3303" spans="1:20" s="60" customFormat="1" ht="15" customHeight="1">
      <c r="A3303" s="68" t="s">
        <v>5928</v>
      </c>
      <c r="B3303" s="68">
        <v>18697</v>
      </c>
      <c r="C3303" s="68" t="s">
        <v>0</v>
      </c>
      <c r="D3303" s="69" t="s">
        <v>1147</v>
      </c>
      <c r="E3303" s="69" t="s">
        <v>2525</v>
      </c>
      <c r="F3303" s="68" t="s">
        <v>1149</v>
      </c>
      <c r="G3303" s="64" t="s">
        <v>0</v>
      </c>
      <c r="H3303" s="70">
        <v>123.9</v>
      </c>
      <c r="I3303" s="71"/>
      <c r="J3303" s="64" t="s">
        <v>7143</v>
      </c>
      <c r="K3303" s="67" t="s">
        <v>9853</v>
      </c>
      <c r="L3303" s="67" t="s">
        <v>31</v>
      </c>
      <c r="M3303" s="64" t="s">
        <v>7066</v>
      </c>
      <c r="N3303" s="64" t="s">
        <v>1813</v>
      </c>
      <c r="O3303" s="64" t="s">
        <v>0</v>
      </c>
      <c r="P3303" s="64" t="s">
        <v>32</v>
      </c>
      <c r="Q3303" s="72">
        <v>23</v>
      </c>
      <c r="R3303" s="72">
        <v>32</v>
      </c>
      <c r="S3303" s="72">
        <v>46</v>
      </c>
      <c r="T3303" s="72">
        <v>1905</v>
      </c>
    </row>
    <row r="3304" spans="1:20" s="60" customFormat="1" ht="15" customHeight="1">
      <c r="A3304" s="68" t="s">
        <v>5929</v>
      </c>
      <c r="B3304" s="68">
        <v>18698</v>
      </c>
      <c r="C3304" s="68" t="s">
        <v>0</v>
      </c>
      <c r="D3304" s="69" t="s">
        <v>1147</v>
      </c>
      <c r="E3304" s="69" t="s">
        <v>2526</v>
      </c>
      <c r="F3304" s="68" t="s">
        <v>1149</v>
      </c>
      <c r="G3304" s="64" t="s">
        <v>0</v>
      </c>
      <c r="H3304" s="70">
        <v>117.9</v>
      </c>
      <c r="I3304" s="71"/>
      <c r="J3304" s="64" t="s">
        <v>7143</v>
      </c>
      <c r="K3304" s="67" t="s">
        <v>9854</v>
      </c>
      <c r="L3304" s="67" t="s">
        <v>31</v>
      </c>
      <c r="M3304" s="64" t="s">
        <v>7066</v>
      </c>
      <c r="N3304" s="64" t="s">
        <v>1813</v>
      </c>
      <c r="O3304" s="64" t="s">
        <v>0</v>
      </c>
      <c r="P3304" s="64" t="s">
        <v>32</v>
      </c>
      <c r="Q3304" s="72">
        <v>23</v>
      </c>
      <c r="R3304" s="72">
        <v>22</v>
      </c>
      <c r="S3304" s="72">
        <v>46</v>
      </c>
      <c r="T3304" s="72">
        <v>1.88</v>
      </c>
    </row>
    <row r="3305" spans="1:20" s="60" customFormat="1" ht="15" customHeight="1">
      <c r="A3305" s="68" t="s">
        <v>5930</v>
      </c>
      <c r="B3305" s="68">
        <v>18699</v>
      </c>
      <c r="C3305" s="68" t="s">
        <v>0</v>
      </c>
      <c r="D3305" s="69" t="s">
        <v>1147</v>
      </c>
      <c r="E3305" s="69" t="s">
        <v>2527</v>
      </c>
      <c r="F3305" s="68" t="s">
        <v>1149</v>
      </c>
      <c r="G3305" s="64" t="s">
        <v>0</v>
      </c>
      <c r="H3305" s="70">
        <v>106.9</v>
      </c>
      <c r="I3305" s="71"/>
      <c r="J3305" s="64" t="s">
        <v>7143</v>
      </c>
      <c r="K3305" s="67" t="s">
        <v>9855</v>
      </c>
      <c r="L3305" s="67" t="s">
        <v>31</v>
      </c>
      <c r="M3305" s="64" t="s">
        <v>7066</v>
      </c>
      <c r="N3305" s="64" t="s">
        <v>1813</v>
      </c>
      <c r="O3305" s="64" t="s">
        <v>0</v>
      </c>
      <c r="P3305" s="64" t="s">
        <v>32</v>
      </c>
      <c r="Q3305" s="72">
        <v>23</v>
      </c>
      <c r="R3305" s="72">
        <v>12.5</v>
      </c>
      <c r="S3305" s="72">
        <v>46</v>
      </c>
      <c r="T3305" s="72">
        <v>1.62</v>
      </c>
    </row>
    <row r="3306" spans="1:20" s="60" customFormat="1" ht="15" customHeight="1">
      <c r="A3306" s="68" t="s">
        <v>5931</v>
      </c>
      <c r="B3306" s="68">
        <v>18700</v>
      </c>
      <c r="C3306" s="68" t="s">
        <v>0</v>
      </c>
      <c r="D3306" s="69" t="s">
        <v>1147</v>
      </c>
      <c r="E3306" s="69" t="s">
        <v>2528</v>
      </c>
      <c r="F3306" s="68" t="s">
        <v>1149</v>
      </c>
      <c r="G3306" s="64" t="s">
        <v>0</v>
      </c>
      <c r="H3306" s="70">
        <v>166.9</v>
      </c>
      <c r="I3306" s="71"/>
      <c r="J3306" s="64" t="s">
        <v>7143</v>
      </c>
      <c r="K3306" s="67" t="s">
        <v>9856</v>
      </c>
      <c r="L3306" s="67" t="s">
        <v>31</v>
      </c>
      <c r="M3306" s="64" t="s">
        <v>7066</v>
      </c>
      <c r="N3306" s="64" t="s">
        <v>1813</v>
      </c>
      <c r="O3306" s="64" t="s">
        <v>0</v>
      </c>
      <c r="P3306" s="64" t="s">
        <v>32</v>
      </c>
      <c r="Q3306" s="72">
        <v>30.5</v>
      </c>
      <c r="R3306" s="72">
        <v>40</v>
      </c>
      <c r="S3306" s="72">
        <v>30.5</v>
      </c>
      <c r="T3306" s="72">
        <v>1635</v>
      </c>
    </row>
    <row r="3307" spans="1:20" s="60" customFormat="1" ht="15" customHeight="1">
      <c r="A3307" s="68" t="s">
        <v>5932</v>
      </c>
      <c r="B3307" s="68">
        <v>18701</v>
      </c>
      <c r="C3307" s="68" t="s">
        <v>0</v>
      </c>
      <c r="D3307" s="69" t="s">
        <v>1147</v>
      </c>
      <c r="E3307" s="69" t="s">
        <v>482</v>
      </c>
      <c r="F3307" s="68" t="s">
        <v>1149</v>
      </c>
      <c r="G3307" s="64" t="s">
        <v>0</v>
      </c>
      <c r="H3307" s="70">
        <v>57.5</v>
      </c>
      <c r="I3307" s="71"/>
      <c r="J3307" s="64" t="s">
        <v>7143</v>
      </c>
      <c r="K3307" s="67" t="s">
        <v>9857</v>
      </c>
      <c r="L3307" s="67" t="s">
        <v>31</v>
      </c>
      <c r="M3307" s="64" t="s">
        <v>7066</v>
      </c>
      <c r="N3307" s="64" t="s">
        <v>1813</v>
      </c>
      <c r="O3307" s="64" t="s">
        <v>0</v>
      </c>
      <c r="P3307" s="64" t="s">
        <v>32</v>
      </c>
      <c r="Q3307" s="72">
        <v>27</v>
      </c>
      <c r="R3307" s="72">
        <v>7</v>
      </c>
      <c r="S3307" s="72">
        <v>34</v>
      </c>
      <c r="T3307" s="72">
        <v>0</v>
      </c>
    </row>
    <row r="3308" spans="1:20" s="60" customFormat="1" ht="15" customHeight="1">
      <c r="A3308" s="68" t="s">
        <v>5933</v>
      </c>
      <c r="B3308" s="68">
        <v>18702</v>
      </c>
      <c r="C3308" s="68" t="s">
        <v>0</v>
      </c>
      <c r="D3308" s="69" t="s">
        <v>1147</v>
      </c>
      <c r="E3308" s="69" t="s">
        <v>2529</v>
      </c>
      <c r="F3308" s="68" t="s">
        <v>1149</v>
      </c>
      <c r="G3308" s="64" t="s">
        <v>0</v>
      </c>
      <c r="H3308" s="70">
        <v>58.9</v>
      </c>
      <c r="I3308" s="71"/>
      <c r="J3308" s="64" t="s">
        <v>7143</v>
      </c>
      <c r="K3308" s="67" t="s">
        <v>9858</v>
      </c>
      <c r="L3308" s="67" t="s">
        <v>31</v>
      </c>
      <c r="M3308" s="64" t="s">
        <v>7066</v>
      </c>
      <c r="N3308" s="64" t="s">
        <v>1813</v>
      </c>
      <c r="O3308" s="64" t="s">
        <v>0</v>
      </c>
      <c r="P3308" s="64" t="s">
        <v>32</v>
      </c>
      <c r="Q3308" s="72">
        <v>25</v>
      </c>
      <c r="R3308" s="72">
        <v>9</v>
      </c>
      <c r="S3308" s="72">
        <v>25</v>
      </c>
      <c r="T3308" s="72">
        <v>0.5</v>
      </c>
    </row>
    <row r="3309" spans="1:20" s="60" customFormat="1" ht="15" customHeight="1">
      <c r="A3309" s="68" t="s">
        <v>5934</v>
      </c>
      <c r="B3309" s="68">
        <v>18703</v>
      </c>
      <c r="C3309" s="68" t="s">
        <v>0</v>
      </c>
      <c r="D3309" s="69" t="s">
        <v>1147</v>
      </c>
      <c r="E3309" s="69" t="s">
        <v>2530</v>
      </c>
      <c r="F3309" s="68" t="s">
        <v>1149</v>
      </c>
      <c r="G3309" s="64" t="s">
        <v>0</v>
      </c>
      <c r="H3309" s="70">
        <v>63.9</v>
      </c>
      <c r="I3309" s="71"/>
      <c r="J3309" s="64" t="s">
        <v>7143</v>
      </c>
      <c r="K3309" s="67" t="s">
        <v>9859</v>
      </c>
      <c r="L3309" s="67">
        <v>3</v>
      </c>
      <c r="M3309" s="64" t="s">
        <v>7066</v>
      </c>
      <c r="N3309" s="64" t="s">
        <v>1813</v>
      </c>
      <c r="O3309" s="64" t="s">
        <v>0</v>
      </c>
      <c r="P3309" s="64" t="s">
        <v>32</v>
      </c>
      <c r="Q3309" s="72">
        <v>30</v>
      </c>
      <c r="R3309" s="72">
        <v>14</v>
      </c>
      <c r="S3309" s="72">
        <v>30</v>
      </c>
      <c r="T3309" s="72">
        <v>0.625</v>
      </c>
    </row>
    <row r="3310" spans="1:20" s="60" customFormat="1" ht="15" customHeight="1">
      <c r="A3310" s="68" t="s">
        <v>11627</v>
      </c>
      <c r="B3310" s="68">
        <v>18704</v>
      </c>
      <c r="C3310" s="68" t="s">
        <v>0</v>
      </c>
      <c r="D3310" s="69" t="s">
        <v>1147</v>
      </c>
      <c r="E3310" s="69" t="s">
        <v>11628</v>
      </c>
      <c r="F3310" s="68" t="s">
        <v>1149</v>
      </c>
      <c r="G3310" s="64" t="s">
        <v>0</v>
      </c>
      <c r="H3310" s="70">
        <v>81.900000000000006</v>
      </c>
      <c r="I3310" s="71">
        <v>0</v>
      </c>
      <c r="J3310" s="64" t="s">
        <v>7143</v>
      </c>
      <c r="K3310" s="67" t="s">
        <v>11629</v>
      </c>
      <c r="L3310" s="67">
        <v>1</v>
      </c>
      <c r="M3310" s="64" t="s">
        <v>7066</v>
      </c>
      <c r="N3310" s="64" t="s">
        <v>1813</v>
      </c>
      <c r="O3310" s="64" t="s">
        <v>0</v>
      </c>
      <c r="P3310" s="64" t="s">
        <v>32</v>
      </c>
      <c r="Q3310" s="72">
        <v>35</v>
      </c>
      <c r="R3310" s="72">
        <v>19</v>
      </c>
      <c r="S3310" s="72">
        <v>35</v>
      </c>
      <c r="T3310" s="72">
        <v>0.85499999999999998</v>
      </c>
    </row>
    <row r="3311" spans="1:20" s="60" customFormat="1" ht="15" customHeight="1">
      <c r="A3311" s="68" t="s">
        <v>5935</v>
      </c>
      <c r="B3311" s="68">
        <v>18705</v>
      </c>
      <c r="C3311" s="68" t="s">
        <v>0</v>
      </c>
      <c r="D3311" s="69" t="s">
        <v>1147</v>
      </c>
      <c r="E3311" s="69" t="s">
        <v>2531</v>
      </c>
      <c r="F3311" s="68" t="s">
        <v>1149</v>
      </c>
      <c r="G3311" s="64" t="s">
        <v>0</v>
      </c>
      <c r="H3311" s="70">
        <v>224.9</v>
      </c>
      <c r="I3311" s="71"/>
      <c r="J3311" s="64" t="s">
        <v>7143</v>
      </c>
      <c r="K3311" s="67" t="s">
        <v>9860</v>
      </c>
      <c r="L3311" s="67">
        <v>11</v>
      </c>
      <c r="M3311" s="64" t="s">
        <v>7066</v>
      </c>
      <c r="N3311" s="64" t="s">
        <v>1813</v>
      </c>
      <c r="O3311" s="64" t="s">
        <v>0</v>
      </c>
      <c r="P3311" s="64" t="s">
        <v>32</v>
      </c>
      <c r="Q3311" s="72">
        <v>35</v>
      </c>
      <c r="R3311" s="72">
        <v>51</v>
      </c>
      <c r="S3311" s="72">
        <v>35</v>
      </c>
      <c r="T3311" s="72">
        <v>2275</v>
      </c>
    </row>
    <row r="3312" spans="1:20" s="60" customFormat="1" ht="15" customHeight="1">
      <c r="A3312" s="68" t="s">
        <v>11630</v>
      </c>
      <c r="B3312" s="68">
        <v>18706</v>
      </c>
      <c r="C3312" s="68" t="s">
        <v>0</v>
      </c>
      <c r="D3312" s="69" t="s">
        <v>1147</v>
      </c>
      <c r="E3312" s="69" t="s">
        <v>11631</v>
      </c>
      <c r="F3312" s="68" t="s">
        <v>1149</v>
      </c>
      <c r="G3312" s="64" t="s">
        <v>0</v>
      </c>
      <c r="H3312" s="70">
        <v>181.9</v>
      </c>
      <c r="I3312" s="71">
        <v>0</v>
      </c>
      <c r="J3312" s="64" t="s">
        <v>7143</v>
      </c>
      <c r="K3312" s="67" t="s">
        <v>11632</v>
      </c>
      <c r="L3312" s="67" t="s">
        <v>31</v>
      </c>
      <c r="M3312" s="64" t="s">
        <v>7066</v>
      </c>
      <c r="N3312" s="64" t="s">
        <v>1813</v>
      </c>
      <c r="O3312" s="64" t="s">
        <v>0</v>
      </c>
      <c r="P3312" s="64" t="s">
        <v>32</v>
      </c>
      <c r="Q3312" s="72">
        <v>19.5</v>
      </c>
      <c r="R3312" s="72">
        <v>46.5</v>
      </c>
      <c r="S3312" s="72">
        <v>39</v>
      </c>
      <c r="T3312" s="72">
        <v>1.9</v>
      </c>
    </row>
    <row r="3313" spans="1:20" s="60" customFormat="1" ht="15" customHeight="1">
      <c r="A3313" s="68" t="s">
        <v>11633</v>
      </c>
      <c r="B3313" s="68">
        <v>18707</v>
      </c>
      <c r="C3313" s="68" t="s">
        <v>0</v>
      </c>
      <c r="D3313" s="69">
        <v>13</v>
      </c>
      <c r="E3313" s="69" t="s">
        <v>11634</v>
      </c>
      <c r="F3313" s="68" t="s">
        <v>1149</v>
      </c>
      <c r="G3313" s="64" t="s">
        <v>0</v>
      </c>
      <c r="H3313" s="70">
        <v>43.9</v>
      </c>
      <c r="I3313" s="71">
        <v>9.7500000000000003E-2</v>
      </c>
      <c r="J3313" s="64" t="s">
        <v>7104</v>
      </c>
      <c r="K3313" s="67" t="s">
        <v>9861</v>
      </c>
      <c r="L3313" s="67" t="s">
        <v>31</v>
      </c>
      <c r="M3313" s="64" t="s">
        <v>7066</v>
      </c>
      <c r="N3313" s="64" t="s">
        <v>2532</v>
      </c>
      <c r="O3313" s="64" t="s">
        <v>0</v>
      </c>
      <c r="P3313" s="64" t="s">
        <v>33</v>
      </c>
      <c r="Q3313" s="72">
        <v>0</v>
      </c>
      <c r="R3313" s="72">
        <v>0</v>
      </c>
      <c r="S3313" s="72">
        <v>0</v>
      </c>
      <c r="T3313" s="72">
        <v>0</v>
      </c>
    </row>
    <row r="3314" spans="1:20" s="60" customFormat="1" ht="15" customHeight="1">
      <c r="A3314" s="68" t="s">
        <v>5936</v>
      </c>
      <c r="B3314" s="68">
        <v>18707</v>
      </c>
      <c r="C3314" s="68" t="s">
        <v>0</v>
      </c>
      <c r="D3314" s="69">
        <v>419</v>
      </c>
      <c r="E3314" s="69" t="s">
        <v>2533</v>
      </c>
      <c r="F3314" s="68" t="s">
        <v>1149</v>
      </c>
      <c r="G3314" s="64" t="s">
        <v>3260</v>
      </c>
      <c r="H3314" s="70">
        <v>57.9</v>
      </c>
      <c r="I3314" s="71"/>
      <c r="J3314" s="64" t="s">
        <v>7104</v>
      </c>
      <c r="K3314" s="67" t="s">
        <v>9861</v>
      </c>
      <c r="L3314" s="67" t="s">
        <v>31</v>
      </c>
      <c r="M3314" s="64" t="s">
        <v>7066</v>
      </c>
      <c r="N3314" s="64" t="s">
        <v>2532</v>
      </c>
      <c r="O3314" s="64" t="s">
        <v>0</v>
      </c>
      <c r="P3314" s="64" t="s">
        <v>33</v>
      </c>
      <c r="Q3314" s="72">
        <v>24</v>
      </c>
      <c r="R3314" s="72">
        <v>14.5</v>
      </c>
      <c r="S3314" s="72">
        <v>24</v>
      </c>
      <c r="T3314" s="72">
        <v>0.63</v>
      </c>
    </row>
    <row r="3315" spans="1:20" s="60" customFormat="1" ht="15" customHeight="1">
      <c r="A3315" s="68" t="s">
        <v>11635</v>
      </c>
      <c r="B3315" s="68">
        <v>18708</v>
      </c>
      <c r="C3315" s="68" t="s">
        <v>0</v>
      </c>
      <c r="D3315" s="69">
        <v>13</v>
      </c>
      <c r="E3315" s="69" t="s">
        <v>11636</v>
      </c>
      <c r="F3315" s="68" t="s">
        <v>1149</v>
      </c>
      <c r="G3315" s="64" t="s">
        <v>0</v>
      </c>
      <c r="H3315" s="70">
        <v>55.9</v>
      </c>
      <c r="I3315" s="71">
        <v>9.7500000000000003E-2</v>
      </c>
      <c r="J3315" s="64" t="s">
        <v>7104</v>
      </c>
      <c r="K3315" s="67" t="s">
        <v>9862</v>
      </c>
      <c r="L3315" s="67" t="s">
        <v>31</v>
      </c>
      <c r="M3315" s="64" t="s">
        <v>7066</v>
      </c>
      <c r="N3315" s="64" t="s">
        <v>2532</v>
      </c>
      <c r="O3315" s="64" t="s">
        <v>0</v>
      </c>
      <c r="P3315" s="64" t="s">
        <v>33</v>
      </c>
      <c r="Q3315" s="72">
        <v>0</v>
      </c>
      <c r="R3315" s="72">
        <v>0</v>
      </c>
      <c r="S3315" s="72">
        <v>0</v>
      </c>
      <c r="T3315" s="72">
        <v>0</v>
      </c>
    </row>
    <row r="3316" spans="1:20" s="60" customFormat="1" ht="15" customHeight="1">
      <c r="A3316" s="68" t="s">
        <v>5937</v>
      </c>
      <c r="B3316" s="68">
        <v>18708</v>
      </c>
      <c r="C3316" s="68" t="s">
        <v>0</v>
      </c>
      <c r="D3316" s="69">
        <v>419</v>
      </c>
      <c r="E3316" s="69" t="s">
        <v>2534</v>
      </c>
      <c r="F3316" s="68" t="s">
        <v>1149</v>
      </c>
      <c r="G3316" s="64" t="s">
        <v>3260</v>
      </c>
      <c r="H3316" s="70">
        <v>72.900000000000006</v>
      </c>
      <c r="I3316" s="71"/>
      <c r="J3316" s="64" t="s">
        <v>7104</v>
      </c>
      <c r="K3316" s="67" t="s">
        <v>9862</v>
      </c>
      <c r="L3316" s="67" t="s">
        <v>31</v>
      </c>
      <c r="M3316" s="64" t="s">
        <v>7066</v>
      </c>
      <c r="N3316" s="64" t="s">
        <v>2532</v>
      </c>
      <c r="O3316" s="64" t="s">
        <v>0</v>
      </c>
      <c r="P3316" s="64" t="s">
        <v>33</v>
      </c>
      <c r="Q3316" s="72">
        <v>32</v>
      </c>
      <c r="R3316" s="72">
        <v>20</v>
      </c>
      <c r="S3316" s="72">
        <v>32</v>
      </c>
      <c r="T3316" s="72">
        <v>0.875</v>
      </c>
    </row>
    <row r="3317" spans="1:20" s="60" customFormat="1" ht="15" customHeight="1">
      <c r="A3317" s="68" t="s">
        <v>11637</v>
      </c>
      <c r="B3317" s="68">
        <v>18709</v>
      </c>
      <c r="C3317" s="68" t="s">
        <v>0</v>
      </c>
      <c r="D3317" s="69">
        <v>13</v>
      </c>
      <c r="E3317" s="69" t="s">
        <v>11638</v>
      </c>
      <c r="F3317" s="68" t="s">
        <v>1149</v>
      </c>
      <c r="G3317" s="64" t="s">
        <v>0</v>
      </c>
      <c r="H3317" s="70">
        <v>68.900000000000006</v>
      </c>
      <c r="I3317" s="71">
        <v>9.7500000000000003E-2</v>
      </c>
      <c r="J3317" s="64" t="s">
        <v>7104</v>
      </c>
      <c r="K3317" s="67" t="s">
        <v>9863</v>
      </c>
      <c r="L3317" s="67" t="s">
        <v>31</v>
      </c>
      <c r="M3317" s="64" t="s">
        <v>7066</v>
      </c>
      <c r="N3317" s="64" t="s">
        <v>2532</v>
      </c>
      <c r="O3317" s="64" t="s">
        <v>0</v>
      </c>
      <c r="P3317" s="64" t="s">
        <v>33</v>
      </c>
      <c r="Q3317" s="72">
        <v>0</v>
      </c>
      <c r="R3317" s="72">
        <v>0</v>
      </c>
      <c r="S3317" s="72">
        <v>0</v>
      </c>
      <c r="T3317" s="72">
        <v>0</v>
      </c>
    </row>
    <row r="3318" spans="1:20" s="60" customFormat="1" ht="15" customHeight="1">
      <c r="A3318" s="68" t="s">
        <v>5938</v>
      </c>
      <c r="B3318" s="68">
        <v>18709</v>
      </c>
      <c r="C3318" s="68" t="s">
        <v>0</v>
      </c>
      <c r="D3318" s="69">
        <v>419</v>
      </c>
      <c r="E3318" s="69" t="s">
        <v>2535</v>
      </c>
      <c r="F3318" s="68" t="s">
        <v>1149</v>
      </c>
      <c r="G3318" s="64" t="s">
        <v>3260</v>
      </c>
      <c r="H3318" s="70">
        <v>90.9</v>
      </c>
      <c r="I3318" s="71"/>
      <c r="J3318" s="64" t="s">
        <v>7104</v>
      </c>
      <c r="K3318" s="67" t="s">
        <v>9863</v>
      </c>
      <c r="L3318" s="67" t="s">
        <v>31</v>
      </c>
      <c r="M3318" s="64" t="s">
        <v>7066</v>
      </c>
      <c r="N3318" s="64" t="s">
        <v>2532</v>
      </c>
      <c r="O3318" s="64" t="s">
        <v>0</v>
      </c>
      <c r="P3318" s="64" t="s">
        <v>33</v>
      </c>
      <c r="Q3318" s="72">
        <v>35</v>
      </c>
      <c r="R3318" s="72">
        <v>25</v>
      </c>
      <c r="S3318" s="72">
        <v>35</v>
      </c>
      <c r="T3318" s="72">
        <v>1.23</v>
      </c>
    </row>
    <row r="3319" spans="1:20" s="60" customFormat="1" ht="15" customHeight="1">
      <c r="A3319" s="68" t="s">
        <v>11639</v>
      </c>
      <c r="B3319" s="68">
        <v>18710</v>
      </c>
      <c r="C3319" s="68" t="s">
        <v>0</v>
      </c>
      <c r="D3319" s="69">
        <v>13</v>
      </c>
      <c r="E3319" s="69" t="s">
        <v>11640</v>
      </c>
      <c r="F3319" s="68" t="s">
        <v>1149</v>
      </c>
      <c r="G3319" s="64" t="s">
        <v>0</v>
      </c>
      <c r="H3319" s="70">
        <v>149.9</v>
      </c>
      <c r="I3319" s="71">
        <v>9.7500000000000003E-2</v>
      </c>
      <c r="J3319" s="64" t="s">
        <v>7104</v>
      </c>
      <c r="K3319" s="67" t="s">
        <v>9864</v>
      </c>
      <c r="L3319" s="67" t="s">
        <v>31</v>
      </c>
      <c r="M3319" s="64" t="s">
        <v>7066</v>
      </c>
      <c r="N3319" s="64" t="s">
        <v>2532</v>
      </c>
      <c r="O3319" s="64" t="s">
        <v>0</v>
      </c>
      <c r="P3319" s="64" t="s">
        <v>33</v>
      </c>
      <c r="Q3319" s="72">
        <v>0</v>
      </c>
      <c r="R3319" s="72">
        <v>0</v>
      </c>
      <c r="S3319" s="72">
        <v>0</v>
      </c>
      <c r="T3319" s="72">
        <v>0</v>
      </c>
    </row>
    <row r="3320" spans="1:20" s="60" customFormat="1" ht="15" customHeight="1">
      <c r="A3320" s="68" t="s">
        <v>5939</v>
      </c>
      <c r="B3320" s="68">
        <v>18710</v>
      </c>
      <c r="C3320" s="68" t="s">
        <v>0</v>
      </c>
      <c r="D3320" s="69">
        <v>419</v>
      </c>
      <c r="E3320" s="69" t="s">
        <v>2536</v>
      </c>
      <c r="F3320" s="68" t="s">
        <v>1149</v>
      </c>
      <c r="G3320" s="64" t="s">
        <v>3260</v>
      </c>
      <c r="H3320" s="70">
        <v>195.9</v>
      </c>
      <c r="I3320" s="71"/>
      <c r="J3320" s="64" t="s">
        <v>7104</v>
      </c>
      <c r="K3320" s="67" t="s">
        <v>9864</v>
      </c>
      <c r="L3320" s="67" t="s">
        <v>31</v>
      </c>
      <c r="M3320" s="64" t="s">
        <v>7066</v>
      </c>
      <c r="N3320" s="64" t="s">
        <v>2532</v>
      </c>
      <c r="O3320" s="64" t="s">
        <v>0</v>
      </c>
      <c r="P3320" s="64" t="s">
        <v>33</v>
      </c>
      <c r="Q3320" s="72">
        <v>15.5</v>
      </c>
      <c r="R3320" s="72">
        <v>47.5</v>
      </c>
      <c r="S3320" s="72">
        <v>60.5</v>
      </c>
      <c r="T3320" s="72">
        <v>2385</v>
      </c>
    </row>
    <row r="3321" spans="1:20" s="60" customFormat="1" ht="15" customHeight="1">
      <c r="A3321" s="68" t="s">
        <v>11641</v>
      </c>
      <c r="B3321" s="68">
        <v>18711</v>
      </c>
      <c r="C3321" s="68" t="s">
        <v>0</v>
      </c>
      <c r="D3321" s="69">
        <v>13</v>
      </c>
      <c r="E3321" s="69" t="s">
        <v>11642</v>
      </c>
      <c r="F3321" s="68" t="s">
        <v>1149</v>
      </c>
      <c r="G3321" s="64" t="s">
        <v>0</v>
      </c>
      <c r="H3321" s="70">
        <v>212.9</v>
      </c>
      <c r="I3321" s="71">
        <v>9.7500000000000003E-2</v>
      </c>
      <c r="J3321" s="64" t="s">
        <v>7104</v>
      </c>
      <c r="K3321" s="67" t="s">
        <v>9865</v>
      </c>
      <c r="L3321" s="67" t="s">
        <v>31</v>
      </c>
      <c r="M3321" s="64" t="s">
        <v>7066</v>
      </c>
      <c r="N3321" s="64" t="s">
        <v>2532</v>
      </c>
      <c r="O3321" s="64" t="s">
        <v>0</v>
      </c>
      <c r="P3321" s="64" t="s">
        <v>33</v>
      </c>
      <c r="Q3321" s="72">
        <v>39.5</v>
      </c>
      <c r="R3321" s="72">
        <v>7</v>
      </c>
      <c r="S3321" s="72">
        <v>39.5</v>
      </c>
      <c r="T3321" s="72">
        <v>2175</v>
      </c>
    </row>
    <row r="3322" spans="1:20" s="60" customFormat="1" ht="15" customHeight="1">
      <c r="A3322" s="68" t="s">
        <v>5940</v>
      </c>
      <c r="B3322" s="68">
        <v>18711</v>
      </c>
      <c r="C3322" s="68" t="s">
        <v>0</v>
      </c>
      <c r="D3322" s="69">
        <v>419</v>
      </c>
      <c r="E3322" s="69" t="s">
        <v>2537</v>
      </c>
      <c r="F3322" s="68" t="s">
        <v>1149</v>
      </c>
      <c r="G3322" s="64" t="s">
        <v>3260</v>
      </c>
      <c r="H3322" s="70">
        <v>277.89999999999998</v>
      </c>
      <c r="I3322" s="71"/>
      <c r="J3322" s="64" t="s">
        <v>7104</v>
      </c>
      <c r="K3322" s="67" t="s">
        <v>9865</v>
      </c>
      <c r="L3322" s="67" t="s">
        <v>31</v>
      </c>
      <c r="M3322" s="64" t="s">
        <v>7066</v>
      </c>
      <c r="N3322" s="64" t="s">
        <v>2532</v>
      </c>
      <c r="O3322" s="64" t="s">
        <v>0</v>
      </c>
      <c r="P3322" s="64" t="s">
        <v>33</v>
      </c>
      <c r="Q3322" s="72">
        <v>21</v>
      </c>
      <c r="R3322" s="72">
        <v>68.5</v>
      </c>
      <c r="S3322" s="72">
        <v>90</v>
      </c>
      <c r="T3322" s="72">
        <v>5385</v>
      </c>
    </row>
    <row r="3323" spans="1:20" s="60" customFormat="1" ht="15" customHeight="1">
      <c r="A3323" s="68" t="s">
        <v>11643</v>
      </c>
      <c r="B3323" s="68">
        <v>18712</v>
      </c>
      <c r="C3323" s="68" t="s">
        <v>0</v>
      </c>
      <c r="D3323" s="69">
        <v>13</v>
      </c>
      <c r="E3323" s="69" t="s">
        <v>11644</v>
      </c>
      <c r="F3323" s="68" t="s">
        <v>1149</v>
      </c>
      <c r="G3323" s="64" t="s">
        <v>0</v>
      </c>
      <c r="H3323" s="70">
        <v>61.9</v>
      </c>
      <c r="I3323" s="71">
        <v>9.7500000000000003E-2</v>
      </c>
      <c r="J3323" s="64" t="s">
        <v>7104</v>
      </c>
      <c r="K3323" s="67" t="s">
        <v>9866</v>
      </c>
      <c r="L3323" s="67" t="s">
        <v>31</v>
      </c>
      <c r="M3323" s="64" t="s">
        <v>7066</v>
      </c>
      <c r="N3323" s="64" t="s">
        <v>2532</v>
      </c>
      <c r="O3323" s="64" t="s">
        <v>0</v>
      </c>
      <c r="P3323" s="64" t="s">
        <v>33</v>
      </c>
      <c r="Q3323" s="72">
        <v>0</v>
      </c>
      <c r="R3323" s="72">
        <v>0</v>
      </c>
      <c r="S3323" s="72">
        <v>0</v>
      </c>
      <c r="T3323" s="72">
        <v>0</v>
      </c>
    </row>
    <row r="3324" spans="1:20" s="60" customFormat="1" ht="15" customHeight="1">
      <c r="A3324" s="68" t="s">
        <v>5941</v>
      </c>
      <c r="B3324" s="68">
        <v>18712</v>
      </c>
      <c r="C3324" s="68" t="s">
        <v>0</v>
      </c>
      <c r="D3324" s="69">
        <v>419</v>
      </c>
      <c r="E3324" s="69" t="s">
        <v>2538</v>
      </c>
      <c r="F3324" s="68" t="s">
        <v>1149</v>
      </c>
      <c r="G3324" s="64" t="s">
        <v>3260</v>
      </c>
      <c r="H3324" s="70">
        <v>78.900000000000006</v>
      </c>
      <c r="I3324" s="71"/>
      <c r="J3324" s="64" t="s">
        <v>7104</v>
      </c>
      <c r="K3324" s="67" t="s">
        <v>9866</v>
      </c>
      <c r="L3324" s="67" t="s">
        <v>31</v>
      </c>
      <c r="M3324" s="64" t="s">
        <v>7066</v>
      </c>
      <c r="N3324" s="64" t="s">
        <v>2532</v>
      </c>
      <c r="O3324" s="64" t="s">
        <v>0</v>
      </c>
      <c r="P3324" s="64" t="s">
        <v>33</v>
      </c>
      <c r="Q3324" s="72">
        <v>25.5</v>
      </c>
      <c r="R3324" s="72">
        <v>15</v>
      </c>
      <c r="S3324" s="72">
        <v>25.5</v>
      </c>
      <c r="T3324" s="72">
        <v>0.63500000000000001</v>
      </c>
    </row>
    <row r="3325" spans="1:20" s="60" customFormat="1" ht="15" customHeight="1">
      <c r="A3325" s="68" t="s">
        <v>11645</v>
      </c>
      <c r="B3325" s="68">
        <v>18713</v>
      </c>
      <c r="C3325" s="68" t="s">
        <v>0</v>
      </c>
      <c r="D3325" s="69">
        <v>13</v>
      </c>
      <c r="E3325" s="69" t="s">
        <v>11646</v>
      </c>
      <c r="F3325" s="68" t="s">
        <v>1149</v>
      </c>
      <c r="G3325" s="64" t="s">
        <v>0</v>
      </c>
      <c r="H3325" s="70">
        <v>74.900000000000006</v>
      </c>
      <c r="I3325" s="71">
        <v>9.7500000000000003E-2</v>
      </c>
      <c r="J3325" s="64" t="s">
        <v>7104</v>
      </c>
      <c r="K3325" s="67" t="s">
        <v>9867</v>
      </c>
      <c r="L3325" s="67" t="s">
        <v>31</v>
      </c>
      <c r="M3325" s="64" t="s">
        <v>7066</v>
      </c>
      <c r="N3325" s="64" t="s">
        <v>2532</v>
      </c>
      <c r="O3325" s="64" t="s">
        <v>0</v>
      </c>
      <c r="P3325" s="64" t="s">
        <v>33</v>
      </c>
      <c r="Q3325" s="72">
        <v>34.5</v>
      </c>
      <c r="R3325" s="72">
        <v>5</v>
      </c>
      <c r="S3325" s="72">
        <v>34.5</v>
      </c>
      <c r="T3325" s="72">
        <v>1565</v>
      </c>
    </row>
    <row r="3326" spans="1:20" s="60" customFormat="1" ht="15" customHeight="1">
      <c r="A3326" s="68" t="s">
        <v>5942</v>
      </c>
      <c r="B3326" s="68">
        <v>18713</v>
      </c>
      <c r="C3326" s="68" t="s">
        <v>0</v>
      </c>
      <c r="D3326" s="69">
        <v>419</v>
      </c>
      <c r="E3326" s="69" t="s">
        <v>2539</v>
      </c>
      <c r="F3326" s="68" t="s">
        <v>1149</v>
      </c>
      <c r="G3326" s="64" t="s">
        <v>3260</v>
      </c>
      <c r="H3326" s="70">
        <v>95.9</v>
      </c>
      <c r="I3326" s="71"/>
      <c r="J3326" s="64" t="s">
        <v>7104</v>
      </c>
      <c r="K3326" s="67" t="s">
        <v>9867</v>
      </c>
      <c r="L3326" s="67" t="s">
        <v>31</v>
      </c>
      <c r="M3326" s="64" t="s">
        <v>7066</v>
      </c>
      <c r="N3326" s="64" t="s">
        <v>2532</v>
      </c>
      <c r="O3326" s="64" t="s">
        <v>0</v>
      </c>
      <c r="P3326" s="64" t="s">
        <v>33</v>
      </c>
      <c r="Q3326" s="72">
        <v>36</v>
      </c>
      <c r="R3326" s="72">
        <v>24.5</v>
      </c>
      <c r="S3326" s="72">
        <v>36</v>
      </c>
      <c r="T3326" s="72">
        <v>1.1100000000000001</v>
      </c>
    </row>
    <row r="3327" spans="1:20" s="60" customFormat="1" ht="15" customHeight="1">
      <c r="A3327" s="68" t="s">
        <v>11647</v>
      </c>
      <c r="B3327" s="68">
        <v>18714</v>
      </c>
      <c r="C3327" s="68" t="s">
        <v>0</v>
      </c>
      <c r="D3327" s="69">
        <v>13</v>
      </c>
      <c r="E3327" s="69" t="s">
        <v>11648</v>
      </c>
      <c r="F3327" s="68" t="s">
        <v>1149</v>
      </c>
      <c r="G3327" s="64" t="s">
        <v>0</v>
      </c>
      <c r="H3327" s="70">
        <v>94.9</v>
      </c>
      <c r="I3327" s="71">
        <v>9.7500000000000003E-2</v>
      </c>
      <c r="J3327" s="64" t="s">
        <v>7104</v>
      </c>
      <c r="K3327" s="67" t="s">
        <v>9868</v>
      </c>
      <c r="L3327" s="67" t="s">
        <v>31</v>
      </c>
      <c r="M3327" s="64" t="s">
        <v>7066</v>
      </c>
      <c r="N3327" s="64" t="s">
        <v>2532</v>
      </c>
      <c r="O3327" s="64" t="s">
        <v>0</v>
      </c>
      <c r="P3327" s="64" t="s">
        <v>33</v>
      </c>
      <c r="Q3327" s="72">
        <v>0</v>
      </c>
      <c r="R3327" s="72">
        <v>0</v>
      </c>
      <c r="S3327" s="72">
        <v>0</v>
      </c>
      <c r="T3327" s="72">
        <v>0</v>
      </c>
    </row>
    <row r="3328" spans="1:20" s="60" customFormat="1" ht="15" customHeight="1">
      <c r="A3328" s="68" t="s">
        <v>5943</v>
      </c>
      <c r="B3328" s="68">
        <v>18714</v>
      </c>
      <c r="C3328" s="68" t="s">
        <v>0</v>
      </c>
      <c r="D3328" s="69">
        <v>419</v>
      </c>
      <c r="E3328" s="69" t="s">
        <v>2540</v>
      </c>
      <c r="F3328" s="68" t="s">
        <v>1149</v>
      </c>
      <c r="G3328" s="64" t="s">
        <v>3260</v>
      </c>
      <c r="H3328" s="70">
        <v>123.9</v>
      </c>
      <c r="I3328" s="71"/>
      <c r="J3328" s="64" t="s">
        <v>7104</v>
      </c>
      <c r="K3328" s="67" t="s">
        <v>9868</v>
      </c>
      <c r="L3328" s="67" t="s">
        <v>31</v>
      </c>
      <c r="M3328" s="64" t="s">
        <v>7066</v>
      </c>
      <c r="N3328" s="64" t="s">
        <v>2532</v>
      </c>
      <c r="O3328" s="64" t="s">
        <v>0</v>
      </c>
      <c r="P3328" s="64" t="s">
        <v>33</v>
      </c>
      <c r="Q3328" s="72">
        <v>26</v>
      </c>
      <c r="R3328" s="72">
        <v>40.6</v>
      </c>
      <c r="S3328" s="72">
        <v>34.5</v>
      </c>
      <c r="T3328" s="72">
        <v>1835</v>
      </c>
    </row>
    <row r="3329" spans="1:20" s="60" customFormat="1" ht="15" customHeight="1">
      <c r="A3329" s="68" t="s">
        <v>11649</v>
      </c>
      <c r="B3329" s="68">
        <v>18715</v>
      </c>
      <c r="C3329" s="68" t="s">
        <v>0</v>
      </c>
      <c r="D3329" s="69">
        <v>13</v>
      </c>
      <c r="E3329" s="69" t="s">
        <v>11650</v>
      </c>
      <c r="F3329" s="68" t="s">
        <v>1149</v>
      </c>
      <c r="G3329" s="64" t="s">
        <v>0</v>
      </c>
      <c r="H3329" s="70">
        <v>159.9</v>
      </c>
      <c r="I3329" s="71">
        <v>9.7500000000000003E-2</v>
      </c>
      <c r="J3329" s="64" t="s">
        <v>7104</v>
      </c>
      <c r="K3329" s="67" t="s">
        <v>9869</v>
      </c>
      <c r="L3329" s="67" t="s">
        <v>31</v>
      </c>
      <c r="M3329" s="64" t="s">
        <v>7066</v>
      </c>
      <c r="N3329" s="64" t="s">
        <v>2532</v>
      </c>
      <c r="O3329" s="64" t="s">
        <v>0</v>
      </c>
      <c r="P3329" s="64" t="s">
        <v>33</v>
      </c>
      <c r="Q3329" s="72">
        <v>0</v>
      </c>
      <c r="R3329" s="72">
        <v>0</v>
      </c>
      <c r="S3329" s="72">
        <v>0</v>
      </c>
      <c r="T3329" s="72">
        <v>0</v>
      </c>
    </row>
    <row r="3330" spans="1:20" s="60" customFormat="1" ht="15" customHeight="1">
      <c r="A3330" s="68" t="s">
        <v>5944</v>
      </c>
      <c r="B3330" s="68">
        <v>18715</v>
      </c>
      <c r="C3330" s="68" t="s">
        <v>0</v>
      </c>
      <c r="D3330" s="69">
        <v>419</v>
      </c>
      <c r="E3330" s="69" t="s">
        <v>2541</v>
      </c>
      <c r="F3330" s="68" t="s">
        <v>1149</v>
      </c>
      <c r="G3330" s="64" t="s">
        <v>3260</v>
      </c>
      <c r="H3330" s="70">
        <v>210.9</v>
      </c>
      <c r="I3330" s="71"/>
      <c r="J3330" s="64" t="s">
        <v>7104</v>
      </c>
      <c r="K3330" s="67" t="s">
        <v>9869</v>
      </c>
      <c r="L3330" s="67" t="s">
        <v>31</v>
      </c>
      <c r="M3330" s="64" t="s">
        <v>7066</v>
      </c>
      <c r="N3330" s="64" t="s">
        <v>2532</v>
      </c>
      <c r="O3330" s="64" t="s">
        <v>0</v>
      </c>
      <c r="P3330" s="64" t="s">
        <v>33</v>
      </c>
      <c r="Q3330" s="72">
        <v>30</v>
      </c>
      <c r="R3330" s="72">
        <v>58</v>
      </c>
      <c r="S3330" s="72">
        <v>44.5</v>
      </c>
      <c r="T3330" s="72">
        <v>3525</v>
      </c>
    </row>
    <row r="3331" spans="1:20" s="60" customFormat="1" ht="15" customHeight="1">
      <c r="A3331" s="68" t="s">
        <v>11651</v>
      </c>
      <c r="B3331" s="68">
        <v>18716</v>
      </c>
      <c r="C3331" s="68" t="s">
        <v>0</v>
      </c>
      <c r="D3331" s="69">
        <v>13</v>
      </c>
      <c r="E3331" s="69" t="s">
        <v>11652</v>
      </c>
      <c r="F3331" s="68" t="s">
        <v>1149</v>
      </c>
      <c r="G3331" s="64" t="s">
        <v>0</v>
      </c>
      <c r="H3331" s="70">
        <v>55.9</v>
      </c>
      <c r="I3331" s="71">
        <v>9.7500000000000003E-2</v>
      </c>
      <c r="J3331" s="64" t="s">
        <v>7104</v>
      </c>
      <c r="K3331" s="67" t="s">
        <v>9870</v>
      </c>
      <c r="L3331" s="67" t="s">
        <v>31</v>
      </c>
      <c r="M3331" s="64" t="s">
        <v>7066</v>
      </c>
      <c r="N3331" s="64" t="s">
        <v>2532</v>
      </c>
      <c r="O3331" s="64" t="s">
        <v>0</v>
      </c>
      <c r="P3331" s="64" t="s">
        <v>33</v>
      </c>
      <c r="Q3331" s="72">
        <v>34</v>
      </c>
      <c r="R3331" s="72">
        <v>6</v>
      </c>
      <c r="S3331" s="72">
        <v>54.5</v>
      </c>
      <c r="T3331" s="72">
        <v>2.71</v>
      </c>
    </row>
    <row r="3332" spans="1:20" s="60" customFormat="1" ht="15" customHeight="1">
      <c r="A3332" s="68" t="s">
        <v>5945</v>
      </c>
      <c r="B3332" s="68">
        <v>18716</v>
      </c>
      <c r="C3332" s="68" t="s">
        <v>0</v>
      </c>
      <c r="D3332" s="69">
        <v>419</v>
      </c>
      <c r="E3332" s="69" t="s">
        <v>2542</v>
      </c>
      <c r="F3332" s="68" t="s">
        <v>1149</v>
      </c>
      <c r="G3332" s="64" t="s">
        <v>3260</v>
      </c>
      <c r="H3332" s="70">
        <v>73.900000000000006</v>
      </c>
      <c r="I3332" s="71"/>
      <c r="J3332" s="64" t="s">
        <v>7104</v>
      </c>
      <c r="K3332" s="67" t="s">
        <v>9870</v>
      </c>
      <c r="L3332" s="67" t="s">
        <v>31</v>
      </c>
      <c r="M3332" s="64" t="s">
        <v>7066</v>
      </c>
      <c r="N3332" s="64" t="s">
        <v>2532</v>
      </c>
      <c r="O3332" s="64" t="s">
        <v>0</v>
      </c>
      <c r="P3332" s="64" t="s">
        <v>33</v>
      </c>
      <c r="Q3332" s="72">
        <v>26</v>
      </c>
      <c r="R3332" s="72">
        <v>23</v>
      </c>
      <c r="S3332" s="72">
        <v>26</v>
      </c>
      <c r="T3332" s="72">
        <v>0.79</v>
      </c>
    </row>
    <row r="3333" spans="1:20" s="60" customFormat="1" ht="15" customHeight="1">
      <c r="A3333" s="68" t="s">
        <v>11653</v>
      </c>
      <c r="B3333" s="68">
        <v>18717</v>
      </c>
      <c r="C3333" s="68" t="s">
        <v>0</v>
      </c>
      <c r="D3333" s="69">
        <v>13</v>
      </c>
      <c r="E3333" s="69" t="s">
        <v>11654</v>
      </c>
      <c r="F3333" s="68" t="s">
        <v>1149</v>
      </c>
      <c r="G3333" s="64" t="s">
        <v>0</v>
      </c>
      <c r="H3333" s="70">
        <v>68.900000000000006</v>
      </c>
      <c r="I3333" s="71">
        <v>9.7500000000000003E-2</v>
      </c>
      <c r="J3333" s="64" t="s">
        <v>7104</v>
      </c>
      <c r="K3333" s="67" t="s">
        <v>9871</v>
      </c>
      <c r="L3333" s="67" t="s">
        <v>31</v>
      </c>
      <c r="M3333" s="64" t="s">
        <v>7066</v>
      </c>
      <c r="N3333" s="64" t="s">
        <v>2532</v>
      </c>
      <c r="O3333" s="64" t="s">
        <v>0</v>
      </c>
      <c r="P3333" s="64" t="s">
        <v>33</v>
      </c>
      <c r="Q3333" s="72">
        <v>29.5</v>
      </c>
      <c r="R3333" s="72">
        <v>5</v>
      </c>
      <c r="S3333" s="72">
        <v>45</v>
      </c>
      <c r="T3333" s="72">
        <v>0</v>
      </c>
    </row>
    <row r="3334" spans="1:20" s="60" customFormat="1" ht="15" customHeight="1">
      <c r="A3334" s="68" t="s">
        <v>5946</v>
      </c>
      <c r="B3334" s="68">
        <v>18717</v>
      </c>
      <c r="C3334" s="68" t="s">
        <v>0</v>
      </c>
      <c r="D3334" s="69">
        <v>419</v>
      </c>
      <c r="E3334" s="69" t="s">
        <v>2543</v>
      </c>
      <c r="F3334" s="68" t="s">
        <v>1149</v>
      </c>
      <c r="G3334" s="64" t="s">
        <v>3260</v>
      </c>
      <c r="H3334" s="70">
        <v>90.9</v>
      </c>
      <c r="I3334" s="71"/>
      <c r="J3334" s="64" t="s">
        <v>7104</v>
      </c>
      <c r="K3334" s="67" t="s">
        <v>9871</v>
      </c>
      <c r="L3334" s="67" t="s">
        <v>31</v>
      </c>
      <c r="M3334" s="64" t="s">
        <v>7066</v>
      </c>
      <c r="N3334" s="64" t="s">
        <v>2532</v>
      </c>
      <c r="O3334" s="64" t="s">
        <v>0</v>
      </c>
      <c r="P3334" s="64" t="s">
        <v>33</v>
      </c>
      <c r="Q3334" s="72">
        <v>31</v>
      </c>
      <c r="R3334" s="72">
        <v>30</v>
      </c>
      <c r="S3334" s="72">
        <v>31</v>
      </c>
      <c r="T3334" s="72">
        <v>1.1499999999999999</v>
      </c>
    </row>
    <row r="3335" spans="1:20" s="60" customFormat="1" ht="15" customHeight="1">
      <c r="A3335" s="68" t="s">
        <v>11655</v>
      </c>
      <c r="B3335" s="68">
        <v>18718</v>
      </c>
      <c r="C3335" s="68" t="s">
        <v>0</v>
      </c>
      <c r="D3335" s="69">
        <v>13</v>
      </c>
      <c r="E3335" s="69" t="s">
        <v>11656</v>
      </c>
      <c r="F3335" s="68" t="s">
        <v>1149</v>
      </c>
      <c r="G3335" s="64" t="s">
        <v>0</v>
      </c>
      <c r="H3335" s="70">
        <v>63.9</v>
      </c>
      <c r="I3335" s="71">
        <v>9.7500000000000003E-2</v>
      </c>
      <c r="J3335" s="64" t="s">
        <v>7104</v>
      </c>
      <c r="K3335" s="67" t="s">
        <v>9872</v>
      </c>
      <c r="L3335" s="67" t="s">
        <v>31</v>
      </c>
      <c r="M3335" s="64" t="s">
        <v>7066</v>
      </c>
      <c r="N3335" s="64" t="s">
        <v>2532</v>
      </c>
      <c r="O3335" s="64" t="s">
        <v>0</v>
      </c>
      <c r="P3335" s="64" t="s">
        <v>33</v>
      </c>
      <c r="Q3335" s="72">
        <v>26</v>
      </c>
      <c r="R3335" s="72">
        <v>4</v>
      </c>
      <c r="S3335" s="72">
        <v>38</v>
      </c>
      <c r="T3335" s="72">
        <v>1.38</v>
      </c>
    </row>
    <row r="3336" spans="1:20" s="60" customFormat="1" ht="15" customHeight="1">
      <c r="A3336" s="68" t="s">
        <v>5947</v>
      </c>
      <c r="B3336" s="68">
        <v>18718</v>
      </c>
      <c r="C3336" s="68" t="s">
        <v>0</v>
      </c>
      <c r="D3336" s="69">
        <v>419</v>
      </c>
      <c r="E3336" s="69" t="s">
        <v>2544</v>
      </c>
      <c r="F3336" s="68" t="s">
        <v>1149</v>
      </c>
      <c r="G3336" s="64" t="s">
        <v>3260</v>
      </c>
      <c r="H3336" s="70">
        <v>81.900000000000006</v>
      </c>
      <c r="I3336" s="71"/>
      <c r="J3336" s="64" t="s">
        <v>7104</v>
      </c>
      <c r="K3336" s="67" t="s">
        <v>9872</v>
      </c>
      <c r="L3336" s="67" t="s">
        <v>31</v>
      </c>
      <c r="M3336" s="64" t="s">
        <v>7066</v>
      </c>
      <c r="N3336" s="64" t="s">
        <v>2532</v>
      </c>
      <c r="O3336" s="64" t="s">
        <v>0</v>
      </c>
      <c r="P3336" s="64" t="s">
        <v>33</v>
      </c>
      <c r="Q3336" s="72">
        <v>8.5</v>
      </c>
      <c r="R3336" s="72">
        <v>15</v>
      </c>
      <c r="S3336" s="72">
        <v>48</v>
      </c>
      <c r="T3336" s="72">
        <v>0</v>
      </c>
    </row>
    <row r="3337" spans="1:20" s="60" customFormat="1" ht="15" customHeight="1">
      <c r="A3337" s="68" t="s">
        <v>11657</v>
      </c>
      <c r="B3337" s="68">
        <v>18719</v>
      </c>
      <c r="C3337" s="68" t="s">
        <v>0</v>
      </c>
      <c r="D3337" s="69">
        <v>13</v>
      </c>
      <c r="E3337" s="69" t="s">
        <v>11656</v>
      </c>
      <c r="F3337" s="68" t="s">
        <v>1149</v>
      </c>
      <c r="G3337" s="64" t="s">
        <v>0</v>
      </c>
      <c r="H3337" s="70">
        <v>47.9</v>
      </c>
      <c r="I3337" s="71">
        <v>9.7500000000000003E-2</v>
      </c>
      <c r="J3337" s="64" t="s">
        <v>7104</v>
      </c>
      <c r="K3337" s="67" t="s">
        <v>9873</v>
      </c>
      <c r="L3337" s="67" t="s">
        <v>31</v>
      </c>
      <c r="M3337" s="64" t="s">
        <v>7066</v>
      </c>
      <c r="N3337" s="64" t="s">
        <v>2532</v>
      </c>
      <c r="O3337" s="64" t="s">
        <v>0</v>
      </c>
      <c r="P3337" s="64" t="s">
        <v>33</v>
      </c>
      <c r="Q3337" s="72">
        <v>0</v>
      </c>
      <c r="R3337" s="72">
        <v>0</v>
      </c>
      <c r="S3337" s="72">
        <v>0</v>
      </c>
      <c r="T3337" s="72">
        <v>0</v>
      </c>
    </row>
    <row r="3338" spans="1:20" s="60" customFormat="1" ht="15" customHeight="1">
      <c r="A3338" s="68" t="s">
        <v>5948</v>
      </c>
      <c r="B3338" s="68">
        <v>18719</v>
      </c>
      <c r="C3338" s="68" t="s">
        <v>0</v>
      </c>
      <c r="D3338" s="69">
        <v>419</v>
      </c>
      <c r="E3338" s="69" t="s">
        <v>2544</v>
      </c>
      <c r="F3338" s="68" t="s">
        <v>1149</v>
      </c>
      <c r="G3338" s="64" t="s">
        <v>3260</v>
      </c>
      <c r="H3338" s="70">
        <v>61.9</v>
      </c>
      <c r="I3338" s="71"/>
      <c r="J3338" s="64" t="s">
        <v>7104</v>
      </c>
      <c r="K3338" s="67" t="s">
        <v>9873</v>
      </c>
      <c r="L3338" s="67" t="s">
        <v>31</v>
      </c>
      <c r="M3338" s="64" t="s">
        <v>7066</v>
      </c>
      <c r="N3338" s="64" t="s">
        <v>2532</v>
      </c>
      <c r="O3338" s="64" t="s">
        <v>0</v>
      </c>
      <c r="P3338" s="64" t="s">
        <v>33</v>
      </c>
      <c r="Q3338" s="72">
        <v>15.5</v>
      </c>
      <c r="R3338" s="72">
        <v>10.5</v>
      </c>
      <c r="S3338" s="72">
        <v>37.5</v>
      </c>
      <c r="T3338" s="72">
        <v>0.56999999999999995</v>
      </c>
    </row>
    <row r="3339" spans="1:20" s="60" customFormat="1" ht="15" customHeight="1">
      <c r="A3339" s="68" t="s">
        <v>11658</v>
      </c>
      <c r="B3339" s="68">
        <v>18720</v>
      </c>
      <c r="C3339" s="68" t="s">
        <v>0</v>
      </c>
      <c r="D3339" s="69">
        <v>23</v>
      </c>
      <c r="E3339" s="69" t="s">
        <v>11659</v>
      </c>
      <c r="F3339" s="68" t="s">
        <v>1149</v>
      </c>
      <c r="G3339" s="64" t="s">
        <v>0</v>
      </c>
      <c r="H3339" s="70">
        <v>106.9</v>
      </c>
      <c r="I3339" s="71">
        <v>9.7500000000000003E-2</v>
      </c>
      <c r="J3339" s="64" t="s">
        <v>7104</v>
      </c>
      <c r="K3339" s="67" t="s">
        <v>11660</v>
      </c>
      <c r="L3339" s="67" t="s">
        <v>31</v>
      </c>
      <c r="M3339" s="64" t="s">
        <v>7066</v>
      </c>
      <c r="N3339" s="64" t="s">
        <v>2532</v>
      </c>
      <c r="O3339" s="64" t="s">
        <v>0</v>
      </c>
      <c r="P3339" s="64" t="s">
        <v>33</v>
      </c>
      <c r="Q3339" s="72">
        <v>14</v>
      </c>
      <c r="R3339" s="72">
        <v>60</v>
      </c>
      <c r="S3339" s="72">
        <v>55</v>
      </c>
      <c r="T3339" s="72">
        <v>1.3</v>
      </c>
    </row>
    <row r="3340" spans="1:20" s="60" customFormat="1" ht="15" customHeight="1">
      <c r="A3340" s="68" t="s">
        <v>11661</v>
      </c>
      <c r="B3340" s="68">
        <v>18720</v>
      </c>
      <c r="C3340" s="68" t="s">
        <v>0</v>
      </c>
      <c r="D3340" s="69">
        <v>33</v>
      </c>
      <c r="E3340" s="69" t="s">
        <v>11662</v>
      </c>
      <c r="F3340" s="68" t="s">
        <v>1149</v>
      </c>
      <c r="G3340" s="64" t="s">
        <v>0</v>
      </c>
      <c r="H3340" s="70">
        <v>106.9</v>
      </c>
      <c r="I3340" s="71">
        <v>9.7500000000000003E-2</v>
      </c>
      <c r="J3340" s="64" t="s">
        <v>7104</v>
      </c>
      <c r="K3340" s="67" t="s">
        <v>11660</v>
      </c>
      <c r="L3340" s="67" t="s">
        <v>31</v>
      </c>
      <c r="M3340" s="64" t="s">
        <v>7066</v>
      </c>
      <c r="N3340" s="64" t="s">
        <v>2532</v>
      </c>
      <c r="O3340" s="64" t="s">
        <v>0</v>
      </c>
      <c r="P3340" s="64" t="s">
        <v>33</v>
      </c>
      <c r="Q3340" s="72">
        <v>14</v>
      </c>
      <c r="R3340" s="72">
        <v>60</v>
      </c>
      <c r="S3340" s="72">
        <v>55</v>
      </c>
      <c r="T3340" s="72">
        <v>1.3</v>
      </c>
    </row>
    <row r="3341" spans="1:20" s="60" customFormat="1" ht="15" customHeight="1">
      <c r="A3341" s="68" t="s">
        <v>3367</v>
      </c>
      <c r="B3341" s="68">
        <v>18721</v>
      </c>
      <c r="C3341" s="68" t="s">
        <v>0</v>
      </c>
      <c r="D3341" s="69">
        <v>23</v>
      </c>
      <c r="E3341" s="69" t="s">
        <v>3368</v>
      </c>
      <c r="F3341" s="68" t="s">
        <v>1149</v>
      </c>
      <c r="G3341" s="64" t="s">
        <v>0</v>
      </c>
      <c r="H3341" s="70">
        <v>51.9</v>
      </c>
      <c r="I3341" s="71"/>
      <c r="J3341" s="64" t="s">
        <v>7104</v>
      </c>
      <c r="K3341" s="67" t="s">
        <v>9874</v>
      </c>
      <c r="L3341" s="67" t="s">
        <v>31</v>
      </c>
      <c r="M3341" s="64" t="s">
        <v>7066</v>
      </c>
      <c r="N3341" s="64" t="s">
        <v>2532</v>
      </c>
      <c r="O3341" s="64" t="s">
        <v>0</v>
      </c>
      <c r="P3341" s="64" t="s">
        <v>33</v>
      </c>
      <c r="Q3341" s="72">
        <v>28</v>
      </c>
      <c r="R3341" s="72">
        <v>32.5</v>
      </c>
      <c r="S3341" s="72">
        <v>28</v>
      </c>
      <c r="T3341" s="72">
        <v>0.54</v>
      </c>
    </row>
    <row r="3342" spans="1:20" s="60" customFormat="1" ht="15" customHeight="1">
      <c r="A3342" s="68" t="s">
        <v>3369</v>
      </c>
      <c r="B3342" s="68">
        <v>18721</v>
      </c>
      <c r="C3342" s="68" t="s">
        <v>0</v>
      </c>
      <c r="D3342" s="69">
        <v>33</v>
      </c>
      <c r="E3342" s="69" t="s">
        <v>3370</v>
      </c>
      <c r="F3342" s="68" t="s">
        <v>1149</v>
      </c>
      <c r="G3342" s="64" t="s">
        <v>0</v>
      </c>
      <c r="H3342" s="70">
        <v>51.9</v>
      </c>
      <c r="I3342" s="71"/>
      <c r="J3342" s="64" t="s">
        <v>7104</v>
      </c>
      <c r="K3342" s="67" t="s">
        <v>9874</v>
      </c>
      <c r="L3342" s="67" t="s">
        <v>31</v>
      </c>
      <c r="M3342" s="64" t="s">
        <v>7066</v>
      </c>
      <c r="N3342" s="64" t="s">
        <v>2532</v>
      </c>
      <c r="O3342" s="64" t="s">
        <v>0</v>
      </c>
      <c r="P3342" s="64" t="s">
        <v>33</v>
      </c>
      <c r="Q3342" s="72">
        <v>28</v>
      </c>
      <c r="R3342" s="72">
        <v>32.5</v>
      </c>
      <c r="S3342" s="72">
        <v>28</v>
      </c>
      <c r="T3342" s="72">
        <v>0.54</v>
      </c>
    </row>
    <row r="3343" spans="1:20" s="60" customFormat="1" ht="15" customHeight="1">
      <c r="A3343" s="68" t="s">
        <v>5949</v>
      </c>
      <c r="B3343" s="68">
        <v>18722</v>
      </c>
      <c r="C3343" s="68" t="s">
        <v>0</v>
      </c>
      <c r="D3343" s="69">
        <v>23</v>
      </c>
      <c r="E3343" s="69" t="s">
        <v>2545</v>
      </c>
      <c r="F3343" s="68" t="s">
        <v>1149</v>
      </c>
      <c r="G3343" s="64" t="s">
        <v>3231</v>
      </c>
      <c r="H3343" s="70">
        <v>73.900000000000006</v>
      </c>
      <c r="I3343" s="71"/>
      <c r="J3343" s="64" t="s">
        <v>7104</v>
      </c>
      <c r="K3343" s="67" t="s">
        <v>9875</v>
      </c>
      <c r="L3343" s="67">
        <v>1</v>
      </c>
      <c r="M3343" s="64" t="s">
        <v>7066</v>
      </c>
      <c r="N3343" s="64" t="s">
        <v>2532</v>
      </c>
      <c r="O3343" s="64" t="s">
        <v>0</v>
      </c>
      <c r="P3343" s="64" t="s">
        <v>33</v>
      </c>
      <c r="Q3343" s="72">
        <v>35</v>
      </c>
      <c r="R3343" s="72">
        <v>40</v>
      </c>
      <c r="S3343" s="72">
        <v>35</v>
      </c>
      <c r="T3343" s="72">
        <v>0.70499999999999996</v>
      </c>
    </row>
    <row r="3344" spans="1:20" s="60" customFormat="1" ht="15" customHeight="1">
      <c r="A3344" s="68" t="s">
        <v>5950</v>
      </c>
      <c r="B3344" s="68">
        <v>18722</v>
      </c>
      <c r="C3344" s="68" t="s">
        <v>0</v>
      </c>
      <c r="D3344" s="69">
        <v>33</v>
      </c>
      <c r="E3344" s="69" t="s">
        <v>2546</v>
      </c>
      <c r="F3344" s="68" t="s">
        <v>1149</v>
      </c>
      <c r="G3344" s="64" t="s">
        <v>3347</v>
      </c>
      <c r="H3344" s="70">
        <v>73.900000000000006</v>
      </c>
      <c r="I3344" s="71"/>
      <c r="J3344" s="64" t="s">
        <v>7104</v>
      </c>
      <c r="K3344" s="67" t="s">
        <v>9875</v>
      </c>
      <c r="L3344" s="67">
        <v>1</v>
      </c>
      <c r="M3344" s="64" t="s">
        <v>7066</v>
      </c>
      <c r="N3344" s="64" t="s">
        <v>2532</v>
      </c>
      <c r="O3344" s="64" t="s">
        <v>0</v>
      </c>
      <c r="P3344" s="64" t="s">
        <v>33</v>
      </c>
      <c r="Q3344" s="72">
        <v>35</v>
      </c>
      <c r="R3344" s="72">
        <v>40</v>
      </c>
      <c r="S3344" s="72">
        <v>35</v>
      </c>
      <c r="T3344" s="72">
        <v>0.70499999999999996</v>
      </c>
    </row>
    <row r="3345" spans="1:20" s="60" customFormat="1" ht="15" customHeight="1">
      <c r="A3345" s="68" t="s">
        <v>11663</v>
      </c>
      <c r="B3345" s="68">
        <v>18723</v>
      </c>
      <c r="C3345" s="68" t="s">
        <v>0</v>
      </c>
      <c r="D3345" s="69">
        <v>13</v>
      </c>
      <c r="E3345" s="69" t="s">
        <v>11664</v>
      </c>
      <c r="F3345" s="68" t="s">
        <v>1149</v>
      </c>
      <c r="G3345" s="64" t="s">
        <v>0</v>
      </c>
      <c r="H3345" s="70">
        <v>48.9</v>
      </c>
      <c r="I3345" s="71">
        <v>9.7500000000000003E-2</v>
      </c>
      <c r="J3345" s="64" t="s">
        <v>7104</v>
      </c>
      <c r="K3345" s="67" t="s">
        <v>9876</v>
      </c>
      <c r="L3345" s="67" t="s">
        <v>31</v>
      </c>
      <c r="M3345" s="64" t="s">
        <v>7066</v>
      </c>
      <c r="N3345" s="64" t="s">
        <v>2547</v>
      </c>
      <c r="O3345" s="64" t="s">
        <v>0</v>
      </c>
      <c r="P3345" s="64" t="s">
        <v>33</v>
      </c>
      <c r="Q3345" s="72">
        <v>24</v>
      </c>
      <c r="R3345" s="72">
        <v>14.5</v>
      </c>
      <c r="S3345" s="72">
        <v>24</v>
      </c>
      <c r="T3345" s="72">
        <v>0.63</v>
      </c>
    </row>
    <row r="3346" spans="1:20" s="60" customFormat="1" ht="15" customHeight="1">
      <c r="A3346" s="68" t="s">
        <v>5951</v>
      </c>
      <c r="B3346" s="68">
        <v>18723</v>
      </c>
      <c r="C3346" s="68" t="s">
        <v>0</v>
      </c>
      <c r="D3346" s="69">
        <v>419</v>
      </c>
      <c r="E3346" s="69" t="s">
        <v>2548</v>
      </c>
      <c r="F3346" s="68" t="s">
        <v>1149</v>
      </c>
      <c r="G3346" s="64" t="s">
        <v>3260</v>
      </c>
      <c r="H3346" s="70">
        <v>52.9</v>
      </c>
      <c r="I3346" s="71"/>
      <c r="J3346" s="64" t="s">
        <v>7104</v>
      </c>
      <c r="K3346" s="67" t="s">
        <v>9876</v>
      </c>
      <c r="L3346" s="67" t="s">
        <v>31</v>
      </c>
      <c r="M3346" s="64" t="s">
        <v>7066</v>
      </c>
      <c r="N3346" s="64" t="s">
        <v>2547</v>
      </c>
      <c r="O3346" s="64" t="s">
        <v>0</v>
      </c>
      <c r="P3346" s="64" t="s">
        <v>33</v>
      </c>
      <c r="Q3346" s="72">
        <v>0</v>
      </c>
      <c r="R3346" s="72">
        <v>0</v>
      </c>
      <c r="S3346" s="72">
        <v>0</v>
      </c>
      <c r="T3346" s="72">
        <v>0</v>
      </c>
    </row>
    <row r="3347" spans="1:20" s="60" customFormat="1" ht="15" customHeight="1">
      <c r="A3347" s="68" t="s">
        <v>11665</v>
      </c>
      <c r="B3347" s="68">
        <v>18724</v>
      </c>
      <c r="C3347" s="68" t="s">
        <v>0</v>
      </c>
      <c r="D3347" s="69">
        <v>13</v>
      </c>
      <c r="E3347" s="69" t="s">
        <v>11666</v>
      </c>
      <c r="F3347" s="68" t="s">
        <v>1149</v>
      </c>
      <c r="G3347" s="64" t="s">
        <v>0</v>
      </c>
      <c r="H3347" s="70">
        <v>60.9</v>
      </c>
      <c r="I3347" s="71">
        <v>9.7500000000000003E-2</v>
      </c>
      <c r="J3347" s="64" t="s">
        <v>7104</v>
      </c>
      <c r="K3347" s="67" t="s">
        <v>9877</v>
      </c>
      <c r="L3347" s="67" t="s">
        <v>31</v>
      </c>
      <c r="M3347" s="64" t="s">
        <v>7066</v>
      </c>
      <c r="N3347" s="64" t="s">
        <v>2547</v>
      </c>
      <c r="O3347" s="64" t="s">
        <v>0</v>
      </c>
      <c r="P3347" s="64" t="s">
        <v>33</v>
      </c>
      <c r="Q3347" s="72">
        <v>32</v>
      </c>
      <c r="R3347" s="72">
        <v>20</v>
      </c>
      <c r="S3347" s="72">
        <v>32</v>
      </c>
      <c r="T3347" s="72">
        <v>0</v>
      </c>
    </row>
    <row r="3348" spans="1:20" s="60" customFormat="1" ht="15" customHeight="1">
      <c r="A3348" s="68" t="s">
        <v>5952</v>
      </c>
      <c r="B3348" s="68">
        <v>18724</v>
      </c>
      <c r="C3348" s="68" t="s">
        <v>0</v>
      </c>
      <c r="D3348" s="69">
        <v>419</v>
      </c>
      <c r="E3348" s="69" t="s">
        <v>2549</v>
      </c>
      <c r="F3348" s="68" t="s">
        <v>1149</v>
      </c>
      <c r="G3348" s="64" t="s">
        <v>3260</v>
      </c>
      <c r="H3348" s="70">
        <v>65.900000000000006</v>
      </c>
      <c r="I3348" s="71"/>
      <c r="J3348" s="64" t="s">
        <v>7104</v>
      </c>
      <c r="K3348" s="67" t="s">
        <v>9877</v>
      </c>
      <c r="L3348" s="67" t="s">
        <v>31</v>
      </c>
      <c r="M3348" s="64" t="s">
        <v>7066</v>
      </c>
      <c r="N3348" s="64" t="s">
        <v>2547</v>
      </c>
      <c r="O3348" s="64" t="s">
        <v>0</v>
      </c>
      <c r="P3348" s="64" t="s">
        <v>33</v>
      </c>
      <c r="Q3348" s="72">
        <v>0</v>
      </c>
      <c r="R3348" s="72">
        <v>0</v>
      </c>
      <c r="S3348" s="72">
        <v>0</v>
      </c>
      <c r="T3348" s="72">
        <v>0</v>
      </c>
    </row>
    <row r="3349" spans="1:20" s="60" customFormat="1" ht="15" customHeight="1">
      <c r="A3349" s="68" t="s">
        <v>11667</v>
      </c>
      <c r="B3349" s="68">
        <v>18725</v>
      </c>
      <c r="C3349" s="68" t="s">
        <v>0</v>
      </c>
      <c r="D3349" s="69">
        <v>13</v>
      </c>
      <c r="E3349" s="69" t="s">
        <v>11668</v>
      </c>
      <c r="F3349" s="68" t="s">
        <v>1149</v>
      </c>
      <c r="G3349" s="64" t="s">
        <v>0</v>
      </c>
      <c r="H3349" s="70">
        <v>76.900000000000006</v>
      </c>
      <c r="I3349" s="71">
        <v>9.7500000000000003E-2</v>
      </c>
      <c r="J3349" s="64" t="s">
        <v>7104</v>
      </c>
      <c r="K3349" s="67" t="s">
        <v>9878</v>
      </c>
      <c r="L3349" s="67" t="s">
        <v>31</v>
      </c>
      <c r="M3349" s="64" t="s">
        <v>7066</v>
      </c>
      <c r="N3349" s="64" t="s">
        <v>2547</v>
      </c>
      <c r="O3349" s="64" t="s">
        <v>0</v>
      </c>
      <c r="P3349" s="64" t="s">
        <v>33</v>
      </c>
      <c r="Q3349" s="72">
        <v>35</v>
      </c>
      <c r="R3349" s="72">
        <v>25</v>
      </c>
      <c r="S3349" s="72">
        <v>35</v>
      </c>
      <c r="T3349" s="72">
        <v>1.23</v>
      </c>
    </row>
    <row r="3350" spans="1:20" s="60" customFormat="1" ht="15" customHeight="1">
      <c r="A3350" s="68" t="s">
        <v>5953</v>
      </c>
      <c r="B3350" s="68">
        <v>18725</v>
      </c>
      <c r="C3350" s="68" t="s">
        <v>0</v>
      </c>
      <c r="D3350" s="69">
        <v>419</v>
      </c>
      <c r="E3350" s="69" t="s">
        <v>2550</v>
      </c>
      <c r="F3350" s="68" t="s">
        <v>1149</v>
      </c>
      <c r="G3350" s="64" t="s">
        <v>3260</v>
      </c>
      <c r="H3350" s="70">
        <v>81.900000000000006</v>
      </c>
      <c r="I3350" s="71"/>
      <c r="J3350" s="64" t="s">
        <v>7104</v>
      </c>
      <c r="K3350" s="67" t="s">
        <v>9878</v>
      </c>
      <c r="L3350" s="67" t="s">
        <v>31</v>
      </c>
      <c r="M3350" s="64" t="s">
        <v>7066</v>
      </c>
      <c r="N3350" s="64" t="s">
        <v>2547</v>
      </c>
      <c r="O3350" s="64" t="s">
        <v>0</v>
      </c>
      <c r="P3350" s="64" t="s">
        <v>33</v>
      </c>
      <c r="Q3350" s="72">
        <v>0</v>
      </c>
      <c r="R3350" s="72">
        <v>0</v>
      </c>
      <c r="S3350" s="72">
        <v>0</v>
      </c>
      <c r="T3350" s="72">
        <v>0</v>
      </c>
    </row>
    <row r="3351" spans="1:20" s="60" customFormat="1" ht="15" customHeight="1">
      <c r="A3351" s="68" t="s">
        <v>11669</v>
      </c>
      <c r="B3351" s="68">
        <v>18726</v>
      </c>
      <c r="C3351" s="68" t="s">
        <v>0</v>
      </c>
      <c r="D3351" s="69">
        <v>13</v>
      </c>
      <c r="E3351" s="69" t="s">
        <v>11640</v>
      </c>
      <c r="F3351" s="68" t="s">
        <v>1149</v>
      </c>
      <c r="G3351" s="64" t="s">
        <v>0</v>
      </c>
      <c r="H3351" s="70">
        <v>164.9</v>
      </c>
      <c r="I3351" s="71">
        <v>9.7500000000000003E-2</v>
      </c>
      <c r="J3351" s="64" t="s">
        <v>7104</v>
      </c>
      <c r="K3351" s="67" t="s">
        <v>9879</v>
      </c>
      <c r="L3351" s="67" t="s">
        <v>31</v>
      </c>
      <c r="M3351" s="64" t="s">
        <v>7066</v>
      </c>
      <c r="N3351" s="64" t="s">
        <v>2547</v>
      </c>
      <c r="O3351" s="64" t="s">
        <v>0</v>
      </c>
      <c r="P3351" s="64" t="s">
        <v>33</v>
      </c>
      <c r="Q3351" s="72">
        <v>15.5</v>
      </c>
      <c r="R3351" s="72">
        <v>47.5</v>
      </c>
      <c r="S3351" s="72">
        <v>60.5</v>
      </c>
      <c r="T3351" s="72">
        <v>2385</v>
      </c>
    </row>
    <row r="3352" spans="1:20" s="60" customFormat="1" ht="15" customHeight="1">
      <c r="A3352" s="68" t="s">
        <v>5954</v>
      </c>
      <c r="B3352" s="68">
        <v>18726</v>
      </c>
      <c r="C3352" s="68" t="s">
        <v>0</v>
      </c>
      <c r="D3352" s="69">
        <v>419</v>
      </c>
      <c r="E3352" s="69" t="s">
        <v>2536</v>
      </c>
      <c r="F3352" s="68" t="s">
        <v>1149</v>
      </c>
      <c r="G3352" s="64" t="s">
        <v>3260</v>
      </c>
      <c r="H3352" s="70">
        <v>177.9</v>
      </c>
      <c r="I3352" s="71"/>
      <c r="J3352" s="64" t="s">
        <v>7104</v>
      </c>
      <c r="K3352" s="67" t="s">
        <v>9879</v>
      </c>
      <c r="L3352" s="67" t="s">
        <v>31</v>
      </c>
      <c r="M3352" s="64" t="s">
        <v>7066</v>
      </c>
      <c r="N3352" s="64" t="s">
        <v>2547</v>
      </c>
      <c r="O3352" s="64" t="s">
        <v>0</v>
      </c>
      <c r="P3352" s="64" t="s">
        <v>33</v>
      </c>
      <c r="Q3352" s="72">
        <v>0</v>
      </c>
      <c r="R3352" s="72">
        <v>0</v>
      </c>
      <c r="S3352" s="72">
        <v>0</v>
      </c>
      <c r="T3352" s="72">
        <v>0</v>
      </c>
    </row>
    <row r="3353" spans="1:20" s="60" customFormat="1" ht="15" customHeight="1">
      <c r="A3353" s="68" t="s">
        <v>11670</v>
      </c>
      <c r="B3353" s="68">
        <v>18727</v>
      </c>
      <c r="C3353" s="68" t="s">
        <v>0</v>
      </c>
      <c r="D3353" s="69">
        <v>13</v>
      </c>
      <c r="E3353" s="69" t="s">
        <v>11642</v>
      </c>
      <c r="F3353" s="68" t="s">
        <v>1149</v>
      </c>
      <c r="G3353" s="64" t="s">
        <v>0</v>
      </c>
      <c r="H3353" s="70">
        <v>232.9</v>
      </c>
      <c r="I3353" s="71">
        <v>9.7500000000000003E-2</v>
      </c>
      <c r="J3353" s="64" t="s">
        <v>7104</v>
      </c>
      <c r="K3353" s="67" t="s">
        <v>9880</v>
      </c>
      <c r="L3353" s="67" t="s">
        <v>31</v>
      </c>
      <c r="M3353" s="64" t="s">
        <v>7066</v>
      </c>
      <c r="N3353" s="64" t="s">
        <v>2547</v>
      </c>
      <c r="O3353" s="64" t="s">
        <v>0</v>
      </c>
      <c r="P3353" s="64" t="s">
        <v>33</v>
      </c>
      <c r="Q3353" s="72">
        <v>21</v>
      </c>
      <c r="R3353" s="72">
        <v>68.5</v>
      </c>
      <c r="S3353" s="72">
        <v>90</v>
      </c>
      <c r="T3353" s="72">
        <v>5385</v>
      </c>
    </row>
    <row r="3354" spans="1:20" s="60" customFormat="1" ht="15" customHeight="1">
      <c r="A3354" s="68" t="s">
        <v>5955</v>
      </c>
      <c r="B3354" s="68">
        <v>18727</v>
      </c>
      <c r="C3354" s="68" t="s">
        <v>0</v>
      </c>
      <c r="D3354" s="69">
        <v>419</v>
      </c>
      <c r="E3354" s="69" t="s">
        <v>2537</v>
      </c>
      <c r="F3354" s="68" t="s">
        <v>1149</v>
      </c>
      <c r="G3354" s="64" t="s">
        <v>3260</v>
      </c>
      <c r="H3354" s="70">
        <v>255.9</v>
      </c>
      <c r="I3354" s="71"/>
      <c r="J3354" s="64" t="s">
        <v>7104</v>
      </c>
      <c r="K3354" s="67" t="s">
        <v>9880</v>
      </c>
      <c r="L3354" s="67" t="s">
        <v>31</v>
      </c>
      <c r="M3354" s="64" t="s">
        <v>7066</v>
      </c>
      <c r="N3354" s="64" t="s">
        <v>2547</v>
      </c>
      <c r="O3354" s="64" t="s">
        <v>0</v>
      </c>
      <c r="P3354" s="64" t="s">
        <v>33</v>
      </c>
      <c r="Q3354" s="72">
        <v>0</v>
      </c>
      <c r="R3354" s="72">
        <v>0</v>
      </c>
      <c r="S3354" s="72">
        <v>0</v>
      </c>
      <c r="T3354" s="72">
        <v>0</v>
      </c>
    </row>
    <row r="3355" spans="1:20" s="60" customFormat="1" ht="15" customHeight="1">
      <c r="A3355" s="68" t="s">
        <v>11671</v>
      </c>
      <c r="B3355" s="68">
        <v>18728</v>
      </c>
      <c r="C3355" s="68" t="s">
        <v>0</v>
      </c>
      <c r="D3355" s="69">
        <v>13</v>
      </c>
      <c r="E3355" s="69" t="s">
        <v>11672</v>
      </c>
      <c r="F3355" s="68" t="s">
        <v>1149</v>
      </c>
      <c r="G3355" s="64" t="s">
        <v>0</v>
      </c>
      <c r="H3355" s="70">
        <v>61.9</v>
      </c>
      <c r="I3355" s="71">
        <v>9.7500000000000003E-2</v>
      </c>
      <c r="J3355" s="64" t="s">
        <v>7104</v>
      </c>
      <c r="K3355" s="67" t="s">
        <v>9881</v>
      </c>
      <c r="L3355" s="67" t="s">
        <v>31</v>
      </c>
      <c r="M3355" s="64" t="s">
        <v>7066</v>
      </c>
      <c r="N3355" s="64" t="s">
        <v>2547</v>
      </c>
      <c r="O3355" s="64" t="s">
        <v>0</v>
      </c>
      <c r="P3355" s="64" t="s">
        <v>33</v>
      </c>
      <c r="Q3355" s="72">
        <v>25.5</v>
      </c>
      <c r="R3355" s="72">
        <v>15</v>
      </c>
      <c r="S3355" s="72">
        <v>25.5</v>
      </c>
      <c r="T3355" s="72">
        <v>0.63500000000000001</v>
      </c>
    </row>
    <row r="3356" spans="1:20" s="60" customFormat="1" ht="15" customHeight="1">
      <c r="A3356" s="68" t="s">
        <v>5956</v>
      </c>
      <c r="B3356" s="68">
        <v>18728</v>
      </c>
      <c r="C3356" s="68" t="s">
        <v>0</v>
      </c>
      <c r="D3356" s="69">
        <v>419</v>
      </c>
      <c r="E3356" s="69" t="s">
        <v>2551</v>
      </c>
      <c r="F3356" s="68" t="s">
        <v>1149</v>
      </c>
      <c r="G3356" s="64" t="s">
        <v>3260</v>
      </c>
      <c r="H3356" s="70">
        <v>71.900000000000006</v>
      </c>
      <c r="I3356" s="71"/>
      <c r="J3356" s="64" t="s">
        <v>7104</v>
      </c>
      <c r="K3356" s="67" t="s">
        <v>9881</v>
      </c>
      <c r="L3356" s="67" t="s">
        <v>31</v>
      </c>
      <c r="M3356" s="64" t="s">
        <v>7066</v>
      </c>
      <c r="N3356" s="64" t="s">
        <v>2547</v>
      </c>
      <c r="O3356" s="64" t="s">
        <v>0</v>
      </c>
      <c r="P3356" s="64" t="s">
        <v>33</v>
      </c>
      <c r="Q3356" s="72">
        <v>0</v>
      </c>
      <c r="R3356" s="72">
        <v>0</v>
      </c>
      <c r="S3356" s="72">
        <v>0</v>
      </c>
      <c r="T3356" s="72">
        <v>0</v>
      </c>
    </row>
    <row r="3357" spans="1:20" s="60" customFormat="1" ht="15" customHeight="1">
      <c r="A3357" s="68" t="s">
        <v>11673</v>
      </c>
      <c r="B3357" s="68">
        <v>18729</v>
      </c>
      <c r="C3357" s="68" t="s">
        <v>0</v>
      </c>
      <c r="D3357" s="69">
        <v>13</v>
      </c>
      <c r="E3357" s="69" t="s">
        <v>11674</v>
      </c>
      <c r="F3357" s="68" t="s">
        <v>1149</v>
      </c>
      <c r="G3357" s="64" t="s">
        <v>0</v>
      </c>
      <c r="H3357" s="70">
        <v>74.900000000000006</v>
      </c>
      <c r="I3357" s="71">
        <v>9.7500000000000003E-2</v>
      </c>
      <c r="J3357" s="64" t="s">
        <v>7104</v>
      </c>
      <c r="K3357" s="67" t="s">
        <v>9882</v>
      </c>
      <c r="L3357" s="67">
        <v>1</v>
      </c>
      <c r="M3357" s="64" t="s">
        <v>7066</v>
      </c>
      <c r="N3357" s="64" t="s">
        <v>2547</v>
      </c>
      <c r="O3357" s="64" t="s">
        <v>0</v>
      </c>
      <c r="P3357" s="64" t="s">
        <v>33</v>
      </c>
      <c r="Q3357" s="72">
        <v>36</v>
      </c>
      <c r="R3357" s="72">
        <v>24.5</v>
      </c>
      <c r="S3357" s="72">
        <v>36</v>
      </c>
      <c r="T3357" s="72">
        <v>1.1100000000000001</v>
      </c>
    </row>
    <row r="3358" spans="1:20" s="60" customFormat="1" ht="15" customHeight="1">
      <c r="A3358" s="68" t="s">
        <v>5957</v>
      </c>
      <c r="B3358" s="68">
        <v>18729</v>
      </c>
      <c r="C3358" s="68" t="s">
        <v>0</v>
      </c>
      <c r="D3358" s="69">
        <v>419</v>
      </c>
      <c r="E3358" s="69" t="s">
        <v>2552</v>
      </c>
      <c r="F3358" s="68" t="s">
        <v>1149</v>
      </c>
      <c r="G3358" s="64" t="s">
        <v>3260</v>
      </c>
      <c r="H3358" s="70">
        <v>87.9</v>
      </c>
      <c r="I3358" s="71"/>
      <c r="J3358" s="64" t="s">
        <v>7104</v>
      </c>
      <c r="K3358" s="67" t="s">
        <v>9882</v>
      </c>
      <c r="L3358" s="67" t="s">
        <v>31</v>
      </c>
      <c r="M3358" s="64" t="s">
        <v>7066</v>
      </c>
      <c r="N3358" s="64" t="s">
        <v>2547</v>
      </c>
      <c r="O3358" s="64" t="s">
        <v>0</v>
      </c>
      <c r="P3358" s="64" t="s">
        <v>33</v>
      </c>
      <c r="Q3358" s="72">
        <v>0</v>
      </c>
      <c r="R3358" s="72">
        <v>0</v>
      </c>
      <c r="S3358" s="72">
        <v>0</v>
      </c>
      <c r="T3358" s="72">
        <v>0</v>
      </c>
    </row>
    <row r="3359" spans="1:20" s="60" customFormat="1" ht="15" customHeight="1">
      <c r="A3359" s="68" t="s">
        <v>11675</v>
      </c>
      <c r="B3359" s="68">
        <v>18730</v>
      </c>
      <c r="C3359" s="68" t="s">
        <v>0</v>
      </c>
      <c r="D3359" s="69">
        <v>13</v>
      </c>
      <c r="E3359" s="69" t="s">
        <v>11676</v>
      </c>
      <c r="F3359" s="68" t="s">
        <v>1149</v>
      </c>
      <c r="G3359" s="64" t="s">
        <v>0</v>
      </c>
      <c r="H3359" s="70">
        <v>104.9</v>
      </c>
      <c r="I3359" s="71">
        <v>9.7500000000000003E-2</v>
      </c>
      <c r="J3359" s="64" t="s">
        <v>7104</v>
      </c>
      <c r="K3359" s="67" t="s">
        <v>9883</v>
      </c>
      <c r="L3359" s="67">
        <v>4</v>
      </c>
      <c r="M3359" s="64" t="s">
        <v>7066</v>
      </c>
      <c r="N3359" s="64" t="s">
        <v>2547</v>
      </c>
      <c r="O3359" s="64" t="s">
        <v>0</v>
      </c>
      <c r="P3359" s="64" t="s">
        <v>33</v>
      </c>
      <c r="Q3359" s="72">
        <v>26</v>
      </c>
      <c r="R3359" s="72">
        <v>40.6</v>
      </c>
      <c r="S3359" s="72">
        <v>34.5</v>
      </c>
      <c r="T3359" s="72">
        <v>1835</v>
      </c>
    </row>
    <row r="3360" spans="1:20" s="60" customFormat="1" ht="15" customHeight="1">
      <c r="A3360" s="68" t="s">
        <v>5958</v>
      </c>
      <c r="B3360" s="68">
        <v>18730</v>
      </c>
      <c r="C3360" s="68" t="s">
        <v>0</v>
      </c>
      <c r="D3360" s="69">
        <v>419</v>
      </c>
      <c r="E3360" s="69" t="s">
        <v>2553</v>
      </c>
      <c r="F3360" s="68" t="s">
        <v>1149</v>
      </c>
      <c r="G3360" s="64" t="s">
        <v>3260</v>
      </c>
      <c r="H3360" s="70">
        <v>111.9</v>
      </c>
      <c r="I3360" s="71"/>
      <c r="J3360" s="64" t="s">
        <v>7104</v>
      </c>
      <c r="K3360" s="67" t="s">
        <v>9883</v>
      </c>
      <c r="L3360" s="67" t="s">
        <v>31</v>
      </c>
      <c r="M3360" s="64" t="s">
        <v>7066</v>
      </c>
      <c r="N3360" s="64" t="s">
        <v>2547</v>
      </c>
      <c r="O3360" s="64" t="s">
        <v>0</v>
      </c>
      <c r="P3360" s="64" t="s">
        <v>33</v>
      </c>
      <c r="Q3360" s="72">
        <v>0</v>
      </c>
      <c r="R3360" s="72">
        <v>0</v>
      </c>
      <c r="S3360" s="72">
        <v>0</v>
      </c>
      <c r="T3360" s="72">
        <v>0</v>
      </c>
    </row>
    <row r="3361" spans="1:20" s="60" customFormat="1" ht="15" customHeight="1">
      <c r="A3361" s="68" t="s">
        <v>11677</v>
      </c>
      <c r="B3361" s="68">
        <v>18731</v>
      </c>
      <c r="C3361" s="68" t="s">
        <v>0</v>
      </c>
      <c r="D3361" s="69">
        <v>13</v>
      </c>
      <c r="E3361" s="69" t="s">
        <v>11678</v>
      </c>
      <c r="F3361" s="68" t="s">
        <v>1149</v>
      </c>
      <c r="G3361" s="64" t="s">
        <v>0</v>
      </c>
      <c r="H3361" s="70">
        <v>159.9</v>
      </c>
      <c r="I3361" s="71">
        <v>9.7500000000000003E-2</v>
      </c>
      <c r="J3361" s="64" t="s">
        <v>7104</v>
      </c>
      <c r="K3361" s="67" t="s">
        <v>9884</v>
      </c>
      <c r="L3361" s="67" t="s">
        <v>31</v>
      </c>
      <c r="M3361" s="64" t="s">
        <v>7066</v>
      </c>
      <c r="N3361" s="64" t="s">
        <v>2547</v>
      </c>
      <c r="O3361" s="64" t="s">
        <v>0</v>
      </c>
      <c r="P3361" s="64" t="s">
        <v>33</v>
      </c>
      <c r="Q3361" s="72">
        <v>30</v>
      </c>
      <c r="R3361" s="72">
        <v>58</v>
      </c>
      <c r="S3361" s="72">
        <v>44.5</v>
      </c>
      <c r="T3361" s="72">
        <v>3525</v>
      </c>
    </row>
    <row r="3362" spans="1:20" s="60" customFormat="1" ht="15" customHeight="1">
      <c r="A3362" s="68" t="s">
        <v>5959</v>
      </c>
      <c r="B3362" s="68">
        <v>18731</v>
      </c>
      <c r="C3362" s="68" t="s">
        <v>0</v>
      </c>
      <c r="D3362" s="69">
        <v>419</v>
      </c>
      <c r="E3362" s="69" t="s">
        <v>2554</v>
      </c>
      <c r="F3362" s="68" t="s">
        <v>1149</v>
      </c>
      <c r="G3362" s="64" t="s">
        <v>3260</v>
      </c>
      <c r="H3362" s="70">
        <v>192.9</v>
      </c>
      <c r="I3362" s="71"/>
      <c r="J3362" s="64" t="s">
        <v>7104</v>
      </c>
      <c r="K3362" s="67" t="s">
        <v>9884</v>
      </c>
      <c r="L3362" s="67" t="s">
        <v>31</v>
      </c>
      <c r="M3362" s="64" t="s">
        <v>7066</v>
      </c>
      <c r="N3362" s="64" t="s">
        <v>2547</v>
      </c>
      <c r="O3362" s="64" t="s">
        <v>0</v>
      </c>
      <c r="P3362" s="64" t="s">
        <v>33</v>
      </c>
      <c r="Q3362" s="72">
        <v>0</v>
      </c>
      <c r="R3362" s="72">
        <v>0</v>
      </c>
      <c r="S3362" s="72">
        <v>0</v>
      </c>
      <c r="T3362" s="72">
        <v>0</v>
      </c>
    </row>
    <row r="3363" spans="1:20" s="60" customFormat="1" ht="15" customHeight="1">
      <c r="A3363" s="68" t="s">
        <v>5960</v>
      </c>
      <c r="B3363" s="68">
        <v>18732</v>
      </c>
      <c r="C3363" s="68" t="s">
        <v>0</v>
      </c>
      <c r="D3363" s="69">
        <v>13</v>
      </c>
      <c r="E3363" s="69" t="s">
        <v>2555</v>
      </c>
      <c r="F3363" s="68" t="s">
        <v>1149</v>
      </c>
      <c r="G3363" s="64" t="s">
        <v>3231</v>
      </c>
      <c r="H3363" s="70">
        <v>60.9</v>
      </c>
      <c r="I3363" s="71"/>
      <c r="J3363" s="64" t="s">
        <v>7104</v>
      </c>
      <c r="K3363" s="67" t="s">
        <v>9885</v>
      </c>
      <c r="L3363" s="67">
        <v>1</v>
      </c>
      <c r="M3363" s="64" t="s">
        <v>7066</v>
      </c>
      <c r="N3363" s="64" t="s">
        <v>2547</v>
      </c>
      <c r="O3363" s="64" t="s">
        <v>0</v>
      </c>
      <c r="P3363" s="64" t="s">
        <v>33</v>
      </c>
      <c r="Q3363" s="72">
        <v>26</v>
      </c>
      <c r="R3363" s="72">
        <v>23</v>
      </c>
      <c r="S3363" s="72">
        <v>26</v>
      </c>
      <c r="T3363" s="72">
        <v>0.79</v>
      </c>
    </row>
    <row r="3364" spans="1:20" s="60" customFormat="1" ht="15" customHeight="1">
      <c r="A3364" s="68" t="s">
        <v>5961</v>
      </c>
      <c r="B3364" s="68">
        <v>18732</v>
      </c>
      <c r="C3364" s="68" t="s">
        <v>0</v>
      </c>
      <c r="D3364" s="69">
        <v>419</v>
      </c>
      <c r="E3364" s="69" t="s">
        <v>2556</v>
      </c>
      <c r="F3364" s="68" t="s">
        <v>1149</v>
      </c>
      <c r="G3364" s="64" t="s">
        <v>3260</v>
      </c>
      <c r="H3364" s="70">
        <v>65.900000000000006</v>
      </c>
      <c r="I3364" s="71"/>
      <c r="J3364" s="64" t="s">
        <v>7104</v>
      </c>
      <c r="K3364" s="67" t="s">
        <v>9885</v>
      </c>
      <c r="L3364" s="67" t="s">
        <v>31</v>
      </c>
      <c r="M3364" s="64" t="s">
        <v>7066</v>
      </c>
      <c r="N3364" s="64" t="s">
        <v>2547</v>
      </c>
      <c r="O3364" s="64" t="s">
        <v>0</v>
      </c>
      <c r="P3364" s="64" t="s">
        <v>33</v>
      </c>
      <c r="Q3364" s="72">
        <v>0</v>
      </c>
      <c r="R3364" s="72">
        <v>0</v>
      </c>
      <c r="S3364" s="72">
        <v>0</v>
      </c>
      <c r="T3364" s="72">
        <v>0</v>
      </c>
    </row>
    <row r="3365" spans="1:20" s="60" customFormat="1" ht="15" customHeight="1">
      <c r="A3365" s="68" t="s">
        <v>5962</v>
      </c>
      <c r="B3365" s="68">
        <v>18733</v>
      </c>
      <c r="C3365" s="68" t="s">
        <v>0</v>
      </c>
      <c r="D3365" s="69">
        <v>13</v>
      </c>
      <c r="E3365" s="69" t="s">
        <v>2557</v>
      </c>
      <c r="F3365" s="68" t="s">
        <v>1149</v>
      </c>
      <c r="G3365" s="64" t="s">
        <v>3231</v>
      </c>
      <c r="H3365" s="70">
        <v>76.900000000000006</v>
      </c>
      <c r="I3365" s="71"/>
      <c r="J3365" s="64" t="s">
        <v>7104</v>
      </c>
      <c r="K3365" s="67" t="s">
        <v>9886</v>
      </c>
      <c r="L3365" s="67">
        <v>12</v>
      </c>
      <c r="M3365" s="64" t="s">
        <v>7066</v>
      </c>
      <c r="N3365" s="64" t="s">
        <v>2547</v>
      </c>
      <c r="O3365" s="64" t="s">
        <v>0</v>
      </c>
      <c r="P3365" s="64" t="s">
        <v>33</v>
      </c>
      <c r="Q3365" s="72">
        <v>31</v>
      </c>
      <c r="R3365" s="72">
        <v>30</v>
      </c>
      <c r="S3365" s="72">
        <v>31</v>
      </c>
      <c r="T3365" s="72">
        <v>1.1499999999999999</v>
      </c>
    </row>
    <row r="3366" spans="1:20" s="60" customFormat="1" ht="15" customHeight="1">
      <c r="A3366" s="68" t="s">
        <v>5963</v>
      </c>
      <c r="B3366" s="68">
        <v>18733</v>
      </c>
      <c r="C3366" s="68" t="s">
        <v>0</v>
      </c>
      <c r="D3366" s="69">
        <v>419</v>
      </c>
      <c r="E3366" s="69" t="s">
        <v>2558</v>
      </c>
      <c r="F3366" s="68" t="s">
        <v>1149</v>
      </c>
      <c r="G3366" s="64" t="s">
        <v>3260</v>
      </c>
      <c r="H3366" s="70">
        <v>81.900000000000006</v>
      </c>
      <c r="I3366" s="71"/>
      <c r="J3366" s="64" t="s">
        <v>7104</v>
      </c>
      <c r="K3366" s="67" t="s">
        <v>9886</v>
      </c>
      <c r="L3366" s="67" t="s">
        <v>31</v>
      </c>
      <c r="M3366" s="64" t="s">
        <v>7066</v>
      </c>
      <c r="N3366" s="64" t="s">
        <v>2547</v>
      </c>
      <c r="O3366" s="64" t="s">
        <v>0</v>
      </c>
      <c r="P3366" s="64" t="s">
        <v>33</v>
      </c>
      <c r="Q3366" s="72">
        <v>0</v>
      </c>
      <c r="R3366" s="72">
        <v>0</v>
      </c>
      <c r="S3366" s="72">
        <v>0</v>
      </c>
      <c r="T3366" s="72">
        <v>0</v>
      </c>
    </row>
    <row r="3367" spans="1:20" s="60" customFormat="1" ht="15" customHeight="1">
      <c r="A3367" s="68" t="s">
        <v>11679</v>
      </c>
      <c r="B3367" s="68">
        <v>18734</v>
      </c>
      <c r="C3367" s="68" t="s">
        <v>0</v>
      </c>
      <c r="D3367" s="69">
        <v>13</v>
      </c>
      <c r="E3367" s="69" t="s">
        <v>2559</v>
      </c>
      <c r="F3367" s="68" t="s">
        <v>1149</v>
      </c>
      <c r="G3367" s="64" t="s">
        <v>0</v>
      </c>
      <c r="H3367" s="70">
        <v>68.900000000000006</v>
      </c>
      <c r="I3367" s="71">
        <v>9.7500000000000003E-2</v>
      </c>
      <c r="J3367" s="64" t="s">
        <v>7104</v>
      </c>
      <c r="K3367" s="67" t="s">
        <v>9887</v>
      </c>
      <c r="L3367" s="67" t="s">
        <v>31</v>
      </c>
      <c r="M3367" s="64" t="s">
        <v>7066</v>
      </c>
      <c r="N3367" s="64" t="s">
        <v>2547</v>
      </c>
      <c r="O3367" s="64" t="s">
        <v>0</v>
      </c>
      <c r="P3367" s="64" t="s">
        <v>33</v>
      </c>
      <c r="Q3367" s="72">
        <v>9</v>
      </c>
      <c r="R3367" s="72">
        <v>15</v>
      </c>
      <c r="S3367" s="72">
        <v>47</v>
      </c>
      <c r="T3367" s="72">
        <v>0.85499999999999998</v>
      </c>
    </row>
    <row r="3368" spans="1:20" s="60" customFormat="1" ht="15" customHeight="1">
      <c r="A3368" s="68" t="s">
        <v>5964</v>
      </c>
      <c r="B3368" s="68">
        <v>18734</v>
      </c>
      <c r="C3368" s="68" t="s">
        <v>0</v>
      </c>
      <c r="D3368" s="69">
        <v>419</v>
      </c>
      <c r="E3368" s="69" t="s">
        <v>2560</v>
      </c>
      <c r="F3368" s="68" t="s">
        <v>1149</v>
      </c>
      <c r="G3368" s="64" t="s">
        <v>3260</v>
      </c>
      <c r="H3368" s="70">
        <v>74.900000000000006</v>
      </c>
      <c r="I3368" s="71"/>
      <c r="J3368" s="64" t="s">
        <v>7104</v>
      </c>
      <c r="K3368" s="67" t="s">
        <v>9887</v>
      </c>
      <c r="L3368" s="67" t="s">
        <v>31</v>
      </c>
      <c r="M3368" s="64" t="s">
        <v>7066</v>
      </c>
      <c r="N3368" s="64" t="s">
        <v>2547</v>
      </c>
      <c r="O3368" s="64" t="s">
        <v>0</v>
      </c>
      <c r="P3368" s="64" t="s">
        <v>33</v>
      </c>
      <c r="Q3368" s="72">
        <v>0</v>
      </c>
      <c r="R3368" s="72">
        <v>0</v>
      </c>
      <c r="S3368" s="72">
        <v>0</v>
      </c>
      <c r="T3368" s="72">
        <v>0</v>
      </c>
    </row>
    <row r="3369" spans="1:20" s="60" customFormat="1" ht="15" customHeight="1">
      <c r="A3369" s="68" t="s">
        <v>5965</v>
      </c>
      <c r="B3369" s="68">
        <v>18735</v>
      </c>
      <c r="C3369" s="68" t="s">
        <v>0</v>
      </c>
      <c r="D3369" s="69">
        <v>13</v>
      </c>
      <c r="E3369" s="69" t="s">
        <v>2559</v>
      </c>
      <c r="F3369" s="68" t="s">
        <v>1149</v>
      </c>
      <c r="G3369" s="64" t="s">
        <v>3231</v>
      </c>
      <c r="H3369" s="70">
        <v>52.9</v>
      </c>
      <c r="I3369" s="71"/>
      <c r="J3369" s="64" t="s">
        <v>7104</v>
      </c>
      <c r="K3369" s="67" t="s">
        <v>9888</v>
      </c>
      <c r="L3369" s="67">
        <v>3</v>
      </c>
      <c r="M3369" s="64" t="s">
        <v>7066</v>
      </c>
      <c r="N3369" s="64" t="s">
        <v>2547</v>
      </c>
      <c r="O3369" s="64" t="s">
        <v>0</v>
      </c>
      <c r="P3369" s="64" t="s">
        <v>33</v>
      </c>
      <c r="Q3369" s="72">
        <v>15.5</v>
      </c>
      <c r="R3369" s="72">
        <v>10.5</v>
      </c>
      <c r="S3369" s="72">
        <v>37.5</v>
      </c>
      <c r="T3369" s="72">
        <v>0.56999999999999995</v>
      </c>
    </row>
    <row r="3370" spans="1:20" s="60" customFormat="1" ht="15" customHeight="1">
      <c r="A3370" s="68" t="s">
        <v>5966</v>
      </c>
      <c r="B3370" s="68">
        <v>18735</v>
      </c>
      <c r="C3370" s="68" t="s">
        <v>0</v>
      </c>
      <c r="D3370" s="69">
        <v>419</v>
      </c>
      <c r="E3370" s="69" t="s">
        <v>2560</v>
      </c>
      <c r="F3370" s="68" t="s">
        <v>1149</v>
      </c>
      <c r="G3370" s="64" t="s">
        <v>3260</v>
      </c>
      <c r="H3370" s="70">
        <v>56.9</v>
      </c>
      <c r="I3370" s="71"/>
      <c r="J3370" s="64" t="s">
        <v>7104</v>
      </c>
      <c r="K3370" s="67" t="s">
        <v>9888</v>
      </c>
      <c r="L3370" s="67" t="s">
        <v>31</v>
      </c>
      <c r="M3370" s="64" t="s">
        <v>7066</v>
      </c>
      <c r="N3370" s="64" t="s">
        <v>2547</v>
      </c>
      <c r="O3370" s="64" t="s">
        <v>0</v>
      </c>
      <c r="P3370" s="64" t="s">
        <v>33</v>
      </c>
      <c r="Q3370" s="72">
        <v>0</v>
      </c>
      <c r="R3370" s="72">
        <v>0</v>
      </c>
      <c r="S3370" s="72">
        <v>0</v>
      </c>
      <c r="T3370" s="72">
        <v>0</v>
      </c>
    </row>
    <row r="3371" spans="1:20" s="60" customFormat="1" ht="15" customHeight="1">
      <c r="A3371" s="68" t="s">
        <v>11680</v>
      </c>
      <c r="B3371" s="68">
        <v>18736</v>
      </c>
      <c r="C3371" s="68" t="s">
        <v>0</v>
      </c>
      <c r="D3371" s="69">
        <v>88</v>
      </c>
      <c r="E3371" s="69" t="s">
        <v>11681</v>
      </c>
      <c r="F3371" s="68" t="s">
        <v>1149</v>
      </c>
      <c r="G3371" s="64" t="s">
        <v>0</v>
      </c>
      <c r="H3371" s="70">
        <v>37.9</v>
      </c>
      <c r="I3371" s="71">
        <v>0.13</v>
      </c>
      <c r="J3371" s="64" t="s">
        <v>7148</v>
      </c>
      <c r="K3371" s="67" t="s">
        <v>11682</v>
      </c>
      <c r="L3371" s="67">
        <v>3</v>
      </c>
      <c r="M3371" s="64" t="s">
        <v>7066</v>
      </c>
      <c r="N3371" s="64" t="s">
        <v>2454</v>
      </c>
      <c r="O3371" s="64" t="s">
        <v>0</v>
      </c>
      <c r="P3371" s="64" t="s">
        <v>34</v>
      </c>
      <c r="Q3371" s="72">
        <v>10.3</v>
      </c>
      <c r="R3371" s="72">
        <v>21</v>
      </c>
      <c r="S3371" s="72">
        <v>14.2</v>
      </c>
      <c r="T3371" s="72">
        <v>0.39</v>
      </c>
    </row>
    <row r="3372" spans="1:20" s="60" customFormat="1" ht="15" customHeight="1">
      <c r="A3372" s="68" t="s">
        <v>5967</v>
      </c>
      <c r="B3372" s="68">
        <v>18737</v>
      </c>
      <c r="C3372" s="68" t="s">
        <v>0</v>
      </c>
      <c r="D3372" s="69">
        <v>420</v>
      </c>
      <c r="E3372" s="69" t="s">
        <v>2561</v>
      </c>
      <c r="F3372" s="68" t="s">
        <v>1149</v>
      </c>
      <c r="G3372" s="64" t="s">
        <v>3261</v>
      </c>
      <c r="H3372" s="70">
        <v>35.9</v>
      </c>
      <c r="I3372" s="71"/>
      <c r="J3372" s="64" t="s">
        <v>7083</v>
      </c>
      <c r="K3372" s="67" t="s">
        <v>9889</v>
      </c>
      <c r="L3372" s="67">
        <v>8</v>
      </c>
      <c r="M3372" s="64" t="s">
        <v>7066</v>
      </c>
      <c r="N3372" s="64" t="s">
        <v>1822</v>
      </c>
      <c r="O3372" s="64" t="s">
        <v>0</v>
      </c>
      <c r="P3372" s="64" t="s">
        <v>34</v>
      </c>
      <c r="Q3372" s="72">
        <v>33</v>
      </c>
      <c r="R3372" s="72">
        <v>4</v>
      </c>
      <c r="S3372" s="72">
        <v>27</v>
      </c>
      <c r="T3372" s="72">
        <v>0.8</v>
      </c>
    </row>
    <row r="3373" spans="1:20" s="60" customFormat="1" ht="15" customHeight="1">
      <c r="A3373" s="68" t="s">
        <v>5968</v>
      </c>
      <c r="B3373" s="68">
        <v>18737</v>
      </c>
      <c r="C3373" s="68" t="s">
        <v>0</v>
      </c>
      <c r="D3373" s="69">
        <v>422</v>
      </c>
      <c r="E3373" s="69" t="s">
        <v>2562</v>
      </c>
      <c r="F3373" s="68" t="s">
        <v>1149</v>
      </c>
      <c r="G3373" s="64" t="s">
        <v>3262</v>
      </c>
      <c r="H3373" s="70">
        <v>34.9</v>
      </c>
      <c r="I3373" s="71"/>
      <c r="J3373" s="64" t="s">
        <v>7083</v>
      </c>
      <c r="K3373" s="67" t="s">
        <v>9889</v>
      </c>
      <c r="L3373" s="67">
        <v>14</v>
      </c>
      <c r="M3373" s="64" t="s">
        <v>7066</v>
      </c>
      <c r="N3373" s="64" t="s">
        <v>1822</v>
      </c>
      <c r="O3373" s="64" t="s">
        <v>0</v>
      </c>
      <c r="P3373" s="64" t="s">
        <v>34</v>
      </c>
      <c r="Q3373" s="72">
        <v>33</v>
      </c>
      <c r="R3373" s="72">
        <v>4</v>
      </c>
      <c r="S3373" s="72">
        <v>27</v>
      </c>
      <c r="T3373" s="72">
        <v>0.8</v>
      </c>
    </row>
    <row r="3374" spans="1:20" s="60" customFormat="1" ht="15" customHeight="1">
      <c r="A3374" s="68" t="s">
        <v>11683</v>
      </c>
      <c r="B3374" s="68">
        <v>18739</v>
      </c>
      <c r="C3374" s="68" t="s">
        <v>0</v>
      </c>
      <c r="D3374" s="69">
        <v>23</v>
      </c>
      <c r="E3374" s="69" t="s">
        <v>11684</v>
      </c>
      <c r="F3374" s="68" t="s">
        <v>1162</v>
      </c>
      <c r="G3374" s="64" t="s">
        <v>0</v>
      </c>
      <c r="H3374" s="70">
        <v>662.9</v>
      </c>
      <c r="I3374" s="71">
        <v>3.2500000000000001E-2</v>
      </c>
      <c r="J3374" s="64" t="s">
        <v>7212</v>
      </c>
      <c r="K3374" s="67" t="s">
        <v>11685</v>
      </c>
      <c r="L3374" s="67">
        <v>1</v>
      </c>
      <c r="M3374" s="64" t="s">
        <v>7066</v>
      </c>
      <c r="N3374" s="64" t="s">
        <v>6911</v>
      </c>
      <c r="O3374" s="64" t="s">
        <v>0</v>
      </c>
      <c r="P3374" s="64" t="s">
        <v>33</v>
      </c>
      <c r="Q3374" s="72">
        <v>38</v>
      </c>
      <c r="R3374" s="72">
        <v>70</v>
      </c>
      <c r="S3374" s="72">
        <v>38</v>
      </c>
      <c r="T3374" s="72">
        <v>12</v>
      </c>
    </row>
    <row r="3375" spans="1:20" s="60" customFormat="1" ht="15" customHeight="1">
      <c r="A3375" s="68" t="s">
        <v>6909</v>
      </c>
      <c r="B3375" s="68">
        <v>18740</v>
      </c>
      <c r="C3375" s="68" t="s">
        <v>0</v>
      </c>
      <c r="D3375" s="69">
        <v>2</v>
      </c>
      <c r="E3375" s="69" t="s">
        <v>6910</v>
      </c>
      <c r="F3375" s="68" t="s">
        <v>1149</v>
      </c>
      <c r="G3375" s="64" t="s">
        <v>0</v>
      </c>
      <c r="H3375" s="70">
        <v>390.9</v>
      </c>
      <c r="I3375" s="71"/>
      <c r="J3375" s="64" t="s">
        <v>7212</v>
      </c>
      <c r="K3375" s="67" t="s">
        <v>9890</v>
      </c>
      <c r="L3375" s="67">
        <v>1</v>
      </c>
      <c r="M3375" s="64" t="s">
        <v>7066</v>
      </c>
      <c r="N3375" s="64" t="s">
        <v>6911</v>
      </c>
      <c r="O3375" s="64" t="s">
        <v>0</v>
      </c>
      <c r="P3375" s="64" t="s">
        <v>33</v>
      </c>
      <c r="Q3375" s="72">
        <v>35</v>
      </c>
      <c r="R3375" s="72">
        <v>60</v>
      </c>
      <c r="S3375" s="72">
        <v>80</v>
      </c>
      <c r="T3375" s="72">
        <v>0</v>
      </c>
    </row>
    <row r="3376" spans="1:20" s="60" customFormat="1" ht="15" customHeight="1">
      <c r="A3376" s="68" t="s">
        <v>11686</v>
      </c>
      <c r="B3376" s="68">
        <v>18740</v>
      </c>
      <c r="C3376" s="68" t="s">
        <v>0</v>
      </c>
      <c r="D3376" s="69">
        <v>23</v>
      </c>
      <c r="E3376" s="69" t="s">
        <v>11687</v>
      </c>
      <c r="F3376" s="68" t="s">
        <v>1149</v>
      </c>
      <c r="G3376" s="64" t="s">
        <v>0</v>
      </c>
      <c r="H3376" s="70">
        <v>390.9</v>
      </c>
      <c r="I3376" s="71">
        <v>3.2500000000000001E-2</v>
      </c>
      <c r="J3376" s="64" t="s">
        <v>7212</v>
      </c>
      <c r="K3376" s="67" t="s">
        <v>9890</v>
      </c>
      <c r="L3376" s="67">
        <v>1</v>
      </c>
      <c r="M3376" s="64" t="s">
        <v>7066</v>
      </c>
      <c r="N3376" s="64" t="s">
        <v>6911</v>
      </c>
      <c r="O3376" s="64" t="s">
        <v>0</v>
      </c>
      <c r="P3376" s="64" t="s">
        <v>33</v>
      </c>
      <c r="Q3376" s="72">
        <v>35</v>
      </c>
      <c r="R3376" s="72">
        <v>60</v>
      </c>
      <c r="S3376" s="72">
        <v>80</v>
      </c>
      <c r="T3376" s="72">
        <v>0</v>
      </c>
    </row>
    <row r="3377" spans="1:20" s="60" customFormat="1" ht="15" customHeight="1">
      <c r="A3377" s="68" t="s">
        <v>11688</v>
      </c>
      <c r="B3377" s="68">
        <v>18741</v>
      </c>
      <c r="C3377" s="68" t="s">
        <v>0</v>
      </c>
      <c r="D3377" s="69">
        <v>2</v>
      </c>
      <c r="E3377" s="69" t="s">
        <v>11689</v>
      </c>
      <c r="F3377" s="68" t="s">
        <v>1149</v>
      </c>
      <c r="G3377" s="64" t="s">
        <v>0</v>
      </c>
      <c r="H3377" s="70">
        <v>481.9</v>
      </c>
      <c r="I3377" s="71">
        <v>3.2500000000000001E-2</v>
      </c>
      <c r="J3377" s="64" t="s">
        <v>7212</v>
      </c>
      <c r="K3377" s="67" t="s">
        <v>11690</v>
      </c>
      <c r="L3377" s="67">
        <v>2</v>
      </c>
      <c r="M3377" s="64" t="s">
        <v>7066</v>
      </c>
      <c r="N3377" s="64" t="s">
        <v>6911</v>
      </c>
      <c r="O3377" s="64" t="s">
        <v>0</v>
      </c>
      <c r="P3377" s="64" t="s">
        <v>33</v>
      </c>
      <c r="Q3377" s="72">
        <v>40</v>
      </c>
      <c r="R3377" s="72">
        <v>80</v>
      </c>
      <c r="S3377" s="72">
        <v>100</v>
      </c>
      <c r="T3377" s="72">
        <v>9.52</v>
      </c>
    </row>
    <row r="3378" spans="1:20" s="60" customFormat="1" ht="15" customHeight="1">
      <c r="A3378" s="68" t="s">
        <v>11691</v>
      </c>
      <c r="B3378" s="68">
        <v>18741</v>
      </c>
      <c r="C3378" s="68" t="s">
        <v>0</v>
      </c>
      <c r="D3378" s="69">
        <v>23</v>
      </c>
      <c r="E3378" s="69" t="s">
        <v>11692</v>
      </c>
      <c r="F3378" s="68" t="s">
        <v>1149</v>
      </c>
      <c r="G3378" s="64" t="s">
        <v>0</v>
      </c>
      <c r="H3378" s="70">
        <v>481.9</v>
      </c>
      <c r="I3378" s="71">
        <v>3.2500000000000001E-2</v>
      </c>
      <c r="J3378" s="64" t="s">
        <v>7212</v>
      </c>
      <c r="K3378" s="67" t="s">
        <v>11690</v>
      </c>
      <c r="L3378" s="67">
        <v>1</v>
      </c>
      <c r="M3378" s="64" t="s">
        <v>7066</v>
      </c>
      <c r="N3378" s="64" t="s">
        <v>6911</v>
      </c>
      <c r="O3378" s="64" t="s">
        <v>0</v>
      </c>
      <c r="P3378" s="64" t="s">
        <v>33</v>
      </c>
      <c r="Q3378" s="72">
        <v>40</v>
      </c>
      <c r="R3378" s="72">
        <v>80</v>
      </c>
      <c r="S3378" s="72">
        <v>100</v>
      </c>
      <c r="T3378" s="72">
        <v>9.52</v>
      </c>
    </row>
    <row r="3379" spans="1:20" s="60" customFormat="1" ht="15" customHeight="1">
      <c r="A3379" s="68" t="s">
        <v>11693</v>
      </c>
      <c r="B3379" s="68">
        <v>18743</v>
      </c>
      <c r="C3379" s="68" t="s">
        <v>0</v>
      </c>
      <c r="D3379" s="69">
        <v>2</v>
      </c>
      <c r="E3379" s="69" t="s">
        <v>11694</v>
      </c>
      <c r="F3379" s="68" t="s">
        <v>1149</v>
      </c>
      <c r="G3379" s="64" t="s">
        <v>0</v>
      </c>
      <c r="H3379" s="70">
        <v>318.89999999999998</v>
      </c>
      <c r="I3379" s="71">
        <v>3.2500000000000001E-2</v>
      </c>
      <c r="J3379" s="64" t="s">
        <v>7212</v>
      </c>
      <c r="K3379" s="67" t="s">
        <v>11695</v>
      </c>
      <c r="L3379" s="67">
        <v>5</v>
      </c>
      <c r="M3379" s="64" t="s">
        <v>7066</v>
      </c>
      <c r="N3379" s="64" t="s">
        <v>6911</v>
      </c>
      <c r="O3379" s="64" t="s">
        <v>0</v>
      </c>
      <c r="P3379" s="64" t="s">
        <v>33</v>
      </c>
      <c r="Q3379" s="72">
        <v>60</v>
      </c>
      <c r="R3379" s="72">
        <v>185</v>
      </c>
      <c r="S3379" s="72">
        <v>180</v>
      </c>
      <c r="T3379" s="72">
        <v>0</v>
      </c>
    </row>
    <row r="3380" spans="1:20" s="60" customFormat="1" ht="15" customHeight="1">
      <c r="A3380" s="68" t="s">
        <v>11696</v>
      </c>
      <c r="B3380" s="68">
        <v>18743</v>
      </c>
      <c r="C3380" s="68" t="s">
        <v>0</v>
      </c>
      <c r="D3380" s="69">
        <v>23</v>
      </c>
      <c r="E3380" s="69" t="s">
        <v>11697</v>
      </c>
      <c r="F3380" s="68" t="s">
        <v>1149</v>
      </c>
      <c r="G3380" s="64" t="s">
        <v>0</v>
      </c>
      <c r="H3380" s="70">
        <v>318.89999999999998</v>
      </c>
      <c r="I3380" s="71">
        <v>3.2500000000000001E-2</v>
      </c>
      <c r="J3380" s="64" t="s">
        <v>7212</v>
      </c>
      <c r="K3380" s="67" t="s">
        <v>11695</v>
      </c>
      <c r="L3380" s="67">
        <v>4</v>
      </c>
      <c r="M3380" s="64" t="s">
        <v>7066</v>
      </c>
      <c r="N3380" s="64" t="s">
        <v>6911</v>
      </c>
      <c r="O3380" s="64" t="s">
        <v>0</v>
      </c>
      <c r="P3380" s="64" t="s">
        <v>33</v>
      </c>
      <c r="Q3380" s="72">
        <v>60</v>
      </c>
      <c r="R3380" s="72">
        <v>185</v>
      </c>
      <c r="S3380" s="72">
        <v>180</v>
      </c>
      <c r="T3380" s="72">
        <v>0</v>
      </c>
    </row>
    <row r="3381" spans="1:20" s="60" customFormat="1" ht="15" customHeight="1">
      <c r="A3381" s="68" t="s">
        <v>5969</v>
      </c>
      <c r="B3381" s="68">
        <v>18744</v>
      </c>
      <c r="C3381" s="68" t="s">
        <v>0</v>
      </c>
      <c r="D3381" s="69" t="s">
        <v>1147</v>
      </c>
      <c r="E3381" s="69" t="s">
        <v>2563</v>
      </c>
      <c r="F3381" s="68" t="s">
        <v>1149</v>
      </c>
      <c r="G3381" s="64" t="s">
        <v>0</v>
      </c>
      <c r="H3381" s="70">
        <v>276.89999999999998</v>
      </c>
      <c r="I3381" s="71"/>
      <c r="J3381" s="64" t="s">
        <v>7212</v>
      </c>
      <c r="K3381" s="67" t="s">
        <v>9891</v>
      </c>
      <c r="L3381" s="67">
        <v>5</v>
      </c>
      <c r="M3381" s="64" t="s">
        <v>7066</v>
      </c>
      <c r="N3381" s="64" t="s">
        <v>483</v>
      </c>
      <c r="O3381" s="64" t="s">
        <v>0</v>
      </c>
      <c r="P3381" s="64" t="s">
        <v>33</v>
      </c>
      <c r="Q3381" s="72">
        <v>36</v>
      </c>
      <c r="R3381" s="72">
        <v>60</v>
      </c>
      <c r="S3381" s="72">
        <v>36</v>
      </c>
      <c r="T3381" s="72">
        <v>6835</v>
      </c>
    </row>
    <row r="3382" spans="1:20" s="60" customFormat="1" ht="15" customHeight="1">
      <c r="A3382" s="68" t="s">
        <v>5970</v>
      </c>
      <c r="B3382" s="68">
        <v>18745</v>
      </c>
      <c r="C3382" s="68" t="s">
        <v>0</v>
      </c>
      <c r="D3382" s="69" t="s">
        <v>1147</v>
      </c>
      <c r="E3382" s="69" t="s">
        <v>2564</v>
      </c>
      <c r="F3382" s="68" t="s">
        <v>1149</v>
      </c>
      <c r="G3382" s="64" t="s">
        <v>0</v>
      </c>
      <c r="H3382" s="70">
        <v>350.9</v>
      </c>
      <c r="I3382" s="71"/>
      <c r="J3382" s="64" t="s">
        <v>7212</v>
      </c>
      <c r="K3382" s="67" t="s">
        <v>9892</v>
      </c>
      <c r="L3382" s="67">
        <v>2</v>
      </c>
      <c r="M3382" s="64" t="s">
        <v>7066</v>
      </c>
      <c r="N3382" s="64" t="s">
        <v>483</v>
      </c>
      <c r="O3382" s="64" t="s">
        <v>0</v>
      </c>
      <c r="P3382" s="64" t="s">
        <v>33</v>
      </c>
      <c r="Q3382" s="72">
        <v>42</v>
      </c>
      <c r="R3382" s="72">
        <v>0</v>
      </c>
      <c r="S3382" s="72">
        <v>42</v>
      </c>
      <c r="T3382" s="72">
        <v>7.66</v>
      </c>
    </row>
    <row r="3383" spans="1:20" s="60" customFormat="1" ht="15" customHeight="1">
      <c r="A3383" s="68" t="s">
        <v>5971</v>
      </c>
      <c r="B3383" s="68">
        <v>18746</v>
      </c>
      <c r="C3383" s="68" t="s">
        <v>0</v>
      </c>
      <c r="D3383" s="69" t="s">
        <v>1147</v>
      </c>
      <c r="E3383" s="69" t="s">
        <v>2565</v>
      </c>
      <c r="F3383" s="68" t="s">
        <v>1149</v>
      </c>
      <c r="G3383" s="64" t="s">
        <v>0</v>
      </c>
      <c r="H3383" s="70">
        <v>263.89999999999998</v>
      </c>
      <c r="I3383" s="71"/>
      <c r="J3383" s="64" t="s">
        <v>7212</v>
      </c>
      <c r="K3383" s="67" t="s">
        <v>9893</v>
      </c>
      <c r="L3383" s="67">
        <v>5</v>
      </c>
      <c r="M3383" s="64" t="s">
        <v>7066</v>
      </c>
      <c r="N3383" s="64" t="s">
        <v>483</v>
      </c>
      <c r="O3383" s="64" t="s">
        <v>0</v>
      </c>
      <c r="P3383" s="64" t="s">
        <v>33</v>
      </c>
      <c r="Q3383" s="72">
        <v>30.5</v>
      </c>
      <c r="R3383" s="72">
        <v>160</v>
      </c>
      <c r="S3383" s="72">
        <v>30.5</v>
      </c>
      <c r="T3383" s="72">
        <v>6.35</v>
      </c>
    </row>
    <row r="3384" spans="1:20" s="60" customFormat="1" ht="15" customHeight="1">
      <c r="A3384" s="68" t="s">
        <v>5972</v>
      </c>
      <c r="B3384" s="68">
        <v>18747</v>
      </c>
      <c r="C3384" s="68" t="s">
        <v>0</v>
      </c>
      <c r="D3384" s="69" t="s">
        <v>1147</v>
      </c>
      <c r="E3384" s="69" t="s">
        <v>2566</v>
      </c>
      <c r="F3384" s="68" t="s">
        <v>1149</v>
      </c>
      <c r="G3384" s="64" t="s">
        <v>0</v>
      </c>
      <c r="H3384" s="70">
        <v>81.900000000000006</v>
      </c>
      <c r="I3384" s="71"/>
      <c r="J3384" s="64" t="s">
        <v>7192</v>
      </c>
      <c r="K3384" s="67" t="s">
        <v>9894</v>
      </c>
      <c r="L3384" s="67" t="s">
        <v>31</v>
      </c>
      <c r="M3384" s="64" t="s">
        <v>7066</v>
      </c>
      <c r="N3384" s="64" t="s">
        <v>2009</v>
      </c>
      <c r="O3384" s="64" t="s">
        <v>0</v>
      </c>
      <c r="P3384" s="64" t="s">
        <v>32</v>
      </c>
      <c r="Q3384" s="72">
        <v>18.8</v>
      </c>
      <c r="R3384" s="72">
        <v>13</v>
      </c>
      <c r="S3384" s="72">
        <v>28.5</v>
      </c>
      <c r="T3384" s="72">
        <v>1.3</v>
      </c>
    </row>
    <row r="3385" spans="1:20" s="60" customFormat="1" ht="15" customHeight="1">
      <c r="A3385" s="68" t="s">
        <v>5973</v>
      </c>
      <c r="B3385" s="68">
        <v>18748</v>
      </c>
      <c r="C3385" s="68" t="s">
        <v>0</v>
      </c>
      <c r="D3385" s="69" t="s">
        <v>1147</v>
      </c>
      <c r="E3385" s="69" t="s">
        <v>2567</v>
      </c>
      <c r="F3385" s="68" t="s">
        <v>1149</v>
      </c>
      <c r="G3385" s="64" t="s">
        <v>0</v>
      </c>
      <c r="H3385" s="70">
        <v>103.9</v>
      </c>
      <c r="I3385" s="71"/>
      <c r="J3385" s="64" t="s">
        <v>7192</v>
      </c>
      <c r="K3385" s="67" t="s">
        <v>9895</v>
      </c>
      <c r="L3385" s="67" t="s">
        <v>31</v>
      </c>
      <c r="M3385" s="64" t="s">
        <v>7066</v>
      </c>
      <c r="N3385" s="64" t="s">
        <v>2009</v>
      </c>
      <c r="O3385" s="64" t="s">
        <v>0</v>
      </c>
      <c r="P3385" s="64" t="s">
        <v>32</v>
      </c>
      <c r="Q3385" s="72">
        <v>22.8</v>
      </c>
      <c r="R3385" s="72">
        <v>0</v>
      </c>
      <c r="S3385" s="72">
        <v>32.5</v>
      </c>
      <c r="T3385" s="72">
        <v>1.74</v>
      </c>
    </row>
    <row r="3386" spans="1:20" s="60" customFormat="1" ht="15" customHeight="1">
      <c r="A3386" s="68" t="s">
        <v>5974</v>
      </c>
      <c r="B3386" s="68">
        <v>18749</v>
      </c>
      <c r="C3386" s="68" t="s">
        <v>0</v>
      </c>
      <c r="D3386" s="69" t="s">
        <v>1147</v>
      </c>
      <c r="E3386" s="69" t="s">
        <v>2568</v>
      </c>
      <c r="F3386" s="68" t="s">
        <v>1149</v>
      </c>
      <c r="G3386" s="64" t="s">
        <v>0</v>
      </c>
      <c r="H3386" s="70">
        <v>88.9</v>
      </c>
      <c r="I3386" s="71"/>
      <c r="J3386" s="64" t="s">
        <v>7192</v>
      </c>
      <c r="K3386" s="67" t="s">
        <v>9896</v>
      </c>
      <c r="L3386" s="67" t="s">
        <v>31</v>
      </c>
      <c r="M3386" s="64" t="s">
        <v>7066</v>
      </c>
      <c r="N3386" s="64" t="s">
        <v>2009</v>
      </c>
      <c r="O3386" s="64" t="s">
        <v>0</v>
      </c>
      <c r="P3386" s="64" t="s">
        <v>34</v>
      </c>
      <c r="Q3386" s="72">
        <v>46</v>
      </c>
      <c r="R3386" s="72">
        <v>13</v>
      </c>
      <c r="S3386" s="72">
        <v>74</v>
      </c>
      <c r="T3386" s="72">
        <v>1395</v>
      </c>
    </row>
    <row r="3387" spans="1:20" s="60" customFormat="1" ht="15" customHeight="1">
      <c r="A3387" s="68" t="s">
        <v>5975</v>
      </c>
      <c r="B3387" s="68">
        <v>18750</v>
      </c>
      <c r="C3387" s="68" t="s">
        <v>0</v>
      </c>
      <c r="D3387" s="69" t="s">
        <v>1147</v>
      </c>
      <c r="E3387" s="69" t="s">
        <v>2569</v>
      </c>
      <c r="F3387" s="68" t="s">
        <v>1149</v>
      </c>
      <c r="G3387" s="64" t="s">
        <v>0</v>
      </c>
      <c r="H3387" s="70">
        <v>499.9</v>
      </c>
      <c r="I3387" s="71"/>
      <c r="J3387" s="64" t="s">
        <v>7192</v>
      </c>
      <c r="K3387" s="67" t="s">
        <v>9897</v>
      </c>
      <c r="L3387" s="67" t="s">
        <v>31</v>
      </c>
      <c r="M3387" s="64" t="s">
        <v>7066</v>
      </c>
      <c r="N3387" s="64" t="s">
        <v>2009</v>
      </c>
      <c r="O3387" s="64" t="s">
        <v>0</v>
      </c>
      <c r="P3387" s="64" t="s">
        <v>34</v>
      </c>
      <c r="Q3387" s="72">
        <v>31</v>
      </c>
      <c r="R3387" s="72">
        <v>0</v>
      </c>
      <c r="S3387" s="72">
        <v>61</v>
      </c>
      <c r="T3387" s="72">
        <v>12.82</v>
      </c>
    </row>
    <row r="3388" spans="1:20" s="60" customFormat="1" ht="15" customHeight="1">
      <c r="A3388" s="68" t="s">
        <v>5976</v>
      </c>
      <c r="B3388" s="68">
        <v>18751</v>
      </c>
      <c r="C3388" s="68" t="s">
        <v>0</v>
      </c>
      <c r="D3388" s="69" t="s">
        <v>1147</v>
      </c>
      <c r="E3388" s="69" t="s">
        <v>2570</v>
      </c>
      <c r="F3388" s="68" t="s">
        <v>1149</v>
      </c>
      <c r="G3388" s="64" t="s">
        <v>0</v>
      </c>
      <c r="H3388" s="70">
        <v>459.9</v>
      </c>
      <c r="I3388" s="71"/>
      <c r="J3388" s="64" t="s">
        <v>7192</v>
      </c>
      <c r="K3388" s="67" t="s">
        <v>9898</v>
      </c>
      <c r="L3388" s="67" t="s">
        <v>31</v>
      </c>
      <c r="M3388" s="64" t="s">
        <v>7066</v>
      </c>
      <c r="N3388" s="64" t="s">
        <v>2009</v>
      </c>
      <c r="O3388" s="64" t="s">
        <v>0</v>
      </c>
      <c r="P3388" s="64" t="s">
        <v>34</v>
      </c>
      <c r="Q3388" s="72">
        <v>40</v>
      </c>
      <c r="R3388" s="72">
        <v>102</v>
      </c>
      <c r="S3388" s="72">
        <v>78</v>
      </c>
      <c r="T3388" s="72">
        <v>0</v>
      </c>
    </row>
    <row r="3389" spans="1:20" s="60" customFormat="1" ht="15" customHeight="1">
      <c r="A3389" s="68" t="s">
        <v>5977</v>
      </c>
      <c r="B3389" s="68">
        <v>18752</v>
      </c>
      <c r="C3389" s="68" t="s">
        <v>0</v>
      </c>
      <c r="D3389" s="69" t="s">
        <v>1147</v>
      </c>
      <c r="E3389" s="69" t="s">
        <v>2571</v>
      </c>
      <c r="F3389" s="68" t="s">
        <v>1149</v>
      </c>
      <c r="G3389" s="64" t="s">
        <v>0</v>
      </c>
      <c r="H3389" s="70">
        <v>20.9</v>
      </c>
      <c r="I3389" s="71"/>
      <c r="J3389" s="64" t="s">
        <v>7104</v>
      </c>
      <c r="K3389" s="67" t="s">
        <v>9899</v>
      </c>
      <c r="L3389" s="67">
        <v>23</v>
      </c>
      <c r="M3389" s="64" t="s">
        <v>7066</v>
      </c>
      <c r="N3389" s="64" t="s">
        <v>1820</v>
      </c>
      <c r="O3389" s="64" t="s">
        <v>0</v>
      </c>
      <c r="P3389" s="64" t="s">
        <v>33</v>
      </c>
      <c r="Q3389" s="72">
        <v>0</v>
      </c>
      <c r="R3389" s="72">
        <v>0</v>
      </c>
      <c r="S3389" s="72">
        <v>0</v>
      </c>
      <c r="T3389" s="72">
        <v>0</v>
      </c>
    </row>
    <row r="3390" spans="1:20" s="60" customFormat="1" ht="15" customHeight="1">
      <c r="A3390" s="68" t="s">
        <v>5978</v>
      </c>
      <c r="B3390" s="68">
        <v>18753</v>
      </c>
      <c r="C3390" s="68" t="s">
        <v>0</v>
      </c>
      <c r="D3390" s="69" t="s">
        <v>1147</v>
      </c>
      <c r="E3390" s="69" t="s">
        <v>2572</v>
      </c>
      <c r="F3390" s="68" t="s">
        <v>1149</v>
      </c>
      <c r="G3390" s="64" t="s">
        <v>0</v>
      </c>
      <c r="H3390" s="70">
        <v>15.9</v>
      </c>
      <c r="I3390" s="71"/>
      <c r="J3390" s="64" t="s">
        <v>7104</v>
      </c>
      <c r="K3390" s="67" t="s">
        <v>9900</v>
      </c>
      <c r="L3390" s="67">
        <v>3</v>
      </c>
      <c r="M3390" s="64" t="s">
        <v>7066</v>
      </c>
      <c r="N3390" s="64" t="s">
        <v>1820</v>
      </c>
      <c r="O3390" s="64" t="s">
        <v>0</v>
      </c>
      <c r="P3390" s="64" t="s">
        <v>34</v>
      </c>
      <c r="Q3390" s="72">
        <v>0</v>
      </c>
      <c r="R3390" s="72">
        <v>0</v>
      </c>
      <c r="S3390" s="72">
        <v>0</v>
      </c>
      <c r="T3390" s="72">
        <v>0</v>
      </c>
    </row>
    <row r="3391" spans="1:20" s="60" customFormat="1" ht="15" customHeight="1">
      <c r="A3391" s="68" t="s">
        <v>5979</v>
      </c>
      <c r="B3391" s="68">
        <v>18754</v>
      </c>
      <c r="C3391" s="68" t="s">
        <v>0</v>
      </c>
      <c r="D3391" s="69" t="s">
        <v>1147</v>
      </c>
      <c r="E3391" s="69" t="s">
        <v>2573</v>
      </c>
      <c r="F3391" s="68" t="s">
        <v>1149</v>
      </c>
      <c r="G3391" s="64" t="s">
        <v>0</v>
      </c>
      <c r="H3391" s="70">
        <v>15.9</v>
      </c>
      <c r="I3391" s="71"/>
      <c r="J3391" s="64" t="s">
        <v>7104</v>
      </c>
      <c r="K3391" s="67" t="s">
        <v>9901</v>
      </c>
      <c r="L3391" s="67">
        <v>5</v>
      </c>
      <c r="M3391" s="64" t="s">
        <v>7066</v>
      </c>
      <c r="N3391" s="64" t="s">
        <v>1820</v>
      </c>
      <c r="O3391" s="64" t="s">
        <v>0</v>
      </c>
      <c r="P3391" s="64" t="s">
        <v>34</v>
      </c>
      <c r="Q3391" s="72">
        <v>1</v>
      </c>
      <c r="R3391" s="72">
        <v>20.5</v>
      </c>
      <c r="S3391" s="72">
        <v>18.5</v>
      </c>
      <c r="T3391" s="72">
        <v>7.4999999999999997E-2</v>
      </c>
    </row>
    <row r="3392" spans="1:20" s="60" customFormat="1" ht="15" customHeight="1">
      <c r="A3392" s="68" t="s">
        <v>11698</v>
      </c>
      <c r="B3392" s="68">
        <v>18755</v>
      </c>
      <c r="C3392" s="68" t="s">
        <v>0</v>
      </c>
      <c r="D3392" s="69">
        <v>12</v>
      </c>
      <c r="E3392" s="69" t="s">
        <v>11699</v>
      </c>
      <c r="F3392" s="68" t="s">
        <v>1149</v>
      </c>
      <c r="G3392" s="64" t="s">
        <v>0</v>
      </c>
      <c r="H3392" s="70">
        <v>38.9</v>
      </c>
      <c r="I3392" s="71">
        <v>9.7500000000000003E-2</v>
      </c>
      <c r="J3392" s="64" t="s">
        <v>7104</v>
      </c>
      <c r="K3392" s="67" t="s">
        <v>9902</v>
      </c>
      <c r="L3392" s="67">
        <v>2</v>
      </c>
      <c r="M3392" s="64" t="s">
        <v>7066</v>
      </c>
      <c r="N3392" s="64" t="s">
        <v>1820</v>
      </c>
      <c r="O3392" s="64" t="s">
        <v>0</v>
      </c>
      <c r="P3392" s="64" t="s">
        <v>34</v>
      </c>
      <c r="Q3392" s="72">
        <v>0.5</v>
      </c>
      <c r="R3392" s="72">
        <v>32</v>
      </c>
      <c r="S3392" s="72">
        <v>58</v>
      </c>
      <c r="T3392" s="72">
        <v>0.43</v>
      </c>
    </row>
    <row r="3393" spans="1:20" s="60" customFormat="1" ht="15" customHeight="1">
      <c r="A3393" s="68" t="s">
        <v>5980</v>
      </c>
      <c r="B3393" s="68">
        <v>18755</v>
      </c>
      <c r="C3393" s="68" t="s">
        <v>0</v>
      </c>
      <c r="D3393" s="69">
        <v>34</v>
      </c>
      <c r="E3393" s="69" t="s">
        <v>2574</v>
      </c>
      <c r="F3393" s="68" t="s">
        <v>1149</v>
      </c>
      <c r="G3393" s="64" t="s">
        <v>3348</v>
      </c>
      <c r="H3393" s="70">
        <v>38.9</v>
      </c>
      <c r="I3393" s="71"/>
      <c r="J3393" s="64" t="s">
        <v>7104</v>
      </c>
      <c r="K3393" s="67" t="s">
        <v>9902</v>
      </c>
      <c r="L3393" s="67">
        <v>5</v>
      </c>
      <c r="M3393" s="64" t="s">
        <v>7066</v>
      </c>
      <c r="N3393" s="64" t="s">
        <v>1820</v>
      </c>
      <c r="O3393" s="64" t="s">
        <v>0</v>
      </c>
      <c r="P3393" s="64" t="s">
        <v>34</v>
      </c>
      <c r="Q3393" s="72">
        <v>0.5</v>
      </c>
      <c r="R3393" s="72">
        <v>32</v>
      </c>
      <c r="S3393" s="72">
        <v>58</v>
      </c>
      <c r="T3393" s="72">
        <v>0.43</v>
      </c>
    </row>
    <row r="3394" spans="1:20" s="60" customFormat="1" ht="15" customHeight="1">
      <c r="A3394" s="68" t="s">
        <v>11700</v>
      </c>
      <c r="B3394" s="68">
        <v>18756</v>
      </c>
      <c r="C3394" s="68" t="s">
        <v>0</v>
      </c>
      <c r="D3394" s="69">
        <v>12</v>
      </c>
      <c r="E3394" s="69" t="s">
        <v>11701</v>
      </c>
      <c r="F3394" s="68" t="s">
        <v>1149</v>
      </c>
      <c r="G3394" s="64" t="s">
        <v>0</v>
      </c>
      <c r="H3394" s="70">
        <v>39.9</v>
      </c>
      <c r="I3394" s="71">
        <v>9.7500000000000003E-2</v>
      </c>
      <c r="J3394" s="64" t="s">
        <v>7104</v>
      </c>
      <c r="K3394" s="67" t="s">
        <v>11702</v>
      </c>
      <c r="L3394" s="67">
        <v>4</v>
      </c>
      <c r="M3394" s="64" t="s">
        <v>7066</v>
      </c>
      <c r="N3394" s="64" t="s">
        <v>1820</v>
      </c>
      <c r="O3394" s="64" t="s">
        <v>0</v>
      </c>
      <c r="P3394" s="64" t="s">
        <v>34</v>
      </c>
      <c r="Q3394" s="72">
        <v>41</v>
      </c>
      <c r="R3394" s="72">
        <v>0</v>
      </c>
      <c r="S3394" s="72">
        <v>48</v>
      </c>
      <c r="T3394" s="72">
        <v>0.51</v>
      </c>
    </row>
    <row r="3395" spans="1:20" s="60" customFormat="1" ht="15" customHeight="1">
      <c r="A3395" s="68" t="s">
        <v>11703</v>
      </c>
      <c r="B3395" s="68">
        <v>18756</v>
      </c>
      <c r="C3395" s="68" t="s">
        <v>0</v>
      </c>
      <c r="D3395" s="69">
        <v>23</v>
      </c>
      <c r="E3395" s="69" t="s">
        <v>11704</v>
      </c>
      <c r="F3395" s="68" t="s">
        <v>1149</v>
      </c>
      <c r="G3395" s="64" t="s">
        <v>0</v>
      </c>
      <c r="H3395" s="70">
        <v>39.9</v>
      </c>
      <c r="I3395" s="71">
        <v>9.7500000000000003E-2</v>
      </c>
      <c r="J3395" s="64" t="s">
        <v>7104</v>
      </c>
      <c r="K3395" s="67" t="s">
        <v>11702</v>
      </c>
      <c r="L3395" s="67" t="s">
        <v>30</v>
      </c>
      <c r="M3395" s="64" t="s">
        <v>7066</v>
      </c>
      <c r="N3395" s="64" t="s">
        <v>1820</v>
      </c>
      <c r="O3395" s="64" t="s">
        <v>0</v>
      </c>
      <c r="P3395" s="64" t="s">
        <v>34</v>
      </c>
      <c r="Q3395" s="72">
        <v>41</v>
      </c>
      <c r="R3395" s="72">
        <v>7.5</v>
      </c>
      <c r="S3395" s="72">
        <v>48</v>
      </c>
      <c r="T3395" s="72">
        <v>0.51</v>
      </c>
    </row>
    <row r="3396" spans="1:20" s="60" customFormat="1" ht="15" customHeight="1">
      <c r="A3396" s="68" t="s">
        <v>5981</v>
      </c>
      <c r="B3396" s="68">
        <v>18757</v>
      </c>
      <c r="C3396" s="68" t="s">
        <v>0</v>
      </c>
      <c r="D3396" s="69">
        <v>12</v>
      </c>
      <c r="E3396" s="69" t="s">
        <v>2575</v>
      </c>
      <c r="F3396" s="68" t="s">
        <v>1149</v>
      </c>
      <c r="G3396" s="64" t="s">
        <v>3328</v>
      </c>
      <c r="H3396" s="70">
        <v>38.9</v>
      </c>
      <c r="I3396" s="71"/>
      <c r="J3396" s="64" t="s">
        <v>7104</v>
      </c>
      <c r="K3396" s="67" t="s">
        <v>9903</v>
      </c>
      <c r="L3396" s="67">
        <v>8</v>
      </c>
      <c r="M3396" s="64" t="s">
        <v>7066</v>
      </c>
      <c r="N3396" s="64" t="s">
        <v>1820</v>
      </c>
      <c r="O3396" s="64" t="s">
        <v>0</v>
      </c>
      <c r="P3396" s="64" t="s">
        <v>34</v>
      </c>
      <c r="Q3396" s="72">
        <v>0.5</v>
      </c>
      <c r="R3396" s="72">
        <v>0</v>
      </c>
      <c r="S3396" s="72">
        <v>82</v>
      </c>
      <c r="T3396" s="72">
        <v>0.61499999999999999</v>
      </c>
    </row>
    <row r="3397" spans="1:20" s="60" customFormat="1" ht="15" customHeight="1">
      <c r="A3397" s="68" t="s">
        <v>5982</v>
      </c>
      <c r="B3397" s="68">
        <v>18757</v>
      </c>
      <c r="C3397" s="68" t="s">
        <v>0</v>
      </c>
      <c r="D3397" s="69">
        <v>23</v>
      </c>
      <c r="E3397" s="69" t="s">
        <v>2576</v>
      </c>
      <c r="F3397" s="68" t="s">
        <v>1149</v>
      </c>
      <c r="G3397" s="64" t="s">
        <v>3231</v>
      </c>
      <c r="H3397" s="70">
        <v>38.9</v>
      </c>
      <c r="I3397" s="71"/>
      <c r="J3397" s="64" t="s">
        <v>7104</v>
      </c>
      <c r="K3397" s="67" t="s">
        <v>9903</v>
      </c>
      <c r="L3397" s="67">
        <v>11</v>
      </c>
      <c r="M3397" s="64" t="s">
        <v>7066</v>
      </c>
      <c r="N3397" s="64" t="s">
        <v>1820</v>
      </c>
      <c r="O3397" s="64" t="s">
        <v>0</v>
      </c>
      <c r="P3397" s="64" t="s">
        <v>34</v>
      </c>
      <c r="Q3397" s="72">
        <v>0.5</v>
      </c>
      <c r="R3397" s="72">
        <v>35</v>
      </c>
      <c r="S3397" s="72">
        <v>82</v>
      </c>
      <c r="T3397" s="72">
        <v>0.61499999999999999</v>
      </c>
    </row>
    <row r="3398" spans="1:20" s="60" customFormat="1" ht="15" customHeight="1">
      <c r="A3398" s="68" t="s">
        <v>5983</v>
      </c>
      <c r="B3398" s="68">
        <v>18758</v>
      </c>
      <c r="C3398" s="68" t="s">
        <v>0</v>
      </c>
      <c r="D3398" s="69">
        <v>12</v>
      </c>
      <c r="E3398" s="69" t="s">
        <v>2577</v>
      </c>
      <c r="F3398" s="68" t="s">
        <v>1149</v>
      </c>
      <c r="G3398" s="64" t="s">
        <v>3328</v>
      </c>
      <c r="H3398" s="70">
        <v>48.9</v>
      </c>
      <c r="I3398" s="71"/>
      <c r="J3398" s="64" t="s">
        <v>7104</v>
      </c>
      <c r="K3398" s="67" t="s">
        <v>9904</v>
      </c>
      <c r="L3398" s="67">
        <v>8</v>
      </c>
      <c r="M3398" s="64" t="s">
        <v>7066</v>
      </c>
      <c r="N3398" s="64" t="s">
        <v>1820</v>
      </c>
      <c r="O3398" s="64" t="s">
        <v>0</v>
      </c>
      <c r="P3398" s="64" t="s">
        <v>34</v>
      </c>
      <c r="Q3398" s="72">
        <v>34</v>
      </c>
      <c r="R3398" s="72">
        <v>0</v>
      </c>
      <c r="S3398" s="72">
        <v>34</v>
      </c>
      <c r="T3398" s="72">
        <v>0.9</v>
      </c>
    </row>
    <row r="3399" spans="1:20" s="60" customFormat="1" ht="15" customHeight="1">
      <c r="A3399" s="68" t="s">
        <v>5984</v>
      </c>
      <c r="B3399" s="68">
        <v>18758</v>
      </c>
      <c r="C3399" s="68" t="s">
        <v>0</v>
      </c>
      <c r="D3399" s="69">
        <v>34</v>
      </c>
      <c r="E3399" s="69" t="s">
        <v>2578</v>
      </c>
      <c r="F3399" s="68" t="s">
        <v>1149</v>
      </c>
      <c r="G3399" s="64" t="s">
        <v>3348</v>
      </c>
      <c r="H3399" s="70">
        <v>48.9</v>
      </c>
      <c r="I3399" s="71"/>
      <c r="J3399" s="64" t="s">
        <v>7104</v>
      </c>
      <c r="K3399" s="67" t="s">
        <v>9904</v>
      </c>
      <c r="L3399" s="67">
        <v>5</v>
      </c>
      <c r="M3399" s="64" t="s">
        <v>7066</v>
      </c>
      <c r="N3399" s="64" t="s">
        <v>1820</v>
      </c>
      <c r="O3399" s="64" t="s">
        <v>0</v>
      </c>
      <c r="P3399" s="64" t="s">
        <v>34</v>
      </c>
      <c r="Q3399" s="72">
        <v>34</v>
      </c>
      <c r="R3399" s="72">
        <v>3</v>
      </c>
      <c r="S3399" s="72">
        <v>34</v>
      </c>
      <c r="T3399" s="72">
        <v>0.9</v>
      </c>
    </row>
    <row r="3400" spans="1:20" s="60" customFormat="1" ht="15" customHeight="1">
      <c r="A3400" s="68" t="s">
        <v>11705</v>
      </c>
      <c r="B3400" s="68">
        <v>18759</v>
      </c>
      <c r="C3400" s="68" t="s">
        <v>0</v>
      </c>
      <c r="D3400" s="69">
        <v>12</v>
      </c>
      <c r="E3400" s="69" t="s">
        <v>11706</v>
      </c>
      <c r="F3400" s="68" t="s">
        <v>1149</v>
      </c>
      <c r="G3400" s="64" t="s">
        <v>0</v>
      </c>
      <c r="H3400" s="70">
        <v>54.9</v>
      </c>
      <c r="I3400" s="71">
        <v>9.7500000000000003E-2</v>
      </c>
      <c r="J3400" s="64" t="s">
        <v>7104</v>
      </c>
      <c r="K3400" s="67" t="s">
        <v>11707</v>
      </c>
      <c r="L3400" s="67">
        <v>3</v>
      </c>
      <c r="M3400" s="64" t="s">
        <v>7066</v>
      </c>
      <c r="N3400" s="64" t="s">
        <v>1820</v>
      </c>
      <c r="O3400" s="64" t="s">
        <v>0</v>
      </c>
      <c r="P3400" s="64" t="s">
        <v>34</v>
      </c>
      <c r="Q3400" s="72">
        <v>26</v>
      </c>
      <c r="R3400" s="72">
        <v>3</v>
      </c>
      <c r="S3400" s="72">
        <v>26</v>
      </c>
      <c r="T3400" s="72">
        <v>0.53500000000000003</v>
      </c>
    </row>
    <row r="3401" spans="1:20" s="60" customFormat="1" ht="15" customHeight="1">
      <c r="A3401" s="68" t="s">
        <v>5985</v>
      </c>
      <c r="B3401" s="68">
        <v>18760</v>
      </c>
      <c r="C3401" s="68" t="s">
        <v>0</v>
      </c>
      <c r="D3401" s="69" t="s">
        <v>1147</v>
      </c>
      <c r="E3401" s="69" t="s">
        <v>2579</v>
      </c>
      <c r="F3401" s="68" t="s">
        <v>1149</v>
      </c>
      <c r="G3401" s="64" t="s">
        <v>0</v>
      </c>
      <c r="H3401" s="70">
        <v>64.900000000000006</v>
      </c>
      <c r="I3401" s="71"/>
      <c r="J3401" s="64" t="s">
        <v>7104</v>
      </c>
      <c r="K3401" s="67" t="s">
        <v>9905</v>
      </c>
      <c r="L3401" s="67">
        <v>2</v>
      </c>
      <c r="M3401" s="64" t="s">
        <v>7066</v>
      </c>
      <c r="N3401" s="64" t="s">
        <v>1820</v>
      </c>
      <c r="O3401" s="64" t="s">
        <v>0</v>
      </c>
      <c r="P3401" s="64" t="s">
        <v>34</v>
      </c>
      <c r="Q3401" s="72">
        <v>26</v>
      </c>
      <c r="R3401" s="72">
        <v>3</v>
      </c>
      <c r="S3401" s="72">
        <v>41</v>
      </c>
      <c r="T3401" s="72">
        <v>0.84</v>
      </c>
    </row>
    <row r="3402" spans="1:20" s="60" customFormat="1" ht="15" customHeight="1">
      <c r="A3402" s="68" t="s">
        <v>5986</v>
      </c>
      <c r="B3402" s="68">
        <v>18761</v>
      </c>
      <c r="C3402" s="68" t="s">
        <v>0</v>
      </c>
      <c r="D3402" s="69" t="s">
        <v>1147</v>
      </c>
      <c r="E3402" s="69" t="s">
        <v>2580</v>
      </c>
      <c r="F3402" s="68" t="s">
        <v>1149</v>
      </c>
      <c r="G3402" s="64" t="s">
        <v>0</v>
      </c>
      <c r="H3402" s="70">
        <v>64.900000000000006</v>
      </c>
      <c r="I3402" s="71"/>
      <c r="J3402" s="64" t="s">
        <v>7104</v>
      </c>
      <c r="K3402" s="67" t="s">
        <v>9906</v>
      </c>
      <c r="L3402" s="67">
        <v>2</v>
      </c>
      <c r="M3402" s="64" t="s">
        <v>7066</v>
      </c>
      <c r="N3402" s="64" t="s">
        <v>1820</v>
      </c>
      <c r="O3402" s="64" t="s">
        <v>0</v>
      </c>
      <c r="P3402" s="64" t="s">
        <v>34</v>
      </c>
      <c r="Q3402" s="72">
        <v>20</v>
      </c>
      <c r="R3402" s="72">
        <v>2</v>
      </c>
      <c r="S3402" s="72">
        <v>55</v>
      </c>
      <c r="T3402" s="72">
        <v>0.89</v>
      </c>
    </row>
    <row r="3403" spans="1:20" s="60" customFormat="1" ht="15" customHeight="1">
      <c r="A3403" s="68" t="s">
        <v>5987</v>
      </c>
      <c r="B3403" s="68">
        <v>18762</v>
      </c>
      <c r="C3403" s="68" t="s">
        <v>0</v>
      </c>
      <c r="D3403" s="69" t="s">
        <v>1147</v>
      </c>
      <c r="E3403" s="69" t="s">
        <v>2581</v>
      </c>
      <c r="F3403" s="68" t="s">
        <v>1149</v>
      </c>
      <c r="G3403" s="64" t="s">
        <v>0</v>
      </c>
      <c r="H3403" s="70">
        <v>55.9</v>
      </c>
      <c r="I3403" s="71"/>
      <c r="J3403" s="64" t="s">
        <v>7104</v>
      </c>
      <c r="K3403" s="67" t="s">
        <v>9907</v>
      </c>
      <c r="L3403" s="67">
        <v>3</v>
      </c>
      <c r="M3403" s="64" t="s">
        <v>7066</v>
      </c>
      <c r="N3403" s="64" t="s">
        <v>1820</v>
      </c>
      <c r="O3403" s="64" t="s">
        <v>0</v>
      </c>
      <c r="P3403" s="64" t="s">
        <v>34</v>
      </c>
      <c r="Q3403" s="72">
        <v>13</v>
      </c>
      <c r="R3403" s="72">
        <v>2.5</v>
      </c>
      <c r="S3403" s="72">
        <v>16</v>
      </c>
      <c r="T3403" s="72">
        <v>0.39</v>
      </c>
    </row>
    <row r="3404" spans="1:20" s="60" customFormat="1" ht="15" customHeight="1">
      <c r="A3404" s="68" t="s">
        <v>5988</v>
      </c>
      <c r="B3404" s="68">
        <v>18763</v>
      </c>
      <c r="C3404" s="68" t="s">
        <v>0</v>
      </c>
      <c r="D3404" s="69" t="s">
        <v>1147</v>
      </c>
      <c r="E3404" s="69" t="s">
        <v>2582</v>
      </c>
      <c r="F3404" s="68" t="s">
        <v>1149</v>
      </c>
      <c r="G3404" s="64" t="s">
        <v>0</v>
      </c>
      <c r="H3404" s="70">
        <v>44.9</v>
      </c>
      <c r="I3404" s="71"/>
      <c r="J3404" s="64" t="s">
        <v>7104</v>
      </c>
      <c r="K3404" s="67" t="s">
        <v>9908</v>
      </c>
      <c r="L3404" s="67" t="s">
        <v>31</v>
      </c>
      <c r="M3404" s="64" t="s">
        <v>7066</v>
      </c>
      <c r="N3404" s="64" t="s">
        <v>1820</v>
      </c>
      <c r="O3404" s="64" t="s">
        <v>0</v>
      </c>
      <c r="P3404" s="64" t="s">
        <v>33</v>
      </c>
      <c r="Q3404" s="72">
        <v>12</v>
      </c>
      <c r="R3404" s="72">
        <v>25</v>
      </c>
      <c r="S3404" s="72">
        <v>12</v>
      </c>
      <c r="T3404" s="72">
        <v>0.755</v>
      </c>
    </row>
    <row r="3405" spans="1:20" s="60" customFormat="1" ht="15" customHeight="1">
      <c r="A3405" s="68" t="s">
        <v>5989</v>
      </c>
      <c r="B3405" s="68">
        <v>18764</v>
      </c>
      <c r="C3405" s="68" t="s">
        <v>0</v>
      </c>
      <c r="D3405" s="69" t="s">
        <v>1147</v>
      </c>
      <c r="E3405" s="69" t="s">
        <v>2583</v>
      </c>
      <c r="F3405" s="68" t="s">
        <v>1149</v>
      </c>
      <c r="G3405" s="64" t="s">
        <v>0</v>
      </c>
      <c r="H3405" s="70">
        <v>43.9</v>
      </c>
      <c r="I3405" s="71"/>
      <c r="J3405" s="64" t="s">
        <v>7104</v>
      </c>
      <c r="K3405" s="67" t="s">
        <v>9909</v>
      </c>
      <c r="L3405" s="67" t="s">
        <v>31</v>
      </c>
      <c r="M3405" s="64" t="s">
        <v>7066</v>
      </c>
      <c r="N3405" s="64" t="s">
        <v>1820</v>
      </c>
      <c r="O3405" s="64" t="s">
        <v>0</v>
      </c>
      <c r="P3405" s="64" t="s">
        <v>34</v>
      </c>
      <c r="Q3405" s="72">
        <v>12</v>
      </c>
      <c r="R3405" s="72">
        <v>17</v>
      </c>
      <c r="S3405" s="72">
        <v>12</v>
      </c>
      <c r="T3405" s="72">
        <v>0.52</v>
      </c>
    </row>
    <row r="3406" spans="1:20" s="60" customFormat="1" ht="15" customHeight="1">
      <c r="A3406" s="68" t="s">
        <v>5990</v>
      </c>
      <c r="B3406" s="68">
        <v>18765</v>
      </c>
      <c r="C3406" s="68" t="s">
        <v>0</v>
      </c>
      <c r="D3406" s="69" t="s">
        <v>1147</v>
      </c>
      <c r="E3406" s="69" t="s">
        <v>2584</v>
      </c>
      <c r="F3406" s="68" t="s">
        <v>1162</v>
      </c>
      <c r="G3406" s="64" t="s">
        <v>0</v>
      </c>
      <c r="H3406" s="70">
        <v>81.900000000000006</v>
      </c>
      <c r="I3406" s="71"/>
      <c r="J3406" s="64" t="s">
        <v>7104</v>
      </c>
      <c r="K3406" s="67" t="s">
        <v>9910</v>
      </c>
      <c r="L3406" s="67" t="s">
        <v>31</v>
      </c>
      <c r="M3406" s="64" t="s">
        <v>7066</v>
      </c>
      <c r="N3406" s="64" t="s">
        <v>1820</v>
      </c>
      <c r="O3406" s="64" t="s">
        <v>0</v>
      </c>
      <c r="P3406" s="64" t="s">
        <v>34</v>
      </c>
      <c r="Q3406" s="72">
        <v>15</v>
      </c>
      <c r="R3406" s="72">
        <v>16.5</v>
      </c>
      <c r="S3406" s="72">
        <v>18</v>
      </c>
      <c r="T3406" s="72">
        <v>0.45</v>
      </c>
    </row>
    <row r="3407" spans="1:20" s="60" customFormat="1" ht="15" customHeight="1">
      <c r="A3407" s="68" t="s">
        <v>5991</v>
      </c>
      <c r="B3407" s="68">
        <v>18766</v>
      </c>
      <c r="C3407" s="68" t="s">
        <v>0</v>
      </c>
      <c r="D3407" s="69" t="s">
        <v>1147</v>
      </c>
      <c r="E3407" s="69" t="s">
        <v>484</v>
      </c>
      <c r="F3407" s="68" t="s">
        <v>1149</v>
      </c>
      <c r="G3407" s="64" t="s">
        <v>0</v>
      </c>
      <c r="H3407" s="70">
        <v>38.9</v>
      </c>
      <c r="I3407" s="71"/>
      <c r="J3407" s="64" t="s">
        <v>7104</v>
      </c>
      <c r="K3407" s="67" t="s">
        <v>9911</v>
      </c>
      <c r="L3407" s="67" t="s">
        <v>31</v>
      </c>
      <c r="M3407" s="64" t="s">
        <v>7066</v>
      </c>
      <c r="N3407" s="64" t="s">
        <v>1820</v>
      </c>
      <c r="O3407" s="64" t="s">
        <v>0</v>
      </c>
      <c r="P3407" s="64" t="s">
        <v>33</v>
      </c>
      <c r="Q3407" s="72">
        <v>0</v>
      </c>
      <c r="R3407" s="72">
        <v>0</v>
      </c>
      <c r="S3407" s="72">
        <v>0</v>
      </c>
      <c r="T3407" s="72">
        <v>0</v>
      </c>
    </row>
    <row r="3408" spans="1:20" s="60" customFormat="1" ht="15" customHeight="1">
      <c r="A3408" s="68" t="s">
        <v>5992</v>
      </c>
      <c r="B3408" s="68">
        <v>18767</v>
      </c>
      <c r="C3408" s="68" t="s">
        <v>0</v>
      </c>
      <c r="D3408" s="69" t="s">
        <v>1147</v>
      </c>
      <c r="E3408" s="69" t="s">
        <v>2585</v>
      </c>
      <c r="F3408" s="68" t="s">
        <v>1149</v>
      </c>
      <c r="G3408" s="64" t="s">
        <v>0</v>
      </c>
      <c r="H3408" s="70">
        <v>35.9</v>
      </c>
      <c r="I3408" s="71"/>
      <c r="J3408" s="64" t="s">
        <v>7104</v>
      </c>
      <c r="K3408" s="67" t="s">
        <v>9912</v>
      </c>
      <c r="L3408" s="67" t="s">
        <v>31</v>
      </c>
      <c r="M3408" s="64" t="s">
        <v>7066</v>
      </c>
      <c r="N3408" s="64" t="s">
        <v>1820</v>
      </c>
      <c r="O3408" s="64" t="s">
        <v>0</v>
      </c>
      <c r="P3408" s="64" t="s">
        <v>33</v>
      </c>
      <c r="Q3408" s="72">
        <v>0</v>
      </c>
      <c r="R3408" s="72">
        <v>0</v>
      </c>
      <c r="S3408" s="72">
        <v>0</v>
      </c>
      <c r="T3408" s="72">
        <v>0</v>
      </c>
    </row>
    <row r="3409" spans="1:20" s="60" customFormat="1" ht="15" customHeight="1">
      <c r="A3409" s="68" t="s">
        <v>11708</v>
      </c>
      <c r="B3409" s="68">
        <v>18769</v>
      </c>
      <c r="C3409" s="68" t="s">
        <v>0</v>
      </c>
      <c r="D3409" s="69">
        <v>12</v>
      </c>
      <c r="E3409" s="69" t="s">
        <v>11709</v>
      </c>
      <c r="F3409" s="68" t="s">
        <v>1149</v>
      </c>
      <c r="G3409" s="64" t="s">
        <v>0</v>
      </c>
      <c r="H3409" s="70">
        <v>30.9</v>
      </c>
      <c r="I3409" s="71">
        <v>9.7500000000000003E-2</v>
      </c>
      <c r="J3409" s="64" t="s">
        <v>7104</v>
      </c>
      <c r="K3409" s="67" t="s">
        <v>11710</v>
      </c>
      <c r="L3409" s="67">
        <v>4</v>
      </c>
      <c r="M3409" s="64" t="s">
        <v>7066</v>
      </c>
      <c r="N3409" s="64" t="s">
        <v>1820</v>
      </c>
      <c r="O3409" s="64" t="s">
        <v>0</v>
      </c>
      <c r="P3409" s="64" t="s">
        <v>33</v>
      </c>
      <c r="Q3409" s="72">
        <v>18</v>
      </c>
      <c r="R3409" s="72">
        <v>0</v>
      </c>
      <c r="S3409" s="72">
        <v>20</v>
      </c>
      <c r="T3409" s="72">
        <v>0.17</v>
      </c>
    </row>
    <row r="3410" spans="1:20" s="60" customFormat="1" ht="15" customHeight="1">
      <c r="A3410" s="68" t="s">
        <v>11711</v>
      </c>
      <c r="B3410" s="68">
        <v>18769</v>
      </c>
      <c r="C3410" s="68" t="s">
        <v>0</v>
      </c>
      <c r="D3410" s="69">
        <v>23</v>
      </c>
      <c r="E3410" s="69" t="s">
        <v>11712</v>
      </c>
      <c r="F3410" s="68" t="s">
        <v>1149</v>
      </c>
      <c r="G3410" s="64" t="s">
        <v>0</v>
      </c>
      <c r="H3410" s="70">
        <v>23.9</v>
      </c>
      <c r="I3410" s="71">
        <v>9.7500000000000003E-2</v>
      </c>
      <c r="J3410" s="64" t="s">
        <v>7104</v>
      </c>
      <c r="K3410" s="67" t="s">
        <v>11710</v>
      </c>
      <c r="L3410" s="67">
        <v>1</v>
      </c>
      <c r="M3410" s="64" t="s">
        <v>7066</v>
      </c>
      <c r="N3410" s="64" t="s">
        <v>1820</v>
      </c>
      <c r="O3410" s="64" t="s">
        <v>0</v>
      </c>
      <c r="P3410" s="64" t="s">
        <v>34</v>
      </c>
      <c r="Q3410" s="72">
        <v>18</v>
      </c>
      <c r="R3410" s="72">
        <v>17.5</v>
      </c>
      <c r="S3410" s="72">
        <v>20</v>
      </c>
      <c r="T3410" s="72">
        <v>0.17</v>
      </c>
    </row>
    <row r="3411" spans="1:20" s="60" customFormat="1" ht="15" customHeight="1">
      <c r="A3411" s="68" t="s">
        <v>5993</v>
      </c>
      <c r="B3411" s="68">
        <v>18771</v>
      </c>
      <c r="C3411" s="68" t="s">
        <v>0</v>
      </c>
      <c r="D3411" s="69" t="s">
        <v>1147</v>
      </c>
      <c r="E3411" s="69" t="s">
        <v>2586</v>
      </c>
      <c r="F3411" s="68" t="s">
        <v>1149</v>
      </c>
      <c r="G3411" s="64" t="s">
        <v>0</v>
      </c>
      <c r="H3411" s="70">
        <v>24.9</v>
      </c>
      <c r="I3411" s="71"/>
      <c r="J3411" s="64" t="s">
        <v>7104</v>
      </c>
      <c r="K3411" s="67" t="s">
        <v>9913</v>
      </c>
      <c r="L3411" s="67" t="s">
        <v>31</v>
      </c>
      <c r="M3411" s="64" t="s">
        <v>7066</v>
      </c>
      <c r="N3411" s="64" t="s">
        <v>1820</v>
      </c>
      <c r="O3411" s="64" t="s">
        <v>0</v>
      </c>
      <c r="P3411" s="64" t="s">
        <v>34</v>
      </c>
      <c r="Q3411" s="72">
        <v>14</v>
      </c>
      <c r="R3411" s="72">
        <v>31.5</v>
      </c>
      <c r="S3411" s="72">
        <v>16</v>
      </c>
      <c r="T3411" s="72">
        <v>0.23499999999999999</v>
      </c>
    </row>
    <row r="3412" spans="1:20" s="60" customFormat="1" ht="15" customHeight="1">
      <c r="A3412" s="68" t="s">
        <v>5994</v>
      </c>
      <c r="B3412" s="68">
        <v>18772</v>
      </c>
      <c r="C3412" s="68" t="s">
        <v>0</v>
      </c>
      <c r="D3412" s="69" t="s">
        <v>1147</v>
      </c>
      <c r="E3412" s="69" t="s">
        <v>2587</v>
      </c>
      <c r="F3412" s="68" t="s">
        <v>1149</v>
      </c>
      <c r="G3412" s="64" t="s">
        <v>0</v>
      </c>
      <c r="H3412" s="70">
        <v>27.9</v>
      </c>
      <c r="I3412" s="71"/>
      <c r="J3412" s="64" t="s">
        <v>7083</v>
      </c>
      <c r="K3412" s="67" t="s">
        <v>9914</v>
      </c>
      <c r="L3412" s="67" t="s">
        <v>31</v>
      </c>
      <c r="M3412" s="64" t="s">
        <v>7066</v>
      </c>
      <c r="N3412" s="64" t="s">
        <v>1820</v>
      </c>
      <c r="O3412" s="64" t="s">
        <v>0</v>
      </c>
      <c r="P3412" s="64" t="s">
        <v>36</v>
      </c>
      <c r="Q3412" s="72">
        <v>0</v>
      </c>
      <c r="R3412" s="72">
        <v>0</v>
      </c>
      <c r="S3412" s="72">
        <v>0</v>
      </c>
      <c r="T3412" s="72">
        <v>0</v>
      </c>
    </row>
    <row r="3413" spans="1:20" s="60" customFormat="1" ht="15" customHeight="1">
      <c r="A3413" s="68" t="s">
        <v>5995</v>
      </c>
      <c r="B3413" s="68">
        <v>18773</v>
      </c>
      <c r="C3413" s="68" t="s">
        <v>0</v>
      </c>
      <c r="D3413" s="69" t="s">
        <v>1147</v>
      </c>
      <c r="E3413" s="69" t="s">
        <v>2588</v>
      </c>
      <c r="F3413" s="68" t="s">
        <v>1149</v>
      </c>
      <c r="G3413" s="64" t="s">
        <v>0</v>
      </c>
      <c r="H3413" s="70">
        <v>77.900000000000006</v>
      </c>
      <c r="I3413" s="71"/>
      <c r="J3413" s="64" t="s">
        <v>7661</v>
      </c>
      <c r="K3413" s="67" t="s">
        <v>9915</v>
      </c>
      <c r="L3413" s="67" t="s">
        <v>31</v>
      </c>
      <c r="M3413" s="64" t="s">
        <v>7066</v>
      </c>
      <c r="N3413" s="64" t="s">
        <v>1726</v>
      </c>
      <c r="O3413" s="64" t="s">
        <v>0</v>
      </c>
      <c r="P3413" s="64" t="s">
        <v>67</v>
      </c>
      <c r="Q3413" s="72">
        <v>20</v>
      </c>
      <c r="R3413" s="72">
        <v>0</v>
      </c>
      <c r="S3413" s="72">
        <v>20</v>
      </c>
      <c r="T3413" s="72">
        <v>1.4</v>
      </c>
    </row>
    <row r="3414" spans="1:20" s="60" customFormat="1" ht="15" customHeight="1">
      <c r="A3414" s="68" t="s">
        <v>5996</v>
      </c>
      <c r="B3414" s="68">
        <v>18774</v>
      </c>
      <c r="C3414" s="68" t="s">
        <v>0</v>
      </c>
      <c r="D3414" s="69" t="s">
        <v>1147</v>
      </c>
      <c r="E3414" s="69" t="s">
        <v>2589</v>
      </c>
      <c r="F3414" s="68" t="s">
        <v>1149</v>
      </c>
      <c r="G3414" s="64" t="s">
        <v>0</v>
      </c>
      <c r="H3414" s="70">
        <v>32.9</v>
      </c>
      <c r="I3414" s="71"/>
      <c r="J3414" s="64" t="s">
        <v>7661</v>
      </c>
      <c r="K3414" s="67" t="s">
        <v>9916</v>
      </c>
      <c r="L3414" s="67">
        <v>23</v>
      </c>
      <c r="M3414" s="64" t="s">
        <v>7066</v>
      </c>
      <c r="N3414" s="64" t="s">
        <v>1726</v>
      </c>
      <c r="O3414" s="64" t="s">
        <v>0</v>
      </c>
      <c r="P3414" s="64" t="s">
        <v>67</v>
      </c>
      <c r="Q3414" s="72">
        <v>9.5</v>
      </c>
      <c r="R3414" s="72">
        <v>33</v>
      </c>
      <c r="S3414" s="72">
        <v>9.5</v>
      </c>
      <c r="T3414" s="72">
        <v>1185</v>
      </c>
    </row>
    <row r="3415" spans="1:20" s="60" customFormat="1" ht="15" customHeight="1">
      <c r="A3415" s="68" t="s">
        <v>5997</v>
      </c>
      <c r="B3415" s="68">
        <v>18775</v>
      </c>
      <c r="C3415" s="68" t="s">
        <v>0</v>
      </c>
      <c r="D3415" s="69" t="s">
        <v>1147</v>
      </c>
      <c r="E3415" s="69" t="s">
        <v>2590</v>
      </c>
      <c r="F3415" s="68" t="s">
        <v>1149</v>
      </c>
      <c r="G3415" s="64" t="s">
        <v>0</v>
      </c>
      <c r="H3415" s="70">
        <v>32.9</v>
      </c>
      <c r="I3415" s="71"/>
      <c r="J3415" s="64" t="s">
        <v>7661</v>
      </c>
      <c r="K3415" s="67" t="s">
        <v>9917</v>
      </c>
      <c r="L3415" s="67" t="s">
        <v>31</v>
      </c>
      <c r="M3415" s="64" t="s">
        <v>7066</v>
      </c>
      <c r="N3415" s="64" t="s">
        <v>1726</v>
      </c>
      <c r="O3415" s="64" t="s">
        <v>0</v>
      </c>
      <c r="P3415" s="64" t="s">
        <v>67</v>
      </c>
      <c r="Q3415" s="72">
        <v>9.4</v>
      </c>
      <c r="R3415" s="72">
        <v>26.5</v>
      </c>
      <c r="S3415" s="72">
        <v>9.4</v>
      </c>
      <c r="T3415" s="72">
        <v>1</v>
      </c>
    </row>
    <row r="3416" spans="1:20" s="60" customFormat="1" ht="15" customHeight="1">
      <c r="A3416" s="68" t="s">
        <v>5998</v>
      </c>
      <c r="B3416" s="68">
        <v>18776</v>
      </c>
      <c r="C3416" s="68" t="s">
        <v>0</v>
      </c>
      <c r="D3416" s="69" t="s">
        <v>1147</v>
      </c>
      <c r="E3416" s="69" t="s">
        <v>2591</v>
      </c>
      <c r="F3416" s="68" t="s">
        <v>1149</v>
      </c>
      <c r="G3416" s="64" t="s">
        <v>0</v>
      </c>
      <c r="H3416" s="70">
        <v>28.9</v>
      </c>
      <c r="I3416" s="71"/>
      <c r="J3416" s="64" t="s">
        <v>7661</v>
      </c>
      <c r="K3416" s="67" t="s">
        <v>9918</v>
      </c>
      <c r="L3416" s="67" t="s">
        <v>31</v>
      </c>
      <c r="M3416" s="64" t="s">
        <v>7066</v>
      </c>
      <c r="N3416" s="64" t="s">
        <v>1726</v>
      </c>
      <c r="O3416" s="64" t="s">
        <v>0</v>
      </c>
      <c r="P3416" s="64" t="s">
        <v>67</v>
      </c>
      <c r="Q3416" s="72">
        <v>9</v>
      </c>
      <c r="R3416" s="72">
        <v>23.5</v>
      </c>
      <c r="S3416" s="72">
        <v>9</v>
      </c>
      <c r="T3416" s="72">
        <v>0.75</v>
      </c>
    </row>
    <row r="3417" spans="1:20" s="60" customFormat="1" ht="15" customHeight="1">
      <c r="A3417" s="68" t="s">
        <v>5999</v>
      </c>
      <c r="B3417" s="68">
        <v>18777</v>
      </c>
      <c r="C3417" s="68" t="s">
        <v>0</v>
      </c>
      <c r="D3417" s="69" t="s">
        <v>1147</v>
      </c>
      <c r="E3417" s="69" t="s">
        <v>2592</v>
      </c>
      <c r="F3417" s="68" t="s">
        <v>1149</v>
      </c>
      <c r="G3417" s="64" t="s">
        <v>0</v>
      </c>
      <c r="H3417" s="70">
        <v>28.9</v>
      </c>
      <c r="I3417" s="71"/>
      <c r="J3417" s="64" t="s">
        <v>7661</v>
      </c>
      <c r="K3417" s="67" t="s">
        <v>9919</v>
      </c>
      <c r="L3417" s="67" t="s">
        <v>31</v>
      </c>
      <c r="M3417" s="64" t="s">
        <v>7066</v>
      </c>
      <c r="N3417" s="64" t="s">
        <v>1726</v>
      </c>
      <c r="O3417" s="64" t="s">
        <v>0</v>
      </c>
      <c r="P3417" s="64" t="s">
        <v>67</v>
      </c>
      <c r="Q3417" s="72">
        <v>10.5</v>
      </c>
      <c r="R3417" s="72">
        <v>0</v>
      </c>
      <c r="S3417" s="72">
        <v>7.8</v>
      </c>
      <c r="T3417" s="72">
        <v>0.78</v>
      </c>
    </row>
    <row r="3418" spans="1:20" s="60" customFormat="1" ht="15" customHeight="1">
      <c r="A3418" s="68" t="s">
        <v>6000</v>
      </c>
      <c r="B3418" s="68">
        <v>18778</v>
      </c>
      <c r="C3418" s="68" t="s">
        <v>0</v>
      </c>
      <c r="D3418" s="69" t="s">
        <v>1147</v>
      </c>
      <c r="E3418" s="69" t="s">
        <v>2593</v>
      </c>
      <c r="F3418" s="68" t="s">
        <v>1149</v>
      </c>
      <c r="G3418" s="64" t="s">
        <v>0</v>
      </c>
      <c r="H3418" s="70">
        <v>28.9</v>
      </c>
      <c r="I3418" s="71"/>
      <c r="J3418" s="64" t="s">
        <v>7661</v>
      </c>
      <c r="K3418" s="67" t="s">
        <v>9920</v>
      </c>
      <c r="L3418" s="67" t="s">
        <v>31</v>
      </c>
      <c r="M3418" s="64" t="s">
        <v>7066</v>
      </c>
      <c r="N3418" s="64" t="s">
        <v>1726</v>
      </c>
      <c r="O3418" s="64" t="s">
        <v>0</v>
      </c>
      <c r="P3418" s="64" t="s">
        <v>67</v>
      </c>
      <c r="Q3418" s="72">
        <v>9.1999999999999993</v>
      </c>
      <c r="R3418" s="72">
        <v>0</v>
      </c>
      <c r="S3418" s="72">
        <v>9.1999999999999993</v>
      </c>
      <c r="T3418" s="72">
        <v>1.01</v>
      </c>
    </row>
    <row r="3419" spans="1:20" s="60" customFormat="1" ht="15" customHeight="1">
      <c r="A3419" s="68" t="s">
        <v>6001</v>
      </c>
      <c r="B3419" s="68">
        <v>18779</v>
      </c>
      <c r="C3419" s="68" t="s">
        <v>0</v>
      </c>
      <c r="D3419" s="69" t="s">
        <v>1147</v>
      </c>
      <c r="E3419" s="69" t="s">
        <v>2594</v>
      </c>
      <c r="F3419" s="68" t="s">
        <v>1149</v>
      </c>
      <c r="G3419" s="64" t="s">
        <v>0</v>
      </c>
      <c r="H3419" s="70">
        <v>28.9</v>
      </c>
      <c r="I3419" s="71"/>
      <c r="J3419" s="64" t="s">
        <v>7661</v>
      </c>
      <c r="K3419" s="67" t="s">
        <v>9921</v>
      </c>
      <c r="L3419" s="67">
        <v>8</v>
      </c>
      <c r="M3419" s="64" t="s">
        <v>7066</v>
      </c>
      <c r="N3419" s="64" t="s">
        <v>1726</v>
      </c>
      <c r="O3419" s="64" t="s">
        <v>0</v>
      </c>
      <c r="P3419" s="64" t="s">
        <v>67</v>
      </c>
      <c r="Q3419" s="72">
        <v>9</v>
      </c>
      <c r="R3419" s="72">
        <v>19</v>
      </c>
      <c r="S3419" s="72">
        <v>9</v>
      </c>
      <c r="T3419" s="72">
        <v>0.76</v>
      </c>
    </row>
    <row r="3420" spans="1:20" s="60" customFormat="1" ht="15" customHeight="1">
      <c r="A3420" s="68" t="s">
        <v>6002</v>
      </c>
      <c r="B3420" s="68">
        <v>18780</v>
      </c>
      <c r="C3420" s="68" t="s">
        <v>0</v>
      </c>
      <c r="D3420" s="69" t="s">
        <v>1147</v>
      </c>
      <c r="E3420" s="69" t="s">
        <v>485</v>
      </c>
      <c r="F3420" s="68" t="s">
        <v>1162</v>
      </c>
      <c r="G3420" s="64" t="s">
        <v>0</v>
      </c>
      <c r="H3420" s="70">
        <v>39.9</v>
      </c>
      <c r="I3420" s="71"/>
      <c r="J3420" s="64" t="s">
        <v>7083</v>
      </c>
      <c r="K3420" s="67" t="s">
        <v>9922</v>
      </c>
      <c r="L3420" s="67">
        <v>13</v>
      </c>
      <c r="M3420" s="64" t="s">
        <v>7066</v>
      </c>
      <c r="N3420" s="64" t="s">
        <v>2595</v>
      </c>
      <c r="O3420" s="64" t="s">
        <v>0</v>
      </c>
      <c r="P3420" s="64" t="s">
        <v>34</v>
      </c>
      <c r="Q3420" s="72">
        <v>1</v>
      </c>
      <c r="R3420" s="72">
        <v>0</v>
      </c>
      <c r="S3420" s="72">
        <v>28</v>
      </c>
      <c r="T3420" s="72">
        <v>0.75</v>
      </c>
    </row>
    <row r="3421" spans="1:20" s="60" customFormat="1" ht="15" customHeight="1">
      <c r="A3421" s="68" t="s">
        <v>6003</v>
      </c>
      <c r="B3421" s="68">
        <v>18781</v>
      </c>
      <c r="C3421" s="68" t="s">
        <v>0</v>
      </c>
      <c r="D3421" s="69" t="s">
        <v>1147</v>
      </c>
      <c r="E3421" s="69" t="s">
        <v>486</v>
      </c>
      <c r="F3421" s="68" t="s">
        <v>1162</v>
      </c>
      <c r="G3421" s="64" t="s">
        <v>0</v>
      </c>
      <c r="H3421" s="70">
        <v>52.9</v>
      </c>
      <c r="I3421" s="71"/>
      <c r="J3421" s="64" t="s">
        <v>7083</v>
      </c>
      <c r="K3421" s="67" t="s">
        <v>9923</v>
      </c>
      <c r="L3421" s="67" t="s">
        <v>31</v>
      </c>
      <c r="M3421" s="64" t="s">
        <v>7066</v>
      </c>
      <c r="N3421" s="64" t="s">
        <v>2595</v>
      </c>
      <c r="O3421" s="64" t="s">
        <v>0</v>
      </c>
      <c r="P3421" s="64" t="s">
        <v>36</v>
      </c>
      <c r="Q3421" s="72">
        <v>1</v>
      </c>
      <c r="R3421" s="72">
        <v>28</v>
      </c>
      <c r="S3421" s="72">
        <v>28</v>
      </c>
      <c r="T3421" s="72">
        <v>0.75</v>
      </c>
    </row>
    <row r="3422" spans="1:20" s="60" customFormat="1" ht="15" customHeight="1">
      <c r="A3422" s="68" t="s">
        <v>6004</v>
      </c>
      <c r="B3422" s="68">
        <v>18782</v>
      </c>
      <c r="C3422" s="68" t="s">
        <v>0</v>
      </c>
      <c r="D3422" s="69" t="s">
        <v>1147</v>
      </c>
      <c r="E3422" s="69" t="s">
        <v>487</v>
      </c>
      <c r="F3422" s="68" t="s">
        <v>1162</v>
      </c>
      <c r="G3422" s="64" t="s">
        <v>0</v>
      </c>
      <c r="H3422" s="70">
        <v>52.9</v>
      </c>
      <c r="I3422" s="71"/>
      <c r="J3422" s="64" t="s">
        <v>7083</v>
      </c>
      <c r="K3422" s="67" t="s">
        <v>9924</v>
      </c>
      <c r="L3422" s="67">
        <v>2</v>
      </c>
      <c r="M3422" s="64" t="s">
        <v>7066</v>
      </c>
      <c r="N3422" s="64" t="s">
        <v>2595</v>
      </c>
      <c r="O3422" s="64" t="s">
        <v>0</v>
      </c>
      <c r="P3422" s="64" t="s">
        <v>36</v>
      </c>
      <c r="Q3422" s="72">
        <v>1</v>
      </c>
      <c r="R3422" s="72">
        <v>0</v>
      </c>
      <c r="S3422" s="72">
        <v>28</v>
      </c>
      <c r="T3422" s="72">
        <v>0.75</v>
      </c>
    </row>
    <row r="3423" spans="1:20" s="60" customFormat="1" ht="15" customHeight="1">
      <c r="A3423" s="68" t="s">
        <v>11713</v>
      </c>
      <c r="B3423" s="68">
        <v>18783</v>
      </c>
      <c r="C3423" s="68" t="s">
        <v>0</v>
      </c>
      <c r="D3423" s="69" t="s">
        <v>1147</v>
      </c>
      <c r="E3423" s="69" t="s">
        <v>11714</v>
      </c>
      <c r="F3423" s="68" t="s">
        <v>1149</v>
      </c>
      <c r="G3423" s="64" t="s">
        <v>0</v>
      </c>
      <c r="H3423" s="70">
        <v>0</v>
      </c>
      <c r="I3423" s="71">
        <v>0</v>
      </c>
      <c r="J3423" s="64" t="s">
        <v>7661</v>
      </c>
      <c r="K3423" s="67" t="s">
        <v>11715</v>
      </c>
      <c r="L3423" s="67" t="s">
        <v>30</v>
      </c>
      <c r="M3423" s="64" t="s">
        <v>7066</v>
      </c>
      <c r="N3423" s="64" t="s">
        <v>2596</v>
      </c>
      <c r="O3423" s="64" t="s">
        <v>0</v>
      </c>
      <c r="P3423" s="64" t="s">
        <v>67</v>
      </c>
      <c r="Q3423" s="72">
        <v>0</v>
      </c>
      <c r="R3423" s="72">
        <v>0</v>
      </c>
      <c r="S3423" s="72">
        <v>0</v>
      </c>
      <c r="T3423" s="72">
        <v>0</v>
      </c>
    </row>
    <row r="3424" spans="1:20" s="60" customFormat="1" ht="15" customHeight="1">
      <c r="A3424" s="68" t="s">
        <v>6005</v>
      </c>
      <c r="B3424" s="68">
        <v>18784</v>
      </c>
      <c r="C3424" s="68" t="s">
        <v>0</v>
      </c>
      <c r="D3424" s="69" t="s">
        <v>1147</v>
      </c>
      <c r="E3424" s="69" t="s">
        <v>2597</v>
      </c>
      <c r="F3424" s="68" t="s">
        <v>1149</v>
      </c>
      <c r="G3424" s="64" t="s">
        <v>0</v>
      </c>
      <c r="H3424" s="70">
        <v>18.899999999999999</v>
      </c>
      <c r="I3424" s="71"/>
      <c r="J3424" s="64" t="s">
        <v>7104</v>
      </c>
      <c r="K3424" s="67" t="s">
        <v>9925</v>
      </c>
      <c r="L3424" s="67" t="s">
        <v>30</v>
      </c>
      <c r="M3424" s="64" t="s">
        <v>7066</v>
      </c>
      <c r="N3424" s="64" t="s">
        <v>2596</v>
      </c>
      <c r="O3424" s="64" t="s">
        <v>0</v>
      </c>
      <c r="P3424" s="64" t="s">
        <v>34</v>
      </c>
      <c r="Q3424" s="72">
        <v>17</v>
      </c>
      <c r="R3424" s="72">
        <v>0</v>
      </c>
      <c r="S3424" s="72">
        <v>2.5</v>
      </c>
      <c r="T3424" s="72">
        <v>0.26</v>
      </c>
    </row>
    <row r="3425" spans="1:20" s="60" customFormat="1" ht="15" customHeight="1">
      <c r="A3425" s="68" t="s">
        <v>6006</v>
      </c>
      <c r="B3425" s="68">
        <v>18785</v>
      </c>
      <c r="C3425" s="68" t="s">
        <v>0</v>
      </c>
      <c r="D3425" s="69" t="s">
        <v>1147</v>
      </c>
      <c r="E3425" s="69" t="s">
        <v>2598</v>
      </c>
      <c r="F3425" s="68" t="s">
        <v>1149</v>
      </c>
      <c r="G3425" s="64" t="s">
        <v>0</v>
      </c>
      <c r="H3425" s="70">
        <v>53.9</v>
      </c>
      <c r="I3425" s="71"/>
      <c r="J3425" s="64" t="s">
        <v>7083</v>
      </c>
      <c r="K3425" s="67" t="s">
        <v>9926</v>
      </c>
      <c r="L3425" s="67" t="s">
        <v>30</v>
      </c>
      <c r="M3425" s="64" t="s">
        <v>7066</v>
      </c>
      <c r="N3425" s="64" t="s">
        <v>2596</v>
      </c>
      <c r="O3425" s="64" t="s">
        <v>0</v>
      </c>
      <c r="P3425" s="64" t="s">
        <v>36</v>
      </c>
      <c r="Q3425" s="72">
        <v>13</v>
      </c>
      <c r="R3425" s="72">
        <v>28</v>
      </c>
      <c r="S3425" s="72">
        <v>13</v>
      </c>
      <c r="T3425" s="72">
        <v>1</v>
      </c>
    </row>
    <row r="3426" spans="1:20" s="60" customFormat="1" ht="15" customHeight="1">
      <c r="A3426" s="68" t="s">
        <v>6007</v>
      </c>
      <c r="B3426" s="68">
        <v>18786</v>
      </c>
      <c r="C3426" s="68" t="s">
        <v>0</v>
      </c>
      <c r="D3426" s="69" t="s">
        <v>1147</v>
      </c>
      <c r="E3426" s="69" t="s">
        <v>2599</v>
      </c>
      <c r="F3426" s="68" t="s">
        <v>1149</v>
      </c>
      <c r="G3426" s="64" t="s">
        <v>0</v>
      </c>
      <c r="H3426" s="70">
        <v>123.9</v>
      </c>
      <c r="I3426" s="71"/>
      <c r="J3426" s="64" t="s">
        <v>7083</v>
      </c>
      <c r="K3426" s="67" t="s">
        <v>9927</v>
      </c>
      <c r="L3426" s="67" t="s">
        <v>30</v>
      </c>
      <c r="M3426" s="64" t="s">
        <v>7066</v>
      </c>
      <c r="N3426" s="64" t="s">
        <v>2596</v>
      </c>
      <c r="O3426" s="64" t="s">
        <v>0</v>
      </c>
      <c r="P3426" s="64" t="s">
        <v>36</v>
      </c>
      <c r="Q3426" s="72">
        <v>40.5</v>
      </c>
      <c r="R3426" s="72">
        <v>3</v>
      </c>
      <c r="S3426" s="72">
        <v>75</v>
      </c>
      <c r="T3426" s="72">
        <v>2585</v>
      </c>
    </row>
    <row r="3427" spans="1:20" s="60" customFormat="1" ht="15" customHeight="1">
      <c r="A3427" s="68" t="s">
        <v>6008</v>
      </c>
      <c r="B3427" s="68">
        <v>18787</v>
      </c>
      <c r="C3427" s="68" t="s">
        <v>0</v>
      </c>
      <c r="D3427" s="69" t="s">
        <v>1147</v>
      </c>
      <c r="E3427" s="69" t="s">
        <v>2600</v>
      </c>
      <c r="F3427" s="68" t="s">
        <v>1149</v>
      </c>
      <c r="G3427" s="64" t="s">
        <v>0</v>
      </c>
      <c r="H3427" s="70">
        <v>58.9</v>
      </c>
      <c r="I3427" s="71"/>
      <c r="J3427" s="64" t="s">
        <v>7165</v>
      </c>
      <c r="K3427" s="67" t="s">
        <v>9928</v>
      </c>
      <c r="L3427" s="67" t="s">
        <v>30</v>
      </c>
      <c r="M3427" s="64" t="s">
        <v>7066</v>
      </c>
      <c r="N3427" s="64" t="s">
        <v>2596</v>
      </c>
      <c r="O3427" s="64" t="s">
        <v>0</v>
      </c>
      <c r="P3427" s="64" t="s">
        <v>34</v>
      </c>
      <c r="Q3427" s="72">
        <v>32.5</v>
      </c>
      <c r="R3427" s="72">
        <v>3.5</v>
      </c>
      <c r="S3427" s="72">
        <v>32.5</v>
      </c>
      <c r="T3427" s="72">
        <v>0.97</v>
      </c>
    </row>
    <row r="3428" spans="1:20" s="60" customFormat="1" ht="15" customHeight="1">
      <c r="A3428" s="68" t="s">
        <v>6009</v>
      </c>
      <c r="B3428" s="68">
        <v>18788</v>
      </c>
      <c r="C3428" s="68" t="s">
        <v>0</v>
      </c>
      <c r="D3428" s="69" t="s">
        <v>1147</v>
      </c>
      <c r="E3428" s="69" t="s">
        <v>488</v>
      </c>
      <c r="F3428" s="68" t="s">
        <v>1149</v>
      </c>
      <c r="G3428" s="64" t="s">
        <v>0</v>
      </c>
      <c r="H3428" s="70">
        <v>38.9</v>
      </c>
      <c r="I3428" s="71"/>
      <c r="J3428" s="64" t="s">
        <v>7104</v>
      </c>
      <c r="K3428" s="67" t="s">
        <v>9929</v>
      </c>
      <c r="L3428" s="67" t="s">
        <v>31</v>
      </c>
      <c r="M3428" s="64" t="s">
        <v>7066</v>
      </c>
      <c r="N3428" s="64" t="s">
        <v>1820</v>
      </c>
      <c r="O3428" s="64" t="s">
        <v>0</v>
      </c>
      <c r="P3428" s="64" t="s">
        <v>33</v>
      </c>
      <c r="Q3428" s="72">
        <v>0</v>
      </c>
      <c r="R3428" s="72">
        <v>0</v>
      </c>
      <c r="S3428" s="72">
        <v>0</v>
      </c>
      <c r="T3428" s="72">
        <v>0</v>
      </c>
    </row>
    <row r="3429" spans="1:20" s="60" customFormat="1" ht="15" customHeight="1">
      <c r="A3429" s="68" t="s">
        <v>6010</v>
      </c>
      <c r="B3429" s="68">
        <v>18789</v>
      </c>
      <c r="C3429" s="68" t="s">
        <v>0</v>
      </c>
      <c r="D3429" s="69" t="s">
        <v>1147</v>
      </c>
      <c r="E3429" s="69" t="s">
        <v>489</v>
      </c>
      <c r="F3429" s="68" t="s">
        <v>1149</v>
      </c>
      <c r="G3429" s="64" t="s">
        <v>0</v>
      </c>
      <c r="H3429" s="70">
        <v>35.9</v>
      </c>
      <c r="I3429" s="71"/>
      <c r="J3429" s="64" t="s">
        <v>7104</v>
      </c>
      <c r="K3429" s="67" t="s">
        <v>9930</v>
      </c>
      <c r="L3429" s="67" t="s">
        <v>31</v>
      </c>
      <c r="M3429" s="64" t="s">
        <v>7066</v>
      </c>
      <c r="N3429" s="64" t="s">
        <v>1820</v>
      </c>
      <c r="O3429" s="64" t="s">
        <v>0</v>
      </c>
      <c r="P3429" s="64" t="s">
        <v>33</v>
      </c>
      <c r="Q3429" s="72">
        <v>0</v>
      </c>
      <c r="R3429" s="72">
        <v>0</v>
      </c>
      <c r="S3429" s="72">
        <v>0</v>
      </c>
      <c r="T3429" s="72">
        <v>0.53500000000000003</v>
      </c>
    </row>
    <row r="3430" spans="1:20" s="60" customFormat="1" ht="15" customHeight="1">
      <c r="A3430" s="68" t="s">
        <v>6011</v>
      </c>
      <c r="B3430" s="68">
        <v>18790</v>
      </c>
      <c r="C3430" s="68" t="s">
        <v>0</v>
      </c>
      <c r="D3430" s="69" t="s">
        <v>1147</v>
      </c>
      <c r="E3430" s="69" t="s">
        <v>1143</v>
      </c>
      <c r="F3430" s="68" t="s">
        <v>1149</v>
      </c>
      <c r="G3430" s="64" t="s">
        <v>0</v>
      </c>
      <c r="H3430" s="70">
        <v>49.9</v>
      </c>
      <c r="I3430" s="71"/>
      <c r="J3430" s="64" t="s">
        <v>7086</v>
      </c>
      <c r="K3430" s="67" t="s">
        <v>9931</v>
      </c>
      <c r="L3430" s="67">
        <v>1</v>
      </c>
      <c r="M3430" s="64" t="s">
        <v>7066</v>
      </c>
      <c r="N3430" s="64" t="s">
        <v>2025</v>
      </c>
      <c r="O3430" s="64" t="s">
        <v>11</v>
      </c>
      <c r="P3430" s="64" t="s">
        <v>34</v>
      </c>
      <c r="Q3430" s="72">
        <v>37</v>
      </c>
      <c r="R3430" s="72">
        <v>0</v>
      </c>
      <c r="S3430" s="72">
        <v>37</v>
      </c>
      <c r="T3430" s="72">
        <v>1105</v>
      </c>
    </row>
    <row r="3431" spans="1:20" s="60" customFormat="1" ht="15" customHeight="1">
      <c r="A3431" s="68" t="s">
        <v>6012</v>
      </c>
      <c r="B3431" s="68">
        <v>18791</v>
      </c>
      <c r="C3431" s="68" t="s">
        <v>0</v>
      </c>
      <c r="D3431" s="69" t="s">
        <v>1147</v>
      </c>
      <c r="E3431" s="69" t="s">
        <v>2601</v>
      </c>
      <c r="F3431" s="68" t="s">
        <v>1162</v>
      </c>
      <c r="G3431" s="64" t="s">
        <v>0</v>
      </c>
      <c r="H3431" s="70">
        <v>28.9</v>
      </c>
      <c r="I3431" s="71"/>
      <c r="J3431" s="64" t="s">
        <v>7086</v>
      </c>
      <c r="K3431" s="67" t="s">
        <v>9932</v>
      </c>
      <c r="L3431" s="67" t="s">
        <v>30</v>
      </c>
      <c r="M3431" s="64" t="s">
        <v>7066</v>
      </c>
      <c r="N3431" s="64" t="s">
        <v>2025</v>
      </c>
      <c r="O3431" s="64" t="s">
        <v>11</v>
      </c>
      <c r="P3431" s="64" t="s">
        <v>34</v>
      </c>
      <c r="Q3431" s="72">
        <v>24</v>
      </c>
      <c r="R3431" s="72">
        <v>0</v>
      </c>
      <c r="S3431" s="72">
        <v>23.5</v>
      </c>
      <c r="T3431" s="72">
        <v>0.56999999999999995</v>
      </c>
    </row>
    <row r="3432" spans="1:20" s="60" customFormat="1" ht="15" customHeight="1">
      <c r="A3432" s="68" t="s">
        <v>6013</v>
      </c>
      <c r="B3432" s="68">
        <v>18792</v>
      </c>
      <c r="C3432" s="68" t="s">
        <v>0</v>
      </c>
      <c r="D3432" s="69" t="s">
        <v>1147</v>
      </c>
      <c r="E3432" s="69" t="s">
        <v>2028</v>
      </c>
      <c r="F3432" s="68" t="s">
        <v>1162</v>
      </c>
      <c r="G3432" s="64" t="s">
        <v>0</v>
      </c>
      <c r="H3432" s="70">
        <v>44.9</v>
      </c>
      <c r="I3432" s="71"/>
      <c r="J3432" s="64" t="s">
        <v>7086</v>
      </c>
      <c r="K3432" s="67" t="s">
        <v>9933</v>
      </c>
      <c r="L3432" s="67">
        <v>26</v>
      </c>
      <c r="M3432" s="64" t="s">
        <v>7066</v>
      </c>
      <c r="N3432" s="64" t="s">
        <v>2025</v>
      </c>
      <c r="O3432" s="64" t="s">
        <v>11</v>
      </c>
      <c r="P3432" s="64" t="s">
        <v>36</v>
      </c>
      <c r="Q3432" s="72">
        <v>13.3</v>
      </c>
      <c r="R3432" s="72">
        <v>0</v>
      </c>
      <c r="S3432" s="72">
        <v>21.5</v>
      </c>
      <c r="T3432" s="72">
        <v>0.55000000000000004</v>
      </c>
    </row>
    <row r="3433" spans="1:20" s="60" customFormat="1" ht="15" customHeight="1">
      <c r="A3433" s="68" t="s">
        <v>6014</v>
      </c>
      <c r="B3433" s="68">
        <v>18793</v>
      </c>
      <c r="C3433" s="68" t="s">
        <v>0</v>
      </c>
      <c r="D3433" s="69" t="s">
        <v>1147</v>
      </c>
      <c r="E3433" s="69" t="s">
        <v>2602</v>
      </c>
      <c r="F3433" s="68" t="s">
        <v>1162</v>
      </c>
      <c r="G3433" s="64" t="s">
        <v>0</v>
      </c>
      <c r="H3433" s="70">
        <v>39.9</v>
      </c>
      <c r="I3433" s="71"/>
      <c r="J3433" s="64" t="s">
        <v>7086</v>
      </c>
      <c r="K3433" s="67" t="s">
        <v>9934</v>
      </c>
      <c r="L3433" s="67">
        <v>8</v>
      </c>
      <c r="M3433" s="64" t="s">
        <v>7066</v>
      </c>
      <c r="N3433" s="64" t="s">
        <v>2025</v>
      </c>
      <c r="O3433" s="64" t="s">
        <v>11</v>
      </c>
      <c r="P3433" s="64" t="s">
        <v>36</v>
      </c>
      <c r="Q3433" s="72">
        <v>14.5</v>
      </c>
      <c r="R3433" s="72">
        <v>4</v>
      </c>
      <c r="S3433" s="72">
        <v>14.5</v>
      </c>
      <c r="T3433" s="72">
        <v>0.55000000000000004</v>
      </c>
    </row>
    <row r="3434" spans="1:20" s="60" customFormat="1" ht="15" customHeight="1">
      <c r="A3434" s="68" t="s">
        <v>6015</v>
      </c>
      <c r="B3434" s="68">
        <v>18794</v>
      </c>
      <c r="C3434" s="68" t="s">
        <v>0</v>
      </c>
      <c r="D3434" s="69" t="s">
        <v>1147</v>
      </c>
      <c r="E3434" s="69" t="s">
        <v>2603</v>
      </c>
      <c r="F3434" s="68" t="s">
        <v>1162</v>
      </c>
      <c r="G3434" s="64" t="s">
        <v>0</v>
      </c>
      <c r="H3434" s="70">
        <v>39.9</v>
      </c>
      <c r="I3434" s="71"/>
      <c r="J3434" s="64" t="s">
        <v>7083</v>
      </c>
      <c r="K3434" s="67" t="s">
        <v>9935</v>
      </c>
      <c r="L3434" s="67" t="s">
        <v>31</v>
      </c>
      <c r="M3434" s="64" t="s">
        <v>7066</v>
      </c>
      <c r="N3434" s="64" t="s">
        <v>1822</v>
      </c>
      <c r="O3434" s="64" t="s">
        <v>0</v>
      </c>
      <c r="P3434" s="64" t="s">
        <v>36</v>
      </c>
      <c r="Q3434" s="72">
        <v>14</v>
      </c>
      <c r="R3434" s="72">
        <v>0</v>
      </c>
      <c r="S3434" s="72">
        <v>18</v>
      </c>
      <c r="T3434" s="72">
        <v>0.46500000000000002</v>
      </c>
    </row>
    <row r="3435" spans="1:20" s="60" customFormat="1" ht="15" customHeight="1">
      <c r="A3435" s="68" t="s">
        <v>6016</v>
      </c>
      <c r="B3435" s="68">
        <v>18795</v>
      </c>
      <c r="C3435" s="68" t="s">
        <v>0</v>
      </c>
      <c r="D3435" s="69" t="s">
        <v>1147</v>
      </c>
      <c r="E3435" s="69" t="s">
        <v>2604</v>
      </c>
      <c r="F3435" s="68" t="s">
        <v>1162</v>
      </c>
      <c r="G3435" s="64" t="s">
        <v>0</v>
      </c>
      <c r="H3435" s="70">
        <v>19.899999999999999</v>
      </c>
      <c r="I3435" s="71"/>
      <c r="J3435" s="64" t="s">
        <v>7083</v>
      </c>
      <c r="K3435" s="67" t="s">
        <v>9936</v>
      </c>
      <c r="L3435" s="67">
        <v>23</v>
      </c>
      <c r="M3435" s="64" t="s">
        <v>7066</v>
      </c>
      <c r="N3435" s="64" t="s">
        <v>1822</v>
      </c>
      <c r="O3435" s="64" t="s">
        <v>0</v>
      </c>
      <c r="P3435" s="64" t="s">
        <v>36</v>
      </c>
      <c r="Q3435" s="72">
        <v>9</v>
      </c>
      <c r="R3435" s="72">
        <v>0</v>
      </c>
      <c r="S3435" s="72">
        <v>9</v>
      </c>
      <c r="T3435" s="72">
        <v>0.21</v>
      </c>
    </row>
    <row r="3436" spans="1:20" s="60" customFormat="1" ht="15" customHeight="1">
      <c r="A3436" s="68" t="s">
        <v>6017</v>
      </c>
      <c r="B3436" s="68">
        <v>18796</v>
      </c>
      <c r="C3436" s="68" t="s">
        <v>0</v>
      </c>
      <c r="D3436" s="69" t="s">
        <v>1147</v>
      </c>
      <c r="E3436" s="69" t="s">
        <v>2605</v>
      </c>
      <c r="F3436" s="68" t="s">
        <v>1149</v>
      </c>
      <c r="G3436" s="64" t="s">
        <v>0</v>
      </c>
      <c r="H3436" s="70">
        <v>24.9</v>
      </c>
      <c r="I3436" s="71"/>
      <c r="J3436" s="64" t="s">
        <v>7086</v>
      </c>
      <c r="K3436" s="67" t="s">
        <v>9937</v>
      </c>
      <c r="L3436" s="67">
        <v>7</v>
      </c>
      <c r="M3436" s="64" t="s">
        <v>7066</v>
      </c>
      <c r="N3436" s="64" t="s">
        <v>2025</v>
      </c>
      <c r="O3436" s="64" t="s">
        <v>11</v>
      </c>
      <c r="P3436" s="64" t="s">
        <v>34</v>
      </c>
      <c r="Q3436" s="72">
        <v>17.5</v>
      </c>
      <c r="R3436" s="72">
        <v>0</v>
      </c>
      <c r="S3436" s="72">
        <v>34.5</v>
      </c>
      <c r="T3436" s="72">
        <v>0.52500000000000002</v>
      </c>
    </row>
    <row r="3437" spans="1:20" s="60" customFormat="1" ht="15" customHeight="1">
      <c r="A3437" s="68" t="s">
        <v>6018</v>
      </c>
      <c r="B3437" s="68">
        <v>18797</v>
      </c>
      <c r="C3437" s="68" t="s">
        <v>0</v>
      </c>
      <c r="D3437" s="69" t="s">
        <v>1147</v>
      </c>
      <c r="E3437" s="69" t="s">
        <v>2606</v>
      </c>
      <c r="F3437" s="68" t="s">
        <v>1149</v>
      </c>
      <c r="G3437" s="64" t="s">
        <v>0</v>
      </c>
      <c r="H3437" s="70">
        <v>52.9</v>
      </c>
      <c r="I3437" s="71"/>
      <c r="J3437" s="64" t="s">
        <v>7086</v>
      </c>
      <c r="K3437" s="67" t="s">
        <v>9938</v>
      </c>
      <c r="L3437" s="67">
        <v>8</v>
      </c>
      <c r="M3437" s="64" t="s">
        <v>7066</v>
      </c>
      <c r="N3437" s="64" t="s">
        <v>2025</v>
      </c>
      <c r="O3437" s="64" t="s">
        <v>11</v>
      </c>
      <c r="P3437" s="64" t="s">
        <v>34</v>
      </c>
      <c r="Q3437" s="72">
        <v>32.5</v>
      </c>
      <c r="R3437" s="72">
        <v>2</v>
      </c>
      <c r="S3437" s="72">
        <v>32.5</v>
      </c>
      <c r="T3437" s="72">
        <v>0.83</v>
      </c>
    </row>
    <row r="3438" spans="1:20" s="60" customFormat="1" ht="15" customHeight="1">
      <c r="A3438" s="68" t="s">
        <v>6019</v>
      </c>
      <c r="B3438" s="68">
        <v>18798</v>
      </c>
      <c r="C3438" s="68" t="s">
        <v>0</v>
      </c>
      <c r="D3438" s="69">
        <v>420</v>
      </c>
      <c r="E3438" s="69" t="s">
        <v>2607</v>
      </c>
      <c r="F3438" s="68" t="s">
        <v>1149</v>
      </c>
      <c r="G3438" s="64" t="s">
        <v>3261</v>
      </c>
      <c r="H3438" s="70">
        <v>77.900000000000006</v>
      </c>
      <c r="I3438" s="71"/>
      <c r="J3438" s="64" t="s">
        <v>7083</v>
      </c>
      <c r="K3438" s="67" t="s">
        <v>9939</v>
      </c>
      <c r="L3438" s="67">
        <v>3</v>
      </c>
      <c r="M3438" s="64" t="s">
        <v>7066</v>
      </c>
      <c r="N3438" s="64" t="s">
        <v>1822</v>
      </c>
      <c r="O3438" s="64" t="s">
        <v>0</v>
      </c>
      <c r="P3438" s="64" t="s">
        <v>34</v>
      </c>
      <c r="Q3438" s="72">
        <v>43</v>
      </c>
      <c r="R3438" s="72">
        <v>10</v>
      </c>
      <c r="S3438" s="72">
        <v>43</v>
      </c>
      <c r="T3438" s="72">
        <v>1865</v>
      </c>
    </row>
    <row r="3439" spans="1:20" s="60" customFormat="1" ht="15" customHeight="1">
      <c r="A3439" s="68" t="s">
        <v>6020</v>
      </c>
      <c r="B3439" s="68">
        <v>18798</v>
      </c>
      <c r="C3439" s="68" t="s">
        <v>0</v>
      </c>
      <c r="D3439" s="69">
        <v>421</v>
      </c>
      <c r="E3439" s="69" t="s">
        <v>2608</v>
      </c>
      <c r="F3439" s="68" t="s">
        <v>1149</v>
      </c>
      <c r="G3439" s="64" t="s">
        <v>3263</v>
      </c>
      <c r="H3439" s="70">
        <v>78.900000000000006</v>
      </c>
      <c r="I3439" s="71"/>
      <c r="J3439" s="64" t="s">
        <v>7083</v>
      </c>
      <c r="K3439" s="67" t="s">
        <v>9939</v>
      </c>
      <c r="L3439" s="67">
        <v>8</v>
      </c>
      <c r="M3439" s="64" t="s">
        <v>7066</v>
      </c>
      <c r="N3439" s="64" t="s">
        <v>1822</v>
      </c>
      <c r="O3439" s="64" t="s">
        <v>0</v>
      </c>
      <c r="P3439" s="64" t="s">
        <v>34</v>
      </c>
      <c r="Q3439" s="72">
        <v>43</v>
      </c>
      <c r="R3439" s="72">
        <v>10</v>
      </c>
      <c r="S3439" s="72">
        <v>43</v>
      </c>
      <c r="T3439" s="72">
        <v>1865</v>
      </c>
    </row>
    <row r="3440" spans="1:20" s="60" customFormat="1" ht="15" customHeight="1">
      <c r="A3440" s="68" t="s">
        <v>6021</v>
      </c>
      <c r="B3440" s="68">
        <v>18799</v>
      </c>
      <c r="C3440" s="68" t="s">
        <v>0</v>
      </c>
      <c r="D3440" s="69">
        <v>420</v>
      </c>
      <c r="E3440" s="69" t="s">
        <v>2609</v>
      </c>
      <c r="F3440" s="68" t="s">
        <v>1149</v>
      </c>
      <c r="G3440" s="64" t="s">
        <v>3261</v>
      </c>
      <c r="H3440" s="70">
        <v>81.900000000000006</v>
      </c>
      <c r="I3440" s="71"/>
      <c r="J3440" s="64" t="s">
        <v>7083</v>
      </c>
      <c r="K3440" s="67" t="s">
        <v>9940</v>
      </c>
      <c r="L3440" s="67" t="s">
        <v>30</v>
      </c>
      <c r="M3440" s="64" t="s">
        <v>7066</v>
      </c>
      <c r="N3440" s="64" t="s">
        <v>1822</v>
      </c>
      <c r="O3440" s="64" t="s">
        <v>0</v>
      </c>
      <c r="P3440" s="64" t="s">
        <v>34</v>
      </c>
      <c r="Q3440" s="72">
        <v>33</v>
      </c>
      <c r="R3440" s="72">
        <v>13</v>
      </c>
      <c r="S3440" s="72">
        <v>55.5</v>
      </c>
      <c r="T3440" s="72">
        <v>2.14</v>
      </c>
    </row>
    <row r="3441" spans="1:20" s="60" customFormat="1" ht="15" customHeight="1">
      <c r="A3441" s="68" t="s">
        <v>6022</v>
      </c>
      <c r="B3441" s="68">
        <v>18799</v>
      </c>
      <c r="C3441" s="68" t="s">
        <v>0</v>
      </c>
      <c r="D3441" s="69">
        <v>421</v>
      </c>
      <c r="E3441" s="69" t="s">
        <v>2610</v>
      </c>
      <c r="F3441" s="68" t="s">
        <v>1149</v>
      </c>
      <c r="G3441" s="64" t="s">
        <v>3263</v>
      </c>
      <c r="H3441" s="70">
        <v>81.900000000000006</v>
      </c>
      <c r="I3441" s="71"/>
      <c r="J3441" s="64" t="s">
        <v>7083</v>
      </c>
      <c r="K3441" s="67" t="s">
        <v>9940</v>
      </c>
      <c r="L3441" s="67">
        <v>4</v>
      </c>
      <c r="M3441" s="64" t="s">
        <v>7066</v>
      </c>
      <c r="N3441" s="64" t="s">
        <v>1822</v>
      </c>
      <c r="O3441" s="64" t="s">
        <v>0</v>
      </c>
      <c r="P3441" s="64" t="s">
        <v>34</v>
      </c>
      <c r="Q3441" s="72">
        <v>33</v>
      </c>
      <c r="R3441" s="72">
        <v>13</v>
      </c>
      <c r="S3441" s="72">
        <v>55.5</v>
      </c>
      <c r="T3441" s="72">
        <v>2.14</v>
      </c>
    </row>
    <row r="3442" spans="1:20" s="60" customFormat="1" ht="15" customHeight="1">
      <c r="A3442" s="68" t="s">
        <v>6023</v>
      </c>
      <c r="B3442" s="68">
        <v>18800</v>
      </c>
      <c r="C3442" s="68" t="s">
        <v>0</v>
      </c>
      <c r="D3442" s="69" t="s">
        <v>1147</v>
      </c>
      <c r="E3442" s="69" t="s">
        <v>490</v>
      </c>
      <c r="F3442" s="68" t="s">
        <v>1149</v>
      </c>
      <c r="G3442" s="64" t="s">
        <v>0</v>
      </c>
      <c r="H3442" s="70">
        <v>60.9</v>
      </c>
      <c r="I3442" s="71"/>
      <c r="J3442" s="64" t="s">
        <v>7086</v>
      </c>
      <c r="K3442" s="67" t="s">
        <v>9941</v>
      </c>
      <c r="L3442" s="67">
        <v>39</v>
      </c>
      <c r="M3442" s="64" t="s">
        <v>7066</v>
      </c>
      <c r="N3442" s="64" t="s">
        <v>2025</v>
      </c>
      <c r="O3442" s="64" t="s">
        <v>11</v>
      </c>
      <c r="P3442" s="64" t="s">
        <v>36</v>
      </c>
      <c r="Q3442" s="72">
        <v>0</v>
      </c>
      <c r="R3442" s="72">
        <v>0</v>
      </c>
      <c r="S3442" s="72">
        <v>0</v>
      </c>
      <c r="T3442" s="72">
        <v>0</v>
      </c>
    </row>
    <row r="3443" spans="1:20" s="60" customFormat="1" ht="15" customHeight="1">
      <c r="A3443" s="68" t="s">
        <v>6024</v>
      </c>
      <c r="B3443" s="68">
        <v>18801</v>
      </c>
      <c r="C3443" s="68" t="s">
        <v>0</v>
      </c>
      <c r="D3443" s="69" t="s">
        <v>1147</v>
      </c>
      <c r="E3443" s="69" t="s">
        <v>2611</v>
      </c>
      <c r="F3443" s="68" t="s">
        <v>1162</v>
      </c>
      <c r="G3443" s="64" t="s">
        <v>0</v>
      </c>
      <c r="H3443" s="70">
        <v>60.9</v>
      </c>
      <c r="I3443" s="71"/>
      <c r="J3443" s="64" t="s">
        <v>7086</v>
      </c>
      <c r="K3443" s="67" t="s">
        <v>9942</v>
      </c>
      <c r="L3443" s="67">
        <v>4</v>
      </c>
      <c r="M3443" s="64" t="s">
        <v>7066</v>
      </c>
      <c r="N3443" s="64" t="s">
        <v>2025</v>
      </c>
      <c r="O3443" s="64" t="s">
        <v>11</v>
      </c>
      <c r="P3443" s="64" t="s">
        <v>36</v>
      </c>
      <c r="Q3443" s="72">
        <v>0</v>
      </c>
      <c r="R3443" s="72">
        <v>0</v>
      </c>
      <c r="S3443" s="72">
        <v>0</v>
      </c>
      <c r="T3443" s="72">
        <v>0</v>
      </c>
    </row>
    <row r="3444" spans="1:20" s="60" customFormat="1" ht="15" customHeight="1">
      <c r="A3444" s="68" t="s">
        <v>6025</v>
      </c>
      <c r="B3444" s="68">
        <v>18802</v>
      </c>
      <c r="C3444" s="68" t="s">
        <v>0</v>
      </c>
      <c r="D3444" s="69" t="s">
        <v>1147</v>
      </c>
      <c r="E3444" s="69" t="s">
        <v>2612</v>
      </c>
      <c r="F3444" s="68" t="s">
        <v>1187</v>
      </c>
      <c r="G3444" s="64" t="s">
        <v>0</v>
      </c>
      <c r="H3444" s="70">
        <v>68.900000000000006</v>
      </c>
      <c r="I3444" s="71"/>
      <c r="J3444" s="64" t="s">
        <v>7086</v>
      </c>
      <c r="K3444" s="67" t="s">
        <v>9943</v>
      </c>
      <c r="L3444" s="67">
        <v>9</v>
      </c>
      <c r="M3444" s="64" t="s">
        <v>7066</v>
      </c>
      <c r="N3444" s="64" t="s">
        <v>2025</v>
      </c>
      <c r="O3444" s="64" t="s">
        <v>11</v>
      </c>
      <c r="P3444" s="64" t="s">
        <v>36</v>
      </c>
      <c r="Q3444" s="72">
        <v>0</v>
      </c>
      <c r="R3444" s="72">
        <v>0</v>
      </c>
      <c r="S3444" s="72">
        <v>0</v>
      </c>
      <c r="T3444" s="72">
        <v>0</v>
      </c>
    </row>
    <row r="3445" spans="1:20" s="60" customFormat="1" ht="15" customHeight="1">
      <c r="A3445" s="68" t="s">
        <v>6026</v>
      </c>
      <c r="B3445" s="68">
        <v>18803</v>
      </c>
      <c r="C3445" s="68" t="s">
        <v>0</v>
      </c>
      <c r="D3445" s="69" t="s">
        <v>1147</v>
      </c>
      <c r="E3445" s="69" t="s">
        <v>491</v>
      </c>
      <c r="F3445" s="68" t="s">
        <v>1149</v>
      </c>
      <c r="G3445" s="64" t="s">
        <v>0</v>
      </c>
      <c r="H3445" s="70">
        <v>159.9</v>
      </c>
      <c r="I3445" s="71"/>
      <c r="J3445" s="64" t="s">
        <v>7212</v>
      </c>
      <c r="K3445" s="67" t="s">
        <v>9944</v>
      </c>
      <c r="L3445" s="67">
        <v>4</v>
      </c>
      <c r="M3445" s="64" t="s">
        <v>7066</v>
      </c>
      <c r="N3445" s="64" t="s">
        <v>2613</v>
      </c>
      <c r="O3445" s="64" t="s">
        <v>0</v>
      </c>
      <c r="P3445" s="64" t="s">
        <v>34</v>
      </c>
      <c r="Q3445" s="72">
        <v>40.5</v>
      </c>
      <c r="R3445" s="72">
        <v>0</v>
      </c>
      <c r="S3445" s="72">
        <v>47</v>
      </c>
      <c r="T3445" s="72">
        <v>6.84</v>
      </c>
    </row>
    <row r="3446" spans="1:20" s="60" customFormat="1" ht="15" customHeight="1">
      <c r="A3446" s="68" t="s">
        <v>6027</v>
      </c>
      <c r="B3446" s="68">
        <v>18804</v>
      </c>
      <c r="C3446" s="68" t="s">
        <v>0</v>
      </c>
      <c r="D3446" s="69" t="s">
        <v>1147</v>
      </c>
      <c r="E3446" s="69" t="s">
        <v>492</v>
      </c>
      <c r="F3446" s="68" t="s">
        <v>1149</v>
      </c>
      <c r="G3446" s="64" t="s">
        <v>0</v>
      </c>
      <c r="H3446" s="70">
        <v>159.9</v>
      </c>
      <c r="I3446" s="71"/>
      <c r="J3446" s="64" t="s">
        <v>7212</v>
      </c>
      <c r="K3446" s="67" t="s">
        <v>9945</v>
      </c>
      <c r="L3446" s="67">
        <v>4</v>
      </c>
      <c r="M3446" s="64" t="s">
        <v>7066</v>
      </c>
      <c r="N3446" s="64" t="s">
        <v>2613</v>
      </c>
      <c r="O3446" s="64" t="s">
        <v>0</v>
      </c>
      <c r="P3446" s="64" t="s">
        <v>34</v>
      </c>
      <c r="Q3446" s="72">
        <v>40.5</v>
      </c>
      <c r="R3446" s="72">
        <v>55.5</v>
      </c>
      <c r="S3446" s="72">
        <v>47</v>
      </c>
      <c r="T3446" s="72">
        <v>6.84</v>
      </c>
    </row>
    <row r="3447" spans="1:20" s="60" customFormat="1" ht="15" customHeight="1">
      <c r="A3447" s="68" t="s">
        <v>6028</v>
      </c>
      <c r="B3447" s="68">
        <v>18805</v>
      </c>
      <c r="C3447" s="68" t="s">
        <v>0</v>
      </c>
      <c r="D3447" s="69" t="s">
        <v>1147</v>
      </c>
      <c r="E3447" s="69" t="s">
        <v>493</v>
      </c>
      <c r="F3447" s="68" t="s">
        <v>1149</v>
      </c>
      <c r="G3447" s="64" t="s">
        <v>0</v>
      </c>
      <c r="H3447" s="70">
        <v>179.9</v>
      </c>
      <c r="I3447" s="71"/>
      <c r="J3447" s="64" t="s">
        <v>7212</v>
      </c>
      <c r="K3447" s="67" t="s">
        <v>9946</v>
      </c>
      <c r="L3447" s="67">
        <v>3</v>
      </c>
      <c r="M3447" s="64" t="s">
        <v>7066</v>
      </c>
      <c r="N3447" s="64" t="s">
        <v>2613</v>
      </c>
      <c r="O3447" s="64" t="s">
        <v>0</v>
      </c>
      <c r="P3447" s="64" t="s">
        <v>34</v>
      </c>
      <c r="Q3447" s="72">
        <v>46.5</v>
      </c>
      <c r="R3447" s="72">
        <v>56</v>
      </c>
      <c r="S3447" s="72">
        <v>46.5</v>
      </c>
      <c r="T3447" s="72">
        <v>3415</v>
      </c>
    </row>
    <row r="3448" spans="1:20" s="60" customFormat="1" ht="15" customHeight="1">
      <c r="A3448" s="68" t="s">
        <v>6029</v>
      </c>
      <c r="B3448" s="68">
        <v>18806</v>
      </c>
      <c r="C3448" s="68" t="s">
        <v>0</v>
      </c>
      <c r="D3448" s="69" t="s">
        <v>1147</v>
      </c>
      <c r="E3448" s="69" t="s">
        <v>2614</v>
      </c>
      <c r="F3448" s="68" t="s">
        <v>1149</v>
      </c>
      <c r="G3448" s="64" t="s">
        <v>0</v>
      </c>
      <c r="H3448" s="70">
        <v>36.9</v>
      </c>
      <c r="I3448" s="71"/>
      <c r="J3448" s="64" t="s">
        <v>7143</v>
      </c>
      <c r="K3448" s="67" t="s">
        <v>9947</v>
      </c>
      <c r="L3448" s="67">
        <v>19</v>
      </c>
      <c r="M3448" s="64" t="s">
        <v>7066</v>
      </c>
      <c r="N3448" s="64" t="s">
        <v>2615</v>
      </c>
      <c r="O3448" s="64" t="s">
        <v>0</v>
      </c>
      <c r="P3448" s="64" t="s">
        <v>34</v>
      </c>
      <c r="Q3448" s="72">
        <v>21</v>
      </c>
      <c r="R3448" s="72">
        <v>0</v>
      </c>
      <c r="S3448" s="72">
        <v>27</v>
      </c>
      <c r="T3448" s="72">
        <v>0.115</v>
      </c>
    </row>
    <row r="3449" spans="1:20" s="60" customFormat="1" ht="15" customHeight="1">
      <c r="A3449" s="68" t="s">
        <v>6030</v>
      </c>
      <c r="B3449" s="68">
        <v>18807</v>
      </c>
      <c r="C3449" s="68" t="s">
        <v>0</v>
      </c>
      <c r="D3449" s="69" t="s">
        <v>1147</v>
      </c>
      <c r="E3449" s="69" t="s">
        <v>494</v>
      </c>
      <c r="F3449" s="68" t="s">
        <v>1149</v>
      </c>
      <c r="G3449" s="64" t="s">
        <v>0</v>
      </c>
      <c r="H3449" s="70">
        <v>36.9</v>
      </c>
      <c r="I3449" s="71"/>
      <c r="J3449" s="64" t="s">
        <v>7143</v>
      </c>
      <c r="K3449" s="67" t="s">
        <v>9948</v>
      </c>
      <c r="L3449" s="67">
        <v>8</v>
      </c>
      <c r="M3449" s="64" t="s">
        <v>7066</v>
      </c>
      <c r="N3449" s="64" t="s">
        <v>2615</v>
      </c>
      <c r="O3449" s="64" t="s">
        <v>0</v>
      </c>
      <c r="P3449" s="64" t="s">
        <v>34</v>
      </c>
      <c r="Q3449" s="72">
        <v>26.5</v>
      </c>
      <c r="R3449" s="72">
        <v>31.5</v>
      </c>
      <c r="S3449" s="72">
        <v>13.5</v>
      </c>
      <c r="T3449" s="72">
        <v>0.14000000000000001</v>
      </c>
    </row>
    <row r="3450" spans="1:20" s="60" customFormat="1" ht="15" customHeight="1">
      <c r="A3450" s="68" t="s">
        <v>6031</v>
      </c>
      <c r="B3450" s="68">
        <v>18808</v>
      </c>
      <c r="C3450" s="68" t="s">
        <v>0</v>
      </c>
      <c r="D3450" s="69" t="s">
        <v>1147</v>
      </c>
      <c r="E3450" s="69" t="s">
        <v>2616</v>
      </c>
      <c r="F3450" s="68" t="s">
        <v>1149</v>
      </c>
      <c r="G3450" s="64" t="s">
        <v>0</v>
      </c>
      <c r="H3450" s="70">
        <v>36.9</v>
      </c>
      <c r="I3450" s="71"/>
      <c r="J3450" s="64" t="s">
        <v>7143</v>
      </c>
      <c r="K3450" s="67" t="s">
        <v>9949</v>
      </c>
      <c r="L3450" s="67">
        <v>11</v>
      </c>
      <c r="M3450" s="64" t="s">
        <v>7066</v>
      </c>
      <c r="N3450" s="64" t="s">
        <v>2615</v>
      </c>
      <c r="O3450" s="64" t="s">
        <v>0</v>
      </c>
      <c r="P3450" s="64" t="s">
        <v>34</v>
      </c>
      <c r="Q3450" s="72">
        <v>18.5</v>
      </c>
      <c r="R3450" s="72">
        <v>33.5</v>
      </c>
      <c r="S3450" s="72">
        <v>15</v>
      </c>
      <c r="T3450" s="72">
        <v>0.16500000000000001</v>
      </c>
    </row>
    <row r="3451" spans="1:20" s="60" customFormat="1" ht="15" customHeight="1">
      <c r="A3451" s="68" t="s">
        <v>6032</v>
      </c>
      <c r="B3451" s="68">
        <v>18809</v>
      </c>
      <c r="C3451" s="68" t="s">
        <v>0</v>
      </c>
      <c r="D3451" s="69" t="s">
        <v>1147</v>
      </c>
      <c r="E3451" s="69" t="s">
        <v>2617</v>
      </c>
      <c r="F3451" s="68" t="s">
        <v>1149</v>
      </c>
      <c r="G3451" s="64" t="s">
        <v>0</v>
      </c>
      <c r="H3451" s="70">
        <v>36.9</v>
      </c>
      <c r="I3451" s="71"/>
      <c r="J3451" s="64" t="s">
        <v>7143</v>
      </c>
      <c r="K3451" s="67" t="s">
        <v>9950</v>
      </c>
      <c r="L3451" s="67">
        <v>24</v>
      </c>
      <c r="M3451" s="64" t="s">
        <v>7066</v>
      </c>
      <c r="N3451" s="64" t="s">
        <v>2615</v>
      </c>
      <c r="O3451" s="64" t="s">
        <v>0</v>
      </c>
      <c r="P3451" s="64" t="s">
        <v>34</v>
      </c>
      <c r="Q3451" s="72">
        <v>37.5</v>
      </c>
      <c r="R3451" s="72">
        <v>0</v>
      </c>
      <c r="S3451" s="72">
        <v>11</v>
      </c>
      <c r="T3451" s="72">
        <v>0.11</v>
      </c>
    </row>
    <row r="3452" spans="1:20" s="60" customFormat="1" ht="15" customHeight="1">
      <c r="A3452" s="68" t="s">
        <v>6033</v>
      </c>
      <c r="B3452" s="68">
        <v>18810</v>
      </c>
      <c r="C3452" s="68" t="s">
        <v>0</v>
      </c>
      <c r="D3452" s="69" t="s">
        <v>1147</v>
      </c>
      <c r="E3452" s="69" t="s">
        <v>495</v>
      </c>
      <c r="F3452" s="68" t="s">
        <v>1149</v>
      </c>
      <c r="G3452" s="64" t="s">
        <v>0</v>
      </c>
      <c r="H3452" s="70">
        <v>513.9</v>
      </c>
      <c r="I3452" s="71"/>
      <c r="J3452" s="64" t="s">
        <v>7212</v>
      </c>
      <c r="K3452" s="67" t="s">
        <v>9951</v>
      </c>
      <c r="L3452" s="67">
        <v>2</v>
      </c>
      <c r="M3452" s="64" t="s">
        <v>7066</v>
      </c>
      <c r="N3452" s="64" t="s">
        <v>1837</v>
      </c>
      <c r="O3452" s="64" t="s">
        <v>0</v>
      </c>
      <c r="P3452" s="64" t="s">
        <v>33</v>
      </c>
      <c r="Q3452" s="72">
        <v>70</v>
      </c>
      <c r="R3452" s="72">
        <v>0</v>
      </c>
      <c r="S3452" s="72">
        <v>70</v>
      </c>
      <c r="T3452" s="72">
        <v>6.84</v>
      </c>
    </row>
    <row r="3453" spans="1:20" s="60" customFormat="1" ht="15" customHeight="1">
      <c r="A3453" s="68" t="s">
        <v>6034</v>
      </c>
      <c r="B3453" s="68">
        <v>18811</v>
      </c>
      <c r="C3453" s="68" t="s">
        <v>0</v>
      </c>
      <c r="D3453" s="69" t="s">
        <v>1147</v>
      </c>
      <c r="E3453" s="69" t="s">
        <v>496</v>
      </c>
      <c r="F3453" s="68" t="s">
        <v>1149</v>
      </c>
      <c r="G3453" s="64" t="s">
        <v>0</v>
      </c>
      <c r="H3453" s="70">
        <v>288.89999999999998</v>
      </c>
      <c r="I3453" s="71"/>
      <c r="J3453" s="64" t="s">
        <v>7212</v>
      </c>
      <c r="K3453" s="67" t="s">
        <v>9952</v>
      </c>
      <c r="L3453" s="67">
        <v>2</v>
      </c>
      <c r="M3453" s="64" t="s">
        <v>7066</v>
      </c>
      <c r="N3453" s="64" t="s">
        <v>1837</v>
      </c>
      <c r="O3453" s="64" t="s">
        <v>0</v>
      </c>
      <c r="P3453" s="64" t="s">
        <v>34</v>
      </c>
      <c r="Q3453" s="72">
        <v>51</v>
      </c>
      <c r="R3453" s="72">
        <v>66</v>
      </c>
      <c r="S3453" s="72">
        <v>51</v>
      </c>
      <c r="T3453" s="72">
        <v>5.04</v>
      </c>
    </row>
    <row r="3454" spans="1:20" s="60" customFormat="1" ht="15" customHeight="1">
      <c r="A3454" s="68" t="s">
        <v>6035</v>
      </c>
      <c r="B3454" s="68">
        <v>18812</v>
      </c>
      <c r="C3454" s="68" t="s">
        <v>0</v>
      </c>
      <c r="D3454" s="69" t="s">
        <v>1147</v>
      </c>
      <c r="E3454" s="69" t="s">
        <v>497</v>
      </c>
      <c r="F3454" s="68" t="s">
        <v>1149</v>
      </c>
      <c r="G3454" s="64" t="s">
        <v>0</v>
      </c>
      <c r="H3454" s="70">
        <v>352.9</v>
      </c>
      <c r="I3454" s="71"/>
      <c r="J3454" s="64" t="s">
        <v>7212</v>
      </c>
      <c r="K3454" s="67" t="s">
        <v>9953</v>
      </c>
      <c r="L3454" s="67" t="s">
        <v>31</v>
      </c>
      <c r="M3454" s="64" t="s">
        <v>7066</v>
      </c>
      <c r="N3454" s="64" t="s">
        <v>1837</v>
      </c>
      <c r="O3454" s="64" t="s">
        <v>0</v>
      </c>
      <c r="P3454" s="64" t="s">
        <v>33</v>
      </c>
      <c r="Q3454" s="72">
        <v>51.5</v>
      </c>
      <c r="R3454" s="72">
        <v>87</v>
      </c>
      <c r="S3454" s="72">
        <v>39</v>
      </c>
      <c r="T3454" s="72">
        <v>6.84</v>
      </c>
    </row>
    <row r="3455" spans="1:20" s="60" customFormat="1" ht="15" customHeight="1">
      <c r="A3455" s="68" t="s">
        <v>6036</v>
      </c>
      <c r="B3455" s="68">
        <v>18813</v>
      </c>
      <c r="C3455" s="68" t="s">
        <v>0</v>
      </c>
      <c r="D3455" s="69" t="s">
        <v>1147</v>
      </c>
      <c r="E3455" s="69" t="s">
        <v>498</v>
      </c>
      <c r="F3455" s="68" t="s">
        <v>1149</v>
      </c>
      <c r="G3455" s="64" t="s">
        <v>0</v>
      </c>
      <c r="H3455" s="70">
        <v>492.9</v>
      </c>
      <c r="I3455" s="71"/>
      <c r="J3455" s="64" t="s">
        <v>7212</v>
      </c>
      <c r="K3455" s="67" t="s">
        <v>9954</v>
      </c>
      <c r="L3455" s="67" t="s">
        <v>31</v>
      </c>
      <c r="M3455" s="64" t="s">
        <v>7066</v>
      </c>
      <c r="N3455" s="64" t="s">
        <v>1837</v>
      </c>
      <c r="O3455" s="64" t="s">
        <v>0</v>
      </c>
      <c r="P3455" s="64" t="s">
        <v>34</v>
      </c>
      <c r="Q3455" s="72">
        <v>52</v>
      </c>
      <c r="R3455" s="72">
        <v>74</v>
      </c>
      <c r="S3455" s="72">
        <v>104</v>
      </c>
      <c r="T3455" s="72">
        <v>0</v>
      </c>
    </row>
    <row r="3456" spans="1:20" s="60" customFormat="1" ht="15" customHeight="1">
      <c r="A3456" s="68" t="s">
        <v>6037</v>
      </c>
      <c r="B3456" s="68">
        <v>18814</v>
      </c>
      <c r="C3456" s="68" t="s">
        <v>0</v>
      </c>
      <c r="D3456" s="69" t="s">
        <v>1147</v>
      </c>
      <c r="E3456" s="69" t="s">
        <v>499</v>
      </c>
      <c r="F3456" s="68" t="s">
        <v>1149</v>
      </c>
      <c r="G3456" s="64" t="s">
        <v>0</v>
      </c>
      <c r="H3456" s="70">
        <v>350.9</v>
      </c>
      <c r="I3456" s="71"/>
      <c r="J3456" s="64" t="s">
        <v>7212</v>
      </c>
      <c r="K3456" s="67" t="s">
        <v>9955</v>
      </c>
      <c r="L3456" s="67">
        <v>2</v>
      </c>
      <c r="M3456" s="64" t="s">
        <v>7066</v>
      </c>
      <c r="N3456" s="64" t="s">
        <v>1837</v>
      </c>
      <c r="O3456" s="64" t="s">
        <v>0</v>
      </c>
      <c r="P3456" s="64" t="s">
        <v>33</v>
      </c>
      <c r="Q3456" s="72">
        <v>52</v>
      </c>
      <c r="R3456" s="72">
        <v>0</v>
      </c>
      <c r="S3456" s="72">
        <v>104</v>
      </c>
      <c r="T3456" s="72">
        <v>4656</v>
      </c>
    </row>
    <row r="3457" spans="1:20" s="60" customFormat="1" ht="15" customHeight="1">
      <c r="A3457" s="68" t="s">
        <v>11716</v>
      </c>
      <c r="B3457" s="68">
        <v>18815</v>
      </c>
      <c r="C3457" s="68" t="s">
        <v>0</v>
      </c>
      <c r="D3457" s="69">
        <v>71</v>
      </c>
      <c r="E3457" s="69" t="s">
        <v>11717</v>
      </c>
      <c r="F3457" s="68" t="s">
        <v>1149</v>
      </c>
      <c r="G3457" s="64" t="s">
        <v>0</v>
      </c>
      <c r="H3457" s="70">
        <v>1271.9000000000001</v>
      </c>
      <c r="I3457" s="71">
        <v>3.2500000000000001E-2</v>
      </c>
      <c r="J3457" s="64" t="s">
        <v>7212</v>
      </c>
      <c r="K3457" s="67" t="s">
        <v>11718</v>
      </c>
      <c r="L3457" s="67">
        <v>2</v>
      </c>
      <c r="M3457" s="64" t="s">
        <v>7066</v>
      </c>
      <c r="N3457" s="64" t="s">
        <v>1837</v>
      </c>
      <c r="O3457" s="64" t="s">
        <v>0</v>
      </c>
      <c r="P3457" s="64" t="s">
        <v>33</v>
      </c>
      <c r="Q3457" s="72">
        <v>82</v>
      </c>
      <c r="R3457" s="72">
        <v>80</v>
      </c>
      <c r="S3457" s="72">
        <v>69.5</v>
      </c>
      <c r="T3457" s="72">
        <v>0</v>
      </c>
    </row>
    <row r="3458" spans="1:20" s="60" customFormat="1" ht="15" customHeight="1">
      <c r="A3458" s="68" t="s">
        <v>11719</v>
      </c>
      <c r="B3458" s="68">
        <v>18816</v>
      </c>
      <c r="C3458" s="68" t="s">
        <v>0</v>
      </c>
      <c r="D3458" s="69">
        <v>1</v>
      </c>
      <c r="E3458" s="69" t="s">
        <v>11720</v>
      </c>
      <c r="F3458" s="68" t="s">
        <v>1149</v>
      </c>
      <c r="G3458" s="64" t="s">
        <v>0</v>
      </c>
      <c r="H3458" s="70">
        <v>891.75</v>
      </c>
      <c r="I3458" s="71">
        <v>3.2500000000000001E-2</v>
      </c>
      <c r="J3458" s="64" t="s">
        <v>7212</v>
      </c>
      <c r="K3458" s="67" t="s">
        <v>11721</v>
      </c>
      <c r="L3458" s="67">
        <v>2</v>
      </c>
      <c r="M3458" s="64" t="s">
        <v>7066</v>
      </c>
      <c r="N3458" s="64" t="s">
        <v>1837</v>
      </c>
      <c r="O3458" s="64" t="s">
        <v>0</v>
      </c>
      <c r="P3458" s="64" t="s">
        <v>34</v>
      </c>
      <c r="Q3458" s="72">
        <v>82</v>
      </c>
      <c r="R3458" s="72">
        <v>80</v>
      </c>
      <c r="S3458" s="72">
        <v>69.5</v>
      </c>
      <c r="T3458" s="72">
        <v>0</v>
      </c>
    </row>
    <row r="3459" spans="1:20" s="60" customFormat="1" ht="15" customHeight="1">
      <c r="A3459" s="68" t="s">
        <v>11722</v>
      </c>
      <c r="B3459" s="68">
        <v>18816</v>
      </c>
      <c r="C3459" s="68" t="s">
        <v>0</v>
      </c>
      <c r="D3459" s="69">
        <v>12</v>
      </c>
      <c r="E3459" s="69" t="s">
        <v>11723</v>
      </c>
      <c r="F3459" s="68" t="s">
        <v>1149</v>
      </c>
      <c r="G3459" s="64" t="s">
        <v>0</v>
      </c>
      <c r="H3459" s="70">
        <v>953.9</v>
      </c>
      <c r="I3459" s="71">
        <v>3.2500000000000001E-2</v>
      </c>
      <c r="J3459" s="64" t="s">
        <v>7212</v>
      </c>
      <c r="K3459" s="67" t="s">
        <v>11721</v>
      </c>
      <c r="L3459" s="67">
        <v>4</v>
      </c>
      <c r="M3459" s="64" t="s">
        <v>7066</v>
      </c>
      <c r="N3459" s="64" t="s">
        <v>1837</v>
      </c>
      <c r="O3459" s="64" t="s">
        <v>0</v>
      </c>
      <c r="P3459" s="64" t="s">
        <v>34</v>
      </c>
      <c r="Q3459" s="72">
        <v>82</v>
      </c>
      <c r="R3459" s="72">
        <v>80</v>
      </c>
      <c r="S3459" s="72">
        <v>69.5</v>
      </c>
      <c r="T3459" s="72">
        <v>0</v>
      </c>
    </row>
    <row r="3460" spans="1:20" s="60" customFormat="1" ht="15" customHeight="1">
      <c r="A3460" s="68" t="s">
        <v>11724</v>
      </c>
      <c r="B3460" s="68">
        <v>18816</v>
      </c>
      <c r="C3460" s="68" t="s">
        <v>0</v>
      </c>
      <c r="D3460" s="69">
        <v>71</v>
      </c>
      <c r="E3460" s="69" t="s">
        <v>11725</v>
      </c>
      <c r="F3460" s="68" t="s">
        <v>1149</v>
      </c>
      <c r="G3460" s="64" t="s">
        <v>0</v>
      </c>
      <c r="H3460" s="70">
        <v>891.75</v>
      </c>
      <c r="I3460" s="71">
        <v>3.2500000000000001E-2</v>
      </c>
      <c r="J3460" s="64" t="s">
        <v>7212</v>
      </c>
      <c r="K3460" s="67" t="s">
        <v>11721</v>
      </c>
      <c r="L3460" s="67" t="s">
        <v>30</v>
      </c>
      <c r="M3460" s="64" t="s">
        <v>7066</v>
      </c>
      <c r="N3460" s="64" t="s">
        <v>1837</v>
      </c>
      <c r="O3460" s="64" t="s">
        <v>0</v>
      </c>
      <c r="P3460" s="64" t="s">
        <v>34</v>
      </c>
      <c r="Q3460" s="72">
        <v>82</v>
      </c>
      <c r="R3460" s="72">
        <v>80</v>
      </c>
      <c r="S3460" s="72">
        <v>69.5</v>
      </c>
      <c r="T3460" s="72">
        <v>0</v>
      </c>
    </row>
    <row r="3461" spans="1:20" s="60" customFormat="1" ht="15" customHeight="1">
      <c r="A3461" s="68" t="s">
        <v>6038</v>
      </c>
      <c r="B3461" s="68">
        <v>18817</v>
      </c>
      <c r="C3461" s="68" t="s">
        <v>0</v>
      </c>
      <c r="D3461" s="69" t="s">
        <v>1147</v>
      </c>
      <c r="E3461" s="69" t="s">
        <v>2618</v>
      </c>
      <c r="F3461" s="68" t="s">
        <v>1149</v>
      </c>
      <c r="G3461" s="64" t="s">
        <v>0</v>
      </c>
      <c r="H3461" s="70">
        <v>265.89999999999998</v>
      </c>
      <c r="I3461" s="71"/>
      <c r="J3461" s="64" t="s">
        <v>7610</v>
      </c>
      <c r="K3461" s="67" t="s">
        <v>9956</v>
      </c>
      <c r="L3461" s="67">
        <v>2</v>
      </c>
      <c r="M3461" s="64" t="s">
        <v>7066</v>
      </c>
      <c r="N3461" s="64" t="s">
        <v>2619</v>
      </c>
      <c r="O3461" s="64" t="s">
        <v>11</v>
      </c>
      <c r="P3461" s="64" t="s">
        <v>33</v>
      </c>
      <c r="Q3461" s="72">
        <v>25.5</v>
      </c>
      <c r="R3461" s="72">
        <v>0</v>
      </c>
      <c r="S3461" s="72">
        <v>25.5</v>
      </c>
      <c r="T3461" s="72">
        <v>3.09</v>
      </c>
    </row>
    <row r="3462" spans="1:20" s="60" customFormat="1" ht="15" customHeight="1">
      <c r="A3462" s="68" t="s">
        <v>6039</v>
      </c>
      <c r="B3462" s="68">
        <v>18818</v>
      </c>
      <c r="C3462" s="68" t="s">
        <v>0</v>
      </c>
      <c r="D3462" s="69" t="s">
        <v>1147</v>
      </c>
      <c r="E3462" s="69" t="s">
        <v>2620</v>
      </c>
      <c r="F3462" s="68" t="s">
        <v>1149</v>
      </c>
      <c r="G3462" s="64" t="s">
        <v>0</v>
      </c>
      <c r="H3462" s="70">
        <v>99.9</v>
      </c>
      <c r="I3462" s="71"/>
      <c r="J3462" s="64" t="s">
        <v>7610</v>
      </c>
      <c r="K3462" s="67" t="s">
        <v>9957</v>
      </c>
      <c r="L3462" s="67">
        <v>10</v>
      </c>
      <c r="M3462" s="64" t="s">
        <v>7066</v>
      </c>
      <c r="N3462" s="64" t="s">
        <v>2619</v>
      </c>
      <c r="O3462" s="64" t="s">
        <v>11</v>
      </c>
      <c r="P3462" s="64" t="s">
        <v>34</v>
      </c>
      <c r="Q3462" s="72">
        <v>8</v>
      </c>
      <c r="R3462" s="72">
        <v>62</v>
      </c>
      <c r="S3462" s="72">
        <v>15</v>
      </c>
      <c r="T3462" s="72">
        <v>1.06</v>
      </c>
    </row>
    <row r="3463" spans="1:20" s="60" customFormat="1" ht="15" customHeight="1">
      <c r="A3463" s="68" t="s">
        <v>6040</v>
      </c>
      <c r="B3463" s="68">
        <v>18819</v>
      </c>
      <c r="C3463" s="68" t="s">
        <v>0</v>
      </c>
      <c r="D3463" s="69" t="s">
        <v>1147</v>
      </c>
      <c r="E3463" s="69" t="s">
        <v>2621</v>
      </c>
      <c r="F3463" s="68" t="s">
        <v>1149</v>
      </c>
      <c r="G3463" s="64" t="s">
        <v>0</v>
      </c>
      <c r="H3463" s="70">
        <v>99.9</v>
      </c>
      <c r="I3463" s="71"/>
      <c r="J3463" s="64" t="s">
        <v>7610</v>
      </c>
      <c r="K3463" s="67" t="s">
        <v>9958</v>
      </c>
      <c r="L3463" s="67">
        <v>10</v>
      </c>
      <c r="M3463" s="64" t="s">
        <v>7066</v>
      </c>
      <c r="N3463" s="64" t="s">
        <v>2619</v>
      </c>
      <c r="O3463" s="64" t="s">
        <v>11</v>
      </c>
      <c r="P3463" s="64" t="s">
        <v>33</v>
      </c>
      <c r="Q3463" s="72">
        <v>0</v>
      </c>
      <c r="R3463" s="72">
        <v>0</v>
      </c>
      <c r="S3463" s="72">
        <v>0</v>
      </c>
      <c r="T3463" s="72">
        <v>0</v>
      </c>
    </row>
    <row r="3464" spans="1:20" s="60" customFormat="1" ht="15" customHeight="1">
      <c r="A3464" s="68" t="s">
        <v>6041</v>
      </c>
      <c r="B3464" s="68">
        <v>18820</v>
      </c>
      <c r="C3464" s="68" t="s">
        <v>0</v>
      </c>
      <c r="D3464" s="69" t="s">
        <v>1147</v>
      </c>
      <c r="E3464" s="69" t="s">
        <v>2622</v>
      </c>
      <c r="F3464" s="68" t="s">
        <v>1149</v>
      </c>
      <c r="G3464" s="64" t="s">
        <v>0</v>
      </c>
      <c r="H3464" s="70">
        <v>153.9</v>
      </c>
      <c r="I3464" s="71"/>
      <c r="J3464" s="64" t="s">
        <v>7610</v>
      </c>
      <c r="K3464" s="67" t="s">
        <v>9959</v>
      </c>
      <c r="L3464" s="67">
        <v>13</v>
      </c>
      <c r="M3464" s="64" t="s">
        <v>7066</v>
      </c>
      <c r="N3464" s="64" t="s">
        <v>2619</v>
      </c>
      <c r="O3464" s="64" t="s">
        <v>11</v>
      </c>
      <c r="P3464" s="64" t="s">
        <v>34</v>
      </c>
      <c r="Q3464" s="72">
        <v>40</v>
      </c>
      <c r="R3464" s="72">
        <v>2.5</v>
      </c>
      <c r="S3464" s="72">
        <v>40</v>
      </c>
      <c r="T3464" s="72">
        <v>1345</v>
      </c>
    </row>
    <row r="3465" spans="1:20" s="60" customFormat="1" ht="15" customHeight="1">
      <c r="A3465" s="68" t="s">
        <v>6042</v>
      </c>
      <c r="B3465" s="68">
        <v>18821</v>
      </c>
      <c r="C3465" s="68" t="s">
        <v>0</v>
      </c>
      <c r="D3465" s="69" t="s">
        <v>1147</v>
      </c>
      <c r="E3465" s="69" t="s">
        <v>2623</v>
      </c>
      <c r="F3465" s="68" t="s">
        <v>1149</v>
      </c>
      <c r="G3465" s="64" t="s">
        <v>0</v>
      </c>
      <c r="H3465" s="70">
        <v>263.89999999999998</v>
      </c>
      <c r="I3465" s="71"/>
      <c r="J3465" s="64" t="s">
        <v>7610</v>
      </c>
      <c r="K3465" s="67" t="s">
        <v>9960</v>
      </c>
      <c r="L3465" s="67">
        <v>21</v>
      </c>
      <c r="M3465" s="64" t="s">
        <v>7066</v>
      </c>
      <c r="N3465" s="64" t="s">
        <v>2619</v>
      </c>
      <c r="O3465" s="64" t="s">
        <v>11</v>
      </c>
      <c r="P3465" s="64" t="s">
        <v>34</v>
      </c>
      <c r="Q3465" s="72">
        <v>55</v>
      </c>
      <c r="R3465" s="72">
        <v>3.5</v>
      </c>
      <c r="S3465" s="72">
        <v>55</v>
      </c>
      <c r="T3465" s="72">
        <v>2695</v>
      </c>
    </row>
    <row r="3466" spans="1:20" s="60" customFormat="1" ht="15" customHeight="1">
      <c r="A3466" s="68" t="s">
        <v>11726</v>
      </c>
      <c r="B3466" s="68">
        <v>18822</v>
      </c>
      <c r="C3466" s="68" t="s">
        <v>0</v>
      </c>
      <c r="D3466" s="69">
        <v>12</v>
      </c>
      <c r="E3466" s="69" t="s">
        <v>11727</v>
      </c>
      <c r="F3466" s="68" t="s">
        <v>1149</v>
      </c>
      <c r="G3466" s="64" t="s">
        <v>0</v>
      </c>
      <c r="H3466" s="70">
        <v>213.9</v>
      </c>
      <c r="I3466" s="71">
        <v>3.2500000000000001E-2</v>
      </c>
      <c r="J3466" s="64" t="s">
        <v>7212</v>
      </c>
      <c r="K3466" s="67" t="s">
        <v>11728</v>
      </c>
      <c r="L3466" s="67">
        <v>1</v>
      </c>
      <c r="M3466" s="64" t="s">
        <v>7066</v>
      </c>
      <c r="N3466" s="64" t="s">
        <v>2624</v>
      </c>
      <c r="O3466" s="64" t="s">
        <v>0</v>
      </c>
      <c r="P3466" s="64" t="s">
        <v>33</v>
      </c>
      <c r="Q3466" s="72">
        <v>23</v>
      </c>
      <c r="R3466" s="72">
        <v>82</v>
      </c>
      <c r="S3466" s="72">
        <v>50</v>
      </c>
      <c r="T3466" s="72">
        <v>3365</v>
      </c>
    </row>
    <row r="3467" spans="1:20" s="60" customFormat="1" ht="15" customHeight="1">
      <c r="A3467" s="68" t="s">
        <v>11729</v>
      </c>
      <c r="B3467" s="68">
        <v>18822</v>
      </c>
      <c r="C3467" s="68" t="s">
        <v>0</v>
      </c>
      <c r="D3467" s="69">
        <v>34</v>
      </c>
      <c r="E3467" s="69" t="s">
        <v>11730</v>
      </c>
      <c r="F3467" s="68" t="s">
        <v>1149</v>
      </c>
      <c r="G3467" s="64" t="s">
        <v>0</v>
      </c>
      <c r="H3467" s="70">
        <v>213.9</v>
      </c>
      <c r="I3467" s="71">
        <v>3.2500000000000001E-2</v>
      </c>
      <c r="J3467" s="64" t="s">
        <v>7212</v>
      </c>
      <c r="K3467" s="67" t="s">
        <v>11728</v>
      </c>
      <c r="L3467" s="67">
        <v>2</v>
      </c>
      <c r="M3467" s="64" t="s">
        <v>7066</v>
      </c>
      <c r="N3467" s="64" t="s">
        <v>2624</v>
      </c>
      <c r="O3467" s="64" t="s">
        <v>0</v>
      </c>
      <c r="P3467" s="64" t="s">
        <v>33</v>
      </c>
      <c r="Q3467" s="72">
        <v>23</v>
      </c>
      <c r="R3467" s="72">
        <v>0</v>
      </c>
      <c r="S3467" s="72">
        <v>50</v>
      </c>
      <c r="T3467" s="72">
        <v>3365</v>
      </c>
    </row>
    <row r="3468" spans="1:20" s="60" customFormat="1" ht="15" customHeight="1">
      <c r="A3468" s="68" t="s">
        <v>6043</v>
      </c>
      <c r="B3468" s="68">
        <v>18823</v>
      </c>
      <c r="C3468" s="68" t="s">
        <v>0</v>
      </c>
      <c r="D3468" s="69">
        <v>12</v>
      </c>
      <c r="E3468" s="69" t="s">
        <v>2625</v>
      </c>
      <c r="F3468" s="68" t="s">
        <v>1149</v>
      </c>
      <c r="G3468" s="64" t="s">
        <v>3328</v>
      </c>
      <c r="H3468" s="70">
        <v>52.9</v>
      </c>
      <c r="I3468" s="71"/>
      <c r="J3468" s="64" t="s">
        <v>7212</v>
      </c>
      <c r="K3468" s="67" t="s">
        <v>9961</v>
      </c>
      <c r="L3468" s="67">
        <v>6</v>
      </c>
      <c r="M3468" s="64" t="s">
        <v>7066</v>
      </c>
      <c r="N3468" s="64" t="s">
        <v>2624</v>
      </c>
      <c r="O3468" s="64" t="s">
        <v>0</v>
      </c>
      <c r="P3468" s="64" t="s">
        <v>33</v>
      </c>
      <c r="Q3468" s="72">
        <v>11.5</v>
      </c>
      <c r="R3468" s="72">
        <v>31.5</v>
      </c>
      <c r="S3468" s="72">
        <v>19.5</v>
      </c>
      <c r="T3468" s="72">
        <v>0.5</v>
      </c>
    </row>
    <row r="3469" spans="1:20" s="60" customFormat="1" ht="15" customHeight="1">
      <c r="A3469" s="68" t="s">
        <v>6912</v>
      </c>
      <c r="B3469" s="68">
        <v>18823</v>
      </c>
      <c r="C3469" s="68" t="s">
        <v>0</v>
      </c>
      <c r="D3469" s="69">
        <v>34</v>
      </c>
      <c r="E3469" s="69" t="s">
        <v>6913</v>
      </c>
      <c r="F3469" s="68" t="s">
        <v>1149</v>
      </c>
      <c r="G3469" s="64" t="s">
        <v>3348</v>
      </c>
      <c r="H3469" s="70">
        <v>52.9</v>
      </c>
      <c r="I3469" s="71"/>
      <c r="J3469" s="64" t="s">
        <v>7212</v>
      </c>
      <c r="K3469" s="67" t="s">
        <v>9961</v>
      </c>
      <c r="L3469" s="67" t="s">
        <v>31</v>
      </c>
      <c r="M3469" s="64" t="s">
        <v>7066</v>
      </c>
      <c r="N3469" s="64" t="s">
        <v>2624</v>
      </c>
      <c r="O3469" s="64" t="s">
        <v>0</v>
      </c>
      <c r="P3469" s="64" t="s">
        <v>33</v>
      </c>
      <c r="Q3469" s="72">
        <v>11.5</v>
      </c>
      <c r="R3469" s="72">
        <v>0</v>
      </c>
      <c r="S3469" s="72">
        <v>19.5</v>
      </c>
      <c r="T3469" s="72">
        <v>0.5</v>
      </c>
    </row>
    <row r="3470" spans="1:20" s="60" customFormat="1" ht="15" customHeight="1">
      <c r="A3470" s="68" t="s">
        <v>11731</v>
      </c>
      <c r="B3470" s="68">
        <v>18824</v>
      </c>
      <c r="C3470" s="68" t="s">
        <v>0</v>
      </c>
      <c r="D3470" s="69">
        <v>12</v>
      </c>
      <c r="E3470" s="69" t="s">
        <v>11732</v>
      </c>
      <c r="F3470" s="68" t="s">
        <v>1149</v>
      </c>
      <c r="G3470" s="64" t="s">
        <v>0</v>
      </c>
      <c r="H3470" s="70">
        <v>69.900000000000006</v>
      </c>
      <c r="I3470" s="71">
        <v>3.2500000000000001E-2</v>
      </c>
      <c r="J3470" s="64" t="s">
        <v>7212</v>
      </c>
      <c r="K3470" s="67" t="s">
        <v>11733</v>
      </c>
      <c r="L3470" s="67">
        <v>4</v>
      </c>
      <c r="M3470" s="64" t="s">
        <v>7066</v>
      </c>
      <c r="N3470" s="64" t="s">
        <v>2624</v>
      </c>
      <c r="O3470" s="64" t="s">
        <v>0</v>
      </c>
      <c r="P3470" s="64" t="s">
        <v>34</v>
      </c>
      <c r="Q3470" s="72">
        <v>17.5</v>
      </c>
      <c r="R3470" s="72">
        <v>0</v>
      </c>
      <c r="S3470" s="72">
        <v>23.8</v>
      </c>
      <c r="T3470" s="72">
        <v>1.57</v>
      </c>
    </row>
    <row r="3471" spans="1:20" s="60" customFormat="1" ht="15" customHeight="1">
      <c r="A3471" s="68" t="s">
        <v>11734</v>
      </c>
      <c r="B3471" s="68">
        <v>18824</v>
      </c>
      <c r="C3471" s="68" t="s">
        <v>0</v>
      </c>
      <c r="D3471" s="69">
        <v>34</v>
      </c>
      <c r="E3471" s="69" t="s">
        <v>11735</v>
      </c>
      <c r="F3471" s="68" t="s">
        <v>1149</v>
      </c>
      <c r="G3471" s="64" t="s">
        <v>0</v>
      </c>
      <c r="H3471" s="70">
        <v>69.900000000000006</v>
      </c>
      <c r="I3471" s="71">
        <v>3.2500000000000001E-2</v>
      </c>
      <c r="J3471" s="64" t="s">
        <v>7212</v>
      </c>
      <c r="K3471" s="67" t="s">
        <v>11733</v>
      </c>
      <c r="L3471" s="67">
        <v>3</v>
      </c>
      <c r="M3471" s="64" t="s">
        <v>7066</v>
      </c>
      <c r="N3471" s="64" t="s">
        <v>2624</v>
      </c>
      <c r="O3471" s="64" t="s">
        <v>0</v>
      </c>
      <c r="P3471" s="64" t="s">
        <v>34</v>
      </c>
      <c r="Q3471" s="72">
        <v>17.5</v>
      </c>
      <c r="R3471" s="72">
        <v>0</v>
      </c>
      <c r="S3471" s="72">
        <v>23.8</v>
      </c>
      <c r="T3471" s="72">
        <v>1.57</v>
      </c>
    </row>
    <row r="3472" spans="1:20" s="60" customFormat="1" ht="15" customHeight="1">
      <c r="A3472" s="68" t="s">
        <v>11736</v>
      </c>
      <c r="B3472" s="68">
        <v>18825</v>
      </c>
      <c r="C3472" s="68" t="s">
        <v>0</v>
      </c>
      <c r="D3472" s="69">
        <v>12</v>
      </c>
      <c r="E3472" s="69" t="s">
        <v>11737</v>
      </c>
      <c r="F3472" s="68" t="s">
        <v>1149</v>
      </c>
      <c r="G3472" s="64" t="s">
        <v>0</v>
      </c>
      <c r="H3472" s="70">
        <v>266.89999999999998</v>
      </c>
      <c r="I3472" s="71">
        <v>3.2500000000000001E-2</v>
      </c>
      <c r="J3472" s="64" t="s">
        <v>7212</v>
      </c>
      <c r="K3472" s="67" t="s">
        <v>11738</v>
      </c>
      <c r="L3472" s="67">
        <v>1</v>
      </c>
      <c r="M3472" s="64" t="s">
        <v>7066</v>
      </c>
      <c r="N3472" s="64" t="s">
        <v>2624</v>
      </c>
      <c r="O3472" s="64" t="s">
        <v>0</v>
      </c>
      <c r="P3472" s="64" t="s">
        <v>34</v>
      </c>
      <c r="Q3472" s="72">
        <v>35</v>
      </c>
      <c r="R3472" s="72">
        <v>0</v>
      </c>
      <c r="S3472" s="72">
        <v>60</v>
      </c>
      <c r="T3472" s="72">
        <v>6.7</v>
      </c>
    </row>
    <row r="3473" spans="1:20" s="60" customFormat="1" ht="15" customHeight="1">
      <c r="A3473" s="68" t="s">
        <v>11739</v>
      </c>
      <c r="B3473" s="68">
        <v>18825</v>
      </c>
      <c r="C3473" s="68" t="s">
        <v>0</v>
      </c>
      <c r="D3473" s="69">
        <v>34</v>
      </c>
      <c r="E3473" s="69" t="s">
        <v>11740</v>
      </c>
      <c r="F3473" s="68" t="s">
        <v>1149</v>
      </c>
      <c r="G3473" s="64" t="s">
        <v>0</v>
      </c>
      <c r="H3473" s="70">
        <v>266.89999999999998</v>
      </c>
      <c r="I3473" s="71">
        <v>3.2500000000000001E-2</v>
      </c>
      <c r="J3473" s="64" t="s">
        <v>7212</v>
      </c>
      <c r="K3473" s="67" t="s">
        <v>11738</v>
      </c>
      <c r="L3473" s="67">
        <v>1</v>
      </c>
      <c r="M3473" s="64" t="s">
        <v>7066</v>
      </c>
      <c r="N3473" s="64" t="s">
        <v>2624</v>
      </c>
      <c r="O3473" s="64" t="s">
        <v>0</v>
      </c>
      <c r="P3473" s="64" t="s">
        <v>34</v>
      </c>
      <c r="Q3473" s="72">
        <v>35</v>
      </c>
      <c r="R3473" s="72">
        <v>95.5</v>
      </c>
      <c r="S3473" s="72">
        <v>60</v>
      </c>
      <c r="T3473" s="72">
        <v>6.7</v>
      </c>
    </row>
    <row r="3474" spans="1:20" s="60" customFormat="1" ht="15" customHeight="1">
      <c r="A3474" s="68" t="s">
        <v>11741</v>
      </c>
      <c r="B3474" s="68">
        <v>18826</v>
      </c>
      <c r="C3474" s="68" t="s">
        <v>0</v>
      </c>
      <c r="D3474" s="69">
        <v>12</v>
      </c>
      <c r="E3474" s="69" t="s">
        <v>11742</v>
      </c>
      <c r="F3474" s="68" t="s">
        <v>1149</v>
      </c>
      <c r="G3474" s="64" t="s">
        <v>0</v>
      </c>
      <c r="H3474" s="70">
        <v>221.9</v>
      </c>
      <c r="I3474" s="71">
        <v>3.2500000000000001E-2</v>
      </c>
      <c r="J3474" s="64" t="s">
        <v>7212</v>
      </c>
      <c r="K3474" s="67" t="s">
        <v>11743</v>
      </c>
      <c r="L3474" s="67">
        <v>2</v>
      </c>
      <c r="M3474" s="64" t="s">
        <v>7066</v>
      </c>
      <c r="N3474" s="64" t="s">
        <v>2624</v>
      </c>
      <c r="O3474" s="64" t="s">
        <v>0</v>
      </c>
      <c r="P3474" s="64" t="s">
        <v>34</v>
      </c>
      <c r="Q3474" s="72">
        <v>26</v>
      </c>
      <c r="R3474" s="72">
        <v>0</v>
      </c>
      <c r="S3474" s="72">
        <v>28</v>
      </c>
      <c r="T3474" s="72">
        <v>2825</v>
      </c>
    </row>
    <row r="3475" spans="1:20" s="60" customFormat="1" ht="15" customHeight="1">
      <c r="A3475" s="68" t="s">
        <v>11744</v>
      </c>
      <c r="B3475" s="68">
        <v>18826</v>
      </c>
      <c r="C3475" s="68" t="s">
        <v>0</v>
      </c>
      <c r="D3475" s="69">
        <v>34</v>
      </c>
      <c r="E3475" s="69" t="s">
        <v>11745</v>
      </c>
      <c r="F3475" s="68" t="s">
        <v>1149</v>
      </c>
      <c r="G3475" s="64" t="s">
        <v>0</v>
      </c>
      <c r="H3475" s="70">
        <v>287.89999999999998</v>
      </c>
      <c r="I3475" s="71">
        <v>3.2500000000000001E-2</v>
      </c>
      <c r="J3475" s="64" t="s">
        <v>7212</v>
      </c>
      <c r="K3475" s="67" t="s">
        <v>11743</v>
      </c>
      <c r="L3475" s="67" t="s">
        <v>31</v>
      </c>
      <c r="M3475" s="64" t="s">
        <v>7066</v>
      </c>
      <c r="N3475" s="64" t="s">
        <v>2624</v>
      </c>
      <c r="O3475" s="64" t="s">
        <v>0</v>
      </c>
      <c r="P3475" s="64" t="s">
        <v>33</v>
      </c>
      <c r="Q3475" s="72">
        <v>26</v>
      </c>
      <c r="R3475" s="72">
        <v>84</v>
      </c>
      <c r="S3475" s="72">
        <v>28</v>
      </c>
      <c r="T3475" s="72">
        <v>2825</v>
      </c>
    </row>
    <row r="3476" spans="1:20">
      <c r="A3476" s="68" t="s">
        <v>6044</v>
      </c>
      <c r="B3476" s="68">
        <v>18827</v>
      </c>
      <c r="C3476" s="68" t="s">
        <v>0</v>
      </c>
      <c r="D3476" s="69" t="s">
        <v>1147</v>
      </c>
      <c r="E3476" s="69" t="s">
        <v>2626</v>
      </c>
      <c r="F3476" s="68" t="s">
        <v>1149</v>
      </c>
      <c r="G3476" s="64" t="s">
        <v>0</v>
      </c>
      <c r="H3476" s="70">
        <v>123.9</v>
      </c>
      <c r="I3476" s="71"/>
      <c r="J3476" s="64" t="s">
        <v>7143</v>
      </c>
      <c r="K3476" s="67" t="s">
        <v>9962</v>
      </c>
      <c r="L3476" s="67" t="s">
        <v>31</v>
      </c>
      <c r="M3476" s="64" t="s">
        <v>7066</v>
      </c>
      <c r="N3476" s="64" t="s">
        <v>2040</v>
      </c>
      <c r="O3476" s="64" t="s">
        <v>0</v>
      </c>
      <c r="P3476" s="64" t="s">
        <v>34</v>
      </c>
      <c r="Q3476" s="72">
        <v>6.5</v>
      </c>
      <c r="R3476" s="72">
        <v>0</v>
      </c>
      <c r="S3476" s="72">
        <v>29</v>
      </c>
      <c r="T3476" s="72">
        <v>1775</v>
      </c>
    </row>
    <row r="3477" spans="1:20">
      <c r="A3477" s="68" t="s">
        <v>6045</v>
      </c>
      <c r="B3477" s="68">
        <v>18828</v>
      </c>
      <c r="C3477" s="68" t="s">
        <v>0</v>
      </c>
      <c r="D3477" s="69" t="s">
        <v>1147</v>
      </c>
      <c r="E3477" s="69" t="s">
        <v>2627</v>
      </c>
      <c r="F3477" s="68" t="s">
        <v>1149</v>
      </c>
      <c r="G3477" s="64" t="s">
        <v>0</v>
      </c>
      <c r="H3477" s="70">
        <v>81.900000000000006</v>
      </c>
      <c r="I3477" s="71"/>
      <c r="J3477" s="64" t="s">
        <v>7104</v>
      </c>
      <c r="K3477" s="67" t="s">
        <v>9963</v>
      </c>
      <c r="L3477" s="67">
        <v>3</v>
      </c>
      <c r="M3477" s="64" t="s">
        <v>7066</v>
      </c>
      <c r="N3477" s="64" t="s">
        <v>2040</v>
      </c>
      <c r="O3477" s="64" t="s">
        <v>0</v>
      </c>
      <c r="P3477" s="64" t="s">
        <v>34</v>
      </c>
      <c r="Q3477" s="72">
        <v>18</v>
      </c>
      <c r="R3477" s="72">
        <v>48</v>
      </c>
      <c r="S3477" s="72">
        <v>36</v>
      </c>
      <c r="T3477" s="72">
        <v>1.52</v>
      </c>
    </row>
    <row r="3478" spans="1:20">
      <c r="A3478" s="68" t="s">
        <v>6046</v>
      </c>
      <c r="B3478" s="68">
        <v>18829</v>
      </c>
      <c r="C3478" s="68" t="s">
        <v>0</v>
      </c>
      <c r="D3478" s="69" t="s">
        <v>1147</v>
      </c>
      <c r="E3478" s="69" t="s">
        <v>2628</v>
      </c>
      <c r="F3478" s="68" t="s">
        <v>1149</v>
      </c>
      <c r="G3478" s="64" t="s">
        <v>0</v>
      </c>
      <c r="H3478" s="70">
        <v>52.9</v>
      </c>
      <c r="I3478" s="71"/>
      <c r="J3478" s="64" t="s">
        <v>7104</v>
      </c>
      <c r="K3478" s="67" t="s">
        <v>9964</v>
      </c>
      <c r="L3478" s="67">
        <v>2</v>
      </c>
      <c r="M3478" s="64" t="s">
        <v>7066</v>
      </c>
      <c r="N3478" s="64" t="s">
        <v>2040</v>
      </c>
      <c r="O3478" s="64" t="s">
        <v>0</v>
      </c>
      <c r="P3478" s="64" t="s">
        <v>33</v>
      </c>
      <c r="Q3478" s="72">
        <v>27</v>
      </c>
      <c r="R3478" s="72">
        <v>0</v>
      </c>
      <c r="S3478" s="72">
        <v>37</v>
      </c>
      <c r="T3478" s="72">
        <v>0.5</v>
      </c>
    </row>
    <row r="3479" spans="1:20">
      <c r="A3479" s="68" t="s">
        <v>6047</v>
      </c>
      <c r="B3479" s="68">
        <v>18830</v>
      </c>
      <c r="C3479" s="68" t="s">
        <v>0</v>
      </c>
      <c r="D3479" s="69" t="s">
        <v>1147</v>
      </c>
      <c r="E3479" s="69" t="s">
        <v>2629</v>
      </c>
      <c r="F3479" s="68" t="s">
        <v>1149</v>
      </c>
      <c r="G3479" s="64" t="s">
        <v>0</v>
      </c>
      <c r="H3479" s="70">
        <v>28.9</v>
      </c>
      <c r="I3479" s="71"/>
      <c r="J3479" s="64" t="s">
        <v>7165</v>
      </c>
      <c r="K3479" s="67" t="s">
        <v>9965</v>
      </c>
      <c r="L3479" s="67">
        <v>3</v>
      </c>
      <c r="M3479" s="64" t="s">
        <v>7066</v>
      </c>
      <c r="N3479" s="64" t="s">
        <v>2040</v>
      </c>
      <c r="O3479" s="64" t="s">
        <v>0</v>
      </c>
      <c r="P3479" s="64" t="s">
        <v>34</v>
      </c>
      <c r="Q3479" s="72">
        <v>19</v>
      </c>
      <c r="R3479" s="72">
        <v>0</v>
      </c>
      <c r="S3479" s="72">
        <v>34.5</v>
      </c>
      <c r="T3479" s="72">
        <v>0.4</v>
      </c>
    </row>
    <row r="3480" spans="1:20">
      <c r="A3480" s="68" t="s">
        <v>6048</v>
      </c>
      <c r="B3480" s="68">
        <v>18831</v>
      </c>
      <c r="C3480" s="68" t="s">
        <v>0</v>
      </c>
      <c r="D3480" s="69" t="s">
        <v>1147</v>
      </c>
      <c r="E3480" s="69" t="s">
        <v>2630</v>
      </c>
      <c r="F3480" s="68" t="s">
        <v>1149</v>
      </c>
      <c r="G3480" s="64" t="s">
        <v>0</v>
      </c>
      <c r="H3480" s="70">
        <v>28.9</v>
      </c>
      <c r="I3480" s="71"/>
      <c r="J3480" s="64" t="s">
        <v>7165</v>
      </c>
      <c r="K3480" s="67" t="s">
        <v>9966</v>
      </c>
      <c r="L3480" s="67">
        <v>11</v>
      </c>
      <c r="M3480" s="64" t="s">
        <v>7066</v>
      </c>
      <c r="N3480" s="64" t="s">
        <v>2040</v>
      </c>
      <c r="O3480" s="64" t="s">
        <v>0</v>
      </c>
      <c r="P3480" s="64" t="s">
        <v>34</v>
      </c>
      <c r="Q3480" s="72">
        <v>21</v>
      </c>
      <c r="R3480" s="72">
        <v>0</v>
      </c>
      <c r="S3480" s="72">
        <v>31</v>
      </c>
      <c r="T3480" s="72">
        <v>0.38</v>
      </c>
    </row>
    <row r="3481" spans="1:20">
      <c r="A3481" s="68" t="s">
        <v>6049</v>
      </c>
      <c r="B3481" s="68">
        <v>18832</v>
      </c>
      <c r="C3481" s="68" t="s">
        <v>0</v>
      </c>
      <c r="D3481" s="69" t="s">
        <v>1147</v>
      </c>
      <c r="E3481" s="69" t="s">
        <v>2631</v>
      </c>
      <c r="F3481" s="68" t="s">
        <v>1149</v>
      </c>
      <c r="G3481" s="64" t="s">
        <v>0</v>
      </c>
      <c r="H3481" s="70">
        <v>29.9</v>
      </c>
      <c r="I3481" s="71"/>
      <c r="J3481" s="64" t="s">
        <v>7143</v>
      </c>
      <c r="K3481" s="67" t="s">
        <v>9967</v>
      </c>
      <c r="L3481" s="67" t="s">
        <v>31</v>
      </c>
      <c r="M3481" s="64" t="s">
        <v>7066</v>
      </c>
      <c r="N3481" s="64" t="s">
        <v>2040</v>
      </c>
      <c r="O3481" s="64" t="s">
        <v>0</v>
      </c>
      <c r="P3481" s="64" t="s">
        <v>34</v>
      </c>
      <c r="Q3481" s="72">
        <v>23</v>
      </c>
      <c r="R3481" s="72">
        <v>0</v>
      </c>
      <c r="S3481" s="72">
        <v>23</v>
      </c>
      <c r="T3481" s="72">
        <v>0.42499999999999999</v>
      </c>
    </row>
    <row r="3482" spans="1:20">
      <c r="A3482" s="68" t="s">
        <v>6050</v>
      </c>
      <c r="B3482" s="68">
        <v>18833</v>
      </c>
      <c r="C3482" s="68" t="s">
        <v>0</v>
      </c>
      <c r="D3482" s="69" t="s">
        <v>1147</v>
      </c>
      <c r="E3482" s="69" t="s">
        <v>2632</v>
      </c>
      <c r="F3482" s="68" t="s">
        <v>1149</v>
      </c>
      <c r="G3482" s="64" t="s">
        <v>0</v>
      </c>
      <c r="H3482" s="70">
        <v>27.9</v>
      </c>
      <c r="I3482" s="71"/>
      <c r="J3482" s="64" t="s">
        <v>7165</v>
      </c>
      <c r="K3482" s="67" t="s">
        <v>9968</v>
      </c>
      <c r="L3482" s="67">
        <v>23</v>
      </c>
      <c r="M3482" s="64" t="s">
        <v>7066</v>
      </c>
      <c r="N3482" s="64" t="s">
        <v>2040</v>
      </c>
      <c r="O3482" s="64" t="s">
        <v>0</v>
      </c>
      <c r="P3482" s="64" t="s">
        <v>32</v>
      </c>
      <c r="Q3482" s="72">
        <v>30</v>
      </c>
      <c r="R3482" s="72">
        <v>1.5</v>
      </c>
      <c r="S3482" s="72">
        <v>19</v>
      </c>
      <c r="T3482" s="72">
        <v>0.45</v>
      </c>
    </row>
    <row r="3483" spans="1:20">
      <c r="A3483" s="68" t="s">
        <v>6051</v>
      </c>
      <c r="B3483" s="68">
        <v>18834</v>
      </c>
      <c r="C3483" s="68" t="s">
        <v>0</v>
      </c>
      <c r="D3483" s="69" t="s">
        <v>1147</v>
      </c>
      <c r="E3483" s="69" t="s">
        <v>2633</v>
      </c>
      <c r="F3483" s="68" t="s">
        <v>1149</v>
      </c>
      <c r="G3483" s="64" t="s">
        <v>0</v>
      </c>
      <c r="H3483" s="70">
        <v>29.9</v>
      </c>
      <c r="I3483" s="71"/>
      <c r="J3483" s="64" t="s">
        <v>7165</v>
      </c>
      <c r="K3483" s="67" t="s">
        <v>9969</v>
      </c>
      <c r="L3483" s="67" t="s">
        <v>31</v>
      </c>
      <c r="M3483" s="64" t="s">
        <v>7066</v>
      </c>
      <c r="N3483" s="64" t="s">
        <v>2040</v>
      </c>
      <c r="O3483" s="64" t="s">
        <v>0</v>
      </c>
      <c r="P3483" s="64" t="s">
        <v>34</v>
      </c>
      <c r="Q3483" s="72">
        <v>30</v>
      </c>
      <c r="R3483" s="72">
        <v>0</v>
      </c>
      <c r="S3483" s="72">
        <v>19</v>
      </c>
      <c r="T3483" s="72">
        <v>0.47</v>
      </c>
    </row>
    <row r="3484" spans="1:20">
      <c r="A3484" s="68" t="s">
        <v>11746</v>
      </c>
      <c r="B3484" s="68">
        <v>18835</v>
      </c>
      <c r="C3484" s="68" t="s">
        <v>0</v>
      </c>
      <c r="D3484" s="69">
        <v>10</v>
      </c>
      <c r="E3484" s="69" t="s">
        <v>11747</v>
      </c>
      <c r="F3484" s="68" t="s">
        <v>1149</v>
      </c>
      <c r="G3484" s="64" t="s">
        <v>0</v>
      </c>
      <c r="H3484" s="70">
        <v>74.900000000000006</v>
      </c>
      <c r="I3484" s="71">
        <v>0</v>
      </c>
      <c r="J3484" s="64" t="s">
        <v>7143</v>
      </c>
      <c r="K3484" s="67" t="s">
        <v>11748</v>
      </c>
      <c r="L3484" s="67">
        <v>2</v>
      </c>
      <c r="M3484" s="64" t="s">
        <v>7066</v>
      </c>
      <c r="N3484" s="64" t="s">
        <v>2634</v>
      </c>
      <c r="O3484" s="64" t="s">
        <v>0</v>
      </c>
      <c r="P3484" s="64" t="s">
        <v>32</v>
      </c>
      <c r="Q3484" s="72">
        <v>28</v>
      </c>
      <c r="R3484" s="72">
        <v>10</v>
      </c>
      <c r="S3484" s="72">
        <v>28</v>
      </c>
      <c r="T3484" s="72">
        <v>0.65</v>
      </c>
    </row>
    <row r="3485" spans="1:20">
      <c r="A3485" s="73" t="s">
        <v>6052</v>
      </c>
      <c r="B3485" s="68">
        <v>18836</v>
      </c>
      <c r="C3485" s="68" t="s">
        <v>0</v>
      </c>
      <c r="D3485" s="69">
        <v>6</v>
      </c>
      <c r="E3485" s="69" t="s">
        <v>2635</v>
      </c>
      <c r="F3485" s="68" t="s">
        <v>1149</v>
      </c>
      <c r="G3485" s="64" t="s">
        <v>3196</v>
      </c>
      <c r="H3485" s="70">
        <v>67.900000000000006</v>
      </c>
      <c r="I3485" s="71"/>
      <c r="J3485" s="64" t="s">
        <v>7143</v>
      </c>
      <c r="K3485" s="67" t="s">
        <v>9970</v>
      </c>
      <c r="L3485" s="67">
        <v>2</v>
      </c>
      <c r="M3485" s="64" t="s">
        <v>7066</v>
      </c>
      <c r="N3485" s="64" t="s">
        <v>2634</v>
      </c>
      <c r="O3485" s="64" t="s">
        <v>0</v>
      </c>
      <c r="P3485" s="64" t="s">
        <v>34</v>
      </c>
      <c r="Q3485" s="72">
        <v>32</v>
      </c>
      <c r="R3485" s="72">
        <v>0</v>
      </c>
      <c r="S3485" s="72">
        <v>32</v>
      </c>
      <c r="T3485" s="72">
        <v>0.96499999999999997</v>
      </c>
    </row>
    <row r="3486" spans="1:20">
      <c r="A3486" s="68" t="s">
        <v>11749</v>
      </c>
      <c r="B3486" s="68">
        <v>18838</v>
      </c>
      <c r="C3486" s="68" t="s">
        <v>0</v>
      </c>
      <c r="D3486" s="69">
        <v>6</v>
      </c>
      <c r="E3486" s="69" t="s">
        <v>11750</v>
      </c>
      <c r="F3486" s="68" t="s">
        <v>1149</v>
      </c>
      <c r="G3486" s="64" t="s">
        <v>0</v>
      </c>
      <c r="H3486" s="70">
        <v>49.9</v>
      </c>
      <c r="I3486" s="71">
        <v>0</v>
      </c>
      <c r="J3486" s="64" t="s">
        <v>7143</v>
      </c>
      <c r="K3486" s="67" t="s">
        <v>11751</v>
      </c>
      <c r="L3486" s="67">
        <v>5</v>
      </c>
      <c r="M3486" s="64" t="s">
        <v>7066</v>
      </c>
      <c r="N3486" s="64" t="s">
        <v>2634</v>
      </c>
      <c r="O3486" s="64" t="s">
        <v>0</v>
      </c>
      <c r="P3486" s="64" t="s">
        <v>32</v>
      </c>
      <c r="Q3486" s="72">
        <v>19</v>
      </c>
      <c r="R3486" s="72">
        <v>0</v>
      </c>
      <c r="S3486" s="72">
        <v>31.5</v>
      </c>
      <c r="T3486" s="72">
        <v>0.52</v>
      </c>
    </row>
    <row r="3487" spans="1:20">
      <c r="A3487" s="68" t="s">
        <v>11752</v>
      </c>
      <c r="B3487" s="68">
        <v>18838</v>
      </c>
      <c r="C3487" s="68" t="s">
        <v>0</v>
      </c>
      <c r="D3487" s="69">
        <v>10</v>
      </c>
      <c r="E3487" s="69" t="s">
        <v>11753</v>
      </c>
      <c r="F3487" s="68" t="s">
        <v>1149</v>
      </c>
      <c r="G3487" s="64" t="s">
        <v>0</v>
      </c>
      <c r="H3487" s="70">
        <v>49.9</v>
      </c>
      <c r="I3487" s="71">
        <v>0</v>
      </c>
      <c r="J3487" s="64" t="s">
        <v>7143</v>
      </c>
      <c r="K3487" s="67" t="s">
        <v>11751</v>
      </c>
      <c r="L3487" s="67">
        <v>3</v>
      </c>
      <c r="M3487" s="64" t="s">
        <v>7066</v>
      </c>
      <c r="N3487" s="64" t="s">
        <v>2634</v>
      </c>
      <c r="O3487" s="64" t="s">
        <v>0</v>
      </c>
      <c r="P3487" s="64" t="s">
        <v>32</v>
      </c>
      <c r="Q3487" s="72">
        <v>19</v>
      </c>
      <c r="R3487" s="72">
        <v>5.5</v>
      </c>
      <c r="S3487" s="72">
        <v>31.5</v>
      </c>
      <c r="T3487" s="72">
        <v>0.52</v>
      </c>
    </row>
    <row r="3488" spans="1:20">
      <c r="A3488" s="73" t="s">
        <v>11754</v>
      </c>
      <c r="B3488" s="68">
        <v>18839</v>
      </c>
      <c r="C3488" s="68" t="s">
        <v>0</v>
      </c>
      <c r="D3488" s="69">
        <v>6</v>
      </c>
      <c r="E3488" s="69" t="s">
        <v>11755</v>
      </c>
      <c r="F3488" s="68" t="s">
        <v>1149</v>
      </c>
      <c r="G3488" s="64" t="s">
        <v>0</v>
      </c>
      <c r="H3488" s="70">
        <v>49.9</v>
      </c>
      <c r="I3488" s="71">
        <v>0</v>
      </c>
      <c r="J3488" s="64" t="s">
        <v>7143</v>
      </c>
      <c r="K3488" s="67" t="s">
        <v>11756</v>
      </c>
      <c r="L3488" s="67">
        <v>2</v>
      </c>
      <c r="M3488" s="64" t="s">
        <v>7066</v>
      </c>
      <c r="N3488" s="64" t="s">
        <v>2634</v>
      </c>
      <c r="O3488" s="64" t="s">
        <v>0</v>
      </c>
      <c r="P3488" s="64" t="s">
        <v>32</v>
      </c>
      <c r="Q3488" s="72">
        <v>15.5</v>
      </c>
      <c r="R3488" s="72">
        <v>0</v>
      </c>
      <c r="S3488" s="72">
        <v>40</v>
      </c>
      <c r="T3488" s="72">
        <v>0.46</v>
      </c>
    </row>
    <row r="3489" spans="1:20">
      <c r="A3489" s="68" t="s">
        <v>11757</v>
      </c>
      <c r="B3489" s="68">
        <v>18839</v>
      </c>
      <c r="C3489" s="68" t="s">
        <v>0</v>
      </c>
      <c r="D3489" s="69">
        <v>10</v>
      </c>
      <c r="E3489" s="69" t="s">
        <v>11758</v>
      </c>
      <c r="F3489" s="68" t="s">
        <v>1149</v>
      </c>
      <c r="G3489" s="64" t="s">
        <v>0</v>
      </c>
      <c r="H3489" s="70">
        <v>49.9</v>
      </c>
      <c r="I3489" s="71">
        <v>0</v>
      </c>
      <c r="J3489" s="64" t="s">
        <v>7143</v>
      </c>
      <c r="K3489" s="67" t="s">
        <v>11756</v>
      </c>
      <c r="L3489" s="67">
        <v>3</v>
      </c>
      <c r="M3489" s="64" t="s">
        <v>7066</v>
      </c>
      <c r="N3489" s="64" t="s">
        <v>2634</v>
      </c>
      <c r="O3489" s="64" t="s">
        <v>0</v>
      </c>
      <c r="P3489" s="64" t="s">
        <v>32</v>
      </c>
      <c r="Q3489" s="72">
        <v>15.5</v>
      </c>
      <c r="R3489" s="72">
        <v>5.5</v>
      </c>
      <c r="S3489" s="72">
        <v>40</v>
      </c>
      <c r="T3489" s="72">
        <v>0.46</v>
      </c>
    </row>
    <row r="3490" spans="1:20">
      <c r="A3490" s="68" t="s">
        <v>11759</v>
      </c>
      <c r="B3490" s="68">
        <v>18841</v>
      </c>
      <c r="C3490" s="68" t="s">
        <v>0</v>
      </c>
      <c r="D3490" s="69">
        <v>6</v>
      </c>
      <c r="E3490" s="69" t="s">
        <v>11760</v>
      </c>
      <c r="F3490" s="68" t="s">
        <v>1149</v>
      </c>
      <c r="G3490" s="64" t="s">
        <v>0</v>
      </c>
      <c r="H3490" s="70">
        <v>48.9</v>
      </c>
      <c r="I3490" s="71">
        <v>0</v>
      </c>
      <c r="J3490" s="64" t="s">
        <v>7143</v>
      </c>
      <c r="K3490" s="67" t="s">
        <v>11761</v>
      </c>
      <c r="L3490" s="67">
        <v>2</v>
      </c>
      <c r="M3490" s="64" t="s">
        <v>7066</v>
      </c>
      <c r="N3490" s="64" t="s">
        <v>2634</v>
      </c>
      <c r="O3490" s="64" t="s">
        <v>0</v>
      </c>
      <c r="P3490" s="64" t="s">
        <v>32</v>
      </c>
      <c r="Q3490" s="72">
        <v>18.5</v>
      </c>
      <c r="R3490" s="72">
        <v>0</v>
      </c>
      <c r="S3490" s="72">
        <v>18.5</v>
      </c>
      <c r="T3490" s="72">
        <v>0.5</v>
      </c>
    </row>
    <row r="3491" spans="1:20">
      <c r="A3491" s="68" t="s">
        <v>11762</v>
      </c>
      <c r="B3491" s="68">
        <v>18841</v>
      </c>
      <c r="C3491" s="68" t="s">
        <v>0</v>
      </c>
      <c r="D3491" s="69">
        <v>10</v>
      </c>
      <c r="E3491" s="69" t="s">
        <v>11763</v>
      </c>
      <c r="F3491" s="68" t="s">
        <v>1149</v>
      </c>
      <c r="G3491" s="64" t="s">
        <v>0</v>
      </c>
      <c r="H3491" s="70">
        <v>48.9</v>
      </c>
      <c r="I3491" s="71">
        <v>0</v>
      </c>
      <c r="J3491" s="64" t="s">
        <v>7143</v>
      </c>
      <c r="K3491" s="67" t="s">
        <v>11761</v>
      </c>
      <c r="L3491" s="67">
        <v>4</v>
      </c>
      <c r="M3491" s="64" t="s">
        <v>7066</v>
      </c>
      <c r="N3491" s="64" t="s">
        <v>2634</v>
      </c>
      <c r="O3491" s="64" t="s">
        <v>0</v>
      </c>
      <c r="P3491" s="64" t="s">
        <v>32</v>
      </c>
      <c r="Q3491" s="72">
        <v>18.5</v>
      </c>
      <c r="R3491" s="72">
        <v>7.5</v>
      </c>
      <c r="S3491" s="72">
        <v>18.5</v>
      </c>
      <c r="T3491" s="72">
        <v>0.5</v>
      </c>
    </row>
    <row r="3492" spans="1:20">
      <c r="A3492" s="68" t="s">
        <v>6053</v>
      </c>
      <c r="B3492" s="68">
        <v>18842</v>
      </c>
      <c r="C3492" s="68" t="s">
        <v>0</v>
      </c>
      <c r="D3492" s="69">
        <v>17</v>
      </c>
      <c r="E3492" s="69" t="s">
        <v>2636</v>
      </c>
      <c r="F3492" s="68" t="s">
        <v>1149</v>
      </c>
      <c r="G3492" s="64" t="s">
        <v>3196</v>
      </c>
      <c r="H3492" s="70">
        <v>57.9</v>
      </c>
      <c r="I3492" s="71"/>
      <c r="J3492" s="64" t="s">
        <v>7143</v>
      </c>
      <c r="K3492" s="67" t="s">
        <v>9971</v>
      </c>
      <c r="L3492" s="67">
        <v>2</v>
      </c>
      <c r="M3492" s="64" t="s">
        <v>7066</v>
      </c>
      <c r="N3492" s="64" t="s">
        <v>2634</v>
      </c>
      <c r="O3492" s="64" t="s">
        <v>0</v>
      </c>
      <c r="P3492" s="64" t="s">
        <v>34</v>
      </c>
      <c r="Q3492" s="72">
        <v>28</v>
      </c>
      <c r="R3492" s="72">
        <v>0</v>
      </c>
      <c r="S3492" s="72">
        <v>28</v>
      </c>
      <c r="T3492" s="72">
        <v>0.65</v>
      </c>
    </row>
    <row r="3493" spans="1:20">
      <c r="A3493" s="68" t="s">
        <v>6054</v>
      </c>
      <c r="B3493" s="68">
        <v>18843</v>
      </c>
      <c r="C3493" s="68" t="s">
        <v>0</v>
      </c>
      <c r="D3493" s="69">
        <v>17</v>
      </c>
      <c r="E3493" s="69" t="s">
        <v>2637</v>
      </c>
      <c r="F3493" s="68" t="s">
        <v>1149</v>
      </c>
      <c r="G3493" s="64" t="s">
        <v>3230</v>
      </c>
      <c r="H3493" s="70">
        <v>67.900000000000006</v>
      </c>
      <c r="I3493" s="71"/>
      <c r="J3493" s="64" t="s">
        <v>7143</v>
      </c>
      <c r="K3493" s="67" t="s">
        <v>9972</v>
      </c>
      <c r="L3493" s="67">
        <v>5</v>
      </c>
      <c r="M3493" s="64" t="s">
        <v>7066</v>
      </c>
      <c r="N3493" s="64" t="s">
        <v>2634</v>
      </c>
      <c r="O3493" s="64" t="s">
        <v>0</v>
      </c>
      <c r="P3493" s="64" t="s">
        <v>34</v>
      </c>
      <c r="Q3493" s="72">
        <v>32</v>
      </c>
      <c r="R3493" s="72">
        <v>14.5</v>
      </c>
      <c r="S3493" s="72">
        <v>32</v>
      </c>
      <c r="T3493" s="72">
        <v>0.96499999999999997</v>
      </c>
    </row>
    <row r="3494" spans="1:20">
      <c r="A3494" s="68" t="s">
        <v>11764</v>
      </c>
      <c r="B3494" s="68">
        <v>18843</v>
      </c>
      <c r="C3494" s="68" t="s">
        <v>0</v>
      </c>
      <c r="D3494" s="69">
        <v>44</v>
      </c>
      <c r="E3494" s="69" t="s">
        <v>11765</v>
      </c>
      <c r="F3494" s="68" t="s">
        <v>1149</v>
      </c>
      <c r="G3494" s="64" t="s">
        <v>0</v>
      </c>
      <c r="H3494" s="70">
        <v>67.900000000000006</v>
      </c>
      <c r="I3494" s="71">
        <v>0</v>
      </c>
      <c r="J3494" s="64" t="s">
        <v>7143</v>
      </c>
      <c r="K3494" s="67" t="s">
        <v>9972</v>
      </c>
      <c r="L3494" s="67">
        <v>5</v>
      </c>
      <c r="M3494" s="64" t="s">
        <v>7066</v>
      </c>
      <c r="N3494" s="64" t="s">
        <v>2634</v>
      </c>
      <c r="O3494" s="64" t="s">
        <v>0</v>
      </c>
      <c r="P3494" s="64" t="s">
        <v>34</v>
      </c>
      <c r="Q3494" s="72">
        <v>32</v>
      </c>
      <c r="R3494" s="72">
        <v>0</v>
      </c>
      <c r="S3494" s="72">
        <v>32</v>
      </c>
      <c r="T3494" s="72">
        <v>0.96499999999999997</v>
      </c>
    </row>
    <row r="3495" spans="1:20">
      <c r="A3495" s="68" t="s">
        <v>11766</v>
      </c>
      <c r="B3495" s="68">
        <v>18844</v>
      </c>
      <c r="C3495" s="68" t="s">
        <v>0</v>
      </c>
      <c r="D3495" s="69">
        <v>17</v>
      </c>
      <c r="E3495" s="69" t="s">
        <v>11767</v>
      </c>
      <c r="F3495" s="68" t="s">
        <v>1149</v>
      </c>
      <c r="G3495" s="64" t="s">
        <v>0</v>
      </c>
      <c r="H3495" s="70">
        <v>28.9</v>
      </c>
      <c r="I3495" s="71">
        <v>0</v>
      </c>
      <c r="J3495" s="64" t="s">
        <v>7143</v>
      </c>
      <c r="K3495" s="67" t="s">
        <v>11768</v>
      </c>
      <c r="L3495" s="67" t="s">
        <v>30</v>
      </c>
      <c r="M3495" s="64" t="s">
        <v>7066</v>
      </c>
      <c r="N3495" s="64" t="s">
        <v>2634</v>
      </c>
      <c r="O3495" s="64" t="s">
        <v>0</v>
      </c>
      <c r="P3495" s="64" t="s">
        <v>34</v>
      </c>
      <c r="Q3495" s="72">
        <v>15</v>
      </c>
      <c r="R3495" s="72">
        <v>5.5</v>
      </c>
      <c r="S3495" s="72">
        <v>25</v>
      </c>
      <c r="T3495" s="72">
        <v>0.3</v>
      </c>
    </row>
    <row r="3496" spans="1:20">
      <c r="A3496" s="68" t="s">
        <v>11769</v>
      </c>
      <c r="B3496" s="68">
        <v>18845</v>
      </c>
      <c r="C3496" s="68" t="s">
        <v>0</v>
      </c>
      <c r="D3496" s="69">
        <v>17</v>
      </c>
      <c r="E3496" s="69" t="s">
        <v>11770</v>
      </c>
      <c r="F3496" s="68" t="s">
        <v>1149</v>
      </c>
      <c r="G3496" s="64" t="s">
        <v>0</v>
      </c>
      <c r="H3496" s="70">
        <v>38.9</v>
      </c>
      <c r="I3496" s="71">
        <v>0</v>
      </c>
      <c r="J3496" s="64" t="s">
        <v>7143</v>
      </c>
      <c r="K3496" s="67" t="s">
        <v>11771</v>
      </c>
      <c r="L3496" s="67">
        <v>2</v>
      </c>
      <c r="M3496" s="64" t="s">
        <v>7066</v>
      </c>
      <c r="N3496" s="64" t="s">
        <v>2634</v>
      </c>
      <c r="O3496" s="64" t="s">
        <v>0</v>
      </c>
      <c r="P3496" s="64" t="s">
        <v>34</v>
      </c>
      <c r="Q3496" s="72">
        <v>19</v>
      </c>
      <c r="R3496" s="72">
        <v>5.5</v>
      </c>
      <c r="S3496" s="72">
        <v>31.5</v>
      </c>
      <c r="T3496" s="72">
        <v>0.52</v>
      </c>
    </row>
    <row r="3497" spans="1:20">
      <c r="A3497" s="68" t="s">
        <v>11772</v>
      </c>
      <c r="B3497" s="68">
        <v>18846</v>
      </c>
      <c r="C3497" s="68" t="s">
        <v>0</v>
      </c>
      <c r="D3497" s="69">
        <v>44</v>
      </c>
      <c r="E3497" s="69" t="s">
        <v>11773</v>
      </c>
      <c r="F3497" s="68" t="s">
        <v>1149</v>
      </c>
      <c r="G3497" s="64" t="s">
        <v>0</v>
      </c>
      <c r="H3497" s="70">
        <v>38.9</v>
      </c>
      <c r="I3497" s="71">
        <v>0</v>
      </c>
      <c r="J3497" s="64" t="s">
        <v>7143</v>
      </c>
      <c r="K3497" s="67" t="s">
        <v>11774</v>
      </c>
      <c r="L3497" s="67" t="s">
        <v>30</v>
      </c>
      <c r="M3497" s="64" t="s">
        <v>7066</v>
      </c>
      <c r="N3497" s="64" t="s">
        <v>2634</v>
      </c>
      <c r="O3497" s="64" t="s">
        <v>0</v>
      </c>
      <c r="P3497" s="64" t="s">
        <v>34</v>
      </c>
      <c r="Q3497" s="72">
        <v>15.5</v>
      </c>
      <c r="R3497" s="72">
        <v>0</v>
      </c>
      <c r="S3497" s="72">
        <v>40</v>
      </c>
      <c r="T3497" s="72">
        <v>0.46</v>
      </c>
    </row>
    <row r="3498" spans="1:20">
      <c r="A3498" s="68" t="s">
        <v>11775</v>
      </c>
      <c r="B3498" s="68">
        <v>18848</v>
      </c>
      <c r="C3498" s="68" t="s">
        <v>0</v>
      </c>
      <c r="D3498" s="69">
        <v>17</v>
      </c>
      <c r="E3498" s="69" t="s">
        <v>11776</v>
      </c>
      <c r="F3498" s="68" t="s">
        <v>1149</v>
      </c>
      <c r="G3498" s="64" t="s">
        <v>0</v>
      </c>
      <c r="H3498" s="70">
        <v>37.9</v>
      </c>
      <c r="I3498" s="71">
        <v>0</v>
      </c>
      <c r="J3498" s="64" t="s">
        <v>7143</v>
      </c>
      <c r="K3498" s="67" t="s">
        <v>11777</v>
      </c>
      <c r="L3498" s="67">
        <v>5</v>
      </c>
      <c r="M3498" s="64" t="s">
        <v>7066</v>
      </c>
      <c r="N3498" s="64" t="s">
        <v>2634</v>
      </c>
      <c r="O3498" s="64" t="s">
        <v>0</v>
      </c>
      <c r="P3498" s="64" t="s">
        <v>34</v>
      </c>
      <c r="Q3498" s="72">
        <v>18.5</v>
      </c>
      <c r="R3498" s="72">
        <v>0</v>
      </c>
      <c r="S3498" s="72">
        <v>18.5</v>
      </c>
      <c r="T3498" s="72">
        <v>0.5</v>
      </c>
    </row>
    <row r="3499" spans="1:20">
      <c r="A3499" s="68" t="s">
        <v>11778</v>
      </c>
      <c r="B3499" s="68">
        <v>18848</v>
      </c>
      <c r="C3499" s="68" t="s">
        <v>0</v>
      </c>
      <c r="D3499" s="69">
        <v>44</v>
      </c>
      <c r="E3499" s="69" t="s">
        <v>11779</v>
      </c>
      <c r="F3499" s="68" t="s">
        <v>1149</v>
      </c>
      <c r="G3499" s="64" t="s">
        <v>0</v>
      </c>
      <c r="H3499" s="70">
        <v>37.9</v>
      </c>
      <c r="I3499" s="71">
        <v>0</v>
      </c>
      <c r="J3499" s="64" t="s">
        <v>7143</v>
      </c>
      <c r="K3499" s="67" t="s">
        <v>11777</v>
      </c>
      <c r="L3499" s="67">
        <v>3</v>
      </c>
      <c r="M3499" s="64" t="s">
        <v>7066</v>
      </c>
      <c r="N3499" s="64" t="s">
        <v>2634</v>
      </c>
      <c r="O3499" s="64" t="s">
        <v>0</v>
      </c>
      <c r="P3499" s="64" t="s">
        <v>34</v>
      </c>
      <c r="Q3499" s="72">
        <v>18.5</v>
      </c>
      <c r="R3499" s="72">
        <v>7.5</v>
      </c>
      <c r="S3499" s="72">
        <v>18.5</v>
      </c>
      <c r="T3499" s="72">
        <v>0.5</v>
      </c>
    </row>
    <row r="3500" spans="1:20">
      <c r="A3500" s="68" t="s">
        <v>6055</v>
      </c>
      <c r="B3500" s="68">
        <v>18849</v>
      </c>
      <c r="C3500" s="68" t="s">
        <v>0</v>
      </c>
      <c r="D3500" s="69" t="s">
        <v>1147</v>
      </c>
      <c r="E3500" s="69" t="s">
        <v>2638</v>
      </c>
      <c r="F3500" s="68" t="s">
        <v>1162</v>
      </c>
      <c r="G3500" s="64" t="s">
        <v>0</v>
      </c>
      <c r="H3500" s="70">
        <v>43.9</v>
      </c>
      <c r="I3500" s="71"/>
      <c r="J3500" s="64" t="s">
        <v>7083</v>
      </c>
      <c r="K3500" s="67" t="s">
        <v>9973</v>
      </c>
      <c r="L3500" s="67">
        <v>53</v>
      </c>
      <c r="M3500" s="64" t="s">
        <v>7066</v>
      </c>
      <c r="N3500" s="64" t="s">
        <v>2639</v>
      </c>
      <c r="O3500" s="64" t="s">
        <v>0</v>
      </c>
      <c r="P3500" s="64" t="s">
        <v>34</v>
      </c>
      <c r="Q3500" s="72">
        <v>21.5</v>
      </c>
      <c r="R3500" s="72">
        <v>2.5</v>
      </c>
      <c r="S3500" s="72">
        <v>21.5</v>
      </c>
      <c r="T3500" s="72">
        <v>0.59</v>
      </c>
    </row>
    <row r="3501" spans="1:20">
      <c r="A3501" s="68" t="s">
        <v>6056</v>
      </c>
      <c r="B3501" s="68">
        <v>18850</v>
      </c>
      <c r="C3501" s="68" t="s">
        <v>0</v>
      </c>
      <c r="D3501" s="69" t="s">
        <v>1147</v>
      </c>
      <c r="E3501" s="69" t="s">
        <v>2640</v>
      </c>
      <c r="F3501" s="68" t="s">
        <v>1162</v>
      </c>
      <c r="G3501" s="64" t="s">
        <v>0</v>
      </c>
      <c r="H3501" s="70">
        <v>56.9</v>
      </c>
      <c r="I3501" s="71"/>
      <c r="J3501" s="64" t="s">
        <v>7083</v>
      </c>
      <c r="K3501" s="67" t="s">
        <v>9974</v>
      </c>
      <c r="L3501" s="67" t="s">
        <v>31</v>
      </c>
      <c r="M3501" s="64" t="s">
        <v>7066</v>
      </c>
      <c r="N3501" s="64" t="s">
        <v>2639</v>
      </c>
      <c r="O3501" s="64" t="s">
        <v>0</v>
      </c>
      <c r="P3501" s="64" t="s">
        <v>36</v>
      </c>
      <c r="Q3501" s="72">
        <v>21.5</v>
      </c>
      <c r="R3501" s="72">
        <v>2.5</v>
      </c>
      <c r="S3501" s="72">
        <v>21.5</v>
      </c>
      <c r="T3501" s="72">
        <v>0.59</v>
      </c>
    </row>
    <row r="3502" spans="1:20">
      <c r="A3502" s="68" t="s">
        <v>6057</v>
      </c>
      <c r="B3502" s="68">
        <v>18851</v>
      </c>
      <c r="C3502" s="68" t="s">
        <v>0</v>
      </c>
      <c r="D3502" s="69" t="s">
        <v>1147</v>
      </c>
      <c r="E3502" s="69" t="s">
        <v>2641</v>
      </c>
      <c r="F3502" s="68" t="s">
        <v>1162</v>
      </c>
      <c r="G3502" s="64" t="s">
        <v>0</v>
      </c>
      <c r="H3502" s="70">
        <v>56.9</v>
      </c>
      <c r="I3502" s="71"/>
      <c r="J3502" s="64" t="s">
        <v>7083</v>
      </c>
      <c r="K3502" s="67" t="s">
        <v>9975</v>
      </c>
      <c r="L3502" s="67" t="s">
        <v>31</v>
      </c>
      <c r="M3502" s="64" t="s">
        <v>7066</v>
      </c>
      <c r="N3502" s="64" t="s">
        <v>2639</v>
      </c>
      <c r="O3502" s="64" t="s">
        <v>0</v>
      </c>
      <c r="P3502" s="64" t="s">
        <v>36</v>
      </c>
      <c r="Q3502" s="72">
        <v>21.5</v>
      </c>
      <c r="R3502" s="72">
        <v>0</v>
      </c>
      <c r="S3502" s="72">
        <v>21.5</v>
      </c>
      <c r="T3502" s="72">
        <v>0.59</v>
      </c>
    </row>
    <row r="3503" spans="1:20">
      <c r="A3503" s="68" t="s">
        <v>6058</v>
      </c>
      <c r="B3503" s="68">
        <v>18852</v>
      </c>
      <c r="C3503" s="68" t="s">
        <v>0</v>
      </c>
      <c r="D3503" s="69" t="s">
        <v>1147</v>
      </c>
      <c r="E3503" s="69" t="s">
        <v>2642</v>
      </c>
      <c r="F3503" s="68" t="s">
        <v>1162</v>
      </c>
      <c r="G3503" s="64" t="s">
        <v>0</v>
      </c>
      <c r="H3503" s="70">
        <v>43.9</v>
      </c>
      <c r="I3503" s="71"/>
      <c r="J3503" s="64" t="s">
        <v>7083</v>
      </c>
      <c r="K3503" s="67" t="s">
        <v>9976</v>
      </c>
      <c r="L3503" s="67">
        <v>58</v>
      </c>
      <c r="M3503" s="64" t="s">
        <v>7066</v>
      </c>
      <c r="N3503" s="64" t="s">
        <v>2639</v>
      </c>
      <c r="O3503" s="64" t="s">
        <v>0</v>
      </c>
      <c r="P3503" s="64" t="s">
        <v>34</v>
      </c>
      <c r="Q3503" s="72">
        <v>0</v>
      </c>
      <c r="R3503" s="72">
        <v>0</v>
      </c>
      <c r="S3503" s="72">
        <v>0</v>
      </c>
      <c r="T3503" s="72">
        <v>0</v>
      </c>
    </row>
    <row r="3504" spans="1:20">
      <c r="A3504" s="68" t="s">
        <v>6059</v>
      </c>
      <c r="B3504" s="68">
        <v>18853</v>
      </c>
      <c r="C3504" s="68" t="s">
        <v>0</v>
      </c>
      <c r="D3504" s="69" t="s">
        <v>1147</v>
      </c>
      <c r="E3504" s="69" t="s">
        <v>2643</v>
      </c>
      <c r="F3504" s="68" t="s">
        <v>1162</v>
      </c>
      <c r="G3504" s="64" t="s">
        <v>0</v>
      </c>
      <c r="H3504" s="70">
        <v>43.9</v>
      </c>
      <c r="I3504" s="71"/>
      <c r="J3504" s="64" t="s">
        <v>7083</v>
      </c>
      <c r="K3504" s="67" t="s">
        <v>9977</v>
      </c>
      <c r="L3504" s="67">
        <v>42</v>
      </c>
      <c r="M3504" s="64" t="s">
        <v>7066</v>
      </c>
      <c r="N3504" s="64" t="s">
        <v>2639</v>
      </c>
      <c r="O3504" s="64" t="s">
        <v>0</v>
      </c>
      <c r="P3504" s="64" t="s">
        <v>34</v>
      </c>
      <c r="Q3504" s="72">
        <v>0</v>
      </c>
      <c r="R3504" s="72">
        <v>0</v>
      </c>
      <c r="S3504" s="72">
        <v>0</v>
      </c>
      <c r="T3504" s="72">
        <v>0</v>
      </c>
    </row>
    <row r="3505" spans="1:20">
      <c r="A3505" s="68" t="s">
        <v>6060</v>
      </c>
      <c r="B3505" s="68">
        <v>18854</v>
      </c>
      <c r="C3505" s="68" t="s">
        <v>0</v>
      </c>
      <c r="D3505" s="69" t="s">
        <v>1147</v>
      </c>
      <c r="E3505" s="69" t="s">
        <v>2644</v>
      </c>
      <c r="F3505" s="68" t="s">
        <v>1149</v>
      </c>
      <c r="G3505" s="64" t="s">
        <v>0</v>
      </c>
      <c r="H3505" s="70">
        <v>34.5</v>
      </c>
      <c r="I3505" s="71"/>
      <c r="J3505" s="64" t="s">
        <v>7084</v>
      </c>
      <c r="K3505" s="67" t="s">
        <v>9978</v>
      </c>
      <c r="L3505" s="67" t="s">
        <v>31</v>
      </c>
      <c r="M3505" s="64" t="s">
        <v>7066</v>
      </c>
      <c r="N3505" s="64" t="s">
        <v>2645</v>
      </c>
      <c r="O3505" s="64" t="s">
        <v>0</v>
      </c>
      <c r="P3505" s="64" t="s">
        <v>34</v>
      </c>
      <c r="Q3505" s="72">
        <v>18.5</v>
      </c>
      <c r="R3505" s="72">
        <v>1</v>
      </c>
      <c r="S3505" s="72">
        <v>18.5</v>
      </c>
      <c r="T3505" s="72">
        <v>0.32</v>
      </c>
    </row>
    <row r="3506" spans="1:20">
      <c r="A3506" s="68" t="s">
        <v>6061</v>
      </c>
      <c r="B3506" s="68">
        <v>18855</v>
      </c>
      <c r="C3506" s="68" t="s">
        <v>0</v>
      </c>
      <c r="D3506" s="69" t="s">
        <v>1147</v>
      </c>
      <c r="E3506" s="69" t="s">
        <v>2646</v>
      </c>
      <c r="F3506" s="68" t="s">
        <v>1149</v>
      </c>
      <c r="G3506" s="64" t="s">
        <v>0</v>
      </c>
      <c r="H3506" s="70">
        <v>39.5</v>
      </c>
      <c r="I3506" s="71"/>
      <c r="J3506" s="64" t="s">
        <v>7084</v>
      </c>
      <c r="K3506" s="67" t="s">
        <v>9979</v>
      </c>
      <c r="L3506" s="67">
        <v>1</v>
      </c>
      <c r="M3506" s="64" t="s">
        <v>7066</v>
      </c>
      <c r="N3506" s="64" t="s">
        <v>2645</v>
      </c>
      <c r="O3506" s="64" t="s">
        <v>0</v>
      </c>
      <c r="P3506" s="64" t="s">
        <v>34</v>
      </c>
      <c r="Q3506" s="72">
        <v>22</v>
      </c>
      <c r="R3506" s="72">
        <v>1</v>
      </c>
      <c r="S3506" s="72">
        <v>22</v>
      </c>
      <c r="T3506" s="72">
        <v>0.43</v>
      </c>
    </row>
    <row r="3507" spans="1:20">
      <c r="A3507" s="68" t="s">
        <v>6062</v>
      </c>
      <c r="B3507" s="68">
        <v>18856</v>
      </c>
      <c r="C3507" s="68" t="s">
        <v>0</v>
      </c>
      <c r="D3507" s="69" t="s">
        <v>1147</v>
      </c>
      <c r="E3507" s="69" t="s">
        <v>2647</v>
      </c>
      <c r="F3507" s="68" t="s">
        <v>1149</v>
      </c>
      <c r="G3507" s="64" t="s">
        <v>0</v>
      </c>
      <c r="H3507" s="70">
        <v>39.9</v>
      </c>
      <c r="I3507" s="71"/>
      <c r="J3507" s="64" t="s">
        <v>7084</v>
      </c>
      <c r="K3507" s="67" t="s">
        <v>9980</v>
      </c>
      <c r="L3507" s="67">
        <v>1</v>
      </c>
      <c r="M3507" s="64" t="s">
        <v>7066</v>
      </c>
      <c r="N3507" s="64" t="s">
        <v>2645</v>
      </c>
      <c r="O3507" s="64" t="s">
        <v>0</v>
      </c>
      <c r="P3507" s="64" t="s">
        <v>34</v>
      </c>
      <c r="Q3507" s="72">
        <v>27</v>
      </c>
      <c r="R3507" s="72">
        <v>0</v>
      </c>
      <c r="S3507" s="72">
        <v>27</v>
      </c>
      <c r="T3507" s="72">
        <v>0.81</v>
      </c>
    </row>
    <row r="3508" spans="1:20">
      <c r="A3508" s="68" t="s">
        <v>6063</v>
      </c>
      <c r="B3508" s="68">
        <v>18857</v>
      </c>
      <c r="C3508" s="68" t="s">
        <v>0</v>
      </c>
      <c r="D3508" s="69" t="s">
        <v>1147</v>
      </c>
      <c r="E3508" s="69" t="s">
        <v>658</v>
      </c>
      <c r="F3508" s="68" t="s">
        <v>1149</v>
      </c>
      <c r="G3508" s="64" t="s">
        <v>0</v>
      </c>
      <c r="H3508" s="70">
        <v>29.9</v>
      </c>
      <c r="I3508" s="71"/>
      <c r="J3508" s="64" t="s">
        <v>7084</v>
      </c>
      <c r="K3508" s="67" t="s">
        <v>9981</v>
      </c>
      <c r="L3508" s="67">
        <v>45</v>
      </c>
      <c r="M3508" s="64" t="s">
        <v>7066</v>
      </c>
      <c r="N3508" s="64" t="s">
        <v>1163</v>
      </c>
      <c r="O3508" s="64" t="s">
        <v>0</v>
      </c>
      <c r="P3508" s="64" t="s">
        <v>34</v>
      </c>
      <c r="Q3508" s="72">
        <v>18.5</v>
      </c>
      <c r="R3508" s="72">
        <v>1</v>
      </c>
      <c r="S3508" s="72">
        <v>18.5</v>
      </c>
      <c r="T3508" s="72">
        <v>0.32</v>
      </c>
    </row>
    <row r="3509" spans="1:20">
      <c r="A3509" s="68" t="s">
        <v>6064</v>
      </c>
      <c r="B3509" s="68">
        <v>18858</v>
      </c>
      <c r="C3509" s="68" t="s">
        <v>0</v>
      </c>
      <c r="D3509" s="69" t="s">
        <v>1147</v>
      </c>
      <c r="E3509" s="69" t="s">
        <v>1115</v>
      </c>
      <c r="F3509" s="68" t="s">
        <v>1149</v>
      </c>
      <c r="G3509" s="64" t="s">
        <v>0</v>
      </c>
      <c r="H3509" s="70">
        <v>33.9</v>
      </c>
      <c r="I3509" s="71"/>
      <c r="J3509" s="64" t="s">
        <v>7084</v>
      </c>
      <c r="K3509" s="67" t="s">
        <v>9982</v>
      </c>
      <c r="L3509" s="67">
        <v>53</v>
      </c>
      <c r="M3509" s="64" t="s">
        <v>7066</v>
      </c>
      <c r="N3509" s="64" t="s">
        <v>1163</v>
      </c>
      <c r="O3509" s="64" t="s">
        <v>0</v>
      </c>
      <c r="P3509" s="64" t="s">
        <v>34</v>
      </c>
      <c r="Q3509" s="72">
        <v>22</v>
      </c>
      <c r="R3509" s="72">
        <v>0</v>
      </c>
      <c r="S3509" s="72">
        <v>22</v>
      </c>
      <c r="T3509" s="72">
        <v>0.43</v>
      </c>
    </row>
    <row r="3510" spans="1:20">
      <c r="A3510" s="68" t="s">
        <v>6065</v>
      </c>
      <c r="B3510" s="68">
        <v>18859</v>
      </c>
      <c r="C3510" s="68" t="s">
        <v>0</v>
      </c>
      <c r="D3510" s="69" t="s">
        <v>1147</v>
      </c>
      <c r="E3510" s="69" t="s">
        <v>2648</v>
      </c>
      <c r="F3510" s="68" t="s">
        <v>1149</v>
      </c>
      <c r="G3510" s="64" t="s">
        <v>0</v>
      </c>
      <c r="H3510" s="70">
        <v>35.9</v>
      </c>
      <c r="I3510" s="71"/>
      <c r="J3510" s="64" t="s">
        <v>7084</v>
      </c>
      <c r="K3510" s="67" t="s">
        <v>9983</v>
      </c>
      <c r="L3510" s="67">
        <v>86</v>
      </c>
      <c r="M3510" s="64" t="s">
        <v>7066</v>
      </c>
      <c r="N3510" s="64" t="s">
        <v>1163</v>
      </c>
      <c r="O3510" s="64" t="s">
        <v>0</v>
      </c>
      <c r="P3510" s="64" t="s">
        <v>34</v>
      </c>
      <c r="Q3510" s="72">
        <v>27</v>
      </c>
      <c r="R3510" s="72">
        <v>3</v>
      </c>
      <c r="S3510" s="72">
        <v>27</v>
      </c>
      <c r="T3510" s="72">
        <v>0.81</v>
      </c>
    </row>
    <row r="3511" spans="1:20">
      <c r="A3511" s="68" t="s">
        <v>6066</v>
      </c>
      <c r="B3511" s="68">
        <v>18860</v>
      </c>
      <c r="C3511" s="68" t="s">
        <v>0</v>
      </c>
      <c r="D3511" s="69" t="s">
        <v>1147</v>
      </c>
      <c r="E3511" s="69" t="s">
        <v>2649</v>
      </c>
      <c r="F3511" s="68" t="s">
        <v>1162</v>
      </c>
      <c r="G3511" s="64" t="s">
        <v>0</v>
      </c>
      <c r="H3511" s="70">
        <v>19.899999999999999</v>
      </c>
      <c r="I3511" s="71"/>
      <c r="J3511" s="64" t="s">
        <v>7083</v>
      </c>
      <c r="K3511" s="67" t="s">
        <v>9984</v>
      </c>
      <c r="L3511" s="67">
        <v>8</v>
      </c>
      <c r="M3511" s="64" t="s">
        <v>7066</v>
      </c>
      <c r="N3511" s="64" t="s">
        <v>2650</v>
      </c>
      <c r="O3511" s="64" t="s">
        <v>0</v>
      </c>
      <c r="P3511" s="64" t="s">
        <v>36</v>
      </c>
      <c r="Q3511" s="72">
        <v>9</v>
      </c>
      <c r="R3511" s="72">
        <v>0</v>
      </c>
      <c r="S3511" s="72">
        <v>9</v>
      </c>
      <c r="T3511" s="72">
        <v>0.21</v>
      </c>
    </row>
    <row r="3512" spans="1:20">
      <c r="A3512" s="68" t="s">
        <v>6067</v>
      </c>
      <c r="B3512" s="68">
        <v>18861</v>
      </c>
      <c r="C3512" s="68" t="s">
        <v>0</v>
      </c>
      <c r="D3512" s="69" t="s">
        <v>1147</v>
      </c>
      <c r="E3512" s="69" t="s">
        <v>2651</v>
      </c>
      <c r="F3512" s="68" t="s">
        <v>1162</v>
      </c>
      <c r="G3512" s="64" t="s">
        <v>0</v>
      </c>
      <c r="H3512" s="70">
        <v>19.899999999999999</v>
      </c>
      <c r="I3512" s="71"/>
      <c r="J3512" s="64" t="s">
        <v>7083</v>
      </c>
      <c r="K3512" s="67" t="s">
        <v>9985</v>
      </c>
      <c r="L3512" s="67">
        <v>57</v>
      </c>
      <c r="M3512" s="64" t="s">
        <v>7066</v>
      </c>
      <c r="N3512" s="64" t="s">
        <v>2650</v>
      </c>
      <c r="O3512" s="64" t="s">
        <v>0</v>
      </c>
      <c r="P3512" s="64" t="s">
        <v>36</v>
      </c>
      <c r="Q3512" s="72">
        <v>9</v>
      </c>
      <c r="R3512" s="72">
        <v>2.5</v>
      </c>
      <c r="S3512" s="72">
        <v>9</v>
      </c>
      <c r="T3512" s="72">
        <v>0.21</v>
      </c>
    </row>
    <row r="3513" spans="1:20">
      <c r="A3513" s="68" t="s">
        <v>6068</v>
      </c>
      <c r="B3513" s="68">
        <v>18862</v>
      </c>
      <c r="C3513" s="68" t="s">
        <v>0</v>
      </c>
      <c r="D3513" s="69" t="s">
        <v>1147</v>
      </c>
      <c r="E3513" s="69" t="s">
        <v>2652</v>
      </c>
      <c r="F3513" s="68" t="s">
        <v>1162</v>
      </c>
      <c r="G3513" s="64" t="s">
        <v>0</v>
      </c>
      <c r="H3513" s="70">
        <v>15.9</v>
      </c>
      <c r="I3513" s="71"/>
      <c r="J3513" s="64" t="s">
        <v>7083</v>
      </c>
      <c r="K3513" s="67" t="s">
        <v>9986</v>
      </c>
      <c r="L3513" s="67">
        <v>53</v>
      </c>
      <c r="M3513" s="64" t="s">
        <v>7066</v>
      </c>
      <c r="N3513" s="64" t="s">
        <v>2650</v>
      </c>
      <c r="O3513" s="64" t="s">
        <v>0</v>
      </c>
      <c r="P3513" s="64" t="s">
        <v>34</v>
      </c>
      <c r="Q3513" s="72">
        <v>2.5</v>
      </c>
      <c r="R3513" s="72">
        <v>4</v>
      </c>
      <c r="S3513" s="72">
        <v>25.5</v>
      </c>
      <c r="T3513" s="72">
        <v>0.56000000000000005</v>
      </c>
    </row>
    <row r="3514" spans="1:20">
      <c r="A3514" s="68" t="s">
        <v>6069</v>
      </c>
      <c r="B3514" s="68">
        <v>18863</v>
      </c>
      <c r="C3514" s="68" t="s">
        <v>0</v>
      </c>
      <c r="D3514" s="69" t="s">
        <v>1147</v>
      </c>
      <c r="E3514" s="69" t="s">
        <v>2653</v>
      </c>
      <c r="F3514" s="68" t="s">
        <v>1162</v>
      </c>
      <c r="G3514" s="64" t="s">
        <v>0</v>
      </c>
      <c r="H3514" s="70">
        <v>19.899999999999999</v>
      </c>
      <c r="I3514" s="71"/>
      <c r="J3514" s="64" t="s">
        <v>7083</v>
      </c>
      <c r="K3514" s="67" t="s">
        <v>9987</v>
      </c>
      <c r="L3514" s="67" t="s">
        <v>31</v>
      </c>
      <c r="M3514" s="64" t="s">
        <v>7066</v>
      </c>
      <c r="N3514" s="64" t="s">
        <v>2650</v>
      </c>
      <c r="O3514" s="64" t="s">
        <v>0</v>
      </c>
      <c r="P3514" s="64" t="s">
        <v>36</v>
      </c>
      <c r="Q3514" s="72">
        <v>20.5</v>
      </c>
      <c r="R3514" s="72">
        <v>0</v>
      </c>
      <c r="S3514" s="72">
        <v>34</v>
      </c>
      <c r="T3514" s="72">
        <v>0.56499999999999995</v>
      </c>
    </row>
    <row r="3515" spans="1:20">
      <c r="A3515" s="68" t="s">
        <v>6070</v>
      </c>
      <c r="B3515" s="68">
        <v>18864</v>
      </c>
      <c r="C3515" s="68" t="s">
        <v>0</v>
      </c>
      <c r="D3515" s="69" t="s">
        <v>1147</v>
      </c>
      <c r="E3515" s="69" t="s">
        <v>500</v>
      </c>
      <c r="F3515" s="68" t="s">
        <v>1162</v>
      </c>
      <c r="G3515" s="64" t="s">
        <v>0</v>
      </c>
      <c r="H3515" s="70">
        <v>12.9</v>
      </c>
      <c r="I3515" s="71"/>
      <c r="J3515" s="64" t="s">
        <v>7083</v>
      </c>
      <c r="K3515" s="67" t="s">
        <v>9988</v>
      </c>
      <c r="L3515" s="67">
        <v>17</v>
      </c>
      <c r="M3515" s="64" t="s">
        <v>7066</v>
      </c>
      <c r="N3515" s="64" t="s">
        <v>2650</v>
      </c>
      <c r="O3515" s="64" t="s">
        <v>0</v>
      </c>
      <c r="P3515" s="64" t="s">
        <v>34</v>
      </c>
      <c r="Q3515" s="72">
        <v>30</v>
      </c>
      <c r="R3515" s="72">
        <v>4</v>
      </c>
      <c r="S3515" s="72">
        <v>30.5</v>
      </c>
      <c r="T3515" s="72">
        <v>0.51500000000000001</v>
      </c>
    </row>
    <row r="3516" spans="1:20">
      <c r="A3516" s="74" t="s">
        <v>11780</v>
      </c>
      <c r="B3516" s="74">
        <v>18866</v>
      </c>
      <c r="C3516" s="74" t="s">
        <v>0</v>
      </c>
      <c r="D3516" s="74">
        <v>6</v>
      </c>
      <c r="E3516" s="74" t="s">
        <v>11781</v>
      </c>
      <c r="F3516" s="74" t="s">
        <v>1149</v>
      </c>
      <c r="G3516" s="64" t="s">
        <v>0</v>
      </c>
      <c r="H3516" s="97">
        <v>29.9</v>
      </c>
      <c r="I3516" s="100">
        <v>6.5000000000000002E-2</v>
      </c>
      <c r="J3516" s="74" t="s">
        <v>7086</v>
      </c>
      <c r="K3516" s="74" t="s">
        <v>11782</v>
      </c>
      <c r="L3516" s="74">
        <v>4</v>
      </c>
      <c r="M3516" s="74" t="s">
        <v>7066</v>
      </c>
      <c r="N3516" s="74" t="s">
        <v>1825</v>
      </c>
      <c r="O3516" s="74" t="s">
        <v>11</v>
      </c>
      <c r="P3516" s="74" t="s">
        <v>36</v>
      </c>
      <c r="Q3516" s="74">
        <v>29.5</v>
      </c>
      <c r="R3516" s="74">
        <v>5.5</v>
      </c>
      <c r="S3516" s="74">
        <v>29.5</v>
      </c>
      <c r="T3516" s="74">
        <v>0.81499999999999995</v>
      </c>
    </row>
    <row r="3517" spans="1:20">
      <c r="A3517" s="75" t="s">
        <v>11783</v>
      </c>
      <c r="B3517" s="76">
        <v>18866</v>
      </c>
      <c r="C3517" s="75" t="s">
        <v>0</v>
      </c>
      <c r="D3517" s="75">
        <v>17</v>
      </c>
      <c r="E3517" s="77" t="s">
        <v>11784</v>
      </c>
      <c r="F3517" s="75" t="s">
        <v>1149</v>
      </c>
      <c r="G3517" s="76" t="s">
        <v>0</v>
      </c>
      <c r="H3517" s="78">
        <v>29.9</v>
      </c>
      <c r="I3517" s="79">
        <v>6.5000000000000002E-2</v>
      </c>
      <c r="J3517" s="80" t="s">
        <v>7086</v>
      </c>
      <c r="K3517" s="80" t="s">
        <v>11782</v>
      </c>
      <c r="L3517" s="75">
        <v>1</v>
      </c>
      <c r="M3517" s="76" t="s">
        <v>7066</v>
      </c>
      <c r="N3517" s="75" t="s">
        <v>1825</v>
      </c>
      <c r="O3517" s="75" t="s">
        <v>11</v>
      </c>
      <c r="P3517" s="75" t="s">
        <v>36</v>
      </c>
      <c r="Q3517" s="81">
        <v>29.5</v>
      </c>
      <c r="R3517" s="81">
        <v>5.5</v>
      </c>
      <c r="S3517" s="81">
        <v>29.5</v>
      </c>
      <c r="T3517" s="81">
        <v>0.81499999999999995</v>
      </c>
    </row>
    <row r="3518" spans="1:20">
      <c r="A3518" s="75" t="s">
        <v>11785</v>
      </c>
      <c r="B3518" s="76">
        <v>18867</v>
      </c>
      <c r="C3518" s="75" t="s">
        <v>0</v>
      </c>
      <c r="D3518" s="75">
        <v>6</v>
      </c>
      <c r="E3518" s="77" t="s">
        <v>11786</v>
      </c>
      <c r="F3518" s="75" t="s">
        <v>1149</v>
      </c>
      <c r="G3518" s="76" t="s">
        <v>0</v>
      </c>
      <c r="H3518" s="78">
        <v>27.9</v>
      </c>
      <c r="I3518" s="79">
        <v>6.5000000000000002E-2</v>
      </c>
      <c r="J3518" s="80" t="s">
        <v>7086</v>
      </c>
      <c r="K3518" s="80" t="s">
        <v>11787</v>
      </c>
      <c r="L3518" s="75">
        <v>2</v>
      </c>
      <c r="M3518" s="76" t="s">
        <v>7066</v>
      </c>
      <c r="N3518" s="75" t="s">
        <v>1825</v>
      </c>
      <c r="O3518" s="75" t="s">
        <v>11</v>
      </c>
      <c r="P3518" s="75" t="s">
        <v>36</v>
      </c>
      <c r="Q3518" s="81">
        <v>18</v>
      </c>
      <c r="R3518" s="81">
        <v>5.5</v>
      </c>
      <c r="S3518" s="81">
        <v>29</v>
      </c>
      <c r="T3518" s="81">
        <v>0.505</v>
      </c>
    </row>
    <row r="3519" spans="1:20">
      <c r="A3519" s="75" t="s">
        <v>11788</v>
      </c>
      <c r="B3519" s="76">
        <v>18867</v>
      </c>
      <c r="C3519" s="75" t="s">
        <v>0</v>
      </c>
      <c r="D3519" s="75">
        <v>17</v>
      </c>
      <c r="E3519" s="77" t="s">
        <v>11789</v>
      </c>
      <c r="F3519" s="75" t="s">
        <v>1149</v>
      </c>
      <c r="G3519" s="76" t="s">
        <v>0</v>
      </c>
      <c r="H3519" s="78">
        <v>27.9</v>
      </c>
      <c r="I3519" s="79">
        <v>6.5000000000000002E-2</v>
      </c>
      <c r="J3519" s="80" t="s">
        <v>7086</v>
      </c>
      <c r="K3519" s="80" t="s">
        <v>11787</v>
      </c>
      <c r="L3519" s="75">
        <v>2</v>
      </c>
      <c r="M3519" s="76" t="s">
        <v>7066</v>
      </c>
      <c r="N3519" s="75" t="s">
        <v>1825</v>
      </c>
      <c r="O3519" s="75" t="s">
        <v>11</v>
      </c>
      <c r="P3519" s="75" t="s">
        <v>36</v>
      </c>
      <c r="Q3519" s="81">
        <v>18</v>
      </c>
      <c r="R3519" s="81">
        <v>5.5</v>
      </c>
      <c r="S3519" s="81">
        <v>29</v>
      </c>
      <c r="T3519" s="81">
        <v>0.505</v>
      </c>
    </row>
    <row r="3520" spans="1:20">
      <c r="A3520" s="75" t="s">
        <v>11790</v>
      </c>
      <c r="B3520" s="76">
        <v>18868</v>
      </c>
      <c r="C3520" s="75" t="s">
        <v>0</v>
      </c>
      <c r="D3520" s="75">
        <v>2</v>
      </c>
      <c r="E3520" s="77" t="s">
        <v>11791</v>
      </c>
      <c r="F3520" s="75" t="s">
        <v>1149</v>
      </c>
      <c r="G3520" s="76" t="s">
        <v>0</v>
      </c>
      <c r="H3520" s="78">
        <v>29.9</v>
      </c>
      <c r="I3520" s="79">
        <v>6.5000000000000002E-2</v>
      </c>
      <c r="J3520" s="80" t="s">
        <v>7086</v>
      </c>
      <c r="K3520" s="80" t="s">
        <v>11792</v>
      </c>
      <c r="L3520" s="75">
        <v>2</v>
      </c>
      <c r="M3520" s="76" t="s">
        <v>7066</v>
      </c>
      <c r="N3520" s="75" t="s">
        <v>1825</v>
      </c>
      <c r="O3520" s="75" t="s">
        <v>11</v>
      </c>
      <c r="P3520" s="75" t="s">
        <v>36</v>
      </c>
      <c r="Q3520" s="81">
        <v>18.5</v>
      </c>
      <c r="R3520" s="81">
        <v>5.5</v>
      </c>
      <c r="S3520" s="81">
        <v>38</v>
      </c>
      <c r="T3520" s="81">
        <v>0.65500000000000003</v>
      </c>
    </row>
    <row r="3521" spans="1:20">
      <c r="A3521" s="75" t="s">
        <v>11793</v>
      </c>
      <c r="B3521" s="76">
        <v>18868</v>
      </c>
      <c r="C3521" s="75" t="s">
        <v>0</v>
      </c>
      <c r="D3521" s="75">
        <v>6</v>
      </c>
      <c r="E3521" s="77" t="s">
        <v>11794</v>
      </c>
      <c r="F3521" s="75" t="s">
        <v>1149</v>
      </c>
      <c r="G3521" s="76" t="s">
        <v>0</v>
      </c>
      <c r="H3521" s="78">
        <v>29.9</v>
      </c>
      <c r="I3521" s="79">
        <v>6.5000000000000002E-2</v>
      </c>
      <c r="J3521" s="80" t="s">
        <v>7086</v>
      </c>
      <c r="K3521" s="80" t="s">
        <v>11792</v>
      </c>
      <c r="L3521" s="75">
        <v>2</v>
      </c>
      <c r="M3521" s="76" t="s">
        <v>7066</v>
      </c>
      <c r="N3521" s="75" t="s">
        <v>1825</v>
      </c>
      <c r="O3521" s="75" t="s">
        <v>11</v>
      </c>
      <c r="P3521" s="75" t="s">
        <v>36</v>
      </c>
      <c r="Q3521" s="81">
        <v>18.5</v>
      </c>
      <c r="R3521" s="81">
        <v>5.5</v>
      </c>
      <c r="S3521" s="81">
        <v>38</v>
      </c>
      <c r="T3521" s="81">
        <v>0.65500000000000003</v>
      </c>
    </row>
    <row r="3522" spans="1:20">
      <c r="A3522" s="75" t="s">
        <v>11795</v>
      </c>
      <c r="B3522" s="76">
        <v>18868</v>
      </c>
      <c r="C3522" s="75" t="s">
        <v>0</v>
      </c>
      <c r="D3522" s="75">
        <v>17</v>
      </c>
      <c r="E3522" s="77" t="s">
        <v>11796</v>
      </c>
      <c r="F3522" s="75" t="s">
        <v>1149</v>
      </c>
      <c r="G3522" s="76" t="s">
        <v>0</v>
      </c>
      <c r="H3522" s="78">
        <v>29.9</v>
      </c>
      <c r="I3522" s="79">
        <v>6.5000000000000002E-2</v>
      </c>
      <c r="J3522" s="80" t="s">
        <v>7086</v>
      </c>
      <c r="K3522" s="80" t="s">
        <v>11792</v>
      </c>
      <c r="L3522" s="75">
        <v>4</v>
      </c>
      <c r="M3522" s="76" t="s">
        <v>7066</v>
      </c>
      <c r="N3522" s="75" t="s">
        <v>1825</v>
      </c>
      <c r="O3522" s="75" t="s">
        <v>11</v>
      </c>
      <c r="P3522" s="75" t="s">
        <v>36</v>
      </c>
      <c r="Q3522" s="81">
        <v>18.5</v>
      </c>
      <c r="R3522" s="81">
        <v>0</v>
      </c>
      <c r="S3522" s="81">
        <v>38</v>
      </c>
      <c r="T3522" s="81">
        <v>0.65500000000000003</v>
      </c>
    </row>
    <row r="3523" spans="1:20">
      <c r="A3523" s="75" t="s">
        <v>6071</v>
      </c>
      <c r="B3523" s="76">
        <v>18869</v>
      </c>
      <c r="C3523" s="75" t="s">
        <v>0</v>
      </c>
      <c r="D3523" s="75">
        <v>2</v>
      </c>
      <c r="E3523" s="77" t="s">
        <v>2654</v>
      </c>
      <c r="F3523" s="75" t="s">
        <v>1149</v>
      </c>
      <c r="G3523" s="76" t="s">
        <v>3345</v>
      </c>
      <c r="H3523" s="78">
        <v>45.9</v>
      </c>
      <c r="I3523" s="79"/>
      <c r="J3523" s="80" t="s">
        <v>7086</v>
      </c>
      <c r="K3523" s="80" t="s">
        <v>9989</v>
      </c>
      <c r="L3523" s="75">
        <v>4</v>
      </c>
      <c r="M3523" s="76" t="s">
        <v>7066</v>
      </c>
      <c r="N3523" s="75" t="s">
        <v>1825</v>
      </c>
      <c r="O3523" s="75" t="s">
        <v>11</v>
      </c>
      <c r="P3523" s="75" t="s">
        <v>36</v>
      </c>
      <c r="Q3523" s="81">
        <v>28</v>
      </c>
      <c r="R3523" s="81">
        <v>8</v>
      </c>
      <c r="S3523" s="81">
        <v>28</v>
      </c>
      <c r="T3523" s="81">
        <v>0.71499999999999997</v>
      </c>
    </row>
    <row r="3524" spans="1:20">
      <c r="A3524" s="75" t="s">
        <v>6072</v>
      </c>
      <c r="B3524" s="76">
        <v>18869</v>
      </c>
      <c r="C3524" s="75" t="s">
        <v>0</v>
      </c>
      <c r="D3524" s="75">
        <v>6</v>
      </c>
      <c r="E3524" s="77" t="s">
        <v>2655</v>
      </c>
      <c r="F3524" s="75" t="s">
        <v>1149</v>
      </c>
      <c r="G3524" s="76" t="s">
        <v>3196</v>
      </c>
      <c r="H3524" s="78">
        <v>45.9</v>
      </c>
      <c r="I3524" s="79"/>
      <c r="J3524" s="80" t="s">
        <v>7086</v>
      </c>
      <c r="K3524" s="80" t="s">
        <v>9989</v>
      </c>
      <c r="L3524" s="75">
        <v>18</v>
      </c>
      <c r="M3524" s="76" t="s">
        <v>7066</v>
      </c>
      <c r="N3524" s="75" t="s">
        <v>1825</v>
      </c>
      <c r="O3524" s="75" t="s">
        <v>11</v>
      </c>
      <c r="P3524" s="75" t="s">
        <v>36</v>
      </c>
      <c r="Q3524" s="81">
        <v>28</v>
      </c>
      <c r="R3524" s="81">
        <v>8</v>
      </c>
      <c r="S3524" s="81">
        <v>28</v>
      </c>
      <c r="T3524" s="81">
        <v>0.71499999999999997</v>
      </c>
    </row>
    <row r="3525" spans="1:20">
      <c r="A3525" s="75" t="s">
        <v>6073</v>
      </c>
      <c r="B3525" s="76">
        <v>18869</v>
      </c>
      <c r="C3525" s="75" t="s">
        <v>0</v>
      </c>
      <c r="D3525" s="75">
        <v>17</v>
      </c>
      <c r="E3525" s="77" t="s">
        <v>2656</v>
      </c>
      <c r="F3525" s="75" t="s">
        <v>1149</v>
      </c>
      <c r="G3525" s="76" t="s">
        <v>3230</v>
      </c>
      <c r="H3525" s="78">
        <v>45.9</v>
      </c>
      <c r="I3525" s="79"/>
      <c r="J3525" s="80" t="s">
        <v>7086</v>
      </c>
      <c r="K3525" s="80" t="s">
        <v>9989</v>
      </c>
      <c r="L3525" s="75">
        <v>3</v>
      </c>
      <c r="M3525" s="76" t="s">
        <v>7066</v>
      </c>
      <c r="N3525" s="75" t="s">
        <v>1825</v>
      </c>
      <c r="O3525" s="75" t="s">
        <v>11</v>
      </c>
      <c r="P3525" s="75" t="s">
        <v>36</v>
      </c>
      <c r="Q3525" s="81">
        <v>28</v>
      </c>
      <c r="R3525" s="81">
        <v>8</v>
      </c>
      <c r="S3525" s="81">
        <v>28</v>
      </c>
      <c r="T3525" s="81">
        <v>0.71499999999999997</v>
      </c>
    </row>
    <row r="3526" spans="1:20">
      <c r="A3526" s="75" t="s">
        <v>6074</v>
      </c>
      <c r="B3526" s="76">
        <v>18870</v>
      </c>
      <c r="C3526" s="75" t="s">
        <v>0</v>
      </c>
      <c r="D3526" s="75">
        <v>2</v>
      </c>
      <c r="E3526" s="77" t="s">
        <v>2657</v>
      </c>
      <c r="F3526" s="75" t="s">
        <v>1149</v>
      </c>
      <c r="G3526" s="76" t="s">
        <v>3345</v>
      </c>
      <c r="H3526" s="78">
        <v>57.9</v>
      </c>
      <c r="I3526" s="79"/>
      <c r="J3526" s="80" t="s">
        <v>7086</v>
      </c>
      <c r="K3526" s="80" t="s">
        <v>9990</v>
      </c>
      <c r="L3526" s="75">
        <v>28</v>
      </c>
      <c r="M3526" s="76" t="s">
        <v>7066</v>
      </c>
      <c r="N3526" s="75" t="s">
        <v>1825</v>
      </c>
      <c r="O3526" s="75" t="s">
        <v>11</v>
      </c>
      <c r="P3526" s="75" t="s">
        <v>36</v>
      </c>
      <c r="Q3526" s="81">
        <v>35</v>
      </c>
      <c r="R3526" s="81">
        <v>0</v>
      </c>
      <c r="S3526" s="81">
        <v>35</v>
      </c>
      <c r="T3526" s="81">
        <v>1125</v>
      </c>
    </row>
    <row r="3527" spans="1:20">
      <c r="A3527" s="75" t="s">
        <v>6075</v>
      </c>
      <c r="B3527" s="76">
        <v>18870</v>
      </c>
      <c r="C3527" s="75" t="s">
        <v>0</v>
      </c>
      <c r="D3527" s="75">
        <v>6</v>
      </c>
      <c r="E3527" s="77" t="s">
        <v>2658</v>
      </c>
      <c r="F3527" s="75" t="s">
        <v>1149</v>
      </c>
      <c r="G3527" s="76" t="s">
        <v>3196</v>
      </c>
      <c r="H3527" s="78">
        <v>57.9</v>
      </c>
      <c r="I3527" s="79"/>
      <c r="J3527" s="80" t="s">
        <v>7086</v>
      </c>
      <c r="K3527" s="80" t="s">
        <v>9990</v>
      </c>
      <c r="L3527" s="75" t="s">
        <v>31</v>
      </c>
      <c r="M3527" s="76" t="s">
        <v>7066</v>
      </c>
      <c r="N3527" s="75" t="s">
        <v>1825</v>
      </c>
      <c r="O3527" s="75" t="s">
        <v>11</v>
      </c>
      <c r="P3527" s="75" t="s">
        <v>36</v>
      </c>
      <c r="Q3527" s="81">
        <v>35</v>
      </c>
      <c r="R3527" s="81">
        <v>9</v>
      </c>
      <c r="S3527" s="81">
        <v>35</v>
      </c>
      <c r="T3527" s="81">
        <v>1125</v>
      </c>
    </row>
    <row r="3528" spans="1:20">
      <c r="A3528" s="75" t="s">
        <v>6076</v>
      </c>
      <c r="B3528" s="76">
        <v>18870</v>
      </c>
      <c r="C3528" s="75" t="s">
        <v>0</v>
      </c>
      <c r="D3528" s="75">
        <v>17</v>
      </c>
      <c r="E3528" s="77" t="s">
        <v>2659</v>
      </c>
      <c r="F3528" s="75" t="s">
        <v>1149</v>
      </c>
      <c r="G3528" s="76" t="s">
        <v>3230</v>
      </c>
      <c r="H3528" s="78">
        <v>57.9</v>
      </c>
      <c r="I3528" s="79"/>
      <c r="J3528" s="80" t="s">
        <v>7086</v>
      </c>
      <c r="K3528" s="80" t="s">
        <v>9990</v>
      </c>
      <c r="L3528" s="75">
        <v>20</v>
      </c>
      <c r="M3528" s="76" t="s">
        <v>7066</v>
      </c>
      <c r="N3528" s="75" t="s">
        <v>1825</v>
      </c>
      <c r="O3528" s="75" t="s">
        <v>11</v>
      </c>
      <c r="P3528" s="75" t="s">
        <v>36</v>
      </c>
      <c r="Q3528" s="81">
        <v>35</v>
      </c>
      <c r="R3528" s="81">
        <v>9</v>
      </c>
      <c r="S3528" s="81">
        <v>35</v>
      </c>
      <c r="T3528" s="81">
        <v>1125</v>
      </c>
    </row>
    <row r="3529" spans="1:20">
      <c r="A3529" s="75" t="s">
        <v>6077</v>
      </c>
      <c r="B3529" s="76">
        <v>18871</v>
      </c>
      <c r="C3529" s="75" t="s">
        <v>0</v>
      </c>
      <c r="D3529" s="75">
        <v>2</v>
      </c>
      <c r="E3529" s="77" t="s">
        <v>2660</v>
      </c>
      <c r="F3529" s="75" t="s">
        <v>1162</v>
      </c>
      <c r="G3529" s="76" t="s">
        <v>3345</v>
      </c>
      <c r="H3529" s="78">
        <v>27.9</v>
      </c>
      <c r="I3529" s="79"/>
      <c r="J3529" s="80" t="s">
        <v>7086</v>
      </c>
      <c r="K3529" s="80" t="s">
        <v>9991</v>
      </c>
      <c r="L3529" s="75">
        <v>16</v>
      </c>
      <c r="M3529" s="76" t="s">
        <v>7066</v>
      </c>
      <c r="N3529" s="75" t="s">
        <v>1825</v>
      </c>
      <c r="O3529" s="75" t="s">
        <v>11</v>
      </c>
      <c r="P3529" s="75" t="s">
        <v>36</v>
      </c>
      <c r="Q3529" s="81">
        <v>11.5</v>
      </c>
      <c r="R3529" s="81">
        <v>2.5</v>
      </c>
      <c r="S3529" s="81">
        <v>11.5</v>
      </c>
      <c r="T3529" s="81">
        <v>0.33</v>
      </c>
    </row>
    <row r="3530" spans="1:20">
      <c r="A3530" s="75" t="s">
        <v>6078</v>
      </c>
      <c r="B3530" s="76">
        <v>18871</v>
      </c>
      <c r="C3530" s="75" t="s">
        <v>0</v>
      </c>
      <c r="D3530" s="75">
        <v>6</v>
      </c>
      <c r="E3530" s="77" t="s">
        <v>2661</v>
      </c>
      <c r="F3530" s="75" t="s">
        <v>1162</v>
      </c>
      <c r="G3530" s="76" t="s">
        <v>3196</v>
      </c>
      <c r="H3530" s="78">
        <v>27.9</v>
      </c>
      <c r="I3530" s="79"/>
      <c r="J3530" s="80" t="s">
        <v>7086</v>
      </c>
      <c r="K3530" s="80" t="s">
        <v>9991</v>
      </c>
      <c r="L3530" s="75">
        <v>1.333</v>
      </c>
      <c r="M3530" s="76" t="s">
        <v>7066</v>
      </c>
      <c r="N3530" s="75" t="s">
        <v>1825</v>
      </c>
      <c r="O3530" s="75" t="s">
        <v>11</v>
      </c>
      <c r="P3530" s="75" t="s">
        <v>36</v>
      </c>
      <c r="Q3530" s="81">
        <v>11.5</v>
      </c>
      <c r="R3530" s="81">
        <v>2.5</v>
      </c>
      <c r="S3530" s="81">
        <v>11.5</v>
      </c>
      <c r="T3530" s="81">
        <v>0.33</v>
      </c>
    </row>
    <row r="3531" spans="1:20">
      <c r="A3531" s="75" t="s">
        <v>6079</v>
      </c>
      <c r="B3531" s="76">
        <v>18871</v>
      </c>
      <c r="C3531" s="75" t="s">
        <v>0</v>
      </c>
      <c r="D3531" s="75">
        <v>13</v>
      </c>
      <c r="E3531" s="77" t="s">
        <v>659</v>
      </c>
      <c r="F3531" s="75" t="s">
        <v>1162</v>
      </c>
      <c r="G3531" s="76" t="s">
        <v>0</v>
      </c>
      <c r="H3531" s="78">
        <v>20.9</v>
      </c>
      <c r="I3531" s="79"/>
      <c r="J3531" s="80" t="s">
        <v>7086</v>
      </c>
      <c r="K3531" s="80" t="s">
        <v>9991</v>
      </c>
      <c r="L3531" s="75">
        <v>22</v>
      </c>
      <c r="M3531" s="76" t="s">
        <v>7066</v>
      </c>
      <c r="N3531" s="75" t="s">
        <v>1825</v>
      </c>
      <c r="O3531" s="75" t="s">
        <v>11</v>
      </c>
      <c r="P3531" s="75" t="s">
        <v>36</v>
      </c>
      <c r="Q3531" s="81">
        <v>11.5</v>
      </c>
      <c r="R3531" s="81">
        <v>2.5</v>
      </c>
      <c r="S3531" s="81">
        <v>11.5</v>
      </c>
      <c r="T3531" s="81">
        <v>0.33</v>
      </c>
    </row>
    <row r="3532" spans="1:20">
      <c r="A3532" s="82" t="s">
        <v>6080</v>
      </c>
      <c r="B3532" s="83">
        <v>18871</v>
      </c>
      <c r="C3532" s="82" t="s">
        <v>0</v>
      </c>
      <c r="D3532" s="82">
        <v>17</v>
      </c>
      <c r="E3532" s="84" t="s">
        <v>2662</v>
      </c>
      <c r="F3532" s="82" t="s">
        <v>1162</v>
      </c>
      <c r="G3532" s="83" t="s">
        <v>3230</v>
      </c>
      <c r="H3532" s="85">
        <v>27.9</v>
      </c>
      <c r="I3532" s="86"/>
      <c r="J3532" s="87" t="s">
        <v>7086</v>
      </c>
      <c r="K3532" s="88" t="s">
        <v>9991</v>
      </c>
      <c r="L3532" s="82">
        <v>11</v>
      </c>
      <c r="M3532" s="83" t="s">
        <v>7066</v>
      </c>
      <c r="N3532" s="82" t="s">
        <v>1825</v>
      </c>
      <c r="O3532" s="82" t="s">
        <v>11</v>
      </c>
      <c r="P3532" s="82" t="s">
        <v>36</v>
      </c>
      <c r="Q3532" s="81">
        <v>11.5</v>
      </c>
      <c r="R3532" s="81">
        <v>2.5</v>
      </c>
      <c r="S3532" s="81">
        <v>11.5</v>
      </c>
      <c r="T3532" s="81">
        <v>0.33</v>
      </c>
    </row>
    <row r="3533" spans="1:20">
      <c r="A3533" s="82" t="s">
        <v>6081</v>
      </c>
      <c r="B3533" s="83">
        <v>18872</v>
      </c>
      <c r="C3533" s="82" t="s">
        <v>0</v>
      </c>
      <c r="D3533" s="82">
        <v>2</v>
      </c>
      <c r="E3533" s="84" t="s">
        <v>2663</v>
      </c>
      <c r="F3533" s="82" t="s">
        <v>1162</v>
      </c>
      <c r="G3533" s="83" t="s">
        <v>3345</v>
      </c>
      <c r="H3533" s="85">
        <v>33.9</v>
      </c>
      <c r="I3533" s="86"/>
      <c r="J3533" s="87" t="s">
        <v>7086</v>
      </c>
      <c r="K3533" s="88" t="s">
        <v>9992</v>
      </c>
      <c r="L3533" s="82">
        <v>1</v>
      </c>
      <c r="M3533" s="83" t="s">
        <v>7066</v>
      </c>
      <c r="N3533" s="82" t="s">
        <v>1825</v>
      </c>
      <c r="O3533" s="82" t="s">
        <v>11</v>
      </c>
      <c r="P3533" s="82" t="s">
        <v>36</v>
      </c>
      <c r="Q3533" s="81">
        <v>14.5</v>
      </c>
      <c r="R3533" s="81">
        <v>4</v>
      </c>
      <c r="S3533" s="81">
        <v>14.5</v>
      </c>
      <c r="T3533" s="81">
        <v>0.5</v>
      </c>
    </row>
    <row r="3534" spans="1:20">
      <c r="A3534" s="82" t="s">
        <v>6082</v>
      </c>
      <c r="B3534" s="83">
        <v>18872</v>
      </c>
      <c r="C3534" s="82" t="s">
        <v>0</v>
      </c>
      <c r="D3534" s="82">
        <v>6</v>
      </c>
      <c r="E3534" s="84" t="s">
        <v>2664</v>
      </c>
      <c r="F3534" s="82" t="s">
        <v>1162</v>
      </c>
      <c r="G3534" s="83" t="s">
        <v>3196</v>
      </c>
      <c r="H3534" s="85">
        <v>33.9</v>
      </c>
      <c r="I3534" s="86"/>
      <c r="J3534" s="88" t="s">
        <v>7086</v>
      </c>
      <c r="K3534" s="88" t="s">
        <v>9992</v>
      </c>
      <c r="L3534" s="82">
        <v>21</v>
      </c>
      <c r="M3534" s="83" t="s">
        <v>7066</v>
      </c>
      <c r="N3534" s="82" t="s">
        <v>1825</v>
      </c>
      <c r="O3534" s="82" t="s">
        <v>11</v>
      </c>
      <c r="P3534" s="82" t="s">
        <v>36</v>
      </c>
      <c r="Q3534" s="81">
        <v>14.5</v>
      </c>
      <c r="R3534" s="81">
        <v>4</v>
      </c>
      <c r="S3534" s="81">
        <v>14.5</v>
      </c>
      <c r="T3534" s="81">
        <v>0.5</v>
      </c>
    </row>
    <row r="3535" spans="1:20">
      <c r="A3535" s="82" t="s">
        <v>6083</v>
      </c>
      <c r="B3535" s="83">
        <v>18872</v>
      </c>
      <c r="C3535" s="82" t="s">
        <v>0</v>
      </c>
      <c r="D3535" s="82">
        <v>13</v>
      </c>
      <c r="E3535" s="84" t="s">
        <v>2665</v>
      </c>
      <c r="F3535" s="82" t="s">
        <v>1162</v>
      </c>
      <c r="G3535" s="83" t="s">
        <v>0</v>
      </c>
      <c r="H3535" s="85">
        <v>27.9</v>
      </c>
      <c r="I3535" s="86"/>
      <c r="J3535" s="88" t="s">
        <v>7086</v>
      </c>
      <c r="K3535" s="88" t="s">
        <v>9992</v>
      </c>
      <c r="L3535" s="82">
        <v>59</v>
      </c>
      <c r="M3535" s="83" t="s">
        <v>7066</v>
      </c>
      <c r="N3535" s="82" t="s">
        <v>1825</v>
      </c>
      <c r="O3535" s="82" t="s">
        <v>11</v>
      </c>
      <c r="P3535" s="82" t="s">
        <v>36</v>
      </c>
      <c r="Q3535" s="81">
        <v>14.5</v>
      </c>
      <c r="R3535" s="81">
        <v>0</v>
      </c>
      <c r="S3535" s="81">
        <v>14.5</v>
      </c>
      <c r="T3535" s="81">
        <v>0.5</v>
      </c>
    </row>
    <row r="3536" spans="1:20">
      <c r="A3536" s="82" t="s">
        <v>6084</v>
      </c>
      <c r="B3536" s="83">
        <v>18872</v>
      </c>
      <c r="C3536" s="82" t="s">
        <v>0</v>
      </c>
      <c r="D3536" s="82">
        <v>17</v>
      </c>
      <c r="E3536" s="84" t="s">
        <v>2666</v>
      </c>
      <c r="F3536" s="82" t="s">
        <v>1162</v>
      </c>
      <c r="G3536" s="83" t="s">
        <v>3230</v>
      </c>
      <c r="H3536" s="85">
        <v>33.9</v>
      </c>
      <c r="I3536" s="86"/>
      <c r="J3536" s="88" t="s">
        <v>7086</v>
      </c>
      <c r="K3536" s="88" t="s">
        <v>9992</v>
      </c>
      <c r="L3536" s="82">
        <v>20</v>
      </c>
      <c r="M3536" s="83" t="s">
        <v>7066</v>
      </c>
      <c r="N3536" s="82" t="s">
        <v>1825</v>
      </c>
      <c r="O3536" s="82" t="s">
        <v>11</v>
      </c>
      <c r="P3536" s="82" t="s">
        <v>36</v>
      </c>
      <c r="Q3536" s="81">
        <v>14.5</v>
      </c>
      <c r="R3536" s="81">
        <v>4</v>
      </c>
      <c r="S3536" s="81">
        <v>14.5</v>
      </c>
      <c r="T3536" s="81">
        <v>0.5</v>
      </c>
    </row>
    <row r="3537" spans="1:20">
      <c r="A3537" s="82" t="s">
        <v>6085</v>
      </c>
      <c r="B3537" s="83">
        <v>18873</v>
      </c>
      <c r="C3537" s="82" t="s">
        <v>0</v>
      </c>
      <c r="D3537" s="82">
        <v>2</v>
      </c>
      <c r="E3537" s="84" t="s">
        <v>2667</v>
      </c>
      <c r="F3537" s="82" t="s">
        <v>1162</v>
      </c>
      <c r="G3537" s="83" t="s">
        <v>3345</v>
      </c>
      <c r="H3537" s="85">
        <v>42.9</v>
      </c>
      <c r="I3537" s="86"/>
      <c r="J3537" s="88" t="s">
        <v>7086</v>
      </c>
      <c r="K3537" s="88" t="s">
        <v>9993</v>
      </c>
      <c r="L3537" s="82">
        <v>2</v>
      </c>
      <c r="M3537" s="83" t="s">
        <v>7066</v>
      </c>
      <c r="N3537" s="82" t="s">
        <v>1825</v>
      </c>
      <c r="O3537" s="82" t="s">
        <v>11</v>
      </c>
      <c r="P3537" s="82" t="s">
        <v>36</v>
      </c>
      <c r="Q3537" s="81">
        <v>17.399999999999999</v>
      </c>
      <c r="R3537" s="81">
        <v>0</v>
      </c>
      <c r="S3537" s="81">
        <v>17.399999999999999</v>
      </c>
      <c r="T3537" s="81">
        <v>0.7</v>
      </c>
    </row>
    <row r="3538" spans="1:20">
      <c r="A3538" s="82" t="s">
        <v>6086</v>
      </c>
      <c r="B3538" s="83">
        <v>18873</v>
      </c>
      <c r="C3538" s="82" t="s">
        <v>0</v>
      </c>
      <c r="D3538" s="82">
        <v>6</v>
      </c>
      <c r="E3538" s="84" t="s">
        <v>2668</v>
      </c>
      <c r="F3538" s="82" t="s">
        <v>1162</v>
      </c>
      <c r="G3538" s="83" t="s">
        <v>3196</v>
      </c>
      <c r="H3538" s="85">
        <v>42.9</v>
      </c>
      <c r="I3538" s="86"/>
      <c r="J3538" s="88" t="s">
        <v>7086</v>
      </c>
      <c r="K3538" s="88" t="s">
        <v>9993</v>
      </c>
      <c r="L3538" s="82">
        <v>13</v>
      </c>
      <c r="M3538" s="83" t="s">
        <v>7066</v>
      </c>
      <c r="N3538" s="82" t="s">
        <v>1825</v>
      </c>
      <c r="O3538" s="82" t="s">
        <v>11</v>
      </c>
      <c r="P3538" s="82" t="s">
        <v>36</v>
      </c>
      <c r="Q3538" s="81">
        <v>17.399999999999999</v>
      </c>
      <c r="R3538" s="81">
        <v>4.5</v>
      </c>
      <c r="S3538" s="81">
        <v>17.399999999999999</v>
      </c>
      <c r="T3538" s="81">
        <v>0.7</v>
      </c>
    </row>
    <row r="3539" spans="1:20">
      <c r="A3539" s="82" t="s">
        <v>6087</v>
      </c>
      <c r="B3539" s="83">
        <v>18873</v>
      </c>
      <c r="C3539" s="82" t="s">
        <v>0</v>
      </c>
      <c r="D3539" s="82">
        <v>13</v>
      </c>
      <c r="E3539" s="84" t="s">
        <v>2669</v>
      </c>
      <c r="F3539" s="82" t="s">
        <v>1162</v>
      </c>
      <c r="G3539" s="83" t="s">
        <v>0</v>
      </c>
      <c r="H3539" s="85">
        <v>33.9</v>
      </c>
      <c r="I3539" s="86"/>
      <c r="J3539" s="88" t="s">
        <v>7086</v>
      </c>
      <c r="K3539" s="88" t="s">
        <v>9993</v>
      </c>
      <c r="L3539" s="82">
        <v>71</v>
      </c>
      <c r="M3539" s="83" t="s">
        <v>7066</v>
      </c>
      <c r="N3539" s="82" t="s">
        <v>1825</v>
      </c>
      <c r="O3539" s="82" t="s">
        <v>11</v>
      </c>
      <c r="P3539" s="82" t="s">
        <v>36</v>
      </c>
      <c r="Q3539" s="81">
        <v>17.399999999999999</v>
      </c>
      <c r="R3539" s="81">
        <v>4.5</v>
      </c>
      <c r="S3539" s="81">
        <v>17.399999999999999</v>
      </c>
      <c r="T3539" s="81">
        <v>0.7</v>
      </c>
    </row>
    <row r="3540" spans="1:20">
      <c r="A3540" s="82" t="s">
        <v>6088</v>
      </c>
      <c r="B3540" s="83">
        <v>18873</v>
      </c>
      <c r="C3540" s="82" t="s">
        <v>0</v>
      </c>
      <c r="D3540" s="82">
        <v>17</v>
      </c>
      <c r="E3540" s="84" t="s">
        <v>2670</v>
      </c>
      <c r="F3540" s="82" t="s">
        <v>1162</v>
      </c>
      <c r="G3540" s="83" t="s">
        <v>3230</v>
      </c>
      <c r="H3540" s="85">
        <v>42.9</v>
      </c>
      <c r="I3540" s="86"/>
      <c r="J3540" s="88" t="s">
        <v>7086</v>
      </c>
      <c r="K3540" s="88" t="s">
        <v>9993</v>
      </c>
      <c r="L3540" s="82">
        <v>10</v>
      </c>
      <c r="M3540" s="83" t="s">
        <v>7066</v>
      </c>
      <c r="N3540" s="82" t="s">
        <v>1825</v>
      </c>
      <c r="O3540" s="82" t="s">
        <v>11</v>
      </c>
      <c r="P3540" s="82" t="s">
        <v>36</v>
      </c>
      <c r="Q3540" s="81">
        <v>17.399999999999999</v>
      </c>
      <c r="R3540" s="81">
        <v>4.5</v>
      </c>
      <c r="S3540" s="81">
        <v>17.399999999999999</v>
      </c>
      <c r="T3540" s="81">
        <v>0.7</v>
      </c>
    </row>
    <row r="3541" spans="1:20">
      <c r="A3541" s="82" t="s">
        <v>6089</v>
      </c>
      <c r="B3541" s="83">
        <v>18874</v>
      </c>
      <c r="C3541" s="82" t="s">
        <v>0</v>
      </c>
      <c r="D3541" s="82">
        <v>420</v>
      </c>
      <c r="E3541" s="84" t="s">
        <v>2671</v>
      </c>
      <c r="F3541" s="82" t="s">
        <v>1149</v>
      </c>
      <c r="G3541" s="83" t="s">
        <v>3261</v>
      </c>
      <c r="H3541" s="85">
        <v>13.9</v>
      </c>
      <c r="I3541" s="86"/>
      <c r="J3541" s="88" t="s">
        <v>7083</v>
      </c>
      <c r="K3541" s="88" t="s">
        <v>9994</v>
      </c>
      <c r="L3541" s="82">
        <v>16</v>
      </c>
      <c r="M3541" s="83" t="s">
        <v>7066</v>
      </c>
      <c r="N3541" s="82" t="s">
        <v>1825</v>
      </c>
      <c r="O3541" s="82" t="s">
        <v>0</v>
      </c>
      <c r="P3541" s="82" t="s">
        <v>34</v>
      </c>
      <c r="Q3541" s="81">
        <v>17.5</v>
      </c>
      <c r="R3541" s="81">
        <v>5</v>
      </c>
      <c r="S3541" s="81">
        <v>17.5</v>
      </c>
      <c r="T3541" s="81">
        <v>0.24</v>
      </c>
    </row>
    <row r="3542" spans="1:20">
      <c r="A3542" s="82" t="s">
        <v>6090</v>
      </c>
      <c r="B3542" s="83">
        <v>18874</v>
      </c>
      <c r="C3542" s="82" t="s">
        <v>0</v>
      </c>
      <c r="D3542" s="82">
        <v>421</v>
      </c>
      <c r="E3542" s="84" t="s">
        <v>2672</v>
      </c>
      <c r="F3542" s="82" t="s">
        <v>1149</v>
      </c>
      <c r="G3542" s="83" t="s">
        <v>3263</v>
      </c>
      <c r="H3542" s="85">
        <v>13.9</v>
      </c>
      <c r="I3542" s="86"/>
      <c r="J3542" s="88" t="s">
        <v>7083</v>
      </c>
      <c r="K3542" s="88" t="s">
        <v>9994</v>
      </c>
      <c r="L3542" s="82">
        <v>2</v>
      </c>
      <c r="M3542" s="83" t="s">
        <v>7066</v>
      </c>
      <c r="N3542" s="82" t="s">
        <v>1825</v>
      </c>
      <c r="O3542" s="82" t="s">
        <v>0</v>
      </c>
      <c r="P3542" s="82" t="s">
        <v>34</v>
      </c>
      <c r="Q3542" s="81">
        <v>17.5</v>
      </c>
      <c r="R3542" s="81">
        <v>5</v>
      </c>
      <c r="S3542" s="81">
        <v>17.5</v>
      </c>
      <c r="T3542" s="81">
        <v>0.24</v>
      </c>
    </row>
    <row r="3543" spans="1:20">
      <c r="A3543" s="82" t="s">
        <v>11797</v>
      </c>
      <c r="B3543" s="83">
        <v>18875</v>
      </c>
      <c r="C3543" s="82" t="s">
        <v>0</v>
      </c>
      <c r="D3543" s="82">
        <v>12</v>
      </c>
      <c r="E3543" s="84" t="s">
        <v>11798</v>
      </c>
      <c r="F3543" s="82" t="s">
        <v>1149</v>
      </c>
      <c r="G3543" s="83" t="s">
        <v>0</v>
      </c>
      <c r="H3543" s="85">
        <v>374.9</v>
      </c>
      <c r="I3543" s="86">
        <v>3.2500000000000001E-2</v>
      </c>
      <c r="J3543" s="88" t="s">
        <v>7212</v>
      </c>
      <c r="K3543" s="88" t="s">
        <v>11799</v>
      </c>
      <c r="L3543" s="82">
        <v>3</v>
      </c>
      <c r="M3543" s="83" t="s">
        <v>7066</v>
      </c>
      <c r="N3543" s="82" t="s">
        <v>1837</v>
      </c>
      <c r="O3543" s="82" t="s">
        <v>0</v>
      </c>
      <c r="P3543" s="82" t="s">
        <v>34</v>
      </c>
      <c r="Q3543" s="81">
        <v>42</v>
      </c>
      <c r="R3543" s="81">
        <v>40</v>
      </c>
      <c r="S3543" s="81">
        <v>61</v>
      </c>
      <c r="T3543" s="81">
        <v>5515</v>
      </c>
    </row>
    <row r="3544" spans="1:20">
      <c r="A3544" s="82" t="s">
        <v>11800</v>
      </c>
      <c r="B3544" s="83">
        <v>18876</v>
      </c>
      <c r="C3544" s="82" t="s">
        <v>0</v>
      </c>
      <c r="D3544" s="82">
        <v>12</v>
      </c>
      <c r="E3544" s="84" t="s">
        <v>11801</v>
      </c>
      <c r="F3544" s="82" t="s">
        <v>1149</v>
      </c>
      <c r="G3544" s="83" t="s">
        <v>0</v>
      </c>
      <c r="H3544" s="85">
        <v>365</v>
      </c>
      <c r="I3544" s="86">
        <v>3.2500000000000001E-2</v>
      </c>
      <c r="J3544" s="88" t="s">
        <v>7212</v>
      </c>
      <c r="K3544" s="88" t="s">
        <v>11802</v>
      </c>
      <c r="L3544" s="82">
        <v>4</v>
      </c>
      <c r="M3544" s="83" t="s">
        <v>7066</v>
      </c>
      <c r="N3544" s="82" t="s">
        <v>1837</v>
      </c>
      <c r="O3544" s="82" t="s">
        <v>0</v>
      </c>
      <c r="P3544" s="82" t="s">
        <v>34</v>
      </c>
      <c r="Q3544" s="81">
        <v>42</v>
      </c>
      <c r="R3544" s="81">
        <v>40</v>
      </c>
      <c r="S3544" s="81">
        <v>61</v>
      </c>
      <c r="T3544" s="81">
        <v>5515</v>
      </c>
    </row>
    <row r="3545" spans="1:20">
      <c r="A3545" s="82" t="s">
        <v>11803</v>
      </c>
      <c r="B3545" s="83">
        <v>18876</v>
      </c>
      <c r="C3545" s="82" t="s">
        <v>0</v>
      </c>
      <c r="D3545" s="82">
        <v>45</v>
      </c>
      <c r="E3545" s="84" t="s">
        <v>11804</v>
      </c>
      <c r="F3545" s="82" t="s">
        <v>1149</v>
      </c>
      <c r="G3545" s="83" t="s">
        <v>0</v>
      </c>
      <c r="H3545" s="85">
        <v>486.9</v>
      </c>
      <c r="I3545" s="86">
        <v>3.2500000000000001E-2</v>
      </c>
      <c r="J3545" s="88" t="s">
        <v>7212</v>
      </c>
      <c r="K3545" s="88" t="s">
        <v>11802</v>
      </c>
      <c r="L3545" s="82">
        <v>2</v>
      </c>
      <c r="M3545" s="83" t="s">
        <v>7066</v>
      </c>
      <c r="N3545" s="82" t="s">
        <v>1837</v>
      </c>
      <c r="O3545" s="82" t="s">
        <v>0</v>
      </c>
      <c r="P3545" s="82" t="s">
        <v>33</v>
      </c>
      <c r="Q3545" s="81">
        <v>42</v>
      </c>
      <c r="R3545" s="81">
        <v>0</v>
      </c>
      <c r="S3545" s="81">
        <v>61</v>
      </c>
      <c r="T3545" s="81">
        <v>5515</v>
      </c>
    </row>
    <row r="3546" spans="1:20">
      <c r="A3546" s="82" t="s">
        <v>6091</v>
      </c>
      <c r="B3546" s="83">
        <v>18877</v>
      </c>
      <c r="C3546" s="82" t="s">
        <v>0</v>
      </c>
      <c r="D3546" s="82" t="s">
        <v>1147</v>
      </c>
      <c r="E3546" s="84" t="s">
        <v>2673</v>
      </c>
      <c r="F3546" s="82" t="s">
        <v>1149</v>
      </c>
      <c r="G3546" s="83" t="s">
        <v>0</v>
      </c>
      <c r="H3546" s="85">
        <v>80.900000000000006</v>
      </c>
      <c r="I3546" s="86"/>
      <c r="J3546" s="88" t="s">
        <v>7143</v>
      </c>
      <c r="K3546" s="88" t="s">
        <v>9995</v>
      </c>
      <c r="L3546" s="82" t="s">
        <v>30</v>
      </c>
      <c r="M3546" s="83" t="s">
        <v>7066</v>
      </c>
      <c r="N3546" s="82" t="s">
        <v>1203</v>
      </c>
      <c r="O3546" s="82" t="s">
        <v>0</v>
      </c>
      <c r="P3546" s="82" t="s">
        <v>32</v>
      </c>
      <c r="Q3546" s="81">
        <v>0</v>
      </c>
      <c r="R3546" s="81">
        <v>0</v>
      </c>
      <c r="S3546" s="81">
        <v>0</v>
      </c>
      <c r="T3546" s="81">
        <v>0.875</v>
      </c>
    </row>
    <row r="3547" spans="1:20">
      <c r="A3547" s="82" t="s">
        <v>6092</v>
      </c>
      <c r="B3547" s="83">
        <v>18878</v>
      </c>
      <c r="C3547" s="82" t="s">
        <v>0</v>
      </c>
      <c r="D3547" s="82" t="s">
        <v>1147</v>
      </c>
      <c r="E3547" s="84" t="s">
        <v>2674</v>
      </c>
      <c r="F3547" s="82" t="s">
        <v>1149</v>
      </c>
      <c r="G3547" s="83" t="s">
        <v>0</v>
      </c>
      <c r="H3547" s="85">
        <v>13.5</v>
      </c>
      <c r="I3547" s="86"/>
      <c r="J3547" s="88" t="s">
        <v>7086</v>
      </c>
      <c r="K3547" s="88" t="s">
        <v>9996</v>
      </c>
      <c r="L3547" s="82" t="s">
        <v>31</v>
      </c>
      <c r="M3547" s="83" t="s">
        <v>7066</v>
      </c>
      <c r="N3547" s="82" t="s">
        <v>1201</v>
      </c>
      <c r="O3547" s="82" t="s">
        <v>11</v>
      </c>
      <c r="P3547" s="82" t="s">
        <v>36</v>
      </c>
      <c r="Q3547" s="81">
        <v>0</v>
      </c>
      <c r="R3547" s="81">
        <v>0</v>
      </c>
      <c r="S3547" s="81">
        <v>0</v>
      </c>
      <c r="T3547" s="81">
        <v>0</v>
      </c>
    </row>
    <row r="3548" spans="1:20">
      <c r="A3548" s="82" t="s">
        <v>6093</v>
      </c>
      <c r="B3548" s="83">
        <v>18879</v>
      </c>
      <c r="C3548" s="82" t="s">
        <v>0</v>
      </c>
      <c r="D3548" s="82" t="s">
        <v>1147</v>
      </c>
      <c r="E3548" s="84" t="s">
        <v>2675</v>
      </c>
      <c r="F3548" s="82" t="s">
        <v>1149</v>
      </c>
      <c r="G3548" s="83" t="s">
        <v>0</v>
      </c>
      <c r="H3548" s="85">
        <v>33.700000000000003</v>
      </c>
      <c r="I3548" s="86"/>
      <c r="J3548" s="88" t="s">
        <v>7086</v>
      </c>
      <c r="K3548" s="88" t="s">
        <v>9997</v>
      </c>
      <c r="L3548" s="82" t="s">
        <v>31</v>
      </c>
      <c r="M3548" s="83" t="s">
        <v>7066</v>
      </c>
      <c r="N3548" s="82" t="s">
        <v>1201</v>
      </c>
      <c r="O3548" s="82" t="s">
        <v>11</v>
      </c>
      <c r="P3548" s="82" t="s">
        <v>36</v>
      </c>
      <c r="Q3548" s="81">
        <v>0</v>
      </c>
      <c r="R3548" s="81">
        <v>0</v>
      </c>
      <c r="S3548" s="81">
        <v>0</v>
      </c>
      <c r="T3548" s="81">
        <v>0</v>
      </c>
    </row>
    <row r="3549" spans="1:20">
      <c r="A3549" s="82" t="s">
        <v>6094</v>
      </c>
      <c r="B3549" s="83">
        <v>18880</v>
      </c>
      <c r="C3549" s="82" t="s">
        <v>0</v>
      </c>
      <c r="D3549" s="82" t="s">
        <v>1147</v>
      </c>
      <c r="E3549" s="84" t="s">
        <v>2676</v>
      </c>
      <c r="F3549" s="82" t="s">
        <v>1149</v>
      </c>
      <c r="G3549" s="83" t="s">
        <v>0</v>
      </c>
      <c r="H3549" s="85">
        <v>17.899999999999999</v>
      </c>
      <c r="I3549" s="86"/>
      <c r="J3549" s="88" t="s">
        <v>7104</v>
      </c>
      <c r="K3549" s="88" t="s">
        <v>9998</v>
      </c>
      <c r="L3549" s="82" t="s">
        <v>30</v>
      </c>
      <c r="M3549" s="83" t="s">
        <v>7066</v>
      </c>
      <c r="N3549" s="82" t="s">
        <v>1203</v>
      </c>
      <c r="O3549" s="82" t="s">
        <v>0</v>
      </c>
      <c r="P3549" s="82" t="s">
        <v>36</v>
      </c>
      <c r="Q3549" s="81">
        <v>0</v>
      </c>
      <c r="R3549" s="81">
        <v>0</v>
      </c>
      <c r="S3549" s="81">
        <v>0</v>
      </c>
      <c r="T3549" s="81">
        <v>0</v>
      </c>
    </row>
    <row r="3550" spans="1:20">
      <c r="A3550" s="82" t="s">
        <v>6095</v>
      </c>
      <c r="B3550" s="83">
        <v>18881</v>
      </c>
      <c r="C3550" s="82" t="s">
        <v>0</v>
      </c>
      <c r="D3550" s="82" t="s">
        <v>1147</v>
      </c>
      <c r="E3550" s="84" t="s">
        <v>2677</v>
      </c>
      <c r="F3550" s="82" t="s">
        <v>1149</v>
      </c>
      <c r="G3550" s="83" t="s">
        <v>0</v>
      </c>
      <c r="H3550" s="85">
        <v>22.8</v>
      </c>
      <c r="I3550" s="86"/>
      <c r="J3550" s="88" t="s">
        <v>7086</v>
      </c>
      <c r="K3550" s="88" t="s">
        <v>9999</v>
      </c>
      <c r="L3550" s="82" t="s">
        <v>31</v>
      </c>
      <c r="M3550" s="83" t="s">
        <v>7066</v>
      </c>
      <c r="N3550" s="82" t="s">
        <v>1201</v>
      </c>
      <c r="O3550" s="82" t="s">
        <v>11</v>
      </c>
      <c r="P3550" s="82" t="s">
        <v>36</v>
      </c>
      <c r="Q3550" s="81">
        <v>0</v>
      </c>
      <c r="R3550" s="81">
        <v>0</v>
      </c>
      <c r="S3550" s="81">
        <v>0</v>
      </c>
      <c r="T3550" s="81">
        <v>0</v>
      </c>
    </row>
    <row r="3551" spans="1:20">
      <c r="A3551" s="82" t="s">
        <v>6096</v>
      </c>
      <c r="B3551" s="83">
        <v>18882</v>
      </c>
      <c r="C3551" s="82" t="s">
        <v>0</v>
      </c>
      <c r="D3551" s="82" t="s">
        <v>1147</v>
      </c>
      <c r="E3551" s="84" t="s">
        <v>2678</v>
      </c>
      <c r="F3551" s="82" t="s">
        <v>1149</v>
      </c>
      <c r="G3551" s="83" t="s">
        <v>0</v>
      </c>
      <c r="H3551" s="85">
        <v>40.9</v>
      </c>
      <c r="I3551" s="86"/>
      <c r="J3551" s="88" t="s">
        <v>7143</v>
      </c>
      <c r="K3551" s="88" t="s">
        <v>10000</v>
      </c>
      <c r="L3551" s="82" t="s">
        <v>31</v>
      </c>
      <c r="M3551" s="83" t="s">
        <v>7066</v>
      </c>
      <c r="N3551" s="82" t="s">
        <v>1201</v>
      </c>
      <c r="O3551" s="82" t="s">
        <v>0</v>
      </c>
      <c r="P3551" s="82" t="s">
        <v>36</v>
      </c>
      <c r="Q3551" s="81">
        <v>0</v>
      </c>
      <c r="R3551" s="81">
        <v>0</v>
      </c>
      <c r="S3551" s="81">
        <v>0</v>
      </c>
      <c r="T3551" s="81">
        <v>0</v>
      </c>
    </row>
    <row r="3552" spans="1:20">
      <c r="A3552" s="82" t="s">
        <v>6097</v>
      </c>
      <c r="B3552" s="83">
        <v>18883</v>
      </c>
      <c r="C3552" s="82" t="s">
        <v>0</v>
      </c>
      <c r="D3552" s="82" t="s">
        <v>1147</v>
      </c>
      <c r="E3552" s="84" t="s">
        <v>2679</v>
      </c>
      <c r="F3552" s="82" t="s">
        <v>1149</v>
      </c>
      <c r="G3552" s="83" t="s">
        <v>0</v>
      </c>
      <c r="H3552" s="85">
        <v>67.900000000000006</v>
      </c>
      <c r="I3552" s="86"/>
      <c r="J3552" s="88" t="s">
        <v>7165</v>
      </c>
      <c r="K3552" s="88" t="s">
        <v>10001</v>
      </c>
      <c r="L3552" s="82" t="s">
        <v>30</v>
      </c>
      <c r="M3552" s="83" t="s">
        <v>7066</v>
      </c>
      <c r="N3552" s="82" t="s">
        <v>1203</v>
      </c>
      <c r="O3552" s="82" t="s">
        <v>0</v>
      </c>
      <c r="P3552" s="82" t="s">
        <v>36</v>
      </c>
      <c r="Q3552" s="81">
        <v>0</v>
      </c>
      <c r="R3552" s="81">
        <v>0</v>
      </c>
      <c r="S3552" s="81">
        <v>0</v>
      </c>
      <c r="T3552" s="81">
        <v>0</v>
      </c>
    </row>
    <row r="3553" spans="1:20">
      <c r="A3553" s="82" t="s">
        <v>6098</v>
      </c>
      <c r="B3553" s="83">
        <v>18884</v>
      </c>
      <c r="C3553" s="82" t="s">
        <v>0</v>
      </c>
      <c r="D3553" s="82" t="s">
        <v>1147</v>
      </c>
      <c r="E3553" s="84" t="s">
        <v>2680</v>
      </c>
      <c r="F3553" s="82" t="s">
        <v>1162</v>
      </c>
      <c r="G3553" s="83" t="s">
        <v>0</v>
      </c>
      <c r="H3553" s="85">
        <v>34.9</v>
      </c>
      <c r="I3553" s="86"/>
      <c r="J3553" s="88" t="s">
        <v>7661</v>
      </c>
      <c r="K3553" s="88" t="s">
        <v>10002</v>
      </c>
      <c r="L3553" s="82" t="s">
        <v>31</v>
      </c>
      <c r="M3553" s="83" t="s">
        <v>7066</v>
      </c>
      <c r="N3553" s="82" t="s">
        <v>1725</v>
      </c>
      <c r="O3553" s="82" t="s">
        <v>0</v>
      </c>
      <c r="P3553" s="82" t="s">
        <v>67</v>
      </c>
      <c r="Q3553" s="81">
        <v>0</v>
      </c>
      <c r="R3553" s="81">
        <v>0</v>
      </c>
      <c r="S3553" s="81">
        <v>0</v>
      </c>
      <c r="T3553" s="81">
        <v>1.1000000000000001</v>
      </c>
    </row>
    <row r="3554" spans="1:20">
      <c r="A3554" s="82" t="s">
        <v>6099</v>
      </c>
      <c r="B3554" s="83">
        <v>18885</v>
      </c>
      <c r="C3554" s="82" t="s">
        <v>0</v>
      </c>
      <c r="D3554" s="82" t="s">
        <v>1147</v>
      </c>
      <c r="E3554" s="84" t="s">
        <v>2681</v>
      </c>
      <c r="F3554" s="82" t="s">
        <v>1149</v>
      </c>
      <c r="G3554" s="83" t="s">
        <v>0</v>
      </c>
      <c r="H3554" s="85">
        <v>19.899999999999999</v>
      </c>
      <c r="I3554" s="86"/>
      <c r="J3554" s="88" t="s">
        <v>7083</v>
      </c>
      <c r="K3554" s="88" t="s">
        <v>10003</v>
      </c>
      <c r="L3554" s="82">
        <v>36</v>
      </c>
      <c r="M3554" s="83" t="s">
        <v>7066</v>
      </c>
      <c r="N3554" s="82" t="s">
        <v>1838</v>
      </c>
      <c r="O3554" s="82" t="s">
        <v>0</v>
      </c>
      <c r="P3554" s="82" t="s">
        <v>36</v>
      </c>
      <c r="Q3554" s="81">
        <v>22</v>
      </c>
      <c r="R3554" s="81">
        <v>2</v>
      </c>
      <c r="S3554" s="81">
        <v>36</v>
      </c>
      <c r="T3554" s="81">
        <v>0.27500000000000002</v>
      </c>
    </row>
    <row r="3555" spans="1:20">
      <c r="A3555" s="82" t="s">
        <v>6100</v>
      </c>
      <c r="B3555" s="83">
        <v>18886</v>
      </c>
      <c r="C3555" s="82" t="s">
        <v>0</v>
      </c>
      <c r="D3555" s="82" t="s">
        <v>1147</v>
      </c>
      <c r="E3555" s="84" t="s">
        <v>2682</v>
      </c>
      <c r="F3555" s="82" t="s">
        <v>1149</v>
      </c>
      <c r="G3555" s="83" t="s">
        <v>0</v>
      </c>
      <c r="H3555" s="85">
        <v>17.899999999999999</v>
      </c>
      <c r="I3555" s="86"/>
      <c r="J3555" s="88" t="s">
        <v>7083</v>
      </c>
      <c r="K3555" s="88" t="s">
        <v>10004</v>
      </c>
      <c r="L3555" s="82">
        <v>32</v>
      </c>
      <c r="M3555" s="83" t="s">
        <v>7066</v>
      </c>
      <c r="N3555" s="82" t="s">
        <v>1838</v>
      </c>
      <c r="O3555" s="82" t="s">
        <v>0</v>
      </c>
      <c r="P3555" s="82" t="s">
        <v>36</v>
      </c>
      <c r="Q3555" s="81">
        <v>20</v>
      </c>
      <c r="R3555" s="81">
        <v>2.5</v>
      </c>
      <c r="S3555" s="81">
        <v>34</v>
      </c>
      <c r="T3555" s="81">
        <v>0.27500000000000002</v>
      </c>
    </row>
    <row r="3556" spans="1:20">
      <c r="A3556" s="82" t="s">
        <v>6101</v>
      </c>
      <c r="B3556" s="83">
        <v>18887</v>
      </c>
      <c r="C3556" s="82" t="s">
        <v>0</v>
      </c>
      <c r="D3556" s="82" t="s">
        <v>1147</v>
      </c>
      <c r="E3556" s="84" t="s">
        <v>2683</v>
      </c>
      <c r="F3556" s="82" t="s">
        <v>1149</v>
      </c>
      <c r="G3556" s="83" t="s">
        <v>0</v>
      </c>
      <c r="H3556" s="85">
        <v>13.9</v>
      </c>
      <c r="I3556" s="86"/>
      <c r="J3556" s="88" t="s">
        <v>7083</v>
      </c>
      <c r="K3556" s="88" t="s">
        <v>10005</v>
      </c>
      <c r="L3556" s="82">
        <v>8</v>
      </c>
      <c r="M3556" s="83" t="s">
        <v>7066</v>
      </c>
      <c r="N3556" s="82" t="s">
        <v>1838</v>
      </c>
      <c r="O3556" s="82" t="s">
        <v>0</v>
      </c>
      <c r="P3556" s="82" t="s">
        <v>36</v>
      </c>
      <c r="Q3556" s="81">
        <v>14</v>
      </c>
      <c r="R3556" s="81">
        <v>3</v>
      </c>
      <c r="S3556" s="81">
        <v>29</v>
      </c>
      <c r="T3556" s="81">
        <v>0.27500000000000002</v>
      </c>
    </row>
    <row r="3557" spans="1:20">
      <c r="A3557" s="82" t="s">
        <v>6102</v>
      </c>
      <c r="B3557" s="83">
        <v>18888</v>
      </c>
      <c r="C3557" s="82" t="s">
        <v>0</v>
      </c>
      <c r="D3557" s="82" t="s">
        <v>1147</v>
      </c>
      <c r="E3557" s="84" t="s">
        <v>2684</v>
      </c>
      <c r="F3557" s="82" t="s">
        <v>1149</v>
      </c>
      <c r="G3557" s="83" t="s">
        <v>0</v>
      </c>
      <c r="H3557" s="85">
        <v>20.9</v>
      </c>
      <c r="I3557" s="86"/>
      <c r="J3557" s="88" t="s">
        <v>7083</v>
      </c>
      <c r="K3557" s="88" t="s">
        <v>10006</v>
      </c>
      <c r="L3557" s="82">
        <v>27</v>
      </c>
      <c r="M3557" s="83" t="s">
        <v>7066</v>
      </c>
      <c r="N3557" s="82" t="s">
        <v>1838</v>
      </c>
      <c r="O3557" s="82" t="s">
        <v>0</v>
      </c>
      <c r="P3557" s="82" t="s">
        <v>36</v>
      </c>
      <c r="Q3557" s="81">
        <v>16</v>
      </c>
      <c r="R3557" s="81">
        <v>3</v>
      </c>
      <c r="S3557" s="81">
        <v>53.5</v>
      </c>
      <c r="T3557" s="81">
        <v>0.27500000000000002</v>
      </c>
    </row>
    <row r="3558" spans="1:20">
      <c r="A3558" s="82" t="s">
        <v>6103</v>
      </c>
      <c r="B3558" s="83">
        <v>18889</v>
      </c>
      <c r="C3558" s="82" t="s">
        <v>0</v>
      </c>
      <c r="D3558" s="82" t="s">
        <v>1147</v>
      </c>
      <c r="E3558" s="84" t="s">
        <v>2685</v>
      </c>
      <c r="F3558" s="82" t="s">
        <v>1149</v>
      </c>
      <c r="G3558" s="83" t="s">
        <v>0</v>
      </c>
      <c r="H3558" s="85">
        <v>17.899999999999999</v>
      </c>
      <c r="I3558" s="86"/>
      <c r="J3558" s="88" t="s">
        <v>7083</v>
      </c>
      <c r="K3558" s="88" t="s">
        <v>10007</v>
      </c>
      <c r="L3558" s="82">
        <v>11</v>
      </c>
      <c r="M3558" s="83" t="s">
        <v>7066</v>
      </c>
      <c r="N3558" s="82" t="s">
        <v>1838</v>
      </c>
      <c r="O3558" s="82" t="s">
        <v>0</v>
      </c>
      <c r="P3558" s="82" t="s">
        <v>36</v>
      </c>
      <c r="Q3558" s="81">
        <v>16</v>
      </c>
      <c r="R3558" s="81">
        <v>3</v>
      </c>
      <c r="S3558" s="81">
        <v>45</v>
      </c>
      <c r="T3558" s="81">
        <v>0.27500000000000002</v>
      </c>
    </row>
    <row r="3559" spans="1:20">
      <c r="A3559" s="82" t="s">
        <v>6104</v>
      </c>
      <c r="B3559" s="83">
        <v>18890</v>
      </c>
      <c r="C3559" s="82" t="s">
        <v>0</v>
      </c>
      <c r="D3559" s="82" t="s">
        <v>1147</v>
      </c>
      <c r="E3559" s="84" t="s">
        <v>2686</v>
      </c>
      <c r="F3559" s="82" t="s">
        <v>1149</v>
      </c>
      <c r="G3559" s="83" t="s">
        <v>0</v>
      </c>
      <c r="H3559" s="85">
        <v>19.899999999999999</v>
      </c>
      <c r="I3559" s="86"/>
      <c r="J3559" s="88" t="s">
        <v>7083</v>
      </c>
      <c r="K3559" s="88" t="s">
        <v>10008</v>
      </c>
      <c r="L3559" s="82" t="s">
        <v>31</v>
      </c>
      <c r="M3559" s="83" t="s">
        <v>7066</v>
      </c>
      <c r="N3559" s="82" t="s">
        <v>1838</v>
      </c>
      <c r="O3559" s="82" t="s">
        <v>0</v>
      </c>
      <c r="P3559" s="82" t="s">
        <v>36</v>
      </c>
      <c r="Q3559" s="81">
        <v>25.5</v>
      </c>
      <c r="R3559" s="81">
        <v>4</v>
      </c>
      <c r="S3559" s="81">
        <v>25.5</v>
      </c>
      <c r="T3559" s="81">
        <v>0.51</v>
      </c>
    </row>
    <row r="3560" spans="1:20">
      <c r="A3560" s="82" t="s">
        <v>6948</v>
      </c>
      <c r="B3560" s="83">
        <v>18891</v>
      </c>
      <c r="C3560" s="82" t="s">
        <v>0</v>
      </c>
      <c r="D3560" s="82">
        <v>3</v>
      </c>
      <c r="E3560" s="84" t="s">
        <v>6950</v>
      </c>
      <c r="F3560" s="82" t="s">
        <v>1149</v>
      </c>
      <c r="G3560" s="83" t="s">
        <v>3327</v>
      </c>
      <c r="H3560" s="85">
        <v>25.9</v>
      </c>
      <c r="I3560" s="86"/>
      <c r="J3560" s="88" t="s">
        <v>7083</v>
      </c>
      <c r="K3560" s="88" t="s">
        <v>10009</v>
      </c>
      <c r="L3560" s="82">
        <v>17</v>
      </c>
      <c r="M3560" s="83" t="s">
        <v>7066</v>
      </c>
      <c r="N3560" s="82" t="s">
        <v>2687</v>
      </c>
      <c r="O3560" s="82" t="s">
        <v>0</v>
      </c>
      <c r="P3560" s="82" t="s">
        <v>36</v>
      </c>
      <c r="Q3560" s="81">
        <v>0</v>
      </c>
      <c r="R3560" s="81">
        <v>0</v>
      </c>
      <c r="S3560" s="81">
        <v>0</v>
      </c>
      <c r="T3560" s="81">
        <v>0.27500000000000002</v>
      </c>
    </row>
    <row r="3561" spans="1:20">
      <c r="A3561" s="82" t="s">
        <v>6949</v>
      </c>
      <c r="B3561" s="83">
        <v>18891</v>
      </c>
      <c r="C3561" s="82" t="s">
        <v>0</v>
      </c>
      <c r="D3561" s="82">
        <v>6</v>
      </c>
      <c r="E3561" s="84" t="s">
        <v>6951</v>
      </c>
      <c r="F3561" s="82" t="s">
        <v>1149</v>
      </c>
      <c r="G3561" s="83" t="s">
        <v>3196</v>
      </c>
      <c r="H3561" s="85">
        <v>25.9</v>
      </c>
      <c r="I3561" s="86"/>
      <c r="J3561" s="88" t="s">
        <v>7083</v>
      </c>
      <c r="K3561" s="88" t="s">
        <v>10009</v>
      </c>
      <c r="L3561" s="82">
        <v>16</v>
      </c>
      <c r="M3561" s="83" t="s">
        <v>7066</v>
      </c>
      <c r="N3561" s="82" t="s">
        <v>2687</v>
      </c>
      <c r="O3561" s="82" t="s">
        <v>0</v>
      </c>
      <c r="P3561" s="82" t="s">
        <v>36</v>
      </c>
      <c r="Q3561" s="81">
        <v>0</v>
      </c>
      <c r="R3561" s="81">
        <v>0</v>
      </c>
      <c r="S3561" s="81">
        <v>0</v>
      </c>
      <c r="T3561" s="81">
        <v>0.27500000000000002</v>
      </c>
    </row>
    <row r="3562" spans="1:20">
      <c r="A3562" s="82" t="s">
        <v>6105</v>
      </c>
      <c r="B3562" s="83">
        <v>18891</v>
      </c>
      <c r="C3562" s="82" t="s">
        <v>0</v>
      </c>
      <c r="D3562" s="82">
        <v>429</v>
      </c>
      <c r="E3562" s="84" t="s">
        <v>2688</v>
      </c>
      <c r="F3562" s="82" t="s">
        <v>1149</v>
      </c>
      <c r="G3562" s="83" t="s">
        <v>3264</v>
      </c>
      <c r="H3562" s="85">
        <v>25.9</v>
      </c>
      <c r="I3562" s="86"/>
      <c r="J3562" s="88" t="s">
        <v>7083</v>
      </c>
      <c r="K3562" s="88" t="s">
        <v>10009</v>
      </c>
      <c r="L3562" s="82" t="s">
        <v>31</v>
      </c>
      <c r="M3562" s="83" t="s">
        <v>7066</v>
      </c>
      <c r="N3562" s="82" t="s">
        <v>2687</v>
      </c>
      <c r="O3562" s="82" t="s">
        <v>0</v>
      </c>
      <c r="P3562" s="82" t="s">
        <v>36</v>
      </c>
      <c r="Q3562" s="81">
        <v>0</v>
      </c>
      <c r="R3562" s="81">
        <v>0</v>
      </c>
      <c r="S3562" s="81">
        <v>0</v>
      </c>
      <c r="T3562" s="81">
        <v>0.27500000000000002</v>
      </c>
    </row>
    <row r="3563" spans="1:20">
      <c r="A3563" s="82" t="s">
        <v>6952</v>
      </c>
      <c r="B3563" s="83">
        <v>18892</v>
      </c>
      <c r="C3563" s="82" t="s">
        <v>0</v>
      </c>
      <c r="D3563" s="82">
        <v>3</v>
      </c>
      <c r="E3563" s="84" t="s">
        <v>6954</v>
      </c>
      <c r="F3563" s="82" t="s">
        <v>1149</v>
      </c>
      <c r="G3563" s="83" t="s">
        <v>3327</v>
      </c>
      <c r="H3563" s="85">
        <v>20.9</v>
      </c>
      <c r="I3563" s="86"/>
      <c r="J3563" s="88" t="s">
        <v>7083</v>
      </c>
      <c r="K3563" s="88" t="s">
        <v>10010</v>
      </c>
      <c r="L3563" s="82">
        <v>4</v>
      </c>
      <c r="M3563" s="83" t="s">
        <v>7066</v>
      </c>
      <c r="N3563" s="82" t="s">
        <v>2687</v>
      </c>
      <c r="O3563" s="82" t="s">
        <v>0</v>
      </c>
      <c r="P3563" s="82" t="s">
        <v>36</v>
      </c>
      <c r="Q3563" s="81">
        <v>0</v>
      </c>
      <c r="R3563" s="81">
        <v>0</v>
      </c>
      <c r="S3563" s="81">
        <v>0</v>
      </c>
      <c r="T3563" s="81">
        <v>0.27500000000000002</v>
      </c>
    </row>
    <row r="3564" spans="1:20">
      <c r="A3564" s="82" t="s">
        <v>6953</v>
      </c>
      <c r="B3564" s="83">
        <v>18892</v>
      </c>
      <c r="C3564" s="82" t="s">
        <v>0</v>
      </c>
      <c r="D3564" s="82">
        <v>6</v>
      </c>
      <c r="E3564" s="84" t="s">
        <v>6955</v>
      </c>
      <c r="F3564" s="82" t="s">
        <v>1149</v>
      </c>
      <c r="G3564" s="83" t="s">
        <v>3196</v>
      </c>
      <c r="H3564" s="85">
        <v>20.9</v>
      </c>
      <c r="I3564" s="86"/>
      <c r="J3564" s="88" t="s">
        <v>7083</v>
      </c>
      <c r="K3564" s="88" t="s">
        <v>10010</v>
      </c>
      <c r="L3564" s="82">
        <v>16</v>
      </c>
      <c r="M3564" s="83" t="s">
        <v>7066</v>
      </c>
      <c r="N3564" s="82" t="s">
        <v>2687</v>
      </c>
      <c r="O3564" s="82" t="s">
        <v>0</v>
      </c>
      <c r="P3564" s="82" t="s">
        <v>36</v>
      </c>
      <c r="Q3564" s="81">
        <v>0</v>
      </c>
      <c r="R3564" s="81">
        <v>0</v>
      </c>
      <c r="S3564" s="81">
        <v>0</v>
      </c>
      <c r="T3564" s="81">
        <v>0.27500000000000002</v>
      </c>
    </row>
    <row r="3565" spans="1:20">
      <c r="A3565" s="82" t="s">
        <v>6106</v>
      </c>
      <c r="B3565" s="83">
        <v>18892</v>
      </c>
      <c r="C3565" s="82" t="s">
        <v>0</v>
      </c>
      <c r="D3565" s="82">
        <v>429</v>
      </c>
      <c r="E3565" s="84" t="s">
        <v>2689</v>
      </c>
      <c r="F3565" s="82" t="s">
        <v>1149</v>
      </c>
      <c r="G3565" s="83" t="s">
        <v>3264</v>
      </c>
      <c r="H3565" s="85">
        <v>20.9</v>
      </c>
      <c r="I3565" s="86"/>
      <c r="J3565" s="88" t="s">
        <v>7083</v>
      </c>
      <c r="K3565" s="88" t="s">
        <v>10010</v>
      </c>
      <c r="L3565" s="82" t="s">
        <v>31</v>
      </c>
      <c r="M3565" s="83" t="s">
        <v>7066</v>
      </c>
      <c r="N3565" s="82" t="s">
        <v>2687</v>
      </c>
      <c r="O3565" s="82" t="s">
        <v>0</v>
      </c>
      <c r="P3565" s="82" t="s">
        <v>36</v>
      </c>
      <c r="Q3565" s="81">
        <v>0</v>
      </c>
      <c r="R3565" s="81">
        <v>0</v>
      </c>
      <c r="S3565" s="81">
        <v>0</v>
      </c>
      <c r="T3565" s="81">
        <v>0.27500000000000002</v>
      </c>
    </row>
    <row r="3566" spans="1:20">
      <c r="A3566" s="82" t="s">
        <v>6956</v>
      </c>
      <c r="B3566" s="83">
        <v>18893</v>
      </c>
      <c r="C3566" s="82" t="s">
        <v>0</v>
      </c>
      <c r="D3566" s="82">
        <v>3</v>
      </c>
      <c r="E3566" s="84" t="s">
        <v>6958</v>
      </c>
      <c r="F3566" s="82" t="s">
        <v>1149</v>
      </c>
      <c r="G3566" s="83" t="s">
        <v>3327</v>
      </c>
      <c r="H3566" s="85">
        <v>26.9</v>
      </c>
      <c r="I3566" s="86"/>
      <c r="J3566" s="88" t="s">
        <v>7083</v>
      </c>
      <c r="K3566" s="88" t="s">
        <v>10011</v>
      </c>
      <c r="L3566" s="82" t="s">
        <v>31</v>
      </c>
      <c r="M3566" s="83" t="s">
        <v>7066</v>
      </c>
      <c r="N3566" s="82" t="s">
        <v>2687</v>
      </c>
      <c r="O3566" s="82" t="s">
        <v>0</v>
      </c>
      <c r="P3566" s="82" t="s">
        <v>36</v>
      </c>
      <c r="Q3566" s="81">
        <v>0</v>
      </c>
      <c r="R3566" s="81">
        <v>0</v>
      </c>
      <c r="S3566" s="81">
        <v>0</v>
      </c>
      <c r="T3566" s="81">
        <v>0.27500000000000002</v>
      </c>
    </row>
    <row r="3567" spans="1:20">
      <c r="A3567" s="82" t="s">
        <v>6957</v>
      </c>
      <c r="B3567" s="83">
        <v>18893</v>
      </c>
      <c r="C3567" s="82" t="s">
        <v>0</v>
      </c>
      <c r="D3567" s="82">
        <v>6</v>
      </c>
      <c r="E3567" s="84" t="s">
        <v>6959</v>
      </c>
      <c r="F3567" s="82" t="s">
        <v>1149</v>
      </c>
      <c r="G3567" s="83" t="s">
        <v>3196</v>
      </c>
      <c r="H3567" s="85">
        <v>26.9</v>
      </c>
      <c r="I3567" s="86"/>
      <c r="J3567" s="88" t="s">
        <v>7083</v>
      </c>
      <c r="K3567" s="88" t="s">
        <v>10011</v>
      </c>
      <c r="L3567" s="82">
        <v>15</v>
      </c>
      <c r="M3567" s="83" t="s">
        <v>7066</v>
      </c>
      <c r="N3567" s="82" t="s">
        <v>2687</v>
      </c>
      <c r="O3567" s="82" t="s">
        <v>0</v>
      </c>
      <c r="P3567" s="82" t="s">
        <v>36</v>
      </c>
      <c r="Q3567" s="81">
        <v>0</v>
      </c>
      <c r="R3567" s="81">
        <v>0</v>
      </c>
      <c r="S3567" s="81">
        <v>0</v>
      </c>
      <c r="T3567" s="81">
        <v>0.27500000000000002</v>
      </c>
    </row>
    <row r="3568" spans="1:20">
      <c r="A3568" s="82" t="s">
        <v>6107</v>
      </c>
      <c r="B3568" s="83">
        <v>18893</v>
      </c>
      <c r="C3568" s="82" t="s">
        <v>0</v>
      </c>
      <c r="D3568" s="82">
        <v>429</v>
      </c>
      <c r="E3568" s="84" t="s">
        <v>2690</v>
      </c>
      <c r="F3568" s="82" t="s">
        <v>1149</v>
      </c>
      <c r="G3568" s="83" t="s">
        <v>3264</v>
      </c>
      <c r="H3568" s="85">
        <v>26.9</v>
      </c>
      <c r="I3568" s="86"/>
      <c r="J3568" s="88" t="s">
        <v>7083</v>
      </c>
      <c r="K3568" s="88" t="s">
        <v>10011</v>
      </c>
      <c r="L3568" s="82" t="s">
        <v>31</v>
      </c>
      <c r="M3568" s="83" t="s">
        <v>7066</v>
      </c>
      <c r="N3568" s="82" t="s">
        <v>2687</v>
      </c>
      <c r="O3568" s="82" t="s">
        <v>0</v>
      </c>
      <c r="P3568" s="82" t="s">
        <v>36</v>
      </c>
      <c r="Q3568" s="81">
        <v>0</v>
      </c>
      <c r="R3568" s="81">
        <v>0</v>
      </c>
      <c r="S3568" s="81">
        <v>0</v>
      </c>
      <c r="T3568" s="81">
        <v>0.27500000000000002</v>
      </c>
    </row>
    <row r="3569" spans="1:20">
      <c r="A3569" s="82" t="s">
        <v>6960</v>
      </c>
      <c r="B3569" s="83">
        <v>18894</v>
      </c>
      <c r="C3569" s="82" t="s">
        <v>0</v>
      </c>
      <c r="D3569" s="82">
        <v>6</v>
      </c>
      <c r="E3569" s="84" t="s">
        <v>6961</v>
      </c>
      <c r="F3569" s="82" t="s">
        <v>1149</v>
      </c>
      <c r="G3569" s="83" t="s">
        <v>3196</v>
      </c>
      <c r="H3569" s="85">
        <v>19.899999999999999</v>
      </c>
      <c r="I3569" s="86"/>
      <c r="J3569" s="88" t="s">
        <v>7083</v>
      </c>
      <c r="K3569" s="88" t="s">
        <v>10012</v>
      </c>
      <c r="L3569" s="82">
        <v>11</v>
      </c>
      <c r="M3569" s="83" t="s">
        <v>7066</v>
      </c>
      <c r="N3569" s="82" t="s">
        <v>2687</v>
      </c>
      <c r="O3569" s="82" t="s">
        <v>0</v>
      </c>
      <c r="P3569" s="82" t="s">
        <v>36</v>
      </c>
      <c r="Q3569" s="81">
        <v>0</v>
      </c>
      <c r="R3569" s="81">
        <v>0</v>
      </c>
      <c r="S3569" s="81">
        <v>0</v>
      </c>
      <c r="T3569" s="81">
        <v>0.27500000000000002</v>
      </c>
    </row>
    <row r="3570" spans="1:20">
      <c r="A3570" s="82" t="s">
        <v>6976</v>
      </c>
      <c r="B3570" s="83">
        <v>18894</v>
      </c>
      <c r="C3570" s="82" t="s">
        <v>0</v>
      </c>
      <c r="D3570" s="82">
        <v>12</v>
      </c>
      <c r="E3570" s="84" t="s">
        <v>6977</v>
      </c>
      <c r="F3570" s="82" t="s">
        <v>1149</v>
      </c>
      <c r="G3570" s="83" t="s">
        <v>3328</v>
      </c>
      <c r="H3570" s="85">
        <v>19.899999999999999</v>
      </c>
      <c r="I3570" s="86"/>
      <c r="J3570" s="88" t="s">
        <v>7083</v>
      </c>
      <c r="K3570" s="88" t="s">
        <v>10012</v>
      </c>
      <c r="L3570" s="82">
        <v>7</v>
      </c>
      <c r="M3570" s="83" t="s">
        <v>7066</v>
      </c>
      <c r="N3570" s="82" t="s">
        <v>2687</v>
      </c>
      <c r="O3570" s="82" t="s">
        <v>0</v>
      </c>
      <c r="P3570" s="82" t="s">
        <v>36</v>
      </c>
      <c r="Q3570" s="81">
        <v>0</v>
      </c>
      <c r="R3570" s="81">
        <v>0</v>
      </c>
      <c r="S3570" s="81">
        <v>0</v>
      </c>
      <c r="T3570" s="81">
        <v>0.27500000000000002</v>
      </c>
    </row>
    <row r="3571" spans="1:20">
      <c r="A3571" s="82" t="s">
        <v>6108</v>
      </c>
      <c r="B3571" s="83">
        <v>18894</v>
      </c>
      <c r="C3571" s="82" t="s">
        <v>0</v>
      </c>
      <c r="D3571" s="82">
        <v>429</v>
      </c>
      <c r="E3571" s="84" t="s">
        <v>2691</v>
      </c>
      <c r="F3571" s="82" t="s">
        <v>1149</v>
      </c>
      <c r="G3571" s="83" t="s">
        <v>3264</v>
      </c>
      <c r="H3571" s="85">
        <v>19.899999999999999</v>
      </c>
      <c r="I3571" s="86"/>
      <c r="J3571" s="88" t="s">
        <v>7083</v>
      </c>
      <c r="K3571" s="88" t="s">
        <v>10012</v>
      </c>
      <c r="L3571" s="82" t="s">
        <v>31</v>
      </c>
      <c r="M3571" s="83" t="s">
        <v>7066</v>
      </c>
      <c r="N3571" s="82" t="s">
        <v>2687</v>
      </c>
      <c r="O3571" s="82" t="s">
        <v>0</v>
      </c>
      <c r="P3571" s="82" t="s">
        <v>36</v>
      </c>
      <c r="Q3571" s="81">
        <v>0</v>
      </c>
      <c r="R3571" s="81">
        <v>0</v>
      </c>
      <c r="S3571" s="81">
        <v>0</v>
      </c>
      <c r="T3571" s="81">
        <v>0.27500000000000002</v>
      </c>
    </row>
    <row r="3572" spans="1:20">
      <c r="A3572" s="82" t="s">
        <v>6962</v>
      </c>
      <c r="B3572" s="83">
        <v>18895</v>
      </c>
      <c r="C3572" s="82" t="s">
        <v>0</v>
      </c>
      <c r="D3572" s="82">
        <v>3</v>
      </c>
      <c r="E3572" s="84" t="s">
        <v>6963</v>
      </c>
      <c r="F3572" s="82" t="s">
        <v>1149</v>
      </c>
      <c r="G3572" s="83" t="s">
        <v>3327</v>
      </c>
      <c r="H3572" s="85">
        <v>25.9</v>
      </c>
      <c r="I3572" s="86"/>
      <c r="J3572" s="88" t="s">
        <v>7083</v>
      </c>
      <c r="K3572" s="88" t="s">
        <v>10013</v>
      </c>
      <c r="L3572" s="82">
        <v>15</v>
      </c>
      <c r="M3572" s="83" t="s">
        <v>7066</v>
      </c>
      <c r="N3572" s="82" t="s">
        <v>2687</v>
      </c>
      <c r="O3572" s="82" t="s">
        <v>0</v>
      </c>
      <c r="P3572" s="82" t="s">
        <v>36</v>
      </c>
      <c r="Q3572" s="81">
        <v>0</v>
      </c>
      <c r="R3572" s="81">
        <v>0</v>
      </c>
      <c r="S3572" s="81">
        <v>0</v>
      </c>
      <c r="T3572" s="81">
        <v>0.27500000000000002</v>
      </c>
    </row>
    <row r="3573" spans="1:20">
      <c r="A3573" s="82" t="s">
        <v>6109</v>
      </c>
      <c r="B3573" s="83">
        <v>18895</v>
      </c>
      <c r="C3573" s="82" t="s">
        <v>0</v>
      </c>
      <c r="D3573" s="82">
        <v>429</v>
      </c>
      <c r="E3573" s="84" t="s">
        <v>2692</v>
      </c>
      <c r="F3573" s="82" t="s">
        <v>1149</v>
      </c>
      <c r="G3573" s="83" t="s">
        <v>3264</v>
      </c>
      <c r="H3573" s="85">
        <v>25.9</v>
      </c>
      <c r="I3573" s="86"/>
      <c r="J3573" s="88" t="s">
        <v>7083</v>
      </c>
      <c r="K3573" s="88" t="s">
        <v>10013</v>
      </c>
      <c r="L3573" s="82" t="s">
        <v>31</v>
      </c>
      <c r="M3573" s="83" t="s">
        <v>7066</v>
      </c>
      <c r="N3573" s="82" t="s">
        <v>2687</v>
      </c>
      <c r="O3573" s="82" t="s">
        <v>0</v>
      </c>
      <c r="P3573" s="82" t="s">
        <v>36</v>
      </c>
      <c r="Q3573" s="81">
        <v>0</v>
      </c>
      <c r="R3573" s="81">
        <v>0</v>
      </c>
      <c r="S3573" s="81">
        <v>0</v>
      </c>
      <c r="T3573" s="81">
        <v>0.27500000000000002</v>
      </c>
    </row>
    <row r="3574" spans="1:20">
      <c r="A3574" s="82" t="s">
        <v>6964</v>
      </c>
      <c r="B3574" s="83">
        <v>18896</v>
      </c>
      <c r="C3574" s="82" t="s">
        <v>0</v>
      </c>
      <c r="D3574" s="82">
        <v>3</v>
      </c>
      <c r="E3574" s="84" t="s">
        <v>6967</v>
      </c>
      <c r="F3574" s="82" t="s">
        <v>1149</v>
      </c>
      <c r="G3574" s="83" t="s">
        <v>3327</v>
      </c>
      <c r="H3574" s="85">
        <v>25.9</v>
      </c>
      <c r="I3574" s="86"/>
      <c r="J3574" s="88" t="s">
        <v>7083</v>
      </c>
      <c r="K3574" s="88" t="s">
        <v>10014</v>
      </c>
      <c r="L3574" s="82">
        <v>1</v>
      </c>
      <c r="M3574" s="83" t="s">
        <v>7066</v>
      </c>
      <c r="N3574" s="82" t="s">
        <v>2687</v>
      </c>
      <c r="O3574" s="82" t="s">
        <v>0</v>
      </c>
      <c r="P3574" s="82" t="s">
        <v>36</v>
      </c>
      <c r="Q3574" s="81">
        <v>0</v>
      </c>
      <c r="R3574" s="81">
        <v>0</v>
      </c>
      <c r="S3574" s="81">
        <v>0</v>
      </c>
      <c r="T3574" s="81">
        <v>0.27500000000000002</v>
      </c>
    </row>
    <row r="3575" spans="1:20">
      <c r="A3575" s="82" t="s">
        <v>6965</v>
      </c>
      <c r="B3575" s="83">
        <v>18896</v>
      </c>
      <c r="C3575" s="82" t="s">
        <v>0</v>
      </c>
      <c r="D3575" s="82">
        <v>6</v>
      </c>
      <c r="E3575" s="84" t="s">
        <v>6968</v>
      </c>
      <c r="F3575" s="82" t="s">
        <v>1149</v>
      </c>
      <c r="G3575" s="83" t="s">
        <v>3196</v>
      </c>
      <c r="H3575" s="85">
        <v>25.9</v>
      </c>
      <c r="I3575" s="86"/>
      <c r="J3575" s="88" t="s">
        <v>7083</v>
      </c>
      <c r="K3575" s="88" t="s">
        <v>10014</v>
      </c>
      <c r="L3575" s="82">
        <v>9</v>
      </c>
      <c r="M3575" s="83" t="s">
        <v>7066</v>
      </c>
      <c r="N3575" s="82" t="s">
        <v>2687</v>
      </c>
      <c r="O3575" s="82" t="s">
        <v>0</v>
      </c>
      <c r="P3575" s="82" t="s">
        <v>36</v>
      </c>
      <c r="Q3575" s="81">
        <v>0</v>
      </c>
      <c r="R3575" s="81">
        <v>0</v>
      </c>
      <c r="S3575" s="81">
        <v>0</v>
      </c>
      <c r="T3575" s="81">
        <v>0.27500000000000002</v>
      </c>
    </row>
    <row r="3576" spans="1:20">
      <c r="A3576" s="82" t="s">
        <v>6966</v>
      </c>
      <c r="B3576" s="83">
        <v>18896</v>
      </c>
      <c r="C3576" s="82" t="s">
        <v>0</v>
      </c>
      <c r="D3576" s="82">
        <v>12</v>
      </c>
      <c r="E3576" s="84" t="s">
        <v>6969</v>
      </c>
      <c r="F3576" s="82" t="s">
        <v>1149</v>
      </c>
      <c r="G3576" s="83" t="s">
        <v>3328</v>
      </c>
      <c r="H3576" s="85">
        <v>25.9</v>
      </c>
      <c r="I3576" s="86"/>
      <c r="J3576" s="88" t="s">
        <v>7083</v>
      </c>
      <c r="K3576" s="88" t="s">
        <v>10014</v>
      </c>
      <c r="L3576" s="82">
        <v>8</v>
      </c>
      <c r="M3576" s="83" t="s">
        <v>7066</v>
      </c>
      <c r="N3576" s="82" t="s">
        <v>2687</v>
      </c>
      <c r="O3576" s="82" t="s">
        <v>0</v>
      </c>
      <c r="P3576" s="82" t="s">
        <v>36</v>
      </c>
      <c r="Q3576" s="81">
        <v>0</v>
      </c>
      <c r="R3576" s="81">
        <v>0</v>
      </c>
      <c r="S3576" s="81">
        <v>0</v>
      </c>
      <c r="T3576" s="81">
        <v>0.27500000000000002</v>
      </c>
    </row>
    <row r="3577" spans="1:20">
      <c r="A3577" s="82" t="s">
        <v>6110</v>
      </c>
      <c r="B3577" s="83">
        <v>18896</v>
      </c>
      <c r="C3577" s="82" t="s">
        <v>0</v>
      </c>
      <c r="D3577" s="82">
        <v>429</v>
      </c>
      <c r="E3577" s="84" t="s">
        <v>2693</v>
      </c>
      <c r="F3577" s="82" t="s">
        <v>1149</v>
      </c>
      <c r="G3577" s="83" t="s">
        <v>3264</v>
      </c>
      <c r="H3577" s="85">
        <v>25.9</v>
      </c>
      <c r="I3577" s="86"/>
      <c r="J3577" s="88" t="s">
        <v>7083</v>
      </c>
      <c r="K3577" s="88" t="s">
        <v>10014</v>
      </c>
      <c r="L3577" s="82" t="s">
        <v>31</v>
      </c>
      <c r="M3577" s="83" t="s">
        <v>7066</v>
      </c>
      <c r="N3577" s="82" t="s">
        <v>2687</v>
      </c>
      <c r="O3577" s="82" t="s">
        <v>0</v>
      </c>
      <c r="P3577" s="82" t="s">
        <v>36</v>
      </c>
      <c r="Q3577" s="81">
        <v>0</v>
      </c>
      <c r="R3577" s="81">
        <v>0</v>
      </c>
      <c r="S3577" s="81">
        <v>0</v>
      </c>
      <c r="T3577" s="81">
        <v>0.27500000000000002</v>
      </c>
    </row>
    <row r="3578" spans="1:20">
      <c r="A3578" s="82" t="s">
        <v>6970</v>
      </c>
      <c r="B3578" s="83">
        <v>18897</v>
      </c>
      <c r="C3578" s="82" t="s">
        <v>0</v>
      </c>
      <c r="D3578" s="82">
        <v>3</v>
      </c>
      <c r="E3578" s="84" t="s">
        <v>6973</v>
      </c>
      <c r="F3578" s="82" t="s">
        <v>1149</v>
      </c>
      <c r="G3578" s="83" t="s">
        <v>3327</v>
      </c>
      <c r="H3578" s="85">
        <v>25.9</v>
      </c>
      <c r="I3578" s="86"/>
      <c r="J3578" s="88" t="s">
        <v>7083</v>
      </c>
      <c r="K3578" s="88" t="s">
        <v>10015</v>
      </c>
      <c r="L3578" s="82">
        <v>2</v>
      </c>
      <c r="M3578" s="83" t="s">
        <v>7066</v>
      </c>
      <c r="N3578" s="82" t="s">
        <v>2687</v>
      </c>
      <c r="O3578" s="82" t="s">
        <v>0</v>
      </c>
      <c r="P3578" s="82" t="s">
        <v>36</v>
      </c>
      <c r="Q3578" s="81">
        <v>0</v>
      </c>
      <c r="R3578" s="81">
        <v>0</v>
      </c>
      <c r="S3578" s="81">
        <v>0</v>
      </c>
      <c r="T3578" s="81">
        <v>0.27500000000000002</v>
      </c>
    </row>
    <row r="3579" spans="1:20">
      <c r="A3579" s="82" t="s">
        <v>6971</v>
      </c>
      <c r="B3579" s="83">
        <v>18897</v>
      </c>
      <c r="C3579" s="82" t="s">
        <v>0</v>
      </c>
      <c r="D3579" s="82">
        <v>6</v>
      </c>
      <c r="E3579" s="84" t="s">
        <v>6974</v>
      </c>
      <c r="F3579" s="82" t="s">
        <v>1149</v>
      </c>
      <c r="G3579" s="83" t="s">
        <v>3196</v>
      </c>
      <c r="H3579" s="85">
        <v>25.9</v>
      </c>
      <c r="I3579" s="86"/>
      <c r="J3579" s="88" t="s">
        <v>7083</v>
      </c>
      <c r="K3579" s="88" t="s">
        <v>10015</v>
      </c>
      <c r="L3579" s="82">
        <v>15</v>
      </c>
      <c r="M3579" s="83" t="s">
        <v>7066</v>
      </c>
      <c r="N3579" s="82" t="s">
        <v>2687</v>
      </c>
      <c r="O3579" s="82" t="s">
        <v>0</v>
      </c>
      <c r="P3579" s="82" t="s">
        <v>36</v>
      </c>
      <c r="Q3579" s="81">
        <v>0</v>
      </c>
      <c r="R3579" s="81">
        <v>0</v>
      </c>
      <c r="S3579" s="81">
        <v>0</v>
      </c>
      <c r="T3579" s="81">
        <v>0.27500000000000002</v>
      </c>
    </row>
    <row r="3580" spans="1:20">
      <c r="A3580" s="82" t="s">
        <v>6972</v>
      </c>
      <c r="B3580" s="83">
        <v>18897</v>
      </c>
      <c r="C3580" s="82" t="s">
        <v>0</v>
      </c>
      <c r="D3580" s="82">
        <v>12</v>
      </c>
      <c r="E3580" s="84" t="s">
        <v>6975</v>
      </c>
      <c r="F3580" s="82" t="s">
        <v>1149</v>
      </c>
      <c r="G3580" s="83" t="s">
        <v>3328</v>
      </c>
      <c r="H3580" s="85">
        <v>25.9</v>
      </c>
      <c r="I3580" s="86"/>
      <c r="J3580" s="88" t="s">
        <v>7083</v>
      </c>
      <c r="K3580" s="88" t="s">
        <v>10015</v>
      </c>
      <c r="L3580" s="82">
        <v>13</v>
      </c>
      <c r="M3580" s="83" t="s">
        <v>7066</v>
      </c>
      <c r="N3580" s="82" t="s">
        <v>2687</v>
      </c>
      <c r="O3580" s="82" t="s">
        <v>0</v>
      </c>
      <c r="P3580" s="82" t="s">
        <v>36</v>
      </c>
      <c r="Q3580" s="81">
        <v>0</v>
      </c>
      <c r="R3580" s="81">
        <v>0</v>
      </c>
      <c r="S3580" s="81">
        <v>0</v>
      </c>
      <c r="T3580" s="81">
        <v>0.27500000000000002</v>
      </c>
    </row>
    <row r="3581" spans="1:20">
      <c r="A3581" s="82" t="s">
        <v>6111</v>
      </c>
      <c r="B3581" s="83">
        <v>18897</v>
      </c>
      <c r="C3581" s="82" t="s">
        <v>0</v>
      </c>
      <c r="D3581" s="82">
        <v>429</v>
      </c>
      <c r="E3581" s="84" t="s">
        <v>2694</v>
      </c>
      <c r="F3581" s="82" t="s">
        <v>1149</v>
      </c>
      <c r="G3581" s="83" t="s">
        <v>3264</v>
      </c>
      <c r="H3581" s="85">
        <v>25.9</v>
      </c>
      <c r="I3581" s="86"/>
      <c r="J3581" s="88" t="s">
        <v>7083</v>
      </c>
      <c r="K3581" s="88" t="s">
        <v>10015</v>
      </c>
      <c r="L3581" s="82" t="s">
        <v>31</v>
      </c>
      <c r="M3581" s="83" t="s">
        <v>7066</v>
      </c>
      <c r="N3581" s="82" t="s">
        <v>2687</v>
      </c>
      <c r="O3581" s="82" t="s">
        <v>0</v>
      </c>
      <c r="P3581" s="82" t="s">
        <v>36</v>
      </c>
      <c r="Q3581" s="81">
        <v>0</v>
      </c>
      <c r="R3581" s="81">
        <v>0</v>
      </c>
      <c r="S3581" s="81">
        <v>0</v>
      </c>
      <c r="T3581" s="81">
        <v>0.27500000000000002</v>
      </c>
    </row>
    <row r="3582" spans="1:20">
      <c r="A3582" s="82" t="s">
        <v>6618</v>
      </c>
      <c r="B3582" s="83">
        <v>18898</v>
      </c>
      <c r="C3582" s="82" t="s">
        <v>0</v>
      </c>
      <c r="D3582" s="82">
        <v>6</v>
      </c>
      <c r="E3582" s="84" t="s">
        <v>6619</v>
      </c>
      <c r="F3582" s="82" t="s">
        <v>1149</v>
      </c>
      <c r="G3582" s="83" t="s">
        <v>3196</v>
      </c>
      <c r="H3582" s="85">
        <v>26.9</v>
      </c>
      <c r="I3582" s="86"/>
      <c r="J3582" s="88" t="s">
        <v>7083</v>
      </c>
      <c r="K3582" s="88" t="s">
        <v>10016</v>
      </c>
      <c r="L3582" s="82">
        <v>4</v>
      </c>
      <c r="M3582" s="83" t="s">
        <v>7066</v>
      </c>
      <c r="N3582" s="82" t="s">
        <v>6620</v>
      </c>
      <c r="O3582" s="82" t="s">
        <v>0</v>
      </c>
      <c r="P3582" s="82" t="s">
        <v>36</v>
      </c>
      <c r="Q3582" s="81">
        <v>22</v>
      </c>
      <c r="R3582" s="81">
        <v>2</v>
      </c>
      <c r="S3582" s="81">
        <v>35.5</v>
      </c>
      <c r="T3582" s="81">
        <v>0.625</v>
      </c>
    </row>
    <row r="3583" spans="1:20">
      <c r="A3583" s="82" t="s">
        <v>6621</v>
      </c>
      <c r="B3583" s="83">
        <v>18898</v>
      </c>
      <c r="C3583" s="82" t="s">
        <v>0</v>
      </c>
      <c r="D3583" s="82">
        <v>71</v>
      </c>
      <c r="E3583" s="84" t="s">
        <v>6622</v>
      </c>
      <c r="F3583" s="82" t="s">
        <v>1149</v>
      </c>
      <c r="G3583" s="83" t="s">
        <v>3214</v>
      </c>
      <c r="H3583" s="85">
        <v>26.9</v>
      </c>
      <c r="I3583" s="86"/>
      <c r="J3583" s="88" t="s">
        <v>7083</v>
      </c>
      <c r="K3583" s="88" t="s">
        <v>10016</v>
      </c>
      <c r="L3583" s="82">
        <v>30</v>
      </c>
      <c r="M3583" s="83" t="s">
        <v>7066</v>
      </c>
      <c r="N3583" s="82" t="s">
        <v>6620</v>
      </c>
      <c r="O3583" s="82" t="s">
        <v>0</v>
      </c>
      <c r="P3583" s="82" t="s">
        <v>36</v>
      </c>
      <c r="Q3583" s="81">
        <v>22</v>
      </c>
      <c r="R3583" s="81">
        <v>2</v>
      </c>
      <c r="S3583" s="81">
        <v>35.5</v>
      </c>
      <c r="T3583" s="81">
        <v>0.625</v>
      </c>
    </row>
    <row r="3584" spans="1:20">
      <c r="A3584" s="82" t="s">
        <v>6623</v>
      </c>
      <c r="B3584" s="83">
        <v>18899</v>
      </c>
      <c r="C3584" s="82" t="s">
        <v>0</v>
      </c>
      <c r="D3584" s="82">
        <v>6</v>
      </c>
      <c r="E3584" s="84" t="s">
        <v>6624</v>
      </c>
      <c r="F3584" s="82" t="s">
        <v>1149</v>
      </c>
      <c r="G3584" s="83" t="s">
        <v>3196</v>
      </c>
      <c r="H3584" s="85">
        <v>23.9</v>
      </c>
      <c r="I3584" s="86"/>
      <c r="J3584" s="88" t="s">
        <v>7083</v>
      </c>
      <c r="K3584" s="88" t="s">
        <v>10017</v>
      </c>
      <c r="L3584" s="82">
        <v>11</v>
      </c>
      <c r="M3584" s="83" t="s">
        <v>7066</v>
      </c>
      <c r="N3584" s="82" t="s">
        <v>6620</v>
      </c>
      <c r="O3584" s="82" t="s">
        <v>0</v>
      </c>
      <c r="P3584" s="82" t="s">
        <v>36</v>
      </c>
      <c r="Q3584" s="81">
        <v>20</v>
      </c>
      <c r="R3584" s="81">
        <v>2.5</v>
      </c>
      <c r="S3584" s="81">
        <v>34</v>
      </c>
      <c r="T3584" s="81">
        <v>0.56499999999999995</v>
      </c>
    </row>
    <row r="3585" spans="1:20">
      <c r="A3585" s="82" t="s">
        <v>6625</v>
      </c>
      <c r="B3585" s="83">
        <v>18899</v>
      </c>
      <c r="C3585" s="82" t="s">
        <v>0</v>
      </c>
      <c r="D3585" s="82">
        <v>71</v>
      </c>
      <c r="E3585" s="84" t="s">
        <v>6626</v>
      </c>
      <c r="F3585" s="82" t="s">
        <v>1149</v>
      </c>
      <c r="G3585" s="83" t="s">
        <v>3214</v>
      </c>
      <c r="H3585" s="85">
        <v>23.9</v>
      </c>
      <c r="I3585" s="86"/>
      <c r="J3585" s="88" t="s">
        <v>7083</v>
      </c>
      <c r="K3585" s="88" t="s">
        <v>10017</v>
      </c>
      <c r="L3585" s="82">
        <v>21</v>
      </c>
      <c r="M3585" s="83" t="s">
        <v>7066</v>
      </c>
      <c r="N3585" s="82" t="s">
        <v>6620</v>
      </c>
      <c r="O3585" s="82" t="s">
        <v>0</v>
      </c>
      <c r="P3585" s="82" t="s">
        <v>36</v>
      </c>
      <c r="Q3585" s="81">
        <v>20</v>
      </c>
      <c r="R3585" s="81">
        <v>2.5</v>
      </c>
      <c r="S3585" s="81">
        <v>34</v>
      </c>
      <c r="T3585" s="81">
        <v>0.56499999999999995</v>
      </c>
    </row>
    <row r="3586" spans="1:20">
      <c r="A3586" s="82" t="s">
        <v>6627</v>
      </c>
      <c r="B3586" s="83">
        <v>18900</v>
      </c>
      <c r="C3586" s="82" t="s">
        <v>0</v>
      </c>
      <c r="D3586" s="82">
        <v>6</v>
      </c>
      <c r="E3586" s="84" t="s">
        <v>6628</v>
      </c>
      <c r="F3586" s="82" t="s">
        <v>1149</v>
      </c>
      <c r="G3586" s="83" t="s">
        <v>3196</v>
      </c>
      <c r="H3586" s="85">
        <v>18.899999999999999</v>
      </c>
      <c r="I3586" s="86"/>
      <c r="J3586" s="88" t="s">
        <v>7083</v>
      </c>
      <c r="K3586" s="88" t="s">
        <v>10018</v>
      </c>
      <c r="L3586" s="82">
        <v>17</v>
      </c>
      <c r="M3586" s="83" t="s">
        <v>7066</v>
      </c>
      <c r="N3586" s="82" t="s">
        <v>6620</v>
      </c>
      <c r="O3586" s="82" t="s">
        <v>0</v>
      </c>
      <c r="P3586" s="82" t="s">
        <v>36</v>
      </c>
      <c r="Q3586" s="81">
        <v>14</v>
      </c>
      <c r="R3586" s="81">
        <v>2.5</v>
      </c>
      <c r="S3586" s="81">
        <v>29</v>
      </c>
      <c r="T3586" s="81">
        <v>0.32500000000000001</v>
      </c>
    </row>
    <row r="3587" spans="1:20">
      <c r="A3587" s="82" t="s">
        <v>6629</v>
      </c>
      <c r="B3587" s="83">
        <v>18900</v>
      </c>
      <c r="C3587" s="82" t="s">
        <v>0</v>
      </c>
      <c r="D3587" s="82">
        <v>71</v>
      </c>
      <c r="E3587" s="84" t="s">
        <v>6630</v>
      </c>
      <c r="F3587" s="82" t="s">
        <v>1149</v>
      </c>
      <c r="G3587" s="83" t="s">
        <v>3214</v>
      </c>
      <c r="H3587" s="85">
        <v>18.899999999999999</v>
      </c>
      <c r="I3587" s="86"/>
      <c r="J3587" s="88" t="s">
        <v>7083</v>
      </c>
      <c r="K3587" s="88" t="s">
        <v>10018</v>
      </c>
      <c r="L3587" s="82">
        <v>36</v>
      </c>
      <c r="M3587" s="83" t="s">
        <v>7066</v>
      </c>
      <c r="N3587" s="82" t="s">
        <v>6620</v>
      </c>
      <c r="O3587" s="82" t="s">
        <v>0</v>
      </c>
      <c r="P3587" s="82" t="s">
        <v>36</v>
      </c>
      <c r="Q3587" s="81">
        <v>14</v>
      </c>
      <c r="R3587" s="81">
        <v>2.5</v>
      </c>
      <c r="S3587" s="81">
        <v>29</v>
      </c>
      <c r="T3587" s="81">
        <v>0.32500000000000001</v>
      </c>
    </row>
    <row r="3588" spans="1:20">
      <c r="A3588" s="82" t="s">
        <v>6631</v>
      </c>
      <c r="B3588" s="83">
        <v>18901</v>
      </c>
      <c r="C3588" s="82" t="s">
        <v>0</v>
      </c>
      <c r="D3588" s="82">
        <v>6</v>
      </c>
      <c r="E3588" s="84" t="s">
        <v>6632</v>
      </c>
      <c r="F3588" s="82" t="s">
        <v>1149</v>
      </c>
      <c r="G3588" s="83" t="s">
        <v>3196</v>
      </c>
      <c r="H3588" s="85">
        <v>31.9</v>
      </c>
      <c r="I3588" s="86"/>
      <c r="J3588" s="88" t="s">
        <v>7083</v>
      </c>
      <c r="K3588" s="88" t="s">
        <v>10019</v>
      </c>
      <c r="L3588" s="82">
        <v>4</v>
      </c>
      <c r="M3588" s="83" t="s">
        <v>7066</v>
      </c>
      <c r="N3588" s="82" t="s">
        <v>6620</v>
      </c>
      <c r="O3588" s="82" t="s">
        <v>0</v>
      </c>
      <c r="P3588" s="82" t="s">
        <v>36</v>
      </c>
      <c r="Q3588" s="81">
        <v>16</v>
      </c>
      <c r="R3588" s="81">
        <v>2.2999999999999998</v>
      </c>
      <c r="S3588" s="81">
        <v>54</v>
      </c>
      <c r="T3588" s="81">
        <v>0.74</v>
      </c>
    </row>
    <row r="3589" spans="1:20">
      <c r="A3589" s="82" t="s">
        <v>6633</v>
      </c>
      <c r="B3589" s="83">
        <v>18901</v>
      </c>
      <c r="C3589" s="82" t="s">
        <v>0</v>
      </c>
      <c r="D3589" s="82">
        <v>71</v>
      </c>
      <c r="E3589" s="84" t="s">
        <v>6634</v>
      </c>
      <c r="F3589" s="82" t="s">
        <v>1149</v>
      </c>
      <c r="G3589" s="83" t="s">
        <v>3214</v>
      </c>
      <c r="H3589" s="85">
        <v>31.9</v>
      </c>
      <c r="I3589" s="86"/>
      <c r="J3589" s="88" t="s">
        <v>7083</v>
      </c>
      <c r="K3589" s="88" t="s">
        <v>10019</v>
      </c>
      <c r="L3589" s="82">
        <v>21</v>
      </c>
      <c r="M3589" s="83" t="s">
        <v>7066</v>
      </c>
      <c r="N3589" s="82" t="s">
        <v>6620</v>
      </c>
      <c r="O3589" s="82" t="s">
        <v>0</v>
      </c>
      <c r="P3589" s="82" t="s">
        <v>36</v>
      </c>
      <c r="Q3589" s="81">
        <v>16</v>
      </c>
      <c r="R3589" s="81">
        <v>2.2999999999999998</v>
      </c>
      <c r="S3589" s="81">
        <v>54</v>
      </c>
      <c r="T3589" s="81">
        <v>0.74</v>
      </c>
    </row>
    <row r="3590" spans="1:20">
      <c r="A3590" s="82" t="s">
        <v>6635</v>
      </c>
      <c r="B3590" s="83">
        <v>18902</v>
      </c>
      <c r="C3590" s="82" t="s">
        <v>0</v>
      </c>
      <c r="D3590" s="82">
        <v>6</v>
      </c>
      <c r="E3590" s="84" t="s">
        <v>6636</v>
      </c>
      <c r="F3590" s="82" t="s">
        <v>1149</v>
      </c>
      <c r="G3590" s="83" t="s">
        <v>3196</v>
      </c>
      <c r="H3590" s="85">
        <v>26.9</v>
      </c>
      <c r="I3590" s="86"/>
      <c r="J3590" s="88" t="s">
        <v>7083</v>
      </c>
      <c r="K3590" s="88" t="s">
        <v>10020</v>
      </c>
      <c r="L3590" s="82">
        <v>7</v>
      </c>
      <c r="M3590" s="83" t="s">
        <v>7066</v>
      </c>
      <c r="N3590" s="82" t="s">
        <v>6620</v>
      </c>
      <c r="O3590" s="82" t="s">
        <v>0</v>
      </c>
      <c r="P3590" s="82" t="s">
        <v>36</v>
      </c>
      <c r="Q3590" s="81">
        <v>15</v>
      </c>
      <c r="R3590" s="81">
        <v>2</v>
      </c>
      <c r="S3590" s="81">
        <v>43</v>
      </c>
      <c r="T3590" s="81">
        <v>0.53</v>
      </c>
    </row>
    <row r="3591" spans="1:20">
      <c r="A3591" s="82" t="s">
        <v>6637</v>
      </c>
      <c r="B3591" s="83">
        <v>18902</v>
      </c>
      <c r="C3591" s="82" t="s">
        <v>0</v>
      </c>
      <c r="D3591" s="82">
        <v>71</v>
      </c>
      <c r="E3591" s="84" t="s">
        <v>6638</v>
      </c>
      <c r="F3591" s="82" t="s">
        <v>1149</v>
      </c>
      <c r="G3591" s="83" t="s">
        <v>3214</v>
      </c>
      <c r="H3591" s="85">
        <v>26.9</v>
      </c>
      <c r="I3591" s="86"/>
      <c r="J3591" s="88" t="s">
        <v>7083</v>
      </c>
      <c r="K3591" s="88" t="s">
        <v>10020</v>
      </c>
      <c r="L3591" s="82">
        <v>35</v>
      </c>
      <c r="M3591" s="83" t="s">
        <v>7066</v>
      </c>
      <c r="N3591" s="82" t="s">
        <v>6620</v>
      </c>
      <c r="O3591" s="82" t="s">
        <v>0</v>
      </c>
      <c r="P3591" s="82" t="s">
        <v>36</v>
      </c>
      <c r="Q3591" s="81">
        <v>15</v>
      </c>
      <c r="R3591" s="81">
        <v>2</v>
      </c>
      <c r="S3591" s="81">
        <v>43</v>
      </c>
      <c r="T3591" s="81">
        <v>0.53</v>
      </c>
    </row>
    <row r="3592" spans="1:20">
      <c r="A3592" s="82" t="s">
        <v>6639</v>
      </c>
      <c r="B3592" s="83">
        <v>18903</v>
      </c>
      <c r="C3592" s="82" t="s">
        <v>0</v>
      </c>
      <c r="D3592" s="82">
        <v>6</v>
      </c>
      <c r="E3592" s="84" t="s">
        <v>6640</v>
      </c>
      <c r="F3592" s="82" t="s">
        <v>1149</v>
      </c>
      <c r="G3592" s="83" t="s">
        <v>3196</v>
      </c>
      <c r="H3592" s="85">
        <v>24.9</v>
      </c>
      <c r="I3592" s="86"/>
      <c r="J3592" s="88" t="s">
        <v>7083</v>
      </c>
      <c r="K3592" s="88" t="s">
        <v>10021</v>
      </c>
      <c r="L3592" s="82">
        <v>26</v>
      </c>
      <c r="M3592" s="83" t="s">
        <v>7066</v>
      </c>
      <c r="N3592" s="82" t="s">
        <v>6620</v>
      </c>
      <c r="O3592" s="82" t="s">
        <v>0</v>
      </c>
      <c r="P3592" s="82" t="s">
        <v>36</v>
      </c>
      <c r="Q3592" s="81">
        <v>26</v>
      </c>
      <c r="R3592" s="81">
        <v>4.5</v>
      </c>
      <c r="S3592" s="81">
        <v>26</v>
      </c>
      <c r="T3592" s="81">
        <v>0.53</v>
      </c>
    </row>
    <row r="3593" spans="1:20">
      <c r="A3593" s="82" t="s">
        <v>6641</v>
      </c>
      <c r="B3593" s="83">
        <v>18903</v>
      </c>
      <c r="C3593" s="82" t="s">
        <v>0</v>
      </c>
      <c r="D3593" s="82">
        <v>71</v>
      </c>
      <c r="E3593" s="84" t="s">
        <v>6642</v>
      </c>
      <c r="F3593" s="82" t="s">
        <v>1149</v>
      </c>
      <c r="G3593" s="83" t="s">
        <v>3214</v>
      </c>
      <c r="H3593" s="85">
        <v>24.9</v>
      </c>
      <c r="I3593" s="86"/>
      <c r="J3593" s="88" t="s">
        <v>7083</v>
      </c>
      <c r="K3593" s="88" t="s">
        <v>10021</v>
      </c>
      <c r="L3593" s="82">
        <v>44</v>
      </c>
      <c r="M3593" s="83" t="s">
        <v>7066</v>
      </c>
      <c r="N3593" s="82" t="s">
        <v>6620</v>
      </c>
      <c r="O3593" s="82" t="s">
        <v>0</v>
      </c>
      <c r="P3593" s="82" t="s">
        <v>36</v>
      </c>
      <c r="Q3593" s="81">
        <v>26</v>
      </c>
      <c r="R3593" s="81">
        <v>4.5</v>
      </c>
      <c r="S3593" s="81">
        <v>26</v>
      </c>
      <c r="T3593" s="81">
        <v>0.53</v>
      </c>
    </row>
    <row r="3594" spans="1:20">
      <c r="A3594" s="82" t="s">
        <v>6112</v>
      </c>
      <c r="B3594" s="83">
        <v>18904</v>
      </c>
      <c r="C3594" s="82" t="s">
        <v>0</v>
      </c>
      <c r="D3594" s="82" t="s">
        <v>1147</v>
      </c>
      <c r="E3594" s="84" t="s">
        <v>2695</v>
      </c>
      <c r="F3594" s="82" t="s">
        <v>1149</v>
      </c>
      <c r="G3594" s="83" t="s">
        <v>0</v>
      </c>
      <c r="H3594" s="85">
        <v>22.9</v>
      </c>
      <c r="I3594" s="86"/>
      <c r="J3594" s="88" t="s">
        <v>7083</v>
      </c>
      <c r="K3594" s="88" t="s">
        <v>10022</v>
      </c>
      <c r="L3594" s="82" t="s">
        <v>31</v>
      </c>
      <c r="M3594" s="83" t="s">
        <v>7066</v>
      </c>
      <c r="N3594" s="82" t="s">
        <v>1838</v>
      </c>
      <c r="O3594" s="82" t="s">
        <v>0</v>
      </c>
      <c r="P3594" s="82" t="s">
        <v>36</v>
      </c>
      <c r="Q3594" s="81">
        <v>33.5</v>
      </c>
      <c r="R3594" s="81">
        <v>6.5</v>
      </c>
      <c r="S3594" s="81">
        <v>29</v>
      </c>
      <c r="T3594" s="81">
        <v>0.47499999999999998</v>
      </c>
    </row>
    <row r="3595" spans="1:20">
      <c r="A3595" s="82" t="s">
        <v>6113</v>
      </c>
      <c r="B3595" s="83">
        <v>18905</v>
      </c>
      <c r="C3595" s="82" t="s">
        <v>0</v>
      </c>
      <c r="D3595" s="82" t="s">
        <v>1147</v>
      </c>
      <c r="E3595" s="84" t="s">
        <v>2696</v>
      </c>
      <c r="F3595" s="82" t="s">
        <v>1149</v>
      </c>
      <c r="G3595" s="83" t="s">
        <v>0</v>
      </c>
      <c r="H3595" s="85">
        <v>17.5</v>
      </c>
      <c r="I3595" s="86"/>
      <c r="J3595" s="88" t="s">
        <v>7083</v>
      </c>
      <c r="K3595" s="88" t="s">
        <v>10023</v>
      </c>
      <c r="L3595" s="82">
        <v>37</v>
      </c>
      <c r="M3595" s="83" t="s">
        <v>7066</v>
      </c>
      <c r="N3595" s="82" t="s">
        <v>1838</v>
      </c>
      <c r="O3595" s="82" t="s">
        <v>0</v>
      </c>
      <c r="P3595" s="82" t="s">
        <v>36</v>
      </c>
      <c r="Q3595" s="81">
        <v>16</v>
      </c>
      <c r="R3595" s="81">
        <v>3</v>
      </c>
      <c r="S3595" s="81">
        <v>28.5</v>
      </c>
      <c r="T3595" s="81">
        <v>0.29499999999999998</v>
      </c>
    </row>
    <row r="3596" spans="1:20">
      <c r="A3596" s="82" t="s">
        <v>6114</v>
      </c>
      <c r="B3596" s="83">
        <v>18906</v>
      </c>
      <c r="C3596" s="82" t="s">
        <v>0</v>
      </c>
      <c r="D3596" s="82" t="s">
        <v>1147</v>
      </c>
      <c r="E3596" s="84" t="s">
        <v>6914</v>
      </c>
      <c r="F3596" s="82" t="s">
        <v>1149</v>
      </c>
      <c r="G3596" s="83" t="s">
        <v>0</v>
      </c>
      <c r="H3596" s="85">
        <v>33.5</v>
      </c>
      <c r="I3596" s="86"/>
      <c r="J3596" s="88" t="s">
        <v>7086</v>
      </c>
      <c r="K3596" s="88" t="s">
        <v>10024</v>
      </c>
      <c r="L3596" s="82" t="s">
        <v>31</v>
      </c>
      <c r="M3596" s="83" t="s">
        <v>7066</v>
      </c>
      <c r="N3596" s="82" t="s">
        <v>1233</v>
      </c>
      <c r="O3596" s="82" t="s">
        <v>11</v>
      </c>
      <c r="P3596" s="82" t="s">
        <v>36</v>
      </c>
      <c r="Q3596" s="81">
        <v>0</v>
      </c>
      <c r="R3596" s="81">
        <v>0</v>
      </c>
      <c r="S3596" s="81">
        <v>0</v>
      </c>
      <c r="T3596" s="81">
        <v>1.1000000000000001</v>
      </c>
    </row>
    <row r="3597" spans="1:20">
      <c r="A3597" s="82" t="s">
        <v>6115</v>
      </c>
      <c r="B3597" s="83">
        <v>18907</v>
      </c>
      <c r="C3597" s="82" t="s">
        <v>0</v>
      </c>
      <c r="D3597" s="82" t="s">
        <v>1147</v>
      </c>
      <c r="E3597" s="84" t="s">
        <v>2697</v>
      </c>
      <c r="F3597" s="82" t="s">
        <v>1149</v>
      </c>
      <c r="G3597" s="83" t="s">
        <v>0</v>
      </c>
      <c r="H3597" s="85">
        <v>14.7</v>
      </c>
      <c r="I3597" s="86"/>
      <c r="J3597" s="88" t="s">
        <v>7086</v>
      </c>
      <c r="K3597" s="88" t="s">
        <v>10025</v>
      </c>
      <c r="L3597" s="82" t="s">
        <v>31</v>
      </c>
      <c r="M3597" s="83" t="s">
        <v>7066</v>
      </c>
      <c r="N3597" s="82" t="s">
        <v>1233</v>
      </c>
      <c r="O3597" s="82" t="s">
        <v>11</v>
      </c>
      <c r="P3597" s="82" t="s">
        <v>36</v>
      </c>
      <c r="Q3597" s="81">
        <v>0</v>
      </c>
      <c r="R3597" s="81">
        <v>0</v>
      </c>
      <c r="S3597" s="81">
        <v>0</v>
      </c>
      <c r="T3597" s="81">
        <v>0.255</v>
      </c>
    </row>
    <row r="3598" spans="1:20">
      <c r="A3598" s="82" t="s">
        <v>6116</v>
      </c>
      <c r="B3598" s="83">
        <v>18908</v>
      </c>
      <c r="C3598" s="82" t="s">
        <v>0</v>
      </c>
      <c r="D3598" s="82" t="s">
        <v>1147</v>
      </c>
      <c r="E3598" s="84" t="s">
        <v>2698</v>
      </c>
      <c r="F3598" s="82" t="s">
        <v>1149</v>
      </c>
      <c r="G3598" s="83" t="s">
        <v>0</v>
      </c>
      <c r="H3598" s="85">
        <v>14.7</v>
      </c>
      <c r="I3598" s="86"/>
      <c r="J3598" s="88" t="s">
        <v>7086</v>
      </c>
      <c r="K3598" s="88" t="s">
        <v>10026</v>
      </c>
      <c r="L3598" s="82" t="s">
        <v>31</v>
      </c>
      <c r="M3598" s="83" t="s">
        <v>7066</v>
      </c>
      <c r="N3598" s="82" t="s">
        <v>1233</v>
      </c>
      <c r="O3598" s="82" t="s">
        <v>11</v>
      </c>
      <c r="P3598" s="82" t="s">
        <v>36</v>
      </c>
      <c r="Q3598" s="81">
        <v>0</v>
      </c>
      <c r="R3598" s="81">
        <v>0</v>
      </c>
      <c r="S3598" s="81">
        <v>0</v>
      </c>
      <c r="T3598" s="81">
        <v>0.255</v>
      </c>
    </row>
    <row r="3599" spans="1:20">
      <c r="A3599" s="82" t="s">
        <v>6117</v>
      </c>
      <c r="B3599" s="83">
        <v>18912</v>
      </c>
      <c r="C3599" s="82" t="s">
        <v>0</v>
      </c>
      <c r="D3599" s="82" t="s">
        <v>1147</v>
      </c>
      <c r="E3599" s="84" t="s">
        <v>2699</v>
      </c>
      <c r="F3599" s="82" t="s">
        <v>1149</v>
      </c>
      <c r="G3599" s="83" t="s">
        <v>0</v>
      </c>
      <c r="H3599" s="85">
        <v>48.9</v>
      </c>
      <c r="I3599" s="86"/>
      <c r="J3599" s="88" t="s">
        <v>7143</v>
      </c>
      <c r="K3599" s="88" t="s">
        <v>10027</v>
      </c>
      <c r="L3599" s="82" t="s">
        <v>30</v>
      </c>
      <c r="M3599" s="83" t="s">
        <v>7066</v>
      </c>
      <c r="N3599" s="82" t="s">
        <v>1203</v>
      </c>
      <c r="O3599" s="82" t="s">
        <v>0</v>
      </c>
      <c r="P3599" s="82" t="s">
        <v>36</v>
      </c>
      <c r="Q3599" s="81">
        <v>0</v>
      </c>
      <c r="R3599" s="81">
        <v>0</v>
      </c>
      <c r="S3599" s="81">
        <v>0</v>
      </c>
      <c r="T3599" s="81">
        <v>0</v>
      </c>
    </row>
    <row r="3600" spans="1:20">
      <c r="A3600" s="82" t="s">
        <v>6118</v>
      </c>
      <c r="B3600" s="83">
        <v>18913</v>
      </c>
      <c r="C3600" s="82" t="s">
        <v>0</v>
      </c>
      <c r="D3600" s="82" t="s">
        <v>1147</v>
      </c>
      <c r="E3600" s="84" t="s">
        <v>2700</v>
      </c>
      <c r="F3600" s="82" t="s">
        <v>1149</v>
      </c>
      <c r="G3600" s="83" t="s">
        <v>0</v>
      </c>
      <c r="H3600" s="85">
        <v>8.4</v>
      </c>
      <c r="I3600" s="86"/>
      <c r="J3600" s="88" t="s">
        <v>7086</v>
      </c>
      <c r="K3600" s="88" t="s">
        <v>10028</v>
      </c>
      <c r="L3600" s="82" t="s">
        <v>31</v>
      </c>
      <c r="M3600" s="83" t="s">
        <v>7066</v>
      </c>
      <c r="N3600" s="82" t="s">
        <v>1201</v>
      </c>
      <c r="O3600" s="82" t="s">
        <v>11</v>
      </c>
      <c r="P3600" s="82" t="s">
        <v>36</v>
      </c>
      <c r="Q3600" s="81">
        <v>0</v>
      </c>
      <c r="R3600" s="81">
        <v>0</v>
      </c>
      <c r="S3600" s="81">
        <v>0</v>
      </c>
      <c r="T3600" s="81">
        <v>0</v>
      </c>
    </row>
    <row r="3601" spans="1:20">
      <c r="A3601" s="82" t="s">
        <v>6119</v>
      </c>
      <c r="B3601" s="83">
        <v>18914</v>
      </c>
      <c r="C3601" s="82" t="s">
        <v>0</v>
      </c>
      <c r="D3601" s="82" t="s">
        <v>1147</v>
      </c>
      <c r="E3601" s="84" t="s">
        <v>2701</v>
      </c>
      <c r="F3601" s="82" t="s">
        <v>1149</v>
      </c>
      <c r="G3601" s="83" t="s">
        <v>0</v>
      </c>
      <c r="H3601" s="85">
        <v>8.4</v>
      </c>
      <c r="I3601" s="86"/>
      <c r="J3601" s="88" t="s">
        <v>7086</v>
      </c>
      <c r="K3601" s="88" t="s">
        <v>10029</v>
      </c>
      <c r="L3601" s="82" t="s">
        <v>31</v>
      </c>
      <c r="M3601" s="83" t="s">
        <v>7066</v>
      </c>
      <c r="N3601" s="82" t="s">
        <v>1201</v>
      </c>
      <c r="O3601" s="82" t="s">
        <v>11</v>
      </c>
      <c r="P3601" s="82" t="s">
        <v>36</v>
      </c>
      <c r="Q3601" s="81">
        <v>0</v>
      </c>
      <c r="R3601" s="81">
        <v>0</v>
      </c>
      <c r="S3601" s="81">
        <v>0</v>
      </c>
      <c r="T3601" s="81">
        <v>0</v>
      </c>
    </row>
    <row r="3602" spans="1:20">
      <c r="A3602" s="82" t="s">
        <v>6120</v>
      </c>
      <c r="B3602" s="83">
        <v>18915</v>
      </c>
      <c r="C3602" s="82" t="s">
        <v>0</v>
      </c>
      <c r="D3602" s="82" t="s">
        <v>1147</v>
      </c>
      <c r="E3602" s="84" t="s">
        <v>2702</v>
      </c>
      <c r="F3602" s="82" t="s">
        <v>1149</v>
      </c>
      <c r="G3602" s="83" t="s">
        <v>0</v>
      </c>
      <c r="H3602" s="85">
        <v>8.4</v>
      </c>
      <c r="I3602" s="86"/>
      <c r="J3602" s="88" t="s">
        <v>7086</v>
      </c>
      <c r="K3602" s="88" t="s">
        <v>10030</v>
      </c>
      <c r="L3602" s="82" t="s">
        <v>31</v>
      </c>
      <c r="M3602" s="83" t="s">
        <v>7066</v>
      </c>
      <c r="N3602" s="82" t="s">
        <v>1201</v>
      </c>
      <c r="O3602" s="82" t="s">
        <v>11</v>
      </c>
      <c r="P3602" s="82" t="s">
        <v>36</v>
      </c>
      <c r="Q3602" s="81">
        <v>0</v>
      </c>
      <c r="R3602" s="81">
        <v>0</v>
      </c>
      <c r="S3602" s="81">
        <v>0</v>
      </c>
      <c r="T3602" s="81">
        <v>0</v>
      </c>
    </row>
    <row r="3603" spans="1:20">
      <c r="A3603" s="82" t="s">
        <v>6121</v>
      </c>
      <c r="B3603" s="83">
        <v>18916</v>
      </c>
      <c r="C3603" s="82" t="s">
        <v>0</v>
      </c>
      <c r="D3603" s="82" t="s">
        <v>1147</v>
      </c>
      <c r="E3603" s="84" t="s">
        <v>2703</v>
      </c>
      <c r="F3603" s="82" t="s">
        <v>1149</v>
      </c>
      <c r="G3603" s="83" t="s">
        <v>0</v>
      </c>
      <c r="H3603" s="85">
        <v>32.799999999999997</v>
      </c>
      <c r="I3603" s="86"/>
      <c r="J3603" s="88" t="s">
        <v>7104</v>
      </c>
      <c r="K3603" s="88" t="s">
        <v>10031</v>
      </c>
      <c r="L3603" s="82" t="s">
        <v>31</v>
      </c>
      <c r="M3603" s="83" t="s">
        <v>7066</v>
      </c>
      <c r="N3603" s="82" t="s">
        <v>1201</v>
      </c>
      <c r="O3603" s="82" t="s">
        <v>0</v>
      </c>
      <c r="P3603" s="82" t="s">
        <v>36</v>
      </c>
      <c r="Q3603" s="81">
        <v>0</v>
      </c>
      <c r="R3603" s="81">
        <v>0</v>
      </c>
      <c r="S3603" s="81">
        <v>0</v>
      </c>
      <c r="T3603" s="81">
        <v>0</v>
      </c>
    </row>
    <row r="3604" spans="1:20">
      <c r="A3604" s="82" t="s">
        <v>6122</v>
      </c>
      <c r="B3604" s="83">
        <v>18917</v>
      </c>
      <c r="C3604" s="82" t="s">
        <v>0</v>
      </c>
      <c r="D3604" s="82" t="s">
        <v>1147</v>
      </c>
      <c r="E3604" s="84" t="s">
        <v>2704</v>
      </c>
      <c r="F3604" s="82" t="s">
        <v>1149</v>
      </c>
      <c r="G3604" s="83" t="s">
        <v>0</v>
      </c>
      <c r="H3604" s="85">
        <v>11.9</v>
      </c>
      <c r="I3604" s="86"/>
      <c r="J3604" s="88" t="s">
        <v>7143</v>
      </c>
      <c r="K3604" s="88" t="s">
        <v>10032</v>
      </c>
      <c r="L3604" s="82" t="s">
        <v>30</v>
      </c>
      <c r="M3604" s="83" t="s">
        <v>7066</v>
      </c>
      <c r="N3604" s="82" t="s">
        <v>1203</v>
      </c>
      <c r="O3604" s="82" t="s">
        <v>0</v>
      </c>
      <c r="P3604" s="82" t="s">
        <v>36</v>
      </c>
      <c r="Q3604" s="81">
        <v>0</v>
      </c>
      <c r="R3604" s="81">
        <v>0</v>
      </c>
      <c r="S3604" s="81">
        <v>0</v>
      </c>
      <c r="T3604" s="81">
        <v>0</v>
      </c>
    </row>
    <row r="3605" spans="1:20">
      <c r="A3605" s="82" t="s">
        <v>6123</v>
      </c>
      <c r="B3605" s="83">
        <v>18918</v>
      </c>
      <c r="C3605" s="82" t="s">
        <v>0</v>
      </c>
      <c r="D3605" s="82" t="s">
        <v>1147</v>
      </c>
      <c r="E3605" s="84" t="s">
        <v>2705</v>
      </c>
      <c r="F3605" s="82" t="s">
        <v>1149</v>
      </c>
      <c r="G3605" s="83" t="s">
        <v>0</v>
      </c>
      <c r="H3605" s="85">
        <v>95.9</v>
      </c>
      <c r="I3605" s="86"/>
      <c r="J3605" s="88" t="s">
        <v>7143</v>
      </c>
      <c r="K3605" s="88" t="s">
        <v>10033</v>
      </c>
      <c r="L3605" s="82" t="s">
        <v>30</v>
      </c>
      <c r="M3605" s="83" t="s">
        <v>7066</v>
      </c>
      <c r="N3605" s="82" t="s">
        <v>1203</v>
      </c>
      <c r="O3605" s="82" t="s">
        <v>0</v>
      </c>
      <c r="P3605" s="82" t="s">
        <v>36</v>
      </c>
      <c r="Q3605" s="81">
        <v>0</v>
      </c>
      <c r="R3605" s="81">
        <v>0</v>
      </c>
      <c r="S3605" s="81">
        <v>0</v>
      </c>
      <c r="T3605" s="81">
        <v>0</v>
      </c>
    </row>
    <row r="3606" spans="1:20">
      <c r="A3606" s="82" t="s">
        <v>6124</v>
      </c>
      <c r="B3606" s="83">
        <v>18920</v>
      </c>
      <c r="C3606" s="82" t="s">
        <v>0</v>
      </c>
      <c r="D3606" s="82" t="s">
        <v>1147</v>
      </c>
      <c r="E3606" s="84" t="s">
        <v>2706</v>
      </c>
      <c r="F3606" s="82" t="s">
        <v>1149</v>
      </c>
      <c r="G3606" s="83" t="s">
        <v>0</v>
      </c>
      <c r="H3606" s="85">
        <v>23.5</v>
      </c>
      <c r="I3606" s="86"/>
      <c r="J3606" s="88" t="s">
        <v>7661</v>
      </c>
      <c r="K3606" s="88" t="s">
        <v>10034</v>
      </c>
      <c r="L3606" s="82" t="s">
        <v>31</v>
      </c>
      <c r="M3606" s="83" t="s">
        <v>7066</v>
      </c>
      <c r="N3606" s="82" t="s">
        <v>1201</v>
      </c>
      <c r="O3606" s="82" t="s">
        <v>0</v>
      </c>
      <c r="P3606" s="82" t="s">
        <v>36</v>
      </c>
      <c r="Q3606" s="81">
        <v>25</v>
      </c>
      <c r="R3606" s="81">
        <v>2</v>
      </c>
      <c r="S3606" s="81">
        <v>63.5</v>
      </c>
      <c r="T3606" s="81">
        <v>0.96</v>
      </c>
    </row>
    <row r="3607" spans="1:20">
      <c r="A3607" s="82" t="s">
        <v>6125</v>
      </c>
      <c r="B3607" s="83">
        <v>18921</v>
      </c>
      <c r="C3607" s="82" t="s">
        <v>0</v>
      </c>
      <c r="D3607" s="82" t="s">
        <v>1147</v>
      </c>
      <c r="E3607" s="84" t="s">
        <v>2707</v>
      </c>
      <c r="F3607" s="82" t="s">
        <v>1149</v>
      </c>
      <c r="G3607" s="83" t="s">
        <v>0</v>
      </c>
      <c r="H3607" s="85">
        <v>20.8</v>
      </c>
      <c r="I3607" s="86"/>
      <c r="J3607" s="88" t="s">
        <v>7097</v>
      </c>
      <c r="K3607" s="88" t="s">
        <v>10035</v>
      </c>
      <c r="L3607" s="82" t="s">
        <v>31</v>
      </c>
      <c r="M3607" s="83" t="s">
        <v>7066</v>
      </c>
      <c r="N3607" s="82" t="s">
        <v>1201</v>
      </c>
      <c r="O3607" s="82" t="s">
        <v>0</v>
      </c>
      <c r="P3607" s="82" t="s">
        <v>36</v>
      </c>
      <c r="Q3607" s="81">
        <v>0</v>
      </c>
      <c r="R3607" s="81">
        <v>0</v>
      </c>
      <c r="S3607" s="81">
        <v>0</v>
      </c>
      <c r="T3607" s="81">
        <v>0</v>
      </c>
    </row>
    <row r="3608" spans="1:20">
      <c r="A3608" s="82" t="s">
        <v>6126</v>
      </c>
      <c r="B3608" s="83">
        <v>18922</v>
      </c>
      <c r="C3608" s="82" t="s">
        <v>0</v>
      </c>
      <c r="D3608" s="82" t="s">
        <v>1147</v>
      </c>
      <c r="E3608" s="84" t="s">
        <v>2708</v>
      </c>
      <c r="F3608" s="82" t="s">
        <v>1149</v>
      </c>
      <c r="G3608" s="83" t="s">
        <v>0</v>
      </c>
      <c r="H3608" s="85">
        <v>49.4</v>
      </c>
      <c r="I3608" s="86"/>
      <c r="J3608" s="88" t="s">
        <v>7238</v>
      </c>
      <c r="K3608" s="88" t="s">
        <v>10036</v>
      </c>
      <c r="L3608" s="82" t="s">
        <v>31</v>
      </c>
      <c r="M3608" s="83" t="s">
        <v>7066</v>
      </c>
      <c r="N3608" s="82" t="s">
        <v>1201</v>
      </c>
      <c r="O3608" s="82" t="s">
        <v>11</v>
      </c>
      <c r="P3608" s="82" t="s">
        <v>36</v>
      </c>
      <c r="Q3608" s="81">
        <v>0</v>
      </c>
      <c r="R3608" s="81">
        <v>0</v>
      </c>
      <c r="S3608" s="81">
        <v>0</v>
      </c>
      <c r="T3608" s="81">
        <v>0</v>
      </c>
    </row>
    <row r="3609" spans="1:20">
      <c r="A3609" s="82" t="s">
        <v>6127</v>
      </c>
      <c r="B3609" s="83">
        <v>18941</v>
      </c>
      <c r="C3609" s="82" t="s">
        <v>0</v>
      </c>
      <c r="D3609" s="82" t="s">
        <v>1147</v>
      </c>
      <c r="E3609" s="84" t="s">
        <v>2709</v>
      </c>
      <c r="F3609" s="82" t="s">
        <v>1149</v>
      </c>
      <c r="G3609" s="83" t="s">
        <v>0</v>
      </c>
      <c r="H3609" s="85">
        <v>20.9</v>
      </c>
      <c r="I3609" s="86"/>
      <c r="J3609" s="88" t="s">
        <v>7083</v>
      </c>
      <c r="K3609" s="88" t="s">
        <v>10037</v>
      </c>
      <c r="L3609" s="82" t="s">
        <v>31</v>
      </c>
      <c r="M3609" s="83" t="s">
        <v>7066</v>
      </c>
      <c r="N3609" s="82" t="s">
        <v>1838</v>
      </c>
      <c r="O3609" s="82" t="s">
        <v>0</v>
      </c>
      <c r="P3609" s="82" t="s">
        <v>36</v>
      </c>
      <c r="Q3609" s="81">
        <v>16.5</v>
      </c>
      <c r="R3609" s="81">
        <v>2.8</v>
      </c>
      <c r="S3609" s="81">
        <v>30</v>
      </c>
      <c r="T3609" s="81">
        <v>0.44500000000000001</v>
      </c>
    </row>
    <row r="3610" spans="1:20">
      <c r="A3610" s="82" t="s">
        <v>6128</v>
      </c>
      <c r="B3610" s="83">
        <v>18942</v>
      </c>
      <c r="C3610" s="82" t="s">
        <v>0</v>
      </c>
      <c r="D3610" s="82" t="s">
        <v>1147</v>
      </c>
      <c r="E3610" s="84" t="s">
        <v>2710</v>
      </c>
      <c r="F3610" s="82" t="s">
        <v>1162</v>
      </c>
      <c r="G3610" s="83" t="s">
        <v>0</v>
      </c>
      <c r="H3610" s="85">
        <v>14.9</v>
      </c>
      <c r="I3610" s="86"/>
      <c r="J3610" s="88" t="s">
        <v>7661</v>
      </c>
      <c r="K3610" s="88" t="s">
        <v>10038</v>
      </c>
      <c r="L3610" s="82">
        <v>1970</v>
      </c>
      <c r="M3610" s="83" t="s">
        <v>7066</v>
      </c>
      <c r="N3610" s="82" t="s">
        <v>1163</v>
      </c>
      <c r="O3610" s="82" t="s">
        <v>0</v>
      </c>
      <c r="P3610" s="82" t="s">
        <v>67</v>
      </c>
      <c r="Q3610" s="81">
        <v>0</v>
      </c>
      <c r="R3610" s="81">
        <v>0</v>
      </c>
      <c r="S3610" s="81">
        <v>0</v>
      </c>
      <c r="T3610" s="81">
        <v>3.12</v>
      </c>
    </row>
    <row r="3611" spans="1:20">
      <c r="A3611" s="82" t="s">
        <v>6129</v>
      </c>
      <c r="B3611" s="83">
        <v>18943</v>
      </c>
      <c r="C3611" s="82" t="s">
        <v>0</v>
      </c>
      <c r="D3611" s="82" t="s">
        <v>1147</v>
      </c>
      <c r="E3611" s="84" t="s">
        <v>2711</v>
      </c>
      <c r="F3611" s="82" t="s">
        <v>1162</v>
      </c>
      <c r="G3611" s="83" t="s">
        <v>0</v>
      </c>
      <c r="H3611" s="85">
        <v>21.9</v>
      </c>
      <c r="I3611" s="86"/>
      <c r="J3611" s="88" t="s">
        <v>7661</v>
      </c>
      <c r="K3611" s="88" t="s">
        <v>10039</v>
      </c>
      <c r="L3611" s="82">
        <v>2952</v>
      </c>
      <c r="M3611" s="83" t="s">
        <v>7066</v>
      </c>
      <c r="N3611" s="82" t="s">
        <v>1163</v>
      </c>
      <c r="O3611" s="82" t="s">
        <v>0</v>
      </c>
      <c r="P3611" s="82" t="s">
        <v>67</v>
      </c>
      <c r="Q3611" s="81">
        <v>0</v>
      </c>
      <c r="R3611" s="81">
        <v>0</v>
      </c>
      <c r="S3611" s="81">
        <v>0</v>
      </c>
      <c r="T3611" s="81">
        <v>12.06</v>
      </c>
    </row>
    <row r="3612" spans="1:20">
      <c r="A3612" s="82" t="s">
        <v>6130</v>
      </c>
      <c r="B3612" s="83">
        <v>18944</v>
      </c>
      <c r="C3612" s="82" t="s">
        <v>0</v>
      </c>
      <c r="D3612" s="82" t="s">
        <v>1147</v>
      </c>
      <c r="E3612" s="84" t="s">
        <v>2712</v>
      </c>
      <c r="F3612" s="82" t="s">
        <v>1187</v>
      </c>
      <c r="G3612" s="83" t="s">
        <v>0</v>
      </c>
      <c r="H3612" s="85">
        <v>39.9</v>
      </c>
      <c r="I3612" s="86"/>
      <c r="J3612" s="88" t="s">
        <v>7661</v>
      </c>
      <c r="K3612" s="88" t="s">
        <v>10040</v>
      </c>
      <c r="L3612" s="82" t="s">
        <v>30</v>
      </c>
      <c r="M3612" s="83" t="s">
        <v>7066</v>
      </c>
      <c r="N3612" s="82" t="s">
        <v>1163</v>
      </c>
      <c r="O3612" s="82" t="s">
        <v>0</v>
      </c>
      <c r="P3612" s="82" t="s">
        <v>67</v>
      </c>
      <c r="Q3612" s="81">
        <v>0</v>
      </c>
      <c r="R3612" s="81">
        <v>0</v>
      </c>
      <c r="S3612" s="81">
        <v>0</v>
      </c>
      <c r="T3612" s="81">
        <v>4.9800000000000004</v>
      </c>
    </row>
    <row r="3613" spans="1:20">
      <c r="A3613" s="82" t="s">
        <v>6131</v>
      </c>
      <c r="B3613" s="83">
        <v>18945</v>
      </c>
      <c r="C3613" s="82" t="s">
        <v>0</v>
      </c>
      <c r="D3613" s="82" t="s">
        <v>1147</v>
      </c>
      <c r="E3613" s="84" t="s">
        <v>501</v>
      </c>
      <c r="F3613" s="82" t="s">
        <v>1187</v>
      </c>
      <c r="G3613" s="83" t="s">
        <v>0</v>
      </c>
      <c r="H3613" s="85">
        <v>17.899999999999999</v>
      </c>
      <c r="I3613" s="86"/>
      <c r="J3613" s="88" t="s">
        <v>7661</v>
      </c>
      <c r="K3613" s="88" t="s">
        <v>10041</v>
      </c>
      <c r="L3613" s="82">
        <v>3054</v>
      </c>
      <c r="M3613" s="83" t="s">
        <v>7066</v>
      </c>
      <c r="N3613" s="82" t="s">
        <v>1163</v>
      </c>
      <c r="O3613" s="82" t="s">
        <v>0</v>
      </c>
      <c r="P3613" s="82" t="s">
        <v>67</v>
      </c>
      <c r="Q3613" s="81">
        <v>0</v>
      </c>
      <c r="R3613" s="81">
        <v>0</v>
      </c>
      <c r="S3613" s="81">
        <v>0</v>
      </c>
      <c r="T3613" s="81">
        <v>3.12</v>
      </c>
    </row>
    <row r="3614" spans="1:20">
      <c r="A3614" s="82" t="s">
        <v>6132</v>
      </c>
      <c r="B3614" s="83">
        <v>18946</v>
      </c>
      <c r="C3614" s="82" t="s">
        <v>0</v>
      </c>
      <c r="D3614" s="82" t="s">
        <v>1147</v>
      </c>
      <c r="E3614" s="84" t="s">
        <v>502</v>
      </c>
      <c r="F3614" s="82" t="s">
        <v>1187</v>
      </c>
      <c r="G3614" s="83" t="s">
        <v>0</v>
      </c>
      <c r="H3614" s="85">
        <v>24.9</v>
      </c>
      <c r="I3614" s="86"/>
      <c r="J3614" s="88" t="s">
        <v>7661</v>
      </c>
      <c r="K3614" s="88" t="s">
        <v>10042</v>
      </c>
      <c r="L3614" s="82">
        <v>5090</v>
      </c>
      <c r="M3614" s="83" t="s">
        <v>7066</v>
      </c>
      <c r="N3614" s="82" t="s">
        <v>1163</v>
      </c>
      <c r="O3614" s="82" t="s">
        <v>0</v>
      </c>
      <c r="P3614" s="82" t="s">
        <v>67</v>
      </c>
      <c r="Q3614" s="81">
        <v>0</v>
      </c>
      <c r="R3614" s="81">
        <v>0</v>
      </c>
      <c r="S3614" s="81">
        <v>0</v>
      </c>
      <c r="T3614" s="81">
        <v>12.06</v>
      </c>
    </row>
    <row r="3615" spans="1:20">
      <c r="A3615" s="82" t="s">
        <v>6133</v>
      </c>
      <c r="B3615" s="83">
        <v>18947</v>
      </c>
      <c r="C3615" s="82" t="s">
        <v>0</v>
      </c>
      <c r="D3615" s="82" t="s">
        <v>1147</v>
      </c>
      <c r="E3615" s="84" t="s">
        <v>503</v>
      </c>
      <c r="F3615" s="82" t="s">
        <v>1187</v>
      </c>
      <c r="G3615" s="83" t="s">
        <v>0</v>
      </c>
      <c r="H3615" s="85">
        <v>50.9</v>
      </c>
      <c r="I3615" s="86"/>
      <c r="J3615" s="88" t="s">
        <v>7661</v>
      </c>
      <c r="K3615" s="88" t="s">
        <v>10043</v>
      </c>
      <c r="L3615" s="82" t="s">
        <v>31</v>
      </c>
      <c r="M3615" s="83" t="s">
        <v>7066</v>
      </c>
      <c r="N3615" s="82" t="s">
        <v>1742</v>
      </c>
      <c r="O3615" s="82" t="s">
        <v>0</v>
      </c>
      <c r="P3615" s="82" t="s">
        <v>67</v>
      </c>
      <c r="Q3615" s="81">
        <v>0</v>
      </c>
      <c r="R3615" s="81">
        <v>0</v>
      </c>
      <c r="S3615" s="81">
        <v>0</v>
      </c>
      <c r="T3615" s="81">
        <v>4.9800000000000004</v>
      </c>
    </row>
    <row r="3616" spans="1:20">
      <c r="A3616" s="82" t="s">
        <v>6134</v>
      </c>
      <c r="B3616" s="83">
        <v>18950</v>
      </c>
      <c r="C3616" s="82" t="s">
        <v>0</v>
      </c>
      <c r="D3616" s="82" t="s">
        <v>1147</v>
      </c>
      <c r="E3616" s="84" t="s">
        <v>2713</v>
      </c>
      <c r="F3616" s="82" t="s">
        <v>1162</v>
      </c>
      <c r="G3616" s="83" t="s">
        <v>0</v>
      </c>
      <c r="H3616" s="85">
        <v>56.9</v>
      </c>
      <c r="I3616" s="86"/>
      <c r="J3616" s="88" t="s">
        <v>7661</v>
      </c>
      <c r="K3616" s="88" t="s">
        <v>10044</v>
      </c>
      <c r="L3616" s="82">
        <v>14</v>
      </c>
      <c r="M3616" s="83" t="s">
        <v>7066</v>
      </c>
      <c r="N3616" s="82" t="s">
        <v>86</v>
      </c>
      <c r="O3616" s="82" t="s">
        <v>0</v>
      </c>
      <c r="P3616" s="82" t="s">
        <v>67</v>
      </c>
      <c r="Q3616" s="81">
        <v>3.8</v>
      </c>
      <c r="R3616" s="81">
        <v>10.3</v>
      </c>
      <c r="S3616" s="81">
        <v>11</v>
      </c>
      <c r="T3616" s="81">
        <v>1.71</v>
      </c>
    </row>
    <row r="3617" spans="1:20">
      <c r="A3617" s="82" t="s">
        <v>6135</v>
      </c>
      <c r="B3617" s="83">
        <v>18951</v>
      </c>
      <c r="C3617" s="82" t="s">
        <v>0</v>
      </c>
      <c r="D3617" s="82" t="s">
        <v>1147</v>
      </c>
      <c r="E3617" s="84" t="s">
        <v>2714</v>
      </c>
      <c r="F3617" s="82" t="s">
        <v>1149</v>
      </c>
      <c r="G3617" s="83" t="s">
        <v>0</v>
      </c>
      <c r="H3617" s="85">
        <v>14.9</v>
      </c>
      <c r="I3617" s="86"/>
      <c r="J3617" s="88" t="s">
        <v>7661</v>
      </c>
      <c r="K3617" s="88" t="s">
        <v>10045</v>
      </c>
      <c r="L3617" s="82" t="s">
        <v>31</v>
      </c>
      <c r="M3617" s="83" t="s">
        <v>7066</v>
      </c>
      <c r="N3617" s="82" t="s">
        <v>86</v>
      </c>
      <c r="O3617" s="82" t="s">
        <v>0</v>
      </c>
      <c r="P3617" s="82" t="s">
        <v>67</v>
      </c>
      <c r="Q3617" s="81">
        <v>5</v>
      </c>
      <c r="R3617" s="81">
        <v>6.5</v>
      </c>
      <c r="S3617" s="81">
        <v>14.5</v>
      </c>
      <c r="T3617" s="81">
        <v>0.27500000000000002</v>
      </c>
    </row>
    <row r="3618" spans="1:20">
      <c r="A3618" s="82" t="s">
        <v>6136</v>
      </c>
      <c r="B3618" s="83">
        <v>18952</v>
      </c>
      <c r="C3618" s="82" t="s">
        <v>0</v>
      </c>
      <c r="D3618" s="82" t="s">
        <v>1147</v>
      </c>
      <c r="E3618" s="84" t="s">
        <v>2715</v>
      </c>
      <c r="F3618" s="82" t="s">
        <v>1149</v>
      </c>
      <c r="G3618" s="83" t="s">
        <v>0</v>
      </c>
      <c r="H3618" s="85">
        <v>14.9</v>
      </c>
      <c r="I3618" s="86"/>
      <c r="J3618" s="88" t="s">
        <v>7661</v>
      </c>
      <c r="K3618" s="88" t="s">
        <v>10046</v>
      </c>
      <c r="L3618" s="82" t="s">
        <v>31</v>
      </c>
      <c r="M3618" s="83" t="s">
        <v>7066</v>
      </c>
      <c r="N3618" s="82" t="s">
        <v>86</v>
      </c>
      <c r="O3618" s="82" t="s">
        <v>0</v>
      </c>
      <c r="P3618" s="82" t="s">
        <v>67</v>
      </c>
      <c r="Q3618" s="81">
        <v>0</v>
      </c>
      <c r="R3618" s="81">
        <v>0</v>
      </c>
      <c r="S3618" s="81">
        <v>0</v>
      </c>
      <c r="T3618" s="81">
        <v>0</v>
      </c>
    </row>
    <row r="3619" spans="1:20">
      <c r="A3619" s="82" t="s">
        <v>6137</v>
      </c>
      <c r="B3619" s="83">
        <v>18953</v>
      </c>
      <c r="C3619" s="82" t="s">
        <v>0</v>
      </c>
      <c r="D3619" s="82" t="s">
        <v>1147</v>
      </c>
      <c r="E3619" s="84" t="s">
        <v>2716</v>
      </c>
      <c r="F3619" s="82" t="s">
        <v>1149</v>
      </c>
      <c r="G3619" s="83" t="s">
        <v>0</v>
      </c>
      <c r="H3619" s="85">
        <v>14.9</v>
      </c>
      <c r="I3619" s="86"/>
      <c r="J3619" s="88" t="s">
        <v>7661</v>
      </c>
      <c r="K3619" s="88" t="s">
        <v>10047</v>
      </c>
      <c r="L3619" s="82">
        <v>3</v>
      </c>
      <c r="M3619" s="83" t="s">
        <v>7066</v>
      </c>
      <c r="N3619" s="82" t="s">
        <v>86</v>
      </c>
      <c r="O3619" s="82" t="s">
        <v>0</v>
      </c>
      <c r="P3619" s="82" t="s">
        <v>67</v>
      </c>
      <c r="Q3619" s="81">
        <v>0</v>
      </c>
      <c r="R3619" s="81">
        <v>0</v>
      </c>
      <c r="S3619" s="81">
        <v>0</v>
      </c>
      <c r="T3619" s="81">
        <v>0</v>
      </c>
    </row>
    <row r="3620" spans="1:20">
      <c r="A3620" s="82" t="s">
        <v>6138</v>
      </c>
      <c r="B3620" s="83">
        <v>18954</v>
      </c>
      <c r="C3620" s="82" t="s">
        <v>0</v>
      </c>
      <c r="D3620" s="82" t="s">
        <v>1147</v>
      </c>
      <c r="E3620" s="84" t="s">
        <v>2717</v>
      </c>
      <c r="F3620" s="82" t="s">
        <v>1149</v>
      </c>
      <c r="G3620" s="83" t="s">
        <v>0</v>
      </c>
      <c r="H3620" s="85">
        <v>38.5</v>
      </c>
      <c r="I3620" s="86"/>
      <c r="J3620" s="88" t="s">
        <v>7661</v>
      </c>
      <c r="K3620" s="88" t="s">
        <v>10048</v>
      </c>
      <c r="L3620" s="82" t="s">
        <v>31</v>
      </c>
      <c r="M3620" s="83" t="s">
        <v>7066</v>
      </c>
      <c r="N3620" s="82" t="s">
        <v>86</v>
      </c>
      <c r="O3620" s="82" t="s">
        <v>0</v>
      </c>
      <c r="P3620" s="82" t="s">
        <v>67</v>
      </c>
      <c r="Q3620" s="81">
        <v>9</v>
      </c>
      <c r="R3620" s="81">
        <v>24</v>
      </c>
      <c r="S3620" s="81">
        <v>9</v>
      </c>
      <c r="T3620" s="81">
        <v>1.48</v>
      </c>
    </row>
    <row r="3621" spans="1:20">
      <c r="A3621" s="82" t="s">
        <v>6139</v>
      </c>
      <c r="B3621" s="83">
        <v>18955</v>
      </c>
      <c r="C3621" s="82" t="s">
        <v>0</v>
      </c>
      <c r="D3621" s="82" t="s">
        <v>1147</v>
      </c>
      <c r="E3621" s="84" t="s">
        <v>2718</v>
      </c>
      <c r="F3621" s="82" t="s">
        <v>1149</v>
      </c>
      <c r="G3621" s="83" t="s">
        <v>0</v>
      </c>
      <c r="H3621" s="85">
        <v>38.5</v>
      </c>
      <c r="I3621" s="86"/>
      <c r="J3621" s="88" t="s">
        <v>7661</v>
      </c>
      <c r="K3621" s="88" t="s">
        <v>10049</v>
      </c>
      <c r="L3621" s="82" t="s">
        <v>31</v>
      </c>
      <c r="M3621" s="83" t="s">
        <v>7066</v>
      </c>
      <c r="N3621" s="82" t="s">
        <v>86</v>
      </c>
      <c r="O3621" s="82" t="s">
        <v>0</v>
      </c>
      <c r="P3621" s="82" t="s">
        <v>67</v>
      </c>
      <c r="Q3621" s="81">
        <v>9</v>
      </c>
      <c r="R3621" s="81">
        <v>0</v>
      </c>
      <c r="S3621" s="81">
        <v>10</v>
      </c>
      <c r="T3621" s="81">
        <v>1765</v>
      </c>
    </row>
    <row r="3622" spans="1:20">
      <c r="A3622" s="82" t="s">
        <v>6140</v>
      </c>
      <c r="B3622" s="83">
        <v>18956</v>
      </c>
      <c r="C3622" s="82" t="s">
        <v>0</v>
      </c>
      <c r="D3622" s="82" t="s">
        <v>1147</v>
      </c>
      <c r="E3622" s="84" t="s">
        <v>2719</v>
      </c>
      <c r="F3622" s="82" t="s">
        <v>1149</v>
      </c>
      <c r="G3622" s="83" t="s">
        <v>0</v>
      </c>
      <c r="H3622" s="85">
        <v>29.9</v>
      </c>
      <c r="I3622" s="86"/>
      <c r="J3622" s="88" t="s">
        <v>7661</v>
      </c>
      <c r="K3622" s="88" t="s">
        <v>10050</v>
      </c>
      <c r="L3622" s="82">
        <v>3</v>
      </c>
      <c r="M3622" s="83" t="s">
        <v>7066</v>
      </c>
      <c r="N3622" s="82" t="s">
        <v>86</v>
      </c>
      <c r="O3622" s="82" t="s">
        <v>0</v>
      </c>
      <c r="P3622" s="82" t="s">
        <v>67</v>
      </c>
      <c r="Q3622" s="81">
        <v>11.5</v>
      </c>
      <c r="R3622" s="81">
        <v>14</v>
      </c>
      <c r="S3622" s="81">
        <v>14</v>
      </c>
      <c r="T3622" s="81">
        <v>0.67</v>
      </c>
    </row>
    <row r="3623" spans="1:20">
      <c r="A3623" s="82" t="s">
        <v>6141</v>
      </c>
      <c r="B3623" s="83">
        <v>18957</v>
      </c>
      <c r="C3623" s="82" t="s">
        <v>0</v>
      </c>
      <c r="D3623" s="82" t="s">
        <v>1147</v>
      </c>
      <c r="E3623" s="84" t="s">
        <v>2720</v>
      </c>
      <c r="F3623" s="82" t="s">
        <v>1149</v>
      </c>
      <c r="G3623" s="83" t="s">
        <v>0</v>
      </c>
      <c r="H3623" s="85">
        <v>29.9</v>
      </c>
      <c r="I3623" s="86"/>
      <c r="J3623" s="88" t="s">
        <v>7661</v>
      </c>
      <c r="K3623" s="88" t="s">
        <v>10051</v>
      </c>
      <c r="L3623" s="82" t="s">
        <v>31</v>
      </c>
      <c r="M3623" s="83" t="s">
        <v>7066</v>
      </c>
      <c r="N3623" s="82" t="s">
        <v>86</v>
      </c>
      <c r="O3623" s="82" t="s">
        <v>0</v>
      </c>
      <c r="P3623" s="82" t="s">
        <v>67</v>
      </c>
      <c r="Q3623" s="81">
        <v>11.5</v>
      </c>
      <c r="R3623" s="81">
        <v>0</v>
      </c>
      <c r="S3623" s="81">
        <v>15</v>
      </c>
      <c r="T3623" s="81">
        <v>0.63</v>
      </c>
    </row>
    <row r="3624" spans="1:20">
      <c r="A3624" s="82" t="s">
        <v>6142</v>
      </c>
      <c r="B3624" s="83">
        <v>18958</v>
      </c>
      <c r="C3624" s="82" t="s">
        <v>0</v>
      </c>
      <c r="D3624" s="82" t="s">
        <v>1147</v>
      </c>
      <c r="E3624" s="84" t="s">
        <v>2721</v>
      </c>
      <c r="F3624" s="82" t="s">
        <v>1149</v>
      </c>
      <c r="G3624" s="83" t="s">
        <v>0</v>
      </c>
      <c r="H3624" s="85">
        <v>29.9</v>
      </c>
      <c r="I3624" s="86"/>
      <c r="J3624" s="88" t="s">
        <v>7661</v>
      </c>
      <c r="K3624" s="88" t="s">
        <v>10052</v>
      </c>
      <c r="L3624" s="82">
        <v>8</v>
      </c>
      <c r="M3624" s="83" t="s">
        <v>7066</v>
      </c>
      <c r="N3624" s="82" t="s">
        <v>86</v>
      </c>
      <c r="O3624" s="82" t="s">
        <v>0</v>
      </c>
      <c r="P3624" s="82" t="s">
        <v>67</v>
      </c>
      <c r="Q3624" s="81">
        <v>11.5</v>
      </c>
      <c r="R3624" s="81">
        <v>18</v>
      </c>
      <c r="S3624" s="81">
        <v>11.5</v>
      </c>
      <c r="T3624" s="81">
        <v>0.51500000000000001</v>
      </c>
    </row>
    <row r="3625" spans="1:20">
      <c r="A3625" s="82" t="s">
        <v>6143</v>
      </c>
      <c r="B3625" s="83">
        <v>18959</v>
      </c>
      <c r="C3625" s="82" t="s">
        <v>0</v>
      </c>
      <c r="D3625" s="82" t="s">
        <v>1147</v>
      </c>
      <c r="E3625" s="84" t="s">
        <v>2722</v>
      </c>
      <c r="F3625" s="82" t="s">
        <v>1149</v>
      </c>
      <c r="G3625" s="83" t="s">
        <v>0</v>
      </c>
      <c r="H3625" s="85">
        <v>29.9</v>
      </c>
      <c r="I3625" s="86"/>
      <c r="J3625" s="88" t="s">
        <v>7661</v>
      </c>
      <c r="K3625" s="88" t="s">
        <v>10053</v>
      </c>
      <c r="L3625" s="82">
        <v>18</v>
      </c>
      <c r="M3625" s="83" t="s">
        <v>7066</v>
      </c>
      <c r="N3625" s="82" t="s">
        <v>86</v>
      </c>
      <c r="O3625" s="82" t="s">
        <v>0</v>
      </c>
      <c r="P3625" s="82" t="s">
        <v>67</v>
      </c>
      <c r="Q3625" s="81">
        <v>11.5</v>
      </c>
      <c r="R3625" s="81">
        <v>0</v>
      </c>
      <c r="S3625" s="81">
        <v>11.5</v>
      </c>
      <c r="T3625" s="81">
        <v>0.38500000000000001</v>
      </c>
    </row>
    <row r="3626" spans="1:20">
      <c r="A3626" s="82" t="s">
        <v>6144</v>
      </c>
      <c r="B3626" s="83">
        <v>18960</v>
      </c>
      <c r="C3626" s="82" t="s">
        <v>0</v>
      </c>
      <c r="D3626" s="82" t="s">
        <v>1147</v>
      </c>
      <c r="E3626" s="84" t="s">
        <v>2723</v>
      </c>
      <c r="F3626" s="82" t="s">
        <v>1149</v>
      </c>
      <c r="G3626" s="83" t="s">
        <v>0</v>
      </c>
      <c r="H3626" s="85">
        <v>27.9</v>
      </c>
      <c r="I3626" s="86"/>
      <c r="J3626" s="88" t="s">
        <v>7661</v>
      </c>
      <c r="K3626" s="88" t="s">
        <v>10054</v>
      </c>
      <c r="L3626" s="82" t="s">
        <v>31</v>
      </c>
      <c r="M3626" s="83" t="s">
        <v>7066</v>
      </c>
      <c r="N3626" s="82" t="s">
        <v>86</v>
      </c>
      <c r="O3626" s="82" t="s">
        <v>0</v>
      </c>
      <c r="P3626" s="82" t="s">
        <v>67</v>
      </c>
      <c r="Q3626" s="81">
        <v>5.5</v>
      </c>
      <c r="R3626" s="81">
        <v>15</v>
      </c>
      <c r="S3626" s="81">
        <v>13</v>
      </c>
      <c r="T3626" s="81">
        <v>0.495</v>
      </c>
    </row>
    <row r="3627" spans="1:20">
      <c r="A3627" s="82" t="s">
        <v>6145</v>
      </c>
      <c r="B3627" s="83">
        <v>18961</v>
      </c>
      <c r="C3627" s="82" t="s">
        <v>0</v>
      </c>
      <c r="D3627" s="82" t="s">
        <v>1147</v>
      </c>
      <c r="E3627" s="84" t="s">
        <v>2724</v>
      </c>
      <c r="F3627" s="82" t="s">
        <v>1149</v>
      </c>
      <c r="G3627" s="83" t="s">
        <v>0</v>
      </c>
      <c r="H3627" s="85">
        <v>39.9</v>
      </c>
      <c r="I3627" s="86"/>
      <c r="J3627" s="88" t="s">
        <v>7661</v>
      </c>
      <c r="K3627" s="88" t="s">
        <v>10055</v>
      </c>
      <c r="L3627" s="82">
        <v>8</v>
      </c>
      <c r="M3627" s="83" t="s">
        <v>7066</v>
      </c>
      <c r="N3627" s="82" t="s">
        <v>86</v>
      </c>
      <c r="O3627" s="82" t="s">
        <v>0</v>
      </c>
      <c r="P3627" s="82" t="s">
        <v>67</v>
      </c>
      <c r="Q3627" s="81">
        <v>14</v>
      </c>
      <c r="R3627" s="81">
        <v>0</v>
      </c>
      <c r="S3627" s="81">
        <v>16</v>
      </c>
      <c r="T3627" s="81">
        <v>1935</v>
      </c>
    </row>
    <row r="3628" spans="1:20">
      <c r="A3628" s="82" t="s">
        <v>6146</v>
      </c>
      <c r="B3628" s="83">
        <v>18962</v>
      </c>
      <c r="C3628" s="82" t="s">
        <v>0</v>
      </c>
      <c r="D3628" s="82" t="s">
        <v>1147</v>
      </c>
      <c r="E3628" s="84" t="s">
        <v>2725</v>
      </c>
      <c r="F3628" s="82" t="s">
        <v>1149</v>
      </c>
      <c r="G3628" s="83" t="s">
        <v>0</v>
      </c>
      <c r="H3628" s="85">
        <v>29.9</v>
      </c>
      <c r="I3628" s="86"/>
      <c r="J3628" s="88" t="s">
        <v>7661</v>
      </c>
      <c r="K3628" s="88" t="s">
        <v>10056</v>
      </c>
      <c r="L3628" s="82">
        <v>10</v>
      </c>
      <c r="M3628" s="83" t="s">
        <v>7066</v>
      </c>
      <c r="N3628" s="82" t="s">
        <v>86</v>
      </c>
      <c r="O3628" s="82" t="s">
        <v>0</v>
      </c>
      <c r="P3628" s="82" t="s">
        <v>67</v>
      </c>
      <c r="Q3628" s="81">
        <v>9</v>
      </c>
      <c r="R3628" s="81">
        <v>20</v>
      </c>
      <c r="S3628" s="81">
        <v>9</v>
      </c>
      <c r="T3628" s="81">
        <v>0.65500000000000003</v>
      </c>
    </row>
    <row r="3629" spans="1:20">
      <c r="A3629" s="82" t="s">
        <v>6147</v>
      </c>
      <c r="B3629" s="83">
        <v>18963</v>
      </c>
      <c r="C3629" s="82" t="s">
        <v>0</v>
      </c>
      <c r="D3629" s="82" t="s">
        <v>1147</v>
      </c>
      <c r="E3629" s="84" t="s">
        <v>2726</v>
      </c>
      <c r="F3629" s="82" t="s">
        <v>1149</v>
      </c>
      <c r="G3629" s="83" t="s">
        <v>0</v>
      </c>
      <c r="H3629" s="85">
        <v>32.9</v>
      </c>
      <c r="I3629" s="86"/>
      <c r="J3629" s="88" t="s">
        <v>7661</v>
      </c>
      <c r="K3629" s="88" t="s">
        <v>10057</v>
      </c>
      <c r="L3629" s="82" t="s">
        <v>31</v>
      </c>
      <c r="M3629" s="83" t="s">
        <v>7066</v>
      </c>
      <c r="N3629" s="82" t="s">
        <v>86</v>
      </c>
      <c r="O3629" s="82" t="s">
        <v>0</v>
      </c>
      <c r="P3629" s="82" t="s">
        <v>67</v>
      </c>
      <c r="Q3629" s="81">
        <v>0</v>
      </c>
      <c r="R3629" s="81">
        <v>0</v>
      </c>
      <c r="S3629" s="81">
        <v>0</v>
      </c>
      <c r="T3629" s="81">
        <v>0.67</v>
      </c>
    </row>
    <row r="3630" spans="1:20">
      <c r="A3630" s="82" t="s">
        <v>6148</v>
      </c>
      <c r="B3630" s="83">
        <v>18964</v>
      </c>
      <c r="C3630" s="82" t="s">
        <v>0</v>
      </c>
      <c r="D3630" s="82" t="s">
        <v>1147</v>
      </c>
      <c r="E3630" s="84" t="s">
        <v>2727</v>
      </c>
      <c r="F3630" s="82" t="s">
        <v>1149</v>
      </c>
      <c r="G3630" s="83" t="s">
        <v>0</v>
      </c>
      <c r="H3630" s="85">
        <v>43.9</v>
      </c>
      <c r="I3630" s="86"/>
      <c r="J3630" s="88" t="s">
        <v>7661</v>
      </c>
      <c r="K3630" s="88" t="s">
        <v>10058</v>
      </c>
      <c r="L3630" s="82">
        <v>29</v>
      </c>
      <c r="M3630" s="83" t="s">
        <v>7066</v>
      </c>
      <c r="N3630" s="82" t="s">
        <v>86</v>
      </c>
      <c r="O3630" s="82" t="s">
        <v>0</v>
      </c>
      <c r="P3630" s="82" t="s">
        <v>34</v>
      </c>
      <c r="Q3630" s="81">
        <v>22</v>
      </c>
      <c r="R3630" s="81">
        <v>0</v>
      </c>
      <c r="S3630" s="81">
        <v>16</v>
      </c>
      <c r="T3630" s="81">
        <v>1.0900000000000001</v>
      </c>
    </row>
    <row r="3631" spans="1:20">
      <c r="A3631" s="82" t="s">
        <v>6149</v>
      </c>
      <c r="B3631" s="83">
        <v>18965</v>
      </c>
      <c r="C3631" s="82" t="s">
        <v>0</v>
      </c>
      <c r="D3631" s="82" t="s">
        <v>1147</v>
      </c>
      <c r="E3631" s="84" t="s">
        <v>2728</v>
      </c>
      <c r="F3631" s="82" t="s">
        <v>1149</v>
      </c>
      <c r="G3631" s="83" t="s">
        <v>0</v>
      </c>
      <c r="H3631" s="85">
        <v>43.9</v>
      </c>
      <c r="I3631" s="86"/>
      <c r="J3631" s="88" t="s">
        <v>7661</v>
      </c>
      <c r="K3631" s="88" t="s">
        <v>10059</v>
      </c>
      <c r="L3631" s="82">
        <v>6</v>
      </c>
      <c r="M3631" s="83" t="s">
        <v>7066</v>
      </c>
      <c r="N3631" s="82" t="s">
        <v>86</v>
      </c>
      <c r="O3631" s="82" t="s">
        <v>0</v>
      </c>
      <c r="P3631" s="82" t="s">
        <v>34</v>
      </c>
      <c r="Q3631" s="81">
        <v>25</v>
      </c>
      <c r="R3631" s="81">
        <v>30.5</v>
      </c>
      <c r="S3631" s="81">
        <v>27</v>
      </c>
      <c r="T3631" s="81">
        <v>1025</v>
      </c>
    </row>
    <row r="3632" spans="1:20">
      <c r="A3632" s="82" t="s">
        <v>6150</v>
      </c>
      <c r="B3632" s="83">
        <v>18966</v>
      </c>
      <c r="C3632" s="82" t="s">
        <v>0</v>
      </c>
      <c r="D3632" s="82" t="s">
        <v>1147</v>
      </c>
      <c r="E3632" s="84" t="s">
        <v>2729</v>
      </c>
      <c r="F3632" s="82" t="s">
        <v>1149</v>
      </c>
      <c r="G3632" s="83" t="s">
        <v>0</v>
      </c>
      <c r="H3632" s="85">
        <v>46.9</v>
      </c>
      <c r="I3632" s="86"/>
      <c r="J3632" s="88" t="s">
        <v>7661</v>
      </c>
      <c r="K3632" s="88" t="s">
        <v>10060</v>
      </c>
      <c r="L3632" s="82">
        <v>21</v>
      </c>
      <c r="M3632" s="83" t="s">
        <v>7066</v>
      </c>
      <c r="N3632" s="82" t="s">
        <v>86</v>
      </c>
      <c r="O3632" s="82" t="s">
        <v>0</v>
      </c>
      <c r="P3632" s="82" t="s">
        <v>34</v>
      </c>
      <c r="Q3632" s="81">
        <v>27</v>
      </c>
      <c r="R3632" s="81">
        <v>0</v>
      </c>
      <c r="S3632" s="81">
        <v>33</v>
      </c>
      <c r="T3632" s="81">
        <v>1275</v>
      </c>
    </row>
    <row r="3633" spans="1:20">
      <c r="A3633" s="82" t="s">
        <v>6151</v>
      </c>
      <c r="B3633" s="83">
        <v>18967</v>
      </c>
      <c r="C3633" s="82" t="s">
        <v>0</v>
      </c>
      <c r="D3633" s="82" t="s">
        <v>1147</v>
      </c>
      <c r="E3633" s="84" t="s">
        <v>2730</v>
      </c>
      <c r="F3633" s="82" t="s">
        <v>1149</v>
      </c>
      <c r="G3633" s="83" t="s">
        <v>0</v>
      </c>
      <c r="H3633" s="85">
        <v>25.9</v>
      </c>
      <c r="I3633" s="86"/>
      <c r="J3633" s="88" t="s">
        <v>7661</v>
      </c>
      <c r="K3633" s="88" t="s">
        <v>10061</v>
      </c>
      <c r="L3633" s="82" t="s">
        <v>31</v>
      </c>
      <c r="M3633" s="83" t="s">
        <v>7066</v>
      </c>
      <c r="N3633" s="82" t="s">
        <v>86</v>
      </c>
      <c r="O3633" s="82" t="s">
        <v>0</v>
      </c>
      <c r="P3633" s="82" t="s">
        <v>34</v>
      </c>
      <c r="Q3633" s="81">
        <v>5</v>
      </c>
      <c r="R3633" s="81">
        <v>13</v>
      </c>
      <c r="S3633" s="81">
        <v>19</v>
      </c>
      <c r="T3633" s="81">
        <v>1.05</v>
      </c>
    </row>
    <row r="3634" spans="1:20">
      <c r="A3634" s="82" t="s">
        <v>6152</v>
      </c>
      <c r="B3634" s="83">
        <v>18968</v>
      </c>
      <c r="C3634" s="82" t="s">
        <v>0</v>
      </c>
      <c r="D3634" s="82" t="s">
        <v>1147</v>
      </c>
      <c r="E3634" s="84" t="s">
        <v>2731</v>
      </c>
      <c r="F3634" s="82" t="s">
        <v>1149</v>
      </c>
      <c r="G3634" s="83" t="s">
        <v>0</v>
      </c>
      <c r="H3634" s="85">
        <v>25.9</v>
      </c>
      <c r="I3634" s="86"/>
      <c r="J3634" s="88" t="s">
        <v>7661</v>
      </c>
      <c r="K3634" s="88" t="s">
        <v>10062</v>
      </c>
      <c r="L3634" s="82" t="s">
        <v>31</v>
      </c>
      <c r="M3634" s="83" t="s">
        <v>7066</v>
      </c>
      <c r="N3634" s="82" t="s">
        <v>86</v>
      </c>
      <c r="O3634" s="82" t="s">
        <v>0</v>
      </c>
      <c r="P3634" s="82" t="s">
        <v>34</v>
      </c>
      <c r="Q3634" s="81">
        <v>5</v>
      </c>
      <c r="R3634" s="81">
        <v>24.5</v>
      </c>
      <c r="S3634" s="81">
        <v>18</v>
      </c>
      <c r="T3634" s="81">
        <v>1.1200000000000001</v>
      </c>
    </row>
    <row r="3635" spans="1:20">
      <c r="A3635" s="82" t="s">
        <v>6153</v>
      </c>
      <c r="B3635" s="83">
        <v>18969</v>
      </c>
      <c r="C3635" s="82" t="s">
        <v>0</v>
      </c>
      <c r="D3635" s="82" t="s">
        <v>1147</v>
      </c>
      <c r="E3635" s="84" t="s">
        <v>2732</v>
      </c>
      <c r="F3635" s="82" t="s">
        <v>1149</v>
      </c>
      <c r="G3635" s="83" t="s">
        <v>0</v>
      </c>
      <c r="H3635" s="85">
        <v>25.9</v>
      </c>
      <c r="I3635" s="86"/>
      <c r="J3635" s="88" t="s">
        <v>7661</v>
      </c>
      <c r="K3635" s="88" t="s">
        <v>10063</v>
      </c>
      <c r="L3635" s="82">
        <v>3</v>
      </c>
      <c r="M3635" s="83" t="s">
        <v>7066</v>
      </c>
      <c r="N3635" s="82" t="s">
        <v>86</v>
      </c>
      <c r="O3635" s="82" t="s">
        <v>0</v>
      </c>
      <c r="P3635" s="82" t="s">
        <v>34</v>
      </c>
      <c r="Q3635" s="81">
        <v>5</v>
      </c>
      <c r="R3635" s="81">
        <v>13</v>
      </c>
      <c r="S3635" s="81">
        <v>20</v>
      </c>
      <c r="T3635" s="81">
        <v>1135</v>
      </c>
    </row>
    <row r="3636" spans="1:20">
      <c r="A3636" s="82" t="s">
        <v>6154</v>
      </c>
      <c r="B3636" s="83">
        <v>18970</v>
      </c>
      <c r="C3636" s="82" t="s">
        <v>0</v>
      </c>
      <c r="D3636" s="82" t="s">
        <v>1147</v>
      </c>
      <c r="E3636" s="84" t="s">
        <v>2733</v>
      </c>
      <c r="F3636" s="82" t="s">
        <v>1149</v>
      </c>
      <c r="G3636" s="83" t="s">
        <v>0</v>
      </c>
      <c r="H3636" s="85">
        <v>28.9</v>
      </c>
      <c r="I3636" s="86"/>
      <c r="J3636" s="88" t="s">
        <v>7661</v>
      </c>
      <c r="K3636" s="88" t="s">
        <v>10064</v>
      </c>
      <c r="L3636" s="82">
        <v>18</v>
      </c>
      <c r="M3636" s="83" t="s">
        <v>7066</v>
      </c>
      <c r="N3636" s="82" t="s">
        <v>86</v>
      </c>
      <c r="O3636" s="82" t="s">
        <v>0</v>
      </c>
      <c r="P3636" s="82" t="s">
        <v>67</v>
      </c>
      <c r="Q3636" s="81">
        <v>3</v>
      </c>
      <c r="R3636" s="81">
        <v>7.5</v>
      </c>
      <c r="S3636" s="81">
        <v>19.5</v>
      </c>
      <c r="T3636" s="81">
        <v>0.495</v>
      </c>
    </row>
    <row r="3637" spans="1:20">
      <c r="A3637" s="82" t="s">
        <v>6155</v>
      </c>
      <c r="B3637" s="83">
        <v>18971</v>
      </c>
      <c r="C3637" s="82" t="s">
        <v>0</v>
      </c>
      <c r="D3637" s="82" t="s">
        <v>1147</v>
      </c>
      <c r="E3637" s="84" t="s">
        <v>2734</v>
      </c>
      <c r="F3637" s="82" t="s">
        <v>1149</v>
      </c>
      <c r="G3637" s="83" t="s">
        <v>0</v>
      </c>
      <c r="H3637" s="85">
        <v>28.9</v>
      </c>
      <c r="I3637" s="86"/>
      <c r="J3637" s="88" t="s">
        <v>7661</v>
      </c>
      <c r="K3637" s="88" t="s">
        <v>10065</v>
      </c>
      <c r="L3637" s="82">
        <v>17</v>
      </c>
      <c r="M3637" s="83" t="s">
        <v>7066</v>
      </c>
      <c r="N3637" s="82" t="s">
        <v>86</v>
      </c>
      <c r="O3637" s="82" t="s">
        <v>0</v>
      </c>
      <c r="P3637" s="82" t="s">
        <v>67</v>
      </c>
      <c r="Q3637" s="81">
        <v>8.5</v>
      </c>
      <c r="R3637" s="81">
        <v>0</v>
      </c>
      <c r="S3637" s="81">
        <v>20.5</v>
      </c>
      <c r="T3637" s="81">
        <v>0.52</v>
      </c>
    </row>
    <row r="3638" spans="1:20">
      <c r="A3638" s="82" t="s">
        <v>6156</v>
      </c>
      <c r="B3638" s="83">
        <v>18972</v>
      </c>
      <c r="C3638" s="82" t="s">
        <v>0</v>
      </c>
      <c r="D3638" s="82" t="s">
        <v>1147</v>
      </c>
      <c r="E3638" s="84" t="s">
        <v>2735</v>
      </c>
      <c r="F3638" s="82" t="s">
        <v>1149</v>
      </c>
      <c r="G3638" s="83" t="s">
        <v>0</v>
      </c>
      <c r="H3638" s="85">
        <v>28.9</v>
      </c>
      <c r="I3638" s="86"/>
      <c r="J3638" s="88" t="s">
        <v>7661</v>
      </c>
      <c r="K3638" s="88" t="s">
        <v>10066</v>
      </c>
      <c r="L3638" s="82">
        <v>3</v>
      </c>
      <c r="M3638" s="83" t="s">
        <v>7066</v>
      </c>
      <c r="N3638" s="82" t="s">
        <v>86</v>
      </c>
      <c r="O3638" s="82" t="s">
        <v>0</v>
      </c>
      <c r="P3638" s="82" t="s">
        <v>67</v>
      </c>
      <c r="Q3638" s="81">
        <v>3</v>
      </c>
      <c r="R3638" s="81">
        <v>0</v>
      </c>
      <c r="S3638" s="81">
        <v>22.7</v>
      </c>
      <c r="T3638" s="81">
        <v>0.57499999999999996</v>
      </c>
    </row>
    <row r="3639" spans="1:20">
      <c r="A3639" s="82" t="s">
        <v>6157</v>
      </c>
      <c r="B3639" s="83">
        <v>18973</v>
      </c>
      <c r="C3639" s="82" t="s">
        <v>0</v>
      </c>
      <c r="D3639" s="82" t="s">
        <v>1147</v>
      </c>
      <c r="E3639" s="84" t="s">
        <v>2736</v>
      </c>
      <c r="F3639" s="82" t="s">
        <v>1149</v>
      </c>
      <c r="G3639" s="83" t="s">
        <v>0</v>
      </c>
      <c r="H3639" s="85">
        <v>52.9</v>
      </c>
      <c r="I3639" s="86"/>
      <c r="J3639" s="88" t="s">
        <v>7661</v>
      </c>
      <c r="K3639" s="88" t="s">
        <v>10067</v>
      </c>
      <c r="L3639" s="82" t="s">
        <v>31</v>
      </c>
      <c r="M3639" s="83" t="s">
        <v>7066</v>
      </c>
      <c r="N3639" s="82" t="s">
        <v>86</v>
      </c>
      <c r="O3639" s="82" t="s">
        <v>0</v>
      </c>
      <c r="P3639" s="82" t="s">
        <v>67</v>
      </c>
      <c r="Q3639" s="81">
        <v>30</v>
      </c>
      <c r="R3639" s="81">
        <v>1.5</v>
      </c>
      <c r="S3639" s="81">
        <v>30</v>
      </c>
      <c r="T3639" s="81">
        <v>0</v>
      </c>
    </row>
    <row r="3640" spans="1:20">
      <c r="A3640" s="82" t="s">
        <v>6158</v>
      </c>
      <c r="B3640" s="83">
        <v>18974</v>
      </c>
      <c r="C3640" s="82" t="s">
        <v>0</v>
      </c>
      <c r="D3640" s="82" t="s">
        <v>1147</v>
      </c>
      <c r="E3640" s="84" t="s">
        <v>2737</v>
      </c>
      <c r="F3640" s="82" t="s">
        <v>1149</v>
      </c>
      <c r="G3640" s="83" t="s">
        <v>0</v>
      </c>
      <c r="H3640" s="85">
        <v>85.9</v>
      </c>
      <c r="I3640" s="86"/>
      <c r="J3640" s="88" t="s">
        <v>7661</v>
      </c>
      <c r="K3640" s="88" t="s">
        <v>10068</v>
      </c>
      <c r="L3640" s="82" t="s">
        <v>31</v>
      </c>
      <c r="M3640" s="83" t="s">
        <v>7066</v>
      </c>
      <c r="N3640" s="82" t="s">
        <v>86</v>
      </c>
      <c r="O3640" s="82" t="s">
        <v>0</v>
      </c>
      <c r="P3640" s="82" t="s">
        <v>67</v>
      </c>
      <c r="Q3640" s="81">
        <v>40</v>
      </c>
      <c r="R3640" s="81">
        <v>1.5</v>
      </c>
      <c r="S3640" s="81">
        <v>40</v>
      </c>
      <c r="T3640" s="81">
        <v>0</v>
      </c>
    </row>
    <row r="3641" spans="1:20">
      <c r="A3641" s="82" t="s">
        <v>6159</v>
      </c>
      <c r="B3641" s="83">
        <v>18975</v>
      </c>
      <c r="C3641" s="82" t="s">
        <v>0</v>
      </c>
      <c r="D3641" s="82" t="s">
        <v>1147</v>
      </c>
      <c r="E3641" s="84" t="s">
        <v>2736</v>
      </c>
      <c r="F3641" s="82" t="s">
        <v>1149</v>
      </c>
      <c r="G3641" s="83" t="s">
        <v>0</v>
      </c>
      <c r="H3641" s="85">
        <v>43.9</v>
      </c>
      <c r="I3641" s="86"/>
      <c r="J3641" s="88" t="s">
        <v>7661</v>
      </c>
      <c r="K3641" s="88" t="s">
        <v>10069</v>
      </c>
      <c r="L3641" s="82">
        <v>6</v>
      </c>
      <c r="M3641" s="83" t="s">
        <v>7066</v>
      </c>
      <c r="N3641" s="82" t="s">
        <v>86</v>
      </c>
      <c r="O3641" s="82" t="s">
        <v>0</v>
      </c>
      <c r="P3641" s="82" t="s">
        <v>34</v>
      </c>
      <c r="Q3641" s="81">
        <v>30</v>
      </c>
      <c r="R3641" s="81">
        <v>1.5</v>
      </c>
      <c r="S3641" s="81">
        <v>30</v>
      </c>
      <c r="T3641" s="81">
        <v>0</v>
      </c>
    </row>
    <row r="3642" spans="1:20">
      <c r="A3642" s="82" t="s">
        <v>6160</v>
      </c>
      <c r="B3642" s="83">
        <v>18976</v>
      </c>
      <c r="C3642" s="82" t="s">
        <v>0</v>
      </c>
      <c r="D3642" s="82" t="s">
        <v>1147</v>
      </c>
      <c r="E3642" s="84" t="s">
        <v>2737</v>
      </c>
      <c r="F3642" s="82" t="s">
        <v>1149</v>
      </c>
      <c r="G3642" s="83" t="s">
        <v>0</v>
      </c>
      <c r="H3642" s="85">
        <v>69.900000000000006</v>
      </c>
      <c r="I3642" s="86"/>
      <c r="J3642" s="88" t="s">
        <v>7661</v>
      </c>
      <c r="K3642" s="88" t="s">
        <v>10070</v>
      </c>
      <c r="L3642" s="82">
        <v>4</v>
      </c>
      <c r="M3642" s="83" t="s">
        <v>7066</v>
      </c>
      <c r="N3642" s="82" t="s">
        <v>86</v>
      </c>
      <c r="O3642" s="82" t="s">
        <v>0</v>
      </c>
      <c r="P3642" s="82" t="s">
        <v>34</v>
      </c>
      <c r="Q3642" s="81">
        <v>40</v>
      </c>
      <c r="R3642" s="81">
        <v>0</v>
      </c>
      <c r="S3642" s="81">
        <v>40</v>
      </c>
      <c r="T3642" s="81">
        <v>0</v>
      </c>
    </row>
    <row r="3643" spans="1:20">
      <c r="A3643" s="82" t="s">
        <v>6161</v>
      </c>
      <c r="B3643" s="83">
        <v>18977</v>
      </c>
      <c r="C3643" s="82" t="s">
        <v>0</v>
      </c>
      <c r="D3643" s="82" t="s">
        <v>1147</v>
      </c>
      <c r="E3643" s="84" t="s">
        <v>2736</v>
      </c>
      <c r="F3643" s="82" t="s">
        <v>1149</v>
      </c>
      <c r="G3643" s="83" t="s">
        <v>0</v>
      </c>
      <c r="H3643" s="85">
        <v>48.9</v>
      </c>
      <c r="I3643" s="86"/>
      <c r="J3643" s="88" t="s">
        <v>7661</v>
      </c>
      <c r="K3643" s="88" t="s">
        <v>10071</v>
      </c>
      <c r="L3643" s="82">
        <v>5</v>
      </c>
      <c r="M3643" s="83" t="s">
        <v>7066</v>
      </c>
      <c r="N3643" s="82" t="s">
        <v>86</v>
      </c>
      <c r="O3643" s="82" t="s">
        <v>0</v>
      </c>
      <c r="P3643" s="82" t="s">
        <v>34</v>
      </c>
      <c r="Q3643" s="81">
        <v>30</v>
      </c>
      <c r="R3643" s="81">
        <v>1.5</v>
      </c>
      <c r="S3643" s="81">
        <v>30</v>
      </c>
      <c r="T3643" s="81">
        <v>1705</v>
      </c>
    </row>
    <row r="3644" spans="1:20">
      <c r="A3644" s="82" t="s">
        <v>6162</v>
      </c>
      <c r="B3644" s="83">
        <v>18978</v>
      </c>
      <c r="C3644" s="82" t="s">
        <v>0</v>
      </c>
      <c r="D3644" s="82" t="s">
        <v>1147</v>
      </c>
      <c r="E3644" s="84" t="s">
        <v>2738</v>
      </c>
      <c r="F3644" s="82" t="s">
        <v>1149</v>
      </c>
      <c r="G3644" s="83" t="s">
        <v>0</v>
      </c>
      <c r="H3644" s="85">
        <v>77.900000000000006</v>
      </c>
      <c r="I3644" s="86"/>
      <c r="J3644" s="88" t="s">
        <v>7661</v>
      </c>
      <c r="K3644" s="88" t="s">
        <v>10072</v>
      </c>
      <c r="L3644" s="82" t="s">
        <v>31</v>
      </c>
      <c r="M3644" s="83" t="s">
        <v>7066</v>
      </c>
      <c r="N3644" s="82" t="s">
        <v>86</v>
      </c>
      <c r="O3644" s="82" t="s">
        <v>0</v>
      </c>
      <c r="P3644" s="82" t="s">
        <v>34</v>
      </c>
      <c r="Q3644" s="81">
        <v>40</v>
      </c>
      <c r="R3644" s="81">
        <v>0</v>
      </c>
      <c r="S3644" s="81">
        <v>40</v>
      </c>
      <c r="T3644" s="81">
        <v>3.23</v>
      </c>
    </row>
    <row r="3645" spans="1:20">
      <c r="A3645" s="82" t="s">
        <v>6163</v>
      </c>
      <c r="B3645" s="83">
        <v>18979</v>
      </c>
      <c r="C3645" s="82" t="s">
        <v>0</v>
      </c>
      <c r="D3645" s="82" t="s">
        <v>1147</v>
      </c>
      <c r="E3645" s="84" t="s">
        <v>2739</v>
      </c>
      <c r="F3645" s="82" t="s">
        <v>1149</v>
      </c>
      <c r="G3645" s="83" t="s">
        <v>0</v>
      </c>
      <c r="H3645" s="85">
        <v>18.899999999999999</v>
      </c>
      <c r="I3645" s="86"/>
      <c r="J3645" s="88" t="s">
        <v>7661</v>
      </c>
      <c r="K3645" s="88" t="s">
        <v>10073</v>
      </c>
      <c r="L3645" s="82">
        <v>9</v>
      </c>
      <c r="M3645" s="83" t="s">
        <v>7066</v>
      </c>
      <c r="N3645" s="82" t="s">
        <v>86</v>
      </c>
      <c r="O3645" s="82" t="s">
        <v>0</v>
      </c>
      <c r="P3645" s="82" t="s">
        <v>34</v>
      </c>
      <c r="Q3645" s="81">
        <v>8</v>
      </c>
      <c r="R3645" s="81">
        <v>0</v>
      </c>
      <c r="S3645" s="81">
        <v>8</v>
      </c>
      <c r="T3645" s="81">
        <v>0.46</v>
      </c>
    </row>
    <row r="3646" spans="1:20">
      <c r="A3646" s="82" t="s">
        <v>6164</v>
      </c>
      <c r="B3646" s="83">
        <v>18980</v>
      </c>
      <c r="C3646" s="82" t="s">
        <v>0</v>
      </c>
      <c r="D3646" s="82" t="s">
        <v>1147</v>
      </c>
      <c r="E3646" s="84" t="s">
        <v>2740</v>
      </c>
      <c r="F3646" s="82" t="s">
        <v>1149</v>
      </c>
      <c r="G3646" s="83" t="s">
        <v>0</v>
      </c>
      <c r="H3646" s="85">
        <v>25.9</v>
      </c>
      <c r="I3646" s="86"/>
      <c r="J3646" s="88" t="s">
        <v>7661</v>
      </c>
      <c r="K3646" s="88" t="s">
        <v>10074</v>
      </c>
      <c r="L3646" s="82">
        <v>19</v>
      </c>
      <c r="M3646" s="83" t="s">
        <v>7066</v>
      </c>
      <c r="N3646" s="82" t="s">
        <v>86</v>
      </c>
      <c r="O3646" s="82" t="s">
        <v>0</v>
      </c>
      <c r="P3646" s="82" t="s">
        <v>34</v>
      </c>
      <c r="Q3646" s="81">
        <v>8</v>
      </c>
      <c r="R3646" s="81">
        <v>9</v>
      </c>
      <c r="S3646" s="81">
        <v>12</v>
      </c>
      <c r="T3646" s="81">
        <v>0.91500000000000004</v>
      </c>
    </row>
    <row r="3647" spans="1:20">
      <c r="A3647" s="82" t="s">
        <v>6165</v>
      </c>
      <c r="B3647" s="83">
        <v>18981</v>
      </c>
      <c r="C3647" s="82" t="s">
        <v>0</v>
      </c>
      <c r="D3647" s="82" t="s">
        <v>1147</v>
      </c>
      <c r="E3647" s="84" t="s">
        <v>2741</v>
      </c>
      <c r="F3647" s="82" t="s">
        <v>1149</v>
      </c>
      <c r="G3647" s="83" t="s">
        <v>0</v>
      </c>
      <c r="H3647" s="85">
        <v>34.9</v>
      </c>
      <c r="I3647" s="86"/>
      <c r="J3647" s="88" t="s">
        <v>7661</v>
      </c>
      <c r="K3647" s="88" t="s">
        <v>10075</v>
      </c>
      <c r="L3647" s="82">
        <v>9</v>
      </c>
      <c r="M3647" s="83" t="s">
        <v>7066</v>
      </c>
      <c r="N3647" s="82" t="s">
        <v>86</v>
      </c>
      <c r="O3647" s="82" t="s">
        <v>0</v>
      </c>
      <c r="P3647" s="82" t="s">
        <v>34</v>
      </c>
      <c r="Q3647" s="81">
        <v>12.5</v>
      </c>
      <c r="R3647" s="81">
        <v>0</v>
      </c>
      <c r="S3647" s="81">
        <v>20.5</v>
      </c>
      <c r="T3647" s="81">
        <v>1.0900000000000001</v>
      </c>
    </row>
    <row r="3648" spans="1:20">
      <c r="A3648" s="82" t="s">
        <v>6166</v>
      </c>
      <c r="B3648" s="83">
        <v>18982</v>
      </c>
      <c r="C3648" s="82" t="s">
        <v>0</v>
      </c>
      <c r="D3648" s="82">
        <v>23</v>
      </c>
      <c r="E3648" s="84" t="s">
        <v>2742</v>
      </c>
      <c r="F3648" s="82" t="s">
        <v>1149</v>
      </c>
      <c r="G3648" s="83" t="s">
        <v>3231</v>
      </c>
      <c r="H3648" s="85">
        <v>19.899999999999999</v>
      </c>
      <c r="I3648" s="86"/>
      <c r="J3648" s="88" t="s">
        <v>7661</v>
      </c>
      <c r="K3648" s="88" t="s">
        <v>10076</v>
      </c>
      <c r="L3648" s="82">
        <v>13</v>
      </c>
      <c r="M3648" s="83" t="s">
        <v>7066</v>
      </c>
      <c r="N3648" s="82" t="s">
        <v>86</v>
      </c>
      <c r="O3648" s="82" t="s">
        <v>0</v>
      </c>
      <c r="P3648" s="82" t="s">
        <v>34</v>
      </c>
      <c r="Q3648" s="81">
        <v>13.3</v>
      </c>
      <c r="R3648" s="81">
        <v>0</v>
      </c>
      <c r="S3648" s="81">
        <v>24</v>
      </c>
      <c r="T3648" s="81">
        <v>0.56999999999999995</v>
      </c>
    </row>
    <row r="3649" spans="1:20">
      <c r="A3649" s="82" t="s">
        <v>6167</v>
      </c>
      <c r="B3649" s="83">
        <v>18982</v>
      </c>
      <c r="C3649" s="82" t="s">
        <v>0</v>
      </c>
      <c r="D3649" s="82">
        <v>33</v>
      </c>
      <c r="E3649" s="84" t="s">
        <v>2743</v>
      </c>
      <c r="F3649" s="82" t="s">
        <v>1149</v>
      </c>
      <c r="G3649" s="83" t="s">
        <v>3347</v>
      </c>
      <c r="H3649" s="85">
        <v>23.9</v>
      </c>
      <c r="I3649" s="86"/>
      <c r="J3649" s="88" t="s">
        <v>7661</v>
      </c>
      <c r="K3649" s="88" t="s">
        <v>10076</v>
      </c>
      <c r="L3649" s="82" t="s">
        <v>31</v>
      </c>
      <c r="M3649" s="83" t="s">
        <v>7066</v>
      </c>
      <c r="N3649" s="82" t="s">
        <v>86</v>
      </c>
      <c r="O3649" s="82" t="s">
        <v>0</v>
      </c>
      <c r="P3649" s="82" t="s">
        <v>67</v>
      </c>
      <c r="Q3649" s="81">
        <v>13.3</v>
      </c>
      <c r="R3649" s="81">
        <v>1.5</v>
      </c>
      <c r="S3649" s="81">
        <v>24</v>
      </c>
      <c r="T3649" s="81">
        <v>0.56999999999999995</v>
      </c>
    </row>
    <row r="3650" spans="1:20">
      <c r="A3650" s="82" t="s">
        <v>11805</v>
      </c>
      <c r="B3650" s="83">
        <v>18983</v>
      </c>
      <c r="C3650" s="82" t="s">
        <v>0</v>
      </c>
      <c r="D3650" s="82">
        <v>23</v>
      </c>
      <c r="E3650" s="84" t="s">
        <v>11806</v>
      </c>
      <c r="F3650" s="82" t="s">
        <v>1149</v>
      </c>
      <c r="G3650" s="83" t="s">
        <v>0</v>
      </c>
      <c r="H3650" s="85">
        <v>16.899999999999999</v>
      </c>
      <c r="I3650" s="86">
        <v>0</v>
      </c>
      <c r="J3650" s="88" t="s">
        <v>7661</v>
      </c>
      <c r="K3650" s="88" t="s">
        <v>10077</v>
      </c>
      <c r="L3650" s="82" t="s">
        <v>30</v>
      </c>
      <c r="M3650" s="83" t="s">
        <v>7066</v>
      </c>
      <c r="N3650" s="82" t="s">
        <v>86</v>
      </c>
      <c r="O3650" s="82" t="s">
        <v>0</v>
      </c>
      <c r="P3650" s="82" t="s">
        <v>34</v>
      </c>
      <c r="Q3650" s="81">
        <v>22.5</v>
      </c>
      <c r="R3650" s="81">
        <v>0</v>
      </c>
      <c r="S3650" s="81">
        <v>22</v>
      </c>
      <c r="T3650" s="81">
        <v>0.5</v>
      </c>
    </row>
    <row r="3651" spans="1:20">
      <c r="A3651" s="82" t="s">
        <v>6168</v>
      </c>
      <c r="B3651" s="83">
        <v>18983</v>
      </c>
      <c r="C3651" s="82" t="s">
        <v>0</v>
      </c>
      <c r="D3651" s="82">
        <v>33</v>
      </c>
      <c r="E3651" s="84" t="s">
        <v>2744</v>
      </c>
      <c r="F3651" s="82" t="s">
        <v>1149</v>
      </c>
      <c r="G3651" s="83" t="s">
        <v>3347</v>
      </c>
      <c r="H3651" s="85">
        <v>21.9</v>
      </c>
      <c r="I3651" s="86"/>
      <c r="J3651" s="88" t="s">
        <v>7661</v>
      </c>
      <c r="K3651" s="88" t="s">
        <v>10077</v>
      </c>
      <c r="L3651" s="82" t="s">
        <v>31</v>
      </c>
      <c r="M3651" s="83" t="s">
        <v>7066</v>
      </c>
      <c r="N3651" s="82" t="s">
        <v>86</v>
      </c>
      <c r="O3651" s="82" t="s">
        <v>0</v>
      </c>
      <c r="P3651" s="82" t="s">
        <v>67</v>
      </c>
      <c r="Q3651" s="81">
        <v>22.5</v>
      </c>
      <c r="R3651" s="81">
        <v>2.5</v>
      </c>
      <c r="S3651" s="81">
        <v>22</v>
      </c>
      <c r="T3651" s="81">
        <v>0.5</v>
      </c>
    </row>
    <row r="3652" spans="1:20">
      <c r="A3652" s="82" t="s">
        <v>6169</v>
      </c>
      <c r="B3652" s="83">
        <v>18984</v>
      </c>
      <c r="C3652" s="82" t="s">
        <v>0</v>
      </c>
      <c r="D3652" s="82">
        <v>23</v>
      </c>
      <c r="E3652" s="84" t="s">
        <v>2745</v>
      </c>
      <c r="F3652" s="82" t="s">
        <v>1149</v>
      </c>
      <c r="G3652" s="83" t="s">
        <v>3231</v>
      </c>
      <c r="H3652" s="85">
        <v>10.9</v>
      </c>
      <c r="I3652" s="86"/>
      <c r="J3652" s="88" t="s">
        <v>7661</v>
      </c>
      <c r="K3652" s="88" t="s">
        <v>10078</v>
      </c>
      <c r="L3652" s="82">
        <v>96</v>
      </c>
      <c r="M3652" s="83" t="s">
        <v>7066</v>
      </c>
      <c r="N3652" s="82" t="s">
        <v>86</v>
      </c>
      <c r="O3652" s="82" t="s">
        <v>0</v>
      </c>
      <c r="P3652" s="82" t="s">
        <v>34</v>
      </c>
      <c r="Q3652" s="81">
        <v>11.5</v>
      </c>
      <c r="R3652" s="81">
        <v>2</v>
      </c>
      <c r="S3652" s="81">
        <v>11.5</v>
      </c>
      <c r="T3652" s="81">
        <v>0.24</v>
      </c>
    </row>
    <row r="3653" spans="1:20">
      <c r="A3653" s="82" t="s">
        <v>6170</v>
      </c>
      <c r="B3653" s="83">
        <v>18984</v>
      </c>
      <c r="C3653" s="82" t="s">
        <v>0</v>
      </c>
      <c r="D3653" s="82">
        <v>33</v>
      </c>
      <c r="E3653" s="84" t="s">
        <v>2746</v>
      </c>
      <c r="F3653" s="82" t="s">
        <v>1149</v>
      </c>
      <c r="G3653" s="83" t="s">
        <v>3347</v>
      </c>
      <c r="H3653" s="85">
        <v>12.9</v>
      </c>
      <c r="I3653" s="86"/>
      <c r="J3653" s="88" t="s">
        <v>7661</v>
      </c>
      <c r="K3653" s="88" t="s">
        <v>10078</v>
      </c>
      <c r="L3653" s="82">
        <v>103</v>
      </c>
      <c r="M3653" s="83" t="s">
        <v>7066</v>
      </c>
      <c r="N3653" s="82" t="s">
        <v>86</v>
      </c>
      <c r="O3653" s="82" t="s">
        <v>0</v>
      </c>
      <c r="P3653" s="82" t="s">
        <v>67</v>
      </c>
      <c r="Q3653" s="81">
        <v>11.5</v>
      </c>
      <c r="R3653" s="81">
        <v>2</v>
      </c>
      <c r="S3653" s="81">
        <v>11.5</v>
      </c>
      <c r="T3653" s="81">
        <v>0.24</v>
      </c>
    </row>
    <row r="3654" spans="1:20">
      <c r="A3654" s="82" t="s">
        <v>11807</v>
      </c>
      <c r="B3654" s="83">
        <v>18985</v>
      </c>
      <c r="C3654" s="82" t="s">
        <v>0</v>
      </c>
      <c r="D3654" s="82">
        <v>23</v>
      </c>
      <c r="E3654" s="84" t="s">
        <v>11808</v>
      </c>
      <c r="F3654" s="82" t="s">
        <v>1149</v>
      </c>
      <c r="G3654" s="83" t="s">
        <v>0</v>
      </c>
      <c r="H3654" s="85">
        <v>34.9</v>
      </c>
      <c r="I3654" s="86">
        <v>0</v>
      </c>
      <c r="J3654" s="88" t="s">
        <v>7661</v>
      </c>
      <c r="K3654" s="88" t="s">
        <v>11809</v>
      </c>
      <c r="L3654" s="82">
        <v>5</v>
      </c>
      <c r="M3654" s="83" t="s">
        <v>7066</v>
      </c>
      <c r="N3654" s="82" t="s">
        <v>86</v>
      </c>
      <c r="O3654" s="82" t="s">
        <v>0</v>
      </c>
      <c r="P3654" s="82" t="s">
        <v>67</v>
      </c>
      <c r="Q3654" s="81">
        <v>15</v>
      </c>
      <c r="R3654" s="81">
        <v>5.2</v>
      </c>
      <c r="S3654" s="81">
        <v>40.5</v>
      </c>
      <c r="T3654" s="81">
        <v>1505</v>
      </c>
    </row>
    <row r="3655" spans="1:20">
      <c r="A3655" s="82" t="s">
        <v>11810</v>
      </c>
      <c r="B3655" s="83">
        <v>18985</v>
      </c>
      <c r="C3655" s="82" t="s">
        <v>0</v>
      </c>
      <c r="D3655" s="82">
        <v>33</v>
      </c>
      <c r="E3655" s="84" t="s">
        <v>11811</v>
      </c>
      <c r="F3655" s="82" t="s">
        <v>1149</v>
      </c>
      <c r="G3655" s="83" t="s">
        <v>0</v>
      </c>
      <c r="H3655" s="85">
        <v>34.9</v>
      </c>
      <c r="I3655" s="86">
        <v>0</v>
      </c>
      <c r="J3655" s="88" t="s">
        <v>7661</v>
      </c>
      <c r="K3655" s="88" t="s">
        <v>11809</v>
      </c>
      <c r="L3655" s="82">
        <v>1</v>
      </c>
      <c r="M3655" s="83" t="s">
        <v>7066</v>
      </c>
      <c r="N3655" s="82" t="s">
        <v>86</v>
      </c>
      <c r="O3655" s="82" t="s">
        <v>0</v>
      </c>
      <c r="P3655" s="82" t="s">
        <v>67</v>
      </c>
      <c r="Q3655" s="81">
        <v>15</v>
      </c>
      <c r="R3655" s="81">
        <v>5.2</v>
      </c>
      <c r="S3655" s="81">
        <v>40.5</v>
      </c>
      <c r="T3655" s="81">
        <v>1505</v>
      </c>
    </row>
    <row r="3656" spans="1:20">
      <c r="A3656" s="82" t="s">
        <v>11812</v>
      </c>
      <c r="B3656" s="83">
        <v>18986</v>
      </c>
      <c r="C3656" s="82" t="s">
        <v>0</v>
      </c>
      <c r="D3656" s="82">
        <v>23</v>
      </c>
      <c r="E3656" s="84" t="s">
        <v>11813</v>
      </c>
      <c r="F3656" s="82" t="s">
        <v>1149</v>
      </c>
      <c r="G3656" s="83" t="s">
        <v>0</v>
      </c>
      <c r="H3656" s="85">
        <v>30.9</v>
      </c>
      <c r="I3656" s="86">
        <v>0</v>
      </c>
      <c r="J3656" s="88" t="s">
        <v>7661</v>
      </c>
      <c r="K3656" s="88" t="s">
        <v>11814</v>
      </c>
      <c r="L3656" s="82">
        <v>3</v>
      </c>
      <c r="M3656" s="83" t="s">
        <v>7066</v>
      </c>
      <c r="N3656" s="82" t="s">
        <v>86</v>
      </c>
      <c r="O3656" s="82" t="s">
        <v>0</v>
      </c>
      <c r="P3656" s="82" t="s">
        <v>34</v>
      </c>
      <c r="Q3656" s="81">
        <v>15</v>
      </c>
      <c r="R3656" s="81">
        <v>2.5</v>
      </c>
      <c r="S3656" s="81">
        <v>40.5</v>
      </c>
      <c r="T3656" s="81">
        <v>1.39</v>
      </c>
    </row>
    <row r="3657" spans="1:20">
      <c r="A3657" s="82" t="s">
        <v>11815</v>
      </c>
      <c r="B3657" s="83">
        <v>18986</v>
      </c>
      <c r="C3657" s="82" t="s">
        <v>0</v>
      </c>
      <c r="D3657" s="82">
        <v>33</v>
      </c>
      <c r="E3657" s="84" t="s">
        <v>11816</v>
      </c>
      <c r="F3657" s="82" t="s">
        <v>1149</v>
      </c>
      <c r="G3657" s="83" t="s">
        <v>0</v>
      </c>
      <c r="H3657" s="85">
        <v>39.9</v>
      </c>
      <c r="I3657" s="86">
        <v>0</v>
      </c>
      <c r="J3657" s="88" t="s">
        <v>7661</v>
      </c>
      <c r="K3657" s="88" t="s">
        <v>11814</v>
      </c>
      <c r="L3657" s="82">
        <v>9</v>
      </c>
      <c r="M3657" s="83" t="s">
        <v>7066</v>
      </c>
      <c r="N3657" s="82" t="s">
        <v>86</v>
      </c>
      <c r="O3657" s="82" t="s">
        <v>0</v>
      </c>
      <c r="P3657" s="82" t="s">
        <v>67</v>
      </c>
      <c r="Q3657" s="81">
        <v>15</v>
      </c>
      <c r="R3657" s="81">
        <v>2.5</v>
      </c>
      <c r="S3657" s="81">
        <v>40.5</v>
      </c>
      <c r="T3657" s="81">
        <v>1.39</v>
      </c>
    </row>
    <row r="3658" spans="1:20">
      <c r="A3658" s="82" t="s">
        <v>11817</v>
      </c>
      <c r="B3658" s="83">
        <v>18987</v>
      </c>
      <c r="C3658" s="82" t="s">
        <v>0</v>
      </c>
      <c r="D3658" s="82">
        <v>23</v>
      </c>
      <c r="E3658" s="84" t="s">
        <v>11818</v>
      </c>
      <c r="F3658" s="82" t="s">
        <v>1149</v>
      </c>
      <c r="G3658" s="83" t="s">
        <v>0</v>
      </c>
      <c r="H3658" s="85">
        <v>34.9</v>
      </c>
      <c r="I3658" s="86">
        <v>0</v>
      </c>
      <c r="J3658" s="88" t="s">
        <v>7661</v>
      </c>
      <c r="K3658" s="88" t="s">
        <v>11819</v>
      </c>
      <c r="L3658" s="82" t="s">
        <v>30</v>
      </c>
      <c r="M3658" s="83" t="s">
        <v>7066</v>
      </c>
      <c r="N3658" s="82" t="s">
        <v>86</v>
      </c>
      <c r="O3658" s="82" t="s">
        <v>0</v>
      </c>
      <c r="P3658" s="82" t="s">
        <v>34</v>
      </c>
      <c r="Q3658" s="81">
        <v>11</v>
      </c>
      <c r="R3658" s="81">
        <v>0</v>
      </c>
      <c r="S3658" s="81">
        <v>36.700000000000003</v>
      </c>
      <c r="T3658" s="81">
        <v>1255</v>
      </c>
    </row>
    <row r="3659" spans="1:20">
      <c r="A3659" s="82" t="s">
        <v>11820</v>
      </c>
      <c r="B3659" s="83">
        <v>18987</v>
      </c>
      <c r="C3659" s="82" t="s">
        <v>0</v>
      </c>
      <c r="D3659" s="82">
        <v>33</v>
      </c>
      <c r="E3659" s="84" t="s">
        <v>11821</v>
      </c>
      <c r="F3659" s="82" t="s">
        <v>1149</v>
      </c>
      <c r="G3659" s="83" t="s">
        <v>0</v>
      </c>
      <c r="H3659" s="85">
        <v>34.9</v>
      </c>
      <c r="I3659" s="86">
        <v>0</v>
      </c>
      <c r="J3659" s="88" t="s">
        <v>7661</v>
      </c>
      <c r="K3659" s="88" t="s">
        <v>11819</v>
      </c>
      <c r="L3659" s="82">
        <v>1</v>
      </c>
      <c r="M3659" s="83" t="s">
        <v>7066</v>
      </c>
      <c r="N3659" s="82" t="s">
        <v>86</v>
      </c>
      <c r="O3659" s="82" t="s">
        <v>0</v>
      </c>
      <c r="P3659" s="82" t="s">
        <v>34</v>
      </c>
      <c r="Q3659" s="81">
        <v>11</v>
      </c>
      <c r="R3659" s="81">
        <v>6.7</v>
      </c>
      <c r="S3659" s="81">
        <v>36.700000000000003</v>
      </c>
      <c r="T3659" s="81">
        <v>1255</v>
      </c>
    </row>
    <row r="3660" spans="1:20">
      <c r="A3660" s="82" t="s">
        <v>6171</v>
      </c>
      <c r="B3660" s="83">
        <v>18988</v>
      </c>
      <c r="C3660" s="82" t="s">
        <v>0</v>
      </c>
      <c r="D3660" s="82">
        <v>23</v>
      </c>
      <c r="E3660" s="84" t="s">
        <v>2747</v>
      </c>
      <c r="F3660" s="82" t="s">
        <v>1149</v>
      </c>
      <c r="G3660" s="83" t="s">
        <v>3231</v>
      </c>
      <c r="H3660" s="85">
        <v>30.9</v>
      </c>
      <c r="I3660" s="86"/>
      <c r="J3660" s="88" t="s">
        <v>7661</v>
      </c>
      <c r="K3660" s="88" t="s">
        <v>10079</v>
      </c>
      <c r="L3660" s="82">
        <v>28</v>
      </c>
      <c r="M3660" s="83" t="s">
        <v>7066</v>
      </c>
      <c r="N3660" s="82" t="s">
        <v>86</v>
      </c>
      <c r="O3660" s="82" t="s">
        <v>0</v>
      </c>
      <c r="P3660" s="82" t="s">
        <v>34</v>
      </c>
      <c r="Q3660" s="81">
        <v>11</v>
      </c>
      <c r="R3660" s="81">
        <v>4</v>
      </c>
      <c r="S3660" s="81">
        <v>36.700000000000003</v>
      </c>
      <c r="T3660" s="81">
        <v>1.1399999999999999</v>
      </c>
    </row>
    <row r="3661" spans="1:20">
      <c r="A3661" s="82" t="s">
        <v>6172</v>
      </c>
      <c r="B3661" s="83">
        <v>18988</v>
      </c>
      <c r="C3661" s="82" t="s">
        <v>0</v>
      </c>
      <c r="D3661" s="82">
        <v>33</v>
      </c>
      <c r="E3661" s="84" t="s">
        <v>2748</v>
      </c>
      <c r="F3661" s="82" t="s">
        <v>1149</v>
      </c>
      <c r="G3661" s="83" t="s">
        <v>3347</v>
      </c>
      <c r="H3661" s="85">
        <v>30.9</v>
      </c>
      <c r="I3661" s="86"/>
      <c r="J3661" s="88" t="s">
        <v>7661</v>
      </c>
      <c r="K3661" s="88" t="s">
        <v>10079</v>
      </c>
      <c r="L3661" s="82">
        <v>9</v>
      </c>
      <c r="M3661" s="83" t="s">
        <v>7066</v>
      </c>
      <c r="N3661" s="82" t="s">
        <v>86</v>
      </c>
      <c r="O3661" s="82" t="s">
        <v>0</v>
      </c>
      <c r="P3661" s="82" t="s">
        <v>34</v>
      </c>
      <c r="Q3661" s="81">
        <v>11</v>
      </c>
      <c r="R3661" s="81">
        <v>4</v>
      </c>
      <c r="S3661" s="81">
        <v>36.700000000000003</v>
      </c>
      <c r="T3661" s="81">
        <v>1.1399999999999999</v>
      </c>
    </row>
    <row r="3662" spans="1:20">
      <c r="A3662" s="82" t="s">
        <v>11822</v>
      </c>
      <c r="B3662" s="83">
        <v>18989</v>
      </c>
      <c r="C3662" s="82" t="s">
        <v>0</v>
      </c>
      <c r="D3662" s="82">
        <v>23</v>
      </c>
      <c r="E3662" s="84" t="s">
        <v>11823</v>
      </c>
      <c r="F3662" s="82" t="s">
        <v>1149</v>
      </c>
      <c r="G3662" s="83" t="s">
        <v>0</v>
      </c>
      <c r="H3662" s="85">
        <v>34.9</v>
      </c>
      <c r="I3662" s="86">
        <v>0</v>
      </c>
      <c r="J3662" s="88" t="s">
        <v>7661</v>
      </c>
      <c r="K3662" s="88" t="s">
        <v>11824</v>
      </c>
      <c r="L3662" s="82">
        <v>5</v>
      </c>
      <c r="M3662" s="83" t="s">
        <v>7066</v>
      </c>
      <c r="N3662" s="82" t="s">
        <v>86</v>
      </c>
      <c r="O3662" s="82" t="s">
        <v>0</v>
      </c>
      <c r="P3662" s="82" t="s">
        <v>34</v>
      </c>
      <c r="Q3662" s="81">
        <v>27</v>
      </c>
      <c r="R3662" s="81">
        <v>5.2</v>
      </c>
      <c r="S3662" s="81">
        <v>27</v>
      </c>
      <c r="T3662" s="81">
        <v>1.39</v>
      </c>
    </row>
    <row r="3663" spans="1:20">
      <c r="A3663" s="82" t="s">
        <v>11825</v>
      </c>
      <c r="B3663" s="83">
        <v>18989</v>
      </c>
      <c r="C3663" s="82" t="s">
        <v>0</v>
      </c>
      <c r="D3663" s="82">
        <v>33</v>
      </c>
      <c r="E3663" s="84" t="s">
        <v>11826</v>
      </c>
      <c r="F3663" s="82" t="s">
        <v>1149</v>
      </c>
      <c r="G3663" s="83" t="s">
        <v>0</v>
      </c>
      <c r="H3663" s="85">
        <v>34.9</v>
      </c>
      <c r="I3663" s="86">
        <v>0</v>
      </c>
      <c r="J3663" s="88" t="s">
        <v>7661</v>
      </c>
      <c r="K3663" s="88" t="s">
        <v>11824</v>
      </c>
      <c r="L3663" s="82">
        <v>2</v>
      </c>
      <c r="M3663" s="83" t="s">
        <v>7066</v>
      </c>
      <c r="N3663" s="82" t="s">
        <v>86</v>
      </c>
      <c r="O3663" s="82" t="s">
        <v>0</v>
      </c>
      <c r="P3663" s="82" t="s">
        <v>34</v>
      </c>
      <c r="Q3663" s="81">
        <v>27</v>
      </c>
      <c r="R3663" s="81">
        <v>0</v>
      </c>
      <c r="S3663" s="81">
        <v>27</v>
      </c>
      <c r="T3663" s="81">
        <v>1.39</v>
      </c>
    </row>
    <row r="3664" spans="1:20">
      <c r="A3664" s="82" t="s">
        <v>11827</v>
      </c>
      <c r="B3664" s="83">
        <v>18990</v>
      </c>
      <c r="C3664" s="82" t="s">
        <v>0</v>
      </c>
      <c r="D3664" s="82">
        <v>23</v>
      </c>
      <c r="E3664" s="84" t="s">
        <v>11828</v>
      </c>
      <c r="F3664" s="82" t="s">
        <v>1149</v>
      </c>
      <c r="G3664" s="83" t="s">
        <v>0</v>
      </c>
      <c r="H3664" s="85">
        <v>39.9</v>
      </c>
      <c r="I3664" s="86">
        <v>0</v>
      </c>
      <c r="J3664" s="88" t="s">
        <v>7661</v>
      </c>
      <c r="K3664" s="88" t="s">
        <v>11829</v>
      </c>
      <c r="L3664" s="82">
        <v>25</v>
      </c>
      <c r="M3664" s="83" t="s">
        <v>7066</v>
      </c>
      <c r="N3664" s="82" t="s">
        <v>86</v>
      </c>
      <c r="O3664" s="82" t="s">
        <v>0</v>
      </c>
      <c r="P3664" s="82" t="s">
        <v>67</v>
      </c>
      <c r="Q3664" s="81">
        <v>27</v>
      </c>
      <c r="R3664" s="81">
        <v>2.5</v>
      </c>
      <c r="S3664" s="81">
        <v>27</v>
      </c>
      <c r="T3664" s="81">
        <v>1275</v>
      </c>
    </row>
    <row r="3665" spans="1:20">
      <c r="A3665" s="82" t="s">
        <v>11830</v>
      </c>
      <c r="B3665" s="83">
        <v>18990</v>
      </c>
      <c r="C3665" s="82" t="s">
        <v>0</v>
      </c>
      <c r="D3665" s="82">
        <v>33</v>
      </c>
      <c r="E3665" s="84" t="s">
        <v>11831</v>
      </c>
      <c r="F3665" s="82" t="s">
        <v>1149</v>
      </c>
      <c r="G3665" s="83" t="s">
        <v>0</v>
      </c>
      <c r="H3665" s="85">
        <v>39.9</v>
      </c>
      <c r="I3665" s="86">
        <v>0</v>
      </c>
      <c r="J3665" s="88" t="s">
        <v>7661</v>
      </c>
      <c r="K3665" s="88" t="s">
        <v>11829</v>
      </c>
      <c r="L3665" s="82">
        <v>19</v>
      </c>
      <c r="M3665" s="83" t="s">
        <v>7066</v>
      </c>
      <c r="N3665" s="82" t="s">
        <v>86</v>
      </c>
      <c r="O3665" s="82" t="s">
        <v>0</v>
      </c>
      <c r="P3665" s="82" t="s">
        <v>67</v>
      </c>
      <c r="Q3665" s="81">
        <v>27</v>
      </c>
      <c r="R3665" s="81">
        <v>2.5</v>
      </c>
      <c r="S3665" s="81">
        <v>27</v>
      </c>
      <c r="T3665" s="81">
        <v>1275</v>
      </c>
    </row>
    <row r="3666" spans="1:20">
      <c r="A3666" s="82" t="s">
        <v>6173</v>
      </c>
      <c r="B3666" s="83">
        <v>18991</v>
      </c>
      <c r="C3666" s="82" t="s">
        <v>0</v>
      </c>
      <c r="D3666" s="82" t="s">
        <v>1147</v>
      </c>
      <c r="E3666" s="84" t="s">
        <v>1066</v>
      </c>
      <c r="F3666" s="82" t="s">
        <v>1149</v>
      </c>
      <c r="G3666" s="83" t="s">
        <v>0</v>
      </c>
      <c r="H3666" s="85">
        <v>28.9</v>
      </c>
      <c r="I3666" s="86"/>
      <c r="J3666" s="88" t="s">
        <v>7661</v>
      </c>
      <c r="K3666" s="88" t="s">
        <v>10080</v>
      </c>
      <c r="L3666" s="82">
        <v>41</v>
      </c>
      <c r="M3666" s="83" t="s">
        <v>7066</v>
      </c>
      <c r="N3666" s="82" t="s">
        <v>86</v>
      </c>
      <c r="O3666" s="82" t="s">
        <v>0</v>
      </c>
      <c r="P3666" s="82" t="s">
        <v>67</v>
      </c>
      <c r="Q3666" s="81">
        <v>11</v>
      </c>
      <c r="R3666" s="81">
        <v>1.5</v>
      </c>
      <c r="S3666" s="81">
        <v>11</v>
      </c>
      <c r="T3666" s="81">
        <v>0.47499999999999998</v>
      </c>
    </row>
    <row r="3667" spans="1:20">
      <c r="A3667" s="82" t="s">
        <v>6174</v>
      </c>
      <c r="B3667" s="83">
        <v>18992</v>
      </c>
      <c r="C3667" s="82" t="s">
        <v>0</v>
      </c>
      <c r="D3667" s="82" t="s">
        <v>1147</v>
      </c>
      <c r="E3667" s="84" t="s">
        <v>1067</v>
      </c>
      <c r="F3667" s="82" t="s">
        <v>1187</v>
      </c>
      <c r="G3667" s="83" t="s">
        <v>0</v>
      </c>
      <c r="H3667" s="85">
        <v>28.9</v>
      </c>
      <c r="I3667" s="86"/>
      <c r="J3667" s="88" t="s">
        <v>7661</v>
      </c>
      <c r="K3667" s="88" t="s">
        <v>10081</v>
      </c>
      <c r="L3667" s="82">
        <v>3</v>
      </c>
      <c r="M3667" s="83" t="s">
        <v>7066</v>
      </c>
      <c r="N3667" s="82" t="s">
        <v>86</v>
      </c>
      <c r="O3667" s="82" t="s">
        <v>0</v>
      </c>
      <c r="P3667" s="82" t="s">
        <v>67</v>
      </c>
      <c r="Q3667" s="81">
        <v>10</v>
      </c>
      <c r="R3667" s="81">
        <v>0</v>
      </c>
      <c r="S3667" s="81">
        <v>10</v>
      </c>
      <c r="T3667" s="81">
        <v>0.45</v>
      </c>
    </row>
    <row r="3668" spans="1:20">
      <c r="A3668" s="82" t="s">
        <v>6175</v>
      </c>
      <c r="B3668" s="83">
        <v>18993</v>
      </c>
      <c r="C3668" s="82" t="s">
        <v>0</v>
      </c>
      <c r="D3668" s="82" t="s">
        <v>1147</v>
      </c>
      <c r="E3668" s="84" t="s">
        <v>2749</v>
      </c>
      <c r="F3668" s="82" t="s">
        <v>1149</v>
      </c>
      <c r="G3668" s="83" t="s">
        <v>0</v>
      </c>
      <c r="H3668" s="85">
        <v>45.9</v>
      </c>
      <c r="I3668" s="86"/>
      <c r="J3668" s="88" t="s">
        <v>7661</v>
      </c>
      <c r="K3668" s="88" t="s">
        <v>10082</v>
      </c>
      <c r="L3668" s="82" t="s">
        <v>31</v>
      </c>
      <c r="M3668" s="83" t="s">
        <v>7066</v>
      </c>
      <c r="N3668" s="82" t="s">
        <v>86</v>
      </c>
      <c r="O3668" s="82" t="s">
        <v>0</v>
      </c>
      <c r="P3668" s="82" t="s">
        <v>67</v>
      </c>
      <c r="Q3668" s="81">
        <v>24</v>
      </c>
      <c r="R3668" s="81">
        <v>0</v>
      </c>
      <c r="S3668" s="81">
        <v>24</v>
      </c>
      <c r="T3668" s="81">
        <v>0.68500000000000005</v>
      </c>
    </row>
    <row r="3669" spans="1:20">
      <c r="A3669" s="82" t="s">
        <v>6176</v>
      </c>
      <c r="B3669" s="83">
        <v>18994</v>
      </c>
      <c r="C3669" s="82" t="s">
        <v>0</v>
      </c>
      <c r="D3669" s="82" t="s">
        <v>1147</v>
      </c>
      <c r="E3669" s="84" t="s">
        <v>2750</v>
      </c>
      <c r="F3669" s="82" t="s">
        <v>1149</v>
      </c>
      <c r="G3669" s="83" t="s">
        <v>0</v>
      </c>
      <c r="H3669" s="85">
        <v>45.9</v>
      </c>
      <c r="I3669" s="86"/>
      <c r="J3669" s="88" t="s">
        <v>7661</v>
      </c>
      <c r="K3669" s="88" t="s">
        <v>10083</v>
      </c>
      <c r="L3669" s="82">
        <v>7</v>
      </c>
      <c r="M3669" s="83" t="s">
        <v>7066</v>
      </c>
      <c r="N3669" s="82" t="s">
        <v>86</v>
      </c>
      <c r="O3669" s="82" t="s">
        <v>0</v>
      </c>
      <c r="P3669" s="82" t="s">
        <v>67</v>
      </c>
      <c r="Q3669" s="81">
        <v>24</v>
      </c>
      <c r="R3669" s="81">
        <v>3.5</v>
      </c>
      <c r="S3669" s="81">
        <v>24</v>
      </c>
      <c r="T3669" s="81">
        <v>0.82</v>
      </c>
    </row>
    <row r="3670" spans="1:20">
      <c r="A3670" s="82" t="s">
        <v>6177</v>
      </c>
      <c r="B3670" s="83">
        <v>18995</v>
      </c>
      <c r="C3670" s="82" t="s">
        <v>0</v>
      </c>
      <c r="D3670" s="82" t="s">
        <v>1147</v>
      </c>
      <c r="E3670" s="84" t="s">
        <v>2751</v>
      </c>
      <c r="F3670" s="82" t="s">
        <v>1149</v>
      </c>
      <c r="G3670" s="83" t="s">
        <v>0</v>
      </c>
      <c r="H3670" s="85">
        <v>36.5</v>
      </c>
      <c r="I3670" s="86"/>
      <c r="J3670" s="88" t="s">
        <v>7661</v>
      </c>
      <c r="K3670" s="88" t="s">
        <v>10084</v>
      </c>
      <c r="L3670" s="82" t="s">
        <v>31</v>
      </c>
      <c r="M3670" s="83" t="s">
        <v>7066</v>
      </c>
      <c r="N3670" s="82" t="s">
        <v>86</v>
      </c>
      <c r="O3670" s="82" t="s">
        <v>0</v>
      </c>
      <c r="P3670" s="82" t="s">
        <v>67</v>
      </c>
      <c r="Q3670" s="81">
        <v>13</v>
      </c>
      <c r="R3670" s="81">
        <v>0</v>
      </c>
      <c r="S3670" s="81">
        <v>12</v>
      </c>
      <c r="T3670" s="81">
        <v>0.48499999999999999</v>
      </c>
    </row>
    <row r="3671" spans="1:20">
      <c r="A3671" s="82" t="s">
        <v>11832</v>
      </c>
      <c r="B3671" s="83">
        <v>18996</v>
      </c>
      <c r="C3671" s="82" t="s">
        <v>0</v>
      </c>
      <c r="D3671" s="82">
        <v>1</v>
      </c>
      <c r="E3671" s="84" t="s">
        <v>11833</v>
      </c>
      <c r="F3671" s="82" t="s">
        <v>1149</v>
      </c>
      <c r="G3671" s="83" t="s">
        <v>0</v>
      </c>
      <c r="H3671" s="85">
        <v>59.9</v>
      </c>
      <c r="I3671" s="86">
        <v>0.13</v>
      </c>
      <c r="J3671" s="88" t="s">
        <v>7148</v>
      </c>
      <c r="K3671" s="88" t="s">
        <v>11834</v>
      </c>
      <c r="L3671" s="82">
        <v>3</v>
      </c>
      <c r="M3671" s="83" t="s">
        <v>7066</v>
      </c>
      <c r="N3671" s="82" t="s">
        <v>1827</v>
      </c>
      <c r="O3671" s="82" t="s">
        <v>0</v>
      </c>
      <c r="P3671" s="82" t="s">
        <v>34</v>
      </c>
      <c r="Q3671" s="81">
        <v>13.8</v>
      </c>
      <c r="R3671" s="81">
        <v>23.5</v>
      </c>
      <c r="S3671" s="81">
        <v>13.8</v>
      </c>
      <c r="T3671" s="81">
        <v>0.83499999999999996</v>
      </c>
    </row>
    <row r="3672" spans="1:20">
      <c r="A3672" s="82" t="s">
        <v>11835</v>
      </c>
      <c r="B3672" s="83">
        <v>18996</v>
      </c>
      <c r="C3672" s="82" t="s">
        <v>0</v>
      </c>
      <c r="D3672" s="82">
        <v>6</v>
      </c>
      <c r="E3672" s="84" t="s">
        <v>11836</v>
      </c>
      <c r="F3672" s="82" t="s">
        <v>1149</v>
      </c>
      <c r="G3672" s="83" t="s">
        <v>0</v>
      </c>
      <c r="H3672" s="85">
        <v>59.9</v>
      </c>
      <c r="I3672" s="86">
        <v>0.13</v>
      </c>
      <c r="J3672" s="88" t="s">
        <v>7148</v>
      </c>
      <c r="K3672" s="88" t="s">
        <v>11834</v>
      </c>
      <c r="L3672" s="82">
        <v>1</v>
      </c>
      <c r="M3672" s="83" t="s">
        <v>7066</v>
      </c>
      <c r="N3672" s="82" t="s">
        <v>1827</v>
      </c>
      <c r="O3672" s="82" t="s">
        <v>0</v>
      </c>
      <c r="P3672" s="82" t="s">
        <v>34</v>
      </c>
      <c r="Q3672" s="81">
        <v>13.8</v>
      </c>
      <c r="R3672" s="81">
        <v>23.5</v>
      </c>
      <c r="S3672" s="81">
        <v>13.8</v>
      </c>
      <c r="T3672" s="81">
        <v>0.83499999999999996</v>
      </c>
    </row>
    <row r="3673" spans="1:20">
      <c r="A3673" s="82" t="s">
        <v>11837</v>
      </c>
      <c r="B3673" s="83">
        <v>18996</v>
      </c>
      <c r="C3673" s="82" t="s">
        <v>0</v>
      </c>
      <c r="D3673" s="82">
        <v>10</v>
      </c>
      <c r="E3673" s="84" t="s">
        <v>11838</v>
      </c>
      <c r="F3673" s="82" t="s">
        <v>1149</v>
      </c>
      <c r="G3673" s="83" t="s">
        <v>0</v>
      </c>
      <c r="H3673" s="85">
        <v>59.9</v>
      </c>
      <c r="I3673" s="86">
        <v>0.13</v>
      </c>
      <c r="J3673" s="88" t="s">
        <v>7148</v>
      </c>
      <c r="K3673" s="88" t="s">
        <v>11834</v>
      </c>
      <c r="L3673" s="82" t="s">
        <v>30</v>
      </c>
      <c r="M3673" s="83" t="s">
        <v>7066</v>
      </c>
      <c r="N3673" s="82" t="s">
        <v>1827</v>
      </c>
      <c r="O3673" s="82" t="s">
        <v>0</v>
      </c>
      <c r="P3673" s="82" t="s">
        <v>34</v>
      </c>
      <c r="Q3673" s="81">
        <v>13.8</v>
      </c>
      <c r="R3673" s="81">
        <v>23.5</v>
      </c>
      <c r="S3673" s="81">
        <v>13.8</v>
      </c>
      <c r="T3673" s="81">
        <v>0.83499999999999996</v>
      </c>
    </row>
    <row r="3674" spans="1:20">
      <c r="A3674" s="82" t="s">
        <v>11839</v>
      </c>
      <c r="B3674" s="83">
        <v>18996</v>
      </c>
      <c r="C3674" s="82" t="s">
        <v>0</v>
      </c>
      <c r="D3674" s="82">
        <v>44</v>
      </c>
      <c r="E3674" s="84" t="s">
        <v>11840</v>
      </c>
      <c r="F3674" s="82" t="s">
        <v>1149</v>
      </c>
      <c r="G3674" s="83" t="s">
        <v>0</v>
      </c>
      <c r="H3674" s="85">
        <v>72.900000000000006</v>
      </c>
      <c r="I3674" s="86">
        <v>0.13</v>
      </c>
      <c r="J3674" s="88" t="s">
        <v>7148</v>
      </c>
      <c r="K3674" s="88" t="s">
        <v>11841</v>
      </c>
      <c r="L3674" s="82">
        <v>10</v>
      </c>
      <c r="M3674" s="83" t="s">
        <v>7066</v>
      </c>
      <c r="N3674" s="82" t="s">
        <v>1827</v>
      </c>
      <c r="O3674" s="82" t="s">
        <v>0</v>
      </c>
      <c r="P3674" s="82" t="s">
        <v>34</v>
      </c>
      <c r="Q3674" s="81">
        <v>13.8</v>
      </c>
      <c r="R3674" s="81">
        <v>23.5</v>
      </c>
      <c r="S3674" s="81">
        <v>13.8</v>
      </c>
      <c r="T3674" s="81">
        <v>0.83499999999999996</v>
      </c>
    </row>
    <row r="3675" spans="1:20">
      <c r="A3675" s="82" t="s">
        <v>11842</v>
      </c>
      <c r="B3675" s="83">
        <v>18996</v>
      </c>
      <c r="C3675" s="82" t="s">
        <v>0</v>
      </c>
      <c r="D3675" s="82">
        <v>52</v>
      </c>
      <c r="E3675" s="84" t="s">
        <v>11843</v>
      </c>
      <c r="F3675" s="82" t="s">
        <v>1149</v>
      </c>
      <c r="G3675" s="83" t="s">
        <v>0</v>
      </c>
      <c r="H3675" s="85">
        <v>59.9</v>
      </c>
      <c r="I3675" s="86">
        <v>0.13</v>
      </c>
      <c r="J3675" s="88" t="s">
        <v>7148</v>
      </c>
      <c r="K3675" s="88" t="s">
        <v>11834</v>
      </c>
      <c r="L3675" s="82">
        <v>3</v>
      </c>
      <c r="M3675" s="83" t="s">
        <v>7066</v>
      </c>
      <c r="N3675" s="82" t="s">
        <v>1827</v>
      </c>
      <c r="O3675" s="82" t="s">
        <v>0</v>
      </c>
      <c r="P3675" s="82" t="s">
        <v>34</v>
      </c>
      <c r="Q3675" s="81">
        <v>0</v>
      </c>
      <c r="R3675" s="81">
        <v>0</v>
      </c>
      <c r="S3675" s="81">
        <v>0</v>
      </c>
      <c r="T3675" s="81">
        <v>0</v>
      </c>
    </row>
    <row r="3676" spans="1:20">
      <c r="A3676" s="82" t="s">
        <v>6178</v>
      </c>
      <c r="B3676" s="83">
        <v>18996</v>
      </c>
      <c r="C3676" s="82" t="s">
        <v>0</v>
      </c>
      <c r="D3676" s="82">
        <v>124</v>
      </c>
      <c r="E3676" s="84" t="s">
        <v>1116</v>
      </c>
      <c r="F3676" s="82" t="s">
        <v>1149</v>
      </c>
      <c r="G3676" s="83" t="s">
        <v>3205</v>
      </c>
      <c r="H3676" s="85">
        <v>72.900000000000006</v>
      </c>
      <c r="I3676" s="86"/>
      <c r="J3676" s="88" t="s">
        <v>7148</v>
      </c>
      <c r="K3676" s="88" t="s">
        <v>10085</v>
      </c>
      <c r="L3676" s="82">
        <v>9</v>
      </c>
      <c r="M3676" s="83" t="s">
        <v>7066</v>
      </c>
      <c r="N3676" s="82" t="s">
        <v>1827</v>
      </c>
      <c r="O3676" s="82" t="s">
        <v>0</v>
      </c>
      <c r="P3676" s="82" t="s">
        <v>34</v>
      </c>
      <c r="Q3676" s="81">
        <v>13.8</v>
      </c>
      <c r="R3676" s="81">
        <v>23.5</v>
      </c>
      <c r="S3676" s="81">
        <v>13.8</v>
      </c>
      <c r="T3676" s="81">
        <v>0.83499999999999996</v>
      </c>
    </row>
    <row r="3677" spans="1:20">
      <c r="A3677" s="82" t="s">
        <v>11844</v>
      </c>
      <c r="B3677" s="83">
        <v>18997</v>
      </c>
      <c r="C3677" s="82" t="s">
        <v>0</v>
      </c>
      <c r="D3677" s="82">
        <v>1</v>
      </c>
      <c r="E3677" s="84" t="s">
        <v>11845</v>
      </c>
      <c r="F3677" s="82" t="s">
        <v>1149</v>
      </c>
      <c r="G3677" s="83" t="s">
        <v>0</v>
      </c>
      <c r="H3677" s="85">
        <v>64.900000000000006</v>
      </c>
      <c r="I3677" s="86">
        <v>0.13</v>
      </c>
      <c r="J3677" s="88" t="s">
        <v>7148</v>
      </c>
      <c r="K3677" s="88" t="s">
        <v>11846</v>
      </c>
      <c r="L3677" s="82">
        <v>3</v>
      </c>
      <c r="M3677" s="83" t="s">
        <v>7066</v>
      </c>
      <c r="N3677" s="82" t="s">
        <v>1827</v>
      </c>
      <c r="O3677" s="82" t="s">
        <v>0</v>
      </c>
      <c r="P3677" s="82" t="s">
        <v>34</v>
      </c>
      <c r="Q3677" s="81">
        <v>13.8</v>
      </c>
      <c r="R3677" s="81">
        <v>0</v>
      </c>
      <c r="S3677" s="81">
        <v>13.8</v>
      </c>
      <c r="T3677" s="81">
        <v>0.79</v>
      </c>
    </row>
    <row r="3678" spans="1:20">
      <c r="A3678" s="82" t="s">
        <v>11847</v>
      </c>
      <c r="B3678" s="83">
        <v>18997</v>
      </c>
      <c r="C3678" s="82" t="s">
        <v>0</v>
      </c>
      <c r="D3678" s="82">
        <v>6</v>
      </c>
      <c r="E3678" s="84" t="s">
        <v>11848</v>
      </c>
      <c r="F3678" s="82" t="s">
        <v>1149</v>
      </c>
      <c r="G3678" s="83" t="s">
        <v>0</v>
      </c>
      <c r="H3678" s="85">
        <v>78.900000000000006</v>
      </c>
      <c r="I3678" s="86">
        <v>0.13</v>
      </c>
      <c r="J3678" s="88" t="s">
        <v>7148</v>
      </c>
      <c r="K3678" s="88" t="s">
        <v>11846</v>
      </c>
      <c r="L3678" s="82">
        <v>5</v>
      </c>
      <c r="M3678" s="83" t="s">
        <v>7066</v>
      </c>
      <c r="N3678" s="82" t="s">
        <v>1827</v>
      </c>
      <c r="O3678" s="82" t="s">
        <v>0</v>
      </c>
      <c r="P3678" s="82" t="s">
        <v>480</v>
      </c>
      <c r="Q3678" s="81">
        <v>13.8</v>
      </c>
      <c r="R3678" s="81">
        <v>0</v>
      </c>
      <c r="S3678" s="81">
        <v>13.8</v>
      </c>
      <c r="T3678" s="81">
        <v>0.79</v>
      </c>
    </row>
    <row r="3679" spans="1:20">
      <c r="A3679" s="82" t="s">
        <v>11849</v>
      </c>
      <c r="B3679" s="83">
        <v>18997</v>
      </c>
      <c r="C3679" s="82" t="s">
        <v>0</v>
      </c>
      <c r="D3679" s="82">
        <v>10</v>
      </c>
      <c r="E3679" s="84" t="s">
        <v>11850</v>
      </c>
      <c r="F3679" s="82" t="s">
        <v>1149</v>
      </c>
      <c r="G3679" s="83" t="s">
        <v>0</v>
      </c>
      <c r="H3679" s="85">
        <v>78.900000000000006</v>
      </c>
      <c r="I3679" s="86">
        <v>0.13</v>
      </c>
      <c r="J3679" s="88" t="s">
        <v>7148</v>
      </c>
      <c r="K3679" s="88" t="s">
        <v>11846</v>
      </c>
      <c r="L3679" s="82">
        <v>1</v>
      </c>
      <c r="M3679" s="83" t="s">
        <v>7066</v>
      </c>
      <c r="N3679" s="82" t="s">
        <v>1827</v>
      </c>
      <c r="O3679" s="82" t="s">
        <v>0</v>
      </c>
      <c r="P3679" s="82" t="s">
        <v>480</v>
      </c>
      <c r="Q3679" s="81">
        <v>13.8</v>
      </c>
      <c r="R3679" s="81">
        <v>27</v>
      </c>
      <c r="S3679" s="81">
        <v>13.8</v>
      </c>
      <c r="T3679" s="81">
        <v>0.79</v>
      </c>
    </row>
    <row r="3680" spans="1:20">
      <c r="A3680" s="82" t="s">
        <v>11851</v>
      </c>
      <c r="B3680" s="83">
        <v>18997</v>
      </c>
      <c r="C3680" s="82" t="s">
        <v>0</v>
      </c>
      <c r="D3680" s="82">
        <v>52</v>
      </c>
      <c r="E3680" s="84" t="s">
        <v>11852</v>
      </c>
      <c r="F3680" s="82" t="s">
        <v>1149</v>
      </c>
      <c r="G3680" s="83" t="s">
        <v>0</v>
      </c>
      <c r="H3680" s="85">
        <v>64.900000000000006</v>
      </c>
      <c r="I3680" s="86">
        <v>0.13</v>
      </c>
      <c r="J3680" s="88" t="s">
        <v>7148</v>
      </c>
      <c r="K3680" s="88" t="s">
        <v>11846</v>
      </c>
      <c r="L3680" s="82">
        <v>1</v>
      </c>
      <c r="M3680" s="83" t="s">
        <v>7066</v>
      </c>
      <c r="N3680" s="82" t="s">
        <v>1827</v>
      </c>
      <c r="O3680" s="82" t="s">
        <v>0</v>
      </c>
      <c r="P3680" s="82" t="s">
        <v>34</v>
      </c>
      <c r="Q3680" s="81">
        <v>0</v>
      </c>
      <c r="R3680" s="81">
        <v>0</v>
      </c>
      <c r="S3680" s="81">
        <v>0</v>
      </c>
      <c r="T3680" s="81">
        <v>0</v>
      </c>
    </row>
    <row r="3681" spans="1:20">
      <c r="A3681" s="82" t="s">
        <v>11853</v>
      </c>
      <c r="B3681" s="83">
        <v>18997</v>
      </c>
      <c r="C3681" s="82" t="s">
        <v>0</v>
      </c>
      <c r="D3681" s="82">
        <v>124</v>
      </c>
      <c r="E3681" s="84" t="s">
        <v>11854</v>
      </c>
      <c r="F3681" s="82" t="s">
        <v>1149</v>
      </c>
      <c r="G3681" s="83" t="s">
        <v>0</v>
      </c>
      <c r="H3681" s="85">
        <v>78.900000000000006</v>
      </c>
      <c r="I3681" s="86">
        <v>0.13</v>
      </c>
      <c r="J3681" s="88" t="s">
        <v>7148</v>
      </c>
      <c r="K3681" s="88" t="s">
        <v>11855</v>
      </c>
      <c r="L3681" s="82">
        <v>6</v>
      </c>
      <c r="M3681" s="83" t="s">
        <v>7066</v>
      </c>
      <c r="N3681" s="82" t="s">
        <v>1827</v>
      </c>
      <c r="O3681" s="82" t="s">
        <v>0</v>
      </c>
      <c r="P3681" s="82" t="s">
        <v>34</v>
      </c>
      <c r="Q3681" s="81">
        <v>13.8</v>
      </c>
      <c r="R3681" s="81">
        <v>27</v>
      </c>
      <c r="S3681" s="81">
        <v>13.8</v>
      </c>
      <c r="T3681" s="81">
        <v>0.79</v>
      </c>
    </row>
    <row r="3682" spans="1:20">
      <c r="A3682" s="82" t="s">
        <v>11856</v>
      </c>
      <c r="B3682" s="83">
        <v>18998</v>
      </c>
      <c r="C3682" s="82" t="s">
        <v>0</v>
      </c>
      <c r="D3682" s="82">
        <v>1</v>
      </c>
      <c r="E3682" s="84" t="s">
        <v>11857</v>
      </c>
      <c r="F3682" s="82" t="s">
        <v>1149</v>
      </c>
      <c r="G3682" s="83" t="s">
        <v>0</v>
      </c>
      <c r="H3682" s="85">
        <v>67.900000000000006</v>
      </c>
      <c r="I3682" s="86">
        <v>0.13</v>
      </c>
      <c r="J3682" s="88" t="s">
        <v>7148</v>
      </c>
      <c r="K3682" s="88" t="s">
        <v>11858</v>
      </c>
      <c r="L3682" s="82">
        <v>1</v>
      </c>
      <c r="M3682" s="83" t="s">
        <v>7066</v>
      </c>
      <c r="N3682" s="82" t="s">
        <v>1827</v>
      </c>
      <c r="O3682" s="82" t="s">
        <v>0</v>
      </c>
      <c r="P3682" s="82" t="s">
        <v>34</v>
      </c>
      <c r="Q3682" s="81">
        <v>14</v>
      </c>
      <c r="R3682" s="81">
        <v>29</v>
      </c>
      <c r="S3682" s="81">
        <v>14</v>
      </c>
      <c r="T3682" s="81">
        <v>1.24</v>
      </c>
    </row>
    <row r="3683" spans="1:20">
      <c r="A3683" s="82" t="s">
        <v>11859</v>
      </c>
      <c r="B3683" s="83">
        <v>18998</v>
      </c>
      <c r="C3683" s="82" t="s">
        <v>0</v>
      </c>
      <c r="D3683" s="82">
        <v>6</v>
      </c>
      <c r="E3683" s="84" t="s">
        <v>11860</v>
      </c>
      <c r="F3683" s="82" t="s">
        <v>1149</v>
      </c>
      <c r="G3683" s="83" t="s">
        <v>0</v>
      </c>
      <c r="H3683" s="85">
        <v>67.900000000000006</v>
      </c>
      <c r="I3683" s="86">
        <v>0.13</v>
      </c>
      <c r="J3683" s="88" t="s">
        <v>7148</v>
      </c>
      <c r="K3683" s="88" t="s">
        <v>11858</v>
      </c>
      <c r="L3683" s="82">
        <v>3</v>
      </c>
      <c r="M3683" s="83" t="s">
        <v>7066</v>
      </c>
      <c r="N3683" s="82" t="s">
        <v>1827</v>
      </c>
      <c r="O3683" s="82" t="s">
        <v>0</v>
      </c>
      <c r="P3683" s="82" t="s">
        <v>34</v>
      </c>
      <c r="Q3683" s="81">
        <v>16</v>
      </c>
      <c r="R3683" s="81">
        <v>29</v>
      </c>
      <c r="S3683" s="81">
        <v>16</v>
      </c>
      <c r="T3683" s="81">
        <v>1.24</v>
      </c>
    </row>
    <row r="3684" spans="1:20">
      <c r="A3684" s="82" t="s">
        <v>11861</v>
      </c>
      <c r="B3684" s="83">
        <v>18998</v>
      </c>
      <c r="C3684" s="82" t="s">
        <v>0</v>
      </c>
      <c r="D3684" s="82">
        <v>10</v>
      </c>
      <c r="E3684" s="84" t="s">
        <v>11862</v>
      </c>
      <c r="F3684" s="82" t="s">
        <v>1149</v>
      </c>
      <c r="G3684" s="83" t="s">
        <v>0</v>
      </c>
      <c r="H3684" s="85">
        <v>67.900000000000006</v>
      </c>
      <c r="I3684" s="86">
        <v>0.13</v>
      </c>
      <c r="J3684" s="88" t="s">
        <v>7148</v>
      </c>
      <c r="K3684" s="88" t="s">
        <v>11858</v>
      </c>
      <c r="L3684" s="82">
        <v>3</v>
      </c>
      <c r="M3684" s="83" t="s">
        <v>7066</v>
      </c>
      <c r="N3684" s="82" t="s">
        <v>1827</v>
      </c>
      <c r="O3684" s="82" t="s">
        <v>0</v>
      </c>
      <c r="P3684" s="82" t="s">
        <v>34</v>
      </c>
      <c r="Q3684" s="81">
        <v>16</v>
      </c>
      <c r="R3684" s="81">
        <v>29</v>
      </c>
      <c r="S3684" s="81">
        <v>16</v>
      </c>
      <c r="T3684" s="81">
        <v>1.24</v>
      </c>
    </row>
    <row r="3685" spans="1:20">
      <c r="A3685" s="82" t="s">
        <v>11863</v>
      </c>
      <c r="B3685" s="83">
        <v>18998</v>
      </c>
      <c r="C3685" s="82" t="s">
        <v>0</v>
      </c>
      <c r="D3685" s="82">
        <v>52</v>
      </c>
      <c r="E3685" s="84" t="s">
        <v>11864</v>
      </c>
      <c r="F3685" s="82" t="s">
        <v>1149</v>
      </c>
      <c r="G3685" s="83" t="s">
        <v>0</v>
      </c>
      <c r="H3685" s="85">
        <v>67.900000000000006</v>
      </c>
      <c r="I3685" s="86">
        <v>0.13</v>
      </c>
      <c r="J3685" s="88" t="s">
        <v>7148</v>
      </c>
      <c r="K3685" s="88" t="s">
        <v>11858</v>
      </c>
      <c r="L3685" s="82">
        <v>2</v>
      </c>
      <c r="M3685" s="83" t="s">
        <v>7066</v>
      </c>
      <c r="N3685" s="82" t="s">
        <v>1827</v>
      </c>
      <c r="O3685" s="82" t="s">
        <v>0</v>
      </c>
      <c r="P3685" s="82" t="s">
        <v>34</v>
      </c>
      <c r="Q3685" s="81">
        <v>0</v>
      </c>
      <c r="R3685" s="81">
        <v>0</v>
      </c>
      <c r="S3685" s="81">
        <v>0</v>
      </c>
      <c r="T3685" s="81">
        <v>0</v>
      </c>
    </row>
    <row r="3686" spans="1:20">
      <c r="A3686" s="82" t="s">
        <v>11865</v>
      </c>
      <c r="B3686" s="83">
        <v>18998</v>
      </c>
      <c r="C3686" s="82" t="s">
        <v>0</v>
      </c>
      <c r="D3686" s="82">
        <v>65</v>
      </c>
      <c r="E3686" s="84" t="s">
        <v>11866</v>
      </c>
      <c r="F3686" s="82" t="s">
        <v>1149</v>
      </c>
      <c r="G3686" s="83" t="s">
        <v>0</v>
      </c>
      <c r="H3686" s="85">
        <v>81.900000000000006</v>
      </c>
      <c r="I3686" s="86">
        <v>0.13</v>
      </c>
      <c r="J3686" s="88" t="s">
        <v>7148</v>
      </c>
      <c r="K3686" s="88" t="s">
        <v>11858</v>
      </c>
      <c r="L3686" s="82">
        <v>15</v>
      </c>
      <c r="M3686" s="83" t="s">
        <v>7066</v>
      </c>
      <c r="N3686" s="82" t="s">
        <v>1827</v>
      </c>
      <c r="O3686" s="82" t="s">
        <v>0</v>
      </c>
      <c r="P3686" s="82" t="s">
        <v>34</v>
      </c>
      <c r="Q3686" s="81">
        <v>0</v>
      </c>
      <c r="R3686" s="81">
        <v>0</v>
      </c>
      <c r="S3686" s="81">
        <v>0</v>
      </c>
      <c r="T3686" s="81">
        <v>0.91</v>
      </c>
    </row>
    <row r="3687" spans="1:20">
      <c r="A3687" s="82" t="s">
        <v>6179</v>
      </c>
      <c r="B3687" s="83">
        <v>18998</v>
      </c>
      <c r="C3687" s="82" t="s">
        <v>0</v>
      </c>
      <c r="D3687" s="82">
        <v>124</v>
      </c>
      <c r="E3687" s="84" t="s">
        <v>1117</v>
      </c>
      <c r="F3687" s="82" t="s">
        <v>1149</v>
      </c>
      <c r="G3687" s="83" t="s">
        <v>3205</v>
      </c>
      <c r="H3687" s="85">
        <v>81.900000000000006</v>
      </c>
      <c r="I3687" s="86"/>
      <c r="J3687" s="88" t="s">
        <v>7148</v>
      </c>
      <c r="K3687" s="88"/>
      <c r="L3687" s="82" t="s">
        <v>31</v>
      </c>
      <c r="M3687" s="83" t="s">
        <v>7066</v>
      </c>
      <c r="N3687" s="82" t="s">
        <v>2454</v>
      </c>
      <c r="O3687" s="82" t="s">
        <v>0</v>
      </c>
      <c r="P3687" s="82" t="s">
        <v>480</v>
      </c>
      <c r="Q3687" s="81">
        <v>0</v>
      </c>
      <c r="R3687" s="81">
        <v>0</v>
      </c>
      <c r="S3687" s="81">
        <v>0</v>
      </c>
      <c r="T3687" s="81">
        <v>0</v>
      </c>
    </row>
    <row r="3688" spans="1:20">
      <c r="A3688" s="82" t="s">
        <v>11867</v>
      </c>
      <c r="B3688" s="83">
        <v>18999</v>
      </c>
      <c r="C3688" s="82" t="s">
        <v>0</v>
      </c>
      <c r="D3688" s="82">
        <v>1</v>
      </c>
      <c r="E3688" s="84" t="s">
        <v>11868</v>
      </c>
      <c r="F3688" s="82" t="s">
        <v>1149</v>
      </c>
      <c r="G3688" s="83" t="s">
        <v>0</v>
      </c>
      <c r="H3688" s="85">
        <v>73.900000000000006</v>
      </c>
      <c r="I3688" s="86">
        <v>0.13</v>
      </c>
      <c r="J3688" s="88" t="s">
        <v>7148</v>
      </c>
      <c r="K3688" s="88" t="s">
        <v>11869</v>
      </c>
      <c r="L3688" s="82">
        <v>3</v>
      </c>
      <c r="M3688" s="83" t="s">
        <v>7066</v>
      </c>
      <c r="N3688" s="82" t="s">
        <v>1827</v>
      </c>
      <c r="O3688" s="82" t="s">
        <v>0</v>
      </c>
      <c r="P3688" s="82" t="s">
        <v>34</v>
      </c>
      <c r="Q3688" s="81">
        <v>14</v>
      </c>
      <c r="R3688" s="81">
        <v>0</v>
      </c>
      <c r="S3688" s="81">
        <v>14</v>
      </c>
      <c r="T3688" s="81">
        <v>1025</v>
      </c>
    </row>
    <row r="3689" spans="1:20">
      <c r="A3689" s="82" t="s">
        <v>11870</v>
      </c>
      <c r="B3689" s="83">
        <v>18999</v>
      </c>
      <c r="C3689" s="82" t="s">
        <v>0</v>
      </c>
      <c r="D3689" s="82">
        <v>10</v>
      </c>
      <c r="E3689" s="84" t="s">
        <v>11871</v>
      </c>
      <c r="F3689" s="82" t="s">
        <v>1149</v>
      </c>
      <c r="G3689" s="83" t="s">
        <v>0</v>
      </c>
      <c r="H3689" s="85">
        <v>73.900000000000006</v>
      </c>
      <c r="I3689" s="86">
        <v>0.13</v>
      </c>
      <c r="J3689" s="88" t="s">
        <v>7148</v>
      </c>
      <c r="K3689" s="88" t="s">
        <v>11869</v>
      </c>
      <c r="L3689" s="82">
        <v>1</v>
      </c>
      <c r="M3689" s="83" t="s">
        <v>7066</v>
      </c>
      <c r="N3689" s="82" t="s">
        <v>1827</v>
      </c>
      <c r="O3689" s="82" t="s">
        <v>0</v>
      </c>
      <c r="P3689" s="82" t="s">
        <v>34</v>
      </c>
      <c r="Q3689" s="81">
        <v>14</v>
      </c>
      <c r="R3689" s="81">
        <v>0</v>
      </c>
      <c r="S3689" s="81">
        <v>14</v>
      </c>
      <c r="T3689" s="81">
        <v>1025</v>
      </c>
    </row>
    <row r="3690" spans="1:20">
      <c r="A3690" s="82" t="s">
        <v>11872</v>
      </c>
      <c r="B3690" s="83">
        <v>18999</v>
      </c>
      <c r="C3690" s="82" t="s">
        <v>0</v>
      </c>
      <c r="D3690" s="82">
        <v>52</v>
      </c>
      <c r="E3690" s="84" t="s">
        <v>11873</v>
      </c>
      <c r="F3690" s="82" t="s">
        <v>1149</v>
      </c>
      <c r="G3690" s="83" t="s">
        <v>0</v>
      </c>
      <c r="H3690" s="85">
        <v>73.900000000000006</v>
      </c>
      <c r="I3690" s="86">
        <v>0.13</v>
      </c>
      <c r="J3690" s="88" t="s">
        <v>7148</v>
      </c>
      <c r="K3690" s="88" t="s">
        <v>11869</v>
      </c>
      <c r="L3690" s="82">
        <v>1</v>
      </c>
      <c r="M3690" s="83" t="s">
        <v>7066</v>
      </c>
      <c r="N3690" s="82" t="s">
        <v>1827</v>
      </c>
      <c r="O3690" s="82" t="s">
        <v>0</v>
      </c>
      <c r="P3690" s="82" t="s">
        <v>34</v>
      </c>
      <c r="Q3690" s="81">
        <v>0</v>
      </c>
      <c r="R3690" s="81">
        <v>0</v>
      </c>
      <c r="S3690" s="81">
        <v>0</v>
      </c>
      <c r="T3690" s="81">
        <v>0</v>
      </c>
    </row>
    <row r="3691" spans="1:20">
      <c r="A3691" s="82" t="s">
        <v>11874</v>
      </c>
      <c r="B3691" s="83">
        <v>19003</v>
      </c>
      <c r="C3691" s="82" t="s">
        <v>0</v>
      </c>
      <c r="D3691" s="82">
        <v>33</v>
      </c>
      <c r="E3691" s="84" t="s">
        <v>11875</v>
      </c>
      <c r="F3691" s="82" t="s">
        <v>1149</v>
      </c>
      <c r="G3691" s="83" t="s">
        <v>0</v>
      </c>
      <c r="H3691" s="85">
        <v>45.4</v>
      </c>
      <c r="I3691" s="86">
        <v>0.13</v>
      </c>
      <c r="J3691" s="88" t="s">
        <v>7300</v>
      </c>
      <c r="K3691" s="88" t="s">
        <v>11876</v>
      </c>
      <c r="L3691" s="82">
        <v>2</v>
      </c>
      <c r="M3691" s="83" t="s">
        <v>7066</v>
      </c>
      <c r="N3691" s="82" t="s">
        <v>1203</v>
      </c>
      <c r="O3691" s="82" t="s">
        <v>0</v>
      </c>
      <c r="P3691" s="82" t="s">
        <v>34</v>
      </c>
      <c r="Q3691" s="81">
        <v>0</v>
      </c>
      <c r="R3691" s="81">
        <v>0</v>
      </c>
      <c r="S3691" s="81">
        <v>0</v>
      </c>
      <c r="T3691" s="81">
        <v>0.72499999999999998</v>
      </c>
    </row>
    <row r="3692" spans="1:20">
      <c r="A3692" s="82" t="s">
        <v>11877</v>
      </c>
      <c r="B3692" s="83">
        <v>19003</v>
      </c>
      <c r="C3692" s="82" t="s">
        <v>0</v>
      </c>
      <c r="D3692" s="82">
        <v>34</v>
      </c>
      <c r="E3692" s="84" t="s">
        <v>11878</v>
      </c>
      <c r="F3692" s="82" t="s">
        <v>1149</v>
      </c>
      <c r="G3692" s="83" t="s">
        <v>0</v>
      </c>
      <c r="H3692" s="85">
        <v>45.4</v>
      </c>
      <c r="I3692" s="86">
        <v>0.13</v>
      </c>
      <c r="J3692" s="88" t="s">
        <v>7300</v>
      </c>
      <c r="K3692" s="88" t="s">
        <v>11876</v>
      </c>
      <c r="L3692" s="82">
        <v>2</v>
      </c>
      <c r="M3692" s="83" t="s">
        <v>7066</v>
      </c>
      <c r="N3692" s="82" t="s">
        <v>1203</v>
      </c>
      <c r="O3692" s="82" t="s">
        <v>0</v>
      </c>
      <c r="P3692" s="82" t="s">
        <v>34</v>
      </c>
      <c r="Q3692" s="81">
        <v>0</v>
      </c>
      <c r="R3692" s="81">
        <v>0</v>
      </c>
      <c r="S3692" s="81">
        <v>0</v>
      </c>
      <c r="T3692" s="81">
        <v>0.72499999999999998</v>
      </c>
    </row>
    <row r="3693" spans="1:20">
      <c r="A3693" s="82" t="s">
        <v>11879</v>
      </c>
      <c r="B3693" s="83">
        <v>19005</v>
      </c>
      <c r="C3693" s="82" t="s">
        <v>0</v>
      </c>
      <c r="D3693" s="82">
        <v>34</v>
      </c>
      <c r="E3693" s="84" t="s">
        <v>11880</v>
      </c>
      <c r="F3693" s="82" t="s">
        <v>1149</v>
      </c>
      <c r="G3693" s="83" t="s">
        <v>0</v>
      </c>
      <c r="H3693" s="85">
        <v>38.4</v>
      </c>
      <c r="I3693" s="86">
        <v>0.13</v>
      </c>
      <c r="J3693" s="88" t="s">
        <v>7300</v>
      </c>
      <c r="K3693" s="88" t="s">
        <v>10086</v>
      </c>
      <c r="L3693" s="82">
        <v>19</v>
      </c>
      <c r="M3693" s="83" t="s">
        <v>7066</v>
      </c>
      <c r="N3693" s="82" t="s">
        <v>1203</v>
      </c>
      <c r="O3693" s="82" t="s">
        <v>0</v>
      </c>
      <c r="P3693" s="82" t="s">
        <v>34</v>
      </c>
      <c r="Q3693" s="81">
        <v>0</v>
      </c>
      <c r="R3693" s="81">
        <v>0</v>
      </c>
      <c r="S3693" s="81">
        <v>0</v>
      </c>
      <c r="T3693" s="81">
        <v>0.67500000000000004</v>
      </c>
    </row>
    <row r="3694" spans="1:20">
      <c r="A3694" s="82" t="s">
        <v>6180</v>
      </c>
      <c r="B3694" s="83">
        <v>19005</v>
      </c>
      <c r="C3694" s="82" t="s">
        <v>0</v>
      </c>
      <c r="D3694" s="82">
        <v>238</v>
      </c>
      <c r="E3694" s="84" t="s">
        <v>2752</v>
      </c>
      <c r="F3694" s="82" t="s">
        <v>1149</v>
      </c>
      <c r="G3694" s="83" t="s">
        <v>3265</v>
      </c>
      <c r="H3694" s="85">
        <v>38.4</v>
      </c>
      <c r="I3694" s="86"/>
      <c r="J3694" s="88" t="s">
        <v>7300</v>
      </c>
      <c r="K3694" s="88" t="s">
        <v>10086</v>
      </c>
      <c r="L3694" s="82">
        <v>2</v>
      </c>
      <c r="M3694" s="83" t="s">
        <v>7066</v>
      </c>
      <c r="N3694" s="82" t="s">
        <v>1203</v>
      </c>
      <c r="O3694" s="82" t="s">
        <v>0</v>
      </c>
      <c r="P3694" s="82" t="s">
        <v>34</v>
      </c>
      <c r="Q3694" s="81">
        <v>0</v>
      </c>
      <c r="R3694" s="81">
        <v>0</v>
      </c>
      <c r="S3694" s="81">
        <v>0</v>
      </c>
      <c r="T3694" s="81">
        <v>0.67500000000000004</v>
      </c>
    </row>
    <row r="3695" spans="1:20">
      <c r="A3695" s="82" t="s">
        <v>11881</v>
      </c>
      <c r="B3695" s="83">
        <v>19010</v>
      </c>
      <c r="C3695" s="82" t="s">
        <v>0</v>
      </c>
      <c r="D3695" s="82">
        <v>34</v>
      </c>
      <c r="E3695" s="84" t="s">
        <v>11882</v>
      </c>
      <c r="F3695" s="82" t="s">
        <v>1149</v>
      </c>
      <c r="G3695" s="83" t="s">
        <v>0</v>
      </c>
      <c r="H3695" s="85">
        <v>19.899999999999999</v>
      </c>
      <c r="I3695" s="86">
        <v>0.13</v>
      </c>
      <c r="J3695" s="88" t="s">
        <v>7300</v>
      </c>
      <c r="K3695" s="88" t="s">
        <v>11883</v>
      </c>
      <c r="L3695" s="82" t="s">
        <v>30</v>
      </c>
      <c r="M3695" s="83" t="s">
        <v>7066</v>
      </c>
      <c r="N3695" s="82" t="s">
        <v>1203</v>
      </c>
      <c r="O3695" s="82" t="s">
        <v>0</v>
      </c>
      <c r="P3695" s="82" t="s">
        <v>34</v>
      </c>
      <c r="Q3695" s="81">
        <v>0</v>
      </c>
      <c r="R3695" s="81">
        <v>0</v>
      </c>
      <c r="S3695" s="81">
        <v>0</v>
      </c>
      <c r="T3695" s="81">
        <v>0.32500000000000001</v>
      </c>
    </row>
    <row r="3696" spans="1:20">
      <c r="A3696" s="82" t="s">
        <v>6181</v>
      </c>
      <c r="B3696" s="83">
        <v>19011</v>
      </c>
      <c r="C3696" s="82" t="s">
        <v>0</v>
      </c>
      <c r="D3696" s="82">
        <v>33</v>
      </c>
      <c r="E3696" s="84" t="s">
        <v>2753</v>
      </c>
      <c r="F3696" s="82" t="s">
        <v>1149</v>
      </c>
      <c r="G3696" s="83" t="s">
        <v>3347</v>
      </c>
      <c r="H3696" s="85">
        <v>32.299999999999997</v>
      </c>
      <c r="I3696" s="86"/>
      <c r="J3696" s="88" t="s">
        <v>7300</v>
      </c>
      <c r="K3696" s="88" t="s">
        <v>10087</v>
      </c>
      <c r="L3696" s="82">
        <v>9</v>
      </c>
      <c r="M3696" s="83" t="s">
        <v>7066</v>
      </c>
      <c r="N3696" s="82" t="s">
        <v>1203</v>
      </c>
      <c r="O3696" s="82" t="s">
        <v>0</v>
      </c>
      <c r="P3696" s="82" t="s">
        <v>34</v>
      </c>
      <c r="Q3696" s="81">
        <v>0</v>
      </c>
      <c r="R3696" s="81">
        <v>0</v>
      </c>
      <c r="S3696" s="81">
        <v>0</v>
      </c>
      <c r="T3696" s="81">
        <v>0.59</v>
      </c>
    </row>
    <row r="3697" spans="1:20">
      <c r="A3697" s="82" t="s">
        <v>11884</v>
      </c>
      <c r="B3697" s="83">
        <v>19011</v>
      </c>
      <c r="C3697" s="82" t="s">
        <v>0</v>
      </c>
      <c r="D3697" s="82">
        <v>238</v>
      </c>
      <c r="E3697" s="84" t="s">
        <v>11885</v>
      </c>
      <c r="F3697" s="82" t="s">
        <v>1149</v>
      </c>
      <c r="G3697" s="83" t="s">
        <v>0</v>
      </c>
      <c r="H3697" s="85">
        <v>32.299999999999997</v>
      </c>
      <c r="I3697" s="86">
        <v>0.13</v>
      </c>
      <c r="J3697" s="88" t="s">
        <v>7300</v>
      </c>
      <c r="K3697" s="88" t="s">
        <v>10087</v>
      </c>
      <c r="L3697" s="82" t="s">
        <v>30</v>
      </c>
      <c r="M3697" s="83" t="s">
        <v>7066</v>
      </c>
      <c r="N3697" s="82" t="s">
        <v>1203</v>
      </c>
      <c r="O3697" s="82" t="s">
        <v>0</v>
      </c>
      <c r="P3697" s="82" t="s">
        <v>34</v>
      </c>
      <c r="Q3697" s="81">
        <v>2.5</v>
      </c>
      <c r="R3697" s="81">
        <v>16</v>
      </c>
      <c r="S3697" s="81">
        <v>20</v>
      </c>
      <c r="T3697" s="81">
        <v>0.46500000000000002</v>
      </c>
    </row>
    <row r="3698" spans="1:20">
      <c r="A3698" s="82" t="s">
        <v>11886</v>
      </c>
      <c r="B3698" s="83">
        <v>19012</v>
      </c>
      <c r="C3698" s="82" t="s">
        <v>0</v>
      </c>
      <c r="D3698" s="82">
        <v>33</v>
      </c>
      <c r="E3698" s="84" t="s">
        <v>11887</v>
      </c>
      <c r="F3698" s="82" t="s">
        <v>1149</v>
      </c>
      <c r="G3698" s="83" t="s">
        <v>0</v>
      </c>
      <c r="H3698" s="85">
        <v>29.7</v>
      </c>
      <c r="I3698" s="86">
        <v>0.13</v>
      </c>
      <c r="J3698" s="88" t="s">
        <v>7300</v>
      </c>
      <c r="K3698" s="88" t="s">
        <v>11888</v>
      </c>
      <c r="L3698" s="82">
        <v>3</v>
      </c>
      <c r="M3698" s="83" t="s">
        <v>7066</v>
      </c>
      <c r="N3698" s="82" t="s">
        <v>1203</v>
      </c>
      <c r="O3698" s="82" t="s">
        <v>0</v>
      </c>
      <c r="P3698" s="82" t="s">
        <v>34</v>
      </c>
      <c r="Q3698" s="81">
        <v>0</v>
      </c>
      <c r="R3698" s="81">
        <v>0</v>
      </c>
      <c r="S3698" s="81">
        <v>0</v>
      </c>
      <c r="T3698" s="81">
        <v>0.52</v>
      </c>
    </row>
    <row r="3699" spans="1:20">
      <c r="A3699" s="82" t="s">
        <v>11889</v>
      </c>
      <c r="B3699" s="83">
        <v>19015</v>
      </c>
      <c r="C3699" s="82" t="s">
        <v>0</v>
      </c>
      <c r="D3699" s="82">
        <v>34</v>
      </c>
      <c r="E3699" s="84" t="s">
        <v>11890</v>
      </c>
      <c r="F3699" s="82" t="s">
        <v>1149</v>
      </c>
      <c r="G3699" s="83" t="s">
        <v>0</v>
      </c>
      <c r="H3699" s="85">
        <v>14.9</v>
      </c>
      <c r="I3699" s="86">
        <v>0.13</v>
      </c>
      <c r="J3699" s="88" t="s">
        <v>7300</v>
      </c>
      <c r="K3699" s="88" t="s">
        <v>10088</v>
      </c>
      <c r="L3699" s="82">
        <v>3</v>
      </c>
      <c r="M3699" s="83" t="s">
        <v>7066</v>
      </c>
      <c r="N3699" s="82" t="s">
        <v>1203</v>
      </c>
      <c r="O3699" s="82" t="s">
        <v>0</v>
      </c>
      <c r="P3699" s="82" t="s">
        <v>34</v>
      </c>
      <c r="Q3699" s="81">
        <v>0</v>
      </c>
      <c r="R3699" s="81">
        <v>0</v>
      </c>
      <c r="S3699" s="81">
        <v>0</v>
      </c>
      <c r="T3699" s="81">
        <v>0.26</v>
      </c>
    </row>
    <row r="3700" spans="1:20">
      <c r="A3700" s="82" t="s">
        <v>6182</v>
      </c>
      <c r="B3700" s="83">
        <v>19015</v>
      </c>
      <c r="C3700" s="82" t="s">
        <v>0</v>
      </c>
      <c r="D3700" s="82">
        <v>238</v>
      </c>
      <c r="E3700" s="84" t="s">
        <v>2754</v>
      </c>
      <c r="F3700" s="82" t="s">
        <v>1149</v>
      </c>
      <c r="G3700" s="83" t="s">
        <v>3265</v>
      </c>
      <c r="H3700" s="85">
        <v>14.9</v>
      </c>
      <c r="I3700" s="86"/>
      <c r="J3700" s="88" t="s">
        <v>7300</v>
      </c>
      <c r="K3700" s="88" t="s">
        <v>10088</v>
      </c>
      <c r="L3700" s="82">
        <v>16</v>
      </c>
      <c r="M3700" s="83" t="s">
        <v>7066</v>
      </c>
      <c r="N3700" s="82" t="s">
        <v>1203</v>
      </c>
      <c r="O3700" s="82" t="s">
        <v>0</v>
      </c>
      <c r="P3700" s="82" t="s">
        <v>34</v>
      </c>
      <c r="Q3700" s="81">
        <v>2.5</v>
      </c>
      <c r="R3700" s="81">
        <v>19</v>
      </c>
      <c r="S3700" s="81">
        <v>16</v>
      </c>
      <c r="T3700" s="81">
        <v>0.26</v>
      </c>
    </row>
    <row r="3701" spans="1:20">
      <c r="A3701" s="82" t="s">
        <v>11891</v>
      </c>
      <c r="B3701" s="83">
        <v>19016</v>
      </c>
      <c r="C3701" s="82" t="s">
        <v>0</v>
      </c>
      <c r="D3701" s="82">
        <v>33</v>
      </c>
      <c r="E3701" s="84" t="s">
        <v>11892</v>
      </c>
      <c r="F3701" s="82" t="s">
        <v>1149</v>
      </c>
      <c r="G3701" s="83" t="s">
        <v>0</v>
      </c>
      <c r="H3701" s="85">
        <v>14.9</v>
      </c>
      <c r="I3701" s="86">
        <v>0.13</v>
      </c>
      <c r="J3701" s="88" t="s">
        <v>7300</v>
      </c>
      <c r="K3701" s="88" t="s">
        <v>11893</v>
      </c>
      <c r="L3701" s="82">
        <v>5</v>
      </c>
      <c r="M3701" s="83" t="s">
        <v>7066</v>
      </c>
      <c r="N3701" s="82" t="s">
        <v>1203</v>
      </c>
      <c r="O3701" s="82" t="s">
        <v>0</v>
      </c>
      <c r="P3701" s="82" t="s">
        <v>34</v>
      </c>
      <c r="Q3701" s="81">
        <v>0</v>
      </c>
      <c r="R3701" s="81">
        <v>0</v>
      </c>
      <c r="S3701" s="81">
        <v>0</v>
      </c>
      <c r="T3701" s="81">
        <v>0.28000000000000003</v>
      </c>
    </row>
    <row r="3702" spans="1:20">
      <c r="A3702" s="82" t="s">
        <v>11894</v>
      </c>
      <c r="B3702" s="83">
        <v>19016</v>
      </c>
      <c r="C3702" s="82" t="s">
        <v>0</v>
      </c>
      <c r="D3702" s="82">
        <v>34</v>
      </c>
      <c r="E3702" s="84" t="s">
        <v>11895</v>
      </c>
      <c r="F3702" s="82" t="s">
        <v>1149</v>
      </c>
      <c r="G3702" s="83" t="s">
        <v>0</v>
      </c>
      <c r="H3702" s="85">
        <v>14.9</v>
      </c>
      <c r="I3702" s="86">
        <v>0.13</v>
      </c>
      <c r="J3702" s="88" t="s">
        <v>7300</v>
      </c>
      <c r="K3702" s="88" t="s">
        <v>11893</v>
      </c>
      <c r="L3702" s="82">
        <v>2</v>
      </c>
      <c r="M3702" s="83" t="s">
        <v>7066</v>
      </c>
      <c r="N3702" s="82" t="s">
        <v>1203</v>
      </c>
      <c r="O3702" s="82" t="s">
        <v>0</v>
      </c>
      <c r="P3702" s="82" t="s">
        <v>34</v>
      </c>
      <c r="Q3702" s="81">
        <v>0</v>
      </c>
      <c r="R3702" s="81">
        <v>0</v>
      </c>
      <c r="S3702" s="81">
        <v>0</v>
      </c>
      <c r="T3702" s="81">
        <v>0.28000000000000003</v>
      </c>
    </row>
    <row r="3703" spans="1:20">
      <c r="A3703" s="82" t="s">
        <v>11896</v>
      </c>
      <c r="B3703" s="83">
        <v>19017</v>
      </c>
      <c r="C3703" s="82" t="s">
        <v>0</v>
      </c>
      <c r="D3703" s="82">
        <v>33</v>
      </c>
      <c r="E3703" s="84" t="s">
        <v>11897</v>
      </c>
      <c r="F3703" s="82" t="s">
        <v>1149</v>
      </c>
      <c r="G3703" s="83" t="s">
        <v>0</v>
      </c>
      <c r="H3703" s="85">
        <v>17.8</v>
      </c>
      <c r="I3703" s="86">
        <v>0.13</v>
      </c>
      <c r="J3703" s="88" t="s">
        <v>7300</v>
      </c>
      <c r="K3703" s="88" t="s">
        <v>11898</v>
      </c>
      <c r="L3703" s="82">
        <v>6</v>
      </c>
      <c r="M3703" s="83" t="s">
        <v>7066</v>
      </c>
      <c r="N3703" s="82" t="s">
        <v>1203</v>
      </c>
      <c r="O3703" s="82" t="s">
        <v>0</v>
      </c>
      <c r="P3703" s="82" t="s">
        <v>34</v>
      </c>
      <c r="Q3703" s="81">
        <v>0</v>
      </c>
      <c r="R3703" s="81">
        <v>0</v>
      </c>
      <c r="S3703" s="81">
        <v>0</v>
      </c>
      <c r="T3703" s="81">
        <v>0.33500000000000002</v>
      </c>
    </row>
    <row r="3704" spans="1:20">
      <c r="A3704" s="82" t="s">
        <v>11899</v>
      </c>
      <c r="B3704" s="83">
        <v>19018</v>
      </c>
      <c r="C3704" s="82" t="s">
        <v>0</v>
      </c>
      <c r="D3704" s="82">
        <v>33</v>
      </c>
      <c r="E3704" s="84" t="s">
        <v>11900</v>
      </c>
      <c r="F3704" s="82" t="s">
        <v>1149</v>
      </c>
      <c r="G3704" s="83" t="s">
        <v>0</v>
      </c>
      <c r="H3704" s="85">
        <v>23.2</v>
      </c>
      <c r="I3704" s="86">
        <v>0.13</v>
      </c>
      <c r="J3704" s="88" t="s">
        <v>7300</v>
      </c>
      <c r="K3704" s="88" t="s">
        <v>11901</v>
      </c>
      <c r="L3704" s="82">
        <v>9</v>
      </c>
      <c r="M3704" s="83" t="s">
        <v>7066</v>
      </c>
      <c r="N3704" s="82" t="s">
        <v>1203</v>
      </c>
      <c r="O3704" s="82" t="s">
        <v>0</v>
      </c>
      <c r="P3704" s="82" t="s">
        <v>34</v>
      </c>
      <c r="Q3704" s="81">
        <v>2.5</v>
      </c>
      <c r="R3704" s="81">
        <v>16</v>
      </c>
      <c r="S3704" s="81">
        <v>12.5</v>
      </c>
      <c r="T3704" s="81">
        <v>0.38500000000000001</v>
      </c>
    </row>
    <row r="3705" spans="1:20">
      <c r="A3705" s="82" t="s">
        <v>6183</v>
      </c>
      <c r="B3705" s="83">
        <v>19019</v>
      </c>
      <c r="C3705" s="82" t="s">
        <v>0</v>
      </c>
      <c r="D3705" s="82">
        <v>33</v>
      </c>
      <c r="E3705" s="84" t="s">
        <v>2755</v>
      </c>
      <c r="F3705" s="82" t="s">
        <v>1149</v>
      </c>
      <c r="G3705" s="83" t="s">
        <v>3347</v>
      </c>
      <c r="H3705" s="85">
        <v>41.6</v>
      </c>
      <c r="I3705" s="86"/>
      <c r="J3705" s="88" t="s">
        <v>7300</v>
      </c>
      <c r="K3705" s="88" t="s">
        <v>10089</v>
      </c>
      <c r="L3705" s="82">
        <v>8</v>
      </c>
      <c r="M3705" s="83" t="s">
        <v>7066</v>
      </c>
      <c r="N3705" s="82" t="s">
        <v>1203</v>
      </c>
      <c r="O3705" s="82" t="s">
        <v>0</v>
      </c>
      <c r="P3705" s="82" t="s">
        <v>34</v>
      </c>
      <c r="Q3705" s="81">
        <v>2.5</v>
      </c>
      <c r="R3705" s="81">
        <v>19</v>
      </c>
      <c r="S3705" s="81">
        <v>18</v>
      </c>
      <c r="T3705" s="81">
        <v>0.41499999999999998</v>
      </c>
    </row>
    <row r="3706" spans="1:20">
      <c r="A3706" s="82" t="s">
        <v>6184</v>
      </c>
      <c r="B3706" s="83">
        <v>19019</v>
      </c>
      <c r="C3706" s="82" t="s">
        <v>0</v>
      </c>
      <c r="D3706" s="82">
        <v>34</v>
      </c>
      <c r="E3706" s="84" t="s">
        <v>2756</v>
      </c>
      <c r="F3706" s="82" t="s">
        <v>1149</v>
      </c>
      <c r="G3706" s="83" t="s">
        <v>3348</v>
      </c>
      <c r="H3706" s="85">
        <v>41.6</v>
      </c>
      <c r="I3706" s="86"/>
      <c r="J3706" s="88" t="s">
        <v>7300</v>
      </c>
      <c r="K3706" s="88" t="s">
        <v>10089</v>
      </c>
      <c r="L3706" s="82">
        <v>9</v>
      </c>
      <c r="M3706" s="83" t="s">
        <v>7066</v>
      </c>
      <c r="N3706" s="82" t="s">
        <v>1203</v>
      </c>
      <c r="O3706" s="82" t="s">
        <v>0</v>
      </c>
      <c r="P3706" s="82" t="s">
        <v>34</v>
      </c>
      <c r="Q3706" s="81">
        <v>2.5</v>
      </c>
      <c r="R3706" s="81">
        <v>19</v>
      </c>
      <c r="S3706" s="81">
        <v>18</v>
      </c>
      <c r="T3706" s="81">
        <v>0.41499999999999998</v>
      </c>
    </row>
    <row r="3707" spans="1:20">
      <c r="A3707" s="82" t="s">
        <v>6185</v>
      </c>
      <c r="B3707" s="83">
        <v>19019</v>
      </c>
      <c r="C3707" s="82" t="s">
        <v>0</v>
      </c>
      <c r="D3707" s="82">
        <v>238</v>
      </c>
      <c r="E3707" s="84" t="s">
        <v>2757</v>
      </c>
      <c r="F3707" s="82" t="s">
        <v>1149</v>
      </c>
      <c r="G3707" s="83" t="s">
        <v>3265</v>
      </c>
      <c r="H3707" s="85">
        <v>41.6</v>
      </c>
      <c r="I3707" s="86"/>
      <c r="J3707" s="88" t="s">
        <v>7300</v>
      </c>
      <c r="K3707" s="88" t="s">
        <v>10089</v>
      </c>
      <c r="L3707" s="82">
        <v>13</v>
      </c>
      <c r="M3707" s="83" t="s">
        <v>7066</v>
      </c>
      <c r="N3707" s="82" t="s">
        <v>1203</v>
      </c>
      <c r="O3707" s="82" t="s">
        <v>0</v>
      </c>
      <c r="P3707" s="82" t="s">
        <v>34</v>
      </c>
      <c r="Q3707" s="81">
        <v>2.5</v>
      </c>
      <c r="R3707" s="81">
        <v>19</v>
      </c>
      <c r="S3707" s="81">
        <v>18</v>
      </c>
      <c r="T3707" s="81">
        <v>0.58499999999999996</v>
      </c>
    </row>
    <row r="3708" spans="1:20">
      <c r="A3708" s="82" t="s">
        <v>6186</v>
      </c>
      <c r="B3708" s="83">
        <v>19021</v>
      </c>
      <c r="C3708" s="82" t="s">
        <v>0</v>
      </c>
      <c r="D3708" s="82">
        <v>238</v>
      </c>
      <c r="E3708" s="84" t="s">
        <v>2758</v>
      </c>
      <c r="F3708" s="82" t="s">
        <v>1149</v>
      </c>
      <c r="G3708" s="83" t="s">
        <v>3265</v>
      </c>
      <c r="H3708" s="85">
        <v>41.6</v>
      </c>
      <c r="I3708" s="86"/>
      <c r="J3708" s="88" t="s">
        <v>7300</v>
      </c>
      <c r="K3708" s="88" t="s">
        <v>10090</v>
      </c>
      <c r="L3708" s="82">
        <v>10</v>
      </c>
      <c r="M3708" s="83" t="s">
        <v>7066</v>
      </c>
      <c r="N3708" s="82" t="s">
        <v>1203</v>
      </c>
      <c r="O3708" s="82" t="s">
        <v>0</v>
      </c>
      <c r="P3708" s="82" t="s">
        <v>34</v>
      </c>
      <c r="Q3708" s="81">
        <v>0</v>
      </c>
      <c r="R3708" s="81">
        <v>0</v>
      </c>
      <c r="S3708" s="81">
        <v>0</v>
      </c>
      <c r="T3708" s="81">
        <v>0.74</v>
      </c>
    </row>
    <row r="3709" spans="1:20">
      <c r="A3709" s="82" t="s">
        <v>6187</v>
      </c>
      <c r="B3709" s="83">
        <v>19022</v>
      </c>
      <c r="C3709" s="82" t="s">
        <v>0</v>
      </c>
      <c r="D3709" s="82">
        <v>33</v>
      </c>
      <c r="E3709" s="84" t="s">
        <v>2759</v>
      </c>
      <c r="F3709" s="82" t="s">
        <v>1149</v>
      </c>
      <c r="G3709" s="83" t="s">
        <v>3347</v>
      </c>
      <c r="H3709" s="85">
        <v>64.3</v>
      </c>
      <c r="I3709" s="86"/>
      <c r="J3709" s="88" t="s">
        <v>7300</v>
      </c>
      <c r="K3709" s="88" t="s">
        <v>10091</v>
      </c>
      <c r="L3709" s="82">
        <v>6</v>
      </c>
      <c r="M3709" s="83" t="s">
        <v>7066</v>
      </c>
      <c r="N3709" s="82" t="s">
        <v>1203</v>
      </c>
      <c r="O3709" s="82" t="s">
        <v>0</v>
      </c>
      <c r="P3709" s="82" t="s">
        <v>34</v>
      </c>
      <c r="Q3709" s="81">
        <v>2.5</v>
      </c>
      <c r="R3709" s="81">
        <v>32</v>
      </c>
      <c r="S3709" s="81">
        <v>24</v>
      </c>
      <c r="T3709" s="81">
        <v>0.995</v>
      </c>
    </row>
    <row r="3710" spans="1:20">
      <c r="A3710" s="82" t="s">
        <v>6188</v>
      </c>
      <c r="B3710" s="83">
        <v>19022</v>
      </c>
      <c r="C3710" s="82" t="s">
        <v>0</v>
      </c>
      <c r="D3710" s="82">
        <v>238</v>
      </c>
      <c r="E3710" s="84" t="s">
        <v>2760</v>
      </c>
      <c r="F3710" s="82" t="s">
        <v>1149</v>
      </c>
      <c r="G3710" s="83" t="s">
        <v>3265</v>
      </c>
      <c r="H3710" s="85">
        <v>64.3</v>
      </c>
      <c r="I3710" s="86"/>
      <c r="J3710" s="88" t="s">
        <v>7300</v>
      </c>
      <c r="K3710" s="88" t="s">
        <v>10091</v>
      </c>
      <c r="L3710" s="82">
        <v>1</v>
      </c>
      <c r="M3710" s="83" t="s">
        <v>7066</v>
      </c>
      <c r="N3710" s="82" t="s">
        <v>1203</v>
      </c>
      <c r="O3710" s="82" t="s">
        <v>0</v>
      </c>
      <c r="P3710" s="82" t="s">
        <v>34</v>
      </c>
      <c r="Q3710" s="81">
        <v>2.5</v>
      </c>
      <c r="R3710" s="81">
        <v>32</v>
      </c>
      <c r="S3710" s="81">
        <v>24</v>
      </c>
      <c r="T3710" s="81">
        <v>0.995</v>
      </c>
    </row>
    <row r="3711" spans="1:20">
      <c r="A3711" s="82" t="s">
        <v>11902</v>
      </c>
      <c r="B3711" s="83">
        <v>19024</v>
      </c>
      <c r="C3711" s="82" t="s">
        <v>0</v>
      </c>
      <c r="D3711" s="82">
        <v>33</v>
      </c>
      <c r="E3711" s="84" t="s">
        <v>11903</v>
      </c>
      <c r="F3711" s="82" t="s">
        <v>1149</v>
      </c>
      <c r="G3711" s="83" t="s">
        <v>0</v>
      </c>
      <c r="H3711" s="85">
        <v>36.200000000000003</v>
      </c>
      <c r="I3711" s="86">
        <v>0.13</v>
      </c>
      <c r="J3711" s="88" t="s">
        <v>7300</v>
      </c>
      <c r="K3711" s="88" t="s">
        <v>10092</v>
      </c>
      <c r="L3711" s="82">
        <v>9</v>
      </c>
      <c r="M3711" s="83" t="s">
        <v>7066</v>
      </c>
      <c r="N3711" s="82" t="s">
        <v>1203</v>
      </c>
      <c r="O3711" s="82" t="s">
        <v>0</v>
      </c>
      <c r="P3711" s="82" t="s">
        <v>34</v>
      </c>
      <c r="Q3711" s="81">
        <v>2.5</v>
      </c>
      <c r="R3711" s="81">
        <v>19</v>
      </c>
      <c r="S3711" s="81">
        <v>16</v>
      </c>
      <c r="T3711" s="81">
        <v>0.58499999999999996</v>
      </c>
    </row>
    <row r="3712" spans="1:20">
      <c r="A3712" s="82" t="s">
        <v>6189</v>
      </c>
      <c r="B3712" s="83">
        <v>19024</v>
      </c>
      <c r="C3712" s="82" t="s">
        <v>0</v>
      </c>
      <c r="D3712" s="82">
        <v>34</v>
      </c>
      <c r="E3712" s="84" t="s">
        <v>2761</v>
      </c>
      <c r="F3712" s="82" t="s">
        <v>1149</v>
      </c>
      <c r="G3712" s="83" t="s">
        <v>3348</v>
      </c>
      <c r="H3712" s="85">
        <v>36.200000000000003</v>
      </c>
      <c r="I3712" s="86"/>
      <c r="J3712" s="88" t="s">
        <v>7300</v>
      </c>
      <c r="K3712" s="88" t="s">
        <v>10092</v>
      </c>
      <c r="L3712" s="82">
        <v>21</v>
      </c>
      <c r="M3712" s="83" t="s">
        <v>7066</v>
      </c>
      <c r="N3712" s="82" t="s">
        <v>1203</v>
      </c>
      <c r="O3712" s="82" t="s">
        <v>0</v>
      </c>
      <c r="P3712" s="82" t="s">
        <v>34</v>
      </c>
      <c r="Q3712" s="81">
        <v>0</v>
      </c>
      <c r="R3712" s="81">
        <v>0</v>
      </c>
      <c r="S3712" s="81">
        <v>0</v>
      </c>
      <c r="T3712" s="81">
        <v>0.58499999999999996</v>
      </c>
    </row>
    <row r="3713" spans="1:20">
      <c r="A3713" s="82" t="s">
        <v>11904</v>
      </c>
      <c r="B3713" s="83">
        <v>19024</v>
      </c>
      <c r="C3713" s="82" t="s">
        <v>0</v>
      </c>
      <c r="D3713" s="82">
        <v>238</v>
      </c>
      <c r="E3713" s="84" t="s">
        <v>11905</v>
      </c>
      <c r="F3713" s="82" t="s">
        <v>1149</v>
      </c>
      <c r="G3713" s="83" t="s">
        <v>0</v>
      </c>
      <c r="H3713" s="85">
        <v>36.200000000000003</v>
      </c>
      <c r="I3713" s="86">
        <v>0.13</v>
      </c>
      <c r="J3713" s="88" t="s">
        <v>7300</v>
      </c>
      <c r="K3713" s="88" t="s">
        <v>10092</v>
      </c>
      <c r="L3713" s="82" t="s">
        <v>30</v>
      </c>
      <c r="M3713" s="83" t="s">
        <v>7066</v>
      </c>
      <c r="N3713" s="82" t="s">
        <v>1203</v>
      </c>
      <c r="O3713" s="82" t="s">
        <v>0</v>
      </c>
      <c r="P3713" s="82" t="s">
        <v>34</v>
      </c>
      <c r="Q3713" s="81">
        <v>2</v>
      </c>
      <c r="R3713" s="81">
        <v>19</v>
      </c>
      <c r="S3713" s="81">
        <v>16</v>
      </c>
      <c r="T3713" s="81">
        <v>0.43</v>
      </c>
    </row>
    <row r="3714" spans="1:20">
      <c r="A3714" s="82" t="s">
        <v>6190</v>
      </c>
      <c r="B3714" s="83">
        <v>19025</v>
      </c>
      <c r="C3714" s="82" t="s">
        <v>0</v>
      </c>
      <c r="D3714" s="82">
        <v>33</v>
      </c>
      <c r="E3714" s="84" t="s">
        <v>2762</v>
      </c>
      <c r="F3714" s="82" t="s">
        <v>1149</v>
      </c>
      <c r="G3714" s="83" t="s">
        <v>3347</v>
      </c>
      <c r="H3714" s="85">
        <v>36.200000000000003</v>
      </c>
      <c r="I3714" s="86"/>
      <c r="J3714" s="88" t="s">
        <v>7300</v>
      </c>
      <c r="K3714" s="88" t="s">
        <v>10093</v>
      </c>
      <c r="L3714" s="82">
        <v>5</v>
      </c>
      <c r="M3714" s="83" t="s">
        <v>7066</v>
      </c>
      <c r="N3714" s="82" t="s">
        <v>1203</v>
      </c>
      <c r="O3714" s="82" t="s">
        <v>0</v>
      </c>
      <c r="P3714" s="82" t="s">
        <v>34</v>
      </c>
      <c r="Q3714" s="81">
        <v>0</v>
      </c>
      <c r="R3714" s="81">
        <v>0</v>
      </c>
      <c r="S3714" s="81">
        <v>0</v>
      </c>
      <c r="T3714" s="81">
        <v>0.6</v>
      </c>
    </row>
    <row r="3715" spans="1:20">
      <c r="A3715" s="82" t="s">
        <v>6191</v>
      </c>
      <c r="B3715" s="83">
        <v>19025</v>
      </c>
      <c r="C3715" s="82" t="s">
        <v>0</v>
      </c>
      <c r="D3715" s="82">
        <v>238</v>
      </c>
      <c r="E3715" s="84" t="s">
        <v>2763</v>
      </c>
      <c r="F3715" s="82" t="s">
        <v>1149</v>
      </c>
      <c r="G3715" s="83" t="s">
        <v>3265</v>
      </c>
      <c r="H3715" s="85">
        <v>36.200000000000003</v>
      </c>
      <c r="I3715" s="86"/>
      <c r="J3715" s="88" t="s">
        <v>7300</v>
      </c>
      <c r="K3715" s="88" t="s">
        <v>10093</v>
      </c>
      <c r="L3715" s="82">
        <v>1</v>
      </c>
      <c r="M3715" s="83" t="s">
        <v>7066</v>
      </c>
      <c r="N3715" s="82" t="s">
        <v>1203</v>
      </c>
      <c r="O3715" s="82" t="s">
        <v>0</v>
      </c>
      <c r="P3715" s="82" t="s">
        <v>34</v>
      </c>
      <c r="Q3715" s="81">
        <v>2.5</v>
      </c>
      <c r="R3715" s="81">
        <v>21</v>
      </c>
      <c r="S3715" s="81">
        <v>16</v>
      </c>
      <c r="T3715" s="81">
        <v>0.41499999999999998</v>
      </c>
    </row>
    <row r="3716" spans="1:20">
      <c r="A3716" s="82" t="s">
        <v>11906</v>
      </c>
      <c r="B3716" s="83">
        <v>19026</v>
      </c>
      <c r="C3716" s="82" t="s">
        <v>0</v>
      </c>
      <c r="D3716" s="82">
        <v>33</v>
      </c>
      <c r="E3716" s="84" t="s">
        <v>11907</v>
      </c>
      <c r="F3716" s="82" t="s">
        <v>1149</v>
      </c>
      <c r="G3716" s="83" t="s">
        <v>0</v>
      </c>
      <c r="H3716" s="85">
        <v>31.9</v>
      </c>
      <c r="I3716" s="86">
        <v>0.13</v>
      </c>
      <c r="J3716" s="88" t="s">
        <v>7300</v>
      </c>
      <c r="K3716" s="88" t="s">
        <v>11908</v>
      </c>
      <c r="L3716" s="82">
        <v>1</v>
      </c>
      <c r="M3716" s="83" t="s">
        <v>7066</v>
      </c>
      <c r="N3716" s="82" t="s">
        <v>1203</v>
      </c>
      <c r="O3716" s="82" t="s">
        <v>0</v>
      </c>
      <c r="P3716" s="82" t="s">
        <v>34</v>
      </c>
      <c r="Q3716" s="81">
        <v>2.5</v>
      </c>
      <c r="R3716" s="81">
        <v>22.5</v>
      </c>
      <c r="S3716" s="81">
        <v>14</v>
      </c>
      <c r="T3716" s="81">
        <v>0.56499999999999995</v>
      </c>
    </row>
    <row r="3717" spans="1:20">
      <c r="A3717" s="82" t="s">
        <v>11909</v>
      </c>
      <c r="B3717" s="83">
        <v>19028</v>
      </c>
      <c r="C3717" s="82" t="s">
        <v>0</v>
      </c>
      <c r="D3717" s="82">
        <v>33</v>
      </c>
      <c r="E3717" s="84" t="s">
        <v>11910</v>
      </c>
      <c r="F3717" s="82" t="s">
        <v>1149</v>
      </c>
      <c r="G3717" s="83" t="s">
        <v>0</v>
      </c>
      <c r="H3717" s="85">
        <v>24.3</v>
      </c>
      <c r="I3717" s="86">
        <v>0.13</v>
      </c>
      <c r="J3717" s="88" t="s">
        <v>7300</v>
      </c>
      <c r="K3717" s="88" t="s">
        <v>10094</v>
      </c>
      <c r="L3717" s="82">
        <v>3</v>
      </c>
      <c r="M3717" s="83" t="s">
        <v>7066</v>
      </c>
      <c r="N3717" s="82" t="s">
        <v>1203</v>
      </c>
      <c r="O3717" s="82" t="s">
        <v>0</v>
      </c>
      <c r="P3717" s="82" t="s">
        <v>34</v>
      </c>
      <c r="Q3717" s="81">
        <v>2.5</v>
      </c>
      <c r="R3717" s="81">
        <v>15</v>
      </c>
      <c r="S3717" s="81">
        <v>12</v>
      </c>
      <c r="T3717" s="81">
        <v>0.3</v>
      </c>
    </row>
    <row r="3718" spans="1:20">
      <c r="A3718" s="82" t="s">
        <v>11911</v>
      </c>
      <c r="B3718" s="83">
        <v>19028</v>
      </c>
      <c r="C3718" s="82" t="s">
        <v>0</v>
      </c>
      <c r="D3718" s="82">
        <v>34</v>
      </c>
      <c r="E3718" s="84" t="s">
        <v>11912</v>
      </c>
      <c r="F3718" s="82" t="s">
        <v>1149</v>
      </c>
      <c r="G3718" s="83" t="s">
        <v>0</v>
      </c>
      <c r="H3718" s="85">
        <v>24.3</v>
      </c>
      <c r="I3718" s="86">
        <v>0.13</v>
      </c>
      <c r="J3718" s="88" t="s">
        <v>7300</v>
      </c>
      <c r="K3718" s="88" t="s">
        <v>10094</v>
      </c>
      <c r="L3718" s="82">
        <v>4</v>
      </c>
      <c r="M3718" s="83" t="s">
        <v>7066</v>
      </c>
      <c r="N3718" s="82" t="s">
        <v>1203</v>
      </c>
      <c r="O3718" s="82" t="s">
        <v>0</v>
      </c>
      <c r="P3718" s="82" t="s">
        <v>34</v>
      </c>
      <c r="Q3718" s="81">
        <v>0</v>
      </c>
      <c r="R3718" s="81">
        <v>0</v>
      </c>
      <c r="S3718" s="81">
        <v>0</v>
      </c>
      <c r="T3718" s="81">
        <v>0.41</v>
      </c>
    </row>
    <row r="3719" spans="1:20">
      <c r="A3719" s="82" t="s">
        <v>6192</v>
      </c>
      <c r="B3719" s="83">
        <v>19028</v>
      </c>
      <c r="C3719" s="82" t="s">
        <v>0</v>
      </c>
      <c r="D3719" s="82">
        <v>238</v>
      </c>
      <c r="E3719" s="84" t="s">
        <v>2764</v>
      </c>
      <c r="F3719" s="82" t="s">
        <v>1149</v>
      </c>
      <c r="G3719" s="83" t="s">
        <v>3265</v>
      </c>
      <c r="H3719" s="85">
        <v>24.3</v>
      </c>
      <c r="I3719" s="86"/>
      <c r="J3719" s="88" t="s">
        <v>7300</v>
      </c>
      <c r="K3719" s="88" t="s">
        <v>10094</v>
      </c>
      <c r="L3719" s="82">
        <v>11</v>
      </c>
      <c r="M3719" s="83" t="s">
        <v>7066</v>
      </c>
      <c r="N3719" s="82" t="s">
        <v>1203</v>
      </c>
      <c r="O3719" s="82" t="s">
        <v>0</v>
      </c>
      <c r="P3719" s="82" t="s">
        <v>34</v>
      </c>
      <c r="Q3719" s="81">
        <v>2.5</v>
      </c>
      <c r="R3719" s="81">
        <v>15</v>
      </c>
      <c r="S3719" s="81">
        <v>12</v>
      </c>
      <c r="T3719" s="81">
        <v>0.41</v>
      </c>
    </row>
    <row r="3720" spans="1:20">
      <c r="A3720" s="82" t="s">
        <v>11913</v>
      </c>
      <c r="B3720" s="83">
        <v>19029</v>
      </c>
      <c r="C3720" s="82" t="s">
        <v>0</v>
      </c>
      <c r="D3720" s="82">
        <v>34</v>
      </c>
      <c r="E3720" s="84" t="s">
        <v>11914</v>
      </c>
      <c r="F3720" s="82" t="s">
        <v>1149</v>
      </c>
      <c r="G3720" s="83" t="s">
        <v>0</v>
      </c>
      <c r="H3720" s="85">
        <v>91.3</v>
      </c>
      <c r="I3720" s="86">
        <v>0.13</v>
      </c>
      <c r="J3720" s="88" t="s">
        <v>7300</v>
      </c>
      <c r="K3720" s="88" t="s">
        <v>11915</v>
      </c>
      <c r="L3720" s="82">
        <v>1</v>
      </c>
      <c r="M3720" s="83" t="s">
        <v>7066</v>
      </c>
      <c r="N3720" s="82" t="s">
        <v>1203</v>
      </c>
      <c r="O3720" s="82" t="s">
        <v>0</v>
      </c>
      <c r="P3720" s="82" t="s">
        <v>34</v>
      </c>
      <c r="Q3720" s="81">
        <v>0</v>
      </c>
      <c r="R3720" s="81">
        <v>0</v>
      </c>
      <c r="S3720" s="81">
        <v>0</v>
      </c>
      <c r="T3720" s="81">
        <v>1.94</v>
      </c>
    </row>
    <row r="3721" spans="1:20">
      <c r="A3721" s="82" t="s">
        <v>6193</v>
      </c>
      <c r="B3721" s="83">
        <v>19030</v>
      </c>
      <c r="C3721" s="82" t="s">
        <v>0</v>
      </c>
      <c r="D3721" s="82">
        <v>33</v>
      </c>
      <c r="E3721" s="84" t="s">
        <v>2765</v>
      </c>
      <c r="F3721" s="82" t="s">
        <v>1149</v>
      </c>
      <c r="G3721" s="83" t="s">
        <v>3347</v>
      </c>
      <c r="H3721" s="85">
        <v>23.2</v>
      </c>
      <c r="I3721" s="86"/>
      <c r="J3721" s="88" t="s">
        <v>7300</v>
      </c>
      <c r="K3721" s="88" t="s">
        <v>10095</v>
      </c>
      <c r="L3721" s="82">
        <v>15</v>
      </c>
      <c r="M3721" s="83" t="s">
        <v>7066</v>
      </c>
      <c r="N3721" s="82" t="s">
        <v>1203</v>
      </c>
      <c r="O3721" s="82" t="s">
        <v>0</v>
      </c>
      <c r="P3721" s="82" t="s">
        <v>34</v>
      </c>
      <c r="Q3721" s="81">
        <v>2</v>
      </c>
      <c r="R3721" s="81">
        <v>13</v>
      </c>
      <c r="S3721" s="81">
        <v>13</v>
      </c>
      <c r="T3721" s="81">
        <v>0.37</v>
      </c>
    </row>
    <row r="3722" spans="1:20">
      <c r="A3722" s="82" t="s">
        <v>11916</v>
      </c>
      <c r="B3722" s="83">
        <v>19030</v>
      </c>
      <c r="C3722" s="82" t="s">
        <v>0</v>
      </c>
      <c r="D3722" s="82">
        <v>34</v>
      </c>
      <c r="E3722" s="84" t="s">
        <v>11917</v>
      </c>
      <c r="F3722" s="82" t="s">
        <v>1149</v>
      </c>
      <c r="G3722" s="83" t="s">
        <v>0</v>
      </c>
      <c r="H3722" s="85">
        <v>23.2</v>
      </c>
      <c r="I3722" s="86">
        <v>0.13</v>
      </c>
      <c r="J3722" s="88" t="s">
        <v>7300</v>
      </c>
      <c r="K3722" s="88" t="s">
        <v>10095</v>
      </c>
      <c r="L3722" s="82">
        <v>3</v>
      </c>
      <c r="M3722" s="83" t="s">
        <v>7066</v>
      </c>
      <c r="N3722" s="82" t="s">
        <v>1203</v>
      </c>
      <c r="O3722" s="82" t="s">
        <v>0</v>
      </c>
      <c r="P3722" s="82" t="s">
        <v>34</v>
      </c>
      <c r="Q3722" s="81">
        <v>2</v>
      </c>
      <c r="R3722" s="81">
        <v>13</v>
      </c>
      <c r="S3722" s="81">
        <v>13</v>
      </c>
      <c r="T3722" s="81">
        <v>0.37</v>
      </c>
    </row>
    <row r="3723" spans="1:20">
      <c r="A3723" s="82" t="s">
        <v>6194</v>
      </c>
      <c r="B3723" s="83">
        <v>19030</v>
      </c>
      <c r="C3723" s="82" t="s">
        <v>0</v>
      </c>
      <c r="D3723" s="82">
        <v>238</v>
      </c>
      <c r="E3723" s="84" t="s">
        <v>2766</v>
      </c>
      <c r="F3723" s="82" t="s">
        <v>1149</v>
      </c>
      <c r="G3723" s="83" t="s">
        <v>3265</v>
      </c>
      <c r="H3723" s="85">
        <v>23.2</v>
      </c>
      <c r="I3723" s="86"/>
      <c r="J3723" s="88" t="s">
        <v>7300</v>
      </c>
      <c r="K3723" s="88" t="s">
        <v>10095</v>
      </c>
      <c r="L3723" s="82">
        <v>8</v>
      </c>
      <c r="M3723" s="83" t="s">
        <v>7066</v>
      </c>
      <c r="N3723" s="82" t="s">
        <v>1203</v>
      </c>
      <c r="O3723" s="82" t="s">
        <v>0</v>
      </c>
      <c r="P3723" s="82" t="s">
        <v>34</v>
      </c>
      <c r="Q3723" s="81">
        <v>0</v>
      </c>
      <c r="R3723" s="81">
        <v>0</v>
      </c>
      <c r="S3723" s="81">
        <v>0</v>
      </c>
      <c r="T3723" s="81">
        <v>0.37</v>
      </c>
    </row>
    <row r="3724" spans="1:20">
      <c r="A3724" s="82" t="s">
        <v>6195</v>
      </c>
      <c r="B3724" s="83">
        <v>19031</v>
      </c>
      <c r="C3724" s="82" t="s">
        <v>0</v>
      </c>
      <c r="D3724" s="82">
        <v>33</v>
      </c>
      <c r="E3724" s="84" t="s">
        <v>2767</v>
      </c>
      <c r="F3724" s="82" t="s">
        <v>1149</v>
      </c>
      <c r="G3724" s="83" t="s">
        <v>3347</v>
      </c>
      <c r="H3724" s="85">
        <v>31.9</v>
      </c>
      <c r="I3724" s="86"/>
      <c r="J3724" s="88" t="s">
        <v>7300</v>
      </c>
      <c r="K3724" s="88" t="s">
        <v>10096</v>
      </c>
      <c r="L3724" s="82">
        <v>9</v>
      </c>
      <c r="M3724" s="83" t="s">
        <v>7066</v>
      </c>
      <c r="N3724" s="82" t="s">
        <v>1203</v>
      </c>
      <c r="O3724" s="82" t="s">
        <v>0</v>
      </c>
      <c r="P3724" s="82" t="s">
        <v>34</v>
      </c>
      <c r="Q3724" s="81">
        <v>2</v>
      </c>
      <c r="R3724" s="81">
        <v>20</v>
      </c>
      <c r="S3724" s="81">
        <v>15</v>
      </c>
      <c r="T3724" s="81">
        <v>0.53</v>
      </c>
    </row>
    <row r="3725" spans="1:20">
      <c r="A3725" s="82" t="s">
        <v>6196</v>
      </c>
      <c r="B3725" s="83">
        <v>19031</v>
      </c>
      <c r="C3725" s="82" t="s">
        <v>0</v>
      </c>
      <c r="D3725" s="82">
        <v>34</v>
      </c>
      <c r="E3725" s="84" t="s">
        <v>2768</v>
      </c>
      <c r="F3725" s="82" t="s">
        <v>1149</v>
      </c>
      <c r="G3725" s="83" t="s">
        <v>3348</v>
      </c>
      <c r="H3725" s="85">
        <v>31.9</v>
      </c>
      <c r="I3725" s="86"/>
      <c r="J3725" s="88" t="s">
        <v>7300</v>
      </c>
      <c r="K3725" s="88" t="s">
        <v>10096</v>
      </c>
      <c r="L3725" s="82">
        <v>7</v>
      </c>
      <c r="M3725" s="83" t="s">
        <v>7066</v>
      </c>
      <c r="N3725" s="82" t="s">
        <v>1203</v>
      </c>
      <c r="O3725" s="82" t="s">
        <v>0</v>
      </c>
      <c r="P3725" s="82" t="s">
        <v>34</v>
      </c>
      <c r="Q3725" s="81">
        <v>2</v>
      </c>
      <c r="R3725" s="81">
        <v>20</v>
      </c>
      <c r="S3725" s="81">
        <v>15</v>
      </c>
      <c r="T3725" s="81">
        <v>0.53</v>
      </c>
    </row>
    <row r="3726" spans="1:20">
      <c r="A3726" s="82" t="s">
        <v>6197</v>
      </c>
      <c r="B3726" s="83">
        <v>19031</v>
      </c>
      <c r="C3726" s="82" t="s">
        <v>0</v>
      </c>
      <c r="D3726" s="82">
        <v>238</v>
      </c>
      <c r="E3726" s="84" t="s">
        <v>2769</v>
      </c>
      <c r="F3726" s="82" t="s">
        <v>1149</v>
      </c>
      <c r="G3726" s="83" t="s">
        <v>3265</v>
      </c>
      <c r="H3726" s="85">
        <v>31.9</v>
      </c>
      <c r="I3726" s="86"/>
      <c r="J3726" s="88" t="s">
        <v>7300</v>
      </c>
      <c r="K3726" s="88" t="s">
        <v>10096</v>
      </c>
      <c r="L3726" s="82">
        <v>7</v>
      </c>
      <c r="M3726" s="83" t="s">
        <v>7066</v>
      </c>
      <c r="N3726" s="82" t="s">
        <v>1203</v>
      </c>
      <c r="O3726" s="82" t="s">
        <v>0</v>
      </c>
      <c r="P3726" s="82" t="s">
        <v>34</v>
      </c>
      <c r="Q3726" s="81">
        <v>2</v>
      </c>
      <c r="R3726" s="81">
        <v>20</v>
      </c>
      <c r="S3726" s="81">
        <v>15</v>
      </c>
      <c r="T3726" s="81">
        <v>0.53</v>
      </c>
    </row>
    <row r="3727" spans="1:20">
      <c r="A3727" s="82" t="s">
        <v>6198</v>
      </c>
      <c r="B3727" s="83">
        <v>19032</v>
      </c>
      <c r="C3727" s="82" t="s">
        <v>0</v>
      </c>
      <c r="D3727" s="82">
        <v>33</v>
      </c>
      <c r="E3727" s="84" t="s">
        <v>2770</v>
      </c>
      <c r="F3727" s="82" t="s">
        <v>1149</v>
      </c>
      <c r="G3727" s="83" t="s">
        <v>3347</v>
      </c>
      <c r="H3727" s="85">
        <v>26.9</v>
      </c>
      <c r="I3727" s="86"/>
      <c r="J3727" s="88" t="s">
        <v>7300</v>
      </c>
      <c r="K3727" s="88" t="s">
        <v>10097</v>
      </c>
      <c r="L3727" s="82">
        <v>4</v>
      </c>
      <c r="M3727" s="83" t="s">
        <v>7066</v>
      </c>
      <c r="N3727" s="82" t="s">
        <v>1203</v>
      </c>
      <c r="O3727" s="82" t="s">
        <v>0</v>
      </c>
      <c r="P3727" s="82" t="s">
        <v>34</v>
      </c>
      <c r="Q3727" s="81">
        <v>2.5</v>
      </c>
      <c r="R3727" s="81">
        <v>15</v>
      </c>
      <c r="S3727" s="81">
        <v>15</v>
      </c>
      <c r="T3727" s="81">
        <v>0.44500000000000001</v>
      </c>
    </row>
    <row r="3728" spans="1:20">
      <c r="A3728" s="82" t="s">
        <v>6199</v>
      </c>
      <c r="B3728" s="83">
        <v>19032</v>
      </c>
      <c r="C3728" s="82" t="s">
        <v>0</v>
      </c>
      <c r="D3728" s="82">
        <v>34</v>
      </c>
      <c r="E3728" s="84" t="s">
        <v>2771</v>
      </c>
      <c r="F3728" s="82" t="s">
        <v>1149</v>
      </c>
      <c r="G3728" s="83" t="s">
        <v>3348</v>
      </c>
      <c r="H3728" s="85">
        <v>26.9</v>
      </c>
      <c r="I3728" s="86"/>
      <c r="J3728" s="88" t="s">
        <v>7300</v>
      </c>
      <c r="K3728" s="88" t="s">
        <v>10097</v>
      </c>
      <c r="L3728" s="82">
        <v>18</v>
      </c>
      <c r="M3728" s="83" t="s">
        <v>7066</v>
      </c>
      <c r="N3728" s="82" t="s">
        <v>1203</v>
      </c>
      <c r="O3728" s="82" t="s">
        <v>0</v>
      </c>
      <c r="P3728" s="82" t="s">
        <v>34</v>
      </c>
      <c r="Q3728" s="81">
        <v>0</v>
      </c>
      <c r="R3728" s="81">
        <v>0</v>
      </c>
      <c r="S3728" s="81">
        <v>0</v>
      </c>
      <c r="T3728" s="81">
        <v>0.44500000000000001</v>
      </c>
    </row>
    <row r="3729" spans="1:20">
      <c r="A3729" s="82" t="s">
        <v>11918</v>
      </c>
      <c r="B3729" s="83">
        <v>19032</v>
      </c>
      <c r="C3729" s="82" t="s">
        <v>0</v>
      </c>
      <c r="D3729" s="82">
        <v>238</v>
      </c>
      <c r="E3729" s="84" t="s">
        <v>11919</v>
      </c>
      <c r="F3729" s="82" t="s">
        <v>1149</v>
      </c>
      <c r="G3729" s="83" t="s">
        <v>0</v>
      </c>
      <c r="H3729" s="85">
        <v>26.9</v>
      </c>
      <c r="I3729" s="86">
        <v>0.13</v>
      </c>
      <c r="J3729" s="88" t="s">
        <v>7300</v>
      </c>
      <c r="K3729" s="88" t="s">
        <v>10097</v>
      </c>
      <c r="L3729" s="82" t="s">
        <v>30</v>
      </c>
      <c r="M3729" s="83" t="s">
        <v>7066</v>
      </c>
      <c r="N3729" s="82" t="s">
        <v>1203</v>
      </c>
      <c r="O3729" s="82" t="s">
        <v>0</v>
      </c>
      <c r="P3729" s="82" t="s">
        <v>34</v>
      </c>
      <c r="Q3729" s="81">
        <v>2.5</v>
      </c>
      <c r="R3729" s="81">
        <v>15</v>
      </c>
      <c r="S3729" s="81">
        <v>15</v>
      </c>
      <c r="T3729" s="81">
        <v>0.44500000000000001</v>
      </c>
    </row>
    <row r="3730" spans="1:20">
      <c r="A3730" s="82" t="s">
        <v>6200</v>
      </c>
      <c r="B3730" s="83">
        <v>19033</v>
      </c>
      <c r="C3730" s="82" t="s">
        <v>0</v>
      </c>
      <c r="D3730" s="82">
        <v>238</v>
      </c>
      <c r="E3730" s="84" t="s">
        <v>2772</v>
      </c>
      <c r="F3730" s="82" t="s">
        <v>1149</v>
      </c>
      <c r="G3730" s="83" t="s">
        <v>3265</v>
      </c>
      <c r="H3730" s="85">
        <v>37.700000000000003</v>
      </c>
      <c r="I3730" s="86"/>
      <c r="J3730" s="88" t="s">
        <v>7300</v>
      </c>
      <c r="K3730" s="88" t="s">
        <v>10098</v>
      </c>
      <c r="L3730" s="82">
        <v>3</v>
      </c>
      <c r="M3730" s="83" t="s">
        <v>7066</v>
      </c>
      <c r="N3730" s="82" t="s">
        <v>1203</v>
      </c>
      <c r="O3730" s="82" t="s">
        <v>0</v>
      </c>
      <c r="P3730" s="82" t="s">
        <v>34</v>
      </c>
      <c r="Q3730" s="81">
        <v>2.5</v>
      </c>
      <c r="R3730" s="81">
        <v>22</v>
      </c>
      <c r="S3730" s="81">
        <v>17</v>
      </c>
      <c r="T3730" s="81">
        <v>0.435</v>
      </c>
    </row>
    <row r="3731" spans="1:20">
      <c r="A3731" s="82" t="s">
        <v>6201</v>
      </c>
      <c r="B3731" s="83">
        <v>19034</v>
      </c>
      <c r="C3731" s="82" t="s">
        <v>0</v>
      </c>
      <c r="D3731" s="82">
        <v>34</v>
      </c>
      <c r="E3731" s="84" t="s">
        <v>2773</v>
      </c>
      <c r="F3731" s="82" t="s">
        <v>1149</v>
      </c>
      <c r="G3731" s="83" t="s">
        <v>3348</v>
      </c>
      <c r="H3731" s="85">
        <v>31.2</v>
      </c>
      <c r="I3731" s="86"/>
      <c r="J3731" s="88" t="s">
        <v>7300</v>
      </c>
      <c r="K3731" s="88" t="s">
        <v>10099</v>
      </c>
      <c r="L3731" s="82">
        <v>10</v>
      </c>
      <c r="M3731" s="83" t="s">
        <v>7066</v>
      </c>
      <c r="N3731" s="82" t="s">
        <v>1203</v>
      </c>
      <c r="O3731" s="82" t="s">
        <v>0</v>
      </c>
      <c r="P3731" s="82" t="s">
        <v>34</v>
      </c>
      <c r="Q3731" s="81">
        <v>0</v>
      </c>
      <c r="R3731" s="81">
        <v>0</v>
      </c>
      <c r="S3731" s="81">
        <v>0</v>
      </c>
      <c r="T3731" s="81">
        <v>0.51</v>
      </c>
    </row>
    <row r="3732" spans="1:20">
      <c r="A3732" s="82" t="s">
        <v>6202</v>
      </c>
      <c r="B3732" s="83">
        <v>19034</v>
      </c>
      <c r="C3732" s="82" t="s">
        <v>0</v>
      </c>
      <c r="D3732" s="82">
        <v>238</v>
      </c>
      <c r="E3732" s="84" t="s">
        <v>2774</v>
      </c>
      <c r="F3732" s="82" t="s">
        <v>1149</v>
      </c>
      <c r="G3732" s="83" t="s">
        <v>3265</v>
      </c>
      <c r="H3732" s="85">
        <v>31.2</v>
      </c>
      <c r="I3732" s="86"/>
      <c r="J3732" s="88" t="s">
        <v>7300</v>
      </c>
      <c r="K3732" s="88" t="s">
        <v>10099</v>
      </c>
      <c r="L3732" s="82">
        <v>14</v>
      </c>
      <c r="M3732" s="83" t="s">
        <v>7066</v>
      </c>
      <c r="N3732" s="82" t="s">
        <v>1203</v>
      </c>
      <c r="O3732" s="82" t="s">
        <v>0</v>
      </c>
      <c r="P3732" s="82" t="s">
        <v>34</v>
      </c>
      <c r="Q3732" s="81">
        <v>0</v>
      </c>
      <c r="R3732" s="81">
        <v>0</v>
      </c>
      <c r="S3732" s="81">
        <v>0</v>
      </c>
      <c r="T3732" s="81">
        <v>0.51</v>
      </c>
    </row>
    <row r="3733" spans="1:20">
      <c r="A3733" s="82" t="s">
        <v>11920</v>
      </c>
      <c r="B3733" s="83">
        <v>19037</v>
      </c>
      <c r="C3733" s="82" t="s">
        <v>0</v>
      </c>
      <c r="D3733" s="82">
        <v>33</v>
      </c>
      <c r="E3733" s="84" t="s">
        <v>11921</v>
      </c>
      <c r="F3733" s="82" t="s">
        <v>1149</v>
      </c>
      <c r="G3733" s="83" t="s">
        <v>0</v>
      </c>
      <c r="H3733" s="85">
        <v>35.5</v>
      </c>
      <c r="I3733" s="86">
        <v>0.13</v>
      </c>
      <c r="J3733" s="88" t="s">
        <v>7300</v>
      </c>
      <c r="K3733" s="88" t="s">
        <v>11922</v>
      </c>
      <c r="L3733" s="82">
        <v>17</v>
      </c>
      <c r="M3733" s="83" t="s">
        <v>7066</v>
      </c>
      <c r="N3733" s="82" t="s">
        <v>1203</v>
      </c>
      <c r="O3733" s="82" t="s">
        <v>0</v>
      </c>
      <c r="P3733" s="82" t="s">
        <v>34</v>
      </c>
      <c r="Q3733" s="81">
        <v>0</v>
      </c>
      <c r="R3733" s="81">
        <v>0</v>
      </c>
      <c r="S3733" s="81">
        <v>0</v>
      </c>
      <c r="T3733" s="81">
        <v>0.61</v>
      </c>
    </row>
    <row r="3734" spans="1:20">
      <c r="A3734" s="82" t="s">
        <v>6203</v>
      </c>
      <c r="B3734" s="83">
        <v>19038</v>
      </c>
      <c r="C3734" s="82" t="s">
        <v>0</v>
      </c>
      <c r="D3734" s="82">
        <v>238</v>
      </c>
      <c r="E3734" s="84" t="s">
        <v>2775</v>
      </c>
      <c r="F3734" s="82" t="s">
        <v>1149</v>
      </c>
      <c r="G3734" s="83" t="s">
        <v>3265</v>
      </c>
      <c r="H3734" s="85">
        <v>39.4</v>
      </c>
      <c r="I3734" s="86"/>
      <c r="J3734" s="88" t="s">
        <v>7300</v>
      </c>
      <c r="K3734" s="88" t="s">
        <v>10100</v>
      </c>
      <c r="L3734" s="82">
        <v>6</v>
      </c>
      <c r="M3734" s="83" t="s">
        <v>7066</v>
      </c>
      <c r="N3734" s="82" t="s">
        <v>1203</v>
      </c>
      <c r="O3734" s="82" t="s">
        <v>0</v>
      </c>
      <c r="P3734" s="82" t="s">
        <v>34</v>
      </c>
      <c r="Q3734" s="81">
        <v>0</v>
      </c>
      <c r="R3734" s="81">
        <v>0</v>
      </c>
      <c r="S3734" s="81">
        <v>0</v>
      </c>
      <c r="T3734" s="81">
        <v>0.64500000000000002</v>
      </c>
    </row>
    <row r="3735" spans="1:20">
      <c r="A3735" s="82" t="s">
        <v>11923</v>
      </c>
      <c r="B3735" s="83">
        <v>19040</v>
      </c>
      <c r="C3735" s="82" t="s">
        <v>0</v>
      </c>
      <c r="D3735" s="82">
        <v>33</v>
      </c>
      <c r="E3735" s="84" t="s">
        <v>11924</v>
      </c>
      <c r="F3735" s="82" t="s">
        <v>1149</v>
      </c>
      <c r="G3735" s="83" t="s">
        <v>0</v>
      </c>
      <c r="H3735" s="85">
        <v>52.4</v>
      </c>
      <c r="I3735" s="86">
        <v>0.13</v>
      </c>
      <c r="J3735" s="88" t="s">
        <v>7300</v>
      </c>
      <c r="K3735" s="88" t="s">
        <v>11925</v>
      </c>
      <c r="L3735" s="82">
        <v>1</v>
      </c>
      <c r="M3735" s="83" t="s">
        <v>7066</v>
      </c>
      <c r="N3735" s="82" t="s">
        <v>1203</v>
      </c>
      <c r="O3735" s="82" t="s">
        <v>0</v>
      </c>
      <c r="P3735" s="82" t="s">
        <v>34</v>
      </c>
      <c r="Q3735" s="81">
        <v>0</v>
      </c>
      <c r="R3735" s="81">
        <v>0</v>
      </c>
      <c r="S3735" s="81">
        <v>0</v>
      </c>
      <c r="T3735" s="81">
        <v>0</v>
      </c>
    </row>
    <row r="3736" spans="1:20">
      <c r="A3736" s="82" t="s">
        <v>11926</v>
      </c>
      <c r="B3736" s="83">
        <v>19041</v>
      </c>
      <c r="C3736" s="82" t="s">
        <v>0</v>
      </c>
      <c r="D3736" s="82">
        <v>33</v>
      </c>
      <c r="E3736" s="84" t="s">
        <v>11927</v>
      </c>
      <c r="F3736" s="82" t="s">
        <v>1149</v>
      </c>
      <c r="G3736" s="83" t="s">
        <v>0</v>
      </c>
      <c r="H3736" s="85">
        <v>128.5</v>
      </c>
      <c r="I3736" s="86">
        <v>0.13</v>
      </c>
      <c r="J3736" s="88" t="s">
        <v>7300</v>
      </c>
      <c r="K3736" s="88" t="s">
        <v>10101</v>
      </c>
      <c r="L3736" s="82">
        <v>3</v>
      </c>
      <c r="M3736" s="83" t="s">
        <v>7066</v>
      </c>
      <c r="N3736" s="82" t="s">
        <v>1203</v>
      </c>
      <c r="O3736" s="82" t="s">
        <v>0</v>
      </c>
      <c r="P3736" s="82" t="s">
        <v>34</v>
      </c>
      <c r="Q3736" s="81">
        <v>0</v>
      </c>
      <c r="R3736" s="81">
        <v>0</v>
      </c>
      <c r="S3736" s="81">
        <v>0</v>
      </c>
      <c r="T3736" s="81">
        <v>0</v>
      </c>
    </row>
    <row r="3737" spans="1:20">
      <c r="A3737" s="82" t="s">
        <v>6204</v>
      </c>
      <c r="B3737" s="83">
        <v>19041</v>
      </c>
      <c r="C3737" s="82" t="s">
        <v>0</v>
      </c>
      <c r="D3737" s="82">
        <v>238</v>
      </c>
      <c r="E3737" s="84" t="s">
        <v>2776</v>
      </c>
      <c r="F3737" s="82" t="s">
        <v>1149</v>
      </c>
      <c r="G3737" s="83" t="s">
        <v>3265</v>
      </c>
      <c r="H3737" s="85">
        <v>128.5</v>
      </c>
      <c r="I3737" s="86"/>
      <c r="J3737" s="88" t="s">
        <v>7300</v>
      </c>
      <c r="K3737" s="88" t="s">
        <v>10101</v>
      </c>
      <c r="L3737" s="82">
        <v>1</v>
      </c>
      <c r="M3737" s="83" t="s">
        <v>7066</v>
      </c>
      <c r="N3737" s="82" t="s">
        <v>1203</v>
      </c>
      <c r="O3737" s="82" t="s">
        <v>0</v>
      </c>
      <c r="P3737" s="82" t="s">
        <v>34</v>
      </c>
      <c r="Q3737" s="81">
        <v>0</v>
      </c>
      <c r="R3737" s="81">
        <v>0</v>
      </c>
      <c r="S3737" s="81">
        <v>0</v>
      </c>
      <c r="T3737" s="81">
        <v>0</v>
      </c>
    </row>
    <row r="3738" spans="1:20">
      <c r="A3738" s="82" t="s">
        <v>6205</v>
      </c>
      <c r="B3738" s="83">
        <v>19042</v>
      </c>
      <c r="C3738" s="82" t="s">
        <v>0</v>
      </c>
      <c r="D3738" s="82">
        <v>238</v>
      </c>
      <c r="E3738" s="84" t="s">
        <v>2777</v>
      </c>
      <c r="F3738" s="82" t="s">
        <v>1149</v>
      </c>
      <c r="G3738" s="83" t="s">
        <v>3265</v>
      </c>
      <c r="H3738" s="85">
        <v>26.5</v>
      </c>
      <c r="I3738" s="86"/>
      <c r="J3738" s="88" t="s">
        <v>7300</v>
      </c>
      <c r="K3738" s="88" t="s">
        <v>10102</v>
      </c>
      <c r="L3738" s="82">
        <v>4</v>
      </c>
      <c r="M3738" s="83" t="s">
        <v>7066</v>
      </c>
      <c r="N3738" s="82" t="s">
        <v>1203</v>
      </c>
      <c r="O3738" s="82" t="s">
        <v>0</v>
      </c>
      <c r="P3738" s="82" t="s">
        <v>34</v>
      </c>
      <c r="Q3738" s="81">
        <v>13</v>
      </c>
      <c r="R3738" s="81">
        <v>1.5</v>
      </c>
      <c r="S3738" s="81">
        <v>13</v>
      </c>
      <c r="T3738" s="81">
        <v>0.23</v>
      </c>
    </row>
    <row r="3739" spans="1:20">
      <c r="A3739" s="82" t="s">
        <v>6206</v>
      </c>
      <c r="B3739" s="83">
        <v>19049</v>
      </c>
      <c r="C3739" s="82" t="s">
        <v>0</v>
      </c>
      <c r="D3739" s="82" t="s">
        <v>1147</v>
      </c>
      <c r="E3739" s="84" t="s">
        <v>2778</v>
      </c>
      <c r="F3739" s="82" t="s">
        <v>1149</v>
      </c>
      <c r="G3739" s="83" t="s">
        <v>0</v>
      </c>
      <c r="H3739" s="85">
        <v>78.5</v>
      </c>
      <c r="I3739" s="86"/>
      <c r="J3739" s="88" t="s">
        <v>7143</v>
      </c>
      <c r="K3739" s="88" t="s">
        <v>10103</v>
      </c>
      <c r="L3739" s="82">
        <v>42</v>
      </c>
      <c r="M3739" s="83" t="s">
        <v>7066</v>
      </c>
      <c r="N3739" s="82" t="s">
        <v>1743</v>
      </c>
      <c r="O3739" s="82" t="s">
        <v>0</v>
      </c>
      <c r="P3739" s="82" t="s">
        <v>32</v>
      </c>
      <c r="Q3739" s="81">
        <v>19</v>
      </c>
      <c r="R3739" s="81">
        <v>31.5</v>
      </c>
      <c r="S3739" s="81">
        <v>19.5</v>
      </c>
      <c r="T3739" s="81">
        <v>0.95</v>
      </c>
    </row>
    <row r="3740" spans="1:20">
      <c r="A3740" s="82" t="s">
        <v>6207</v>
      </c>
      <c r="B3740" s="83">
        <v>19051</v>
      </c>
      <c r="C3740" s="82" t="s">
        <v>0</v>
      </c>
      <c r="D3740" s="82" t="s">
        <v>1147</v>
      </c>
      <c r="E3740" s="84" t="s">
        <v>2779</v>
      </c>
      <c r="F3740" s="82" t="s">
        <v>1149</v>
      </c>
      <c r="G3740" s="83" t="s">
        <v>0</v>
      </c>
      <c r="H3740" s="85">
        <v>95.9</v>
      </c>
      <c r="I3740" s="86"/>
      <c r="J3740" s="88" t="s">
        <v>7143</v>
      </c>
      <c r="K3740" s="88" t="s">
        <v>10104</v>
      </c>
      <c r="L3740" s="82">
        <v>5</v>
      </c>
      <c r="M3740" s="83" t="s">
        <v>7066</v>
      </c>
      <c r="N3740" s="82" t="s">
        <v>1743</v>
      </c>
      <c r="O3740" s="82" t="s">
        <v>0</v>
      </c>
      <c r="P3740" s="82" t="s">
        <v>32</v>
      </c>
      <c r="Q3740" s="81">
        <v>0</v>
      </c>
      <c r="R3740" s="81">
        <v>0</v>
      </c>
      <c r="S3740" s="81">
        <v>0</v>
      </c>
      <c r="T3740" s="81">
        <v>0.875</v>
      </c>
    </row>
    <row r="3741" spans="1:20">
      <c r="A3741" s="82" t="s">
        <v>6208</v>
      </c>
      <c r="B3741" s="83">
        <v>19052</v>
      </c>
      <c r="C3741" s="82" t="s">
        <v>0</v>
      </c>
      <c r="D3741" s="82" t="s">
        <v>1147</v>
      </c>
      <c r="E3741" s="84" t="s">
        <v>2780</v>
      </c>
      <c r="F3741" s="82" t="s">
        <v>1149</v>
      </c>
      <c r="G3741" s="83" t="s">
        <v>0</v>
      </c>
      <c r="H3741" s="85">
        <v>124.9</v>
      </c>
      <c r="I3741" s="86"/>
      <c r="J3741" s="88" t="s">
        <v>7143</v>
      </c>
      <c r="K3741" s="88" t="s">
        <v>10105</v>
      </c>
      <c r="L3741" s="82">
        <v>6</v>
      </c>
      <c r="M3741" s="83" t="s">
        <v>7066</v>
      </c>
      <c r="N3741" s="82" t="s">
        <v>1743</v>
      </c>
      <c r="O3741" s="82" t="s">
        <v>0</v>
      </c>
      <c r="P3741" s="82" t="s">
        <v>32</v>
      </c>
      <c r="Q3741" s="81">
        <v>0</v>
      </c>
      <c r="R3741" s="81">
        <v>0</v>
      </c>
      <c r="S3741" s="81">
        <v>0</v>
      </c>
      <c r="T3741" s="81">
        <v>0</v>
      </c>
    </row>
    <row r="3742" spans="1:20">
      <c r="A3742" s="82" t="s">
        <v>6209</v>
      </c>
      <c r="B3742" s="83">
        <v>19057</v>
      </c>
      <c r="C3742" s="82" t="s">
        <v>0</v>
      </c>
      <c r="D3742" s="82" t="s">
        <v>1147</v>
      </c>
      <c r="E3742" s="84" t="s">
        <v>2782</v>
      </c>
      <c r="F3742" s="82" t="s">
        <v>1149</v>
      </c>
      <c r="G3742" s="83" t="s">
        <v>0</v>
      </c>
      <c r="H3742" s="85">
        <v>37.9</v>
      </c>
      <c r="I3742" s="86"/>
      <c r="J3742" s="88" t="s">
        <v>7143</v>
      </c>
      <c r="K3742" s="88" t="s">
        <v>10106</v>
      </c>
      <c r="L3742" s="82">
        <v>109</v>
      </c>
      <c r="M3742" s="83" t="s">
        <v>7066</v>
      </c>
      <c r="N3742" s="82" t="s">
        <v>1743</v>
      </c>
      <c r="O3742" s="82" t="s">
        <v>0</v>
      </c>
      <c r="P3742" s="82" t="s">
        <v>32</v>
      </c>
      <c r="Q3742" s="81">
        <v>15</v>
      </c>
      <c r="R3742" s="81">
        <v>4.5</v>
      </c>
      <c r="S3742" s="81">
        <v>25</v>
      </c>
      <c r="T3742" s="81">
        <v>0.58499999999999996</v>
      </c>
    </row>
    <row r="3743" spans="1:20">
      <c r="A3743" s="82" t="s">
        <v>6210</v>
      </c>
      <c r="B3743" s="83">
        <v>19075</v>
      </c>
      <c r="C3743" s="82" t="s">
        <v>0</v>
      </c>
      <c r="D3743" s="82" t="s">
        <v>1147</v>
      </c>
      <c r="E3743" s="84" t="s">
        <v>2783</v>
      </c>
      <c r="F3743" s="82" t="s">
        <v>1149</v>
      </c>
      <c r="G3743" s="83" t="s">
        <v>0</v>
      </c>
      <c r="H3743" s="85">
        <v>96.5</v>
      </c>
      <c r="I3743" s="86"/>
      <c r="J3743" s="88" t="s">
        <v>7143</v>
      </c>
      <c r="K3743" s="88" t="s">
        <v>10107</v>
      </c>
      <c r="L3743" s="82">
        <v>4</v>
      </c>
      <c r="M3743" s="83" t="s">
        <v>7066</v>
      </c>
      <c r="N3743" s="82" t="s">
        <v>1743</v>
      </c>
      <c r="O3743" s="82" t="s">
        <v>0</v>
      </c>
      <c r="P3743" s="82" t="s">
        <v>34</v>
      </c>
      <c r="Q3743" s="81">
        <v>0</v>
      </c>
      <c r="R3743" s="81">
        <v>0</v>
      </c>
      <c r="S3743" s="81">
        <v>0</v>
      </c>
      <c r="T3743" s="81">
        <v>2.04</v>
      </c>
    </row>
    <row r="3744" spans="1:20">
      <c r="A3744" s="82" t="s">
        <v>6211</v>
      </c>
      <c r="B3744" s="83">
        <v>19076</v>
      </c>
      <c r="C3744" s="82" t="s">
        <v>0</v>
      </c>
      <c r="D3744" s="82" t="s">
        <v>1147</v>
      </c>
      <c r="E3744" s="84" t="s">
        <v>2784</v>
      </c>
      <c r="F3744" s="82" t="s">
        <v>1149</v>
      </c>
      <c r="G3744" s="83" t="s">
        <v>0</v>
      </c>
      <c r="H3744" s="85">
        <v>91.9</v>
      </c>
      <c r="I3744" s="86"/>
      <c r="J3744" s="88" t="s">
        <v>7143</v>
      </c>
      <c r="K3744" s="88" t="s">
        <v>10108</v>
      </c>
      <c r="L3744" s="82">
        <v>99</v>
      </c>
      <c r="M3744" s="83" t="s">
        <v>7066</v>
      </c>
      <c r="N3744" s="82" t="s">
        <v>1743</v>
      </c>
      <c r="O3744" s="82" t="s">
        <v>0</v>
      </c>
      <c r="P3744" s="82" t="s">
        <v>32</v>
      </c>
      <c r="Q3744" s="81">
        <v>25</v>
      </c>
      <c r="R3744" s="81">
        <v>6</v>
      </c>
      <c r="S3744" s="81">
        <v>45</v>
      </c>
      <c r="T3744" s="81">
        <v>1495</v>
      </c>
    </row>
    <row r="3745" spans="1:20">
      <c r="A3745" s="82" t="s">
        <v>6915</v>
      </c>
      <c r="B3745" s="83">
        <v>19077</v>
      </c>
      <c r="C3745" s="82" t="s">
        <v>0</v>
      </c>
      <c r="D3745" s="82">
        <v>12</v>
      </c>
      <c r="E3745" s="84" t="s">
        <v>6916</v>
      </c>
      <c r="F3745" s="82" t="s">
        <v>1149</v>
      </c>
      <c r="G3745" s="83" t="s">
        <v>3328</v>
      </c>
      <c r="H3745" s="85">
        <v>47.9</v>
      </c>
      <c r="I3745" s="86"/>
      <c r="J3745" s="88" t="s">
        <v>7143</v>
      </c>
      <c r="K3745" s="88" t="s">
        <v>10109</v>
      </c>
      <c r="L3745" s="82">
        <v>1</v>
      </c>
      <c r="M3745" s="83" t="s">
        <v>7066</v>
      </c>
      <c r="N3745" s="82" t="s">
        <v>1163</v>
      </c>
      <c r="O3745" s="82" t="s">
        <v>0</v>
      </c>
      <c r="P3745" s="82" t="s">
        <v>34</v>
      </c>
      <c r="Q3745" s="81">
        <v>0</v>
      </c>
      <c r="R3745" s="81">
        <v>0</v>
      </c>
      <c r="S3745" s="81">
        <v>0</v>
      </c>
      <c r="T3745" s="81">
        <v>0.89</v>
      </c>
    </row>
    <row r="3746" spans="1:20">
      <c r="A3746" s="82" t="s">
        <v>6917</v>
      </c>
      <c r="B3746" s="83">
        <v>19077</v>
      </c>
      <c r="C3746" s="82" t="s">
        <v>0</v>
      </c>
      <c r="D3746" s="82">
        <v>52</v>
      </c>
      <c r="E3746" s="84" t="s">
        <v>6918</v>
      </c>
      <c r="F3746" s="82" t="s">
        <v>1149</v>
      </c>
      <c r="G3746" s="83" t="s">
        <v>3344</v>
      </c>
      <c r="H3746" s="85">
        <v>47.9</v>
      </c>
      <c r="I3746" s="86"/>
      <c r="J3746" s="88" t="s">
        <v>7143</v>
      </c>
      <c r="K3746" s="88" t="s">
        <v>10109</v>
      </c>
      <c r="L3746" s="82">
        <v>3</v>
      </c>
      <c r="M3746" s="83" t="s">
        <v>7066</v>
      </c>
      <c r="N3746" s="82" t="s">
        <v>1163</v>
      </c>
      <c r="O3746" s="82" t="s">
        <v>0</v>
      </c>
      <c r="P3746" s="82" t="s">
        <v>34</v>
      </c>
      <c r="Q3746" s="81">
        <v>0</v>
      </c>
      <c r="R3746" s="81">
        <v>0</v>
      </c>
      <c r="S3746" s="81">
        <v>0</v>
      </c>
      <c r="T3746" s="81">
        <v>0</v>
      </c>
    </row>
    <row r="3747" spans="1:20">
      <c r="A3747" s="82" t="s">
        <v>6212</v>
      </c>
      <c r="B3747" s="83">
        <v>19077</v>
      </c>
      <c r="C3747" s="82" t="s">
        <v>0</v>
      </c>
      <c r="D3747" s="82">
        <v>239</v>
      </c>
      <c r="E3747" s="84" t="s">
        <v>2785</v>
      </c>
      <c r="F3747" s="82" t="s">
        <v>1149</v>
      </c>
      <c r="G3747" s="83" t="s">
        <v>3266</v>
      </c>
      <c r="H3747" s="85">
        <v>47.9</v>
      </c>
      <c r="I3747" s="86"/>
      <c r="J3747" s="88" t="s">
        <v>7143</v>
      </c>
      <c r="K3747" s="88" t="s">
        <v>10109</v>
      </c>
      <c r="L3747" s="82">
        <v>1</v>
      </c>
      <c r="M3747" s="83" t="s">
        <v>7066</v>
      </c>
      <c r="N3747" s="82" t="s">
        <v>1163</v>
      </c>
      <c r="O3747" s="82" t="s">
        <v>0</v>
      </c>
      <c r="P3747" s="82" t="s">
        <v>34</v>
      </c>
      <c r="Q3747" s="81">
        <v>0</v>
      </c>
      <c r="R3747" s="81">
        <v>0</v>
      </c>
      <c r="S3747" s="81">
        <v>0</v>
      </c>
      <c r="T3747" s="81">
        <v>0.89</v>
      </c>
    </row>
    <row r="3748" spans="1:20">
      <c r="A3748" s="82" t="s">
        <v>6213</v>
      </c>
      <c r="B3748" s="83">
        <v>19078</v>
      </c>
      <c r="C3748" s="82" t="s">
        <v>0</v>
      </c>
      <c r="D3748" s="82">
        <v>239</v>
      </c>
      <c r="E3748" s="84" t="s">
        <v>2786</v>
      </c>
      <c r="F3748" s="82" t="s">
        <v>1149</v>
      </c>
      <c r="G3748" s="83" t="s">
        <v>3266</v>
      </c>
      <c r="H3748" s="85">
        <v>44.63</v>
      </c>
      <c r="I3748" s="86"/>
      <c r="J3748" s="88" t="s">
        <v>7143</v>
      </c>
      <c r="K3748" s="88" t="s">
        <v>10110</v>
      </c>
      <c r="L3748" s="82">
        <v>1</v>
      </c>
      <c r="M3748" s="83" t="s">
        <v>7066</v>
      </c>
      <c r="N3748" s="82" t="s">
        <v>1163</v>
      </c>
      <c r="O3748" s="82" t="s">
        <v>0</v>
      </c>
      <c r="P3748" s="82" t="s">
        <v>34</v>
      </c>
      <c r="Q3748" s="81">
        <v>0</v>
      </c>
      <c r="R3748" s="81">
        <v>0</v>
      </c>
      <c r="S3748" s="81">
        <v>0</v>
      </c>
      <c r="T3748" s="81">
        <v>1.79</v>
      </c>
    </row>
    <row r="3749" spans="1:20">
      <c r="A3749" s="82" t="s">
        <v>6919</v>
      </c>
      <c r="B3749" s="83">
        <v>19083</v>
      </c>
      <c r="C3749" s="82" t="s">
        <v>0</v>
      </c>
      <c r="D3749" s="82">
        <v>12</v>
      </c>
      <c r="E3749" s="84" t="s">
        <v>6920</v>
      </c>
      <c r="F3749" s="82" t="s">
        <v>1149</v>
      </c>
      <c r="G3749" s="83" t="s">
        <v>3328</v>
      </c>
      <c r="H3749" s="85">
        <v>24.3</v>
      </c>
      <c r="I3749" s="86"/>
      <c r="J3749" s="88" t="s">
        <v>7143</v>
      </c>
      <c r="K3749" s="88" t="s">
        <v>10111</v>
      </c>
      <c r="L3749" s="82">
        <v>3</v>
      </c>
      <c r="M3749" s="83" t="s">
        <v>7066</v>
      </c>
      <c r="N3749" s="82" t="s">
        <v>1163</v>
      </c>
      <c r="O3749" s="82" t="s">
        <v>0</v>
      </c>
      <c r="P3749" s="82" t="s">
        <v>34</v>
      </c>
      <c r="Q3749" s="81">
        <v>0</v>
      </c>
      <c r="R3749" s="81">
        <v>0</v>
      </c>
      <c r="S3749" s="81">
        <v>0</v>
      </c>
      <c r="T3749" s="81">
        <v>0.53</v>
      </c>
    </row>
    <row r="3750" spans="1:20">
      <c r="A3750" s="82" t="s">
        <v>6921</v>
      </c>
      <c r="B3750" s="83">
        <v>19083</v>
      </c>
      <c r="C3750" s="82" t="s">
        <v>0</v>
      </c>
      <c r="D3750" s="82">
        <v>52</v>
      </c>
      <c r="E3750" s="84" t="s">
        <v>6922</v>
      </c>
      <c r="F3750" s="82" t="s">
        <v>1149</v>
      </c>
      <c r="G3750" s="83" t="s">
        <v>3344</v>
      </c>
      <c r="H3750" s="85">
        <v>24.3</v>
      </c>
      <c r="I3750" s="86"/>
      <c r="J3750" s="88" t="s">
        <v>7143</v>
      </c>
      <c r="K3750" s="88" t="s">
        <v>10111</v>
      </c>
      <c r="L3750" s="82">
        <v>1</v>
      </c>
      <c r="M3750" s="83" t="s">
        <v>7066</v>
      </c>
      <c r="N3750" s="82" t="s">
        <v>1163</v>
      </c>
      <c r="O3750" s="82" t="s">
        <v>0</v>
      </c>
      <c r="P3750" s="82" t="s">
        <v>34</v>
      </c>
      <c r="Q3750" s="81">
        <v>0</v>
      </c>
      <c r="R3750" s="81">
        <v>0</v>
      </c>
      <c r="S3750" s="81">
        <v>0</v>
      </c>
      <c r="T3750" s="81">
        <v>0</v>
      </c>
    </row>
    <row r="3751" spans="1:20">
      <c r="A3751" s="82" t="s">
        <v>6214</v>
      </c>
      <c r="B3751" s="83">
        <v>19084</v>
      </c>
      <c r="C3751" s="82" t="s">
        <v>0</v>
      </c>
      <c r="D3751" s="82">
        <v>239</v>
      </c>
      <c r="E3751" s="84" t="s">
        <v>2787</v>
      </c>
      <c r="F3751" s="82" t="s">
        <v>1149</v>
      </c>
      <c r="G3751" s="83" t="s">
        <v>3266</v>
      </c>
      <c r="H3751" s="85">
        <v>12.9</v>
      </c>
      <c r="I3751" s="86"/>
      <c r="J3751" s="88" t="s">
        <v>7143</v>
      </c>
      <c r="K3751" s="88" t="s">
        <v>10112</v>
      </c>
      <c r="L3751" s="82">
        <v>5</v>
      </c>
      <c r="M3751" s="83" t="s">
        <v>7066</v>
      </c>
      <c r="N3751" s="82" t="s">
        <v>1163</v>
      </c>
      <c r="O3751" s="82" t="s">
        <v>0</v>
      </c>
      <c r="P3751" s="82" t="s">
        <v>34</v>
      </c>
      <c r="Q3751" s="81">
        <v>0</v>
      </c>
      <c r="R3751" s="81">
        <v>0</v>
      </c>
      <c r="S3751" s="81">
        <v>0</v>
      </c>
      <c r="T3751" s="81">
        <v>0.38</v>
      </c>
    </row>
    <row r="3752" spans="1:20">
      <c r="A3752" s="82" t="s">
        <v>6923</v>
      </c>
      <c r="B3752" s="83">
        <v>19085</v>
      </c>
      <c r="C3752" s="82" t="s">
        <v>0</v>
      </c>
      <c r="D3752" s="82">
        <v>1</v>
      </c>
      <c r="E3752" s="84" t="s">
        <v>6924</v>
      </c>
      <c r="F3752" s="82" t="s">
        <v>1149</v>
      </c>
      <c r="G3752" s="83" t="s">
        <v>6980</v>
      </c>
      <c r="H3752" s="85">
        <v>35.479999999999997</v>
      </c>
      <c r="I3752" s="86"/>
      <c r="J3752" s="88" t="s">
        <v>7143</v>
      </c>
      <c r="K3752" s="88" t="s">
        <v>10113</v>
      </c>
      <c r="L3752" s="82">
        <v>25</v>
      </c>
      <c r="M3752" s="83" t="s">
        <v>7066</v>
      </c>
      <c r="N3752" s="82" t="s">
        <v>1163</v>
      </c>
      <c r="O3752" s="82" t="s">
        <v>0</v>
      </c>
      <c r="P3752" s="82" t="s">
        <v>34</v>
      </c>
      <c r="Q3752" s="81">
        <v>0</v>
      </c>
      <c r="R3752" s="81">
        <v>0</v>
      </c>
      <c r="S3752" s="81">
        <v>0</v>
      </c>
      <c r="T3752" s="81">
        <v>1.06</v>
      </c>
    </row>
    <row r="3753" spans="1:20">
      <c r="A3753" s="82" t="s">
        <v>6925</v>
      </c>
      <c r="B3753" s="83">
        <v>19085</v>
      </c>
      <c r="C3753" s="82" t="s">
        <v>0</v>
      </c>
      <c r="D3753" s="82">
        <v>52</v>
      </c>
      <c r="E3753" s="84" t="s">
        <v>6926</v>
      </c>
      <c r="F3753" s="82" t="s">
        <v>1149</v>
      </c>
      <c r="G3753" s="83" t="s">
        <v>6983</v>
      </c>
      <c r="H3753" s="85">
        <v>35.479999999999997</v>
      </c>
      <c r="I3753" s="86"/>
      <c r="J3753" s="88" t="s">
        <v>7143</v>
      </c>
      <c r="K3753" s="88" t="s">
        <v>10113</v>
      </c>
      <c r="L3753" s="82" t="s">
        <v>30</v>
      </c>
      <c r="M3753" s="83" t="s">
        <v>7066</v>
      </c>
      <c r="N3753" s="82" t="s">
        <v>1163</v>
      </c>
      <c r="O3753" s="82" t="s">
        <v>0</v>
      </c>
      <c r="P3753" s="82" t="s">
        <v>34</v>
      </c>
      <c r="Q3753" s="81">
        <v>0</v>
      </c>
      <c r="R3753" s="81">
        <v>0</v>
      </c>
      <c r="S3753" s="81">
        <v>0</v>
      </c>
      <c r="T3753" s="81">
        <v>0</v>
      </c>
    </row>
    <row r="3754" spans="1:20">
      <c r="A3754" s="82" t="s">
        <v>6215</v>
      </c>
      <c r="B3754" s="83">
        <v>19085</v>
      </c>
      <c r="C3754" s="82" t="s">
        <v>0</v>
      </c>
      <c r="D3754" s="82">
        <v>125</v>
      </c>
      <c r="E3754" s="84" t="s">
        <v>2788</v>
      </c>
      <c r="F3754" s="82" t="s">
        <v>1149</v>
      </c>
      <c r="G3754" s="83" t="s">
        <v>3206</v>
      </c>
      <c r="H3754" s="85">
        <v>49.9</v>
      </c>
      <c r="I3754" s="86"/>
      <c r="J3754" s="88" t="s">
        <v>7143</v>
      </c>
      <c r="K3754" s="88" t="s">
        <v>10113</v>
      </c>
      <c r="L3754" s="82">
        <v>5</v>
      </c>
      <c r="M3754" s="83" t="s">
        <v>7066</v>
      </c>
      <c r="N3754" s="82" t="s">
        <v>1163</v>
      </c>
      <c r="O3754" s="82" t="s">
        <v>0</v>
      </c>
      <c r="P3754" s="82" t="s">
        <v>34</v>
      </c>
      <c r="Q3754" s="81">
        <v>0</v>
      </c>
      <c r="R3754" s="81">
        <v>0</v>
      </c>
      <c r="S3754" s="81">
        <v>0</v>
      </c>
      <c r="T3754" s="81">
        <v>1.06</v>
      </c>
    </row>
    <row r="3755" spans="1:20">
      <c r="A3755" s="82" t="s">
        <v>6216</v>
      </c>
      <c r="B3755" s="83">
        <v>19097</v>
      </c>
      <c r="C3755" s="82" t="s">
        <v>0</v>
      </c>
      <c r="D3755" s="82" t="s">
        <v>1147</v>
      </c>
      <c r="E3755" s="84" t="s">
        <v>2789</v>
      </c>
      <c r="F3755" s="82" t="s">
        <v>1149</v>
      </c>
      <c r="G3755" s="83" t="s">
        <v>0</v>
      </c>
      <c r="H3755" s="85">
        <v>54.8</v>
      </c>
      <c r="I3755" s="86"/>
      <c r="J3755" s="88" t="s">
        <v>7143</v>
      </c>
      <c r="K3755" s="88" t="s">
        <v>10114</v>
      </c>
      <c r="L3755" s="82">
        <v>9</v>
      </c>
      <c r="M3755" s="83" t="s">
        <v>7066</v>
      </c>
      <c r="N3755" s="82" t="s">
        <v>1163</v>
      </c>
      <c r="O3755" s="82" t="s">
        <v>0</v>
      </c>
      <c r="P3755" s="82" t="s">
        <v>34</v>
      </c>
      <c r="Q3755" s="81">
        <v>0</v>
      </c>
      <c r="R3755" s="81">
        <v>0</v>
      </c>
      <c r="S3755" s="81">
        <v>0</v>
      </c>
      <c r="T3755" s="81">
        <v>0.98</v>
      </c>
    </row>
    <row r="3756" spans="1:20">
      <c r="A3756" s="82" t="s">
        <v>6217</v>
      </c>
      <c r="B3756" s="83">
        <v>19100</v>
      </c>
      <c r="C3756" s="82" t="s">
        <v>0</v>
      </c>
      <c r="D3756" s="82" t="s">
        <v>1147</v>
      </c>
      <c r="E3756" s="84" t="s">
        <v>2790</v>
      </c>
      <c r="F3756" s="82" t="s">
        <v>1149</v>
      </c>
      <c r="G3756" s="83" t="s">
        <v>0</v>
      </c>
      <c r="H3756" s="85">
        <v>57.9</v>
      </c>
      <c r="I3756" s="86"/>
      <c r="J3756" s="88" t="s">
        <v>7143</v>
      </c>
      <c r="K3756" s="88" t="s">
        <v>10115</v>
      </c>
      <c r="L3756" s="82">
        <v>8</v>
      </c>
      <c r="M3756" s="83" t="s">
        <v>7066</v>
      </c>
      <c r="N3756" s="82" t="s">
        <v>1163</v>
      </c>
      <c r="O3756" s="82" t="s">
        <v>0</v>
      </c>
      <c r="P3756" s="82" t="s">
        <v>34</v>
      </c>
      <c r="Q3756" s="81">
        <v>0</v>
      </c>
      <c r="R3756" s="81">
        <v>0</v>
      </c>
      <c r="S3756" s="81">
        <v>0</v>
      </c>
      <c r="T3756" s="81">
        <v>2.2200000000000002</v>
      </c>
    </row>
    <row r="3757" spans="1:20">
      <c r="A3757" s="82" t="s">
        <v>6218</v>
      </c>
      <c r="B3757" s="83">
        <v>19105</v>
      </c>
      <c r="C3757" s="82" t="s">
        <v>0</v>
      </c>
      <c r="D3757" s="82" t="s">
        <v>1147</v>
      </c>
      <c r="E3757" s="84" t="s">
        <v>2791</v>
      </c>
      <c r="F3757" s="82" t="s">
        <v>1149</v>
      </c>
      <c r="G3757" s="83" t="s">
        <v>0</v>
      </c>
      <c r="H3757" s="85">
        <v>17.25</v>
      </c>
      <c r="I3757" s="86"/>
      <c r="J3757" s="88" t="s">
        <v>7143</v>
      </c>
      <c r="K3757" s="88" t="s">
        <v>10116</v>
      </c>
      <c r="L3757" s="82">
        <v>3</v>
      </c>
      <c r="M3757" s="83" t="s">
        <v>7066</v>
      </c>
      <c r="N3757" s="82" t="s">
        <v>1163</v>
      </c>
      <c r="O3757" s="82" t="s">
        <v>0</v>
      </c>
      <c r="P3757" s="82" t="s">
        <v>34</v>
      </c>
      <c r="Q3757" s="81">
        <v>0</v>
      </c>
      <c r="R3757" s="81">
        <v>0</v>
      </c>
      <c r="S3757" s="81">
        <v>0</v>
      </c>
      <c r="T3757" s="81">
        <v>0.27</v>
      </c>
    </row>
    <row r="3758" spans="1:20">
      <c r="A3758" s="82" t="s">
        <v>6219</v>
      </c>
      <c r="B3758" s="83">
        <v>19106</v>
      </c>
      <c r="C3758" s="82" t="s">
        <v>0</v>
      </c>
      <c r="D3758" s="82" t="s">
        <v>1147</v>
      </c>
      <c r="E3758" s="84" t="s">
        <v>2792</v>
      </c>
      <c r="F3758" s="82" t="s">
        <v>1149</v>
      </c>
      <c r="G3758" s="83" t="s">
        <v>0</v>
      </c>
      <c r="H3758" s="85">
        <v>17.899999999999999</v>
      </c>
      <c r="I3758" s="86"/>
      <c r="J3758" s="88" t="s">
        <v>7143</v>
      </c>
      <c r="K3758" s="88" t="s">
        <v>10117</v>
      </c>
      <c r="L3758" s="82">
        <v>11</v>
      </c>
      <c r="M3758" s="83" t="s">
        <v>7066</v>
      </c>
      <c r="N3758" s="82" t="s">
        <v>1163</v>
      </c>
      <c r="O3758" s="82" t="s">
        <v>0</v>
      </c>
      <c r="P3758" s="82" t="s">
        <v>34</v>
      </c>
      <c r="Q3758" s="81">
        <v>0</v>
      </c>
      <c r="R3758" s="81">
        <v>0</v>
      </c>
      <c r="S3758" s="81">
        <v>0</v>
      </c>
      <c r="T3758" s="81">
        <v>0.155</v>
      </c>
    </row>
    <row r="3759" spans="1:20">
      <c r="A3759" s="82" t="s">
        <v>6220</v>
      </c>
      <c r="B3759" s="83">
        <v>19116</v>
      </c>
      <c r="C3759" s="82" t="s">
        <v>0</v>
      </c>
      <c r="D3759" s="82" t="s">
        <v>1147</v>
      </c>
      <c r="E3759" s="84" t="s">
        <v>2793</v>
      </c>
      <c r="F3759" s="82" t="s">
        <v>1149</v>
      </c>
      <c r="G3759" s="83" t="s">
        <v>0</v>
      </c>
      <c r="H3759" s="85">
        <v>47.9</v>
      </c>
      <c r="I3759" s="86"/>
      <c r="J3759" s="88" t="s">
        <v>7143</v>
      </c>
      <c r="K3759" s="88" t="s">
        <v>10118</v>
      </c>
      <c r="L3759" s="82" t="s">
        <v>30</v>
      </c>
      <c r="M3759" s="83" t="s">
        <v>7066</v>
      </c>
      <c r="N3759" s="82" t="s">
        <v>2794</v>
      </c>
      <c r="O3759" s="82" t="s">
        <v>0</v>
      </c>
      <c r="P3759" s="82" t="s">
        <v>32</v>
      </c>
      <c r="Q3759" s="81">
        <v>0</v>
      </c>
      <c r="R3759" s="81">
        <v>0</v>
      </c>
      <c r="S3759" s="81">
        <v>0</v>
      </c>
      <c r="T3759" s="81">
        <v>0.435</v>
      </c>
    </row>
    <row r="3760" spans="1:20">
      <c r="A3760" s="82" t="s">
        <v>6221</v>
      </c>
      <c r="B3760" s="83">
        <v>19117</v>
      </c>
      <c r="C3760" s="82" t="s">
        <v>0</v>
      </c>
      <c r="D3760" s="82" t="s">
        <v>1147</v>
      </c>
      <c r="E3760" s="84" t="s">
        <v>2789</v>
      </c>
      <c r="F3760" s="82" t="s">
        <v>1149</v>
      </c>
      <c r="G3760" s="83" t="s">
        <v>0</v>
      </c>
      <c r="H3760" s="85">
        <v>54.8</v>
      </c>
      <c r="I3760" s="86"/>
      <c r="J3760" s="88" t="s">
        <v>7143</v>
      </c>
      <c r="K3760" s="88" t="s">
        <v>10119</v>
      </c>
      <c r="L3760" s="82">
        <v>2</v>
      </c>
      <c r="M3760" s="83" t="s">
        <v>7066</v>
      </c>
      <c r="N3760" s="82" t="s">
        <v>1163</v>
      </c>
      <c r="O3760" s="82" t="s">
        <v>0</v>
      </c>
      <c r="P3760" s="82" t="s">
        <v>34</v>
      </c>
      <c r="Q3760" s="81">
        <v>0</v>
      </c>
      <c r="R3760" s="81">
        <v>0</v>
      </c>
      <c r="S3760" s="81">
        <v>0</v>
      </c>
      <c r="T3760" s="81">
        <v>0.98</v>
      </c>
    </row>
    <row r="3761" spans="1:20">
      <c r="A3761" s="82" t="s">
        <v>6222</v>
      </c>
      <c r="B3761" s="83">
        <v>19122</v>
      </c>
      <c r="C3761" s="82" t="s">
        <v>0</v>
      </c>
      <c r="D3761" s="82" t="s">
        <v>1147</v>
      </c>
      <c r="E3761" s="84" t="s">
        <v>2790</v>
      </c>
      <c r="F3761" s="82" t="s">
        <v>1149</v>
      </c>
      <c r="G3761" s="83" t="s">
        <v>0</v>
      </c>
      <c r="H3761" s="85">
        <v>43.9</v>
      </c>
      <c r="I3761" s="86"/>
      <c r="J3761" s="88" t="s">
        <v>7143</v>
      </c>
      <c r="K3761" s="88" t="s">
        <v>10120</v>
      </c>
      <c r="L3761" s="82" t="s">
        <v>30</v>
      </c>
      <c r="M3761" s="83" t="s">
        <v>7066</v>
      </c>
      <c r="N3761" s="82" t="s">
        <v>2794</v>
      </c>
      <c r="O3761" s="82" t="s">
        <v>0</v>
      </c>
      <c r="P3761" s="82" t="s">
        <v>32</v>
      </c>
      <c r="Q3761" s="81">
        <v>0</v>
      </c>
      <c r="R3761" s="81">
        <v>0</v>
      </c>
      <c r="S3761" s="81">
        <v>0</v>
      </c>
      <c r="T3761" s="81">
        <v>0.86499999999999999</v>
      </c>
    </row>
    <row r="3762" spans="1:20">
      <c r="A3762" s="82" t="s">
        <v>6223</v>
      </c>
      <c r="B3762" s="83">
        <v>19123</v>
      </c>
      <c r="C3762" s="82" t="s">
        <v>0</v>
      </c>
      <c r="D3762" s="82" t="s">
        <v>1147</v>
      </c>
      <c r="E3762" s="84" t="s">
        <v>2795</v>
      </c>
      <c r="F3762" s="82" t="s">
        <v>1149</v>
      </c>
      <c r="G3762" s="83" t="s">
        <v>0</v>
      </c>
      <c r="H3762" s="85">
        <v>31.9</v>
      </c>
      <c r="I3762" s="86"/>
      <c r="J3762" s="88" t="s">
        <v>7143</v>
      </c>
      <c r="K3762" s="88" t="s">
        <v>10121</v>
      </c>
      <c r="L3762" s="82" t="s">
        <v>30</v>
      </c>
      <c r="M3762" s="83" t="s">
        <v>7066</v>
      </c>
      <c r="N3762" s="82" t="s">
        <v>2794</v>
      </c>
      <c r="O3762" s="82" t="s">
        <v>0</v>
      </c>
      <c r="P3762" s="82" t="s">
        <v>32</v>
      </c>
      <c r="Q3762" s="81">
        <v>0</v>
      </c>
      <c r="R3762" s="81">
        <v>0</v>
      </c>
      <c r="S3762" s="81">
        <v>0</v>
      </c>
      <c r="T3762" s="81">
        <v>0.54</v>
      </c>
    </row>
    <row r="3763" spans="1:20">
      <c r="A3763" s="82" t="s">
        <v>6224</v>
      </c>
      <c r="B3763" s="83">
        <v>19124</v>
      </c>
      <c r="C3763" s="82" t="s">
        <v>0</v>
      </c>
      <c r="D3763" s="82" t="s">
        <v>1147</v>
      </c>
      <c r="E3763" s="84" t="s">
        <v>2796</v>
      </c>
      <c r="F3763" s="82" t="s">
        <v>1149</v>
      </c>
      <c r="G3763" s="83" t="s">
        <v>0</v>
      </c>
      <c r="H3763" s="85">
        <v>63.9</v>
      </c>
      <c r="I3763" s="86"/>
      <c r="J3763" s="88" t="s">
        <v>7143</v>
      </c>
      <c r="K3763" s="88" t="s">
        <v>10122</v>
      </c>
      <c r="L3763" s="82" t="s">
        <v>30</v>
      </c>
      <c r="M3763" s="83" t="s">
        <v>7066</v>
      </c>
      <c r="N3763" s="82" t="s">
        <v>2794</v>
      </c>
      <c r="O3763" s="82" t="s">
        <v>0</v>
      </c>
      <c r="P3763" s="82" t="s">
        <v>32</v>
      </c>
      <c r="Q3763" s="81">
        <v>0</v>
      </c>
      <c r="R3763" s="81">
        <v>0</v>
      </c>
      <c r="S3763" s="81">
        <v>0</v>
      </c>
      <c r="T3763" s="81">
        <v>0.38500000000000001</v>
      </c>
    </row>
    <row r="3764" spans="1:20">
      <c r="A3764" s="82" t="s">
        <v>6225</v>
      </c>
      <c r="B3764" s="83">
        <v>19126</v>
      </c>
      <c r="C3764" s="82" t="s">
        <v>0</v>
      </c>
      <c r="D3764" s="82" t="s">
        <v>1147</v>
      </c>
      <c r="E3764" s="84" t="s">
        <v>2792</v>
      </c>
      <c r="F3764" s="82" t="s">
        <v>1149</v>
      </c>
      <c r="G3764" s="83" t="s">
        <v>0</v>
      </c>
      <c r="H3764" s="85">
        <v>17.899999999999999</v>
      </c>
      <c r="I3764" s="86"/>
      <c r="J3764" s="88" t="s">
        <v>7143</v>
      </c>
      <c r="K3764" s="88" t="s">
        <v>10123</v>
      </c>
      <c r="L3764" s="82">
        <v>4</v>
      </c>
      <c r="M3764" s="83" t="s">
        <v>7066</v>
      </c>
      <c r="N3764" s="82" t="s">
        <v>1163</v>
      </c>
      <c r="O3764" s="82" t="s">
        <v>0</v>
      </c>
      <c r="P3764" s="82" t="s">
        <v>34</v>
      </c>
      <c r="Q3764" s="81">
        <v>0</v>
      </c>
      <c r="R3764" s="81">
        <v>0</v>
      </c>
      <c r="S3764" s="81">
        <v>0</v>
      </c>
      <c r="T3764" s="81">
        <v>0.155</v>
      </c>
    </row>
    <row r="3765" spans="1:20">
      <c r="A3765" s="82" t="s">
        <v>6226</v>
      </c>
      <c r="B3765" s="83">
        <v>19127</v>
      </c>
      <c r="C3765" s="82" t="s">
        <v>0</v>
      </c>
      <c r="D3765" s="82" t="s">
        <v>1147</v>
      </c>
      <c r="E3765" s="84" t="s">
        <v>2797</v>
      </c>
      <c r="F3765" s="82" t="s">
        <v>1149</v>
      </c>
      <c r="G3765" s="83" t="s">
        <v>0</v>
      </c>
      <c r="H3765" s="85">
        <v>29.9</v>
      </c>
      <c r="I3765" s="86"/>
      <c r="J3765" s="88" t="s">
        <v>7143</v>
      </c>
      <c r="K3765" s="88" t="s">
        <v>10124</v>
      </c>
      <c r="L3765" s="82" t="s">
        <v>30</v>
      </c>
      <c r="M3765" s="83" t="s">
        <v>7066</v>
      </c>
      <c r="N3765" s="82" t="s">
        <v>2794</v>
      </c>
      <c r="O3765" s="82" t="s">
        <v>0</v>
      </c>
      <c r="P3765" s="82" t="s">
        <v>32</v>
      </c>
      <c r="Q3765" s="81">
        <v>0</v>
      </c>
      <c r="R3765" s="81">
        <v>0</v>
      </c>
      <c r="S3765" s="81">
        <v>0</v>
      </c>
      <c r="T3765" s="81">
        <v>0.39</v>
      </c>
    </row>
    <row r="3766" spans="1:20">
      <c r="A3766" s="82" t="s">
        <v>6227</v>
      </c>
      <c r="B3766" s="83">
        <v>19131</v>
      </c>
      <c r="C3766" s="82" t="s">
        <v>0</v>
      </c>
      <c r="D3766" s="82" t="s">
        <v>1147</v>
      </c>
      <c r="E3766" s="84" t="s">
        <v>2798</v>
      </c>
      <c r="F3766" s="82" t="s">
        <v>1149</v>
      </c>
      <c r="G3766" s="83" t="s">
        <v>0</v>
      </c>
      <c r="H3766" s="85">
        <v>57.9</v>
      </c>
      <c r="I3766" s="86"/>
      <c r="J3766" s="88" t="s">
        <v>7083</v>
      </c>
      <c r="K3766" s="88" t="s">
        <v>10125</v>
      </c>
      <c r="L3766" s="82" t="s">
        <v>30</v>
      </c>
      <c r="M3766" s="83" t="s">
        <v>7066</v>
      </c>
      <c r="N3766" s="82" t="s">
        <v>2794</v>
      </c>
      <c r="O3766" s="82" t="s">
        <v>0</v>
      </c>
      <c r="P3766" s="82" t="s">
        <v>36</v>
      </c>
      <c r="Q3766" s="81">
        <v>0</v>
      </c>
      <c r="R3766" s="81">
        <v>0</v>
      </c>
      <c r="S3766" s="81">
        <v>0</v>
      </c>
      <c r="T3766" s="81">
        <v>1.9550000000000001</v>
      </c>
    </row>
    <row r="3767" spans="1:20">
      <c r="A3767" s="82" t="s">
        <v>6228</v>
      </c>
      <c r="B3767" s="83">
        <v>19132</v>
      </c>
      <c r="C3767" s="82" t="s">
        <v>0</v>
      </c>
      <c r="D3767" s="82" t="s">
        <v>1147</v>
      </c>
      <c r="E3767" s="84" t="s">
        <v>2799</v>
      </c>
      <c r="F3767" s="82" t="s">
        <v>1149</v>
      </c>
      <c r="G3767" s="83" t="s">
        <v>0</v>
      </c>
      <c r="H3767" s="85">
        <v>36.9</v>
      </c>
      <c r="I3767" s="86"/>
      <c r="J3767" s="88" t="s">
        <v>7083</v>
      </c>
      <c r="K3767" s="88" t="s">
        <v>10126</v>
      </c>
      <c r="L3767" s="82" t="s">
        <v>30</v>
      </c>
      <c r="M3767" s="83" t="s">
        <v>7066</v>
      </c>
      <c r="N3767" s="82" t="s">
        <v>2794</v>
      </c>
      <c r="O3767" s="82" t="s">
        <v>0</v>
      </c>
      <c r="P3767" s="82" t="s">
        <v>36</v>
      </c>
      <c r="Q3767" s="81">
        <v>0</v>
      </c>
      <c r="R3767" s="81">
        <v>0</v>
      </c>
      <c r="S3767" s="81">
        <v>0</v>
      </c>
      <c r="T3767" s="81">
        <v>1.1000000000000001</v>
      </c>
    </row>
    <row r="3768" spans="1:20">
      <c r="A3768" s="82" t="s">
        <v>6229</v>
      </c>
      <c r="B3768" s="83">
        <v>19133</v>
      </c>
      <c r="C3768" s="82" t="s">
        <v>0</v>
      </c>
      <c r="D3768" s="82" t="s">
        <v>1147</v>
      </c>
      <c r="E3768" s="84" t="s">
        <v>2800</v>
      </c>
      <c r="F3768" s="82" t="s">
        <v>1149</v>
      </c>
      <c r="G3768" s="83" t="s">
        <v>0</v>
      </c>
      <c r="H3768" s="85">
        <v>15.9</v>
      </c>
      <c r="I3768" s="86"/>
      <c r="J3768" s="88" t="s">
        <v>7083</v>
      </c>
      <c r="K3768" s="88" t="s">
        <v>10127</v>
      </c>
      <c r="L3768" s="82" t="s">
        <v>30</v>
      </c>
      <c r="M3768" s="83" t="s">
        <v>7066</v>
      </c>
      <c r="N3768" s="82" t="s">
        <v>2794</v>
      </c>
      <c r="O3768" s="82" t="s">
        <v>0</v>
      </c>
      <c r="P3768" s="82" t="s">
        <v>36</v>
      </c>
      <c r="Q3768" s="81">
        <v>0</v>
      </c>
      <c r="R3768" s="81">
        <v>0</v>
      </c>
      <c r="S3768" s="81">
        <v>0</v>
      </c>
      <c r="T3768" s="81">
        <v>0.19500000000000001</v>
      </c>
    </row>
    <row r="3769" spans="1:20">
      <c r="A3769" s="82" t="s">
        <v>6230</v>
      </c>
      <c r="B3769" s="83">
        <v>19134</v>
      </c>
      <c r="C3769" s="82" t="s">
        <v>0</v>
      </c>
      <c r="D3769" s="82" t="s">
        <v>1147</v>
      </c>
      <c r="E3769" s="84" t="s">
        <v>2801</v>
      </c>
      <c r="F3769" s="82" t="s">
        <v>1149</v>
      </c>
      <c r="G3769" s="83" t="s">
        <v>0</v>
      </c>
      <c r="H3769" s="85">
        <v>6.2</v>
      </c>
      <c r="I3769" s="86"/>
      <c r="J3769" s="88" t="s">
        <v>7143</v>
      </c>
      <c r="K3769" s="88" t="s">
        <v>10128</v>
      </c>
      <c r="L3769" s="82" t="s">
        <v>30</v>
      </c>
      <c r="M3769" s="83" t="s">
        <v>7066</v>
      </c>
      <c r="N3769" s="82" t="s">
        <v>2794</v>
      </c>
      <c r="O3769" s="82" t="s">
        <v>0</v>
      </c>
      <c r="P3769" s="82" t="s">
        <v>32</v>
      </c>
      <c r="Q3769" s="81">
        <v>0</v>
      </c>
      <c r="R3769" s="81">
        <v>0</v>
      </c>
      <c r="S3769" s="81">
        <v>0</v>
      </c>
      <c r="T3769" s="81">
        <v>0.05</v>
      </c>
    </row>
    <row r="3770" spans="1:20">
      <c r="A3770" s="82" t="s">
        <v>6231</v>
      </c>
      <c r="B3770" s="83">
        <v>19138</v>
      </c>
      <c r="C3770" s="82" t="s">
        <v>0</v>
      </c>
      <c r="D3770" s="82" t="s">
        <v>1147</v>
      </c>
      <c r="E3770" s="84" t="s">
        <v>2802</v>
      </c>
      <c r="F3770" s="82" t="s">
        <v>1149</v>
      </c>
      <c r="G3770" s="83" t="s">
        <v>0</v>
      </c>
      <c r="H3770" s="85">
        <v>21.4</v>
      </c>
      <c r="I3770" s="86"/>
      <c r="J3770" s="88" t="s">
        <v>7086</v>
      </c>
      <c r="K3770" s="88" t="s">
        <v>10129</v>
      </c>
      <c r="L3770" s="82">
        <v>2</v>
      </c>
      <c r="M3770" s="83" t="s">
        <v>7066</v>
      </c>
      <c r="N3770" s="82" t="s">
        <v>2803</v>
      </c>
      <c r="O3770" s="82" t="s">
        <v>11</v>
      </c>
      <c r="P3770" s="82" t="s">
        <v>34</v>
      </c>
      <c r="Q3770" s="81">
        <v>0</v>
      </c>
      <c r="R3770" s="81">
        <v>0</v>
      </c>
      <c r="S3770" s="81">
        <v>0</v>
      </c>
      <c r="T3770" s="81">
        <v>0.31</v>
      </c>
    </row>
    <row r="3771" spans="1:20">
      <c r="A3771" s="82" t="s">
        <v>6232</v>
      </c>
      <c r="B3771" s="83">
        <v>19140</v>
      </c>
      <c r="C3771" s="82" t="s">
        <v>0</v>
      </c>
      <c r="D3771" s="82" t="s">
        <v>1147</v>
      </c>
      <c r="E3771" s="84" t="s">
        <v>2804</v>
      </c>
      <c r="F3771" s="82" t="s">
        <v>1149</v>
      </c>
      <c r="G3771" s="83" t="s">
        <v>0</v>
      </c>
      <c r="H3771" s="85">
        <v>29.9</v>
      </c>
      <c r="I3771" s="86"/>
      <c r="J3771" s="88" t="s">
        <v>7086</v>
      </c>
      <c r="K3771" s="88" t="s">
        <v>10130</v>
      </c>
      <c r="L3771" s="82">
        <v>8</v>
      </c>
      <c r="M3771" s="83" t="s">
        <v>7066</v>
      </c>
      <c r="N3771" s="82" t="s">
        <v>2803</v>
      </c>
      <c r="O3771" s="82" t="s">
        <v>11</v>
      </c>
      <c r="P3771" s="82" t="s">
        <v>34</v>
      </c>
      <c r="Q3771" s="81">
        <v>0</v>
      </c>
      <c r="R3771" s="81">
        <v>0</v>
      </c>
      <c r="S3771" s="81">
        <v>0</v>
      </c>
      <c r="T3771" s="81">
        <v>0.60499999999999998</v>
      </c>
    </row>
    <row r="3772" spans="1:20">
      <c r="A3772" s="82" t="s">
        <v>6233</v>
      </c>
      <c r="B3772" s="83">
        <v>19141</v>
      </c>
      <c r="C3772" s="82" t="s">
        <v>0</v>
      </c>
      <c r="D3772" s="82" t="s">
        <v>1147</v>
      </c>
      <c r="E3772" s="84" t="s">
        <v>2805</v>
      </c>
      <c r="F3772" s="82" t="s">
        <v>1149</v>
      </c>
      <c r="G3772" s="83" t="s">
        <v>0</v>
      </c>
      <c r="H3772" s="85">
        <v>34.9</v>
      </c>
      <c r="I3772" s="86"/>
      <c r="J3772" s="88" t="s">
        <v>7086</v>
      </c>
      <c r="K3772" s="88" t="s">
        <v>10131</v>
      </c>
      <c r="L3772" s="82">
        <v>1</v>
      </c>
      <c r="M3772" s="83" t="s">
        <v>7066</v>
      </c>
      <c r="N3772" s="82" t="s">
        <v>2803</v>
      </c>
      <c r="O3772" s="82" t="s">
        <v>11</v>
      </c>
      <c r="P3772" s="82" t="s">
        <v>34</v>
      </c>
      <c r="Q3772" s="81">
        <v>0</v>
      </c>
      <c r="R3772" s="81">
        <v>0</v>
      </c>
      <c r="S3772" s="81">
        <v>0</v>
      </c>
      <c r="T3772" s="81">
        <v>0.89</v>
      </c>
    </row>
    <row r="3773" spans="1:20">
      <c r="A3773" s="82" t="s">
        <v>6234</v>
      </c>
      <c r="B3773" s="83">
        <v>19149</v>
      </c>
      <c r="C3773" s="82" t="s">
        <v>0</v>
      </c>
      <c r="D3773" s="82" t="s">
        <v>1147</v>
      </c>
      <c r="E3773" s="84" t="s">
        <v>504</v>
      </c>
      <c r="F3773" s="82" t="s">
        <v>1149</v>
      </c>
      <c r="G3773" s="83" t="s">
        <v>0</v>
      </c>
      <c r="H3773" s="85">
        <v>72.900000000000006</v>
      </c>
      <c r="I3773" s="86"/>
      <c r="J3773" s="88" t="s">
        <v>7083</v>
      </c>
      <c r="K3773" s="88" t="s">
        <v>10132</v>
      </c>
      <c r="L3773" s="82" t="s">
        <v>30</v>
      </c>
      <c r="M3773" s="83" t="s">
        <v>7066</v>
      </c>
      <c r="N3773" s="82" t="s">
        <v>2806</v>
      </c>
      <c r="O3773" s="82" t="s">
        <v>0</v>
      </c>
      <c r="P3773" s="82" t="s">
        <v>36</v>
      </c>
      <c r="Q3773" s="81">
        <v>0</v>
      </c>
      <c r="R3773" s="81">
        <v>0</v>
      </c>
      <c r="S3773" s="81">
        <v>0</v>
      </c>
      <c r="T3773" s="81">
        <v>0</v>
      </c>
    </row>
    <row r="3774" spans="1:20">
      <c r="A3774" s="82" t="s">
        <v>6235</v>
      </c>
      <c r="B3774" s="83">
        <v>19150</v>
      </c>
      <c r="C3774" s="82" t="s">
        <v>0</v>
      </c>
      <c r="D3774" s="82" t="s">
        <v>1147</v>
      </c>
      <c r="E3774" s="84" t="s">
        <v>505</v>
      </c>
      <c r="F3774" s="82" t="s">
        <v>1149</v>
      </c>
      <c r="G3774" s="83" t="s">
        <v>0</v>
      </c>
      <c r="H3774" s="85">
        <v>72.900000000000006</v>
      </c>
      <c r="I3774" s="86"/>
      <c r="J3774" s="88" t="s">
        <v>7083</v>
      </c>
      <c r="K3774" s="88" t="s">
        <v>10133</v>
      </c>
      <c r="L3774" s="82" t="s">
        <v>30</v>
      </c>
      <c r="M3774" s="83" t="s">
        <v>7066</v>
      </c>
      <c r="N3774" s="82" t="s">
        <v>2806</v>
      </c>
      <c r="O3774" s="82" t="s">
        <v>0</v>
      </c>
      <c r="P3774" s="82" t="s">
        <v>36</v>
      </c>
      <c r="Q3774" s="81">
        <v>0</v>
      </c>
      <c r="R3774" s="81">
        <v>0</v>
      </c>
      <c r="S3774" s="81">
        <v>0</v>
      </c>
      <c r="T3774" s="81">
        <v>0</v>
      </c>
    </row>
    <row r="3775" spans="1:20">
      <c r="A3775" s="82" t="s">
        <v>6236</v>
      </c>
      <c r="B3775" s="83">
        <v>19151</v>
      </c>
      <c r="C3775" s="82" t="s">
        <v>0</v>
      </c>
      <c r="D3775" s="82" t="s">
        <v>1147</v>
      </c>
      <c r="E3775" s="84" t="s">
        <v>2807</v>
      </c>
      <c r="F3775" s="82" t="s">
        <v>1149</v>
      </c>
      <c r="G3775" s="83" t="s">
        <v>0</v>
      </c>
      <c r="H3775" s="85">
        <v>75.900000000000006</v>
      </c>
      <c r="I3775" s="86"/>
      <c r="J3775" s="88" t="s">
        <v>7143</v>
      </c>
      <c r="K3775" s="88" t="s">
        <v>10134</v>
      </c>
      <c r="L3775" s="82" t="s">
        <v>30</v>
      </c>
      <c r="M3775" s="83" t="s">
        <v>7066</v>
      </c>
      <c r="N3775" s="82" t="s">
        <v>2806</v>
      </c>
      <c r="O3775" s="82" t="s">
        <v>0</v>
      </c>
      <c r="P3775" s="82" t="s">
        <v>32</v>
      </c>
      <c r="Q3775" s="81">
        <v>0</v>
      </c>
      <c r="R3775" s="81">
        <v>0</v>
      </c>
      <c r="S3775" s="81">
        <v>0</v>
      </c>
      <c r="T3775" s="81">
        <v>0</v>
      </c>
    </row>
    <row r="3776" spans="1:20">
      <c r="A3776" s="82" t="s">
        <v>6237</v>
      </c>
      <c r="B3776" s="83">
        <v>19153</v>
      </c>
      <c r="C3776" s="82" t="s">
        <v>0</v>
      </c>
      <c r="D3776" s="82" t="s">
        <v>1147</v>
      </c>
      <c r="E3776" s="84" t="s">
        <v>2116</v>
      </c>
      <c r="F3776" s="82" t="s">
        <v>1149</v>
      </c>
      <c r="G3776" s="83" t="s">
        <v>0</v>
      </c>
      <c r="H3776" s="85">
        <v>27.9</v>
      </c>
      <c r="I3776" s="86"/>
      <c r="J3776" s="88" t="s">
        <v>7086</v>
      </c>
      <c r="K3776" s="88" t="s">
        <v>10135</v>
      </c>
      <c r="L3776" s="82">
        <v>8</v>
      </c>
      <c r="M3776" s="83" t="s">
        <v>7066</v>
      </c>
      <c r="N3776" s="82" t="s">
        <v>2808</v>
      </c>
      <c r="O3776" s="82" t="s">
        <v>11</v>
      </c>
      <c r="P3776" s="82" t="s">
        <v>34</v>
      </c>
      <c r="Q3776" s="81">
        <v>0</v>
      </c>
      <c r="R3776" s="81">
        <v>0</v>
      </c>
      <c r="S3776" s="81">
        <v>0</v>
      </c>
      <c r="T3776" s="81">
        <v>0</v>
      </c>
    </row>
    <row r="3777" spans="1:20">
      <c r="A3777" s="82" t="s">
        <v>6238</v>
      </c>
      <c r="B3777" s="83">
        <v>19154</v>
      </c>
      <c r="C3777" s="82" t="s">
        <v>0</v>
      </c>
      <c r="D3777" s="82" t="s">
        <v>1147</v>
      </c>
      <c r="E3777" s="84" t="s">
        <v>2117</v>
      </c>
      <c r="F3777" s="82" t="s">
        <v>1149</v>
      </c>
      <c r="G3777" s="83" t="s">
        <v>0</v>
      </c>
      <c r="H3777" s="85">
        <v>26.9</v>
      </c>
      <c r="I3777" s="86"/>
      <c r="J3777" s="88" t="s">
        <v>7086</v>
      </c>
      <c r="K3777" s="88" t="s">
        <v>10136</v>
      </c>
      <c r="L3777" s="82">
        <v>43</v>
      </c>
      <c r="M3777" s="83" t="s">
        <v>7066</v>
      </c>
      <c r="N3777" s="82" t="s">
        <v>2808</v>
      </c>
      <c r="O3777" s="82" t="s">
        <v>11</v>
      </c>
      <c r="P3777" s="82" t="s">
        <v>34</v>
      </c>
      <c r="Q3777" s="81">
        <v>28</v>
      </c>
      <c r="R3777" s="81">
        <v>0</v>
      </c>
      <c r="S3777" s="81">
        <v>28</v>
      </c>
      <c r="T3777" s="81">
        <v>0.74</v>
      </c>
    </row>
    <row r="3778" spans="1:20">
      <c r="A3778" s="82" t="s">
        <v>6239</v>
      </c>
      <c r="B3778" s="83">
        <v>19155</v>
      </c>
      <c r="C3778" s="82" t="s">
        <v>0</v>
      </c>
      <c r="D3778" s="82" t="s">
        <v>1147</v>
      </c>
      <c r="E3778" s="84" t="s">
        <v>2809</v>
      </c>
      <c r="F3778" s="82" t="s">
        <v>1149</v>
      </c>
      <c r="G3778" s="83" t="s">
        <v>0</v>
      </c>
      <c r="H3778" s="85">
        <v>26.9</v>
      </c>
      <c r="I3778" s="86"/>
      <c r="J3778" s="88" t="s">
        <v>7086</v>
      </c>
      <c r="K3778" s="88" t="s">
        <v>10137</v>
      </c>
      <c r="L3778" s="82">
        <v>39</v>
      </c>
      <c r="M3778" s="83" t="s">
        <v>7066</v>
      </c>
      <c r="N3778" s="82" t="s">
        <v>2808</v>
      </c>
      <c r="O3778" s="82" t="s">
        <v>11</v>
      </c>
      <c r="P3778" s="82" t="s">
        <v>34</v>
      </c>
      <c r="Q3778" s="81">
        <v>22.5</v>
      </c>
      <c r="R3778" s="81">
        <v>5.5</v>
      </c>
      <c r="S3778" s="81">
        <v>32.5</v>
      </c>
      <c r="T3778" s="81">
        <v>0.57999999999999996</v>
      </c>
    </row>
    <row r="3779" spans="1:20">
      <c r="A3779" s="82" t="s">
        <v>6240</v>
      </c>
      <c r="B3779" s="83">
        <v>19156</v>
      </c>
      <c r="C3779" s="82" t="s">
        <v>0</v>
      </c>
      <c r="D3779" s="82" t="s">
        <v>1147</v>
      </c>
      <c r="E3779" s="84" t="s">
        <v>2810</v>
      </c>
      <c r="F3779" s="82" t="s">
        <v>1149</v>
      </c>
      <c r="G3779" s="83" t="s">
        <v>0</v>
      </c>
      <c r="H3779" s="85">
        <v>32.9</v>
      </c>
      <c r="I3779" s="86"/>
      <c r="J3779" s="88" t="s">
        <v>7086</v>
      </c>
      <c r="K3779" s="88" t="s">
        <v>10138</v>
      </c>
      <c r="L3779" s="82">
        <v>35</v>
      </c>
      <c r="M3779" s="83" t="s">
        <v>7066</v>
      </c>
      <c r="N3779" s="82" t="s">
        <v>2808</v>
      </c>
      <c r="O3779" s="82" t="s">
        <v>11</v>
      </c>
      <c r="P3779" s="82" t="s">
        <v>34</v>
      </c>
      <c r="Q3779" s="81">
        <v>32.5</v>
      </c>
      <c r="R3779" s="81">
        <v>0</v>
      </c>
      <c r="S3779" s="81">
        <v>32.5</v>
      </c>
      <c r="T3779" s="81">
        <v>0.85499999999999998</v>
      </c>
    </row>
    <row r="3780" spans="1:20">
      <c r="A3780" s="82" t="s">
        <v>6241</v>
      </c>
      <c r="B3780" s="83">
        <v>19157</v>
      </c>
      <c r="C3780" s="82" t="s">
        <v>0</v>
      </c>
      <c r="D3780" s="82" t="s">
        <v>1147</v>
      </c>
      <c r="E3780" s="84" t="s">
        <v>2811</v>
      </c>
      <c r="F3780" s="82" t="s">
        <v>1149</v>
      </c>
      <c r="G3780" s="83" t="s">
        <v>0</v>
      </c>
      <c r="H3780" s="85">
        <v>26.9</v>
      </c>
      <c r="I3780" s="86"/>
      <c r="J3780" s="88" t="s">
        <v>7086</v>
      </c>
      <c r="K3780" s="88" t="s">
        <v>10139</v>
      </c>
      <c r="L3780" s="82">
        <v>38</v>
      </c>
      <c r="M3780" s="83" t="s">
        <v>7066</v>
      </c>
      <c r="N3780" s="82" t="s">
        <v>2808</v>
      </c>
      <c r="O3780" s="82" t="s">
        <v>11</v>
      </c>
      <c r="P3780" s="82" t="s">
        <v>34</v>
      </c>
      <c r="Q3780" s="81">
        <v>28.5</v>
      </c>
      <c r="R3780" s="81">
        <v>0</v>
      </c>
      <c r="S3780" s="81">
        <v>28.5</v>
      </c>
      <c r="T3780" s="81">
        <v>0.76</v>
      </c>
    </row>
    <row r="3781" spans="1:20">
      <c r="A3781" s="82" t="s">
        <v>6242</v>
      </c>
      <c r="B3781" s="83">
        <v>19158</v>
      </c>
      <c r="C3781" s="82" t="s">
        <v>0</v>
      </c>
      <c r="D3781" s="82" t="s">
        <v>1147</v>
      </c>
      <c r="E3781" s="84" t="s">
        <v>2812</v>
      </c>
      <c r="F3781" s="82" t="s">
        <v>1162</v>
      </c>
      <c r="G3781" s="83" t="s">
        <v>0</v>
      </c>
      <c r="H3781" s="85">
        <v>30.9</v>
      </c>
      <c r="I3781" s="86"/>
      <c r="J3781" s="88" t="s">
        <v>7086</v>
      </c>
      <c r="K3781" s="88" t="s">
        <v>10140</v>
      </c>
      <c r="L3781" s="82">
        <v>20</v>
      </c>
      <c r="M3781" s="83" t="s">
        <v>7066</v>
      </c>
      <c r="N3781" s="82" t="s">
        <v>2808</v>
      </c>
      <c r="O3781" s="82" t="s">
        <v>11</v>
      </c>
      <c r="P3781" s="82" t="s">
        <v>34</v>
      </c>
      <c r="Q3781" s="81">
        <v>14</v>
      </c>
      <c r="R3781" s="81">
        <v>0</v>
      </c>
      <c r="S3781" s="81">
        <v>26.5</v>
      </c>
      <c r="T3781" s="81">
        <v>0.8</v>
      </c>
    </row>
    <row r="3782" spans="1:20">
      <c r="A3782" s="82" t="s">
        <v>6243</v>
      </c>
      <c r="B3782" s="83">
        <v>19159</v>
      </c>
      <c r="C3782" s="82" t="s">
        <v>0</v>
      </c>
      <c r="D3782" s="82" t="s">
        <v>1147</v>
      </c>
      <c r="E3782" s="84" t="s">
        <v>2813</v>
      </c>
      <c r="F3782" s="82" t="s">
        <v>1149</v>
      </c>
      <c r="G3782" s="83" t="s">
        <v>0</v>
      </c>
      <c r="H3782" s="85">
        <v>20.9</v>
      </c>
      <c r="I3782" s="86"/>
      <c r="J3782" s="88" t="s">
        <v>7086</v>
      </c>
      <c r="K3782" s="88" t="s">
        <v>10141</v>
      </c>
      <c r="L3782" s="82">
        <v>42</v>
      </c>
      <c r="M3782" s="83" t="s">
        <v>7066</v>
      </c>
      <c r="N3782" s="82" t="s">
        <v>2808</v>
      </c>
      <c r="O3782" s="82" t="s">
        <v>11</v>
      </c>
      <c r="P3782" s="82" t="s">
        <v>34</v>
      </c>
      <c r="Q3782" s="81">
        <v>25</v>
      </c>
      <c r="R3782" s="81">
        <v>2.5</v>
      </c>
      <c r="S3782" s="81">
        <v>25</v>
      </c>
      <c r="T3782" s="81">
        <v>0.55000000000000004</v>
      </c>
    </row>
    <row r="3783" spans="1:20">
      <c r="A3783" s="82" t="s">
        <v>6244</v>
      </c>
      <c r="B3783" s="83">
        <v>19160</v>
      </c>
      <c r="C3783" s="82" t="s">
        <v>0</v>
      </c>
      <c r="D3783" s="82" t="s">
        <v>1147</v>
      </c>
      <c r="E3783" s="84" t="s">
        <v>2814</v>
      </c>
      <c r="F3783" s="82" t="s">
        <v>1149</v>
      </c>
      <c r="G3783" s="83" t="s">
        <v>0</v>
      </c>
      <c r="H3783" s="85">
        <v>21.9</v>
      </c>
      <c r="I3783" s="86"/>
      <c r="J3783" s="88" t="s">
        <v>7086</v>
      </c>
      <c r="K3783" s="88" t="s">
        <v>10142</v>
      </c>
      <c r="L3783" s="82">
        <v>42</v>
      </c>
      <c r="M3783" s="83" t="s">
        <v>7066</v>
      </c>
      <c r="N3783" s="82" t="s">
        <v>2808</v>
      </c>
      <c r="O3783" s="82" t="s">
        <v>11</v>
      </c>
      <c r="P3783" s="82" t="s">
        <v>34</v>
      </c>
      <c r="Q3783" s="81">
        <v>17</v>
      </c>
      <c r="R3783" s="81">
        <v>0</v>
      </c>
      <c r="S3783" s="81">
        <v>40</v>
      </c>
      <c r="T3783" s="81">
        <v>0.57999999999999996</v>
      </c>
    </row>
    <row r="3784" spans="1:20">
      <c r="A3784" s="82" t="s">
        <v>6245</v>
      </c>
      <c r="B3784" s="83">
        <v>19161</v>
      </c>
      <c r="C3784" s="82" t="s">
        <v>0</v>
      </c>
      <c r="D3784" s="82" t="s">
        <v>1147</v>
      </c>
      <c r="E3784" s="84" t="s">
        <v>2116</v>
      </c>
      <c r="F3784" s="82" t="s">
        <v>1149</v>
      </c>
      <c r="G3784" s="83" t="s">
        <v>0</v>
      </c>
      <c r="H3784" s="85">
        <v>27.9</v>
      </c>
      <c r="I3784" s="86"/>
      <c r="J3784" s="88" t="s">
        <v>7086</v>
      </c>
      <c r="K3784" s="88" t="s">
        <v>10143</v>
      </c>
      <c r="L3784" s="82">
        <v>42</v>
      </c>
      <c r="M3784" s="83" t="s">
        <v>7066</v>
      </c>
      <c r="N3784" s="82" t="s">
        <v>2815</v>
      </c>
      <c r="O3784" s="82" t="s">
        <v>11</v>
      </c>
      <c r="P3784" s="82" t="s">
        <v>34</v>
      </c>
      <c r="Q3784" s="81">
        <v>31.5</v>
      </c>
      <c r="R3784" s="81">
        <v>0</v>
      </c>
      <c r="S3784" s="81">
        <v>31.5</v>
      </c>
      <c r="T3784" s="81">
        <v>0.63</v>
      </c>
    </row>
    <row r="3785" spans="1:20">
      <c r="A3785" s="82" t="s">
        <v>6246</v>
      </c>
      <c r="B3785" s="83">
        <v>19162</v>
      </c>
      <c r="C3785" s="82" t="s">
        <v>0</v>
      </c>
      <c r="D3785" s="82" t="s">
        <v>1147</v>
      </c>
      <c r="E3785" s="84" t="s">
        <v>2117</v>
      </c>
      <c r="F3785" s="82" t="s">
        <v>1149</v>
      </c>
      <c r="G3785" s="83" t="s">
        <v>0</v>
      </c>
      <c r="H3785" s="85">
        <v>26.9</v>
      </c>
      <c r="I3785" s="86"/>
      <c r="J3785" s="88" t="s">
        <v>7086</v>
      </c>
      <c r="K3785" s="88" t="s">
        <v>10144</v>
      </c>
      <c r="L3785" s="82">
        <v>10</v>
      </c>
      <c r="M3785" s="83" t="s">
        <v>7066</v>
      </c>
      <c r="N3785" s="82" t="s">
        <v>2815</v>
      </c>
      <c r="O3785" s="82" t="s">
        <v>11</v>
      </c>
      <c r="P3785" s="82" t="s">
        <v>34</v>
      </c>
      <c r="Q3785" s="81">
        <v>28</v>
      </c>
      <c r="R3785" s="81">
        <v>6</v>
      </c>
      <c r="S3785" s="81">
        <v>28</v>
      </c>
      <c r="T3785" s="81">
        <v>0.74</v>
      </c>
    </row>
    <row r="3786" spans="1:20">
      <c r="A3786" s="82" t="s">
        <v>6247</v>
      </c>
      <c r="B3786" s="83">
        <v>19163</v>
      </c>
      <c r="C3786" s="82" t="s">
        <v>0</v>
      </c>
      <c r="D3786" s="82" t="s">
        <v>1147</v>
      </c>
      <c r="E3786" s="84" t="s">
        <v>2809</v>
      </c>
      <c r="F3786" s="82" t="s">
        <v>1149</v>
      </c>
      <c r="G3786" s="83" t="s">
        <v>0</v>
      </c>
      <c r="H3786" s="85">
        <v>26.9</v>
      </c>
      <c r="I3786" s="86"/>
      <c r="J3786" s="88" t="s">
        <v>7086</v>
      </c>
      <c r="K3786" s="88" t="s">
        <v>10145</v>
      </c>
      <c r="L3786" s="82">
        <v>31</v>
      </c>
      <c r="M3786" s="83" t="s">
        <v>7066</v>
      </c>
      <c r="N3786" s="82" t="s">
        <v>2815</v>
      </c>
      <c r="O3786" s="82" t="s">
        <v>11</v>
      </c>
      <c r="P3786" s="82" t="s">
        <v>34</v>
      </c>
      <c r="Q3786" s="81">
        <v>22.5</v>
      </c>
      <c r="R3786" s="81">
        <v>5.5</v>
      </c>
      <c r="S3786" s="81">
        <v>32.5</v>
      </c>
      <c r="T3786" s="81">
        <v>0.57999999999999996</v>
      </c>
    </row>
    <row r="3787" spans="1:20">
      <c r="A3787" s="82" t="s">
        <v>6248</v>
      </c>
      <c r="B3787" s="83">
        <v>19164</v>
      </c>
      <c r="C3787" s="82" t="s">
        <v>0</v>
      </c>
      <c r="D3787" s="82" t="s">
        <v>1147</v>
      </c>
      <c r="E3787" s="84" t="s">
        <v>2816</v>
      </c>
      <c r="F3787" s="82" t="s">
        <v>1149</v>
      </c>
      <c r="G3787" s="83" t="s">
        <v>0</v>
      </c>
      <c r="H3787" s="85">
        <v>32.9</v>
      </c>
      <c r="I3787" s="86"/>
      <c r="J3787" s="88" t="s">
        <v>7086</v>
      </c>
      <c r="K3787" s="88" t="s">
        <v>10146</v>
      </c>
      <c r="L3787" s="82">
        <v>9</v>
      </c>
      <c r="M3787" s="83" t="s">
        <v>7066</v>
      </c>
      <c r="N3787" s="82" t="s">
        <v>2815</v>
      </c>
      <c r="O3787" s="82" t="s">
        <v>11</v>
      </c>
      <c r="P3787" s="82" t="s">
        <v>34</v>
      </c>
      <c r="Q3787" s="81">
        <v>32.5</v>
      </c>
      <c r="R3787" s="81">
        <v>0</v>
      </c>
      <c r="S3787" s="81">
        <v>32.5</v>
      </c>
      <c r="T3787" s="81">
        <v>0.85499999999999998</v>
      </c>
    </row>
    <row r="3788" spans="1:20">
      <c r="A3788" s="82" t="s">
        <v>6249</v>
      </c>
      <c r="B3788" s="83">
        <v>19165</v>
      </c>
      <c r="C3788" s="82" t="s">
        <v>0</v>
      </c>
      <c r="D3788" s="82" t="s">
        <v>1147</v>
      </c>
      <c r="E3788" s="84" t="s">
        <v>2817</v>
      </c>
      <c r="F3788" s="82" t="s">
        <v>1149</v>
      </c>
      <c r="G3788" s="83" t="s">
        <v>0</v>
      </c>
      <c r="H3788" s="85">
        <v>25.9</v>
      </c>
      <c r="I3788" s="86"/>
      <c r="J3788" s="88" t="s">
        <v>7086</v>
      </c>
      <c r="K3788" s="88" t="s">
        <v>10147</v>
      </c>
      <c r="L3788" s="82" t="s">
        <v>31</v>
      </c>
      <c r="M3788" s="83" t="s">
        <v>7066</v>
      </c>
      <c r="N3788" s="82" t="s">
        <v>2815</v>
      </c>
      <c r="O3788" s="82" t="s">
        <v>11</v>
      </c>
      <c r="P3788" s="82" t="s">
        <v>34</v>
      </c>
      <c r="Q3788" s="81">
        <v>28.5</v>
      </c>
      <c r="R3788" s="81">
        <v>0</v>
      </c>
      <c r="S3788" s="81">
        <v>28.5</v>
      </c>
      <c r="T3788" s="81">
        <v>0.76</v>
      </c>
    </row>
    <row r="3789" spans="1:20">
      <c r="A3789" s="82" t="s">
        <v>6250</v>
      </c>
      <c r="B3789" s="83">
        <v>19166</v>
      </c>
      <c r="C3789" s="82" t="s">
        <v>0</v>
      </c>
      <c r="D3789" s="82" t="s">
        <v>1147</v>
      </c>
      <c r="E3789" s="84" t="s">
        <v>2818</v>
      </c>
      <c r="F3789" s="82" t="s">
        <v>1162</v>
      </c>
      <c r="G3789" s="83" t="s">
        <v>0</v>
      </c>
      <c r="H3789" s="85">
        <v>29.9</v>
      </c>
      <c r="I3789" s="86"/>
      <c r="J3789" s="88" t="s">
        <v>7086</v>
      </c>
      <c r="K3789" s="88" t="s">
        <v>10148</v>
      </c>
      <c r="L3789" s="82" t="s">
        <v>31</v>
      </c>
      <c r="M3789" s="83" t="s">
        <v>7066</v>
      </c>
      <c r="N3789" s="82" t="s">
        <v>2815</v>
      </c>
      <c r="O3789" s="82" t="s">
        <v>11</v>
      </c>
      <c r="P3789" s="82" t="s">
        <v>34</v>
      </c>
      <c r="Q3789" s="81">
        <v>14</v>
      </c>
      <c r="R3789" s="81">
        <v>0</v>
      </c>
      <c r="S3789" s="81">
        <v>26.5</v>
      </c>
      <c r="T3789" s="81">
        <v>0.8</v>
      </c>
    </row>
    <row r="3790" spans="1:20">
      <c r="A3790" s="82" t="s">
        <v>6251</v>
      </c>
      <c r="B3790" s="83">
        <v>19167</v>
      </c>
      <c r="C3790" s="82" t="s">
        <v>0</v>
      </c>
      <c r="D3790" s="82" t="s">
        <v>1147</v>
      </c>
      <c r="E3790" s="84" t="s">
        <v>2813</v>
      </c>
      <c r="F3790" s="82" t="s">
        <v>1149</v>
      </c>
      <c r="G3790" s="83" t="s">
        <v>0</v>
      </c>
      <c r="H3790" s="85">
        <v>20.9</v>
      </c>
      <c r="I3790" s="86"/>
      <c r="J3790" s="88" t="s">
        <v>7086</v>
      </c>
      <c r="K3790" s="88" t="s">
        <v>10149</v>
      </c>
      <c r="L3790" s="82">
        <v>8</v>
      </c>
      <c r="M3790" s="83" t="s">
        <v>7066</v>
      </c>
      <c r="N3790" s="82" t="s">
        <v>2815</v>
      </c>
      <c r="O3790" s="82" t="s">
        <v>11</v>
      </c>
      <c r="P3790" s="82" t="s">
        <v>34</v>
      </c>
      <c r="Q3790" s="81">
        <v>25</v>
      </c>
      <c r="R3790" s="81">
        <v>2.5</v>
      </c>
      <c r="S3790" s="81">
        <v>25</v>
      </c>
      <c r="T3790" s="81">
        <v>0.55000000000000004</v>
      </c>
    </row>
    <row r="3791" spans="1:20">
      <c r="A3791" s="82" t="s">
        <v>6252</v>
      </c>
      <c r="B3791" s="83">
        <v>19168</v>
      </c>
      <c r="C3791" s="82" t="s">
        <v>0</v>
      </c>
      <c r="D3791" s="82" t="s">
        <v>1147</v>
      </c>
      <c r="E3791" s="84" t="s">
        <v>2819</v>
      </c>
      <c r="F3791" s="82" t="s">
        <v>1149</v>
      </c>
      <c r="G3791" s="83" t="s">
        <v>0</v>
      </c>
      <c r="H3791" s="85">
        <v>19.899999999999999</v>
      </c>
      <c r="I3791" s="86"/>
      <c r="J3791" s="88" t="s">
        <v>7086</v>
      </c>
      <c r="K3791" s="88" t="s">
        <v>10150</v>
      </c>
      <c r="L3791" s="82" t="s">
        <v>31</v>
      </c>
      <c r="M3791" s="83" t="s">
        <v>7066</v>
      </c>
      <c r="N3791" s="82" t="s">
        <v>2815</v>
      </c>
      <c r="O3791" s="82" t="s">
        <v>11</v>
      </c>
      <c r="P3791" s="82" t="s">
        <v>34</v>
      </c>
      <c r="Q3791" s="81">
        <v>17</v>
      </c>
      <c r="R3791" s="81">
        <v>0</v>
      </c>
      <c r="S3791" s="81">
        <v>40</v>
      </c>
      <c r="T3791" s="81">
        <v>0.57999999999999996</v>
      </c>
    </row>
    <row r="3792" spans="1:20">
      <c r="A3792" s="82" t="s">
        <v>6253</v>
      </c>
      <c r="B3792" s="83">
        <v>19187</v>
      </c>
      <c r="C3792" s="82" t="s">
        <v>0</v>
      </c>
      <c r="D3792" s="82" t="s">
        <v>1147</v>
      </c>
      <c r="E3792" s="84" t="s">
        <v>2820</v>
      </c>
      <c r="F3792" s="82" t="s">
        <v>1149</v>
      </c>
      <c r="G3792" s="83" t="s">
        <v>0</v>
      </c>
      <c r="H3792" s="85">
        <v>16.399999999999999</v>
      </c>
      <c r="I3792" s="86"/>
      <c r="J3792" s="88" t="s">
        <v>7143</v>
      </c>
      <c r="K3792" s="88" t="s">
        <v>10151</v>
      </c>
      <c r="L3792" s="82">
        <v>3</v>
      </c>
      <c r="M3792" s="83" t="s">
        <v>7066</v>
      </c>
      <c r="N3792" s="82" t="s">
        <v>2821</v>
      </c>
      <c r="O3792" s="82" t="s">
        <v>0</v>
      </c>
      <c r="P3792" s="82" t="s">
        <v>34</v>
      </c>
      <c r="Q3792" s="81">
        <v>0</v>
      </c>
      <c r="R3792" s="81">
        <v>0</v>
      </c>
      <c r="S3792" s="81">
        <v>0</v>
      </c>
      <c r="T3792" s="81">
        <v>0</v>
      </c>
    </row>
    <row r="3793" spans="1:20">
      <c r="A3793" s="82" t="s">
        <v>6254</v>
      </c>
      <c r="B3793" s="83">
        <v>19188</v>
      </c>
      <c r="C3793" s="82" t="s">
        <v>0</v>
      </c>
      <c r="D3793" s="82" t="s">
        <v>1147</v>
      </c>
      <c r="E3793" s="84" t="s">
        <v>2820</v>
      </c>
      <c r="F3793" s="82" t="s">
        <v>1149</v>
      </c>
      <c r="G3793" s="83" t="s">
        <v>0</v>
      </c>
      <c r="H3793" s="85">
        <v>16.399999999999999</v>
      </c>
      <c r="I3793" s="86"/>
      <c r="J3793" s="88" t="s">
        <v>7143</v>
      </c>
      <c r="K3793" s="88" t="s">
        <v>10152</v>
      </c>
      <c r="L3793" s="82">
        <v>5</v>
      </c>
      <c r="M3793" s="83" t="s">
        <v>7066</v>
      </c>
      <c r="N3793" s="82" t="s">
        <v>2821</v>
      </c>
      <c r="O3793" s="82" t="s">
        <v>0</v>
      </c>
      <c r="P3793" s="82" t="s">
        <v>34</v>
      </c>
      <c r="Q3793" s="81">
        <v>0</v>
      </c>
      <c r="R3793" s="81">
        <v>0</v>
      </c>
      <c r="S3793" s="81">
        <v>0</v>
      </c>
      <c r="T3793" s="81">
        <v>0</v>
      </c>
    </row>
    <row r="3794" spans="1:20">
      <c r="A3794" s="82" t="s">
        <v>6255</v>
      </c>
      <c r="B3794" s="83">
        <v>19190</v>
      </c>
      <c r="C3794" s="82" t="s">
        <v>0</v>
      </c>
      <c r="D3794" s="82" t="s">
        <v>1147</v>
      </c>
      <c r="E3794" s="84" t="s">
        <v>2797</v>
      </c>
      <c r="F3794" s="82" t="s">
        <v>1149</v>
      </c>
      <c r="G3794" s="83" t="s">
        <v>0</v>
      </c>
      <c r="H3794" s="85">
        <v>25.9</v>
      </c>
      <c r="I3794" s="86"/>
      <c r="J3794" s="88" t="s">
        <v>7143</v>
      </c>
      <c r="K3794" s="88" t="s">
        <v>10153</v>
      </c>
      <c r="L3794" s="82">
        <v>3</v>
      </c>
      <c r="M3794" s="83" t="s">
        <v>7066</v>
      </c>
      <c r="N3794" s="82" t="s">
        <v>2821</v>
      </c>
      <c r="O3794" s="82" t="s">
        <v>0</v>
      </c>
      <c r="P3794" s="82" t="s">
        <v>34</v>
      </c>
      <c r="Q3794" s="81">
        <v>0</v>
      </c>
      <c r="R3794" s="81">
        <v>0</v>
      </c>
      <c r="S3794" s="81">
        <v>0</v>
      </c>
      <c r="T3794" s="81">
        <v>0</v>
      </c>
    </row>
    <row r="3795" spans="1:20">
      <c r="A3795" s="82" t="s">
        <v>6256</v>
      </c>
      <c r="B3795" s="83">
        <v>19192</v>
      </c>
      <c r="C3795" s="82" t="s">
        <v>0</v>
      </c>
      <c r="D3795" s="82" t="s">
        <v>1147</v>
      </c>
      <c r="E3795" s="84" t="s">
        <v>2822</v>
      </c>
      <c r="F3795" s="82" t="s">
        <v>1149</v>
      </c>
      <c r="G3795" s="83" t="s">
        <v>0</v>
      </c>
      <c r="H3795" s="85">
        <v>269.5</v>
      </c>
      <c r="I3795" s="86"/>
      <c r="J3795" s="88" t="s">
        <v>7212</v>
      </c>
      <c r="K3795" s="88" t="s">
        <v>10154</v>
      </c>
      <c r="L3795" s="82">
        <v>3</v>
      </c>
      <c r="M3795" s="83" t="s">
        <v>7066</v>
      </c>
      <c r="N3795" s="82" t="s">
        <v>2821</v>
      </c>
      <c r="O3795" s="82" t="s">
        <v>0</v>
      </c>
      <c r="P3795" s="82" t="s">
        <v>34</v>
      </c>
      <c r="Q3795" s="81">
        <v>0</v>
      </c>
      <c r="R3795" s="81">
        <v>0</v>
      </c>
      <c r="S3795" s="81">
        <v>0</v>
      </c>
      <c r="T3795" s="81">
        <v>0</v>
      </c>
    </row>
    <row r="3796" spans="1:20">
      <c r="A3796" s="82" t="s">
        <v>6257</v>
      </c>
      <c r="B3796" s="83">
        <v>19205</v>
      </c>
      <c r="C3796" s="82" t="s">
        <v>0</v>
      </c>
      <c r="D3796" s="82" t="s">
        <v>1147</v>
      </c>
      <c r="E3796" s="84" t="s">
        <v>2823</v>
      </c>
      <c r="F3796" s="82" t="s">
        <v>1149</v>
      </c>
      <c r="G3796" s="83" t="s">
        <v>0</v>
      </c>
      <c r="H3796" s="85">
        <v>18.899999999999999</v>
      </c>
      <c r="I3796" s="86"/>
      <c r="J3796" s="88" t="s">
        <v>7086</v>
      </c>
      <c r="K3796" s="88" t="s">
        <v>10155</v>
      </c>
      <c r="L3796" s="82">
        <v>104</v>
      </c>
      <c r="M3796" s="83" t="s">
        <v>7066</v>
      </c>
      <c r="N3796" s="82" t="s">
        <v>1937</v>
      </c>
      <c r="O3796" s="82" t="s">
        <v>11</v>
      </c>
      <c r="P3796" s="82" t="s">
        <v>36</v>
      </c>
      <c r="Q3796" s="81">
        <v>25</v>
      </c>
      <c r="R3796" s="81">
        <v>0</v>
      </c>
      <c r="S3796" s="81">
        <v>63.5</v>
      </c>
      <c r="T3796" s="81">
        <v>0.96</v>
      </c>
    </row>
    <row r="3797" spans="1:20">
      <c r="A3797" s="82" t="s">
        <v>6258</v>
      </c>
      <c r="B3797" s="83">
        <v>19206</v>
      </c>
      <c r="C3797" s="82" t="s">
        <v>0</v>
      </c>
      <c r="D3797" s="82" t="s">
        <v>1147</v>
      </c>
      <c r="E3797" s="84" t="s">
        <v>2824</v>
      </c>
      <c r="F3797" s="82" t="s">
        <v>1149</v>
      </c>
      <c r="G3797" s="83" t="s">
        <v>0</v>
      </c>
      <c r="H3797" s="85">
        <v>18.899999999999999</v>
      </c>
      <c r="I3797" s="86"/>
      <c r="J3797" s="88" t="s">
        <v>7086</v>
      </c>
      <c r="K3797" s="88" t="s">
        <v>10156</v>
      </c>
      <c r="L3797" s="82">
        <v>34</v>
      </c>
      <c r="M3797" s="83" t="s">
        <v>7066</v>
      </c>
      <c r="N3797" s="82" t="s">
        <v>1937</v>
      </c>
      <c r="O3797" s="82" t="s">
        <v>11</v>
      </c>
      <c r="P3797" s="82" t="s">
        <v>36</v>
      </c>
      <c r="Q3797" s="81">
        <v>25</v>
      </c>
      <c r="R3797" s="81">
        <v>2</v>
      </c>
      <c r="S3797" s="81">
        <v>63.5</v>
      </c>
      <c r="T3797" s="81">
        <v>0.96</v>
      </c>
    </row>
    <row r="3798" spans="1:20">
      <c r="A3798" s="82" t="s">
        <v>6259</v>
      </c>
      <c r="B3798" s="83">
        <v>19207</v>
      </c>
      <c r="C3798" s="82" t="s">
        <v>0</v>
      </c>
      <c r="D3798" s="82" t="s">
        <v>1147</v>
      </c>
      <c r="E3798" s="84" t="s">
        <v>2825</v>
      </c>
      <c r="F3798" s="82" t="s">
        <v>1149</v>
      </c>
      <c r="G3798" s="83" t="s">
        <v>0</v>
      </c>
      <c r="H3798" s="85">
        <v>18.899999999999999</v>
      </c>
      <c r="I3798" s="86"/>
      <c r="J3798" s="88" t="s">
        <v>7086</v>
      </c>
      <c r="K3798" s="88" t="s">
        <v>10157</v>
      </c>
      <c r="L3798" s="82">
        <v>107</v>
      </c>
      <c r="M3798" s="83" t="s">
        <v>7066</v>
      </c>
      <c r="N3798" s="82" t="s">
        <v>1937</v>
      </c>
      <c r="O3798" s="82" t="s">
        <v>11</v>
      </c>
      <c r="P3798" s="82" t="s">
        <v>36</v>
      </c>
      <c r="Q3798" s="81">
        <v>25</v>
      </c>
      <c r="R3798" s="81">
        <v>0</v>
      </c>
      <c r="S3798" s="81">
        <v>63.5</v>
      </c>
      <c r="T3798" s="81">
        <v>0.96</v>
      </c>
    </row>
    <row r="3799" spans="1:20">
      <c r="A3799" s="82" t="s">
        <v>11928</v>
      </c>
      <c r="B3799" s="83">
        <v>19210</v>
      </c>
      <c r="C3799" s="82" t="s">
        <v>0</v>
      </c>
      <c r="D3799" s="82" t="s">
        <v>1147</v>
      </c>
      <c r="E3799" s="84" t="s">
        <v>11929</v>
      </c>
      <c r="F3799" s="82" t="s">
        <v>1149</v>
      </c>
      <c r="G3799" s="83" t="s">
        <v>0</v>
      </c>
      <c r="H3799" s="85">
        <v>0</v>
      </c>
      <c r="I3799" s="86">
        <v>6.5000000000000002E-2</v>
      </c>
      <c r="J3799" s="88" t="s">
        <v>7086</v>
      </c>
      <c r="K3799" s="88" t="s">
        <v>11930</v>
      </c>
      <c r="L3799" s="82" t="s">
        <v>31</v>
      </c>
      <c r="M3799" s="83" t="s">
        <v>7066</v>
      </c>
      <c r="N3799" s="82" t="s">
        <v>1937</v>
      </c>
      <c r="O3799" s="82" t="s">
        <v>11</v>
      </c>
      <c r="P3799" s="82" t="s">
        <v>36</v>
      </c>
      <c r="Q3799" s="81">
        <v>0</v>
      </c>
      <c r="R3799" s="81">
        <v>0</v>
      </c>
      <c r="S3799" s="81">
        <v>0</v>
      </c>
      <c r="T3799" s="81">
        <v>0</v>
      </c>
    </row>
    <row r="3800" spans="1:20">
      <c r="A3800" s="82" t="s">
        <v>11931</v>
      </c>
      <c r="B3800" s="83">
        <v>19211</v>
      </c>
      <c r="C3800" s="82" t="s">
        <v>0</v>
      </c>
      <c r="D3800" s="82" t="s">
        <v>1147</v>
      </c>
      <c r="E3800" s="84" t="s">
        <v>11932</v>
      </c>
      <c r="F3800" s="82" t="s">
        <v>1149</v>
      </c>
      <c r="G3800" s="83" t="s">
        <v>0</v>
      </c>
      <c r="H3800" s="85">
        <v>0</v>
      </c>
      <c r="I3800" s="86">
        <v>6.5000000000000002E-2</v>
      </c>
      <c r="J3800" s="88" t="s">
        <v>7086</v>
      </c>
      <c r="K3800" s="88" t="s">
        <v>11933</v>
      </c>
      <c r="L3800" s="82" t="s">
        <v>31</v>
      </c>
      <c r="M3800" s="83" t="s">
        <v>7066</v>
      </c>
      <c r="N3800" s="82" t="s">
        <v>1937</v>
      </c>
      <c r="O3800" s="82" t="s">
        <v>11</v>
      </c>
      <c r="P3800" s="82" t="s">
        <v>36</v>
      </c>
      <c r="Q3800" s="81">
        <v>0</v>
      </c>
      <c r="R3800" s="81">
        <v>0</v>
      </c>
      <c r="S3800" s="81">
        <v>0</v>
      </c>
      <c r="T3800" s="81">
        <v>0</v>
      </c>
    </row>
    <row r="3801" spans="1:20">
      <c r="A3801" s="82" t="s">
        <v>11934</v>
      </c>
      <c r="B3801" s="83">
        <v>19212</v>
      </c>
      <c r="C3801" s="82" t="s">
        <v>0</v>
      </c>
      <c r="D3801" s="82" t="s">
        <v>1147</v>
      </c>
      <c r="E3801" s="84" t="s">
        <v>11935</v>
      </c>
      <c r="F3801" s="82" t="s">
        <v>1149</v>
      </c>
      <c r="G3801" s="83" t="s">
        <v>0</v>
      </c>
      <c r="H3801" s="85">
        <v>0</v>
      </c>
      <c r="I3801" s="86">
        <v>6.5000000000000002E-2</v>
      </c>
      <c r="J3801" s="88" t="s">
        <v>7086</v>
      </c>
      <c r="K3801" s="88" t="s">
        <v>11936</v>
      </c>
      <c r="L3801" s="82" t="s">
        <v>31</v>
      </c>
      <c r="M3801" s="83" t="s">
        <v>7066</v>
      </c>
      <c r="N3801" s="82" t="s">
        <v>1937</v>
      </c>
      <c r="O3801" s="82" t="s">
        <v>11</v>
      </c>
      <c r="P3801" s="82" t="s">
        <v>36</v>
      </c>
      <c r="Q3801" s="81">
        <v>0</v>
      </c>
      <c r="R3801" s="81">
        <v>0</v>
      </c>
      <c r="S3801" s="81">
        <v>0</v>
      </c>
      <c r="T3801" s="81">
        <v>0</v>
      </c>
    </row>
    <row r="3802" spans="1:20">
      <c r="A3802" s="82" t="s">
        <v>6260</v>
      </c>
      <c r="B3802" s="83">
        <v>19213</v>
      </c>
      <c r="C3802" s="82" t="s">
        <v>0</v>
      </c>
      <c r="D3802" s="82" t="s">
        <v>1147</v>
      </c>
      <c r="E3802" s="84" t="s">
        <v>2826</v>
      </c>
      <c r="F3802" s="82" t="s">
        <v>1162</v>
      </c>
      <c r="G3802" s="83" t="s">
        <v>0</v>
      </c>
      <c r="H3802" s="85">
        <v>44.9</v>
      </c>
      <c r="I3802" s="86"/>
      <c r="J3802" s="88" t="s">
        <v>7143</v>
      </c>
      <c r="K3802" s="88" t="s">
        <v>10158</v>
      </c>
      <c r="L3802" s="82" t="s">
        <v>31</v>
      </c>
      <c r="M3802" s="83" t="s">
        <v>7066</v>
      </c>
      <c r="N3802" s="82" t="s">
        <v>1937</v>
      </c>
      <c r="O3802" s="82" t="s">
        <v>0</v>
      </c>
      <c r="P3802" s="82" t="s">
        <v>32</v>
      </c>
      <c r="Q3802" s="81">
        <v>0</v>
      </c>
      <c r="R3802" s="81">
        <v>0</v>
      </c>
      <c r="S3802" s="81">
        <v>0</v>
      </c>
      <c r="T3802" s="81">
        <v>0</v>
      </c>
    </row>
    <row r="3803" spans="1:20">
      <c r="A3803" s="82" t="s">
        <v>6261</v>
      </c>
      <c r="B3803" s="83">
        <v>19214</v>
      </c>
      <c r="C3803" s="82" t="s">
        <v>0</v>
      </c>
      <c r="D3803" s="82" t="s">
        <v>1147</v>
      </c>
      <c r="E3803" s="84" t="s">
        <v>2827</v>
      </c>
      <c r="F3803" s="82" t="s">
        <v>1162</v>
      </c>
      <c r="G3803" s="83" t="s">
        <v>0</v>
      </c>
      <c r="H3803" s="85">
        <v>49.9</v>
      </c>
      <c r="I3803" s="86"/>
      <c r="J3803" s="88" t="s">
        <v>7086</v>
      </c>
      <c r="K3803" s="88" t="s">
        <v>10159</v>
      </c>
      <c r="L3803" s="82">
        <v>141</v>
      </c>
      <c r="M3803" s="83" t="s">
        <v>7066</v>
      </c>
      <c r="N3803" s="82" t="s">
        <v>2074</v>
      </c>
      <c r="O3803" s="82" t="s">
        <v>11</v>
      </c>
      <c r="P3803" s="82" t="s">
        <v>36</v>
      </c>
      <c r="Q3803" s="81">
        <v>17</v>
      </c>
      <c r="R3803" s="81">
        <v>0</v>
      </c>
      <c r="S3803" s="81">
        <v>17</v>
      </c>
      <c r="T3803" s="81">
        <v>0.58499999999999996</v>
      </c>
    </row>
    <row r="3804" spans="1:20">
      <c r="A3804" s="82" t="s">
        <v>11937</v>
      </c>
      <c r="B3804" s="83">
        <v>19215</v>
      </c>
      <c r="C3804" s="82" t="s">
        <v>0</v>
      </c>
      <c r="D3804" s="82" t="s">
        <v>1147</v>
      </c>
      <c r="E3804" s="84" t="s">
        <v>11938</v>
      </c>
      <c r="F3804" s="82" t="s">
        <v>1149</v>
      </c>
      <c r="G3804" s="83" t="s">
        <v>0</v>
      </c>
      <c r="H3804" s="85">
        <v>0</v>
      </c>
      <c r="I3804" s="86">
        <v>6.5000000000000002E-2</v>
      </c>
      <c r="J3804" s="88" t="s">
        <v>7086</v>
      </c>
      <c r="K3804" s="88" t="s">
        <v>11939</v>
      </c>
      <c r="L3804" s="82" t="s">
        <v>31</v>
      </c>
      <c r="M3804" s="83" t="s">
        <v>7066</v>
      </c>
      <c r="N3804" s="82" t="s">
        <v>2074</v>
      </c>
      <c r="O3804" s="82" t="s">
        <v>11</v>
      </c>
      <c r="P3804" s="82" t="s">
        <v>36</v>
      </c>
      <c r="Q3804" s="81">
        <v>0</v>
      </c>
      <c r="R3804" s="81">
        <v>0</v>
      </c>
      <c r="S3804" s="81">
        <v>0</v>
      </c>
      <c r="T3804" s="81">
        <v>0</v>
      </c>
    </row>
    <row r="3805" spans="1:20">
      <c r="A3805" s="82" t="s">
        <v>11940</v>
      </c>
      <c r="B3805" s="83">
        <v>19216</v>
      </c>
      <c r="C3805" s="82" t="s">
        <v>0</v>
      </c>
      <c r="D3805" s="82" t="s">
        <v>1147</v>
      </c>
      <c r="E3805" s="84" t="s">
        <v>11941</v>
      </c>
      <c r="F3805" s="82" t="s">
        <v>1149</v>
      </c>
      <c r="G3805" s="83" t="s">
        <v>0</v>
      </c>
      <c r="H3805" s="85">
        <v>0</v>
      </c>
      <c r="I3805" s="86">
        <v>6.5000000000000002E-2</v>
      </c>
      <c r="J3805" s="88" t="s">
        <v>7086</v>
      </c>
      <c r="K3805" s="88" t="s">
        <v>11942</v>
      </c>
      <c r="L3805" s="82" t="s">
        <v>31</v>
      </c>
      <c r="M3805" s="83" t="s">
        <v>7066</v>
      </c>
      <c r="N3805" s="82" t="s">
        <v>2074</v>
      </c>
      <c r="O3805" s="82" t="s">
        <v>11</v>
      </c>
      <c r="P3805" s="82" t="s">
        <v>36</v>
      </c>
      <c r="Q3805" s="81">
        <v>0</v>
      </c>
      <c r="R3805" s="81">
        <v>0</v>
      </c>
      <c r="S3805" s="81">
        <v>0</v>
      </c>
      <c r="T3805" s="81">
        <v>0</v>
      </c>
    </row>
    <row r="3806" spans="1:20">
      <c r="A3806" s="82" t="s">
        <v>6262</v>
      </c>
      <c r="B3806" s="83">
        <v>19217</v>
      </c>
      <c r="C3806" s="82" t="s">
        <v>0</v>
      </c>
      <c r="D3806" s="82" t="s">
        <v>1147</v>
      </c>
      <c r="E3806" s="84" t="s">
        <v>2828</v>
      </c>
      <c r="F3806" s="82" t="s">
        <v>1149</v>
      </c>
      <c r="G3806" s="83" t="s">
        <v>0</v>
      </c>
      <c r="H3806" s="85">
        <v>37.950000000000003</v>
      </c>
      <c r="I3806" s="86"/>
      <c r="J3806" s="88" t="s">
        <v>7143</v>
      </c>
      <c r="K3806" s="88" t="s">
        <v>10160</v>
      </c>
      <c r="L3806" s="82">
        <v>11</v>
      </c>
      <c r="M3806" s="83" t="s">
        <v>7066</v>
      </c>
      <c r="N3806" s="82" t="s">
        <v>1163</v>
      </c>
      <c r="O3806" s="82" t="s">
        <v>0</v>
      </c>
      <c r="P3806" s="82" t="s">
        <v>34</v>
      </c>
      <c r="Q3806" s="81">
        <v>0</v>
      </c>
      <c r="R3806" s="81">
        <v>0</v>
      </c>
      <c r="S3806" s="81">
        <v>0</v>
      </c>
      <c r="T3806" s="81">
        <v>0</v>
      </c>
    </row>
    <row r="3807" spans="1:20">
      <c r="A3807" s="82" t="s">
        <v>6263</v>
      </c>
      <c r="B3807" s="83">
        <v>19219</v>
      </c>
      <c r="C3807" s="82" t="s">
        <v>0</v>
      </c>
      <c r="D3807" s="82" t="s">
        <v>1147</v>
      </c>
      <c r="E3807" s="84" t="s">
        <v>2829</v>
      </c>
      <c r="F3807" s="82" t="s">
        <v>1149</v>
      </c>
      <c r="G3807" s="83" t="s">
        <v>0</v>
      </c>
      <c r="H3807" s="85">
        <v>74.900000000000006</v>
      </c>
      <c r="I3807" s="86"/>
      <c r="J3807" s="88" t="s">
        <v>7104</v>
      </c>
      <c r="K3807" s="88" t="s">
        <v>10161</v>
      </c>
      <c r="L3807" s="82" t="s">
        <v>31</v>
      </c>
      <c r="M3807" s="83" t="s">
        <v>7066</v>
      </c>
      <c r="N3807" s="82" t="s">
        <v>2074</v>
      </c>
      <c r="O3807" s="82" t="s">
        <v>0</v>
      </c>
      <c r="P3807" s="82" t="s">
        <v>33</v>
      </c>
      <c r="Q3807" s="81">
        <v>23</v>
      </c>
      <c r="R3807" s="81">
        <v>0</v>
      </c>
      <c r="S3807" s="81">
        <v>36.5</v>
      </c>
      <c r="T3807" s="81">
        <v>1115</v>
      </c>
    </row>
    <row r="3808" spans="1:20">
      <c r="A3808" s="82" t="s">
        <v>6264</v>
      </c>
      <c r="B3808" s="83">
        <v>19220</v>
      </c>
      <c r="C3808" s="82" t="s">
        <v>0</v>
      </c>
      <c r="D3808" s="82" t="s">
        <v>1147</v>
      </c>
      <c r="E3808" s="84" t="s">
        <v>2830</v>
      </c>
      <c r="F3808" s="82" t="s">
        <v>1149</v>
      </c>
      <c r="G3808" s="83" t="s">
        <v>0</v>
      </c>
      <c r="H3808" s="85">
        <v>26.9</v>
      </c>
      <c r="I3808" s="86"/>
      <c r="J3808" s="88" t="s">
        <v>7086</v>
      </c>
      <c r="K3808" s="88" t="s">
        <v>10162</v>
      </c>
      <c r="L3808" s="82">
        <v>86</v>
      </c>
      <c r="M3808" s="83" t="s">
        <v>7066</v>
      </c>
      <c r="N3808" s="82" t="s">
        <v>2074</v>
      </c>
      <c r="O3808" s="82" t="s">
        <v>11</v>
      </c>
      <c r="P3808" s="82" t="s">
        <v>36</v>
      </c>
      <c r="Q3808" s="81">
        <v>13.5</v>
      </c>
      <c r="R3808" s="81">
        <v>0</v>
      </c>
      <c r="S3808" s="81">
        <v>40</v>
      </c>
      <c r="T3808" s="81">
        <v>0.35</v>
      </c>
    </row>
    <row r="3809" spans="1:20">
      <c r="A3809" s="82" t="s">
        <v>6265</v>
      </c>
      <c r="B3809" s="83">
        <v>19240</v>
      </c>
      <c r="C3809" s="82" t="s">
        <v>0</v>
      </c>
      <c r="D3809" s="82" t="s">
        <v>1147</v>
      </c>
      <c r="E3809" s="84" t="s">
        <v>2831</v>
      </c>
      <c r="F3809" s="82" t="s">
        <v>1149</v>
      </c>
      <c r="G3809" s="83" t="s">
        <v>0</v>
      </c>
      <c r="H3809" s="85">
        <v>35.9</v>
      </c>
      <c r="I3809" s="86"/>
      <c r="J3809" s="88" t="s">
        <v>7414</v>
      </c>
      <c r="K3809" s="88" t="s">
        <v>10163</v>
      </c>
      <c r="L3809" s="82" t="s">
        <v>31</v>
      </c>
      <c r="M3809" s="83" t="s">
        <v>7066</v>
      </c>
      <c r="N3809" s="82" t="s">
        <v>2832</v>
      </c>
      <c r="O3809" s="82" t="s">
        <v>0</v>
      </c>
      <c r="P3809" s="82" t="s">
        <v>32</v>
      </c>
      <c r="Q3809" s="81">
        <v>0</v>
      </c>
      <c r="R3809" s="81">
        <v>0</v>
      </c>
      <c r="S3809" s="81">
        <v>0</v>
      </c>
      <c r="T3809" s="81">
        <v>0</v>
      </c>
    </row>
    <row r="3810" spans="1:20">
      <c r="A3810" s="82" t="s">
        <v>6266</v>
      </c>
      <c r="B3810" s="83">
        <v>19243</v>
      </c>
      <c r="C3810" s="82" t="s">
        <v>0</v>
      </c>
      <c r="D3810" s="82" t="s">
        <v>1147</v>
      </c>
      <c r="E3810" s="84" t="s">
        <v>2833</v>
      </c>
      <c r="F3810" s="82" t="s">
        <v>1149</v>
      </c>
      <c r="G3810" s="83" t="s">
        <v>0</v>
      </c>
      <c r="H3810" s="85">
        <v>122.9</v>
      </c>
      <c r="I3810" s="86"/>
      <c r="J3810" s="88" t="s">
        <v>7165</v>
      </c>
      <c r="K3810" s="88" t="s">
        <v>10164</v>
      </c>
      <c r="L3810" s="82">
        <v>12</v>
      </c>
      <c r="M3810" s="83" t="s">
        <v>7066</v>
      </c>
      <c r="N3810" s="82" t="s">
        <v>2041</v>
      </c>
      <c r="O3810" s="82" t="s">
        <v>0</v>
      </c>
      <c r="P3810" s="82" t="s">
        <v>32</v>
      </c>
      <c r="Q3810" s="81">
        <v>16</v>
      </c>
      <c r="R3810" s="81">
        <v>19.5</v>
      </c>
      <c r="S3810" s="81">
        <v>44</v>
      </c>
      <c r="T3810" s="81">
        <v>1485</v>
      </c>
    </row>
    <row r="3811" spans="1:20">
      <c r="A3811" s="82" t="s">
        <v>6267</v>
      </c>
      <c r="B3811" s="83">
        <v>19244</v>
      </c>
      <c r="C3811" s="82" t="s">
        <v>0</v>
      </c>
      <c r="D3811" s="82" t="s">
        <v>1147</v>
      </c>
      <c r="E3811" s="84" t="s">
        <v>2834</v>
      </c>
      <c r="F3811" s="82" t="s">
        <v>1149</v>
      </c>
      <c r="G3811" s="83" t="s">
        <v>0</v>
      </c>
      <c r="H3811" s="85">
        <v>105.9</v>
      </c>
      <c r="I3811" s="86"/>
      <c r="J3811" s="88" t="s">
        <v>7165</v>
      </c>
      <c r="K3811" s="88" t="s">
        <v>10165</v>
      </c>
      <c r="L3811" s="82">
        <v>13</v>
      </c>
      <c r="M3811" s="83" t="s">
        <v>7066</v>
      </c>
      <c r="N3811" s="82" t="s">
        <v>2041</v>
      </c>
      <c r="O3811" s="82" t="s">
        <v>0</v>
      </c>
      <c r="P3811" s="82" t="s">
        <v>32</v>
      </c>
      <c r="Q3811" s="81">
        <v>15.8</v>
      </c>
      <c r="R3811" s="81">
        <v>0</v>
      </c>
      <c r="S3811" s="81">
        <v>35.5</v>
      </c>
      <c r="T3811" s="81">
        <v>1155</v>
      </c>
    </row>
    <row r="3812" spans="1:20">
      <c r="A3812" s="82" t="s">
        <v>6268</v>
      </c>
      <c r="B3812" s="83">
        <v>19245</v>
      </c>
      <c r="C3812" s="82" t="s">
        <v>0</v>
      </c>
      <c r="D3812" s="82" t="s">
        <v>1147</v>
      </c>
      <c r="E3812" s="84" t="s">
        <v>506</v>
      </c>
      <c r="F3812" s="82" t="s">
        <v>1149</v>
      </c>
      <c r="G3812" s="83" t="s">
        <v>0</v>
      </c>
      <c r="H3812" s="85">
        <v>92.9</v>
      </c>
      <c r="I3812" s="86"/>
      <c r="J3812" s="88" t="s">
        <v>7165</v>
      </c>
      <c r="K3812" s="88" t="s">
        <v>10166</v>
      </c>
      <c r="L3812" s="82">
        <v>62</v>
      </c>
      <c r="M3812" s="83" t="s">
        <v>7066</v>
      </c>
      <c r="N3812" s="82" t="s">
        <v>2041</v>
      </c>
      <c r="O3812" s="82" t="s">
        <v>0</v>
      </c>
      <c r="P3812" s="82" t="s">
        <v>32</v>
      </c>
      <c r="Q3812" s="81">
        <v>15</v>
      </c>
      <c r="R3812" s="81">
        <v>0</v>
      </c>
      <c r="S3812" s="81">
        <v>28</v>
      </c>
      <c r="T3812" s="81">
        <v>0.67500000000000004</v>
      </c>
    </row>
    <row r="3813" spans="1:20">
      <c r="A3813" s="82" t="s">
        <v>6269</v>
      </c>
      <c r="B3813" s="83">
        <v>19251</v>
      </c>
      <c r="C3813" s="82" t="s">
        <v>0</v>
      </c>
      <c r="D3813" s="82" t="s">
        <v>1147</v>
      </c>
      <c r="E3813" s="84" t="s">
        <v>2836</v>
      </c>
      <c r="F3813" s="82" t="s">
        <v>1149</v>
      </c>
      <c r="G3813" s="83" t="s">
        <v>0</v>
      </c>
      <c r="H3813" s="85">
        <v>43.9</v>
      </c>
      <c r="I3813" s="86"/>
      <c r="J3813" s="88" t="s">
        <v>7489</v>
      </c>
      <c r="K3813" s="88" t="s">
        <v>10167</v>
      </c>
      <c r="L3813" s="82">
        <v>8</v>
      </c>
      <c r="M3813" s="83" t="s">
        <v>7066</v>
      </c>
      <c r="N3813" s="82" t="s">
        <v>2835</v>
      </c>
      <c r="O3813" s="82" t="s">
        <v>0</v>
      </c>
      <c r="P3813" s="82" t="s">
        <v>32</v>
      </c>
      <c r="Q3813" s="81">
        <v>0</v>
      </c>
      <c r="R3813" s="81">
        <v>0</v>
      </c>
      <c r="S3813" s="81">
        <v>0</v>
      </c>
      <c r="T3813" s="81">
        <v>0</v>
      </c>
    </row>
    <row r="3814" spans="1:20">
      <c r="A3814" s="82" t="s">
        <v>6270</v>
      </c>
      <c r="B3814" s="83">
        <v>19252</v>
      </c>
      <c r="C3814" s="82" t="s">
        <v>0</v>
      </c>
      <c r="D3814" s="82" t="s">
        <v>1147</v>
      </c>
      <c r="E3814" s="84" t="s">
        <v>2781</v>
      </c>
      <c r="F3814" s="82" t="s">
        <v>1149</v>
      </c>
      <c r="G3814" s="83" t="s">
        <v>0</v>
      </c>
      <c r="H3814" s="85">
        <v>31.9</v>
      </c>
      <c r="I3814" s="86"/>
      <c r="J3814" s="88" t="s">
        <v>7143</v>
      </c>
      <c r="K3814" s="88" t="s">
        <v>10168</v>
      </c>
      <c r="L3814" s="82" t="s">
        <v>31</v>
      </c>
      <c r="M3814" s="83" t="s">
        <v>7066</v>
      </c>
      <c r="N3814" s="82" t="s">
        <v>2835</v>
      </c>
      <c r="O3814" s="82" t="s">
        <v>0</v>
      </c>
      <c r="P3814" s="82" t="s">
        <v>32</v>
      </c>
      <c r="Q3814" s="81">
        <v>0</v>
      </c>
      <c r="R3814" s="81">
        <v>0</v>
      </c>
      <c r="S3814" s="81">
        <v>0</v>
      </c>
      <c r="T3814" s="81">
        <v>0</v>
      </c>
    </row>
    <row r="3815" spans="1:20">
      <c r="A3815" s="82" t="s">
        <v>6271</v>
      </c>
      <c r="B3815" s="83">
        <v>19255</v>
      </c>
      <c r="C3815" s="82" t="s">
        <v>0</v>
      </c>
      <c r="D3815" s="82" t="s">
        <v>1147</v>
      </c>
      <c r="E3815" s="84" t="s">
        <v>2837</v>
      </c>
      <c r="F3815" s="82" t="s">
        <v>1149</v>
      </c>
      <c r="G3815" s="83" t="s">
        <v>0</v>
      </c>
      <c r="H3815" s="85">
        <v>68.900000000000006</v>
      </c>
      <c r="I3815" s="86"/>
      <c r="J3815" s="88" t="s">
        <v>7143</v>
      </c>
      <c r="K3815" s="88" t="s">
        <v>10169</v>
      </c>
      <c r="L3815" s="82">
        <v>25</v>
      </c>
      <c r="M3815" s="83" t="s">
        <v>7066</v>
      </c>
      <c r="N3815" s="82" t="s">
        <v>2835</v>
      </c>
      <c r="O3815" s="82" t="s">
        <v>0</v>
      </c>
      <c r="P3815" s="82" t="s">
        <v>32</v>
      </c>
      <c r="Q3815" s="81">
        <v>19</v>
      </c>
      <c r="R3815" s="81">
        <v>6.5</v>
      </c>
      <c r="S3815" s="81">
        <v>33</v>
      </c>
      <c r="T3815" s="81">
        <v>0.95</v>
      </c>
    </row>
    <row r="3816" spans="1:20">
      <c r="A3816" s="82" t="s">
        <v>6272</v>
      </c>
      <c r="B3816" s="83">
        <v>19257</v>
      </c>
      <c r="C3816" s="82" t="s">
        <v>0</v>
      </c>
      <c r="D3816" s="82" t="s">
        <v>1147</v>
      </c>
      <c r="E3816" s="84" t="s">
        <v>2838</v>
      </c>
      <c r="F3816" s="82" t="s">
        <v>1149</v>
      </c>
      <c r="G3816" s="83" t="s">
        <v>0</v>
      </c>
      <c r="H3816" s="85">
        <v>39.9</v>
      </c>
      <c r="I3816" s="86"/>
      <c r="J3816" s="88" t="s">
        <v>7143</v>
      </c>
      <c r="K3816" s="88" t="s">
        <v>10170</v>
      </c>
      <c r="L3816" s="82">
        <v>21</v>
      </c>
      <c r="M3816" s="83" t="s">
        <v>7066</v>
      </c>
      <c r="N3816" s="82" t="s">
        <v>2835</v>
      </c>
      <c r="O3816" s="82" t="s">
        <v>0</v>
      </c>
      <c r="P3816" s="82" t="s">
        <v>32</v>
      </c>
      <c r="Q3816" s="81">
        <v>12</v>
      </c>
      <c r="R3816" s="81">
        <v>5</v>
      </c>
      <c r="S3816" s="81">
        <v>23</v>
      </c>
      <c r="T3816" s="81">
        <v>0.8</v>
      </c>
    </row>
    <row r="3817" spans="1:20">
      <c r="A3817" s="82" t="s">
        <v>6273</v>
      </c>
      <c r="B3817" s="83">
        <v>19258</v>
      </c>
      <c r="C3817" s="82" t="s">
        <v>0</v>
      </c>
      <c r="D3817" s="82" t="s">
        <v>1147</v>
      </c>
      <c r="E3817" s="84" t="s">
        <v>2839</v>
      </c>
      <c r="F3817" s="82" t="s">
        <v>1149</v>
      </c>
      <c r="G3817" s="83" t="s">
        <v>0</v>
      </c>
      <c r="H3817" s="85">
        <v>93.9</v>
      </c>
      <c r="I3817" s="86"/>
      <c r="J3817" s="88" t="s">
        <v>7143</v>
      </c>
      <c r="K3817" s="88" t="s">
        <v>10171</v>
      </c>
      <c r="L3817" s="82">
        <v>2</v>
      </c>
      <c r="M3817" s="83" t="s">
        <v>7066</v>
      </c>
      <c r="N3817" s="82" t="s">
        <v>2835</v>
      </c>
      <c r="O3817" s="82" t="s">
        <v>0</v>
      </c>
      <c r="P3817" s="82" t="s">
        <v>32</v>
      </c>
      <c r="Q3817" s="81">
        <v>0</v>
      </c>
      <c r="R3817" s="81">
        <v>0</v>
      </c>
      <c r="S3817" s="81">
        <v>0</v>
      </c>
      <c r="T3817" s="81">
        <v>0</v>
      </c>
    </row>
    <row r="3818" spans="1:20">
      <c r="A3818" s="82" t="s">
        <v>6274</v>
      </c>
      <c r="B3818" s="83">
        <v>19259</v>
      </c>
      <c r="C3818" s="82" t="s">
        <v>0</v>
      </c>
      <c r="D3818" s="82" t="s">
        <v>1147</v>
      </c>
      <c r="E3818" s="84" t="s">
        <v>2840</v>
      </c>
      <c r="F3818" s="82" t="s">
        <v>1149</v>
      </c>
      <c r="G3818" s="83" t="s">
        <v>0</v>
      </c>
      <c r="H3818" s="85">
        <v>69.900000000000006</v>
      </c>
      <c r="I3818" s="86"/>
      <c r="J3818" s="88" t="s">
        <v>7143</v>
      </c>
      <c r="K3818" s="88" t="s">
        <v>10172</v>
      </c>
      <c r="L3818" s="82">
        <v>1</v>
      </c>
      <c r="M3818" s="83" t="s">
        <v>7066</v>
      </c>
      <c r="N3818" s="82" t="s">
        <v>2835</v>
      </c>
      <c r="O3818" s="82" t="s">
        <v>0</v>
      </c>
      <c r="P3818" s="82" t="s">
        <v>32</v>
      </c>
      <c r="Q3818" s="81">
        <v>0</v>
      </c>
      <c r="R3818" s="81">
        <v>0</v>
      </c>
      <c r="S3818" s="81">
        <v>0</v>
      </c>
      <c r="T3818" s="81">
        <v>0</v>
      </c>
    </row>
    <row r="3819" spans="1:20">
      <c r="A3819" s="82" t="s">
        <v>6275</v>
      </c>
      <c r="B3819" s="83">
        <v>19260</v>
      </c>
      <c r="C3819" s="82" t="s">
        <v>0</v>
      </c>
      <c r="D3819" s="82" t="s">
        <v>1147</v>
      </c>
      <c r="E3819" s="84" t="s">
        <v>2841</v>
      </c>
      <c r="F3819" s="82" t="s">
        <v>1149</v>
      </c>
      <c r="G3819" s="83" t="s">
        <v>0</v>
      </c>
      <c r="H3819" s="85">
        <v>152.9</v>
      </c>
      <c r="I3819" s="86"/>
      <c r="J3819" s="88" t="s">
        <v>7238</v>
      </c>
      <c r="K3819" s="88" t="s">
        <v>10173</v>
      </c>
      <c r="L3819" s="82" t="s">
        <v>31</v>
      </c>
      <c r="M3819" s="83" t="s">
        <v>7066</v>
      </c>
      <c r="N3819" s="82" t="s">
        <v>2835</v>
      </c>
      <c r="O3819" s="82" t="s">
        <v>11</v>
      </c>
      <c r="P3819" s="82" t="s">
        <v>32</v>
      </c>
      <c r="Q3819" s="81">
        <v>0</v>
      </c>
      <c r="R3819" s="81">
        <v>0</v>
      </c>
      <c r="S3819" s="81">
        <v>0</v>
      </c>
      <c r="T3819" s="81">
        <v>0</v>
      </c>
    </row>
    <row r="3820" spans="1:20">
      <c r="A3820" s="82" t="s">
        <v>6276</v>
      </c>
      <c r="B3820" s="83">
        <v>19261</v>
      </c>
      <c r="C3820" s="82" t="s">
        <v>0</v>
      </c>
      <c r="D3820" s="82" t="s">
        <v>1147</v>
      </c>
      <c r="E3820" s="84" t="s">
        <v>2842</v>
      </c>
      <c r="F3820" s="82" t="s">
        <v>1149</v>
      </c>
      <c r="G3820" s="83" t="s">
        <v>0</v>
      </c>
      <c r="H3820" s="85">
        <v>31.9</v>
      </c>
      <c r="I3820" s="86"/>
      <c r="J3820" s="88" t="s">
        <v>7143</v>
      </c>
      <c r="K3820" s="88" t="s">
        <v>10174</v>
      </c>
      <c r="L3820" s="82" t="s">
        <v>31</v>
      </c>
      <c r="M3820" s="83" t="s">
        <v>7066</v>
      </c>
      <c r="N3820" s="82" t="s">
        <v>2835</v>
      </c>
      <c r="O3820" s="82" t="s">
        <v>0</v>
      </c>
      <c r="P3820" s="82" t="s">
        <v>32</v>
      </c>
      <c r="Q3820" s="81">
        <v>0</v>
      </c>
      <c r="R3820" s="81">
        <v>0</v>
      </c>
      <c r="S3820" s="81">
        <v>0</v>
      </c>
      <c r="T3820" s="81">
        <v>0</v>
      </c>
    </row>
    <row r="3821" spans="1:20">
      <c r="A3821" s="82" t="s">
        <v>6277</v>
      </c>
      <c r="B3821" s="83">
        <v>19262</v>
      </c>
      <c r="C3821" s="82" t="s">
        <v>0</v>
      </c>
      <c r="D3821" s="82" t="s">
        <v>1147</v>
      </c>
      <c r="E3821" s="84" t="s">
        <v>2843</v>
      </c>
      <c r="F3821" s="82" t="s">
        <v>1149</v>
      </c>
      <c r="G3821" s="83" t="s">
        <v>0</v>
      </c>
      <c r="H3821" s="85">
        <v>29.9</v>
      </c>
      <c r="I3821" s="86"/>
      <c r="J3821" s="88" t="s">
        <v>7143</v>
      </c>
      <c r="K3821" s="88" t="s">
        <v>10175</v>
      </c>
      <c r="L3821" s="82">
        <v>8</v>
      </c>
      <c r="M3821" s="83" t="s">
        <v>7066</v>
      </c>
      <c r="N3821" s="82" t="s">
        <v>2835</v>
      </c>
      <c r="O3821" s="82" t="s">
        <v>0</v>
      </c>
      <c r="P3821" s="82" t="s">
        <v>32</v>
      </c>
      <c r="Q3821" s="81">
        <v>0</v>
      </c>
      <c r="R3821" s="81">
        <v>0</v>
      </c>
      <c r="S3821" s="81">
        <v>0</v>
      </c>
      <c r="T3821" s="81">
        <v>0</v>
      </c>
    </row>
    <row r="3822" spans="1:20">
      <c r="A3822" s="82" t="s">
        <v>6278</v>
      </c>
      <c r="B3822" s="83">
        <v>19271</v>
      </c>
      <c r="C3822" s="82" t="s">
        <v>0</v>
      </c>
      <c r="D3822" s="82" t="s">
        <v>1147</v>
      </c>
      <c r="E3822" s="84" t="s">
        <v>2844</v>
      </c>
      <c r="F3822" s="82" t="s">
        <v>1149</v>
      </c>
      <c r="G3822" s="83" t="s">
        <v>0</v>
      </c>
      <c r="H3822" s="85">
        <v>11.5</v>
      </c>
      <c r="I3822" s="86"/>
      <c r="J3822" s="88" t="s">
        <v>7104</v>
      </c>
      <c r="K3822" s="88" t="s">
        <v>10176</v>
      </c>
      <c r="L3822" s="82" t="s">
        <v>31</v>
      </c>
      <c r="M3822" s="83" t="s">
        <v>7066</v>
      </c>
      <c r="N3822" s="82" t="s">
        <v>1201</v>
      </c>
      <c r="O3822" s="82" t="s">
        <v>0</v>
      </c>
      <c r="P3822" s="82" t="s">
        <v>33</v>
      </c>
      <c r="Q3822" s="81">
        <v>0</v>
      </c>
      <c r="R3822" s="81">
        <v>0</v>
      </c>
      <c r="S3822" s="81">
        <v>0</v>
      </c>
      <c r="T3822" s="81">
        <v>0</v>
      </c>
    </row>
    <row r="3823" spans="1:20">
      <c r="A3823" s="82" t="s">
        <v>6279</v>
      </c>
      <c r="B3823" s="83">
        <v>19272</v>
      </c>
      <c r="C3823" s="82" t="s">
        <v>0</v>
      </c>
      <c r="D3823" s="82" t="s">
        <v>1147</v>
      </c>
      <c r="E3823" s="84" t="s">
        <v>2116</v>
      </c>
      <c r="F3823" s="82" t="s">
        <v>1149</v>
      </c>
      <c r="G3823" s="83" t="s">
        <v>0</v>
      </c>
      <c r="H3823" s="85">
        <v>10</v>
      </c>
      <c r="I3823" s="86"/>
      <c r="J3823" s="88" t="s">
        <v>7086</v>
      </c>
      <c r="K3823" s="88" t="s">
        <v>10177</v>
      </c>
      <c r="L3823" s="82" t="s">
        <v>31</v>
      </c>
      <c r="M3823" s="83" t="s">
        <v>7066</v>
      </c>
      <c r="N3823" s="82" t="s">
        <v>1201</v>
      </c>
      <c r="O3823" s="82" t="s">
        <v>11</v>
      </c>
      <c r="P3823" s="82" t="s">
        <v>36</v>
      </c>
      <c r="Q3823" s="81">
        <v>0</v>
      </c>
      <c r="R3823" s="81">
        <v>0</v>
      </c>
      <c r="S3823" s="81">
        <v>0</v>
      </c>
      <c r="T3823" s="81">
        <v>0.66</v>
      </c>
    </row>
    <row r="3824" spans="1:20">
      <c r="A3824" s="82" t="s">
        <v>6280</v>
      </c>
      <c r="B3824" s="83">
        <v>19293</v>
      </c>
      <c r="C3824" s="82" t="s">
        <v>0</v>
      </c>
      <c r="D3824" s="82" t="s">
        <v>1147</v>
      </c>
      <c r="E3824" s="84" t="s">
        <v>2845</v>
      </c>
      <c r="F3824" s="82" t="s">
        <v>1149</v>
      </c>
      <c r="G3824" s="83" t="s">
        <v>0</v>
      </c>
      <c r="H3824" s="85">
        <v>24.9</v>
      </c>
      <c r="I3824" s="86"/>
      <c r="J3824" s="88" t="s">
        <v>7084</v>
      </c>
      <c r="K3824" s="88" t="s">
        <v>10178</v>
      </c>
      <c r="L3824" s="82">
        <v>1</v>
      </c>
      <c r="M3824" s="83" t="s">
        <v>7066</v>
      </c>
      <c r="N3824" s="82" t="s">
        <v>102</v>
      </c>
      <c r="O3824" s="82" t="s">
        <v>0</v>
      </c>
      <c r="P3824" s="82" t="s">
        <v>34</v>
      </c>
      <c r="Q3824" s="81">
        <v>24.5</v>
      </c>
      <c r="R3824" s="81">
        <v>3</v>
      </c>
      <c r="S3824" s="81">
        <v>24.5</v>
      </c>
      <c r="T3824" s="81">
        <v>0.6</v>
      </c>
    </row>
    <row r="3825" spans="1:20">
      <c r="A3825" s="82" t="s">
        <v>6281</v>
      </c>
      <c r="B3825" s="83">
        <v>19295</v>
      </c>
      <c r="C3825" s="82" t="s">
        <v>0</v>
      </c>
      <c r="D3825" s="82" t="s">
        <v>1147</v>
      </c>
      <c r="E3825" s="84" t="s">
        <v>2846</v>
      </c>
      <c r="F3825" s="82" t="s">
        <v>1149</v>
      </c>
      <c r="G3825" s="83" t="s">
        <v>0</v>
      </c>
      <c r="H3825" s="85">
        <v>35.9</v>
      </c>
      <c r="I3825" s="86"/>
      <c r="J3825" s="88" t="s">
        <v>7084</v>
      </c>
      <c r="K3825" s="88" t="s">
        <v>10179</v>
      </c>
      <c r="L3825" s="82">
        <v>3</v>
      </c>
      <c r="M3825" s="83" t="s">
        <v>7066</v>
      </c>
      <c r="N3825" s="82" t="s">
        <v>102</v>
      </c>
      <c r="O3825" s="82" t="s">
        <v>0</v>
      </c>
      <c r="P3825" s="82" t="s">
        <v>34</v>
      </c>
      <c r="Q3825" s="81">
        <v>28</v>
      </c>
      <c r="R3825" s="81">
        <v>3.5</v>
      </c>
      <c r="S3825" s="81">
        <v>28</v>
      </c>
      <c r="T3825" s="81">
        <v>0</v>
      </c>
    </row>
    <row r="3826" spans="1:20">
      <c r="A3826" s="82" t="s">
        <v>6282</v>
      </c>
      <c r="B3826" s="83">
        <v>19296</v>
      </c>
      <c r="C3826" s="82" t="s">
        <v>0</v>
      </c>
      <c r="D3826" s="82" t="s">
        <v>1147</v>
      </c>
      <c r="E3826" s="84" t="s">
        <v>2847</v>
      </c>
      <c r="F3826" s="82" t="s">
        <v>1149</v>
      </c>
      <c r="G3826" s="83" t="s">
        <v>0</v>
      </c>
      <c r="H3826" s="85">
        <v>36.9</v>
      </c>
      <c r="I3826" s="86"/>
      <c r="J3826" s="88" t="s">
        <v>7084</v>
      </c>
      <c r="K3826" s="88" t="s">
        <v>10180</v>
      </c>
      <c r="L3826" s="82" t="s">
        <v>30</v>
      </c>
      <c r="M3826" s="83" t="s">
        <v>7066</v>
      </c>
      <c r="N3826" s="82" t="s">
        <v>102</v>
      </c>
      <c r="O3826" s="82" t="s">
        <v>0</v>
      </c>
      <c r="P3826" s="82" t="s">
        <v>34</v>
      </c>
      <c r="Q3826" s="81">
        <v>0</v>
      </c>
      <c r="R3826" s="81">
        <v>0</v>
      </c>
      <c r="S3826" s="81">
        <v>0</v>
      </c>
      <c r="T3826" s="81">
        <v>0</v>
      </c>
    </row>
    <row r="3827" spans="1:20">
      <c r="A3827" s="82" t="s">
        <v>6283</v>
      </c>
      <c r="B3827" s="83">
        <v>19298</v>
      </c>
      <c r="C3827" s="82" t="s">
        <v>0</v>
      </c>
      <c r="D3827" s="82" t="s">
        <v>1147</v>
      </c>
      <c r="E3827" s="84" t="s">
        <v>1118</v>
      </c>
      <c r="F3827" s="82" t="s">
        <v>1149</v>
      </c>
      <c r="G3827" s="83" t="s">
        <v>0</v>
      </c>
      <c r="H3827" s="85">
        <v>35.9</v>
      </c>
      <c r="I3827" s="86"/>
      <c r="J3827" s="88" t="s">
        <v>7084</v>
      </c>
      <c r="K3827" s="88" t="s">
        <v>10181</v>
      </c>
      <c r="L3827" s="82">
        <v>48</v>
      </c>
      <c r="M3827" s="83" t="s">
        <v>7066</v>
      </c>
      <c r="N3827" s="82" t="s">
        <v>1163</v>
      </c>
      <c r="O3827" s="82" t="s">
        <v>0</v>
      </c>
      <c r="P3827" s="82" t="s">
        <v>34</v>
      </c>
      <c r="Q3827" s="81">
        <v>25</v>
      </c>
      <c r="R3827" s="81">
        <v>0</v>
      </c>
      <c r="S3827" s="81">
        <v>25</v>
      </c>
      <c r="T3827" s="81">
        <v>0.6</v>
      </c>
    </row>
    <row r="3828" spans="1:20">
      <c r="A3828" s="82" t="s">
        <v>6284</v>
      </c>
      <c r="B3828" s="83">
        <v>19299</v>
      </c>
      <c r="C3828" s="82" t="s">
        <v>0</v>
      </c>
      <c r="D3828" s="82" t="s">
        <v>1147</v>
      </c>
      <c r="E3828" s="84" t="s">
        <v>2848</v>
      </c>
      <c r="F3828" s="82" t="s">
        <v>1149</v>
      </c>
      <c r="G3828" s="83" t="s">
        <v>0</v>
      </c>
      <c r="H3828" s="85">
        <v>26.9</v>
      </c>
      <c r="I3828" s="86"/>
      <c r="J3828" s="88" t="s">
        <v>7084</v>
      </c>
      <c r="K3828" s="88" t="s">
        <v>10182</v>
      </c>
      <c r="L3828" s="82">
        <v>2</v>
      </c>
      <c r="M3828" s="83" t="s">
        <v>7066</v>
      </c>
      <c r="N3828" s="82" t="s">
        <v>102</v>
      </c>
      <c r="O3828" s="82" t="s">
        <v>0</v>
      </c>
      <c r="P3828" s="82" t="s">
        <v>34</v>
      </c>
      <c r="Q3828" s="81">
        <v>19</v>
      </c>
      <c r="R3828" s="81">
        <v>2</v>
      </c>
      <c r="S3828" s="81">
        <v>19</v>
      </c>
      <c r="T3828" s="81">
        <v>0.4</v>
      </c>
    </row>
    <row r="3829" spans="1:20">
      <c r="A3829" s="82" t="s">
        <v>6285</v>
      </c>
      <c r="B3829" s="83">
        <v>19303</v>
      </c>
      <c r="C3829" s="82" t="s">
        <v>0</v>
      </c>
      <c r="D3829" s="82" t="s">
        <v>1147</v>
      </c>
      <c r="E3829" s="84" t="s">
        <v>1119</v>
      </c>
      <c r="F3829" s="82" t="s">
        <v>1149</v>
      </c>
      <c r="G3829" s="83" t="s">
        <v>0</v>
      </c>
      <c r="H3829" s="85">
        <v>33.9</v>
      </c>
      <c r="I3829" s="86"/>
      <c r="J3829" s="88" t="s">
        <v>7084</v>
      </c>
      <c r="K3829" s="88" t="s">
        <v>10183</v>
      </c>
      <c r="L3829" s="82" t="s">
        <v>30</v>
      </c>
      <c r="M3829" s="83" t="s">
        <v>7066</v>
      </c>
      <c r="N3829" s="82" t="s">
        <v>1163</v>
      </c>
      <c r="O3829" s="82" t="s">
        <v>0</v>
      </c>
      <c r="P3829" s="82" t="s">
        <v>34</v>
      </c>
      <c r="Q3829" s="81">
        <v>25</v>
      </c>
      <c r="R3829" s="81">
        <v>0</v>
      </c>
      <c r="S3829" s="81">
        <v>25</v>
      </c>
      <c r="T3829" s="81">
        <v>0.6</v>
      </c>
    </row>
    <row r="3830" spans="1:20">
      <c r="A3830" s="82" t="s">
        <v>6286</v>
      </c>
      <c r="B3830" s="83">
        <v>19305</v>
      </c>
      <c r="C3830" s="82" t="s">
        <v>0</v>
      </c>
      <c r="D3830" s="82" t="s">
        <v>1147</v>
      </c>
      <c r="E3830" s="84" t="s">
        <v>1120</v>
      </c>
      <c r="F3830" s="82" t="s">
        <v>1149</v>
      </c>
      <c r="G3830" s="83" t="s">
        <v>0</v>
      </c>
      <c r="H3830" s="85">
        <v>24.9</v>
      </c>
      <c r="I3830" s="86"/>
      <c r="J3830" s="88" t="s">
        <v>7084</v>
      </c>
      <c r="K3830" s="88" t="s">
        <v>10184</v>
      </c>
      <c r="L3830" s="82">
        <v>14</v>
      </c>
      <c r="M3830" s="83" t="s">
        <v>7066</v>
      </c>
      <c r="N3830" s="82" t="s">
        <v>2849</v>
      </c>
      <c r="O3830" s="82" t="s">
        <v>0</v>
      </c>
      <c r="P3830" s="82" t="s">
        <v>34</v>
      </c>
      <c r="Q3830" s="81">
        <v>19</v>
      </c>
      <c r="R3830" s="81">
        <v>0</v>
      </c>
      <c r="S3830" s="81">
        <v>19</v>
      </c>
      <c r="T3830" s="81">
        <v>0.4</v>
      </c>
    </row>
    <row r="3831" spans="1:20">
      <c r="A3831" s="82" t="s">
        <v>6287</v>
      </c>
      <c r="B3831" s="83">
        <v>19306</v>
      </c>
      <c r="C3831" s="82" t="s">
        <v>0</v>
      </c>
      <c r="D3831" s="82" t="s">
        <v>1147</v>
      </c>
      <c r="E3831" s="84" t="s">
        <v>2850</v>
      </c>
      <c r="F3831" s="82" t="s">
        <v>1149</v>
      </c>
      <c r="G3831" s="83" t="s">
        <v>0</v>
      </c>
      <c r="H3831" s="85">
        <v>33.9</v>
      </c>
      <c r="I3831" s="86"/>
      <c r="J3831" s="88" t="s">
        <v>7084</v>
      </c>
      <c r="K3831" s="88" t="s">
        <v>10185</v>
      </c>
      <c r="L3831" s="82" t="s">
        <v>31</v>
      </c>
      <c r="M3831" s="83" t="s">
        <v>7066</v>
      </c>
      <c r="N3831" s="82" t="s">
        <v>102</v>
      </c>
      <c r="O3831" s="82" t="s">
        <v>0</v>
      </c>
      <c r="P3831" s="82" t="s">
        <v>43</v>
      </c>
      <c r="Q3831" s="81">
        <v>0</v>
      </c>
      <c r="R3831" s="81">
        <v>0</v>
      </c>
      <c r="S3831" s="81">
        <v>0</v>
      </c>
      <c r="T3831" s="81">
        <v>0</v>
      </c>
    </row>
    <row r="3832" spans="1:20">
      <c r="A3832" s="82" t="s">
        <v>6288</v>
      </c>
      <c r="B3832" s="83">
        <v>19307</v>
      </c>
      <c r="C3832" s="82" t="s">
        <v>0</v>
      </c>
      <c r="D3832" s="82" t="s">
        <v>1147</v>
      </c>
      <c r="E3832" s="84" t="s">
        <v>1121</v>
      </c>
      <c r="F3832" s="82" t="s">
        <v>1149</v>
      </c>
      <c r="G3832" s="83" t="s">
        <v>0</v>
      </c>
      <c r="H3832" s="85">
        <v>24.9</v>
      </c>
      <c r="I3832" s="86"/>
      <c r="J3832" s="88" t="s">
        <v>7084</v>
      </c>
      <c r="K3832" s="88" t="s">
        <v>10186</v>
      </c>
      <c r="L3832" s="82">
        <v>39</v>
      </c>
      <c r="M3832" s="83" t="s">
        <v>7066</v>
      </c>
      <c r="N3832" s="82" t="s">
        <v>1163</v>
      </c>
      <c r="O3832" s="82" t="s">
        <v>0</v>
      </c>
      <c r="P3832" s="82" t="s">
        <v>34</v>
      </c>
      <c r="Q3832" s="81">
        <v>20.5</v>
      </c>
      <c r="R3832" s="81">
        <v>0</v>
      </c>
      <c r="S3832" s="81">
        <v>20.5</v>
      </c>
      <c r="T3832" s="81">
        <v>0.4</v>
      </c>
    </row>
    <row r="3833" spans="1:20">
      <c r="A3833" s="82" t="s">
        <v>6289</v>
      </c>
      <c r="B3833" s="83">
        <v>19308</v>
      </c>
      <c r="C3833" s="82" t="s">
        <v>0</v>
      </c>
      <c r="D3833" s="82" t="s">
        <v>1147</v>
      </c>
      <c r="E3833" s="84" t="s">
        <v>2851</v>
      </c>
      <c r="F3833" s="82" t="s">
        <v>1149</v>
      </c>
      <c r="G3833" s="83" t="s">
        <v>0</v>
      </c>
      <c r="H3833" s="85">
        <v>34.9</v>
      </c>
      <c r="I3833" s="86"/>
      <c r="J3833" s="88" t="s">
        <v>7084</v>
      </c>
      <c r="K3833" s="88" t="s">
        <v>10187</v>
      </c>
      <c r="L3833" s="82" t="s">
        <v>30</v>
      </c>
      <c r="M3833" s="83" t="s">
        <v>7066</v>
      </c>
      <c r="N3833" s="82" t="s">
        <v>102</v>
      </c>
      <c r="O3833" s="82" t="s">
        <v>0</v>
      </c>
      <c r="P3833" s="82" t="s">
        <v>34</v>
      </c>
      <c r="Q3833" s="81">
        <v>28</v>
      </c>
      <c r="R3833" s="81">
        <v>0</v>
      </c>
      <c r="S3833" s="81">
        <v>28</v>
      </c>
      <c r="T3833" s="81">
        <v>0.6</v>
      </c>
    </row>
    <row r="3834" spans="1:20">
      <c r="A3834" s="82" t="s">
        <v>6290</v>
      </c>
      <c r="B3834" s="83">
        <v>19312</v>
      </c>
      <c r="C3834" s="82" t="s">
        <v>0</v>
      </c>
      <c r="D3834" s="82" t="s">
        <v>1147</v>
      </c>
      <c r="E3834" s="84" t="s">
        <v>1122</v>
      </c>
      <c r="F3834" s="82" t="s">
        <v>1149</v>
      </c>
      <c r="G3834" s="83" t="s">
        <v>0</v>
      </c>
      <c r="H3834" s="85">
        <v>27.9</v>
      </c>
      <c r="I3834" s="86"/>
      <c r="J3834" s="88" t="s">
        <v>7084</v>
      </c>
      <c r="K3834" s="88" t="s">
        <v>10188</v>
      </c>
      <c r="L3834" s="82">
        <v>4</v>
      </c>
      <c r="M3834" s="83" t="s">
        <v>7066</v>
      </c>
      <c r="N3834" s="82" t="s">
        <v>1163</v>
      </c>
      <c r="O3834" s="82" t="s">
        <v>0</v>
      </c>
      <c r="P3834" s="82" t="s">
        <v>34</v>
      </c>
      <c r="Q3834" s="81">
        <v>19</v>
      </c>
      <c r="R3834" s="81">
        <v>2</v>
      </c>
      <c r="S3834" s="81">
        <v>19</v>
      </c>
      <c r="T3834" s="81">
        <v>0.4</v>
      </c>
    </row>
    <row r="3835" spans="1:20">
      <c r="A3835" s="82" t="s">
        <v>6291</v>
      </c>
      <c r="B3835" s="83">
        <v>19313</v>
      </c>
      <c r="C3835" s="82" t="s">
        <v>0</v>
      </c>
      <c r="D3835" s="82" t="s">
        <v>1147</v>
      </c>
      <c r="E3835" s="84" t="s">
        <v>660</v>
      </c>
      <c r="F3835" s="82" t="s">
        <v>1149</v>
      </c>
      <c r="G3835" s="83" t="s">
        <v>0</v>
      </c>
      <c r="H3835" s="85">
        <v>27.9</v>
      </c>
      <c r="I3835" s="86"/>
      <c r="J3835" s="88" t="s">
        <v>7084</v>
      </c>
      <c r="K3835" s="88" t="s">
        <v>10189</v>
      </c>
      <c r="L3835" s="82">
        <v>23</v>
      </c>
      <c r="M3835" s="83" t="s">
        <v>7066</v>
      </c>
      <c r="N3835" s="82" t="s">
        <v>1163</v>
      </c>
      <c r="O3835" s="82" t="s">
        <v>0</v>
      </c>
      <c r="P3835" s="82" t="s">
        <v>34</v>
      </c>
      <c r="Q3835" s="81">
        <v>0</v>
      </c>
      <c r="R3835" s="81">
        <v>0</v>
      </c>
      <c r="S3835" s="81">
        <v>0</v>
      </c>
      <c r="T3835" s="81">
        <v>0</v>
      </c>
    </row>
    <row r="3836" spans="1:20">
      <c r="A3836" s="82" t="s">
        <v>6292</v>
      </c>
      <c r="B3836" s="83">
        <v>19314</v>
      </c>
      <c r="C3836" s="82" t="s">
        <v>0</v>
      </c>
      <c r="D3836" s="82" t="s">
        <v>1147</v>
      </c>
      <c r="E3836" s="84" t="s">
        <v>1123</v>
      </c>
      <c r="F3836" s="82" t="s">
        <v>1149</v>
      </c>
      <c r="G3836" s="83" t="s">
        <v>0</v>
      </c>
      <c r="H3836" s="85">
        <v>27.9</v>
      </c>
      <c r="I3836" s="86"/>
      <c r="J3836" s="88" t="s">
        <v>7084</v>
      </c>
      <c r="K3836" s="88" t="s">
        <v>10190</v>
      </c>
      <c r="L3836" s="82">
        <v>50</v>
      </c>
      <c r="M3836" s="83" t="s">
        <v>7066</v>
      </c>
      <c r="N3836" s="82" t="s">
        <v>1163</v>
      </c>
      <c r="O3836" s="82" t="s">
        <v>0</v>
      </c>
      <c r="P3836" s="82" t="s">
        <v>34</v>
      </c>
      <c r="Q3836" s="81">
        <v>20.5</v>
      </c>
      <c r="R3836" s="81">
        <v>3.5</v>
      </c>
      <c r="S3836" s="81">
        <v>20.5</v>
      </c>
      <c r="T3836" s="81">
        <v>0.4</v>
      </c>
    </row>
    <row r="3837" spans="1:20">
      <c r="A3837" s="82" t="s">
        <v>6293</v>
      </c>
      <c r="B3837" s="83">
        <v>19328</v>
      </c>
      <c r="C3837" s="82" t="s">
        <v>0</v>
      </c>
      <c r="D3837" s="82" t="s">
        <v>1147</v>
      </c>
      <c r="E3837" s="84" t="s">
        <v>2852</v>
      </c>
      <c r="F3837" s="82" t="s">
        <v>1149</v>
      </c>
      <c r="G3837" s="83" t="s">
        <v>0</v>
      </c>
      <c r="H3837" s="85">
        <v>249.9</v>
      </c>
      <c r="I3837" s="86"/>
      <c r="J3837" s="88" t="s">
        <v>7192</v>
      </c>
      <c r="K3837" s="88" t="s">
        <v>10191</v>
      </c>
      <c r="L3837" s="82">
        <v>3</v>
      </c>
      <c r="M3837" s="83" t="s">
        <v>7066</v>
      </c>
      <c r="N3837" s="82" t="s">
        <v>2853</v>
      </c>
      <c r="O3837" s="82" t="s">
        <v>0</v>
      </c>
      <c r="P3837" s="82" t="s">
        <v>32</v>
      </c>
      <c r="Q3837" s="81">
        <v>0</v>
      </c>
      <c r="R3837" s="81">
        <v>0</v>
      </c>
      <c r="S3837" s="81">
        <v>0</v>
      </c>
      <c r="T3837" s="81">
        <v>0</v>
      </c>
    </row>
    <row r="3838" spans="1:20">
      <c r="A3838" s="82" t="s">
        <v>6294</v>
      </c>
      <c r="B3838" s="83">
        <v>19332</v>
      </c>
      <c r="C3838" s="82" t="s">
        <v>0</v>
      </c>
      <c r="D3838" s="82" t="s">
        <v>1147</v>
      </c>
      <c r="E3838" s="84" t="s">
        <v>2854</v>
      </c>
      <c r="F3838" s="82" t="s">
        <v>1149</v>
      </c>
      <c r="G3838" s="83" t="s">
        <v>0</v>
      </c>
      <c r="H3838" s="85">
        <v>21.4</v>
      </c>
      <c r="I3838" s="86"/>
      <c r="J3838" s="88" t="s">
        <v>7086</v>
      </c>
      <c r="K3838" s="88" t="s">
        <v>10192</v>
      </c>
      <c r="L3838" s="82">
        <v>20</v>
      </c>
      <c r="M3838" s="83" t="s">
        <v>7066</v>
      </c>
      <c r="N3838" s="82" t="s">
        <v>1737</v>
      </c>
      <c r="O3838" s="82" t="s">
        <v>11</v>
      </c>
      <c r="P3838" s="82" t="s">
        <v>34</v>
      </c>
      <c r="Q3838" s="81">
        <v>0</v>
      </c>
      <c r="R3838" s="81">
        <v>0</v>
      </c>
      <c r="S3838" s="81">
        <v>0</v>
      </c>
      <c r="T3838" s="81">
        <v>0</v>
      </c>
    </row>
    <row r="3839" spans="1:20">
      <c r="A3839" s="82" t="s">
        <v>6295</v>
      </c>
      <c r="B3839" s="83">
        <v>19333</v>
      </c>
      <c r="C3839" s="82" t="s">
        <v>0</v>
      </c>
      <c r="D3839" s="82" t="s">
        <v>1147</v>
      </c>
      <c r="E3839" s="84" t="s">
        <v>2855</v>
      </c>
      <c r="F3839" s="82" t="s">
        <v>1149</v>
      </c>
      <c r="G3839" s="83" t="s">
        <v>0</v>
      </c>
      <c r="H3839" s="85">
        <v>31.6</v>
      </c>
      <c r="I3839" s="86"/>
      <c r="J3839" s="88" t="s">
        <v>7086</v>
      </c>
      <c r="K3839" s="88" t="s">
        <v>10193</v>
      </c>
      <c r="L3839" s="82">
        <v>11</v>
      </c>
      <c r="M3839" s="83" t="s">
        <v>7066</v>
      </c>
      <c r="N3839" s="82" t="s">
        <v>1737</v>
      </c>
      <c r="O3839" s="82" t="s">
        <v>11</v>
      </c>
      <c r="P3839" s="82" t="s">
        <v>34</v>
      </c>
      <c r="Q3839" s="81">
        <v>0</v>
      </c>
      <c r="R3839" s="81">
        <v>0</v>
      </c>
      <c r="S3839" s="81">
        <v>0</v>
      </c>
      <c r="T3839" s="81">
        <v>0</v>
      </c>
    </row>
    <row r="3840" spans="1:20">
      <c r="A3840" s="82" t="s">
        <v>6296</v>
      </c>
      <c r="B3840" s="83">
        <v>19334</v>
      </c>
      <c r="C3840" s="82" t="s">
        <v>0</v>
      </c>
      <c r="D3840" s="82" t="s">
        <v>1147</v>
      </c>
      <c r="E3840" s="84" t="s">
        <v>2856</v>
      </c>
      <c r="F3840" s="82" t="s">
        <v>1162</v>
      </c>
      <c r="G3840" s="83" t="s">
        <v>0</v>
      </c>
      <c r="H3840" s="85">
        <v>42.9</v>
      </c>
      <c r="I3840" s="86"/>
      <c r="J3840" s="88" t="s">
        <v>7086</v>
      </c>
      <c r="K3840" s="88" t="s">
        <v>10194</v>
      </c>
      <c r="L3840" s="82">
        <v>4</v>
      </c>
      <c r="M3840" s="83" t="s">
        <v>7066</v>
      </c>
      <c r="N3840" s="82" t="s">
        <v>1737</v>
      </c>
      <c r="O3840" s="82" t="s">
        <v>11</v>
      </c>
      <c r="P3840" s="82" t="s">
        <v>34</v>
      </c>
      <c r="Q3840" s="81">
        <v>0</v>
      </c>
      <c r="R3840" s="81">
        <v>0</v>
      </c>
      <c r="S3840" s="81">
        <v>0</v>
      </c>
      <c r="T3840" s="81">
        <v>0</v>
      </c>
    </row>
    <row r="3841" spans="1:20">
      <c r="A3841" s="82" t="s">
        <v>6927</v>
      </c>
      <c r="B3841" s="83">
        <v>19344</v>
      </c>
      <c r="C3841" s="82" t="s">
        <v>0</v>
      </c>
      <c r="D3841" s="82">
        <v>33</v>
      </c>
      <c r="E3841" s="84" t="s">
        <v>6928</v>
      </c>
      <c r="F3841" s="82" t="s">
        <v>1149</v>
      </c>
      <c r="G3841" s="83" t="s">
        <v>3347</v>
      </c>
      <c r="H3841" s="85">
        <v>37.200000000000003</v>
      </c>
      <c r="I3841" s="86"/>
      <c r="J3841" s="88" t="s">
        <v>7086</v>
      </c>
      <c r="K3841" s="88" t="s">
        <v>10195</v>
      </c>
      <c r="L3841" s="82">
        <v>1</v>
      </c>
      <c r="M3841" s="83" t="s">
        <v>7066</v>
      </c>
      <c r="N3841" s="82" t="s">
        <v>1163</v>
      </c>
      <c r="O3841" s="82" t="s">
        <v>11</v>
      </c>
      <c r="P3841" s="82" t="s">
        <v>34</v>
      </c>
      <c r="Q3841" s="81">
        <v>0</v>
      </c>
      <c r="R3841" s="81">
        <v>0</v>
      </c>
      <c r="S3841" s="81">
        <v>0</v>
      </c>
      <c r="T3841" s="81">
        <v>0</v>
      </c>
    </row>
    <row r="3842" spans="1:20">
      <c r="A3842" s="82" t="s">
        <v>6929</v>
      </c>
      <c r="B3842" s="83">
        <v>19345</v>
      </c>
      <c r="C3842" s="82" t="s">
        <v>0</v>
      </c>
      <c r="D3842" s="82">
        <v>33</v>
      </c>
      <c r="E3842" s="84" t="s">
        <v>6930</v>
      </c>
      <c r="F3842" s="82" t="s">
        <v>1149</v>
      </c>
      <c r="G3842" s="83" t="s">
        <v>3347</v>
      </c>
      <c r="H3842" s="85">
        <v>16</v>
      </c>
      <c r="I3842" s="86"/>
      <c r="J3842" s="88" t="s">
        <v>7086</v>
      </c>
      <c r="K3842" s="88" t="s">
        <v>10196</v>
      </c>
      <c r="L3842" s="82">
        <v>4</v>
      </c>
      <c r="M3842" s="83" t="s">
        <v>7066</v>
      </c>
      <c r="N3842" s="82" t="s">
        <v>1163</v>
      </c>
      <c r="O3842" s="82" t="s">
        <v>11</v>
      </c>
      <c r="P3842" s="82" t="s">
        <v>34</v>
      </c>
      <c r="Q3842" s="81">
        <v>0</v>
      </c>
      <c r="R3842" s="81">
        <v>0</v>
      </c>
      <c r="S3842" s="81">
        <v>0</v>
      </c>
      <c r="T3842" s="81">
        <v>0</v>
      </c>
    </row>
    <row r="3843" spans="1:20">
      <c r="A3843" s="82" t="s">
        <v>6931</v>
      </c>
      <c r="B3843" s="83">
        <v>19346</v>
      </c>
      <c r="C3843" s="82" t="s">
        <v>0</v>
      </c>
      <c r="D3843" s="82">
        <v>33</v>
      </c>
      <c r="E3843" s="84" t="s">
        <v>6932</v>
      </c>
      <c r="F3843" s="82" t="s">
        <v>1149</v>
      </c>
      <c r="G3843" s="83" t="s">
        <v>3347</v>
      </c>
      <c r="H3843" s="85">
        <v>15.83</v>
      </c>
      <c r="I3843" s="86"/>
      <c r="J3843" s="88" t="s">
        <v>7086</v>
      </c>
      <c r="K3843" s="88" t="s">
        <v>10197</v>
      </c>
      <c r="L3843" s="82">
        <v>18</v>
      </c>
      <c r="M3843" s="83" t="s">
        <v>7066</v>
      </c>
      <c r="N3843" s="82" t="s">
        <v>1163</v>
      </c>
      <c r="O3843" s="82" t="s">
        <v>11</v>
      </c>
      <c r="P3843" s="82" t="s">
        <v>34</v>
      </c>
      <c r="Q3843" s="81">
        <v>0</v>
      </c>
      <c r="R3843" s="81">
        <v>0</v>
      </c>
      <c r="S3843" s="81">
        <v>0</v>
      </c>
      <c r="T3843" s="81">
        <v>0</v>
      </c>
    </row>
    <row r="3844" spans="1:20">
      <c r="A3844" s="82" t="s">
        <v>6933</v>
      </c>
      <c r="B3844" s="83">
        <v>19347</v>
      </c>
      <c r="C3844" s="82" t="s">
        <v>0</v>
      </c>
      <c r="D3844" s="82">
        <v>34</v>
      </c>
      <c r="E3844" s="84" t="s">
        <v>6934</v>
      </c>
      <c r="F3844" s="82" t="s">
        <v>1162</v>
      </c>
      <c r="G3844" s="83" t="s">
        <v>3348</v>
      </c>
      <c r="H3844" s="85">
        <v>32.200000000000003</v>
      </c>
      <c r="I3844" s="86"/>
      <c r="J3844" s="88" t="s">
        <v>7086</v>
      </c>
      <c r="K3844" s="88" t="s">
        <v>10198</v>
      </c>
      <c r="L3844" s="82">
        <v>4</v>
      </c>
      <c r="M3844" s="83" t="s">
        <v>7066</v>
      </c>
      <c r="N3844" s="82" t="s">
        <v>1163</v>
      </c>
      <c r="O3844" s="82" t="s">
        <v>11</v>
      </c>
      <c r="P3844" s="82" t="s">
        <v>34</v>
      </c>
      <c r="Q3844" s="81">
        <v>0</v>
      </c>
      <c r="R3844" s="81">
        <v>0</v>
      </c>
      <c r="S3844" s="81">
        <v>0</v>
      </c>
      <c r="T3844" s="81">
        <v>0</v>
      </c>
    </row>
    <row r="3845" spans="1:20">
      <c r="A3845" s="82" t="s">
        <v>6935</v>
      </c>
      <c r="B3845" s="83">
        <v>19349</v>
      </c>
      <c r="C3845" s="82" t="s">
        <v>0</v>
      </c>
      <c r="D3845" s="82">
        <v>34</v>
      </c>
      <c r="E3845" s="84" t="s">
        <v>6936</v>
      </c>
      <c r="F3845" s="82" t="s">
        <v>1162</v>
      </c>
      <c r="G3845" s="83" t="s">
        <v>3348</v>
      </c>
      <c r="H3845" s="85">
        <v>38</v>
      </c>
      <c r="I3845" s="86"/>
      <c r="J3845" s="88" t="s">
        <v>7086</v>
      </c>
      <c r="K3845" s="88" t="s">
        <v>10199</v>
      </c>
      <c r="L3845" s="82">
        <v>2</v>
      </c>
      <c r="M3845" s="83" t="s">
        <v>7066</v>
      </c>
      <c r="N3845" s="82" t="s">
        <v>1163</v>
      </c>
      <c r="O3845" s="82" t="s">
        <v>11</v>
      </c>
      <c r="P3845" s="82" t="s">
        <v>34</v>
      </c>
      <c r="Q3845" s="81">
        <v>0</v>
      </c>
      <c r="R3845" s="81">
        <v>0</v>
      </c>
      <c r="S3845" s="81">
        <v>0</v>
      </c>
      <c r="T3845" s="81">
        <v>0</v>
      </c>
    </row>
    <row r="3846" spans="1:20">
      <c r="A3846" s="82" t="s">
        <v>6937</v>
      </c>
      <c r="B3846" s="83">
        <v>19352</v>
      </c>
      <c r="C3846" s="82" t="s">
        <v>0</v>
      </c>
      <c r="D3846" s="82">
        <v>3</v>
      </c>
      <c r="E3846" s="84" t="s">
        <v>6938</v>
      </c>
      <c r="F3846" s="82" t="s">
        <v>1149</v>
      </c>
      <c r="G3846" s="83" t="s">
        <v>3327</v>
      </c>
      <c r="H3846" s="85">
        <v>65.099999999999994</v>
      </c>
      <c r="I3846" s="86"/>
      <c r="J3846" s="88" t="s">
        <v>7143</v>
      </c>
      <c r="K3846" s="88" t="s">
        <v>10200</v>
      </c>
      <c r="L3846" s="82">
        <v>3</v>
      </c>
      <c r="M3846" s="83" t="s">
        <v>7066</v>
      </c>
      <c r="N3846" s="82" t="s">
        <v>6939</v>
      </c>
      <c r="O3846" s="82" t="s">
        <v>0</v>
      </c>
      <c r="P3846" s="82" t="s">
        <v>34</v>
      </c>
      <c r="Q3846" s="81">
        <v>0</v>
      </c>
      <c r="R3846" s="81">
        <v>0</v>
      </c>
      <c r="S3846" s="81">
        <v>0</v>
      </c>
      <c r="T3846" s="81">
        <v>0</v>
      </c>
    </row>
    <row r="3847" spans="1:20">
      <c r="A3847" s="82" t="s">
        <v>6297</v>
      </c>
      <c r="B3847" s="83">
        <v>19356</v>
      </c>
      <c r="C3847" s="82" t="s">
        <v>0</v>
      </c>
      <c r="D3847" s="82" t="s">
        <v>1147</v>
      </c>
      <c r="E3847" s="84" t="s">
        <v>2857</v>
      </c>
      <c r="F3847" s="82" t="s">
        <v>1149</v>
      </c>
      <c r="G3847" s="83" t="s">
        <v>0</v>
      </c>
      <c r="H3847" s="85">
        <v>15.95</v>
      </c>
      <c r="I3847" s="86"/>
      <c r="J3847" s="88" t="s">
        <v>7143</v>
      </c>
      <c r="K3847" s="88" t="s">
        <v>10201</v>
      </c>
      <c r="L3847" s="82">
        <v>1</v>
      </c>
      <c r="M3847" s="83" t="s">
        <v>7066</v>
      </c>
      <c r="N3847" s="82" t="s">
        <v>1163</v>
      </c>
      <c r="O3847" s="82" t="s">
        <v>0</v>
      </c>
      <c r="P3847" s="82" t="s">
        <v>34</v>
      </c>
      <c r="Q3847" s="81">
        <v>0</v>
      </c>
      <c r="R3847" s="81">
        <v>0</v>
      </c>
      <c r="S3847" s="81">
        <v>0</v>
      </c>
      <c r="T3847" s="81">
        <v>0</v>
      </c>
    </row>
    <row r="3848" spans="1:20">
      <c r="A3848" s="82" t="s">
        <v>6298</v>
      </c>
      <c r="B3848" s="83">
        <v>19357</v>
      </c>
      <c r="C3848" s="82" t="s">
        <v>0</v>
      </c>
      <c r="D3848" s="82" t="s">
        <v>1147</v>
      </c>
      <c r="E3848" s="84" t="s">
        <v>2858</v>
      </c>
      <c r="F3848" s="82" t="s">
        <v>1149</v>
      </c>
      <c r="G3848" s="83" t="s">
        <v>0</v>
      </c>
      <c r="H3848" s="85">
        <v>19.899999999999999</v>
      </c>
      <c r="I3848" s="86"/>
      <c r="J3848" s="88" t="s">
        <v>7143</v>
      </c>
      <c r="K3848" s="88" t="s">
        <v>10202</v>
      </c>
      <c r="L3848" s="82">
        <v>1</v>
      </c>
      <c r="M3848" s="83" t="s">
        <v>7066</v>
      </c>
      <c r="N3848" s="82" t="s">
        <v>1163</v>
      </c>
      <c r="O3848" s="82" t="s">
        <v>0</v>
      </c>
      <c r="P3848" s="82" t="s">
        <v>34</v>
      </c>
      <c r="Q3848" s="81">
        <v>0</v>
      </c>
      <c r="R3848" s="81">
        <v>0</v>
      </c>
      <c r="S3848" s="81">
        <v>0</v>
      </c>
      <c r="T3848" s="81">
        <v>0</v>
      </c>
    </row>
    <row r="3849" spans="1:20">
      <c r="A3849" s="82" t="s">
        <v>6299</v>
      </c>
      <c r="B3849" s="83">
        <v>19372</v>
      </c>
      <c r="C3849" s="82" t="s">
        <v>0</v>
      </c>
      <c r="D3849" s="82" t="s">
        <v>1147</v>
      </c>
      <c r="E3849" s="84" t="s">
        <v>2859</v>
      </c>
      <c r="F3849" s="82" t="s">
        <v>1149</v>
      </c>
      <c r="G3849" s="83" t="s">
        <v>0</v>
      </c>
      <c r="H3849" s="85">
        <v>42.9</v>
      </c>
      <c r="I3849" s="86"/>
      <c r="J3849" s="88" t="s">
        <v>7083</v>
      </c>
      <c r="K3849" s="88" t="s">
        <v>10203</v>
      </c>
      <c r="L3849" s="82">
        <v>9</v>
      </c>
      <c r="M3849" s="83" t="s">
        <v>7066</v>
      </c>
      <c r="N3849" s="82" t="s">
        <v>2860</v>
      </c>
      <c r="O3849" s="82" t="s">
        <v>0</v>
      </c>
      <c r="P3849" s="82" t="s">
        <v>36</v>
      </c>
      <c r="Q3849" s="81">
        <v>0</v>
      </c>
      <c r="R3849" s="81">
        <v>0</v>
      </c>
      <c r="S3849" s="81">
        <v>0</v>
      </c>
      <c r="T3849" s="81">
        <v>0</v>
      </c>
    </row>
    <row r="3850" spans="1:20">
      <c r="A3850" s="82" t="s">
        <v>6300</v>
      </c>
      <c r="B3850" s="83">
        <v>19383</v>
      </c>
      <c r="C3850" s="82" t="s">
        <v>0</v>
      </c>
      <c r="D3850" s="82">
        <v>238</v>
      </c>
      <c r="E3850" s="84" t="s">
        <v>2861</v>
      </c>
      <c r="F3850" s="82" t="s">
        <v>1149</v>
      </c>
      <c r="G3850" s="83" t="s">
        <v>3265</v>
      </c>
      <c r="H3850" s="85">
        <v>41.6</v>
      </c>
      <c r="I3850" s="86"/>
      <c r="J3850" s="88" t="s">
        <v>7300</v>
      </c>
      <c r="K3850" s="88" t="s">
        <v>10204</v>
      </c>
      <c r="L3850" s="82">
        <v>6</v>
      </c>
      <c r="M3850" s="83" t="s">
        <v>7066</v>
      </c>
      <c r="N3850" s="82" t="s">
        <v>2862</v>
      </c>
      <c r="O3850" s="82" t="s">
        <v>0</v>
      </c>
      <c r="P3850" s="82" t="s">
        <v>34</v>
      </c>
      <c r="Q3850" s="81">
        <v>0</v>
      </c>
      <c r="R3850" s="81">
        <v>0</v>
      </c>
      <c r="S3850" s="81">
        <v>0</v>
      </c>
      <c r="T3850" s="81">
        <v>0</v>
      </c>
    </row>
    <row r="3851" spans="1:20">
      <c r="A3851" s="82" t="s">
        <v>11943</v>
      </c>
      <c r="B3851" s="83">
        <v>19394</v>
      </c>
      <c r="C3851" s="82" t="s">
        <v>0</v>
      </c>
      <c r="D3851" s="82">
        <v>33</v>
      </c>
      <c r="E3851" s="84" t="s">
        <v>11944</v>
      </c>
      <c r="F3851" s="82" t="s">
        <v>1149</v>
      </c>
      <c r="G3851" s="83" t="s">
        <v>0</v>
      </c>
      <c r="H3851" s="85">
        <v>45.9</v>
      </c>
      <c r="I3851" s="86">
        <v>0.13</v>
      </c>
      <c r="J3851" s="88" t="s">
        <v>7300</v>
      </c>
      <c r="K3851" s="88" t="s">
        <v>11945</v>
      </c>
      <c r="L3851" s="82" t="s">
        <v>30</v>
      </c>
      <c r="M3851" s="83" t="s">
        <v>7066</v>
      </c>
      <c r="N3851" s="82" t="s">
        <v>2862</v>
      </c>
      <c r="O3851" s="82" t="s">
        <v>0</v>
      </c>
      <c r="P3851" s="82" t="s">
        <v>34</v>
      </c>
      <c r="Q3851" s="81">
        <v>0</v>
      </c>
      <c r="R3851" s="81">
        <v>0</v>
      </c>
      <c r="S3851" s="81">
        <v>0</v>
      </c>
      <c r="T3851" s="81">
        <v>0</v>
      </c>
    </row>
    <row r="3852" spans="1:20">
      <c r="A3852" s="82" t="s">
        <v>11946</v>
      </c>
      <c r="B3852" s="83">
        <v>19394</v>
      </c>
      <c r="C3852" s="82" t="s">
        <v>0</v>
      </c>
      <c r="D3852" s="82">
        <v>238</v>
      </c>
      <c r="E3852" s="84" t="s">
        <v>11947</v>
      </c>
      <c r="F3852" s="82" t="s">
        <v>1149</v>
      </c>
      <c r="G3852" s="83" t="s">
        <v>0</v>
      </c>
      <c r="H3852" s="85">
        <v>45.9</v>
      </c>
      <c r="I3852" s="86">
        <v>0.13</v>
      </c>
      <c r="J3852" s="88" t="s">
        <v>7300</v>
      </c>
      <c r="K3852" s="88" t="s">
        <v>11945</v>
      </c>
      <c r="L3852" s="82" t="s">
        <v>30</v>
      </c>
      <c r="M3852" s="83" t="s">
        <v>7066</v>
      </c>
      <c r="N3852" s="82" t="s">
        <v>2862</v>
      </c>
      <c r="O3852" s="82" t="s">
        <v>0</v>
      </c>
      <c r="P3852" s="82" t="s">
        <v>34</v>
      </c>
      <c r="Q3852" s="81">
        <v>0</v>
      </c>
      <c r="R3852" s="81">
        <v>0</v>
      </c>
      <c r="S3852" s="81">
        <v>0</v>
      </c>
      <c r="T3852" s="81">
        <v>0</v>
      </c>
    </row>
    <row r="3853" spans="1:20">
      <c r="A3853" s="82" t="s">
        <v>6940</v>
      </c>
      <c r="B3853" s="83">
        <v>19410</v>
      </c>
      <c r="C3853" s="82" t="s">
        <v>0</v>
      </c>
      <c r="D3853" s="82" t="s">
        <v>1147</v>
      </c>
      <c r="E3853" s="84" t="s">
        <v>6941</v>
      </c>
      <c r="F3853" s="82" t="s">
        <v>1149</v>
      </c>
      <c r="G3853" s="83" t="s">
        <v>0</v>
      </c>
      <c r="H3853" s="85">
        <v>30.9</v>
      </c>
      <c r="I3853" s="86"/>
      <c r="J3853" s="88" t="s">
        <v>7143</v>
      </c>
      <c r="K3853" s="88" t="s">
        <v>10205</v>
      </c>
      <c r="L3853" s="82" t="s">
        <v>30</v>
      </c>
      <c r="M3853" s="83" t="s">
        <v>7066</v>
      </c>
      <c r="N3853" s="82" t="s">
        <v>1163</v>
      </c>
      <c r="O3853" s="82" t="s">
        <v>0</v>
      </c>
      <c r="P3853" s="82" t="s">
        <v>34</v>
      </c>
      <c r="Q3853" s="81">
        <v>0</v>
      </c>
      <c r="R3853" s="81">
        <v>0</v>
      </c>
      <c r="S3853" s="81">
        <v>0</v>
      </c>
      <c r="T3853" s="81">
        <v>0</v>
      </c>
    </row>
    <row r="3854" spans="1:20">
      <c r="A3854" s="82" t="s">
        <v>6301</v>
      </c>
      <c r="B3854" s="83">
        <v>19413</v>
      </c>
      <c r="C3854" s="82" t="s">
        <v>0</v>
      </c>
      <c r="D3854" s="82" t="s">
        <v>1147</v>
      </c>
      <c r="E3854" s="84" t="s">
        <v>2863</v>
      </c>
      <c r="F3854" s="82" t="s">
        <v>1149</v>
      </c>
      <c r="G3854" s="83" t="s">
        <v>0</v>
      </c>
      <c r="H3854" s="85">
        <v>48.9</v>
      </c>
      <c r="I3854" s="86"/>
      <c r="J3854" s="88" t="s">
        <v>7143</v>
      </c>
      <c r="K3854" s="88" t="s">
        <v>10206</v>
      </c>
      <c r="L3854" s="82">
        <v>84</v>
      </c>
      <c r="M3854" s="83" t="s">
        <v>7066</v>
      </c>
      <c r="N3854" s="82" t="s">
        <v>2864</v>
      </c>
      <c r="O3854" s="82" t="s">
        <v>0</v>
      </c>
      <c r="P3854" s="82" t="s">
        <v>34</v>
      </c>
      <c r="Q3854" s="81">
        <v>10</v>
      </c>
      <c r="R3854" s="81">
        <v>0</v>
      </c>
      <c r="S3854" s="81">
        <v>14</v>
      </c>
      <c r="T3854" s="81">
        <v>0.8</v>
      </c>
    </row>
    <row r="3855" spans="1:20">
      <c r="A3855" s="82" t="s">
        <v>6302</v>
      </c>
      <c r="B3855" s="83">
        <v>19414</v>
      </c>
      <c r="C3855" s="82" t="s">
        <v>0</v>
      </c>
      <c r="D3855" s="82" t="s">
        <v>1147</v>
      </c>
      <c r="E3855" s="84" t="s">
        <v>2865</v>
      </c>
      <c r="F3855" s="82" t="s">
        <v>1149</v>
      </c>
      <c r="G3855" s="83" t="s">
        <v>0</v>
      </c>
      <c r="H3855" s="85">
        <v>36.5</v>
      </c>
      <c r="I3855" s="86"/>
      <c r="J3855" s="88" t="s">
        <v>7143</v>
      </c>
      <c r="K3855" s="88" t="s">
        <v>10207</v>
      </c>
      <c r="L3855" s="82">
        <v>38</v>
      </c>
      <c r="M3855" s="83" t="s">
        <v>7066</v>
      </c>
      <c r="N3855" s="82" t="s">
        <v>2864</v>
      </c>
      <c r="O3855" s="82" t="s">
        <v>0</v>
      </c>
      <c r="P3855" s="82" t="s">
        <v>32</v>
      </c>
      <c r="Q3855" s="81">
        <v>4</v>
      </c>
      <c r="R3855" s="81">
        <v>0</v>
      </c>
      <c r="S3855" s="81">
        <v>10</v>
      </c>
      <c r="T3855" s="81">
        <v>0.21</v>
      </c>
    </row>
    <row r="3856" spans="1:20">
      <c r="A3856" s="82" t="s">
        <v>11948</v>
      </c>
      <c r="B3856" s="83">
        <v>19418</v>
      </c>
      <c r="C3856" s="82" t="s">
        <v>0</v>
      </c>
      <c r="D3856" s="82">
        <v>1</v>
      </c>
      <c r="E3856" s="84" t="s">
        <v>11949</v>
      </c>
      <c r="F3856" s="82" t="s">
        <v>1149</v>
      </c>
      <c r="G3856" s="83" t="s">
        <v>0</v>
      </c>
      <c r="H3856" s="85">
        <v>293.89999999999998</v>
      </c>
      <c r="I3856" s="86">
        <v>0.05</v>
      </c>
      <c r="J3856" s="88" t="s">
        <v>10208</v>
      </c>
      <c r="K3856" s="88" t="s">
        <v>10209</v>
      </c>
      <c r="L3856" s="82" t="s">
        <v>30</v>
      </c>
      <c r="M3856" s="83" t="s">
        <v>7066</v>
      </c>
      <c r="N3856" s="82" t="s">
        <v>2866</v>
      </c>
      <c r="O3856" s="82" t="s">
        <v>0</v>
      </c>
      <c r="P3856" s="82" t="s">
        <v>33</v>
      </c>
      <c r="Q3856" s="81">
        <v>0</v>
      </c>
      <c r="R3856" s="81">
        <v>0</v>
      </c>
      <c r="S3856" s="81">
        <v>0</v>
      </c>
      <c r="T3856" s="81">
        <v>6.93</v>
      </c>
    </row>
    <row r="3857" spans="1:20">
      <c r="A3857" s="82" t="s">
        <v>11950</v>
      </c>
      <c r="B3857" s="83">
        <v>19418</v>
      </c>
      <c r="C3857" s="82" t="s">
        <v>0</v>
      </c>
      <c r="D3857" s="82">
        <v>12</v>
      </c>
      <c r="E3857" s="84" t="s">
        <v>11951</v>
      </c>
      <c r="F3857" s="82" t="s">
        <v>1149</v>
      </c>
      <c r="G3857" s="83" t="s">
        <v>0</v>
      </c>
      <c r="H3857" s="85">
        <v>293.89999999999998</v>
      </c>
      <c r="I3857" s="86">
        <v>0.05</v>
      </c>
      <c r="J3857" s="88" t="s">
        <v>10208</v>
      </c>
      <c r="K3857" s="88" t="s">
        <v>10209</v>
      </c>
      <c r="L3857" s="82" t="s">
        <v>30</v>
      </c>
      <c r="M3857" s="83" t="s">
        <v>7066</v>
      </c>
      <c r="N3857" s="82" t="s">
        <v>2866</v>
      </c>
      <c r="O3857" s="82" t="s">
        <v>0</v>
      </c>
      <c r="P3857" s="82" t="s">
        <v>33</v>
      </c>
      <c r="Q3857" s="81">
        <v>0</v>
      </c>
      <c r="R3857" s="81">
        <v>0</v>
      </c>
      <c r="S3857" s="81">
        <v>0</v>
      </c>
      <c r="T3857" s="81">
        <v>6.93</v>
      </c>
    </row>
    <row r="3858" spans="1:20">
      <c r="A3858" s="82" t="s">
        <v>11952</v>
      </c>
      <c r="B3858" s="83">
        <v>19418</v>
      </c>
      <c r="C3858" s="82" t="s">
        <v>0</v>
      </c>
      <c r="D3858" s="82">
        <v>52</v>
      </c>
      <c r="E3858" s="84" t="s">
        <v>11953</v>
      </c>
      <c r="F3858" s="82" t="s">
        <v>1149</v>
      </c>
      <c r="G3858" s="83" t="s">
        <v>0</v>
      </c>
      <c r="H3858" s="85">
        <v>293.89999999999998</v>
      </c>
      <c r="I3858" s="86">
        <v>0.05</v>
      </c>
      <c r="J3858" s="88" t="s">
        <v>10208</v>
      </c>
      <c r="K3858" s="88" t="s">
        <v>10209</v>
      </c>
      <c r="L3858" s="82" t="s">
        <v>30</v>
      </c>
      <c r="M3858" s="83" t="s">
        <v>7066</v>
      </c>
      <c r="N3858" s="82" t="s">
        <v>2866</v>
      </c>
      <c r="O3858" s="82" t="s">
        <v>0</v>
      </c>
      <c r="P3858" s="82" t="s">
        <v>33</v>
      </c>
      <c r="Q3858" s="81">
        <v>0</v>
      </c>
      <c r="R3858" s="81">
        <v>0</v>
      </c>
      <c r="S3858" s="81">
        <v>0</v>
      </c>
      <c r="T3858" s="81">
        <v>0</v>
      </c>
    </row>
    <row r="3859" spans="1:20">
      <c r="A3859" s="82" t="s">
        <v>6303</v>
      </c>
      <c r="B3859" s="83">
        <v>19418</v>
      </c>
      <c r="C3859" s="82" t="s">
        <v>0</v>
      </c>
      <c r="D3859" s="82">
        <v>125</v>
      </c>
      <c r="E3859" s="84" t="s">
        <v>2867</v>
      </c>
      <c r="F3859" s="82" t="s">
        <v>1149</v>
      </c>
      <c r="G3859" s="83" t="s">
        <v>3206</v>
      </c>
      <c r="H3859" s="85">
        <v>293.89999999999998</v>
      </c>
      <c r="I3859" s="86"/>
      <c r="J3859" s="88" t="s">
        <v>10208</v>
      </c>
      <c r="K3859" s="88" t="s">
        <v>10209</v>
      </c>
      <c r="L3859" s="82" t="s">
        <v>30</v>
      </c>
      <c r="M3859" s="83" t="s">
        <v>7066</v>
      </c>
      <c r="N3859" s="82" t="s">
        <v>2866</v>
      </c>
      <c r="O3859" s="82" t="s">
        <v>0</v>
      </c>
      <c r="P3859" s="82" t="s">
        <v>33</v>
      </c>
      <c r="Q3859" s="81">
        <v>0</v>
      </c>
      <c r="R3859" s="81">
        <v>0</v>
      </c>
      <c r="S3859" s="81">
        <v>0</v>
      </c>
      <c r="T3859" s="81">
        <v>6.93</v>
      </c>
    </row>
    <row r="3860" spans="1:20">
      <c r="A3860" s="82" t="s">
        <v>6304</v>
      </c>
      <c r="B3860" s="83">
        <v>19446</v>
      </c>
      <c r="C3860" s="82" t="s">
        <v>0</v>
      </c>
      <c r="D3860" s="82" t="s">
        <v>1147</v>
      </c>
      <c r="E3860" s="84" t="s">
        <v>2868</v>
      </c>
      <c r="F3860" s="82" t="s">
        <v>1162</v>
      </c>
      <c r="G3860" s="83" t="s">
        <v>0</v>
      </c>
      <c r="H3860" s="85">
        <v>73.900000000000006</v>
      </c>
      <c r="I3860" s="86"/>
      <c r="J3860" s="88" t="s">
        <v>7086</v>
      </c>
      <c r="K3860" s="88" t="s">
        <v>10210</v>
      </c>
      <c r="L3860" s="82" t="s">
        <v>30</v>
      </c>
      <c r="M3860" s="83" t="s">
        <v>7066</v>
      </c>
      <c r="N3860" s="82" t="s">
        <v>1153</v>
      </c>
      <c r="O3860" s="82" t="s">
        <v>11</v>
      </c>
      <c r="P3860" s="82" t="s">
        <v>36</v>
      </c>
      <c r="Q3860" s="81">
        <v>0</v>
      </c>
      <c r="R3860" s="81">
        <v>0</v>
      </c>
      <c r="S3860" s="81">
        <v>0</v>
      </c>
      <c r="T3860" s="81">
        <v>0</v>
      </c>
    </row>
    <row r="3861" spans="1:20">
      <c r="A3861" s="82" t="s">
        <v>6305</v>
      </c>
      <c r="B3861" s="83">
        <v>19447</v>
      </c>
      <c r="C3861" s="82" t="s">
        <v>0</v>
      </c>
      <c r="D3861" s="82" t="s">
        <v>1147</v>
      </c>
      <c r="E3861" s="84" t="s">
        <v>2869</v>
      </c>
      <c r="F3861" s="82" t="s">
        <v>1162</v>
      </c>
      <c r="G3861" s="83" t="s">
        <v>0</v>
      </c>
      <c r="H3861" s="85">
        <v>67.900000000000006</v>
      </c>
      <c r="I3861" s="86"/>
      <c r="J3861" s="88" t="s">
        <v>7086</v>
      </c>
      <c r="K3861" s="88" t="s">
        <v>10211</v>
      </c>
      <c r="L3861" s="82" t="s">
        <v>30</v>
      </c>
      <c r="M3861" s="83" t="s">
        <v>7066</v>
      </c>
      <c r="N3861" s="82" t="s">
        <v>1153</v>
      </c>
      <c r="O3861" s="82" t="s">
        <v>11</v>
      </c>
      <c r="P3861" s="82" t="s">
        <v>36</v>
      </c>
      <c r="Q3861" s="81">
        <v>0</v>
      </c>
      <c r="R3861" s="81">
        <v>0</v>
      </c>
      <c r="S3861" s="81">
        <v>0</v>
      </c>
      <c r="T3861" s="81">
        <v>0</v>
      </c>
    </row>
    <row r="3862" spans="1:20">
      <c r="A3862" s="82" t="s">
        <v>6306</v>
      </c>
      <c r="B3862" s="83">
        <v>19448</v>
      </c>
      <c r="C3862" s="82" t="s">
        <v>0</v>
      </c>
      <c r="D3862" s="82" t="s">
        <v>1147</v>
      </c>
      <c r="E3862" s="84" t="s">
        <v>2870</v>
      </c>
      <c r="F3862" s="82" t="s">
        <v>1162</v>
      </c>
      <c r="G3862" s="83" t="s">
        <v>0</v>
      </c>
      <c r="H3862" s="85">
        <v>222.9</v>
      </c>
      <c r="I3862" s="86"/>
      <c r="J3862" s="88" t="s">
        <v>7086</v>
      </c>
      <c r="K3862" s="88" t="s">
        <v>10212</v>
      </c>
      <c r="L3862" s="82" t="s">
        <v>30</v>
      </c>
      <c r="M3862" s="83" t="s">
        <v>7066</v>
      </c>
      <c r="N3862" s="82" t="s">
        <v>1153</v>
      </c>
      <c r="O3862" s="82" t="s">
        <v>11</v>
      </c>
      <c r="P3862" s="82" t="s">
        <v>36</v>
      </c>
      <c r="Q3862" s="81">
        <v>0</v>
      </c>
      <c r="R3862" s="81">
        <v>0</v>
      </c>
      <c r="S3862" s="81">
        <v>0</v>
      </c>
      <c r="T3862" s="81">
        <v>0</v>
      </c>
    </row>
    <row r="3863" spans="1:20">
      <c r="A3863" s="82" t="s">
        <v>6307</v>
      </c>
      <c r="B3863" s="83">
        <v>19450</v>
      </c>
      <c r="C3863" s="82" t="s">
        <v>0</v>
      </c>
      <c r="D3863" s="82" t="s">
        <v>1147</v>
      </c>
      <c r="E3863" s="84" t="s">
        <v>2871</v>
      </c>
      <c r="F3863" s="82" t="s">
        <v>1149</v>
      </c>
      <c r="G3863" s="83" t="s">
        <v>0</v>
      </c>
      <c r="H3863" s="85">
        <v>225.9</v>
      </c>
      <c r="I3863" s="86"/>
      <c r="J3863" s="88" t="s">
        <v>7192</v>
      </c>
      <c r="K3863" s="88" t="s">
        <v>10213</v>
      </c>
      <c r="L3863" s="82">
        <v>3</v>
      </c>
      <c r="M3863" s="83" t="s">
        <v>7066</v>
      </c>
      <c r="N3863" s="82" t="s">
        <v>2872</v>
      </c>
      <c r="O3863" s="82" t="s">
        <v>0</v>
      </c>
      <c r="P3863" s="82" t="s">
        <v>34</v>
      </c>
      <c r="Q3863" s="81">
        <v>20</v>
      </c>
      <c r="R3863" s="81">
        <v>0</v>
      </c>
      <c r="S3863" s="81">
        <v>79.5</v>
      </c>
      <c r="T3863" s="81">
        <v>4385</v>
      </c>
    </row>
    <row r="3864" spans="1:20">
      <c r="A3864" s="82" t="s">
        <v>6308</v>
      </c>
      <c r="B3864" s="83">
        <v>19451</v>
      </c>
      <c r="C3864" s="82" t="s">
        <v>0</v>
      </c>
      <c r="D3864" s="82" t="s">
        <v>1147</v>
      </c>
      <c r="E3864" s="84" t="s">
        <v>2873</v>
      </c>
      <c r="F3864" s="82" t="s">
        <v>1149</v>
      </c>
      <c r="G3864" s="83" t="s">
        <v>0</v>
      </c>
      <c r="H3864" s="85">
        <v>172.9</v>
      </c>
      <c r="I3864" s="86"/>
      <c r="J3864" s="88" t="s">
        <v>7192</v>
      </c>
      <c r="K3864" s="88" t="s">
        <v>10214</v>
      </c>
      <c r="L3864" s="82">
        <v>4</v>
      </c>
      <c r="M3864" s="83" t="s">
        <v>7066</v>
      </c>
      <c r="N3864" s="82" t="s">
        <v>2872</v>
      </c>
      <c r="O3864" s="82" t="s">
        <v>0</v>
      </c>
      <c r="P3864" s="82" t="s">
        <v>34</v>
      </c>
      <c r="Q3864" s="81">
        <v>58.5</v>
      </c>
      <c r="R3864" s="81">
        <v>20</v>
      </c>
      <c r="S3864" s="81">
        <v>58.5</v>
      </c>
      <c r="T3864" s="81">
        <v>3065</v>
      </c>
    </row>
    <row r="3865" spans="1:20">
      <c r="A3865" s="82" t="s">
        <v>6309</v>
      </c>
      <c r="B3865" s="83">
        <v>19452</v>
      </c>
      <c r="C3865" s="82" t="s">
        <v>0</v>
      </c>
      <c r="D3865" s="82" t="s">
        <v>1147</v>
      </c>
      <c r="E3865" s="84" t="s">
        <v>2874</v>
      </c>
      <c r="F3865" s="82" t="s">
        <v>1149</v>
      </c>
      <c r="G3865" s="83" t="s">
        <v>0</v>
      </c>
      <c r="H3865" s="85">
        <v>171.9</v>
      </c>
      <c r="I3865" s="86"/>
      <c r="J3865" s="88" t="s">
        <v>7192</v>
      </c>
      <c r="K3865" s="88" t="s">
        <v>10215</v>
      </c>
      <c r="L3865" s="82">
        <v>10</v>
      </c>
      <c r="M3865" s="83" t="s">
        <v>7066</v>
      </c>
      <c r="N3865" s="82" t="s">
        <v>2872</v>
      </c>
      <c r="O3865" s="82" t="s">
        <v>0</v>
      </c>
      <c r="P3865" s="82" t="s">
        <v>34</v>
      </c>
      <c r="Q3865" s="81">
        <v>0</v>
      </c>
      <c r="R3865" s="81">
        <v>0</v>
      </c>
      <c r="S3865" s="81">
        <v>0</v>
      </c>
      <c r="T3865" s="81">
        <v>0</v>
      </c>
    </row>
    <row r="3866" spans="1:20">
      <c r="A3866" s="82" t="s">
        <v>6310</v>
      </c>
      <c r="B3866" s="83">
        <v>19455</v>
      </c>
      <c r="C3866" s="82" t="s">
        <v>0</v>
      </c>
      <c r="D3866" s="82" t="s">
        <v>1147</v>
      </c>
      <c r="E3866" s="84" t="s">
        <v>2875</v>
      </c>
      <c r="F3866" s="82" t="s">
        <v>1149</v>
      </c>
      <c r="G3866" s="83" t="s">
        <v>0</v>
      </c>
      <c r="H3866" s="85">
        <v>812.9</v>
      </c>
      <c r="I3866" s="86"/>
      <c r="J3866" s="88" t="s">
        <v>7212</v>
      </c>
      <c r="K3866" s="88" t="s">
        <v>10216</v>
      </c>
      <c r="L3866" s="82">
        <v>2</v>
      </c>
      <c r="M3866" s="83" t="s">
        <v>7066</v>
      </c>
      <c r="N3866" s="82" t="s">
        <v>2872</v>
      </c>
      <c r="O3866" s="82" t="s">
        <v>0</v>
      </c>
      <c r="P3866" s="82" t="s">
        <v>33</v>
      </c>
      <c r="Q3866" s="81">
        <v>30</v>
      </c>
      <c r="R3866" s="81">
        <v>0</v>
      </c>
      <c r="S3866" s="81">
        <v>101</v>
      </c>
      <c r="T3866" s="81">
        <v>0</v>
      </c>
    </row>
    <row r="3867" spans="1:20">
      <c r="A3867" s="82" t="s">
        <v>6311</v>
      </c>
      <c r="B3867" s="83">
        <v>19461</v>
      </c>
      <c r="C3867" s="82" t="s">
        <v>0</v>
      </c>
      <c r="D3867" s="82" t="s">
        <v>1147</v>
      </c>
      <c r="E3867" s="84" t="s">
        <v>2876</v>
      </c>
      <c r="F3867" s="82" t="s">
        <v>1149</v>
      </c>
      <c r="G3867" s="83" t="s">
        <v>0</v>
      </c>
      <c r="H3867" s="85">
        <v>88.5</v>
      </c>
      <c r="I3867" s="86"/>
      <c r="J3867" s="88" t="s">
        <v>7143</v>
      </c>
      <c r="K3867" s="88" t="s">
        <v>10217</v>
      </c>
      <c r="L3867" s="82">
        <v>11</v>
      </c>
      <c r="M3867" s="83" t="s">
        <v>7066</v>
      </c>
      <c r="N3867" s="82" t="s">
        <v>2872</v>
      </c>
      <c r="O3867" s="82" t="s">
        <v>0</v>
      </c>
      <c r="P3867" s="82" t="s">
        <v>32</v>
      </c>
      <c r="Q3867" s="81">
        <v>26</v>
      </c>
      <c r="R3867" s="81">
        <v>3.6</v>
      </c>
      <c r="S3867" s="81">
        <v>41</v>
      </c>
      <c r="T3867" s="81">
        <v>0.88</v>
      </c>
    </row>
    <row r="3868" spans="1:20">
      <c r="A3868" s="82" t="s">
        <v>6312</v>
      </c>
      <c r="B3868" s="83">
        <v>19462</v>
      </c>
      <c r="C3868" s="82" t="s">
        <v>0</v>
      </c>
      <c r="D3868" s="82" t="s">
        <v>1147</v>
      </c>
      <c r="E3868" s="84" t="s">
        <v>2877</v>
      </c>
      <c r="F3868" s="82" t="s">
        <v>1149</v>
      </c>
      <c r="G3868" s="83" t="s">
        <v>0</v>
      </c>
      <c r="H3868" s="85">
        <v>75.900000000000006</v>
      </c>
      <c r="I3868" s="86"/>
      <c r="J3868" s="88" t="s">
        <v>7104</v>
      </c>
      <c r="K3868" s="88" t="s">
        <v>10218</v>
      </c>
      <c r="L3868" s="82">
        <v>11</v>
      </c>
      <c r="M3868" s="83" t="s">
        <v>7066</v>
      </c>
      <c r="N3868" s="82" t="s">
        <v>2878</v>
      </c>
      <c r="O3868" s="82" t="s">
        <v>0</v>
      </c>
      <c r="P3868" s="82" t="s">
        <v>33</v>
      </c>
      <c r="Q3868" s="81">
        <v>26</v>
      </c>
      <c r="R3868" s="81">
        <v>0</v>
      </c>
      <c r="S3868" s="81">
        <v>41</v>
      </c>
      <c r="T3868" s="81">
        <v>1.49</v>
      </c>
    </row>
    <row r="3869" spans="1:20">
      <c r="A3869" s="82" t="s">
        <v>6313</v>
      </c>
      <c r="B3869" s="83">
        <v>19463</v>
      </c>
      <c r="C3869" s="82" t="s">
        <v>0</v>
      </c>
      <c r="D3869" s="82" t="s">
        <v>1147</v>
      </c>
      <c r="E3869" s="84" t="s">
        <v>2879</v>
      </c>
      <c r="F3869" s="82" t="s">
        <v>1149</v>
      </c>
      <c r="G3869" s="83" t="s">
        <v>0</v>
      </c>
      <c r="H3869" s="85">
        <v>49.9</v>
      </c>
      <c r="I3869" s="86"/>
      <c r="J3869" s="88" t="s">
        <v>7143</v>
      </c>
      <c r="K3869" s="88" t="s">
        <v>10219</v>
      </c>
      <c r="L3869" s="82" t="s">
        <v>31</v>
      </c>
      <c r="M3869" s="83" t="s">
        <v>7066</v>
      </c>
      <c r="N3869" s="82" t="s">
        <v>2878</v>
      </c>
      <c r="O3869" s="82" t="s">
        <v>0</v>
      </c>
      <c r="P3869" s="82" t="s">
        <v>32</v>
      </c>
      <c r="Q3869" s="81">
        <v>0</v>
      </c>
      <c r="R3869" s="81">
        <v>0</v>
      </c>
      <c r="S3869" s="81">
        <v>0</v>
      </c>
      <c r="T3869" s="81">
        <v>0</v>
      </c>
    </row>
    <row r="3870" spans="1:20">
      <c r="A3870" s="82" t="s">
        <v>6314</v>
      </c>
      <c r="B3870" s="83">
        <v>19465</v>
      </c>
      <c r="C3870" s="82" t="s">
        <v>0</v>
      </c>
      <c r="D3870" s="82" t="s">
        <v>1147</v>
      </c>
      <c r="E3870" s="84" t="s">
        <v>2880</v>
      </c>
      <c r="F3870" s="82" t="s">
        <v>1149</v>
      </c>
      <c r="G3870" s="83" t="s">
        <v>0</v>
      </c>
      <c r="H3870" s="85">
        <v>39.5</v>
      </c>
      <c r="I3870" s="86"/>
      <c r="J3870" s="88" t="s">
        <v>7165</v>
      </c>
      <c r="K3870" s="88" t="s">
        <v>10220</v>
      </c>
      <c r="L3870" s="82">
        <v>2</v>
      </c>
      <c r="M3870" s="83" t="s">
        <v>7066</v>
      </c>
      <c r="N3870" s="82" t="s">
        <v>2878</v>
      </c>
      <c r="O3870" s="82" t="s">
        <v>0</v>
      </c>
      <c r="P3870" s="82" t="s">
        <v>32</v>
      </c>
      <c r="Q3870" s="81">
        <v>14</v>
      </c>
      <c r="R3870" s="81">
        <v>0</v>
      </c>
      <c r="S3870" s="81">
        <v>14</v>
      </c>
      <c r="T3870" s="81">
        <v>0.08</v>
      </c>
    </row>
    <row r="3871" spans="1:20">
      <c r="A3871" s="82" t="s">
        <v>6315</v>
      </c>
      <c r="B3871" s="83">
        <v>19466</v>
      </c>
      <c r="C3871" s="82" t="s">
        <v>0</v>
      </c>
      <c r="D3871" s="82" t="s">
        <v>1147</v>
      </c>
      <c r="E3871" s="84" t="s">
        <v>2881</v>
      </c>
      <c r="F3871" s="82" t="s">
        <v>1149</v>
      </c>
      <c r="G3871" s="83" t="s">
        <v>0</v>
      </c>
      <c r="H3871" s="85">
        <v>49.5</v>
      </c>
      <c r="I3871" s="86"/>
      <c r="J3871" s="88" t="s">
        <v>7165</v>
      </c>
      <c r="K3871" s="88" t="s">
        <v>10221</v>
      </c>
      <c r="L3871" s="82">
        <v>21</v>
      </c>
      <c r="M3871" s="83" t="s">
        <v>7066</v>
      </c>
      <c r="N3871" s="82" t="s">
        <v>2878</v>
      </c>
      <c r="O3871" s="82" t="s">
        <v>0</v>
      </c>
      <c r="P3871" s="82" t="s">
        <v>32</v>
      </c>
      <c r="Q3871" s="81">
        <v>14</v>
      </c>
      <c r="R3871" s="81">
        <v>10</v>
      </c>
      <c r="S3871" s="81">
        <v>23</v>
      </c>
      <c r="T3871" s="81">
        <v>0.08</v>
      </c>
    </row>
    <row r="3872" spans="1:20">
      <c r="A3872" s="82" t="s">
        <v>6316</v>
      </c>
      <c r="B3872" s="83">
        <v>19467</v>
      </c>
      <c r="C3872" s="82" t="s">
        <v>0</v>
      </c>
      <c r="D3872" s="82" t="s">
        <v>1147</v>
      </c>
      <c r="E3872" s="84" t="s">
        <v>2882</v>
      </c>
      <c r="F3872" s="82" t="s">
        <v>1149</v>
      </c>
      <c r="G3872" s="83" t="s">
        <v>0</v>
      </c>
      <c r="H3872" s="85">
        <v>79.900000000000006</v>
      </c>
      <c r="I3872" s="86"/>
      <c r="J3872" s="88" t="s">
        <v>7165</v>
      </c>
      <c r="K3872" s="88" t="s">
        <v>10222</v>
      </c>
      <c r="L3872" s="82">
        <v>86</v>
      </c>
      <c r="M3872" s="83" t="s">
        <v>7066</v>
      </c>
      <c r="N3872" s="82" t="s">
        <v>2878</v>
      </c>
      <c r="O3872" s="82" t="s">
        <v>0</v>
      </c>
      <c r="P3872" s="82" t="s">
        <v>32</v>
      </c>
      <c r="Q3872" s="81">
        <v>29</v>
      </c>
      <c r="R3872" s="81">
        <v>0</v>
      </c>
      <c r="S3872" s="81">
        <v>29</v>
      </c>
      <c r="T3872" s="81">
        <v>0.9</v>
      </c>
    </row>
    <row r="3873" spans="1:20">
      <c r="A3873" s="82" t="s">
        <v>6317</v>
      </c>
      <c r="B3873" s="83">
        <v>19469</v>
      </c>
      <c r="C3873" s="82" t="s">
        <v>0</v>
      </c>
      <c r="D3873" s="82" t="s">
        <v>1147</v>
      </c>
      <c r="E3873" s="84" t="s">
        <v>2884</v>
      </c>
      <c r="F3873" s="82" t="s">
        <v>1149</v>
      </c>
      <c r="G3873" s="83" t="s">
        <v>0</v>
      </c>
      <c r="H3873" s="85">
        <v>129.9</v>
      </c>
      <c r="I3873" s="86"/>
      <c r="J3873" s="88" t="s">
        <v>7143</v>
      </c>
      <c r="K3873" s="88" t="s">
        <v>10223</v>
      </c>
      <c r="L3873" s="82">
        <v>41</v>
      </c>
      <c r="M3873" s="83" t="s">
        <v>7066</v>
      </c>
      <c r="N3873" s="82" t="s">
        <v>2883</v>
      </c>
      <c r="O3873" s="82" t="s">
        <v>0</v>
      </c>
      <c r="P3873" s="82" t="s">
        <v>32</v>
      </c>
      <c r="Q3873" s="81">
        <v>12</v>
      </c>
      <c r="R3873" s="81">
        <v>0</v>
      </c>
      <c r="S3873" s="81">
        <v>40</v>
      </c>
      <c r="T3873" s="81">
        <v>1.7350000000000001</v>
      </c>
    </row>
    <row r="3874" spans="1:20">
      <c r="A3874" s="82" t="s">
        <v>6318</v>
      </c>
      <c r="B3874" s="83">
        <v>19470</v>
      </c>
      <c r="C3874" s="82" t="s">
        <v>0</v>
      </c>
      <c r="D3874" s="82" t="s">
        <v>1147</v>
      </c>
      <c r="E3874" s="84" t="s">
        <v>2885</v>
      </c>
      <c r="F3874" s="82" t="s">
        <v>1149</v>
      </c>
      <c r="G3874" s="83" t="s">
        <v>0</v>
      </c>
      <c r="H3874" s="85">
        <v>186.9</v>
      </c>
      <c r="I3874" s="86"/>
      <c r="J3874" s="88" t="s">
        <v>7143</v>
      </c>
      <c r="K3874" s="88" t="s">
        <v>10224</v>
      </c>
      <c r="L3874" s="82">
        <v>25</v>
      </c>
      <c r="M3874" s="83" t="s">
        <v>7066</v>
      </c>
      <c r="N3874" s="82" t="s">
        <v>2883</v>
      </c>
      <c r="O3874" s="82" t="s">
        <v>0</v>
      </c>
      <c r="P3874" s="82" t="s">
        <v>32</v>
      </c>
      <c r="Q3874" s="81">
        <v>26</v>
      </c>
      <c r="R3874" s="81">
        <v>0</v>
      </c>
      <c r="S3874" s="81">
        <v>51</v>
      </c>
      <c r="T3874" s="81">
        <v>1.6</v>
      </c>
    </row>
    <row r="3875" spans="1:20">
      <c r="A3875" s="82" t="s">
        <v>6319</v>
      </c>
      <c r="B3875" s="83">
        <v>19471</v>
      </c>
      <c r="C3875" s="82" t="s">
        <v>0</v>
      </c>
      <c r="D3875" s="82" t="s">
        <v>1147</v>
      </c>
      <c r="E3875" s="84" t="s">
        <v>2886</v>
      </c>
      <c r="F3875" s="82" t="s">
        <v>1149</v>
      </c>
      <c r="G3875" s="83" t="s">
        <v>0</v>
      </c>
      <c r="H3875" s="85">
        <v>21.9</v>
      </c>
      <c r="I3875" s="86"/>
      <c r="J3875" s="88" t="s">
        <v>7143</v>
      </c>
      <c r="K3875" s="88" t="s">
        <v>10225</v>
      </c>
      <c r="L3875" s="82">
        <v>15</v>
      </c>
      <c r="M3875" s="83" t="s">
        <v>7066</v>
      </c>
      <c r="N3875" s="82" t="s">
        <v>2883</v>
      </c>
      <c r="O3875" s="82" t="s">
        <v>0</v>
      </c>
      <c r="P3875" s="82" t="s">
        <v>32</v>
      </c>
      <c r="Q3875" s="81">
        <v>17</v>
      </c>
      <c r="R3875" s="81">
        <v>0</v>
      </c>
      <c r="S3875" s="81">
        <v>17</v>
      </c>
      <c r="T3875" s="81">
        <v>0.1</v>
      </c>
    </row>
    <row r="3876" spans="1:20">
      <c r="A3876" s="82" t="s">
        <v>6320</v>
      </c>
      <c r="B3876" s="83">
        <v>19472</v>
      </c>
      <c r="C3876" s="82" t="s">
        <v>0</v>
      </c>
      <c r="D3876" s="82" t="s">
        <v>1147</v>
      </c>
      <c r="E3876" s="84" t="s">
        <v>2887</v>
      </c>
      <c r="F3876" s="82" t="s">
        <v>1149</v>
      </c>
      <c r="G3876" s="83" t="s">
        <v>0</v>
      </c>
      <c r="H3876" s="85">
        <v>119.9</v>
      </c>
      <c r="I3876" s="86"/>
      <c r="J3876" s="88" t="s">
        <v>7143</v>
      </c>
      <c r="K3876" s="88" t="s">
        <v>10226</v>
      </c>
      <c r="L3876" s="82" t="s">
        <v>30</v>
      </c>
      <c r="M3876" s="83" t="s">
        <v>7066</v>
      </c>
      <c r="N3876" s="82" t="s">
        <v>2883</v>
      </c>
      <c r="O3876" s="82" t="s">
        <v>0</v>
      </c>
      <c r="P3876" s="82" t="s">
        <v>32</v>
      </c>
      <c r="Q3876" s="81">
        <v>0</v>
      </c>
      <c r="R3876" s="81">
        <v>0</v>
      </c>
      <c r="S3876" s="81">
        <v>0</v>
      </c>
      <c r="T3876" s="81">
        <v>0</v>
      </c>
    </row>
    <row r="3877" spans="1:20">
      <c r="A3877" s="82" t="s">
        <v>6321</v>
      </c>
      <c r="B3877" s="83">
        <v>19474</v>
      </c>
      <c r="C3877" s="82" t="s">
        <v>0</v>
      </c>
      <c r="D3877" s="82" t="s">
        <v>1147</v>
      </c>
      <c r="E3877" s="84" t="s">
        <v>2888</v>
      </c>
      <c r="F3877" s="82" t="s">
        <v>1149</v>
      </c>
      <c r="G3877" s="83" t="s">
        <v>0</v>
      </c>
      <c r="H3877" s="85">
        <v>47.45</v>
      </c>
      <c r="I3877" s="86"/>
      <c r="J3877" s="88" t="s">
        <v>7610</v>
      </c>
      <c r="K3877" s="88" t="s">
        <v>10227</v>
      </c>
      <c r="L3877" s="82">
        <v>5</v>
      </c>
      <c r="M3877" s="83" t="s">
        <v>7066</v>
      </c>
      <c r="N3877" s="82" t="s">
        <v>1163</v>
      </c>
      <c r="O3877" s="82" t="s">
        <v>11</v>
      </c>
      <c r="P3877" s="82" t="s">
        <v>34</v>
      </c>
      <c r="Q3877" s="81">
        <v>0</v>
      </c>
      <c r="R3877" s="81">
        <v>0</v>
      </c>
      <c r="S3877" s="81">
        <v>0</v>
      </c>
      <c r="T3877" s="81">
        <v>0</v>
      </c>
    </row>
    <row r="3878" spans="1:20">
      <c r="A3878" s="82" t="s">
        <v>6322</v>
      </c>
      <c r="B3878" s="83">
        <v>19475</v>
      </c>
      <c r="C3878" s="82" t="s">
        <v>0</v>
      </c>
      <c r="D3878" s="82" t="s">
        <v>1147</v>
      </c>
      <c r="E3878" s="84" t="s">
        <v>2889</v>
      </c>
      <c r="F3878" s="82" t="s">
        <v>1149</v>
      </c>
      <c r="G3878" s="83" t="s">
        <v>0</v>
      </c>
      <c r="H3878" s="85">
        <v>93.9</v>
      </c>
      <c r="I3878" s="86"/>
      <c r="J3878" s="88" t="s">
        <v>7610</v>
      </c>
      <c r="K3878" s="88" t="s">
        <v>10228</v>
      </c>
      <c r="L3878" s="82">
        <v>5</v>
      </c>
      <c r="M3878" s="83" t="s">
        <v>7066</v>
      </c>
      <c r="N3878" s="82" t="s">
        <v>2890</v>
      </c>
      <c r="O3878" s="82" t="s">
        <v>11</v>
      </c>
      <c r="P3878" s="82" t="s">
        <v>34</v>
      </c>
      <c r="Q3878" s="81">
        <v>0</v>
      </c>
      <c r="R3878" s="81">
        <v>0</v>
      </c>
      <c r="S3878" s="81">
        <v>0</v>
      </c>
      <c r="T3878" s="81">
        <v>0</v>
      </c>
    </row>
    <row r="3879" spans="1:20">
      <c r="A3879" s="82" t="s">
        <v>6323</v>
      </c>
      <c r="B3879" s="83">
        <v>19479</v>
      </c>
      <c r="C3879" s="82" t="s">
        <v>0</v>
      </c>
      <c r="D3879" s="82" t="s">
        <v>1147</v>
      </c>
      <c r="E3879" s="84" t="s">
        <v>2891</v>
      </c>
      <c r="F3879" s="82" t="s">
        <v>1149</v>
      </c>
      <c r="G3879" s="83" t="s">
        <v>0</v>
      </c>
      <c r="H3879" s="85">
        <v>70.400000000000006</v>
      </c>
      <c r="I3879" s="86"/>
      <c r="J3879" s="88" t="s">
        <v>7610</v>
      </c>
      <c r="K3879" s="88" t="s">
        <v>10229</v>
      </c>
      <c r="L3879" s="82">
        <v>5</v>
      </c>
      <c r="M3879" s="83" t="s">
        <v>7066</v>
      </c>
      <c r="N3879" s="82" t="s">
        <v>1163</v>
      </c>
      <c r="O3879" s="82" t="s">
        <v>11</v>
      </c>
      <c r="P3879" s="82" t="s">
        <v>34</v>
      </c>
      <c r="Q3879" s="81">
        <v>0</v>
      </c>
      <c r="R3879" s="81">
        <v>0</v>
      </c>
      <c r="S3879" s="81">
        <v>0</v>
      </c>
      <c r="T3879" s="81">
        <v>0</v>
      </c>
    </row>
    <row r="3880" spans="1:20">
      <c r="A3880" s="82" t="s">
        <v>6324</v>
      </c>
      <c r="B3880" s="83">
        <v>19480</v>
      </c>
      <c r="C3880" s="82" t="s">
        <v>0</v>
      </c>
      <c r="D3880" s="82" t="s">
        <v>1147</v>
      </c>
      <c r="E3880" s="84" t="s">
        <v>2892</v>
      </c>
      <c r="F3880" s="82" t="s">
        <v>1149</v>
      </c>
      <c r="G3880" s="83" t="s">
        <v>0</v>
      </c>
      <c r="H3880" s="85">
        <v>39.9</v>
      </c>
      <c r="I3880" s="86"/>
      <c r="J3880" s="88" t="s">
        <v>7143</v>
      </c>
      <c r="K3880" s="88" t="s">
        <v>10230</v>
      </c>
      <c r="L3880" s="82">
        <v>1</v>
      </c>
      <c r="M3880" s="83" t="s">
        <v>7066</v>
      </c>
      <c r="N3880" s="82" t="s">
        <v>2890</v>
      </c>
      <c r="O3880" s="82" t="s">
        <v>0</v>
      </c>
      <c r="P3880" s="82" t="s">
        <v>34</v>
      </c>
      <c r="Q3880" s="81">
        <v>0</v>
      </c>
      <c r="R3880" s="81">
        <v>0</v>
      </c>
      <c r="S3880" s="81">
        <v>0</v>
      </c>
      <c r="T3880" s="81">
        <v>0</v>
      </c>
    </row>
    <row r="3881" spans="1:20">
      <c r="A3881" s="82" t="s">
        <v>6325</v>
      </c>
      <c r="B3881" s="83">
        <v>19484</v>
      </c>
      <c r="C3881" s="82" t="s">
        <v>0</v>
      </c>
      <c r="D3881" s="82" t="s">
        <v>1147</v>
      </c>
      <c r="E3881" s="84" t="s">
        <v>1124</v>
      </c>
      <c r="F3881" s="82" t="s">
        <v>1149</v>
      </c>
      <c r="G3881" s="83" t="s">
        <v>0</v>
      </c>
      <c r="H3881" s="85">
        <v>48.9</v>
      </c>
      <c r="I3881" s="86"/>
      <c r="J3881" s="88" t="s">
        <v>7084</v>
      </c>
      <c r="K3881" s="88" t="s">
        <v>10231</v>
      </c>
      <c r="L3881" s="82">
        <v>126</v>
      </c>
      <c r="M3881" s="83" t="s">
        <v>7066</v>
      </c>
      <c r="N3881" s="82" t="s">
        <v>1163</v>
      </c>
      <c r="O3881" s="82" t="s">
        <v>0</v>
      </c>
      <c r="P3881" s="82" t="s">
        <v>43</v>
      </c>
      <c r="Q3881" s="81">
        <v>22.5</v>
      </c>
      <c r="R3881" s="81">
        <v>1.5</v>
      </c>
      <c r="S3881" s="81">
        <v>22.5</v>
      </c>
      <c r="T3881" s="81">
        <v>0.77500000000000002</v>
      </c>
    </row>
    <row r="3882" spans="1:20">
      <c r="A3882" s="82" t="s">
        <v>6326</v>
      </c>
      <c r="B3882" s="83">
        <v>19486</v>
      </c>
      <c r="C3882" s="82" t="s">
        <v>0</v>
      </c>
      <c r="D3882" s="82" t="s">
        <v>1147</v>
      </c>
      <c r="E3882" s="84" t="s">
        <v>1125</v>
      </c>
      <c r="F3882" s="82" t="s">
        <v>1149</v>
      </c>
      <c r="G3882" s="83" t="s">
        <v>0</v>
      </c>
      <c r="H3882" s="85">
        <v>32.9</v>
      </c>
      <c r="I3882" s="86"/>
      <c r="J3882" s="88" t="s">
        <v>7084</v>
      </c>
      <c r="K3882" s="88" t="s">
        <v>10232</v>
      </c>
      <c r="L3882" s="82">
        <v>5</v>
      </c>
      <c r="M3882" s="83" t="s">
        <v>7066</v>
      </c>
      <c r="N3882" s="82" t="s">
        <v>1163</v>
      </c>
      <c r="O3882" s="82" t="s">
        <v>0</v>
      </c>
      <c r="P3882" s="82" t="s">
        <v>34</v>
      </c>
      <c r="Q3882" s="81">
        <v>20</v>
      </c>
      <c r="R3882" s="81">
        <v>1.5</v>
      </c>
      <c r="S3882" s="81">
        <v>20</v>
      </c>
      <c r="T3882" s="81">
        <v>0.32700000000000001</v>
      </c>
    </row>
    <row r="3883" spans="1:20">
      <c r="A3883" s="82" t="s">
        <v>6327</v>
      </c>
      <c r="B3883" s="83">
        <v>19487</v>
      </c>
      <c r="C3883" s="82" t="s">
        <v>0</v>
      </c>
      <c r="D3883" s="82" t="s">
        <v>1147</v>
      </c>
      <c r="E3883" s="84" t="s">
        <v>2893</v>
      </c>
      <c r="F3883" s="82" t="s">
        <v>1149</v>
      </c>
      <c r="G3883" s="83" t="s">
        <v>0</v>
      </c>
      <c r="H3883" s="85">
        <v>48.9</v>
      </c>
      <c r="I3883" s="86"/>
      <c r="J3883" s="88" t="s">
        <v>7084</v>
      </c>
      <c r="K3883" s="88" t="s">
        <v>10233</v>
      </c>
      <c r="L3883" s="82" t="s">
        <v>31</v>
      </c>
      <c r="M3883" s="83" t="s">
        <v>7066</v>
      </c>
      <c r="N3883" s="82" t="s">
        <v>102</v>
      </c>
      <c r="O3883" s="82" t="s">
        <v>0</v>
      </c>
      <c r="P3883" s="82" t="s">
        <v>43</v>
      </c>
      <c r="Q3883" s="81">
        <v>0</v>
      </c>
      <c r="R3883" s="81">
        <v>0</v>
      </c>
      <c r="S3883" s="81">
        <v>0</v>
      </c>
      <c r="T3883" s="81">
        <v>0</v>
      </c>
    </row>
    <row r="3884" spans="1:20">
      <c r="A3884" s="82" t="s">
        <v>6328</v>
      </c>
      <c r="B3884" s="83">
        <v>19488</v>
      </c>
      <c r="C3884" s="82" t="s">
        <v>0</v>
      </c>
      <c r="D3884" s="82" t="s">
        <v>1147</v>
      </c>
      <c r="E3884" s="84" t="s">
        <v>2894</v>
      </c>
      <c r="F3884" s="82" t="s">
        <v>1149</v>
      </c>
      <c r="G3884" s="83" t="s">
        <v>0</v>
      </c>
      <c r="H3884" s="85">
        <v>39.9</v>
      </c>
      <c r="I3884" s="86"/>
      <c r="J3884" s="88" t="s">
        <v>7084</v>
      </c>
      <c r="K3884" s="88" t="s">
        <v>10234</v>
      </c>
      <c r="L3884" s="82" t="s">
        <v>31</v>
      </c>
      <c r="M3884" s="83" t="s">
        <v>7066</v>
      </c>
      <c r="N3884" s="82" t="s">
        <v>102</v>
      </c>
      <c r="O3884" s="82" t="s">
        <v>0</v>
      </c>
      <c r="P3884" s="82" t="s">
        <v>43</v>
      </c>
      <c r="Q3884" s="81">
        <v>0</v>
      </c>
      <c r="R3884" s="81">
        <v>0</v>
      </c>
      <c r="S3884" s="81">
        <v>0</v>
      </c>
      <c r="T3884" s="81">
        <v>0</v>
      </c>
    </row>
    <row r="3885" spans="1:20">
      <c r="A3885" s="82" t="s">
        <v>6329</v>
      </c>
      <c r="B3885" s="83">
        <v>19489</v>
      </c>
      <c r="C3885" s="82" t="s">
        <v>0</v>
      </c>
      <c r="D3885" s="82" t="s">
        <v>1147</v>
      </c>
      <c r="E3885" s="84" t="s">
        <v>727</v>
      </c>
      <c r="F3885" s="82" t="s">
        <v>1149</v>
      </c>
      <c r="G3885" s="83" t="s">
        <v>0</v>
      </c>
      <c r="H3885" s="85">
        <v>95.9</v>
      </c>
      <c r="I3885" s="86"/>
      <c r="J3885" s="88" t="s">
        <v>7086</v>
      </c>
      <c r="K3885" s="88" t="s">
        <v>10235</v>
      </c>
      <c r="L3885" s="82">
        <v>72</v>
      </c>
      <c r="M3885" s="83" t="s">
        <v>7066</v>
      </c>
      <c r="N3885" s="82" t="s">
        <v>2895</v>
      </c>
      <c r="O3885" s="82" t="s">
        <v>11</v>
      </c>
      <c r="P3885" s="82" t="s">
        <v>36</v>
      </c>
      <c r="Q3885" s="81">
        <v>40</v>
      </c>
      <c r="R3885" s="81">
        <v>36</v>
      </c>
      <c r="S3885" s="81">
        <v>40</v>
      </c>
      <c r="T3885" s="81">
        <v>1.3</v>
      </c>
    </row>
    <row r="3886" spans="1:20">
      <c r="A3886" s="82" t="s">
        <v>6330</v>
      </c>
      <c r="B3886" s="83">
        <v>19490</v>
      </c>
      <c r="C3886" s="82" t="s">
        <v>0</v>
      </c>
      <c r="D3886" s="82" t="s">
        <v>1147</v>
      </c>
      <c r="E3886" s="84" t="s">
        <v>2896</v>
      </c>
      <c r="F3886" s="82" t="s">
        <v>1149</v>
      </c>
      <c r="G3886" s="83" t="s">
        <v>0</v>
      </c>
      <c r="H3886" s="85">
        <v>76.900000000000006</v>
      </c>
      <c r="I3886" s="86"/>
      <c r="J3886" s="88" t="s">
        <v>7165</v>
      </c>
      <c r="K3886" s="88" t="s">
        <v>10236</v>
      </c>
      <c r="L3886" s="82" t="s">
        <v>31</v>
      </c>
      <c r="M3886" s="83" t="s">
        <v>7066</v>
      </c>
      <c r="N3886" s="82" t="s">
        <v>2895</v>
      </c>
      <c r="O3886" s="82" t="s">
        <v>0</v>
      </c>
      <c r="P3886" s="82" t="s">
        <v>32</v>
      </c>
      <c r="Q3886" s="81">
        <v>20.5</v>
      </c>
      <c r="R3886" s="81">
        <v>0</v>
      </c>
      <c r="S3886" s="81">
        <v>29</v>
      </c>
      <c r="T3886" s="81">
        <v>0.91500000000000004</v>
      </c>
    </row>
    <row r="3887" spans="1:20">
      <c r="A3887" s="82" t="s">
        <v>6331</v>
      </c>
      <c r="B3887" s="83">
        <v>19492</v>
      </c>
      <c r="C3887" s="82" t="s">
        <v>0</v>
      </c>
      <c r="D3887" s="82" t="s">
        <v>1147</v>
      </c>
      <c r="E3887" s="84" t="s">
        <v>2897</v>
      </c>
      <c r="F3887" s="82" t="s">
        <v>1149</v>
      </c>
      <c r="G3887" s="83" t="s">
        <v>0</v>
      </c>
      <c r="H3887" s="85">
        <v>93.9</v>
      </c>
      <c r="I3887" s="86"/>
      <c r="J3887" s="88" t="s">
        <v>7165</v>
      </c>
      <c r="K3887" s="88" t="s">
        <v>10237</v>
      </c>
      <c r="L3887" s="82">
        <v>59</v>
      </c>
      <c r="M3887" s="83" t="s">
        <v>7066</v>
      </c>
      <c r="N3887" s="82" t="s">
        <v>2895</v>
      </c>
      <c r="O3887" s="82" t="s">
        <v>0</v>
      </c>
      <c r="P3887" s="82" t="s">
        <v>32</v>
      </c>
      <c r="Q3887" s="81">
        <v>20.5</v>
      </c>
      <c r="R3887" s="81">
        <v>6.5</v>
      </c>
      <c r="S3887" s="81">
        <v>29</v>
      </c>
      <c r="T3887" s="81">
        <v>1</v>
      </c>
    </row>
    <row r="3888" spans="1:20">
      <c r="A3888" s="82" t="s">
        <v>6332</v>
      </c>
      <c r="B3888" s="83">
        <v>19493</v>
      </c>
      <c r="C3888" s="82" t="s">
        <v>0</v>
      </c>
      <c r="D3888" s="82">
        <v>349</v>
      </c>
      <c r="E3888" s="84" t="s">
        <v>507</v>
      </c>
      <c r="F3888" s="82" t="s">
        <v>1149</v>
      </c>
      <c r="G3888" s="83" t="s">
        <v>3267</v>
      </c>
      <c r="H3888" s="85">
        <v>23.9</v>
      </c>
      <c r="I3888" s="86"/>
      <c r="J3888" s="88" t="s">
        <v>7257</v>
      </c>
      <c r="K3888" s="88" t="s">
        <v>10238</v>
      </c>
      <c r="L3888" s="82">
        <v>2</v>
      </c>
      <c r="M3888" s="83" t="s">
        <v>7066</v>
      </c>
      <c r="N3888" s="82" t="s">
        <v>1163</v>
      </c>
      <c r="O3888" s="82" t="s">
        <v>0</v>
      </c>
      <c r="P3888" s="82" t="s">
        <v>34</v>
      </c>
      <c r="Q3888" s="81">
        <v>0</v>
      </c>
      <c r="R3888" s="81">
        <v>0</v>
      </c>
      <c r="S3888" s="81">
        <v>0</v>
      </c>
      <c r="T3888" s="81">
        <v>0</v>
      </c>
    </row>
    <row r="3889" spans="1:20">
      <c r="A3889" s="82" t="s">
        <v>6333</v>
      </c>
      <c r="B3889" s="83">
        <v>19493</v>
      </c>
      <c r="C3889" s="82" t="s">
        <v>0</v>
      </c>
      <c r="D3889" s="82">
        <v>373</v>
      </c>
      <c r="E3889" s="84" t="s">
        <v>2898</v>
      </c>
      <c r="F3889" s="82" t="s">
        <v>1149</v>
      </c>
      <c r="G3889" s="83" t="s">
        <v>3268</v>
      </c>
      <c r="H3889" s="85">
        <v>23.9</v>
      </c>
      <c r="I3889" s="86"/>
      <c r="J3889" s="88" t="s">
        <v>7257</v>
      </c>
      <c r="K3889" s="88" t="s">
        <v>10238</v>
      </c>
      <c r="L3889" s="82">
        <v>2</v>
      </c>
      <c r="M3889" s="83" t="s">
        <v>7066</v>
      </c>
      <c r="N3889" s="82" t="s">
        <v>1163</v>
      </c>
      <c r="O3889" s="82" t="s">
        <v>0</v>
      </c>
      <c r="P3889" s="82" t="s">
        <v>34</v>
      </c>
      <c r="Q3889" s="81">
        <v>0</v>
      </c>
      <c r="R3889" s="81">
        <v>0</v>
      </c>
      <c r="S3889" s="81">
        <v>0</v>
      </c>
      <c r="T3889" s="81">
        <v>0</v>
      </c>
    </row>
    <row r="3890" spans="1:20">
      <c r="A3890" s="82" t="s">
        <v>6334</v>
      </c>
      <c r="B3890" s="83">
        <v>19493</v>
      </c>
      <c r="C3890" s="82" t="s">
        <v>0</v>
      </c>
      <c r="D3890" s="82">
        <v>375</v>
      </c>
      <c r="E3890" s="84" t="s">
        <v>2899</v>
      </c>
      <c r="F3890" s="82" t="s">
        <v>1149</v>
      </c>
      <c r="G3890" s="83" t="s">
        <v>3269</v>
      </c>
      <c r="H3890" s="85">
        <v>23.9</v>
      </c>
      <c r="I3890" s="86"/>
      <c r="J3890" s="88" t="s">
        <v>7257</v>
      </c>
      <c r="K3890" s="88" t="s">
        <v>10238</v>
      </c>
      <c r="L3890" s="82">
        <v>4</v>
      </c>
      <c r="M3890" s="83" t="s">
        <v>7066</v>
      </c>
      <c r="N3890" s="82" t="s">
        <v>1163</v>
      </c>
      <c r="O3890" s="82" t="s">
        <v>0</v>
      </c>
      <c r="P3890" s="82" t="s">
        <v>34</v>
      </c>
      <c r="Q3890" s="81">
        <v>0</v>
      </c>
      <c r="R3890" s="81">
        <v>0</v>
      </c>
      <c r="S3890" s="81">
        <v>0</v>
      </c>
      <c r="T3890" s="81">
        <v>0</v>
      </c>
    </row>
    <row r="3891" spans="1:20">
      <c r="A3891" s="82" t="s">
        <v>6335</v>
      </c>
      <c r="B3891" s="83">
        <v>19494</v>
      </c>
      <c r="C3891" s="82" t="s">
        <v>0</v>
      </c>
      <c r="D3891" s="82" t="s">
        <v>1147</v>
      </c>
      <c r="E3891" s="84" t="s">
        <v>2900</v>
      </c>
      <c r="F3891" s="82" t="s">
        <v>1149</v>
      </c>
      <c r="G3891" s="83" t="s">
        <v>0</v>
      </c>
      <c r="H3891" s="85">
        <v>59.9</v>
      </c>
      <c r="I3891" s="86"/>
      <c r="J3891" s="88" t="s">
        <v>7143</v>
      </c>
      <c r="K3891" s="88" t="s">
        <v>10239</v>
      </c>
      <c r="L3891" s="82" t="s">
        <v>31</v>
      </c>
      <c r="M3891" s="83" t="s">
        <v>7066</v>
      </c>
      <c r="N3891" s="82" t="s">
        <v>1201</v>
      </c>
      <c r="O3891" s="82" t="s">
        <v>0</v>
      </c>
      <c r="P3891" s="82" t="s">
        <v>32</v>
      </c>
      <c r="Q3891" s="81">
        <v>0</v>
      </c>
      <c r="R3891" s="81">
        <v>0</v>
      </c>
      <c r="S3891" s="81">
        <v>0</v>
      </c>
      <c r="T3891" s="81">
        <v>0</v>
      </c>
    </row>
    <row r="3892" spans="1:20">
      <c r="A3892" s="82" t="s">
        <v>6336</v>
      </c>
      <c r="B3892" s="83">
        <v>19502</v>
      </c>
      <c r="C3892" s="82" t="s">
        <v>0</v>
      </c>
      <c r="D3892" s="82">
        <v>321</v>
      </c>
      <c r="E3892" s="84" t="s">
        <v>2901</v>
      </c>
      <c r="F3892" s="82" t="s">
        <v>1149</v>
      </c>
      <c r="G3892" s="83" t="s">
        <v>3270</v>
      </c>
      <c r="H3892" s="85">
        <v>32.5</v>
      </c>
      <c r="I3892" s="86"/>
      <c r="J3892" s="88" t="s">
        <v>7257</v>
      </c>
      <c r="K3892" s="88" t="s">
        <v>10240</v>
      </c>
      <c r="L3892" s="82">
        <v>3</v>
      </c>
      <c r="M3892" s="83" t="s">
        <v>7066</v>
      </c>
      <c r="N3892" s="82" t="s">
        <v>1163</v>
      </c>
      <c r="O3892" s="82" t="s">
        <v>0</v>
      </c>
      <c r="P3892" s="82" t="s">
        <v>34</v>
      </c>
      <c r="Q3892" s="81">
        <v>0</v>
      </c>
      <c r="R3892" s="81">
        <v>0</v>
      </c>
      <c r="S3892" s="81">
        <v>0</v>
      </c>
      <c r="T3892" s="81">
        <v>0</v>
      </c>
    </row>
    <row r="3893" spans="1:20">
      <c r="A3893" s="82" t="s">
        <v>6337</v>
      </c>
      <c r="B3893" s="83">
        <v>19504</v>
      </c>
      <c r="C3893" s="82" t="s">
        <v>0</v>
      </c>
      <c r="D3893" s="82">
        <v>320</v>
      </c>
      <c r="E3893" s="84" t="s">
        <v>2902</v>
      </c>
      <c r="F3893" s="82" t="s">
        <v>1149</v>
      </c>
      <c r="G3893" s="83" t="s">
        <v>3271</v>
      </c>
      <c r="H3893" s="85">
        <v>14.95</v>
      </c>
      <c r="I3893" s="86"/>
      <c r="J3893" s="88" t="s">
        <v>7257</v>
      </c>
      <c r="K3893" s="88" t="s">
        <v>10241</v>
      </c>
      <c r="L3893" s="82">
        <v>8</v>
      </c>
      <c r="M3893" s="83" t="s">
        <v>7066</v>
      </c>
      <c r="N3893" s="82" t="s">
        <v>1163</v>
      </c>
      <c r="O3893" s="82" t="s">
        <v>0</v>
      </c>
      <c r="P3893" s="82" t="s">
        <v>34</v>
      </c>
      <c r="Q3893" s="81">
        <v>0</v>
      </c>
      <c r="R3893" s="81">
        <v>0</v>
      </c>
      <c r="S3893" s="81">
        <v>0</v>
      </c>
      <c r="T3893" s="81">
        <v>0</v>
      </c>
    </row>
    <row r="3894" spans="1:20">
      <c r="A3894" s="82" t="s">
        <v>6338</v>
      </c>
      <c r="B3894" s="83">
        <v>19504</v>
      </c>
      <c r="C3894" s="82" t="s">
        <v>0</v>
      </c>
      <c r="D3894" s="82">
        <v>321</v>
      </c>
      <c r="E3894" s="84" t="s">
        <v>2903</v>
      </c>
      <c r="F3894" s="82" t="s">
        <v>1149</v>
      </c>
      <c r="G3894" s="83" t="s">
        <v>3270</v>
      </c>
      <c r="H3894" s="85">
        <v>14.95</v>
      </c>
      <c r="I3894" s="86"/>
      <c r="J3894" s="88" t="s">
        <v>7257</v>
      </c>
      <c r="K3894" s="88" t="s">
        <v>10241</v>
      </c>
      <c r="L3894" s="82">
        <v>3</v>
      </c>
      <c r="M3894" s="83" t="s">
        <v>7066</v>
      </c>
      <c r="N3894" s="82" t="s">
        <v>1163</v>
      </c>
      <c r="O3894" s="82" t="s">
        <v>0</v>
      </c>
      <c r="P3894" s="82" t="s">
        <v>34</v>
      </c>
      <c r="Q3894" s="81">
        <v>0</v>
      </c>
      <c r="R3894" s="81">
        <v>0</v>
      </c>
      <c r="S3894" s="81">
        <v>0</v>
      </c>
      <c r="T3894" s="81">
        <v>0</v>
      </c>
    </row>
    <row r="3895" spans="1:20">
      <c r="A3895" s="82" t="s">
        <v>6339</v>
      </c>
      <c r="B3895" s="83">
        <v>19504</v>
      </c>
      <c r="C3895" s="82" t="s">
        <v>0</v>
      </c>
      <c r="D3895" s="82">
        <v>322</v>
      </c>
      <c r="E3895" s="84" t="s">
        <v>2904</v>
      </c>
      <c r="F3895" s="82" t="s">
        <v>1149</v>
      </c>
      <c r="G3895" s="83" t="s">
        <v>3272</v>
      </c>
      <c r="H3895" s="85">
        <v>14.95</v>
      </c>
      <c r="I3895" s="86"/>
      <c r="J3895" s="88" t="s">
        <v>7257</v>
      </c>
      <c r="K3895" s="88" t="s">
        <v>10241</v>
      </c>
      <c r="L3895" s="82">
        <v>9</v>
      </c>
      <c r="M3895" s="83" t="s">
        <v>7066</v>
      </c>
      <c r="N3895" s="82" t="s">
        <v>1163</v>
      </c>
      <c r="O3895" s="82" t="s">
        <v>0</v>
      </c>
      <c r="P3895" s="82" t="s">
        <v>34</v>
      </c>
      <c r="Q3895" s="81">
        <v>0</v>
      </c>
      <c r="R3895" s="81">
        <v>0</v>
      </c>
      <c r="S3895" s="81">
        <v>0</v>
      </c>
      <c r="T3895" s="81">
        <v>0</v>
      </c>
    </row>
    <row r="3896" spans="1:20">
      <c r="A3896" s="82" t="s">
        <v>6340</v>
      </c>
      <c r="B3896" s="83">
        <v>19505</v>
      </c>
      <c r="C3896" s="82" t="s">
        <v>0</v>
      </c>
      <c r="D3896" s="82">
        <v>318</v>
      </c>
      <c r="E3896" s="84" t="s">
        <v>2905</v>
      </c>
      <c r="F3896" s="82" t="s">
        <v>1149</v>
      </c>
      <c r="G3896" s="83" t="s">
        <v>3273</v>
      </c>
      <c r="H3896" s="85">
        <v>34.9</v>
      </c>
      <c r="I3896" s="86"/>
      <c r="J3896" s="88" t="s">
        <v>7489</v>
      </c>
      <c r="K3896" s="88" t="s">
        <v>10242</v>
      </c>
      <c r="L3896" s="82">
        <v>3</v>
      </c>
      <c r="M3896" s="83" t="s">
        <v>7066</v>
      </c>
      <c r="N3896" s="82" t="s">
        <v>1163</v>
      </c>
      <c r="O3896" s="82" t="s">
        <v>0</v>
      </c>
      <c r="P3896" s="82" t="s">
        <v>34</v>
      </c>
      <c r="Q3896" s="81">
        <v>0</v>
      </c>
      <c r="R3896" s="81">
        <v>0</v>
      </c>
      <c r="S3896" s="81">
        <v>0</v>
      </c>
      <c r="T3896" s="81">
        <v>0</v>
      </c>
    </row>
    <row r="3897" spans="1:20">
      <c r="A3897" s="82" t="s">
        <v>6341</v>
      </c>
      <c r="B3897" s="83">
        <v>19506</v>
      </c>
      <c r="C3897" s="82" t="s">
        <v>0</v>
      </c>
      <c r="D3897" s="82">
        <v>317</v>
      </c>
      <c r="E3897" s="84" t="s">
        <v>2906</v>
      </c>
      <c r="F3897" s="82" t="s">
        <v>1149</v>
      </c>
      <c r="G3897" s="83" t="s">
        <v>3274</v>
      </c>
      <c r="H3897" s="85">
        <v>19.75</v>
      </c>
      <c r="I3897" s="86"/>
      <c r="J3897" s="88" t="s">
        <v>7143</v>
      </c>
      <c r="K3897" s="88" t="s">
        <v>10243</v>
      </c>
      <c r="L3897" s="82">
        <v>19</v>
      </c>
      <c r="M3897" s="83" t="s">
        <v>7066</v>
      </c>
      <c r="N3897" s="82" t="s">
        <v>1163</v>
      </c>
      <c r="O3897" s="82" t="s">
        <v>0</v>
      </c>
      <c r="P3897" s="82" t="s">
        <v>34</v>
      </c>
      <c r="Q3897" s="81">
        <v>0</v>
      </c>
      <c r="R3897" s="81">
        <v>0</v>
      </c>
      <c r="S3897" s="81">
        <v>0</v>
      </c>
      <c r="T3897" s="81">
        <v>0</v>
      </c>
    </row>
    <row r="3898" spans="1:20">
      <c r="A3898" s="82" t="s">
        <v>6342</v>
      </c>
      <c r="B3898" s="83">
        <v>19506</v>
      </c>
      <c r="C3898" s="82" t="s">
        <v>0</v>
      </c>
      <c r="D3898" s="82">
        <v>318</v>
      </c>
      <c r="E3898" s="84" t="s">
        <v>2907</v>
      </c>
      <c r="F3898" s="82" t="s">
        <v>1149</v>
      </c>
      <c r="G3898" s="83" t="s">
        <v>3273</v>
      </c>
      <c r="H3898" s="85">
        <v>19.75</v>
      </c>
      <c r="I3898" s="86"/>
      <c r="J3898" s="88" t="s">
        <v>7143</v>
      </c>
      <c r="K3898" s="88" t="s">
        <v>10243</v>
      </c>
      <c r="L3898" s="82">
        <v>6</v>
      </c>
      <c r="M3898" s="83" t="s">
        <v>7066</v>
      </c>
      <c r="N3898" s="82" t="s">
        <v>1163</v>
      </c>
      <c r="O3898" s="82" t="s">
        <v>0</v>
      </c>
      <c r="P3898" s="82" t="s">
        <v>34</v>
      </c>
      <c r="Q3898" s="81">
        <v>0</v>
      </c>
      <c r="R3898" s="81">
        <v>0</v>
      </c>
      <c r="S3898" s="81">
        <v>0</v>
      </c>
      <c r="T3898" s="81">
        <v>0</v>
      </c>
    </row>
    <row r="3899" spans="1:20">
      <c r="A3899" s="82" t="s">
        <v>6343</v>
      </c>
      <c r="B3899" s="83">
        <v>19506</v>
      </c>
      <c r="C3899" s="82" t="s">
        <v>0</v>
      </c>
      <c r="D3899" s="82">
        <v>320</v>
      </c>
      <c r="E3899" s="84" t="s">
        <v>2908</v>
      </c>
      <c r="F3899" s="82" t="s">
        <v>1149</v>
      </c>
      <c r="G3899" s="83" t="s">
        <v>3271</v>
      </c>
      <c r="H3899" s="85">
        <v>29.6</v>
      </c>
      <c r="I3899" s="86"/>
      <c r="J3899" s="88" t="s">
        <v>7143</v>
      </c>
      <c r="K3899" s="88" t="s">
        <v>10243</v>
      </c>
      <c r="L3899" s="82">
        <v>11</v>
      </c>
      <c r="M3899" s="83" t="s">
        <v>7066</v>
      </c>
      <c r="N3899" s="82" t="s">
        <v>1163</v>
      </c>
      <c r="O3899" s="82" t="s">
        <v>0</v>
      </c>
      <c r="P3899" s="82" t="s">
        <v>34</v>
      </c>
      <c r="Q3899" s="81">
        <v>0</v>
      </c>
      <c r="R3899" s="81">
        <v>0</v>
      </c>
      <c r="S3899" s="81">
        <v>0</v>
      </c>
      <c r="T3899" s="81">
        <v>0</v>
      </c>
    </row>
    <row r="3900" spans="1:20">
      <c r="A3900" s="82" t="s">
        <v>11954</v>
      </c>
      <c r="B3900" s="83">
        <v>19522</v>
      </c>
      <c r="C3900" s="82" t="s">
        <v>0</v>
      </c>
      <c r="D3900" s="82" t="s">
        <v>1147</v>
      </c>
      <c r="E3900" s="84" t="s">
        <v>11955</v>
      </c>
      <c r="F3900" s="82" t="s">
        <v>1149</v>
      </c>
      <c r="G3900" s="83" t="s">
        <v>0</v>
      </c>
      <c r="H3900" s="85">
        <v>29.9</v>
      </c>
      <c r="I3900" s="86">
        <v>0</v>
      </c>
      <c r="J3900" s="88" t="s">
        <v>7143</v>
      </c>
      <c r="K3900" s="88" t="s">
        <v>11956</v>
      </c>
      <c r="L3900" s="82" t="s">
        <v>30</v>
      </c>
      <c r="M3900" s="83" t="s">
        <v>7066</v>
      </c>
      <c r="N3900" s="82" t="s">
        <v>11957</v>
      </c>
      <c r="O3900" s="82" t="s">
        <v>0</v>
      </c>
      <c r="P3900" s="82" t="s">
        <v>34</v>
      </c>
      <c r="Q3900" s="81">
        <v>0</v>
      </c>
      <c r="R3900" s="81">
        <v>0</v>
      </c>
      <c r="S3900" s="81">
        <v>0</v>
      </c>
      <c r="T3900" s="81">
        <v>0</v>
      </c>
    </row>
    <row r="3901" spans="1:20">
      <c r="A3901" s="82" t="s">
        <v>6344</v>
      </c>
      <c r="B3901" s="83">
        <v>19532</v>
      </c>
      <c r="C3901" s="82" t="s">
        <v>0</v>
      </c>
      <c r="D3901" s="82" t="s">
        <v>1147</v>
      </c>
      <c r="E3901" s="84" t="s">
        <v>2909</v>
      </c>
      <c r="F3901" s="82" t="s">
        <v>1149</v>
      </c>
      <c r="G3901" s="83" t="s">
        <v>0</v>
      </c>
      <c r="H3901" s="85">
        <v>35.9</v>
      </c>
      <c r="I3901" s="86"/>
      <c r="J3901" s="88" t="s">
        <v>7086</v>
      </c>
      <c r="K3901" s="88" t="s">
        <v>10244</v>
      </c>
      <c r="L3901" s="82">
        <v>102</v>
      </c>
      <c r="M3901" s="83" t="s">
        <v>7066</v>
      </c>
      <c r="N3901" s="82" t="s">
        <v>2910</v>
      </c>
      <c r="O3901" s="82" t="s">
        <v>11</v>
      </c>
      <c r="P3901" s="82" t="s">
        <v>36</v>
      </c>
      <c r="Q3901" s="81">
        <v>0</v>
      </c>
      <c r="R3901" s="81">
        <v>0</v>
      </c>
      <c r="S3901" s="81">
        <v>0</v>
      </c>
      <c r="T3901" s="81">
        <v>0</v>
      </c>
    </row>
    <row r="3902" spans="1:20">
      <c r="A3902" s="82" t="s">
        <v>6345</v>
      </c>
      <c r="B3902" s="83">
        <v>19533</v>
      </c>
      <c r="C3902" s="82" t="s">
        <v>0</v>
      </c>
      <c r="D3902" s="82" t="s">
        <v>1147</v>
      </c>
      <c r="E3902" s="84" t="s">
        <v>2911</v>
      </c>
      <c r="F3902" s="82" t="s">
        <v>1149</v>
      </c>
      <c r="G3902" s="83" t="s">
        <v>0</v>
      </c>
      <c r="H3902" s="85">
        <v>35.9</v>
      </c>
      <c r="I3902" s="86"/>
      <c r="J3902" s="88" t="s">
        <v>7086</v>
      </c>
      <c r="K3902" s="88" t="s">
        <v>10245</v>
      </c>
      <c r="L3902" s="82">
        <v>19</v>
      </c>
      <c r="M3902" s="83" t="s">
        <v>7066</v>
      </c>
      <c r="N3902" s="82" t="s">
        <v>2910</v>
      </c>
      <c r="O3902" s="82" t="s">
        <v>11</v>
      </c>
      <c r="P3902" s="82" t="s">
        <v>36</v>
      </c>
      <c r="Q3902" s="81">
        <v>0</v>
      </c>
      <c r="R3902" s="81">
        <v>0</v>
      </c>
      <c r="S3902" s="81">
        <v>0</v>
      </c>
      <c r="T3902" s="81">
        <v>0</v>
      </c>
    </row>
    <row r="3903" spans="1:20">
      <c r="A3903" s="82" t="s">
        <v>6346</v>
      </c>
      <c r="B3903" s="83">
        <v>19534</v>
      </c>
      <c r="C3903" s="82" t="s">
        <v>0</v>
      </c>
      <c r="D3903" s="82" t="s">
        <v>1147</v>
      </c>
      <c r="E3903" s="84" t="s">
        <v>2912</v>
      </c>
      <c r="F3903" s="82" t="s">
        <v>1149</v>
      </c>
      <c r="G3903" s="83" t="s">
        <v>0</v>
      </c>
      <c r="H3903" s="85">
        <v>35.9</v>
      </c>
      <c r="I3903" s="86"/>
      <c r="J3903" s="88" t="s">
        <v>7086</v>
      </c>
      <c r="K3903" s="88" t="s">
        <v>10246</v>
      </c>
      <c r="L3903" s="82">
        <v>12</v>
      </c>
      <c r="M3903" s="83" t="s">
        <v>7066</v>
      </c>
      <c r="N3903" s="82" t="s">
        <v>2910</v>
      </c>
      <c r="O3903" s="82" t="s">
        <v>11</v>
      </c>
      <c r="P3903" s="82" t="s">
        <v>36</v>
      </c>
      <c r="Q3903" s="81">
        <v>0</v>
      </c>
      <c r="R3903" s="81">
        <v>0</v>
      </c>
      <c r="S3903" s="81">
        <v>0</v>
      </c>
      <c r="T3903" s="81">
        <v>0</v>
      </c>
    </row>
    <row r="3904" spans="1:20">
      <c r="A3904" s="82" t="s">
        <v>6942</v>
      </c>
      <c r="B3904" s="83">
        <v>19535</v>
      </c>
      <c r="C3904" s="82" t="s">
        <v>0</v>
      </c>
      <c r="D3904" s="82" t="s">
        <v>1147</v>
      </c>
      <c r="E3904" s="84" t="s">
        <v>6943</v>
      </c>
      <c r="F3904" s="82" t="s">
        <v>1149</v>
      </c>
      <c r="G3904" s="83" t="s">
        <v>0</v>
      </c>
      <c r="H3904" s="85">
        <v>38.9</v>
      </c>
      <c r="I3904" s="86"/>
      <c r="J3904" s="88" t="s">
        <v>8725</v>
      </c>
      <c r="K3904" s="88" t="s">
        <v>10247</v>
      </c>
      <c r="L3904" s="82">
        <v>1</v>
      </c>
      <c r="M3904" s="83" t="s">
        <v>7066</v>
      </c>
      <c r="N3904" s="82" t="s">
        <v>1818</v>
      </c>
      <c r="O3904" s="82" t="s">
        <v>0</v>
      </c>
      <c r="P3904" s="82" t="s">
        <v>33</v>
      </c>
      <c r="Q3904" s="81">
        <v>0</v>
      </c>
      <c r="R3904" s="81">
        <v>0</v>
      </c>
      <c r="S3904" s="81">
        <v>0</v>
      </c>
      <c r="T3904" s="81">
        <v>0</v>
      </c>
    </row>
    <row r="3905" spans="1:20">
      <c r="A3905" s="82" t="s">
        <v>6347</v>
      </c>
      <c r="B3905" s="83">
        <v>19536</v>
      </c>
      <c r="C3905" s="82" t="s">
        <v>0</v>
      </c>
      <c r="D3905" s="82" t="s">
        <v>1147</v>
      </c>
      <c r="E3905" s="84" t="s">
        <v>2913</v>
      </c>
      <c r="F3905" s="82" t="s">
        <v>1149</v>
      </c>
      <c r="G3905" s="83" t="s">
        <v>0</v>
      </c>
      <c r="H3905" s="85">
        <v>39.9</v>
      </c>
      <c r="I3905" s="86"/>
      <c r="J3905" s="88" t="s">
        <v>8725</v>
      </c>
      <c r="K3905" s="88" t="s">
        <v>10248</v>
      </c>
      <c r="L3905" s="82">
        <v>2</v>
      </c>
      <c r="M3905" s="83" t="s">
        <v>7066</v>
      </c>
      <c r="N3905" s="82" t="s">
        <v>1818</v>
      </c>
      <c r="O3905" s="82" t="s">
        <v>0</v>
      </c>
      <c r="P3905" s="82" t="s">
        <v>33</v>
      </c>
      <c r="Q3905" s="81">
        <v>0</v>
      </c>
      <c r="R3905" s="81">
        <v>0</v>
      </c>
      <c r="S3905" s="81">
        <v>0</v>
      </c>
      <c r="T3905" s="81">
        <v>0</v>
      </c>
    </row>
    <row r="3906" spans="1:20">
      <c r="A3906" s="82" t="s">
        <v>6348</v>
      </c>
      <c r="B3906" s="83">
        <v>19537</v>
      </c>
      <c r="C3906" s="82" t="s">
        <v>0</v>
      </c>
      <c r="D3906" s="82" t="s">
        <v>1147</v>
      </c>
      <c r="E3906" s="84" t="s">
        <v>2914</v>
      </c>
      <c r="F3906" s="82" t="s">
        <v>1149</v>
      </c>
      <c r="G3906" s="83" t="s">
        <v>0</v>
      </c>
      <c r="H3906" s="85">
        <v>41.9</v>
      </c>
      <c r="I3906" s="86"/>
      <c r="J3906" s="88" t="s">
        <v>8725</v>
      </c>
      <c r="K3906" s="88" t="s">
        <v>10249</v>
      </c>
      <c r="L3906" s="82">
        <v>10</v>
      </c>
      <c r="M3906" s="83" t="s">
        <v>7066</v>
      </c>
      <c r="N3906" s="82" t="s">
        <v>1818</v>
      </c>
      <c r="O3906" s="82" t="s">
        <v>0</v>
      </c>
      <c r="P3906" s="82" t="s">
        <v>33</v>
      </c>
      <c r="Q3906" s="81">
        <v>0</v>
      </c>
      <c r="R3906" s="81">
        <v>0</v>
      </c>
      <c r="S3906" s="81">
        <v>0</v>
      </c>
      <c r="T3906" s="81">
        <v>0</v>
      </c>
    </row>
    <row r="3907" spans="1:20">
      <c r="A3907" s="82" t="s">
        <v>6349</v>
      </c>
      <c r="B3907" s="83">
        <v>19541</v>
      </c>
      <c r="C3907" s="82" t="s">
        <v>0</v>
      </c>
      <c r="D3907" s="82" t="s">
        <v>1147</v>
      </c>
      <c r="E3907" s="84" t="s">
        <v>2915</v>
      </c>
      <c r="F3907" s="82" t="s">
        <v>1149</v>
      </c>
      <c r="G3907" s="83" t="s">
        <v>0</v>
      </c>
      <c r="H3907" s="85">
        <v>35.9</v>
      </c>
      <c r="I3907" s="86"/>
      <c r="J3907" s="88" t="s">
        <v>7084</v>
      </c>
      <c r="K3907" s="88" t="s">
        <v>10250</v>
      </c>
      <c r="L3907" s="82" t="s">
        <v>31</v>
      </c>
      <c r="M3907" s="83" t="s">
        <v>7066</v>
      </c>
      <c r="N3907" s="82" t="s">
        <v>102</v>
      </c>
      <c r="O3907" s="82" t="s">
        <v>0</v>
      </c>
      <c r="P3907" s="82" t="s">
        <v>43</v>
      </c>
      <c r="Q3907" s="81">
        <v>0</v>
      </c>
      <c r="R3907" s="81">
        <v>0</v>
      </c>
      <c r="S3907" s="81">
        <v>0</v>
      </c>
      <c r="T3907" s="81">
        <v>0</v>
      </c>
    </row>
    <row r="3908" spans="1:20">
      <c r="A3908" s="82" t="s">
        <v>6350</v>
      </c>
      <c r="B3908" s="83">
        <v>19542</v>
      </c>
      <c r="C3908" s="82" t="s">
        <v>0</v>
      </c>
      <c r="D3908" s="82" t="s">
        <v>1147</v>
      </c>
      <c r="E3908" s="84" t="s">
        <v>2916</v>
      </c>
      <c r="F3908" s="82" t="s">
        <v>1149</v>
      </c>
      <c r="G3908" s="83" t="s">
        <v>0</v>
      </c>
      <c r="H3908" s="85">
        <v>33.9</v>
      </c>
      <c r="I3908" s="86"/>
      <c r="J3908" s="88" t="s">
        <v>7086</v>
      </c>
      <c r="K3908" s="88" t="s">
        <v>10251</v>
      </c>
      <c r="L3908" s="82" t="s">
        <v>31</v>
      </c>
      <c r="M3908" s="83" t="s">
        <v>7066</v>
      </c>
      <c r="N3908" s="82" t="s">
        <v>1153</v>
      </c>
      <c r="O3908" s="82" t="s">
        <v>11</v>
      </c>
      <c r="P3908" s="82" t="s">
        <v>36</v>
      </c>
      <c r="Q3908" s="81">
        <v>17</v>
      </c>
      <c r="R3908" s="81">
        <v>4.5</v>
      </c>
      <c r="S3908" s="81">
        <v>47.5</v>
      </c>
      <c r="T3908" s="81">
        <v>1.22</v>
      </c>
    </row>
    <row r="3909" spans="1:20">
      <c r="A3909" s="82" t="s">
        <v>6351</v>
      </c>
      <c r="B3909" s="83">
        <v>19548</v>
      </c>
      <c r="C3909" s="82" t="s">
        <v>0</v>
      </c>
      <c r="D3909" s="82">
        <v>315</v>
      </c>
      <c r="E3909" s="84" t="s">
        <v>2917</v>
      </c>
      <c r="F3909" s="82" t="s">
        <v>1149</v>
      </c>
      <c r="G3909" s="83" t="s">
        <v>3275</v>
      </c>
      <c r="H3909" s="85">
        <v>27.4</v>
      </c>
      <c r="I3909" s="86"/>
      <c r="J3909" s="88" t="s">
        <v>7300</v>
      </c>
      <c r="K3909" s="88" t="s">
        <v>10252</v>
      </c>
      <c r="L3909" s="82">
        <v>3</v>
      </c>
      <c r="M3909" s="83" t="s">
        <v>7066</v>
      </c>
      <c r="N3909" s="82" t="s">
        <v>1163</v>
      </c>
      <c r="O3909" s="82" t="s">
        <v>0</v>
      </c>
      <c r="P3909" s="82" t="s">
        <v>34</v>
      </c>
      <c r="Q3909" s="81">
        <v>0</v>
      </c>
      <c r="R3909" s="81">
        <v>0</v>
      </c>
      <c r="S3909" s="81">
        <v>0</v>
      </c>
      <c r="T3909" s="81">
        <v>0.25</v>
      </c>
    </row>
    <row r="3910" spans="1:20">
      <c r="A3910" s="82" t="s">
        <v>6352</v>
      </c>
      <c r="B3910" s="83">
        <v>19551</v>
      </c>
      <c r="C3910" s="82" t="s">
        <v>0</v>
      </c>
      <c r="D3910" s="82" t="s">
        <v>1147</v>
      </c>
      <c r="E3910" s="84" t="s">
        <v>2918</v>
      </c>
      <c r="F3910" s="82" t="s">
        <v>1171</v>
      </c>
      <c r="G3910" s="83" t="s">
        <v>0</v>
      </c>
      <c r="H3910" s="85">
        <v>65.900000000000006</v>
      </c>
      <c r="I3910" s="86"/>
      <c r="J3910" s="88" t="s">
        <v>7165</v>
      </c>
      <c r="K3910" s="88" t="s">
        <v>10253</v>
      </c>
      <c r="L3910" s="82">
        <v>10</v>
      </c>
      <c r="M3910" s="83" t="s">
        <v>7066</v>
      </c>
      <c r="N3910" s="82" t="s">
        <v>1244</v>
      </c>
      <c r="O3910" s="82" t="s">
        <v>0</v>
      </c>
      <c r="P3910" s="82" t="s">
        <v>34</v>
      </c>
      <c r="Q3910" s="81">
        <v>19</v>
      </c>
      <c r="R3910" s="81">
        <v>0</v>
      </c>
      <c r="S3910" s="81">
        <v>45.9</v>
      </c>
      <c r="T3910" s="81">
        <v>1.45</v>
      </c>
    </row>
    <row r="3911" spans="1:20">
      <c r="A3911" s="82" t="s">
        <v>11958</v>
      </c>
      <c r="B3911" s="83">
        <v>19554</v>
      </c>
      <c r="C3911" s="82" t="s">
        <v>0</v>
      </c>
      <c r="D3911" s="82">
        <v>238</v>
      </c>
      <c r="E3911" s="84" t="s">
        <v>11959</v>
      </c>
      <c r="F3911" s="82" t="s">
        <v>1149</v>
      </c>
      <c r="G3911" s="83" t="s">
        <v>0</v>
      </c>
      <c r="H3911" s="85">
        <v>38.5</v>
      </c>
      <c r="I3911" s="86">
        <v>0.13</v>
      </c>
      <c r="J3911" s="88" t="s">
        <v>7300</v>
      </c>
      <c r="K3911" s="88" t="s">
        <v>11960</v>
      </c>
      <c r="L3911" s="82" t="s">
        <v>30</v>
      </c>
      <c r="M3911" s="83" t="s">
        <v>7066</v>
      </c>
      <c r="N3911" s="82" t="s">
        <v>1203</v>
      </c>
      <c r="O3911" s="82" t="s">
        <v>0</v>
      </c>
      <c r="P3911" s="82" t="s">
        <v>34</v>
      </c>
      <c r="Q3911" s="81">
        <v>0</v>
      </c>
      <c r="R3911" s="81">
        <v>0</v>
      </c>
      <c r="S3911" s="81">
        <v>0</v>
      </c>
      <c r="T3911" s="81">
        <v>0.25</v>
      </c>
    </row>
    <row r="3912" spans="1:20">
      <c r="A3912" s="82" t="s">
        <v>6353</v>
      </c>
      <c r="B3912" s="83">
        <v>19564</v>
      </c>
      <c r="C3912" s="82" t="s">
        <v>0</v>
      </c>
      <c r="D3912" s="82" t="s">
        <v>1147</v>
      </c>
      <c r="E3912" s="84" t="s">
        <v>2919</v>
      </c>
      <c r="F3912" s="82" t="s">
        <v>1149</v>
      </c>
      <c r="G3912" s="83" t="s">
        <v>0</v>
      </c>
      <c r="H3912" s="85">
        <v>8.9</v>
      </c>
      <c r="I3912" s="86"/>
      <c r="J3912" s="88" t="s">
        <v>8862</v>
      </c>
      <c r="K3912" s="88" t="s">
        <v>10254</v>
      </c>
      <c r="L3912" s="82" t="s">
        <v>30</v>
      </c>
      <c r="M3912" s="83" t="s">
        <v>7066</v>
      </c>
      <c r="N3912" s="82" t="s">
        <v>1203</v>
      </c>
      <c r="O3912" s="82" t="s">
        <v>11</v>
      </c>
      <c r="P3912" s="82" t="s">
        <v>32</v>
      </c>
      <c r="Q3912" s="81">
        <v>4</v>
      </c>
      <c r="R3912" s="81">
        <v>0</v>
      </c>
      <c r="S3912" s="81">
        <v>4</v>
      </c>
      <c r="T3912" s="81">
        <v>0.16</v>
      </c>
    </row>
    <row r="3913" spans="1:20">
      <c r="A3913" s="82" t="s">
        <v>6354</v>
      </c>
      <c r="B3913" s="83">
        <v>19565</v>
      </c>
      <c r="C3913" s="82" t="s">
        <v>0</v>
      </c>
      <c r="D3913" s="82" t="s">
        <v>1147</v>
      </c>
      <c r="E3913" s="84" t="s">
        <v>2920</v>
      </c>
      <c r="F3913" s="82" t="s">
        <v>1149</v>
      </c>
      <c r="G3913" s="83" t="s">
        <v>0</v>
      </c>
      <c r="H3913" s="85">
        <v>45.9</v>
      </c>
      <c r="I3913" s="86"/>
      <c r="J3913" s="88" t="s">
        <v>7086</v>
      </c>
      <c r="K3913" s="88" t="s">
        <v>10255</v>
      </c>
      <c r="L3913" s="82" t="s">
        <v>31</v>
      </c>
      <c r="M3913" s="83" t="s">
        <v>7066</v>
      </c>
      <c r="N3913" s="82" t="s">
        <v>2921</v>
      </c>
      <c r="O3913" s="82" t="s">
        <v>11</v>
      </c>
      <c r="P3913" s="82" t="s">
        <v>36</v>
      </c>
      <c r="Q3913" s="81">
        <v>0</v>
      </c>
      <c r="R3913" s="81">
        <v>0</v>
      </c>
      <c r="S3913" s="81">
        <v>0</v>
      </c>
      <c r="T3913" s="81">
        <v>0</v>
      </c>
    </row>
    <row r="3914" spans="1:20">
      <c r="A3914" s="82" t="s">
        <v>6355</v>
      </c>
      <c r="B3914" s="83">
        <v>19566</v>
      </c>
      <c r="C3914" s="82" t="s">
        <v>0</v>
      </c>
      <c r="D3914" s="82" t="s">
        <v>1147</v>
      </c>
      <c r="E3914" s="84" t="s">
        <v>2922</v>
      </c>
      <c r="F3914" s="82" t="s">
        <v>1149</v>
      </c>
      <c r="G3914" s="83" t="s">
        <v>0</v>
      </c>
      <c r="H3914" s="85">
        <v>35.9</v>
      </c>
      <c r="I3914" s="86"/>
      <c r="J3914" s="88" t="s">
        <v>7086</v>
      </c>
      <c r="K3914" s="88" t="s">
        <v>10256</v>
      </c>
      <c r="L3914" s="82" t="s">
        <v>31</v>
      </c>
      <c r="M3914" s="83" t="s">
        <v>7066</v>
      </c>
      <c r="N3914" s="82" t="s">
        <v>2921</v>
      </c>
      <c r="O3914" s="82" t="s">
        <v>11</v>
      </c>
      <c r="P3914" s="82" t="s">
        <v>36</v>
      </c>
      <c r="Q3914" s="81">
        <v>0</v>
      </c>
      <c r="R3914" s="81">
        <v>0</v>
      </c>
      <c r="S3914" s="81">
        <v>0</v>
      </c>
      <c r="T3914" s="81">
        <v>0</v>
      </c>
    </row>
    <row r="3915" spans="1:20">
      <c r="A3915" s="82" t="s">
        <v>6356</v>
      </c>
      <c r="B3915" s="83">
        <v>19567</v>
      </c>
      <c r="C3915" s="82" t="s">
        <v>0</v>
      </c>
      <c r="D3915" s="82" t="s">
        <v>1147</v>
      </c>
      <c r="E3915" s="84" t="s">
        <v>2923</v>
      </c>
      <c r="F3915" s="82" t="s">
        <v>1149</v>
      </c>
      <c r="G3915" s="83" t="s">
        <v>0</v>
      </c>
      <c r="H3915" s="85">
        <v>42.9</v>
      </c>
      <c r="I3915" s="86"/>
      <c r="J3915" s="88" t="s">
        <v>7086</v>
      </c>
      <c r="K3915" s="88" t="s">
        <v>10257</v>
      </c>
      <c r="L3915" s="82" t="s">
        <v>31</v>
      </c>
      <c r="M3915" s="83" t="s">
        <v>7066</v>
      </c>
      <c r="N3915" s="82" t="s">
        <v>2921</v>
      </c>
      <c r="O3915" s="82" t="s">
        <v>11</v>
      </c>
      <c r="P3915" s="82" t="s">
        <v>36</v>
      </c>
      <c r="Q3915" s="81">
        <v>0</v>
      </c>
      <c r="R3915" s="81">
        <v>0</v>
      </c>
      <c r="S3915" s="81">
        <v>0</v>
      </c>
      <c r="T3915" s="81">
        <v>0</v>
      </c>
    </row>
    <row r="3916" spans="1:20">
      <c r="A3916" s="82" t="s">
        <v>6357</v>
      </c>
      <c r="B3916" s="83">
        <v>19568</v>
      </c>
      <c r="C3916" s="82" t="s">
        <v>0</v>
      </c>
      <c r="D3916" s="82" t="s">
        <v>1147</v>
      </c>
      <c r="E3916" s="84" t="s">
        <v>2924</v>
      </c>
      <c r="F3916" s="82" t="s">
        <v>1149</v>
      </c>
      <c r="G3916" s="83" t="s">
        <v>0</v>
      </c>
      <c r="H3916" s="85">
        <v>33.9</v>
      </c>
      <c r="I3916" s="86"/>
      <c r="J3916" s="88" t="s">
        <v>7086</v>
      </c>
      <c r="K3916" s="88" t="s">
        <v>10258</v>
      </c>
      <c r="L3916" s="82" t="s">
        <v>31</v>
      </c>
      <c r="M3916" s="83" t="s">
        <v>7066</v>
      </c>
      <c r="N3916" s="82" t="s">
        <v>2921</v>
      </c>
      <c r="O3916" s="82" t="s">
        <v>11</v>
      </c>
      <c r="P3916" s="82" t="s">
        <v>36</v>
      </c>
      <c r="Q3916" s="81">
        <v>0</v>
      </c>
      <c r="R3916" s="81">
        <v>0</v>
      </c>
      <c r="S3916" s="81">
        <v>0</v>
      </c>
      <c r="T3916" s="81">
        <v>0</v>
      </c>
    </row>
    <row r="3917" spans="1:20">
      <c r="A3917" s="82" t="s">
        <v>6358</v>
      </c>
      <c r="B3917" s="83">
        <v>19569</v>
      </c>
      <c r="C3917" s="82" t="s">
        <v>0</v>
      </c>
      <c r="D3917" s="82" t="s">
        <v>1147</v>
      </c>
      <c r="E3917" s="84" t="s">
        <v>2925</v>
      </c>
      <c r="F3917" s="82" t="s">
        <v>1149</v>
      </c>
      <c r="G3917" s="83" t="s">
        <v>0</v>
      </c>
      <c r="H3917" s="85">
        <v>49.9</v>
      </c>
      <c r="I3917" s="86"/>
      <c r="J3917" s="88" t="s">
        <v>7086</v>
      </c>
      <c r="K3917" s="88" t="s">
        <v>10259</v>
      </c>
      <c r="L3917" s="82" t="s">
        <v>31</v>
      </c>
      <c r="M3917" s="83" t="s">
        <v>7066</v>
      </c>
      <c r="N3917" s="82" t="s">
        <v>2921</v>
      </c>
      <c r="O3917" s="82" t="s">
        <v>11</v>
      </c>
      <c r="P3917" s="82" t="s">
        <v>36</v>
      </c>
      <c r="Q3917" s="81">
        <v>0</v>
      </c>
      <c r="R3917" s="81">
        <v>0</v>
      </c>
      <c r="S3917" s="81">
        <v>0</v>
      </c>
      <c r="T3917" s="81">
        <v>0</v>
      </c>
    </row>
    <row r="3918" spans="1:20">
      <c r="A3918" s="82" t="s">
        <v>6359</v>
      </c>
      <c r="B3918" s="83">
        <v>19570</v>
      </c>
      <c r="C3918" s="82" t="s">
        <v>0</v>
      </c>
      <c r="D3918" s="82" t="s">
        <v>1147</v>
      </c>
      <c r="E3918" s="84" t="s">
        <v>2926</v>
      </c>
      <c r="F3918" s="82" t="s">
        <v>1149</v>
      </c>
      <c r="G3918" s="83" t="s">
        <v>0</v>
      </c>
      <c r="H3918" s="85">
        <v>32.9</v>
      </c>
      <c r="I3918" s="86"/>
      <c r="J3918" s="88" t="s">
        <v>7086</v>
      </c>
      <c r="K3918" s="88" t="s">
        <v>10260</v>
      </c>
      <c r="L3918" s="82" t="s">
        <v>31</v>
      </c>
      <c r="M3918" s="83" t="s">
        <v>7066</v>
      </c>
      <c r="N3918" s="82" t="s">
        <v>2921</v>
      </c>
      <c r="O3918" s="82" t="s">
        <v>11</v>
      </c>
      <c r="P3918" s="82" t="s">
        <v>36</v>
      </c>
      <c r="Q3918" s="81">
        <v>0</v>
      </c>
      <c r="R3918" s="81">
        <v>0</v>
      </c>
      <c r="S3918" s="81">
        <v>0</v>
      </c>
      <c r="T3918" s="81">
        <v>0</v>
      </c>
    </row>
    <row r="3919" spans="1:20">
      <c r="A3919" s="82" t="s">
        <v>6360</v>
      </c>
      <c r="B3919" s="83">
        <v>19573</v>
      </c>
      <c r="C3919" s="82" t="s">
        <v>0</v>
      </c>
      <c r="D3919" s="82" t="s">
        <v>1147</v>
      </c>
      <c r="E3919" s="84" t="s">
        <v>2927</v>
      </c>
      <c r="F3919" s="82" t="s">
        <v>1149</v>
      </c>
      <c r="G3919" s="83" t="s">
        <v>0</v>
      </c>
      <c r="H3919" s="85">
        <v>56.9</v>
      </c>
      <c r="I3919" s="86"/>
      <c r="J3919" s="88" t="s">
        <v>7086</v>
      </c>
      <c r="K3919" s="88" t="s">
        <v>10261</v>
      </c>
      <c r="L3919" s="82" t="s">
        <v>30</v>
      </c>
      <c r="M3919" s="83" t="s">
        <v>7066</v>
      </c>
      <c r="N3919" s="82" t="s">
        <v>40</v>
      </c>
      <c r="O3919" s="82" t="s">
        <v>11</v>
      </c>
      <c r="P3919" s="82" t="s">
        <v>36</v>
      </c>
      <c r="Q3919" s="81">
        <v>0</v>
      </c>
      <c r="R3919" s="81">
        <v>0</v>
      </c>
      <c r="S3919" s="81">
        <v>0</v>
      </c>
      <c r="T3919" s="81">
        <v>0</v>
      </c>
    </row>
    <row r="3920" spans="1:20">
      <c r="A3920" s="82" t="s">
        <v>6361</v>
      </c>
      <c r="B3920" s="83">
        <v>19574</v>
      </c>
      <c r="C3920" s="82" t="s">
        <v>0</v>
      </c>
      <c r="D3920" s="82" t="s">
        <v>1147</v>
      </c>
      <c r="E3920" s="84" t="s">
        <v>2928</v>
      </c>
      <c r="F3920" s="82" t="s">
        <v>1149</v>
      </c>
      <c r="G3920" s="83" t="s">
        <v>0</v>
      </c>
      <c r="H3920" s="85">
        <v>79.900000000000006</v>
      </c>
      <c r="I3920" s="86"/>
      <c r="J3920" s="88" t="s">
        <v>7086</v>
      </c>
      <c r="K3920" s="88" t="s">
        <v>10262</v>
      </c>
      <c r="L3920" s="82" t="s">
        <v>30</v>
      </c>
      <c r="M3920" s="83" t="s">
        <v>7066</v>
      </c>
      <c r="N3920" s="82" t="s">
        <v>40</v>
      </c>
      <c r="O3920" s="82" t="s">
        <v>11</v>
      </c>
      <c r="P3920" s="82" t="s">
        <v>36</v>
      </c>
      <c r="Q3920" s="81">
        <v>0</v>
      </c>
      <c r="R3920" s="81">
        <v>0</v>
      </c>
      <c r="S3920" s="81">
        <v>0</v>
      </c>
      <c r="T3920" s="81">
        <v>0</v>
      </c>
    </row>
    <row r="3921" spans="1:20">
      <c r="A3921" s="82" t="s">
        <v>6362</v>
      </c>
      <c r="B3921" s="83">
        <v>19575</v>
      </c>
      <c r="C3921" s="82" t="s">
        <v>0</v>
      </c>
      <c r="D3921" s="82" t="s">
        <v>1147</v>
      </c>
      <c r="E3921" s="84" t="s">
        <v>2929</v>
      </c>
      <c r="F3921" s="82" t="s">
        <v>1149</v>
      </c>
      <c r="G3921" s="83" t="s">
        <v>0</v>
      </c>
      <c r="H3921" s="85">
        <v>57.9</v>
      </c>
      <c r="I3921" s="86"/>
      <c r="J3921" s="88" t="s">
        <v>7086</v>
      </c>
      <c r="K3921" s="88" t="s">
        <v>10263</v>
      </c>
      <c r="L3921" s="82" t="s">
        <v>30</v>
      </c>
      <c r="M3921" s="83" t="s">
        <v>7066</v>
      </c>
      <c r="N3921" s="82" t="s">
        <v>40</v>
      </c>
      <c r="O3921" s="82" t="s">
        <v>11</v>
      </c>
      <c r="P3921" s="82" t="s">
        <v>36</v>
      </c>
      <c r="Q3921" s="81">
        <v>0</v>
      </c>
      <c r="R3921" s="81">
        <v>0</v>
      </c>
      <c r="S3921" s="81">
        <v>0</v>
      </c>
      <c r="T3921" s="81">
        <v>0</v>
      </c>
    </row>
    <row r="3922" spans="1:20">
      <c r="A3922" s="82" t="s">
        <v>6363</v>
      </c>
      <c r="B3922" s="83">
        <v>19576</v>
      </c>
      <c r="C3922" s="82" t="s">
        <v>0</v>
      </c>
      <c r="D3922" s="82" t="s">
        <v>1147</v>
      </c>
      <c r="E3922" s="84" t="s">
        <v>2930</v>
      </c>
      <c r="F3922" s="82" t="s">
        <v>1149</v>
      </c>
      <c r="G3922" s="83" t="s">
        <v>0</v>
      </c>
      <c r="H3922" s="85">
        <v>181.9</v>
      </c>
      <c r="I3922" s="86"/>
      <c r="J3922" s="88" t="s">
        <v>7192</v>
      </c>
      <c r="K3922" s="88" t="s">
        <v>10264</v>
      </c>
      <c r="L3922" s="82">
        <v>3</v>
      </c>
      <c r="M3922" s="83" t="s">
        <v>7066</v>
      </c>
      <c r="N3922" s="82" t="s">
        <v>2853</v>
      </c>
      <c r="O3922" s="82" t="s">
        <v>0</v>
      </c>
      <c r="P3922" s="82" t="s">
        <v>32</v>
      </c>
      <c r="Q3922" s="81">
        <v>0</v>
      </c>
      <c r="R3922" s="81">
        <v>0</v>
      </c>
      <c r="S3922" s="81">
        <v>0</v>
      </c>
      <c r="T3922" s="81">
        <v>0</v>
      </c>
    </row>
    <row r="3923" spans="1:20">
      <c r="A3923" s="82" t="s">
        <v>11961</v>
      </c>
      <c r="B3923" s="83">
        <v>19578</v>
      </c>
      <c r="C3923" s="82" t="s">
        <v>0</v>
      </c>
      <c r="D3923" s="82" t="s">
        <v>1147</v>
      </c>
      <c r="E3923" s="84" t="s">
        <v>11962</v>
      </c>
      <c r="F3923" s="82" t="s">
        <v>1149</v>
      </c>
      <c r="G3923" s="83" t="s">
        <v>0</v>
      </c>
      <c r="H3923" s="85">
        <v>16.899999999999999</v>
      </c>
      <c r="I3923" s="86">
        <v>0</v>
      </c>
      <c r="J3923" s="88" t="s">
        <v>11963</v>
      </c>
      <c r="K3923" s="88" t="s">
        <v>11964</v>
      </c>
      <c r="L3923" s="82">
        <v>2</v>
      </c>
      <c r="M3923" s="83" t="s">
        <v>7066</v>
      </c>
      <c r="N3923" s="82" t="s">
        <v>1203</v>
      </c>
      <c r="O3923" s="82" t="s">
        <v>0</v>
      </c>
      <c r="P3923" s="82" t="s">
        <v>10593</v>
      </c>
      <c r="Q3923" s="81">
        <v>0</v>
      </c>
      <c r="R3923" s="81">
        <v>0</v>
      </c>
      <c r="S3923" s="81">
        <v>0</v>
      </c>
      <c r="T3923" s="81">
        <v>0.45</v>
      </c>
    </row>
    <row r="3924" spans="1:20">
      <c r="A3924" s="82" t="s">
        <v>6364</v>
      </c>
      <c r="B3924" s="83">
        <v>19580</v>
      </c>
      <c r="C3924" s="82" t="s">
        <v>0</v>
      </c>
      <c r="D3924" s="82" t="s">
        <v>1147</v>
      </c>
      <c r="E3924" s="84" t="s">
        <v>2931</v>
      </c>
      <c r="F3924" s="82" t="s">
        <v>1149</v>
      </c>
      <c r="G3924" s="83" t="s">
        <v>0</v>
      </c>
      <c r="H3924" s="85">
        <v>42.9</v>
      </c>
      <c r="I3924" s="86"/>
      <c r="J3924" s="88" t="s">
        <v>7086</v>
      </c>
      <c r="K3924" s="88" t="s">
        <v>10265</v>
      </c>
      <c r="L3924" s="82">
        <v>9</v>
      </c>
      <c r="M3924" s="83" t="s">
        <v>7066</v>
      </c>
      <c r="N3924" s="82" t="s">
        <v>1153</v>
      </c>
      <c r="O3924" s="82" t="s">
        <v>11</v>
      </c>
      <c r="P3924" s="82" t="s">
        <v>36</v>
      </c>
      <c r="Q3924" s="81">
        <v>27.5</v>
      </c>
      <c r="R3924" s="81">
        <v>3.5</v>
      </c>
      <c r="S3924" s="81">
        <v>40</v>
      </c>
      <c r="T3924" s="81">
        <v>1255</v>
      </c>
    </row>
    <row r="3925" spans="1:20">
      <c r="A3925" s="82" t="s">
        <v>6365</v>
      </c>
      <c r="B3925" s="83">
        <v>19581</v>
      </c>
      <c r="C3925" s="82" t="s">
        <v>0</v>
      </c>
      <c r="D3925" s="82" t="s">
        <v>1147</v>
      </c>
      <c r="E3925" s="84" t="s">
        <v>2932</v>
      </c>
      <c r="F3925" s="82" t="s">
        <v>1149</v>
      </c>
      <c r="G3925" s="83" t="s">
        <v>0</v>
      </c>
      <c r="H3925" s="85">
        <v>38.9</v>
      </c>
      <c r="I3925" s="86"/>
      <c r="J3925" s="88" t="s">
        <v>8725</v>
      </c>
      <c r="K3925" s="88" t="s">
        <v>10266</v>
      </c>
      <c r="L3925" s="82">
        <v>3</v>
      </c>
      <c r="M3925" s="83" t="s">
        <v>7066</v>
      </c>
      <c r="N3925" s="82" t="s">
        <v>1818</v>
      </c>
      <c r="O3925" s="82" t="s">
        <v>0</v>
      </c>
      <c r="P3925" s="82" t="s">
        <v>33</v>
      </c>
      <c r="Q3925" s="81">
        <v>27</v>
      </c>
      <c r="R3925" s="81">
        <v>8</v>
      </c>
      <c r="S3925" s="81">
        <v>40</v>
      </c>
      <c r="T3925" s="81">
        <v>1.49</v>
      </c>
    </row>
    <row r="3926" spans="1:20">
      <c r="A3926" s="82" t="s">
        <v>6366</v>
      </c>
      <c r="B3926" s="83">
        <v>19582</v>
      </c>
      <c r="C3926" s="82" t="s">
        <v>0</v>
      </c>
      <c r="D3926" s="82" t="s">
        <v>1147</v>
      </c>
      <c r="E3926" s="84" t="s">
        <v>2933</v>
      </c>
      <c r="F3926" s="82" t="s">
        <v>1149</v>
      </c>
      <c r="G3926" s="83" t="s">
        <v>0</v>
      </c>
      <c r="H3926" s="85">
        <v>49.9</v>
      </c>
      <c r="I3926" s="86"/>
      <c r="J3926" s="88" t="s">
        <v>7086</v>
      </c>
      <c r="K3926" s="88" t="s">
        <v>10267</v>
      </c>
      <c r="L3926" s="82">
        <v>3</v>
      </c>
      <c r="M3926" s="83" t="s">
        <v>7066</v>
      </c>
      <c r="N3926" s="82" t="s">
        <v>1153</v>
      </c>
      <c r="O3926" s="82" t="s">
        <v>11</v>
      </c>
      <c r="P3926" s="82" t="s">
        <v>36</v>
      </c>
      <c r="Q3926" s="81">
        <v>31</v>
      </c>
      <c r="R3926" s="81">
        <v>5</v>
      </c>
      <c r="S3926" s="81">
        <v>44</v>
      </c>
      <c r="T3926" s="81">
        <v>0.9</v>
      </c>
    </row>
    <row r="3927" spans="1:20">
      <c r="A3927" s="82" t="s">
        <v>6944</v>
      </c>
      <c r="B3927" s="83">
        <v>19583</v>
      </c>
      <c r="C3927" s="82" t="s">
        <v>0</v>
      </c>
      <c r="D3927" s="82" t="s">
        <v>1147</v>
      </c>
      <c r="E3927" s="84" t="s">
        <v>6945</v>
      </c>
      <c r="F3927" s="82" t="s">
        <v>1149</v>
      </c>
      <c r="G3927" s="83" t="s">
        <v>0</v>
      </c>
      <c r="H3927" s="85">
        <v>39.9</v>
      </c>
      <c r="I3927" s="86"/>
      <c r="J3927" s="88" t="s">
        <v>8725</v>
      </c>
      <c r="K3927" s="88" t="s">
        <v>10268</v>
      </c>
      <c r="L3927" s="82">
        <v>1</v>
      </c>
      <c r="M3927" s="83" t="s">
        <v>7066</v>
      </c>
      <c r="N3927" s="82" t="s">
        <v>1818</v>
      </c>
      <c r="O3927" s="82" t="s">
        <v>0</v>
      </c>
      <c r="P3927" s="82" t="s">
        <v>33</v>
      </c>
      <c r="Q3927" s="81">
        <v>0</v>
      </c>
      <c r="R3927" s="81">
        <v>0</v>
      </c>
      <c r="S3927" s="81">
        <v>0</v>
      </c>
      <c r="T3927" s="81">
        <v>0</v>
      </c>
    </row>
    <row r="3928" spans="1:20">
      <c r="A3928" s="82" t="s">
        <v>6367</v>
      </c>
      <c r="B3928" s="83">
        <v>19584</v>
      </c>
      <c r="C3928" s="82" t="s">
        <v>0</v>
      </c>
      <c r="D3928" s="82" t="s">
        <v>1147</v>
      </c>
      <c r="E3928" s="84" t="s">
        <v>2934</v>
      </c>
      <c r="F3928" s="82" t="s">
        <v>1149</v>
      </c>
      <c r="G3928" s="83" t="s">
        <v>0</v>
      </c>
      <c r="H3928" s="85">
        <v>59.9</v>
      </c>
      <c r="I3928" s="86"/>
      <c r="J3928" s="88" t="s">
        <v>7086</v>
      </c>
      <c r="K3928" s="88" t="s">
        <v>10269</v>
      </c>
      <c r="L3928" s="82">
        <v>2</v>
      </c>
      <c r="M3928" s="83" t="s">
        <v>7066</v>
      </c>
      <c r="N3928" s="82" t="s">
        <v>1153</v>
      </c>
      <c r="O3928" s="82" t="s">
        <v>11</v>
      </c>
      <c r="P3928" s="82" t="s">
        <v>36</v>
      </c>
      <c r="Q3928" s="81">
        <v>34</v>
      </c>
      <c r="R3928" s="81">
        <v>6</v>
      </c>
      <c r="S3928" s="81">
        <v>49</v>
      </c>
      <c r="T3928" s="81">
        <v>2035</v>
      </c>
    </row>
    <row r="3929" spans="1:20">
      <c r="A3929" s="82" t="s">
        <v>6368</v>
      </c>
      <c r="B3929" s="83">
        <v>19585</v>
      </c>
      <c r="C3929" s="82" t="s">
        <v>0</v>
      </c>
      <c r="D3929" s="82" t="s">
        <v>1147</v>
      </c>
      <c r="E3929" s="84" t="s">
        <v>2935</v>
      </c>
      <c r="F3929" s="82" t="s">
        <v>1149</v>
      </c>
      <c r="G3929" s="83" t="s">
        <v>0</v>
      </c>
      <c r="H3929" s="85">
        <v>41.9</v>
      </c>
      <c r="I3929" s="86"/>
      <c r="J3929" s="88" t="s">
        <v>8725</v>
      </c>
      <c r="K3929" s="88" t="s">
        <v>10270</v>
      </c>
      <c r="L3929" s="82">
        <v>7</v>
      </c>
      <c r="M3929" s="83" t="s">
        <v>7066</v>
      </c>
      <c r="N3929" s="82" t="s">
        <v>1818</v>
      </c>
      <c r="O3929" s="82" t="s">
        <v>0</v>
      </c>
      <c r="P3929" s="82" t="s">
        <v>33</v>
      </c>
      <c r="Q3929" s="81">
        <v>34</v>
      </c>
      <c r="R3929" s="81">
        <v>20</v>
      </c>
      <c r="S3929" s="81">
        <v>50</v>
      </c>
      <c r="T3929" s="81">
        <v>2395</v>
      </c>
    </row>
    <row r="3930" spans="1:20">
      <c r="A3930" s="82" t="s">
        <v>6369</v>
      </c>
      <c r="B3930" s="83">
        <v>19586</v>
      </c>
      <c r="C3930" s="82" t="s">
        <v>0</v>
      </c>
      <c r="D3930" s="82" t="s">
        <v>1147</v>
      </c>
      <c r="E3930" s="84" t="s">
        <v>2936</v>
      </c>
      <c r="F3930" s="82" t="s">
        <v>1149</v>
      </c>
      <c r="G3930" s="83" t="s">
        <v>0</v>
      </c>
      <c r="H3930" s="85">
        <v>39.9</v>
      </c>
      <c r="I3930" s="86"/>
      <c r="J3930" s="88" t="s">
        <v>7086</v>
      </c>
      <c r="K3930" s="88" t="s">
        <v>10271</v>
      </c>
      <c r="L3930" s="82">
        <v>16</v>
      </c>
      <c r="M3930" s="83" t="s">
        <v>7066</v>
      </c>
      <c r="N3930" s="82" t="s">
        <v>1153</v>
      </c>
      <c r="O3930" s="82" t="s">
        <v>11</v>
      </c>
      <c r="P3930" s="82" t="s">
        <v>36</v>
      </c>
      <c r="Q3930" s="81">
        <v>32</v>
      </c>
      <c r="R3930" s="81">
        <v>3.5</v>
      </c>
      <c r="S3930" s="81">
        <v>32</v>
      </c>
      <c r="T3930" s="81">
        <v>1.18</v>
      </c>
    </row>
    <row r="3931" spans="1:20">
      <c r="A3931" s="82" t="s">
        <v>6370</v>
      </c>
      <c r="B3931" s="83">
        <v>19587</v>
      </c>
      <c r="C3931" s="82" t="s">
        <v>0</v>
      </c>
      <c r="D3931" s="82" t="s">
        <v>1147</v>
      </c>
      <c r="E3931" s="84" t="s">
        <v>2937</v>
      </c>
      <c r="F3931" s="82" t="s">
        <v>1149</v>
      </c>
      <c r="G3931" s="83" t="s">
        <v>0</v>
      </c>
      <c r="H3931" s="85">
        <v>38.9</v>
      </c>
      <c r="I3931" s="86"/>
      <c r="J3931" s="88" t="s">
        <v>8725</v>
      </c>
      <c r="K3931" s="88" t="s">
        <v>10272</v>
      </c>
      <c r="L3931" s="82" t="s">
        <v>31</v>
      </c>
      <c r="M3931" s="83" t="s">
        <v>7066</v>
      </c>
      <c r="N3931" s="82" t="s">
        <v>1818</v>
      </c>
      <c r="O3931" s="82" t="s">
        <v>0</v>
      </c>
      <c r="P3931" s="82" t="s">
        <v>33</v>
      </c>
      <c r="Q3931" s="81">
        <v>0</v>
      </c>
      <c r="R3931" s="81">
        <v>0</v>
      </c>
      <c r="S3931" s="81">
        <v>0</v>
      </c>
      <c r="T3931" s="81">
        <v>0</v>
      </c>
    </row>
    <row r="3932" spans="1:20">
      <c r="A3932" s="82" t="s">
        <v>6371</v>
      </c>
      <c r="B3932" s="83">
        <v>19588</v>
      </c>
      <c r="C3932" s="82" t="s">
        <v>0</v>
      </c>
      <c r="D3932" s="82" t="s">
        <v>1147</v>
      </c>
      <c r="E3932" s="84" t="s">
        <v>2938</v>
      </c>
      <c r="F3932" s="82" t="s">
        <v>1149</v>
      </c>
      <c r="G3932" s="83" t="s">
        <v>0</v>
      </c>
      <c r="H3932" s="85">
        <v>57.9</v>
      </c>
      <c r="I3932" s="86"/>
      <c r="J3932" s="88" t="s">
        <v>7086</v>
      </c>
      <c r="K3932" s="88" t="s">
        <v>10273</v>
      </c>
      <c r="L3932" s="82">
        <v>5</v>
      </c>
      <c r="M3932" s="83" t="s">
        <v>7066</v>
      </c>
      <c r="N3932" s="82" t="s">
        <v>1153</v>
      </c>
      <c r="O3932" s="82" t="s">
        <v>11</v>
      </c>
      <c r="P3932" s="82" t="s">
        <v>36</v>
      </c>
      <c r="Q3932" s="81">
        <v>38</v>
      </c>
      <c r="R3932" s="81">
        <v>5</v>
      </c>
      <c r="S3932" s="81">
        <v>38</v>
      </c>
      <c r="T3932" s="81">
        <v>0.9</v>
      </c>
    </row>
    <row r="3933" spans="1:20">
      <c r="A3933" s="82" t="s">
        <v>6372</v>
      </c>
      <c r="B3933" s="83">
        <v>19589</v>
      </c>
      <c r="C3933" s="82" t="s">
        <v>0</v>
      </c>
      <c r="D3933" s="82" t="s">
        <v>1147</v>
      </c>
      <c r="E3933" s="84" t="s">
        <v>2939</v>
      </c>
      <c r="F3933" s="82" t="s">
        <v>1149</v>
      </c>
      <c r="G3933" s="83" t="s">
        <v>0</v>
      </c>
      <c r="H3933" s="85">
        <v>39.9</v>
      </c>
      <c r="I3933" s="86"/>
      <c r="J3933" s="88" t="s">
        <v>8725</v>
      </c>
      <c r="K3933" s="88" t="s">
        <v>10274</v>
      </c>
      <c r="L3933" s="82">
        <v>5</v>
      </c>
      <c r="M3933" s="83" t="s">
        <v>7066</v>
      </c>
      <c r="N3933" s="82" t="s">
        <v>1818</v>
      </c>
      <c r="O3933" s="82" t="s">
        <v>0</v>
      </c>
      <c r="P3933" s="82" t="s">
        <v>33</v>
      </c>
      <c r="Q3933" s="81">
        <v>0</v>
      </c>
      <c r="R3933" s="81">
        <v>0</v>
      </c>
      <c r="S3933" s="81">
        <v>0</v>
      </c>
      <c r="T3933" s="81">
        <v>0</v>
      </c>
    </row>
    <row r="3934" spans="1:20">
      <c r="A3934" s="82" t="s">
        <v>6373</v>
      </c>
      <c r="B3934" s="83">
        <v>19590</v>
      </c>
      <c r="C3934" s="82" t="s">
        <v>0</v>
      </c>
      <c r="D3934" s="82" t="s">
        <v>1147</v>
      </c>
      <c r="E3934" s="84" t="s">
        <v>2940</v>
      </c>
      <c r="F3934" s="82" t="s">
        <v>1149</v>
      </c>
      <c r="G3934" s="83" t="s">
        <v>0</v>
      </c>
      <c r="H3934" s="85">
        <v>41.9</v>
      </c>
      <c r="I3934" s="86"/>
      <c r="J3934" s="88" t="s">
        <v>8725</v>
      </c>
      <c r="K3934" s="88" t="s">
        <v>10275</v>
      </c>
      <c r="L3934" s="82">
        <v>4</v>
      </c>
      <c r="M3934" s="83" t="s">
        <v>7066</v>
      </c>
      <c r="N3934" s="82" t="s">
        <v>1818</v>
      </c>
      <c r="O3934" s="82" t="s">
        <v>0</v>
      </c>
      <c r="P3934" s="82" t="s">
        <v>33</v>
      </c>
      <c r="Q3934" s="81">
        <v>38</v>
      </c>
      <c r="R3934" s="81">
        <v>20</v>
      </c>
      <c r="S3934" s="81">
        <v>38</v>
      </c>
      <c r="T3934" s="81">
        <v>1.78</v>
      </c>
    </row>
    <row r="3935" spans="1:20">
      <c r="A3935" s="82" t="s">
        <v>6374</v>
      </c>
      <c r="B3935" s="83">
        <v>19591</v>
      </c>
      <c r="C3935" s="82" t="s">
        <v>0</v>
      </c>
      <c r="D3935" s="82" t="s">
        <v>1147</v>
      </c>
      <c r="E3935" s="84" t="s">
        <v>2941</v>
      </c>
      <c r="F3935" s="82" t="s">
        <v>1149</v>
      </c>
      <c r="G3935" s="83" t="s">
        <v>0</v>
      </c>
      <c r="H3935" s="85">
        <v>42.9</v>
      </c>
      <c r="I3935" s="86"/>
      <c r="J3935" s="88" t="s">
        <v>7086</v>
      </c>
      <c r="K3935" s="88" t="s">
        <v>10276</v>
      </c>
      <c r="L3935" s="82" t="s">
        <v>30</v>
      </c>
      <c r="M3935" s="83" t="s">
        <v>7066</v>
      </c>
      <c r="N3935" s="82" t="s">
        <v>1153</v>
      </c>
      <c r="O3935" s="82" t="s">
        <v>11</v>
      </c>
      <c r="P3935" s="82" t="s">
        <v>36</v>
      </c>
      <c r="Q3935" s="81">
        <v>27</v>
      </c>
      <c r="R3935" s="81">
        <v>6.5</v>
      </c>
      <c r="S3935" s="81">
        <v>38.5</v>
      </c>
      <c r="T3935" s="81">
        <v>1.58</v>
      </c>
    </row>
    <row r="3936" spans="1:20">
      <c r="A3936" s="82" t="s">
        <v>6375</v>
      </c>
      <c r="B3936" s="83">
        <v>19592</v>
      </c>
      <c r="C3936" s="82" t="s">
        <v>0</v>
      </c>
      <c r="D3936" s="82" t="s">
        <v>1147</v>
      </c>
      <c r="E3936" s="84" t="s">
        <v>2942</v>
      </c>
      <c r="F3936" s="82" t="s">
        <v>1149</v>
      </c>
      <c r="G3936" s="83" t="s">
        <v>0</v>
      </c>
      <c r="H3936" s="85">
        <v>38.9</v>
      </c>
      <c r="I3936" s="86"/>
      <c r="J3936" s="88" t="s">
        <v>8725</v>
      </c>
      <c r="K3936" s="88" t="s">
        <v>10277</v>
      </c>
      <c r="L3936" s="82">
        <v>9</v>
      </c>
      <c r="M3936" s="83" t="s">
        <v>7066</v>
      </c>
      <c r="N3936" s="82" t="s">
        <v>1818</v>
      </c>
      <c r="O3936" s="82" t="s">
        <v>0</v>
      </c>
      <c r="P3936" s="82" t="s">
        <v>33</v>
      </c>
      <c r="Q3936" s="81">
        <v>0</v>
      </c>
      <c r="R3936" s="81">
        <v>0</v>
      </c>
      <c r="S3936" s="81">
        <v>0</v>
      </c>
      <c r="T3936" s="81">
        <v>0</v>
      </c>
    </row>
    <row r="3937" spans="1:20">
      <c r="A3937" s="82" t="s">
        <v>6376</v>
      </c>
      <c r="B3937" s="83">
        <v>19593</v>
      </c>
      <c r="C3937" s="82" t="s">
        <v>0</v>
      </c>
      <c r="D3937" s="82" t="s">
        <v>1147</v>
      </c>
      <c r="E3937" s="84" t="s">
        <v>2943</v>
      </c>
      <c r="F3937" s="82" t="s">
        <v>1149</v>
      </c>
      <c r="G3937" s="83" t="s">
        <v>0</v>
      </c>
      <c r="H3937" s="85">
        <v>39.9</v>
      </c>
      <c r="I3937" s="86"/>
      <c r="J3937" s="88" t="s">
        <v>8725</v>
      </c>
      <c r="K3937" s="88" t="s">
        <v>10278</v>
      </c>
      <c r="L3937" s="82">
        <v>3</v>
      </c>
      <c r="M3937" s="83" t="s">
        <v>7066</v>
      </c>
      <c r="N3937" s="82" t="s">
        <v>1818</v>
      </c>
      <c r="O3937" s="82" t="s">
        <v>0</v>
      </c>
      <c r="P3937" s="82" t="s">
        <v>33</v>
      </c>
      <c r="Q3937" s="81">
        <v>0</v>
      </c>
      <c r="R3937" s="81">
        <v>0</v>
      </c>
      <c r="S3937" s="81">
        <v>0</v>
      </c>
      <c r="T3937" s="81">
        <v>0</v>
      </c>
    </row>
    <row r="3938" spans="1:20">
      <c r="A3938" s="82" t="s">
        <v>6377</v>
      </c>
      <c r="B3938" s="83">
        <v>19594</v>
      </c>
      <c r="C3938" s="82" t="s">
        <v>0</v>
      </c>
      <c r="D3938" s="82" t="s">
        <v>1147</v>
      </c>
      <c r="E3938" s="84" t="s">
        <v>2944</v>
      </c>
      <c r="F3938" s="82" t="s">
        <v>1149</v>
      </c>
      <c r="G3938" s="83" t="s">
        <v>0</v>
      </c>
      <c r="H3938" s="85">
        <v>49.9</v>
      </c>
      <c r="I3938" s="86"/>
      <c r="J3938" s="88" t="s">
        <v>7086</v>
      </c>
      <c r="K3938" s="88" t="s">
        <v>10279</v>
      </c>
      <c r="L3938" s="82">
        <v>22</v>
      </c>
      <c r="M3938" s="83" t="s">
        <v>7066</v>
      </c>
      <c r="N3938" s="82" t="s">
        <v>1153</v>
      </c>
      <c r="O3938" s="82" t="s">
        <v>11</v>
      </c>
      <c r="P3938" s="82" t="s">
        <v>36</v>
      </c>
      <c r="Q3938" s="81">
        <v>33</v>
      </c>
      <c r="R3938" s="81">
        <v>6.5</v>
      </c>
      <c r="S3938" s="81">
        <v>37</v>
      </c>
      <c r="T3938" s="81">
        <v>2.29</v>
      </c>
    </row>
    <row r="3939" spans="1:20">
      <c r="A3939" s="82" t="s">
        <v>6378</v>
      </c>
      <c r="B3939" s="83">
        <v>19595</v>
      </c>
      <c r="C3939" s="82" t="s">
        <v>0</v>
      </c>
      <c r="D3939" s="82" t="s">
        <v>1147</v>
      </c>
      <c r="E3939" s="84" t="s">
        <v>2945</v>
      </c>
      <c r="F3939" s="82" t="s">
        <v>1149</v>
      </c>
      <c r="G3939" s="83" t="s">
        <v>0</v>
      </c>
      <c r="H3939" s="85">
        <v>39.9</v>
      </c>
      <c r="I3939" s="86"/>
      <c r="J3939" s="88" t="s">
        <v>8725</v>
      </c>
      <c r="K3939" s="88" t="s">
        <v>10280</v>
      </c>
      <c r="L3939" s="82" t="s">
        <v>31</v>
      </c>
      <c r="M3939" s="83" t="s">
        <v>7066</v>
      </c>
      <c r="N3939" s="82" t="s">
        <v>1818</v>
      </c>
      <c r="O3939" s="82" t="s">
        <v>0</v>
      </c>
      <c r="P3939" s="82" t="s">
        <v>33</v>
      </c>
      <c r="Q3939" s="81">
        <v>0</v>
      </c>
      <c r="R3939" s="81">
        <v>0</v>
      </c>
      <c r="S3939" s="81">
        <v>0</v>
      </c>
      <c r="T3939" s="81">
        <v>0</v>
      </c>
    </row>
    <row r="3940" spans="1:20">
      <c r="A3940" s="82" t="s">
        <v>6946</v>
      </c>
      <c r="B3940" s="83">
        <v>19596</v>
      </c>
      <c r="C3940" s="82" t="s">
        <v>0</v>
      </c>
      <c r="D3940" s="82" t="s">
        <v>1147</v>
      </c>
      <c r="E3940" s="84" t="s">
        <v>6947</v>
      </c>
      <c r="F3940" s="82" t="s">
        <v>1149</v>
      </c>
      <c r="G3940" s="83" t="s">
        <v>0</v>
      </c>
      <c r="H3940" s="85">
        <v>41.9</v>
      </c>
      <c r="I3940" s="86"/>
      <c r="J3940" s="88" t="s">
        <v>8725</v>
      </c>
      <c r="K3940" s="88" t="s">
        <v>10281</v>
      </c>
      <c r="L3940" s="82">
        <v>1</v>
      </c>
      <c r="M3940" s="83" t="s">
        <v>7066</v>
      </c>
      <c r="N3940" s="82" t="s">
        <v>1818</v>
      </c>
      <c r="O3940" s="82" t="s">
        <v>0</v>
      </c>
      <c r="P3940" s="82" t="s">
        <v>33</v>
      </c>
      <c r="Q3940" s="81">
        <v>0</v>
      </c>
      <c r="R3940" s="81">
        <v>0</v>
      </c>
      <c r="S3940" s="81">
        <v>0</v>
      </c>
      <c r="T3940" s="81">
        <v>0</v>
      </c>
    </row>
    <row r="3941" spans="1:20">
      <c r="A3941" s="82" t="s">
        <v>6379</v>
      </c>
      <c r="B3941" s="83">
        <v>19597</v>
      </c>
      <c r="C3941" s="82" t="s">
        <v>0</v>
      </c>
      <c r="D3941" s="82" t="s">
        <v>1147</v>
      </c>
      <c r="E3941" s="84" t="s">
        <v>1068</v>
      </c>
      <c r="F3941" s="82" t="s">
        <v>1149</v>
      </c>
      <c r="G3941" s="83" t="s">
        <v>0</v>
      </c>
      <c r="H3941" s="85">
        <v>53.9</v>
      </c>
      <c r="I3941" s="86"/>
      <c r="J3941" s="88" t="s">
        <v>7661</v>
      </c>
      <c r="K3941" s="88" t="s">
        <v>10282</v>
      </c>
      <c r="L3941" s="82">
        <v>12</v>
      </c>
      <c r="M3941" s="83" t="s">
        <v>7066</v>
      </c>
      <c r="N3941" s="82" t="s">
        <v>1127</v>
      </c>
      <c r="O3941" s="82" t="s">
        <v>0</v>
      </c>
      <c r="P3941" s="82" t="s">
        <v>67</v>
      </c>
      <c r="Q3941" s="81">
        <v>24</v>
      </c>
      <c r="R3941" s="81">
        <v>3.5</v>
      </c>
      <c r="S3941" s="81">
        <v>24</v>
      </c>
      <c r="T3941" s="81">
        <v>0.94</v>
      </c>
    </row>
    <row r="3942" spans="1:20">
      <c r="A3942" s="82" t="s">
        <v>6380</v>
      </c>
      <c r="B3942" s="83">
        <v>19598</v>
      </c>
      <c r="C3942" s="82" t="s">
        <v>0</v>
      </c>
      <c r="D3942" s="82" t="s">
        <v>1147</v>
      </c>
      <c r="E3942" s="84" t="s">
        <v>1069</v>
      </c>
      <c r="F3942" s="82" t="s">
        <v>1149</v>
      </c>
      <c r="G3942" s="83" t="s">
        <v>0</v>
      </c>
      <c r="H3942" s="85">
        <v>18.899999999999999</v>
      </c>
      <c r="I3942" s="86"/>
      <c r="J3942" s="88" t="s">
        <v>7661</v>
      </c>
      <c r="K3942" s="88" t="s">
        <v>10283</v>
      </c>
      <c r="L3942" s="82">
        <v>17</v>
      </c>
      <c r="M3942" s="83" t="s">
        <v>7066</v>
      </c>
      <c r="N3942" s="82" t="s">
        <v>1127</v>
      </c>
      <c r="O3942" s="82" t="s">
        <v>0</v>
      </c>
      <c r="P3942" s="82" t="s">
        <v>67</v>
      </c>
      <c r="Q3942" s="81">
        <v>16.5</v>
      </c>
      <c r="R3942" s="81">
        <v>3</v>
      </c>
      <c r="S3942" s="81">
        <v>18</v>
      </c>
      <c r="T3942" s="81">
        <v>1.375</v>
      </c>
    </row>
    <row r="3943" spans="1:20">
      <c r="A3943" s="82" t="s">
        <v>6381</v>
      </c>
      <c r="B3943" s="83">
        <v>19599</v>
      </c>
      <c r="C3943" s="82" t="s">
        <v>0</v>
      </c>
      <c r="D3943" s="82" t="s">
        <v>1147</v>
      </c>
      <c r="E3943" s="84" t="s">
        <v>1070</v>
      </c>
      <c r="F3943" s="82" t="s">
        <v>1149</v>
      </c>
      <c r="G3943" s="83" t="s">
        <v>0</v>
      </c>
      <c r="H3943" s="85">
        <v>18.899999999999999</v>
      </c>
      <c r="I3943" s="86"/>
      <c r="J3943" s="88" t="s">
        <v>7661</v>
      </c>
      <c r="K3943" s="88" t="s">
        <v>10284</v>
      </c>
      <c r="L3943" s="82">
        <v>28</v>
      </c>
      <c r="M3943" s="83" t="s">
        <v>7066</v>
      </c>
      <c r="N3943" s="82" t="s">
        <v>1127</v>
      </c>
      <c r="O3943" s="82" t="s">
        <v>0</v>
      </c>
      <c r="P3943" s="82" t="s">
        <v>67</v>
      </c>
      <c r="Q3943" s="81">
        <v>16.5</v>
      </c>
      <c r="R3943" s="81">
        <v>3</v>
      </c>
      <c r="S3943" s="81">
        <v>18</v>
      </c>
      <c r="T3943" s="81">
        <v>1.375</v>
      </c>
    </row>
    <row r="3944" spans="1:20">
      <c r="A3944" s="82" t="s">
        <v>6382</v>
      </c>
      <c r="B3944" s="83">
        <v>19600</v>
      </c>
      <c r="C3944" s="82" t="s">
        <v>0</v>
      </c>
      <c r="D3944" s="82" t="s">
        <v>1147</v>
      </c>
      <c r="E3944" s="84" t="s">
        <v>2946</v>
      </c>
      <c r="F3944" s="82" t="s">
        <v>1149</v>
      </c>
      <c r="G3944" s="83" t="s">
        <v>0</v>
      </c>
      <c r="H3944" s="85">
        <v>28.8</v>
      </c>
      <c r="I3944" s="86"/>
      <c r="J3944" s="88" t="s">
        <v>7086</v>
      </c>
      <c r="K3944" s="88" t="s">
        <v>10285</v>
      </c>
      <c r="L3944" s="82" t="s">
        <v>31</v>
      </c>
      <c r="M3944" s="83" t="s">
        <v>7066</v>
      </c>
      <c r="N3944" s="82" t="s">
        <v>1233</v>
      </c>
      <c r="O3944" s="82" t="s">
        <v>11</v>
      </c>
      <c r="P3944" s="82" t="s">
        <v>36</v>
      </c>
      <c r="Q3944" s="81">
        <v>0</v>
      </c>
      <c r="R3944" s="81">
        <v>0</v>
      </c>
      <c r="S3944" s="81">
        <v>0</v>
      </c>
      <c r="T3944" s="81">
        <v>1.1000000000000001</v>
      </c>
    </row>
    <row r="3945" spans="1:20">
      <c r="A3945" s="82" t="s">
        <v>6383</v>
      </c>
      <c r="B3945" s="83">
        <v>19601</v>
      </c>
      <c r="C3945" s="82" t="s">
        <v>0</v>
      </c>
      <c r="D3945" s="82" t="s">
        <v>1147</v>
      </c>
      <c r="E3945" s="84" t="s">
        <v>2947</v>
      </c>
      <c r="F3945" s="82" t="s">
        <v>1149</v>
      </c>
      <c r="G3945" s="83" t="s">
        <v>0</v>
      </c>
      <c r="H3945" s="85">
        <v>13.3</v>
      </c>
      <c r="I3945" s="86"/>
      <c r="J3945" s="88" t="s">
        <v>7086</v>
      </c>
      <c r="K3945" s="88" t="s">
        <v>10286</v>
      </c>
      <c r="L3945" s="82" t="s">
        <v>31</v>
      </c>
      <c r="M3945" s="83" t="s">
        <v>7066</v>
      </c>
      <c r="N3945" s="82" t="s">
        <v>1233</v>
      </c>
      <c r="O3945" s="82" t="s">
        <v>11</v>
      </c>
      <c r="P3945" s="82" t="s">
        <v>36</v>
      </c>
      <c r="Q3945" s="81">
        <v>0</v>
      </c>
      <c r="R3945" s="81">
        <v>0</v>
      </c>
      <c r="S3945" s="81">
        <v>0</v>
      </c>
      <c r="T3945" s="81">
        <v>0.255</v>
      </c>
    </row>
    <row r="3946" spans="1:20">
      <c r="A3946" s="82" t="s">
        <v>6384</v>
      </c>
      <c r="B3946" s="83">
        <v>19602</v>
      </c>
      <c r="C3946" s="82" t="s">
        <v>0</v>
      </c>
      <c r="D3946" s="82" t="s">
        <v>1147</v>
      </c>
      <c r="E3946" s="84" t="s">
        <v>2948</v>
      </c>
      <c r="F3946" s="82" t="s">
        <v>1149</v>
      </c>
      <c r="G3946" s="83" t="s">
        <v>0</v>
      </c>
      <c r="H3946" s="85">
        <v>13.3</v>
      </c>
      <c r="I3946" s="86"/>
      <c r="J3946" s="88" t="s">
        <v>7086</v>
      </c>
      <c r="K3946" s="88" t="s">
        <v>10287</v>
      </c>
      <c r="L3946" s="82" t="s">
        <v>31</v>
      </c>
      <c r="M3946" s="83" t="s">
        <v>7066</v>
      </c>
      <c r="N3946" s="82" t="s">
        <v>1233</v>
      </c>
      <c r="O3946" s="82" t="s">
        <v>11</v>
      </c>
      <c r="P3946" s="82" t="s">
        <v>36</v>
      </c>
      <c r="Q3946" s="81">
        <v>0</v>
      </c>
      <c r="R3946" s="81">
        <v>0</v>
      </c>
      <c r="S3946" s="81">
        <v>0</v>
      </c>
      <c r="T3946" s="81">
        <v>0.255</v>
      </c>
    </row>
    <row r="3947" spans="1:20">
      <c r="A3947" s="82" t="s">
        <v>6385</v>
      </c>
      <c r="B3947" s="83">
        <v>19603</v>
      </c>
      <c r="C3947" s="82" t="s">
        <v>0</v>
      </c>
      <c r="D3947" s="82" t="s">
        <v>1147</v>
      </c>
      <c r="E3947" s="84" t="s">
        <v>2949</v>
      </c>
      <c r="F3947" s="82" t="s">
        <v>1149</v>
      </c>
      <c r="G3947" s="83" t="s">
        <v>0</v>
      </c>
      <c r="H3947" s="85">
        <v>13.3</v>
      </c>
      <c r="I3947" s="86"/>
      <c r="J3947" s="88" t="s">
        <v>7086</v>
      </c>
      <c r="K3947" s="88" t="s">
        <v>10288</v>
      </c>
      <c r="L3947" s="82" t="s">
        <v>31</v>
      </c>
      <c r="M3947" s="83" t="s">
        <v>7066</v>
      </c>
      <c r="N3947" s="82" t="s">
        <v>1233</v>
      </c>
      <c r="O3947" s="82" t="s">
        <v>11</v>
      </c>
      <c r="P3947" s="82" t="s">
        <v>36</v>
      </c>
      <c r="Q3947" s="81">
        <v>0</v>
      </c>
      <c r="R3947" s="81">
        <v>0</v>
      </c>
      <c r="S3947" s="81">
        <v>0</v>
      </c>
      <c r="T3947" s="81">
        <v>0.255</v>
      </c>
    </row>
    <row r="3948" spans="1:20">
      <c r="A3948" s="82" t="s">
        <v>6386</v>
      </c>
      <c r="B3948" s="83">
        <v>19604</v>
      </c>
      <c r="C3948" s="82" t="s">
        <v>0</v>
      </c>
      <c r="D3948" s="82" t="s">
        <v>1147</v>
      </c>
      <c r="E3948" s="84" t="s">
        <v>2950</v>
      </c>
      <c r="F3948" s="82" t="s">
        <v>1149</v>
      </c>
      <c r="G3948" s="83" t="s">
        <v>0</v>
      </c>
      <c r="H3948" s="85">
        <v>28.8</v>
      </c>
      <c r="I3948" s="86"/>
      <c r="J3948" s="88" t="s">
        <v>7086</v>
      </c>
      <c r="K3948" s="88" t="s">
        <v>10289</v>
      </c>
      <c r="L3948" s="82" t="s">
        <v>31</v>
      </c>
      <c r="M3948" s="83" t="s">
        <v>7066</v>
      </c>
      <c r="N3948" s="82" t="s">
        <v>1233</v>
      </c>
      <c r="O3948" s="82" t="s">
        <v>11</v>
      </c>
      <c r="P3948" s="82" t="s">
        <v>36</v>
      </c>
      <c r="Q3948" s="81">
        <v>0</v>
      </c>
      <c r="R3948" s="81">
        <v>0</v>
      </c>
      <c r="S3948" s="81">
        <v>0</v>
      </c>
      <c r="T3948" s="81">
        <v>1.1000000000000001</v>
      </c>
    </row>
    <row r="3949" spans="1:20">
      <c r="A3949" s="82" t="s">
        <v>6387</v>
      </c>
      <c r="B3949" s="83">
        <v>19605</v>
      </c>
      <c r="C3949" s="82" t="s">
        <v>0</v>
      </c>
      <c r="D3949" s="82" t="s">
        <v>1147</v>
      </c>
      <c r="E3949" s="84" t="s">
        <v>2951</v>
      </c>
      <c r="F3949" s="82" t="s">
        <v>1149</v>
      </c>
      <c r="G3949" s="83" t="s">
        <v>0</v>
      </c>
      <c r="H3949" s="85">
        <v>13.3</v>
      </c>
      <c r="I3949" s="86"/>
      <c r="J3949" s="88" t="s">
        <v>7086</v>
      </c>
      <c r="K3949" s="88" t="s">
        <v>10290</v>
      </c>
      <c r="L3949" s="82" t="s">
        <v>31</v>
      </c>
      <c r="M3949" s="83" t="s">
        <v>7066</v>
      </c>
      <c r="N3949" s="82" t="s">
        <v>1233</v>
      </c>
      <c r="O3949" s="82" t="s">
        <v>11</v>
      </c>
      <c r="P3949" s="82" t="s">
        <v>36</v>
      </c>
      <c r="Q3949" s="81">
        <v>0</v>
      </c>
      <c r="R3949" s="81">
        <v>0</v>
      </c>
      <c r="S3949" s="81">
        <v>0</v>
      </c>
      <c r="T3949" s="81">
        <v>0.255</v>
      </c>
    </row>
    <row r="3950" spans="1:20">
      <c r="A3950" s="82" t="s">
        <v>6388</v>
      </c>
      <c r="B3950" s="83">
        <v>19606</v>
      </c>
      <c r="C3950" s="82" t="s">
        <v>0</v>
      </c>
      <c r="D3950" s="82" t="s">
        <v>1147</v>
      </c>
      <c r="E3950" s="84" t="s">
        <v>2952</v>
      </c>
      <c r="F3950" s="82" t="s">
        <v>1149</v>
      </c>
      <c r="G3950" s="83" t="s">
        <v>0</v>
      </c>
      <c r="H3950" s="85">
        <v>13.3</v>
      </c>
      <c r="I3950" s="86"/>
      <c r="J3950" s="88" t="s">
        <v>7086</v>
      </c>
      <c r="K3950" s="88" t="s">
        <v>10291</v>
      </c>
      <c r="L3950" s="82" t="s">
        <v>31</v>
      </c>
      <c r="M3950" s="83" t="s">
        <v>7066</v>
      </c>
      <c r="N3950" s="82" t="s">
        <v>1233</v>
      </c>
      <c r="O3950" s="82" t="s">
        <v>11</v>
      </c>
      <c r="P3950" s="82" t="s">
        <v>36</v>
      </c>
      <c r="Q3950" s="81">
        <v>0</v>
      </c>
      <c r="R3950" s="81">
        <v>0</v>
      </c>
      <c r="S3950" s="81">
        <v>0</v>
      </c>
      <c r="T3950" s="81">
        <v>0.255</v>
      </c>
    </row>
    <row r="3951" spans="1:20">
      <c r="A3951" s="82" t="s">
        <v>6389</v>
      </c>
      <c r="B3951" s="83">
        <v>19607</v>
      </c>
      <c r="C3951" s="82" t="s">
        <v>0</v>
      </c>
      <c r="D3951" s="82" t="s">
        <v>1147</v>
      </c>
      <c r="E3951" s="84" t="s">
        <v>2953</v>
      </c>
      <c r="F3951" s="82" t="s">
        <v>1149</v>
      </c>
      <c r="G3951" s="83" t="s">
        <v>0</v>
      </c>
      <c r="H3951" s="85">
        <v>28.8</v>
      </c>
      <c r="I3951" s="86"/>
      <c r="J3951" s="88" t="s">
        <v>7086</v>
      </c>
      <c r="K3951" s="88" t="s">
        <v>10292</v>
      </c>
      <c r="L3951" s="82" t="s">
        <v>31</v>
      </c>
      <c r="M3951" s="83" t="s">
        <v>7066</v>
      </c>
      <c r="N3951" s="82" t="s">
        <v>1233</v>
      </c>
      <c r="O3951" s="82" t="s">
        <v>11</v>
      </c>
      <c r="P3951" s="82" t="s">
        <v>36</v>
      </c>
      <c r="Q3951" s="81">
        <v>0</v>
      </c>
      <c r="R3951" s="81">
        <v>0</v>
      </c>
      <c r="S3951" s="81">
        <v>0</v>
      </c>
      <c r="T3951" s="81">
        <v>1.1000000000000001</v>
      </c>
    </row>
    <row r="3952" spans="1:20">
      <c r="A3952" s="82" t="s">
        <v>6390</v>
      </c>
      <c r="B3952" s="83">
        <v>19608</v>
      </c>
      <c r="C3952" s="82" t="s">
        <v>0</v>
      </c>
      <c r="D3952" s="82" t="s">
        <v>1147</v>
      </c>
      <c r="E3952" s="84" t="s">
        <v>2954</v>
      </c>
      <c r="F3952" s="82" t="s">
        <v>1149</v>
      </c>
      <c r="G3952" s="83" t="s">
        <v>0</v>
      </c>
      <c r="H3952" s="85">
        <v>13.3</v>
      </c>
      <c r="I3952" s="86"/>
      <c r="J3952" s="88" t="s">
        <v>7086</v>
      </c>
      <c r="K3952" s="88" t="s">
        <v>10293</v>
      </c>
      <c r="L3952" s="82" t="s">
        <v>31</v>
      </c>
      <c r="M3952" s="83" t="s">
        <v>7066</v>
      </c>
      <c r="N3952" s="82" t="s">
        <v>1233</v>
      </c>
      <c r="O3952" s="82" t="s">
        <v>11</v>
      </c>
      <c r="P3952" s="82" t="s">
        <v>36</v>
      </c>
      <c r="Q3952" s="81">
        <v>0</v>
      </c>
      <c r="R3952" s="81">
        <v>0</v>
      </c>
      <c r="S3952" s="81">
        <v>0</v>
      </c>
      <c r="T3952" s="81">
        <v>0.255</v>
      </c>
    </row>
    <row r="3953" spans="1:20">
      <c r="A3953" s="82" t="s">
        <v>6391</v>
      </c>
      <c r="B3953" s="83">
        <v>19609</v>
      </c>
      <c r="C3953" s="82" t="s">
        <v>0</v>
      </c>
      <c r="D3953" s="82" t="s">
        <v>1147</v>
      </c>
      <c r="E3953" s="84" t="s">
        <v>2955</v>
      </c>
      <c r="F3953" s="82" t="s">
        <v>1149</v>
      </c>
      <c r="G3953" s="83" t="s">
        <v>0</v>
      </c>
      <c r="H3953" s="85">
        <v>13.3</v>
      </c>
      <c r="I3953" s="86"/>
      <c r="J3953" s="88" t="s">
        <v>7086</v>
      </c>
      <c r="K3953" s="88" t="s">
        <v>10294</v>
      </c>
      <c r="L3953" s="82" t="s">
        <v>31</v>
      </c>
      <c r="M3953" s="83" t="s">
        <v>7066</v>
      </c>
      <c r="N3953" s="82" t="s">
        <v>1233</v>
      </c>
      <c r="O3953" s="82" t="s">
        <v>11</v>
      </c>
      <c r="P3953" s="82" t="s">
        <v>36</v>
      </c>
      <c r="Q3953" s="81">
        <v>0</v>
      </c>
      <c r="R3953" s="81">
        <v>0</v>
      </c>
      <c r="S3953" s="81">
        <v>0</v>
      </c>
      <c r="T3953" s="81">
        <v>0.255</v>
      </c>
    </row>
    <row r="3954" spans="1:20">
      <c r="A3954" s="82" t="s">
        <v>6392</v>
      </c>
      <c r="B3954" s="83">
        <v>19610</v>
      </c>
      <c r="C3954" s="82" t="s">
        <v>0</v>
      </c>
      <c r="D3954" s="82" t="s">
        <v>1147</v>
      </c>
      <c r="E3954" s="84" t="s">
        <v>2956</v>
      </c>
      <c r="F3954" s="82" t="s">
        <v>1149</v>
      </c>
      <c r="G3954" s="83" t="s">
        <v>0</v>
      </c>
      <c r="H3954" s="85">
        <v>13.3</v>
      </c>
      <c r="I3954" s="86"/>
      <c r="J3954" s="88" t="s">
        <v>7086</v>
      </c>
      <c r="K3954" s="88" t="s">
        <v>10295</v>
      </c>
      <c r="L3954" s="82" t="s">
        <v>31</v>
      </c>
      <c r="M3954" s="83" t="s">
        <v>7066</v>
      </c>
      <c r="N3954" s="82" t="s">
        <v>1233</v>
      </c>
      <c r="O3954" s="82" t="s">
        <v>11</v>
      </c>
      <c r="P3954" s="82" t="s">
        <v>36</v>
      </c>
      <c r="Q3954" s="81">
        <v>0</v>
      </c>
      <c r="R3954" s="81">
        <v>0</v>
      </c>
      <c r="S3954" s="81">
        <v>0</v>
      </c>
      <c r="T3954" s="81">
        <v>0.255</v>
      </c>
    </row>
    <row r="3955" spans="1:20">
      <c r="A3955" s="82" t="s">
        <v>6393</v>
      </c>
      <c r="B3955" s="83">
        <v>19623</v>
      </c>
      <c r="C3955" s="82" t="s">
        <v>0</v>
      </c>
      <c r="D3955" s="82" t="s">
        <v>1147</v>
      </c>
      <c r="E3955" s="84" t="s">
        <v>2957</v>
      </c>
      <c r="F3955" s="82" t="s">
        <v>1162</v>
      </c>
      <c r="G3955" s="83" t="s">
        <v>0</v>
      </c>
      <c r="H3955" s="85">
        <v>61.9</v>
      </c>
      <c r="I3955" s="86"/>
      <c r="J3955" s="88" t="s">
        <v>7104</v>
      </c>
      <c r="K3955" s="88" t="s">
        <v>10296</v>
      </c>
      <c r="L3955" s="82" t="s">
        <v>31</v>
      </c>
      <c r="M3955" s="83" t="s">
        <v>7066</v>
      </c>
      <c r="N3955" s="82" t="s">
        <v>2958</v>
      </c>
      <c r="O3955" s="82" t="s">
        <v>0</v>
      </c>
      <c r="P3955" s="82" t="s">
        <v>34</v>
      </c>
      <c r="Q3955" s="81">
        <v>41.5</v>
      </c>
      <c r="R3955" s="81">
        <v>0</v>
      </c>
      <c r="S3955" s="81">
        <v>41.5</v>
      </c>
      <c r="T3955" s="81">
        <v>2825</v>
      </c>
    </row>
    <row r="3956" spans="1:20">
      <c r="A3956" s="82" t="s">
        <v>6394</v>
      </c>
      <c r="B3956" s="83">
        <v>19628</v>
      </c>
      <c r="C3956" s="82" t="s">
        <v>0</v>
      </c>
      <c r="D3956" s="82" t="s">
        <v>1147</v>
      </c>
      <c r="E3956" s="84" t="s">
        <v>2959</v>
      </c>
      <c r="F3956" s="82" t="s">
        <v>1149</v>
      </c>
      <c r="G3956" s="83" t="s">
        <v>0</v>
      </c>
      <c r="H3956" s="85">
        <v>54.9</v>
      </c>
      <c r="I3956" s="86"/>
      <c r="J3956" s="88" t="s">
        <v>7104</v>
      </c>
      <c r="K3956" s="88" t="s">
        <v>10297</v>
      </c>
      <c r="L3956" s="82">
        <v>5</v>
      </c>
      <c r="M3956" s="83" t="s">
        <v>7066</v>
      </c>
      <c r="N3956" s="82" t="s">
        <v>2960</v>
      </c>
      <c r="O3956" s="82" t="s">
        <v>0</v>
      </c>
      <c r="P3956" s="82" t="s">
        <v>34</v>
      </c>
      <c r="Q3956" s="81">
        <v>32.5</v>
      </c>
      <c r="R3956" s="81">
        <v>2</v>
      </c>
      <c r="S3956" s="81">
        <v>32.5</v>
      </c>
      <c r="T3956" s="81">
        <v>0.82</v>
      </c>
    </row>
    <row r="3957" spans="1:20">
      <c r="A3957" s="82" t="s">
        <v>6395</v>
      </c>
      <c r="B3957" s="83">
        <v>19629</v>
      </c>
      <c r="C3957" s="82" t="s">
        <v>0</v>
      </c>
      <c r="D3957" s="82" t="s">
        <v>1147</v>
      </c>
      <c r="E3957" s="84" t="s">
        <v>2961</v>
      </c>
      <c r="F3957" s="82" t="s">
        <v>1149</v>
      </c>
      <c r="G3957" s="83" t="s">
        <v>0</v>
      </c>
      <c r="H3957" s="85">
        <v>38.5</v>
      </c>
      <c r="I3957" s="86"/>
      <c r="J3957" s="88" t="s">
        <v>7104</v>
      </c>
      <c r="K3957" s="88" t="s">
        <v>10298</v>
      </c>
      <c r="L3957" s="82">
        <v>13</v>
      </c>
      <c r="M3957" s="83" t="s">
        <v>7066</v>
      </c>
      <c r="N3957" s="82" t="s">
        <v>2960</v>
      </c>
      <c r="O3957" s="82" t="s">
        <v>0</v>
      </c>
      <c r="P3957" s="82" t="s">
        <v>34</v>
      </c>
      <c r="Q3957" s="81">
        <v>43</v>
      </c>
      <c r="R3957" s="81">
        <v>3.5</v>
      </c>
      <c r="S3957" s="81">
        <v>43</v>
      </c>
      <c r="T3957" s="81">
        <v>1363</v>
      </c>
    </row>
    <row r="3958" spans="1:20">
      <c r="A3958" s="82" t="s">
        <v>6396</v>
      </c>
      <c r="B3958" s="83">
        <v>19648</v>
      </c>
      <c r="C3958" s="82" t="s">
        <v>0</v>
      </c>
      <c r="D3958" s="82" t="s">
        <v>1147</v>
      </c>
      <c r="E3958" s="84" t="s">
        <v>661</v>
      </c>
      <c r="F3958" s="82" t="s">
        <v>1149</v>
      </c>
      <c r="G3958" s="83" t="s">
        <v>0</v>
      </c>
      <c r="H3958" s="85">
        <v>42.9</v>
      </c>
      <c r="I3958" s="86"/>
      <c r="J3958" s="88" t="s">
        <v>7084</v>
      </c>
      <c r="K3958" s="88" t="s">
        <v>10299</v>
      </c>
      <c r="L3958" s="82">
        <v>5</v>
      </c>
      <c r="M3958" s="83" t="s">
        <v>7066</v>
      </c>
      <c r="N3958" s="82" t="s">
        <v>102</v>
      </c>
      <c r="O3958" s="82" t="s">
        <v>0</v>
      </c>
      <c r="P3958" s="82" t="s">
        <v>34</v>
      </c>
      <c r="Q3958" s="81">
        <v>19</v>
      </c>
      <c r="R3958" s="81">
        <v>0</v>
      </c>
      <c r="S3958" s="81">
        <v>19</v>
      </c>
      <c r="T3958" s="81">
        <v>0.34499999999999997</v>
      </c>
    </row>
    <row r="3959" spans="1:20">
      <c r="A3959" s="82" t="s">
        <v>6397</v>
      </c>
      <c r="B3959" s="83">
        <v>19685</v>
      </c>
      <c r="C3959" s="82" t="s">
        <v>0</v>
      </c>
      <c r="D3959" s="82" t="s">
        <v>1147</v>
      </c>
      <c r="E3959" s="84" t="s">
        <v>2962</v>
      </c>
      <c r="F3959" s="82" t="s">
        <v>1149</v>
      </c>
      <c r="G3959" s="83" t="s">
        <v>0</v>
      </c>
      <c r="H3959" s="85">
        <v>23.95</v>
      </c>
      <c r="I3959" s="86"/>
      <c r="J3959" s="88" t="s">
        <v>7489</v>
      </c>
      <c r="K3959" s="88" t="s">
        <v>10300</v>
      </c>
      <c r="L3959" s="82">
        <v>3</v>
      </c>
      <c r="M3959" s="83" t="s">
        <v>7066</v>
      </c>
      <c r="N3959" s="82" t="s">
        <v>1163</v>
      </c>
      <c r="O3959" s="82" t="s">
        <v>0</v>
      </c>
      <c r="P3959" s="82" t="s">
        <v>34</v>
      </c>
      <c r="Q3959" s="81">
        <v>0</v>
      </c>
      <c r="R3959" s="81">
        <v>0</v>
      </c>
      <c r="S3959" s="81">
        <v>0</v>
      </c>
      <c r="T3959" s="81">
        <v>0.68500000000000005</v>
      </c>
    </row>
    <row r="3960" spans="1:20">
      <c r="A3960" s="82" t="s">
        <v>6398</v>
      </c>
      <c r="B3960" s="83">
        <v>19696</v>
      </c>
      <c r="C3960" s="82" t="s">
        <v>0</v>
      </c>
      <c r="D3960" s="82">
        <v>12</v>
      </c>
      <c r="E3960" s="84" t="s">
        <v>2964</v>
      </c>
      <c r="F3960" s="82" t="s">
        <v>1149</v>
      </c>
      <c r="G3960" s="83" t="s">
        <v>3328</v>
      </c>
      <c r="H3960" s="85">
        <v>106.9</v>
      </c>
      <c r="I3960" s="86"/>
      <c r="J3960" s="88" t="s">
        <v>7192</v>
      </c>
      <c r="K3960" s="88" t="s">
        <v>10301</v>
      </c>
      <c r="L3960" s="82">
        <v>7</v>
      </c>
      <c r="M3960" s="83" t="s">
        <v>7066</v>
      </c>
      <c r="N3960" s="82" t="s">
        <v>2963</v>
      </c>
      <c r="O3960" s="82" t="s">
        <v>0</v>
      </c>
      <c r="P3960" s="82" t="s">
        <v>34</v>
      </c>
      <c r="Q3960" s="81">
        <v>15</v>
      </c>
      <c r="R3960" s="81">
        <v>30</v>
      </c>
      <c r="S3960" s="81">
        <v>36</v>
      </c>
      <c r="T3960" s="81">
        <v>0</v>
      </c>
    </row>
    <row r="3961" spans="1:20">
      <c r="A3961" s="82" t="s">
        <v>6399</v>
      </c>
      <c r="B3961" s="83">
        <v>19719</v>
      </c>
      <c r="C3961" s="82" t="s">
        <v>0</v>
      </c>
      <c r="D3961" s="82" t="s">
        <v>1147</v>
      </c>
      <c r="E3961" s="84" t="s">
        <v>2965</v>
      </c>
      <c r="F3961" s="82" t="s">
        <v>1149</v>
      </c>
      <c r="G3961" s="83" t="s">
        <v>0</v>
      </c>
      <c r="H3961" s="85">
        <v>79.900000000000006</v>
      </c>
      <c r="I3961" s="86"/>
      <c r="J3961" s="88" t="s">
        <v>7104</v>
      </c>
      <c r="K3961" s="88" t="s">
        <v>10302</v>
      </c>
      <c r="L3961" s="82" t="s">
        <v>31</v>
      </c>
      <c r="M3961" s="83" t="s">
        <v>7066</v>
      </c>
      <c r="N3961" s="82" t="s">
        <v>2966</v>
      </c>
      <c r="O3961" s="82" t="s">
        <v>0</v>
      </c>
      <c r="P3961" s="82" t="s">
        <v>33</v>
      </c>
      <c r="Q3961" s="81">
        <v>0</v>
      </c>
      <c r="R3961" s="81">
        <v>0</v>
      </c>
      <c r="S3961" s="81">
        <v>0</v>
      </c>
      <c r="T3961" s="81">
        <v>0</v>
      </c>
    </row>
    <row r="3962" spans="1:20">
      <c r="A3962" s="82" t="s">
        <v>6400</v>
      </c>
      <c r="B3962" s="83">
        <v>19720</v>
      </c>
      <c r="C3962" s="82" t="s">
        <v>0</v>
      </c>
      <c r="D3962" s="82" t="s">
        <v>1147</v>
      </c>
      <c r="E3962" s="84" t="s">
        <v>2967</v>
      </c>
      <c r="F3962" s="82" t="s">
        <v>1149</v>
      </c>
      <c r="G3962" s="83" t="s">
        <v>0</v>
      </c>
      <c r="H3962" s="85">
        <v>94.9</v>
      </c>
      <c r="I3962" s="86"/>
      <c r="J3962" s="88" t="s">
        <v>7104</v>
      </c>
      <c r="K3962" s="88" t="s">
        <v>10303</v>
      </c>
      <c r="L3962" s="82" t="s">
        <v>31</v>
      </c>
      <c r="M3962" s="83" t="s">
        <v>7066</v>
      </c>
      <c r="N3962" s="82" t="s">
        <v>2966</v>
      </c>
      <c r="O3962" s="82" t="s">
        <v>0</v>
      </c>
      <c r="P3962" s="82" t="s">
        <v>33</v>
      </c>
      <c r="Q3962" s="81">
        <v>0</v>
      </c>
      <c r="R3962" s="81">
        <v>0</v>
      </c>
      <c r="S3962" s="81">
        <v>0</v>
      </c>
      <c r="T3962" s="81">
        <v>0</v>
      </c>
    </row>
    <row r="3963" spans="1:20">
      <c r="A3963" s="82" t="s">
        <v>11965</v>
      </c>
      <c r="B3963" s="83">
        <v>19721</v>
      </c>
      <c r="C3963" s="82" t="s">
        <v>0</v>
      </c>
      <c r="D3963" s="82">
        <v>12</v>
      </c>
      <c r="E3963" s="84" t="s">
        <v>11966</v>
      </c>
      <c r="F3963" s="82" t="s">
        <v>1149</v>
      </c>
      <c r="G3963" s="83" t="s">
        <v>0</v>
      </c>
      <c r="H3963" s="85">
        <v>99.9</v>
      </c>
      <c r="I3963" s="86">
        <v>9.7500000000000003E-2</v>
      </c>
      <c r="J3963" s="88" t="s">
        <v>7104</v>
      </c>
      <c r="K3963" s="88" t="s">
        <v>11967</v>
      </c>
      <c r="L3963" s="82" t="s">
        <v>30</v>
      </c>
      <c r="M3963" s="83" t="s">
        <v>7066</v>
      </c>
      <c r="N3963" s="82" t="s">
        <v>2966</v>
      </c>
      <c r="O3963" s="82" t="s">
        <v>0</v>
      </c>
      <c r="P3963" s="82" t="s">
        <v>34</v>
      </c>
      <c r="Q3963" s="81">
        <v>21</v>
      </c>
      <c r="R3963" s="81">
        <v>60</v>
      </c>
      <c r="S3963" s="81">
        <v>21</v>
      </c>
      <c r="T3963" s="81">
        <v>1.25</v>
      </c>
    </row>
    <row r="3964" spans="1:20">
      <c r="A3964" s="82" t="s">
        <v>11968</v>
      </c>
      <c r="B3964" s="83">
        <v>19722</v>
      </c>
      <c r="C3964" s="82" t="s">
        <v>0</v>
      </c>
      <c r="D3964" s="82">
        <v>12</v>
      </c>
      <c r="E3964" s="84" t="s">
        <v>11969</v>
      </c>
      <c r="F3964" s="82" t="s">
        <v>1149</v>
      </c>
      <c r="G3964" s="83" t="s">
        <v>0</v>
      </c>
      <c r="H3964" s="85">
        <v>81.900000000000006</v>
      </c>
      <c r="I3964" s="86">
        <v>9.7500000000000003E-2</v>
      </c>
      <c r="J3964" s="88" t="s">
        <v>7104</v>
      </c>
      <c r="K3964" s="88" t="s">
        <v>11970</v>
      </c>
      <c r="L3964" s="82" t="s">
        <v>30</v>
      </c>
      <c r="M3964" s="83" t="s">
        <v>7066</v>
      </c>
      <c r="N3964" s="82" t="s">
        <v>2966</v>
      </c>
      <c r="O3964" s="82" t="s">
        <v>0</v>
      </c>
      <c r="P3964" s="82" t="s">
        <v>34</v>
      </c>
      <c r="Q3964" s="81">
        <v>19</v>
      </c>
      <c r="R3964" s="81">
        <v>38.5</v>
      </c>
      <c r="S3964" s="81">
        <v>19</v>
      </c>
      <c r="T3964" s="81">
        <v>0</v>
      </c>
    </row>
    <row r="3965" spans="1:20">
      <c r="A3965" s="82" t="s">
        <v>6401</v>
      </c>
      <c r="B3965" s="83">
        <v>19723</v>
      </c>
      <c r="C3965" s="82" t="s">
        <v>0</v>
      </c>
      <c r="D3965" s="82">
        <v>12</v>
      </c>
      <c r="E3965" s="84" t="s">
        <v>2968</v>
      </c>
      <c r="F3965" s="82" t="s">
        <v>1149</v>
      </c>
      <c r="G3965" s="83" t="s">
        <v>3328</v>
      </c>
      <c r="H3965" s="85">
        <v>98.9</v>
      </c>
      <c r="I3965" s="86"/>
      <c r="J3965" s="88" t="s">
        <v>7104</v>
      </c>
      <c r="K3965" s="88" t="s">
        <v>10304</v>
      </c>
      <c r="L3965" s="82" t="s">
        <v>31</v>
      </c>
      <c r="M3965" s="83" t="s">
        <v>7066</v>
      </c>
      <c r="N3965" s="82" t="s">
        <v>2966</v>
      </c>
      <c r="O3965" s="82" t="s">
        <v>0</v>
      </c>
      <c r="P3965" s="82" t="s">
        <v>34</v>
      </c>
      <c r="Q3965" s="81">
        <v>35</v>
      </c>
      <c r="R3965" s="81">
        <v>0</v>
      </c>
      <c r="S3965" s="81">
        <v>35</v>
      </c>
      <c r="T3965" s="81">
        <v>0</v>
      </c>
    </row>
    <row r="3966" spans="1:20">
      <c r="A3966" s="82" t="s">
        <v>6402</v>
      </c>
      <c r="B3966" s="83">
        <v>19724</v>
      </c>
      <c r="C3966" s="82" t="s">
        <v>0</v>
      </c>
      <c r="D3966" s="82">
        <v>12</v>
      </c>
      <c r="E3966" s="84" t="s">
        <v>2969</v>
      </c>
      <c r="F3966" s="82" t="s">
        <v>1149</v>
      </c>
      <c r="G3966" s="83" t="s">
        <v>3328</v>
      </c>
      <c r="H3966" s="85">
        <v>89.9</v>
      </c>
      <c r="I3966" s="86"/>
      <c r="J3966" s="88" t="s">
        <v>7104</v>
      </c>
      <c r="K3966" s="88" t="s">
        <v>10305</v>
      </c>
      <c r="L3966" s="82" t="s">
        <v>31</v>
      </c>
      <c r="M3966" s="83" t="s">
        <v>7066</v>
      </c>
      <c r="N3966" s="82" t="s">
        <v>2966</v>
      </c>
      <c r="O3966" s="82" t="s">
        <v>0</v>
      </c>
      <c r="P3966" s="82" t="s">
        <v>34</v>
      </c>
      <c r="Q3966" s="81">
        <v>30</v>
      </c>
      <c r="R3966" s="81">
        <v>23</v>
      </c>
      <c r="S3966" s="81">
        <v>30</v>
      </c>
      <c r="T3966" s="81">
        <v>1008</v>
      </c>
    </row>
    <row r="3967" spans="1:20">
      <c r="A3967" s="82" t="s">
        <v>6403</v>
      </c>
      <c r="B3967" s="83">
        <v>19735</v>
      </c>
      <c r="C3967" s="82" t="s">
        <v>0</v>
      </c>
      <c r="D3967" s="82" t="s">
        <v>1147</v>
      </c>
      <c r="E3967" s="84" t="s">
        <v>508</v>
      </c>
      <c r="F3967" s="82" t="s">
        <v>1162</v>
      </c>
      <c r="G3967" s="83" t="s">
        <v>0</v>
      </c>
      <c r="H3967" s="85">
        <v>59.8</v>
      </c>
      <c r="I3967" s="86"/>
      <c r="J3967" s="88" t="s">
        <v>7165</v>
      </c>
      <c r="K3967" s="88" t="s">
        <v>10306</v>
      </c>
      <c r="L3967" s="82">
        <v>4</v>
      </c>
      <c r="M3967" s="83" t="s">
        <v>7066</v>
      </c>
      <c r="N3967" s="82" t="s">
        <v>1163</v>
      </c>
      <c r="O3967" s="82" t="s">
        <v>0</v>
      </c>
      <c r="P3967" s="82" t="s">
        <v>34</v>
      </c>
      <c r="Q3967" s="81">
        <v>0</v>
      </c>
      <c r="R3967" s="81">
        <v>0</v>
      </c>
      <c r="S3967" s="81">
        <v>0</v>
      </c>
      <c r="T3967" s="81">
        <v>0</v>
      </c>
    </row>
    <row r="3968" spans="1:20">
      <c r="A3968" s="82" t="s">
        <v>6404</v>
      </c>
      <c r="B3968" s="83">
        <v>19741</v>
      </c>
      <c r="C3968" s="82" t="s">
        <v>0</v>
      </c>
      <c r="D3968" s="82" t="s">
        <v>1147</v>
      </c>
      <c r="E3968" s="84" t="s">
        <v>3189</v>
      </c>
      <c r="F3968" s="82" t="s">
        <v>1149</v>
      </c>
      <c r="G3968" s="83" t="s">
        <v>0</v>
      </c>
      <c r="H3968" s="85">
        <v>63.9</v>
      </c>
      <c r="I3968" s="86"/>
      <c r="J3968" s="88" t="s">
        <v>7300</v>
      </c>
      <c r="K3968" s="88" t="s">
        <v>10307</v>
      </c>
      <c r="L3968" s="82" t="s">
        <v>30</v>
      </c>
      <c r="M3968" s="83" t="s">
        <v>7066</v>
      </c>
      <c r="N3968" s="82" t="s">
        <v>3190</v>
      </c>
      <c r="O3968" s="82" t="s">
        <v>0</v>
      </c>
      <c r="P3968" s="82" t="s">
        <v>56</v>
      </c>
      <c r="Q3968" s="81">
        <v>0</v>
      </c>
      <c r="R3968" s="81">
        <v>0</v>
      </c>
      <c r="S3968" s="81">
        <v>0</v>
      </c>
      <c r="T3968" s="81">
        <v>0.78500000000000003</v>
      </c>
    </row>
    <row r="3969" spans="1:20">
      <c r="A3969" s="82" t="s">
        <v>6405</v>
      </c>
      <c r="B3969" s="83">
        <v>19742</v>
      </c>
      <c r="C3969" s="82" t="s">
        <v>0</v>
      </c>
      <c r="D3969" s="82" t="s">
        <v>1147</v>
      </c>
      <c r="E3969" s="84" t="s">
        <v>3191</v>
      </c>
      <c r="F3969" s="82" t="s">
        <v>1149</v>
      </c>
      <c r="G3969" s="83" t="s">
        <v>0</v>
      </c>
      <c r="H3969" s="85">
        <v>33.9</v>
      </c>
      <c r="I3969" s="86"/>
      <c r="J3969" s="88" t="s">
        <v>7300</v>
      </c>
      <c r="K3969" s="88" t="s">
        <v>10308</v>
      </c>
      <c r="L3969" s="82" t="s">
        <v>30</v>
      </c>
      <c r="M3969" s="83" t="s">
        <v>7066</v>
      </c>
      <c r="N3969" s="82" t="s">
        <v>3190</v>
      </c>
      <c r="O3969" s="82" t="s">
        <v>0</v>
      </c>
      <c r="P3969" s="82" t="s">
        <v>56</v>
      </c>
      <c r="Q3969" s="81">
        <v>0</v>
      </c>
      <c r="R3969" s="81">
        <v>0</v>
      </c>
      <c r="S3969" s="81">
        <v>0</v>
      </c>
      <c r="T3969" s="81">
        <v>0.26500000000000001</v>
      </c>
    </row>
    <row r="3970" spans="1:20">
      <c r="A3970" s="82" t="s">
        <v>6406</v>
      </c>
      <c r="B3970" s="83">
        <v>19743</v>
      </c>
      <c r="C3970" s="82" t="s">
        <v>0</v>
      </c>
      <c r="D3970" s="82" t="s">
        <v>1147</v>
      </c>
      <c r="E3970" s="84" t="s">
        <v>3192</v>
      </c>
      <c r="F3970" s="82" t="s">
        <v>1149</v>
      </c>
      <c r="G3970" s="83" t="s">
        <v>0</v>
      </c>
      <c r="H3970" s="85">
        <v>56.9</v>
      </c>
      <c r="I3970" s="86"/>
      <c r="J3970" s="88" t="s">
        <v>7300</v>
      </c>
      <c r="K3970" s="88" t="s">
        <v>10309</v>
      </c>
      <c r="L3970" s="82" t="s">
        <v>30</v>
      </c>
      <c r="M3970" s="83" t="s">
        <v>7066</v>
      </c>
      <c r="N3970" s="82" t="s">
        <v>3190</v>
      </c>
      <c r="O3970" s="82" t="s">
        <v>0</v>
      </c>
      <c r="P3970" s="82" t="s">
        <v>56</v>
      </c>
      <c r="Q3970" s="81">
        <v>0</v>
      </c>
      <c r="R3970" s="81">
        <v>0</v>
      </c>
      <c r="S3970" s="81">
        <v>0</v>
      </c>
      <c r="T3970" s="81">
        <v>0.52500000000000002</v>
      </c>
    </row>
    <row r="3971" spans="1:20">
      <c r="A3971" s="82" t="s">
        <v>6407</v>
      </c>
      <c r="B3971" s="83">
        <v>19744</v>
      </c>
      <c r="C3971" s="82" t="s">
        <v>0</v>
      </c>
      <c r="D3971" s="82" t="s">
        <v>1147</v>
      </c>
      <c r="E3971" s="84" t="s">
        <v>3193</v>
      </c>
      <c r="F3971" s="82" t="s">
        <v>1149</v>
      </c>
      <c r="G3971" s="83" t="s">
        <v>0</v>
      </c>
      <c r="H3971" s="85">
        <v>33.9</v>
      </c>
      <c r="I3971" s="86"/>
      <c r="J3971" s="88" t="s">
        <v>7300</v>
      </c>
      <c r="K3971" s="88" t="s">
        <v>10310</v>
      </c>
      <c r="L3971" s="82" t="s">
        <v>30</v>
      </c>
      <c r="M3971" s="83" t="s">
        <v>7066</v>
      </c>
      <c r="N3971" s="82" t="s">
        <v>3190</v>
      </c>
      <c r="O3971" s="82" t="s">
        <v>0</v>
      </c>
      <c r="P3971" s="82" t="s">
        <v>56</v>
      </c>
      <c r="Q3971" s="81">
        <v>0</v>
      </c>
      <c r="R3971" s="81">
        <v>0</v>
      </c>
      <c r="S3971" s="81">
        <v>0</v>
      </c>
      <c r="T3971" s="81">
        <v>0.23499999999999999</v>
      </c>
    </row>
    <row r="3972" spans="1:20">
      <c r="A3972" s="82" t="s">
        <v>6408</v>
      </c>
      <c r="B3972" s="83">
        <v>19749</v>
      </c>
      <c r="C3972" s="82" t="s">
        <v>0</v>
      </c>
      <c r="D3972" s="82" t="s">
        <v>1147</v>
      </c>
      <c r="E3972" s="84" t="s">
        <v>3194</v>
      </c>
      <c r="F3972" s="82" t="s">
        <v>1149</v>
      </c>
      <c r="G3972" s="83" t="s">
        <v>0</v>
      </c>
      <c r="H3972" s="85">
        <v>56.9</v>
      </c>
      <c r="I3972" s="86"/>
      <c r="J3972" s="88" t="s">
        <v>7300</v>
      </c>
      <c r="K3972" s="88" t="s">
        <v>10311</v>
      </c>
      <c r="L3972" s="82" t="s">
        <v>30</v>
      </c>
      <c r="M3972" s="83" t="s">
        <v>7066</v>
      </c>
      <c r="N3972" s="82" t="s">
        <v>3190</v>
      </c>
      <c r="O3972" s="82" t="s">
        <v>0</v>
      </c>
      <c r="P3972" s="82" t="s">
        <v>56</v>
      </c>
      <c r="Q3972" s="81">
        <v>0</v>
      </c>
      <c r="R3972" s="81">
        <v>0</v>
      </c>
      <c r="S3972" s="81">
        <v>0</v>
      </c>
      <c r="T3972" s="81">
        <v>0.755</v>
      </c>
    </row>
    <row r="3973" spans="1:20">
      <c r="A3973" s="82" t="s">
        <v>6409</v>
      </c>
      <c r="B3973" s="83">
        <v>19750</v>
      </c>
      <c r="C3973" s="82" t="s">
        <v>0</v>
      </c>
      <c r="D3973" s="82" t="s">
        <v>1147</v>
      </c>
      <c r="E3973" s="84" t="s">
        <v>3195</v>
      </c>
      <c r="F3973" s="82" t="s">
        <v>1149</v>
      </c>
      <c r="G3973" s="83" t="s">
        <v>0</v>
      </c>
      <c r="H3973" s="85">
        <v>47.9</v>
      </c>
      <c r="I3973" s="86"/>
      <c r="J3973" s="88" t="s">
        <v>7300</v>
      </c>
      <c r="K3973" s="88" t="s">
        <v>10312</v>
      </c>
      <c r="L3973" s="82" t="s">
        <v>30</v>
      </c>
      <c r="M3973" s="83" t="s">
        <v>7066</v>
      </c>
      <c r="N3973" s="82" t="s">
        <v>3190</v>
      </c>
      <c r="O3973" s="82" t="s">
        <v>0</v>
      </c>
      <c r="P3973" s="82" t="s">
        <v>56</v>
      </c>
      <c r="Q3973" s="81">
        <v>0</v>
      </c>
      <c r="R3973" s="81">
        <v>0</v>
      </c>
      <c r="S3973" s="81">
        <v>0</v>
      </c>
      <c r="T3973" s="81">
        <v>0.72</v>
      </c>
    </row>
    <row r="3974" spans="1:20">
      <c r="A3974" s="82" t="s">
        <v>6410</v>
      </c>
      <c r="B3974" s="83">
        <v>19754</v>
      </c>
      <c r="C3974" s="82" t="s">
        <v>0</v>
      </c>
      <c r="D3974" s="82" t="s">
        <v>1147</v>
      </c>
      <c r="E3974" s="84" t="s">
        <v>509</v>
      </c>
      <c r="F3974" s="82" t="s">
        <v>1162</v>
      </c>
      <c r="G3974" s="83" t="s">
        <v>0</v>
      </c>
      <c r="H3974" s="85">
        <v>52.9</v>
      </c>
      <c r="I3974" s="86"/>
      <c r="J3974" s="88" t="s">
        <v>7083</v>
      </c>
      <c r="K3974" s="88" t="s">
        <v>10313</v>
      </c>
      <c r="L3974" s="82">
        <v>52</v>
      </c>
      <c r="M3974" s="83" t="s">
        <v>7066</v>
      </c>
      <c r="N3974" s="82" t="s">
        <v>510</v>
      </c>
      <c r="O3974" s="82" t="s">
        <v>0</v>
      </c>
      <c r="P3974" s="82" t="s">
        <v>34</v>
      </c>
      <c r="Q3974" s="81">
        <v>0</v>
      </c>
      <c r="R3974" s="81">
        <v>0</v>
      </c>
      <c r="S3974" s="81">
        <v>0</v>
      </c>
      <c r="T3974" s="81">
        <v>0.91500000000000004</v>
      </c>
    </row>
    <row r="3975" spans="1:20">
      <c r="A3975" s="82" t="s">
        <v>6411</v>
      </c>
      <c r="B3975" s="83">
        <v>19756</v>
      </c>
      <c r="C3975" s="82" t="s">
        <v>0</v>
      </c>
      <c r="D3975" s="82" t="s">
        <v>1147</v>
      </c>
      <c r="E3975" s="84" t="s">
        <v>1144</v>
      </c>
      <c r="F3975" s="82" t="s">
        <v>1162</v>
      </c>
      <c r="G3975" s="83" t="s">
        <v>0</v>
      </c>
      <c r="H3975" s="85">
        <v>39.700000000000003</v>
      </c>
      <c r="I3975" s="86"/>
      <c r="J3975" s="88" t="s">
        <v>7083</v>
      </c>
      <c r="K3975" s="88" t="s">
        <v>10314</v>
      </c>
      <c r="L3975" s="82" t="s">
        <v>30</v>
      </c>
      <c r="M3975" s="83" t="s">
        <v>7066</v>
      </c>
      <c r="N3975" s="82" t="s">
        <v>1163</v>
      </c>
      <c r="O3975" s="82" t="s">
        <v>0</v>
      </c>
      <c r="P3975" s="82" t="s">
        <v>34</v>
      </c>
      <c r="Q3975" s="81">
        <v>0</v>
      </c>
      <c r="R3975" s="81">
        <v>0</v>
      </c>
      <c r="S3975" s="81">
        <v>0</v>
      </c>
      <c r="T3975" s="81">
        <v>0.91500000000000004</v>
      </c>
    </row>
    <row r="3976" spans="1:20">
      <c r="A3976" s="82" t="s">
        <v>6412</v>
      </c>
      <c r="B3976" s="83">
        <v>19758</v>
      </c>
      <c r="C3976" s="82" t="s">
        <v>0</v>
      </c>
      <c r="D3976" s="82" t="s">
        <v>1147</v>
      </c>
      <c r="E3976" s="84" t="s">
        <v>1145</v>
      </c>
      <c r="F3976" s="82" t="s">
        <v>1162</v>
      </c>
      <c r="G3976" s="83" t="s">
        <v>0</v>
      </c>
      <c r="H3976" s="85">
        <v>52.9</v>
      </c>
      <c r="I3976" s="86"/>
      <c r="J3976" s="88" t="s">
        <v>7083</v>
      </c>
      <c r="K3976" s="88" t="s">
        <v>10315</v>
      </c>
      <c r="L3976" s="82" t="s">
        <v>31</v>
      </c>
      <c r="M3976" s="83" t="s">
        <v>7066</v>
      </c>
      <c r="N3976" s="82" t="s">
        <v>510</v>
      </c>
      <c r="O3976" s="82" t="s">
        <v>0</v>
      </c>
      <c r="P3976" s="82" t="s">
        <v>34</v>
      </c>
      <c r="Q3976" s="81">
        <v>34</v>
      </c>
      <c r="R3976" s="81">
        <v>3</v>
      </c>
      <c r="S3976" s="81">
        <v>34</v>
      </c>
      <c r="T3976" s="81">
        <v>0.9</v>
      </c>
    </row>
    <row r="3977" spans="1:20">
      <c r="A3977" s="82" t="s">
        <v>6413</v>
      </c>
      <c r="B3977" s="83">
        <v>19759</v>
      </c>
      <c r="C3977" s="82" t="s">
        <v>0</v>
      </c>
      <c r="D3977" s="82" t="s">
        <v>1147</v>
      </c>
      <c r="E3977" s="84" t="s">
        <v>2970</v>
      </c>
      <c r="F3977" s="82" t="s">
        <v>1149</v>
      </c>
      <c r="G3977" s="83" t="s">
        <v>0</v>
      </c>
      <c r="H3977" s="85">
        <v>41.2</v>
      </c>
      <c r="I3977" s="86"/>
      <c r="J3977" s="88" t="s">
        <v>7083</v>
      </c>
      <c r="K3977" s="88" t="s">
        <v>10316</v>
      </c>
      <c r="L3977" s="82">
        <v>1</v>
      </c>
      <c r="M3977" s="83" t="s">
        <v>7066</v>
      </c>
      <c r="N3977" s="82" t="s">
        <v>1163</v>
      </c>
      <c r="O3977" s="82" t="s">
        <v>0</v>
      </c>
      <c r="P3977" s="82" t="s">
        <v>34</v>
      </c>
      <c r="Q3977" s="81">
        <v>26</v>
      </c>
      <c r="R3977" s="81">
        <v>3</v>
      </c>
      <c r="S3977" s="81">
        <v>26</v>
      </c>
      <c r="T3977" s="81">
        <v>0.53500000000000003</v>
      </c>
    </row>
    <row r="3978" spans="1:20">
      <c r="A3978" s="82" t="s">
        <v>6414</v>
      </c>
      <c r="B3978" s="83">
        <v>19760</v>
      </c>
      <c r="C3978" s="82" t="s">
        <v>0</v>
      </c>
      <c r="D3978" s="82" t="s">
        <v>1147</v>
      </c>
      <c r="E3978" s="84" t="s">
        <v>2971</v>
      </c>
      <c r="F3978" s="82" t="s">
        <v>1149</v>
      </c>
      <c r="G3978" s="83" t="s">
        <v>0</v>
      </c>
      <c r="H3978" s="85">
        <v>39.9</v>
      </c>
      <c r="I3978" s="86"/>
      <c r="J3978" s="88" t="s">
        <v>7086</v>
      </c>
      <c r="K3978" s="88" t="s">
        <v>10317</v>
      </c>
      <c r="L3978" s="82">
        <v>5</v>
      </c>
      <c r="M3978" s="83" t="s">
        <v>7066</v>
      </c>
      <c r="N3978" s="82" t="s">
        <v>2972</v>
      </c>
      <c r="O3978" s="82" t="s">
        <v>11</v>
      </c>
      <c r="P3978" s="82" t="s">
        <v>36</v>
      </c>
      <c r="Q3978" s="81">
        <v>26</v>
      </c>
      <c r="R3978" s="81">
        <v>3</v>
      </c>
      <c r="S3978" s="81">
        <v>41</v>
      </c>
      <c r="T3978" s="81">
        <v>0.84</v>
      </c>
    </row>
    <row r="3979" spans="1:20">
      <c r="A3979" s="82" t="s">
        <v>6415</v>
      </c>
      <c r="B3979" s="83">
        <v>19761</v>
      </c>
      <c r="C3979" s="82" t="s">
        <v>0</v>
      </c>
      <c r="D3979" s="82" t="s">
        <v>1147</v>
      </c>
      <c r="E3979" s="84" t="s">
        <v>2973</v>
      </c>
      <c r="F3979" s="82" t="s">
        <v>1162</v>
      </c>
      <c r="G3979" s="83" t="s">
        <v>0</v>
      </c>
      <c r="H3979" s="85">
        <v>59.9</v>
      </c>
      <c r="I3979" s="86"/>
      <c r="J3979" s="88" t="s">
        <v>7086</v>
      </c>
      <c r="K3979" s="88" t="s">
        <v>10318</v>
      </c>
      <c r="L3979" s="82" t="s">
        <v>31</v>
      </c>
      <c r="M3979" s="83" t="s">
        <v>7066</v>
      </c>
      <c r="N3979" s="82" t="s">
        <v>2972</v>
      </c>
      <c r="O3979" s="82" t="s">
        <v>11</v>
      </c>
      <c r="P3979" s="82" t="s">
        <v>36</v>
      </c>
      <c r="Q3979" s="81">
        <v>20</v>
      </c>
      <c r="R3979" s="81">
        <v>2</v>
      </c>
      <c r="S3979" s="81">
        <v>55</v>
      </c>
      <c r="T3979" s="81">
        <v>0.89</v>
      </c>
    </row>
    <row r="3980" spans="1:20">
      <c r="A3980" s="82" t="s">
        <v>6416</v>
      </c>
      <c r="B3980" s="83">
        <v>19763</v>
      </c>
      <c r="C3980" s="82" t="s">
        <v>0</v>
      </c>
      <c r="D3980" s="82" t="s">
        <v>1147</v>
      </c>
      <c r="E3980" s="84" t="s">
        <v>2974</v>
      </c>
      <c r="F3980" s="82" t="s">
        <v>1162</v>
      </c>
      <c r="G3980" s="83" t="s">
        <v>0</v>
      </c>
      <c r="H3980" s="85">
        <v>57.9</v>
      </c>
      <c r="I3980" s="86"/>
      <c r="J3980" s="88" t="s">
        <v>7086</v>
      </c>
      <c r="K3980" s="88" t="s">
        <v>10319</v>
      </c>
      <c r="L3980" s="82">
        <v>1</v>
      </c>
      <c r="M3980" s="83" t="s">
        <v>7066</v>
      </c>
      <c r="N3980" s="82" t="s">
        <v>2972</v>
      </c>
      <c r="O3980" s="82" t="s">
        <v>11</v>
      </c>
      <c r="P3980" s="82" t="s">
        <v>36</v>
      </c>
      <c r="Q3980" s="81">
        <v>0</v>
      </c>
      <c r="R3980" s="81">
        <v>0</v>
      </c>
      <c r="S3980" s="81">
        <v>0</v>
      </c>
      <c r="T3980" s="81">
        <v>0.94499999999999995</v>
      </c>
    </row>
    <row r="3981" spans="1:20">
      <c r="A3981" s="82" t="s">
        <v>6417</v>
      </c>
      <c r="B3981" s="83">
        <v>19771</v>
      </c>
      <c r="C3981" s="82" t="s">
        <v>0</v>
      </c>
      <c r="D3981" s="82" t="s">
        <v>1147</v>
      </c>
      <c r="E3981" s="84" t="s">
        <v>2975</v>
      </c>
      <c r="F3981" s="82" t="s">
        <v>1162</v>
      </c>
      <c r="G3981" s="83" t="s">
        <v>0</v>
      </c>
      <c r="H3981" s="85">
        <v>66.900000000000006</v>
      </c>
      <c r="I3981" s="86"/>
      <c r="J3981" s="88" t="s">
        <v>7086</v>
      </c>
      <c r="K3981" s="88" t="s">
        <v>10320</v>
      </c>
      <c r="L3981" s="82">
        <v>1</v>
      </c>
      <c r="M3981" s="83" t="s">
        <v>7066</v>
      </c>
      <c r="N3981" s="82" t="s">
        <v>2972</v>
      </c>
      <c r="O3981" s="82" t="s">
        <v>11</v>
      </c>
      <c r="P3981" s="82" t="s">
        <v>36</v>
      </c>
      <c r="Q3981" s="81">
        <v>0</v>
      </c>
      <c r="R3981" s="81">
        <v>0</v>
      </c>
      <c r="S3981" s="81">
        <v>0</v>
      </c>
      <c r="T3981" s="81">
        <v>1.1299999999999999</v>
      </c>
    </row>
    <row r="3982" spans="1:20">
      <c r="A3982" s="82" t="s">
        <v>6418</v>
      </c>
      <c r="B3982" s="83">
        <v>19773</v>
      </c>
      <c r="C3982" s="82" t="s">
        <v>0</v>
      </c>
      <c r="D3982" s="82">
        <v>124</v>
      </c>
      <c r="E3982" s="84" t="s">
        <v>2976</v>
      </c>
      <c r="F3982" s="82" t="s">
        <v>1149</v>
      </c>
      <c r="G3982" s="83" t="s">
        <v>3205</v>
      </c>
      <c r="H3982" s="85">
        <v>25.9</v>
      </c>
      <c r="I3982" s="86"/>
      <c r="J3982" s="88" t="s">
        <v>7086</v>
      </c>
      <c r="K3982" s="88" t="s">
        <v>10321</v>
      </c>
      <c r="L3982" s="82">
        <v>5</v>
      </c>
      <c r="M3982" s="83" t="s">
        <v>7066</v>
      </c>
      <c r="N3982" s="82" t="s">
        <v>1163</v>
      </c>
      <c r="O3982" s="82" t="s">
        <v>11</v>
      </c>
      <c r="P3982" s="82" t="s">
        <v>34</v>
      </c>
      <c r="Q3982" s="81">
        <v>0</v>
      </c>
      <c r="R3982" s="81">
        <v>0</v>
      </c>
      <c r="S3982" s="81">
        <v>0</v>
      </c>
      <c r="T3982" s="81">
        <v>0.81</v>
      </c>
    </row>
    <row r="3983" spans="1:20">
      <c r="A3983" s="82" t="s">
        <v>6419</v>
      </c>
      <c r="B3983" s="83">
        <v>19776</v>
      </c>
      <c r="C3983" s="82" t="s">
        <v>0</v>
      </c>
      <c r="D3983" s="82">
        <v>125</v>
      </c>
      <c r="E3983" s="84" t="s">
        <v>2977</v>
      </c>
      <c r="F3983" s="82" t="s">
        <v>1149</v>
      </c>
      <c r="G3983" s="83" t="s">
        <v>3206</v>
      </c>
      <c r="H3983" s="85">
        <v>14.7</v>
      </c>
      <c r="I3983" s="86"/>
      <c r="J3983" s="88" t="s">
        <v>7086</v>
      </c>
      <c r="K3983" s="88" t="s">
        <v>10322</v>
      </c>
      <c r="L3983" s="82">
        <v>5</v>
      </c>
      <c r="M3983" s="83" t="s">
        <v>7066</v>
      </c>
      <c r="N3983" s="82" t="s">
        <v>1163</v>
      </c>
      <c r="O3983" s="82" t="s">
        <v>11</v>
      </c>
      <c r="P3983" s="82" t="s">
        <v>34</v>
      </c>
      <c r="Q3983" s="81">
        <v>0</v>
      </c>
      <c r="R3983" s="81">
        <v>0</v>
      </c>
      <c r="S3983" s="81">
        <v>0</v>
      </c>
      <c r="T3983" s="81">
        <v>0.6</v>
      </c>
    </row>
    <row r="3984" spans="1:20">
      <c r="A3984" s="82" t="s">
        <v>6420</v>
      </c>
      <c r="B3984" s="83">
        <v>19777</v>
      </c>
      <c r="C3984" s="82" t="s">
        <v>0</v>
      </c>
      <c r="D3984" s="82">
        <v>125</v>
      </c>
      <c r="E3984" s="84" t="s">
        <v>2978</v>
      </c>
      <c r="F3984" s="82" t="s">
        <v>1149</v>
      </c>
      <c r="G3984" s="83" t="s">
        <v>3206</v>
      </c>
      <c r="H3984" s="85">
        <v>32.1</v>
      </c>
      <c r="I3984" s="86"/>
      <c r="J3984" s="88" t="s">
        <v>7086</v>
      </c>
      <c r="K3984" s="88" t="s">
        <v>10323</v>
      </c>
      <c r="L3984" s="82">
        <v>2</v>
      </c>
      <c r="M3984" s="83" t="s">
        <v>7066</v>
      </c>
      <c r="N3984" s="82" t="s">
        <v>1163</v>
      </c>
      <c r="O3984" s="82" t="s">
        <v>11</v>
      </c>
      <c r="P3984" s="82" t="s">
        <v>34</v>
      </c>
      <c r="Q3984" s="81">
        <v>0</v>
      </c>
      <c r="R3984" s="81">
        <v>0</v>
      </c>
      <c r="S3984" s="81">
        <v>0</v>
      </c>
      <c r="T3984" s="81">
        <v>0.73</v>
      </c>
    </row>
    <row r="3985" spans="1:20">
      <c r="A3985" s="82" t="s">
        <v>11971</v>
      </c>
      <c r="B3985" s="83">
        <v>19778</v>
      </c>
      <c r="C3985" s="82" t="s">
        <v>0</v>
      </c>
      <c r="D3985" s="82">
        <v>47</v>
      </c>
      <c r="E3985" s="84" t="s">
        <v>11972</v>
      </c>
      <c r="F3985" s="82" t="s">
        <v>1149</v>
      </c>
      <c r="G3985" s="83" t="s">
        <v>0</v>
      </c>
      <c r="H3985" s="85">
        <v>18.25</v>
      </c>
      <c r="I3985" s="86">
        <v>6.5000000000000002E-2</v>
      </c>
      <c r="J3985" s="88" t="s">
        <v>7086</v>
      </c>
      <c r="K3985" s="88" t="s">
        <v>11973</v>
      </c>
      <c r="L3985" s="82">
        <v>3</v>
      </c>
      <c r="M3985" s="83" t="s">
        <v>7066</v>
      </c>
      <c r="N3985" s="82" t="s">
        <v>1163</v>
      </c>
      <c r="O3985" s="82" t="s">
        <v>11</v>
      </c>
      <c r="P3985" s="82" t="s">
        <v>34</v>
      </c>
      <c r="Q3985" s="81">
        <v>0</v>
      </c>
      <c r="R3985" s="81">
        <v>0</v>
      </c>
      <c r="S3985" s="81">
        <v>0</v>
      </c>
      <c r="T3985" s="81">
        <v>0.95</v>
      </c>
    </row>
    <row r="3986" spans="1:20">
      <c r="A3986" s="82" t="s">
        <v>6421</v>
      </c>
      <c r="B3986" s="83">
        <v>19779</v>
      </c>
      <c r="C3986" s="82" t="s">
        <v>0</v>
      </c>
      <c r="D3986" s="82">
        <v>125</v>
      </c>
      <c r="E3986" s="84" t="s">
        <v>2979</v>
      </c>
      <c r="F3986" s="82" t="s">
        <v>1149</v>
      </c>
      <c r="G3986" s="83" t="s">
        <v>3206</v>
      </c>
      <c r="H3986" s="85">
        <v>51.4</v>
      </c>
      <c r="I3986" s="86"/>
      <c r="J3986" s="88" t="s">
        <v>7086</v>
      </c>
      <c r="K3986" s="88" t="s">
        <v>10324</v>
      </c>
      <c r="L3986" s="82">
        <v>3</v>
      </c>
      <c r="M3986" s="83" t="s">
        <v>7066</v>
      </c>
      <c r="N3986" s="82" t="s">
        <v>1163</v>
      </c>
      <c r="O3986" s="82" t="s">
        <v>11</v>
      </c>
      <c r="P3986" s="82" t="s">
        <v>34</v>
      </c>
      <c r="Q3986" s="81">
        <v>0</v>
      </c>
      <c r="R3986" s="81">
        <v>0</v>
      </c>
      <c r="S3986" s="81">
        <v>0</v>
      </c>
      <c r="T3986" s="81">
        <v>1.2649999999999999</v>
      </c>
    </row>
    <row r="3987" spans="1:20">
      <c r="A3987" s="82" t="s">
        <v>11974</v>
      </c>
      <c r="B3987" s="83">
        <v>19784</v>
      </c>
      <c r="C3987" s="82" t="s">
        <v>0</v>
      </c>
      <c r="D3987" s="82" t="s">
        <v>1147</v>
      </c>
      <c r="E3987" s="84" t="s">
        <v>11975</v>
      </c>
      <c r="F3987" s="82" t="s">
        <v>1149</v>
      </c>
      <c r="G3987" s="83" t="s">
        <v>0</v>
      </c>
      <c r="H3987" s="85">
        <v>74.900000000000006</v>
      </c>
      <c r="I3987" s="86">
        <v>0</v>
      </c>
      <c r="J3987" s="88" t="s">
        <v>7143</v>
      </c>
      <c r="K3987" s="88" t="s">
        <v>11976</v>
      </c>
      <c r="L3987" s="82" t="s">
        <v>31</v>
      </c>
      <c r="M3987" s="83" t="s">
        <v>7066</v>
      </c>
      <c r="N3987" s="82" t="s">
        <v>2039</v>
      </c>
      <c r="O3987" s="82" t="s">
        <v>0</v>
      </c>
      <c r="P3987" s="82" t="s">
        <v>32</v>
      </c>
      <c r="Q3987" s="81">
        <v>23.5</v>
      </c>
      <c r="R3987" s="81">
        <v>20.5</v>
      </c>
      <c r="S3987" s="81">
        <v>23.5</v>
      </c>
      <c r="T3987" s="81">
        <v>10353</v>
      </c>
    </row>
    <row r="3988" spans="1:20">
      <c r="A3988" s="82" t="s">
        <v>6422</v>
      </c>
      <c r="B3988" s="83">
        <v>19785</v>
      </c>
      <c r="C3988" s="82" t="s">
        <v>0</v>
      </c>
      <c r="D3988" s="82" t="s">
        <v>1147</v>
      </c>
      <c r="E3988" s="84" t="s">
        <v>2980</v>
      </c>
      <c r="F3988" s="82" t="s">
        <v>1149</v>
      </c>
      <c r="G3988" s="83" t="s">
        <v>0</v>
      </c>
      <c r="H3988" s="85">
        <v>63.9</v>
      </c>
      <c r="I3988" s="86"/>
      <c r="J3988" s="88" t="s">
        <v>7104</v>
      </c>
      <c r="K3988" s="88" t="s">
        <v>10325</v>
      </c>
      <c r="L3988" s="82" t="s">
        <v>31</v>
      </c>
      <c r="M3988" s="83" t="s">
        <v>7066</v>
      </c>
      <c r="N3988" s="82" t="s">
        <v>2039</v>
      </c>
      <c r="O3988" s="82" t="s">
        <v>0</v>
      </c>
      <c r="P3988" s="82" t="s">
        <v>33</v>
      </c>
      <c r="Q3988" s="81">
        <v>18.5</v>
      </c>
      <c r="R3988" s="81">
        <v>18</v>
      </c>
      <c r="S3988" s="81">
        <v>25</v>
      </c>
      <c r="T3988" s="81">
        <v>0.68</v>
      </c>
    </row>
    <row r="3989" spans="1:20">
      <c r="A3989" s="82" t="s">
        <v>11977</v>
      </c>
      <c r="B3989" s="83">
        <v>19788</v>
      </c>
      <c r="C3989" s="82" t="s">
        <v>0</v>
      </c>
      <c r="D3989" s="82">
        <v>2</v>
      </c>
      <c r="E3989" s="84" t="s">
        <v>11978</v>
      </c>
      <c r="F3989" s="82" t="s">
        <v>1162</v>
      </c>
      <c r="G3989" s="83" t="s">
        <v>0</v>
      </c>
      <c r="H3989" s="85">
        <v>24.4</v>
      </c>
      <c r="I3989" s="86">
        <v>6.5000000000000002E-2</v>
      </c>
      <c r="J3989" s="88" t="s">
        <v>7086</v>
      </c>
      <c r="K3989" s="88" t="s">
        <v>10326</v>
      </c>
      <c r="L3989" s="82">
        <v>7</v>
      </c>
      <c r="M3989" s="83" t="s">
        <v>7066</v>
      </c>
      <c r="N3989" s="82" t="s">
        <v>1163</v>
      </c>
      <c r="O3989" s="82" t="s">
        <v>11</v>
      </c>
      <c r="P3989" s="82" t="s">
        <v>34</v>
      </c>
      <c r="Q3989" s="81">
        <v>0</v>
      </c>
      <c r="R3989" s="81">
        <v>0</v>
      </c>
      <c r="S3989" s="81">
        <v>0</v>
      </c>
      <c r="T3989" s="81">
        <v>0.80500000000000005</v>
      </c>
    </row>
    <row r="3990" spans="1:20">
      <c r="A3990" s="82" t="s">
        <v>6423</v>
      </c>
      <c r="B3990" s="83">
        <v>19788</v>
      </c>
      <c r="C3990" s="82" t="s">
        <v>0</v>
      </c>
      <c r="D3990" s="82">
        <v>124</v>
      </c>
      <c r="E3990" s="84" t="s">
        <v>2981</v>
      </c>
      <c r="F3990" s="82" t="s">
        <v>1162</v>
      </c>
      <c r="G3990" s="83" t="s">
        <v>3205</v>
      </c>
      <c r="H3990" s="85">
        <v>24.4</v>
      </c>
      <c r="I3990" s="86"/>
      <c r="J3990" s="88" t="s">
        <v>7086</v>
      </c>
      <c r="K3990" s="88" t="s">
        <v>10326</v>
      </c>
      <c r="L3990" s="82">
        <v>3</v>
      </c>
      <c r="M3990" s="83" t="s">
        <v>7066</v>
      </c>
      <c r="N3990" s="82" t="s">
        <v>1163</v>
      </c>
      <c r="O3990" s="82" t="s">
        <v>11</v>
      </c>
      <c r="P3990" s="82" t="s">
        <v>34</v>
      </c>
      <c r="Q3990" s="81">
        <v>0</v>
      </c>
      <c r="R3990" s="81">
        <v>0</v>
      </c>
      <c r="S3990" s="81">
        <v>0</v>
      </c>
      <c r="T3990" s="81">
        <v>0.80500000000000005</v>
      </c>
    </row>
    <row r="3991" spans="1:20">
      <c r="A3991" s="82" t="s">
        <v>6424</v>
      </c>
      <c r="B3991" s="83">
        <v>19790</v>
      </c>
      <c r="C3991" s="82" t="s">
        <v>0</v>
      </c>
      <c r="D3991" s="82" t="s">
        <v>1147</v>
      </c>
      <c r="E3991" s="84" t="s">
        <v>2982</v>
      </c>
      <c r="F3991" s="82" t="s">
        <v>1162</v>
      </c>
      <c r="G3991" s="83" t="s">
        <v>0</v>
      </c>
      <c r="H3991" s="85">
        <v>59.9</v>
      </c>
      <c r="I3991" s="86"/>
      <c r="J3991" s="88" t="s">
        <v>7086</v>
      </c>
      <c r="K3991" s="88" t="s">
        <v>10327</v>
      </c>
      <c r="L3991" s="82">
        <v>2</v>
      </c>
      <c r="M3991" s="83" t="s">
        <v>7066</v>
      </c>
      <c r="N3991" s="82" t="s">
        <v>2983</v>
      </c>
      <c r="O3991" s="82" t="s">
        <v>11</v>
      </c>
      <c r="P3991" s="82" t="s">
        <v>36</v>
      </c>
      <c r="Q3991" s="81">
        <v>0</v>
      </c>
      <c r="R3991" s="81">
        <v>0</v>
      </c>
      <c r="S3991" s="81">
        <v>0</v>
      </c>
      <c r="T3991" s="81">
        <v>1</v>
      </c>
    </row>
    <row r="3992" spans="1:20">
      <c r="A3992" s="82" t="s">
        <v>6425</v>
      </c>
      <c r="B3992" s="83">
        <v>19791</v>
      </c>
      <c r="C3992" s="82" t="s">
        <v>0</v>
      </c>
      <c r="D3992" s="82" t="s">
        <v>1147</v>
      </c>
      <c r="E3992" s="84" t="s">
        <v>2984</v>
      </c>
      <c r="F3992" s="82" t="s">
        <v>1149</v>
      </c>
      <c r="G3992" s="83" t="s">
        <v>0</v>
      </c>
      <c r="H3992" s="85">
        <v>36.9</v>
      </c>
      <c r="I3992" s="86"/>
      <c r="J3992" s="88" t="s">
        <v>7086</v>
      </c>
      <c r="K3992" s="88" t="s">
        <v>10328</v>
      </c>
      <c r="L3992" s="82">
        <v>19</v>
      </c>
      <c r="M3992" s="83" t="s">
        <v>7066</v>
      </c>
      <c r="N3992" s="82" t="s">
        <v>2983</v>
      </c>
      <c r="O3992" s="82" t="s">
        <v>11</v>
      </c>
      <c r="P3992" s="82" t="s">
        <v>36</v>
      </c>
      <c r="Q3992" s="81">
        <v>0</v>
      </c>
      <c r="R3992" s="81">
        <v>0</v>
      </c>
      <c r="S3992" s="81">
        <v>0</v>
      </c>
      <c r="T3992" s="81">
        <v>0.38500000000000001</v>
      </c>
    </row>
    <row r="3993" spans="1:20">
      <c r="A3993" s="82" t="s">
        <v>6426</v>
      </c>
      <c r="B3993" s="83">
        <v>19794</v>
      </c>
      <c r="C3993" s="82" t="s">
        <v>0</v>
      </c>
      <c r="D3993" s="82" t="s">
        <v>1147</v>
      </c>
      <c r="E3993" s="84" t="s">
        <v>2985</v>
      </c>
      <c r="F3993" s="82" t="s">
        <v>1162</v>
      </c>
      <c r="G3993" s="83" t="s">
        <v>0</v>
      </c>
      <c r="H3993" s="85">
        <v>79.900000000000006</v>
      </c>
      <c r="I3993" s="86"/>
      <c r="J3993" s="88" t="s">
        <v>7086</v>
      </c>
      <c r="K3993" s="88" t="s">
        <v>10329</v>
      </c>
      <c r="L3993" s="82" t="s">
        <v>30</v>
      </c>
      <c r="M3993" s="83" t="s">
        <v>7066</v>
      </c>
      <c r="N3993" s="82" t="s">
        <v>2983</v>
      </c>
      <c r="O3993" s="82" t="s">
        <v>11</v>
      </c>
      <c r="P3993" s="82" t="s">
        <v>36</v>
      </c>
      <c r="Q3993" s="81">
        <v>0</v>
      </c>
      <c r="R3993" s="81">
        <v>0</v>
      </c>
      <c r="S3993" s="81">
        <v>0</v>
      </c>
      <c r="T3993" s="81">
        <v>1.83</v>
      </c>
    </row>
    <row r="3994" spans="1:20">
      <c r="A3994" s="82" t="s">
        <v>6427</v>
      </c>
      <c r="B3994" s="83">
        <v>19798</v>
      </c>
      <c r="C3994" s="82" t="s">
        <v>0</v>
      </c>
      <c r="D3994" s="82" t="s">
        <v>1147</v>
      </c>
      <c r="E3994" s="84" t="s">
        <v>2986</v>
      </c>
      <c r="F3994" s="82" t="s">
        <v>1149</v>
      </c>
      <c r="G3994" s="83" t="s">
        <v>0</v>
      </c>
      <c r="H3994" s="85">
        <v>67.3</v>
      </c>
      <c r="I3994" s="86"/>
      <c r="J3994" s="88" t="s">
        <v>7192</v>
      </c>
      <c r="K3994" s="88" t="s">
        <v>10330</v>
      </c>
      <c r="L3994" s="82" t="s">
        <v>31</v>
      </c>
      <c r="M3994" s="83" t="s">
        <v>7066</v>
      </c>
      <c r="N3994" s="82" t="s">
        <v>1201</v>
      </c>
      <c r="O3994" s="82" t="s">
        <v>0</v>
      </c>
      <c r="P3994" s="82" t="s">
        <v>32</v>
      </c>
      <c r="Q3994" s="81">
        <v>0</v>
      </c>
      <c r="R3994" s="81">
        <v>0</v>
      </c>
      <c r="S3994" s="81">
        <v>0</v>
      </c>
      <c r="T3994" s="81">
        <v>0</v>
      </c>
    </row>
    <row r="3995" spans="1:20">
      <c r="A3995" s="82" t="s">
        <v>6428</v>
      </c>
      <c r="B3995" s="83">
        <v>19799</v>
      </c>
      <c r="C3995" s="82" t="s">
        <v>0</v>
      </c>
      <c r="D3995" s="82" t="s">
        <v>1147</v>
      </c>
      <c r="E3995" s="84" t="s">
        <v>2987</v>
      </c>
      <c r="F3995" s="82" t="s">
        <v>1149</v>
      </c>
      <c r="G3995" s="83" t="s">
        <v>0</v>
      </c>
      <c r="H3995" s="85">
        <v>39.9</v>
      </c>
      <c r="I3995" s="86"/>
      <c r="J3995" s="88" t="s">
        <v>7086</v>
      </c>
      <c r="K3995" s="88" t="s">
        <v>10331</v>
      </c>
      <c r="L3995" s="82" t="s">
        <v>30</v>
      </c>
      <c r="M3995" s="83" t="s">
        <v>7066</v>
      </c>
      <c r="N3995" s="82" t="s">
        <v>2983</v>
      </c>
      <c r="O3995" s="82" t="s">
        <v>11</v>
      </c>
      <c r="P3995" s="82" t="s">
        <v>36</v>
      </c>
      <c r="Q3995" s="81">
        <v>0</v>
      </c>
      <c r="R3995" s="81">
        <v>0</v>
      </c>
      <c r="S3995" s="81">
        <v>0</v>
      </c>
      <c r="T3995" s="81">
        <v>0.87</v>
      </c>
    </row>
    <row r="3996" spans="1:20">
      <c r="A3996" s="82" t="s">
        <v>11979</v>
      </c>
      <c r="B3996" s="83">
        <v>19801</v>
      </c>
      <c r="C3996" s="82" t="s">
        <v>0</v>
      </c>
      <c r="D3996" s="82" t="s">
        <v>1147</v>
      </c>
      <c r="E3996" s="84" t="s">
        <v>11980</v>
      </c>
      <c r="F3996" s="82" t="s">
        <v>1149</v>
      </c>
      <c r="G3996" s="83" t="s">
        <v>0</v>
      </c>
      <c r="H3996" s="85">
        <v>154.9</v>
      </c>
      <c r="I3996" s="86">
        <v>0.05</v>
      </c>
      <c r="J3996" s="88" t="s">
        <v>7192</v>
      </c>
      <c r="K3996" s="88" t="s">
        <v>11981</v>
      </c>
      <c r="L3996" s="82" t="s">
        <v>30</v>
      </c>
      <c r="M3996" s="83" t="s">
        <v>7066</v>
      </c>
      <c r="N3996" s="82" t="s">
        <v>1270</v>
      </c>
      <c r="O3996" s="82" t="s">
        <v>0</v>
      </c>
      <c r="P3996" s="82" t="s">
        <v>462</v>
      </c>
      <c r="Q3996" s="81">
        <v>0</v>
      </c>
      <c r="R3996" s="81">
        <v>0</v>
      </c>
      <c r="S3996" s="81">
        <v>0</v>
      </c>
      <c r="T3996" s="81">
        <v>4.8</v>
      </c>
    </row>
    <row r="3997" spans="1:20">
      <c r="A3997" s="82" t="s">
        <v>11982</v>
      </c>
      <c r="B3997" s="83">
        <v>19802</v>
      </c>
      <c r="C3997" s="82" t="s">
        <v>0</v>
      </c>
      <c r="D3997" s="82" t="s">
        <v>1147</v>
      </c>
      <c r="E3997" s="84" t="s">
        <v>11983</v>
      </c>
      <c r="F3997" s="82" t="s">
        <v>1149</v>
      </c>
      <c r="G3997" s="83" t="s">
        <v>0</v>
      </c>
      <c r="H3997" s="85">
        <v>154.9</v>
      </c>
      <c r="I3997" s="86">
        <v>0.05</v>
      </c>
      <c r="J3997" s="88" t="s">
        <v>7192</v>
      </c>
      <c r="K3997" s="88" t="s">
        <v>11984</v>
      </c>
      <c r="L3997" s="82" t="s">
        <v>30</v>
      </c>
      <c r="M3997" s="83" t="s">
        <v>7066</v>
      </c>
      <c r="N3997" s="82" t="s">
        <v>1270</v>
      </c>
      <c r="O3997" s="82" t="s">
        <v>0</v>
      </c>
      <c r="P3997" s="82" t="s">
        <v>462</v>
      </c>
      <c r="Q3997" s="81">
        <v>0</v>
      </c>
      <c r="R3997" s="81">
        <v>0</v>
      </c>
      <c r="S3997" s="81">
        <v>0</v>
      </c>
      <c r="T3997" s="81">
        <v>4.8</v>
      </c>
    </row>
    <row r="3998" spans="1:20">
      <c r="A3998" s="82" t="s">
        <v>11985</v>
      </c>
      <c r="B3998" s="83">
        <v>19803</v>
      </c>
      <c r="C3998" s="82" t="s">
        <v>0</v>
      </c>
      <c r="D3998" s="82" t="s">
        <v>1147</v>
      </c>
      <c r="E3998" s="84" t="s">
        <v>11986</v>
      </c>
      <c r="F3998" s="82" t="s">
        <v>1149</v>
      </c>
      <c r="G3998" s="83" t="s">
        <v>0</v>
      </c>
      <c r="H3998" s="85">
        <v>154.9</v>
      </c>
      <c r="I3998" s="86">
        <v>0.05</v>
      </c>
      <c r="J3998" s="88" t="s">
        <v>7192</v>
      </c>
      <c r="K3998" s="88" t="s">
        <v>11987</v>
      </c>
      <c r="L3998" s="82" t="s">
        <v>30</v>
      </c>
      <c r="M3998" s="83" t="s">
        <v>7066</v>
      </c>
      <c r="N3998" s="82" t="s">
        <v>1270</v>
      </c>
      <c r="O3998" s="82" t="s">
        <v>0</v>
      </c>
      <c r="P3998" s="82" t="s">
        <v>462</v>
      </c>
      <c r="Q3998" s="81">
        <v>0</v>
      </c>
      <c r="R3998" s="81">
        <v>0</v>
      </c>
      <c r="S3998" s="81">
        <v>0</v>
      </c>
      <c r="T3998" s="81">
        <v>4.8</v>
      </c>
    </row>
    <row r="3999" spans="1:20">
      <c r="A3999" s="82" t="s">
        <v>11988</v>
      </c>
      <c r="B3999" s="83">
        <v>19804</v>
      </c>
      <c r="C3999" s="82" t="s">
        <v>0</v>
      </c>
      <c r="D3999" s="82" t="s">
        <v>1147</v>
      </c>
      <c r="E3999" s="84" t="s">
        <v>11989</v>
      </c>
      <c r="F3999" s="82" t="s">
        <v>1149</v>
      </c>
      <c r="G3999" s="83" t="s">
        <v>0</v>
      </c>
      <c r="H3999" s="85">
        <v>154.9</v>
      </c>
      <c r="I3999" s="86">
        <v>0.05</v>
      </c>
      <c r="J3999" s="88" t="s">
        <v>7192</v>
      </c>
      <c r="K3999" s="88" t="s">
        <v>11990</v>
      </c>
      <c r="L3999" s="82" t="s">
        <v>30</v>
      </c>
      <c r="M3999" s="83" t="s">
        <v>7066</v>
      </c>
      <c r="N3999" s="82" t="s">
        <v>1270</v>
      </c>
      <c r="O3999" s="82" t="s">
        <v>0</v>
      </c>
      <c r="P3999" s="82" t="s">
        <v>462</v>
      </c>
      <c r="Q3999" s="81">
        <v>0</v>
      </c>
      <c r="R3999" s="81">
        <v>0</v>
      </c>
      <c r="S3999" s="81">
        <v>0</v>
      </c>
      <c r="T3999" s="81">
        <v>4.8</v>
      </c>
    </row>
    <row r="4000" spans="1:20">
      <c r="A4000" s="82" t="s">
        <v>11991</v>
      </c>
      <c r="B4000" s="83">
        <v>19805</v>
      </c>
      <c r="C4000" s="82" t="s">
        <v>0</v>
      </c>
      <c r="D4000" s="82" t="s">
        <v>1147</v>
      </c>
      <c r="E4000" s="84" t="s">
        <v>11992</v>
      </c>
      <c r="F4000" s="82" t="s">
        <v>1149</v>
      </c>
      <c r="G4000" s="83" t="s">
        <v>0</v>
      </c>
      <c r="H4000" s="85">
        <v>154.9</v>
      </c>
      <c r="I4000" s="86">
        <v>0.05</v>
      </c>
      <c r="J4000" s="88" t="s">
        <v>7192</v>
      </c>
      <c r="K4000" s="88" t="s">
        <v>11993</v>
      </c>
      <c r="L4000" s="82" t="s">
        <v>30</v>
      </c>
      <c r="M4000" s="83" t="s">
        <v>7066</v>
      </c>
      <c r="N4000" s="82" t="s">
        <v>1270</v>
      </c>
      <c r="O4000" s="82" t="s">
        <v>0</v>
      </c>
      <c r="P4000" s="82" t="s">
        <v>462</v>
      </c>
      <c r="Q4000" s="81">
        <v>0</v>
      </c>
      <c r="R4000" s="81">
        <v>0</v>
      </c>
      <c r="S4000" s="81">
        <v>0</v>
      </c>
      <c r="T4000" s="81">
        <v>4.8</v>
      </c>
    </row>
    <row r="4001" spans="1:20">
      <c r="A4001" s="82" t="s">
        <v>11994</v>
      </c>
      <c r="B4001" s="83">
        <v>19806</v>
      </c>
      <c r="C4001" s="82" t="s">
        <v>0</v>
      </c>
      <c r="D4001" s="82" t="s">
        <v>1147</v>
      </c>
      <c r="E4001" s="84" t="s">
        <v>11995</v>
      </c>
      <c r="F4001" s="82" t="s">
        <v>1149</v>
      </c>
      <c r="G4001" s="83" t="s">
        <v>0</v>
      </c>
      <c r="H4001" s="85">
        <v>154.9</v>
      </c>
      <c r="I4001" s="86">
        <v>0.05</v>
      </c>
      <c r="J4001" s="88" t="s">
        <v>7192</v>
      </c>
      <c r="K4001" s="88" t="s">
        <v>11996</v>
      </c>
      <c r="L4001" s="82" t="s">
        <v>30</v>
      </c>
      <c r="M4001" s="83" t="s">
        <v>7066</v>
      </c>
      <c r="N4001" s="82" t="s">
        <v>1270</v>
      </c>
      <c r="O4001" s="82" t="s">
        <v>0</v>
      </c>
      <c r="P4001" s="82" t="s">
        <v>462</v>
      </c>
      <c r="Q4001" s="81">
        <v>0</v>
      </c>
      <c r="R4001" s="81">
        <v>0</v>
      </c>
      <c r="S4001" s="81">
        <v>0</v>
      </c>
      <c r="T4001" s="81">
        <v>4.8</v>
      </c>
    </row>
    <row r="4002" spans="1:20">
      <c r="A4002" s="82" t="s">
        <v>11997</v>
      </c>
      <c r="B4002" s="83">
        <v>19807</v>
      </c>
      <c r="C4002" s="82" t="s">
        <v>0</v>
      </c>
      <c r="D4002" s="82" t="s">
        <v>1147</v>
      </c>
      <c r="E4002" s="84" t="s">
        <v>11998</v>
      </c>
      <c r="F4002" s="82" t="s">
        <v>1149</v>
      </c>
      <c r="G4002" s="83" t="s">
        <v>0</v>
      </c>
      <c r="H4002" s="85">
        <v>154.9</v>
      </c>
      <c r="I4002" s="86">
        <v>0.05</v>
      </c>
      <c r="J4002" s="88" t="s">
        <v>7192</v>
      </c>
      <c r="K4002" s="88" t="s">
        <v>11999</v>
      </c>
      <c r="L4002" s="82" t="s">
        <v>30</v>
      </c>
      <c r="M4002" s="83" t="s">
        <v>7066</v>
      </c>
      <c r="N4002" s="82" t="s">
        <v>1270</v>
      </c>
      <c r="O4002" s="82" t="s">
        <v>0</v>
      </c>
      <c r="P4002" s="82" t="s">
        <v>462</v>
      </c>
      <c r="Q4002" s="81">
        <v>0</v>
      </c>
      <c r="R4002" s="81">
        <v>0</v>
      </c>
      <c r="S4002" s="81">
        <v>0</v>
      </c>
      <c r="T4002" s="81">
        <v>4.8</v>
      </c>
    </row>
    <row r="4003" spans="1:20">
      <c r="A4003" s="82" t="s">
        <v>12000</v>
      </c>
      <c r="B4003" s="83">
        <v>19808</v>
      </c>
      <c r="C4003" s="82" t="s">
        <v>0</v>
      </c>
      <c r="D4003" s="82" t="s">
        <v>1147</v>
      </c>
      <c r="E4003" s="84" t="s">
        <v>12001</v>
      </c>
      <c r="F4003" s="82" t="s">
        <v>1149</v>
      </c>
      <c r="G4003" s="83" t="s">
        <v>0</v>
      </c>
      <c r="H4003" s="85">
        <v>154.9</v>
      </c>
      <c r="I4003" s="86">
        <v>0.05</v>
      </c>
      <c r="J4003" s="88" t="s">
        <v>7192</v>
      </c>
      <c r="K4003" s="88" t="s">
        <v>12002</v>
      </c>
      <c r="L4003" s="82" t="s">
        <v>30</v>
      </c>
      <c r="M4003" s="83" t="s">
        <v>7066</v>
      </c>
      <c r="N4003" s="82" t="s">
        <v>1270</v>
      </c>
      <c r="O4003" s="82" t="s">
        <v>0</v>
      </c>
      <c r="P4003" s="82" t="s">
        <v>462</v>
      </c>
      <c r="Q4003" s="81">
        <v>0</v>
      </c>
      <c r="R4003" s="81">
        <v>0</v>
      </c>
      <c r="S4003" s="81">
        <v>0</v>
      </c>
      <c r="T4003" s="81">
        <v>4.8</v>
      </c>
    </row>
    <row r="4004" spans="1:20">
      <c r="A4004" s="82" t="s">
        <v>12003</v>
      </c>
      <c r="B4004" s="83">
        <v>19809</v>
      </c>
      <c r="C4004" s="82" t="s">
        <v>0</v>
      </c>
      <c r="D4004" s="82" t="s">
        <v>1147</v>
      </c>
      <c r="E4004" s="84" t="s">
        <v>12004</v>
      </c>
      <c r="F4004" s="82" t="s">
        <v>1149</v>
      </c>
      <c r="G4004" s="83" t="s">
        <v>0</v>
      </c>
      <c r="H4004" s="85">
        <v>154.9</v>
      </c>
      <c r="I4004" s="86">
        <v>0.05</v>
      </c>
      <c r="J4004" s="88" t="s">
        <v>7192</v>
      </c>
      <c r="K4004" s="88" t="s">
        <v>12005</v>
      </c>
      <c r="L4004" s="82" t="s">
        <v>30</v>
      </c>
      <c r="M4004" s="83" t="s">
        <v>7066</v>
      </c>
      <c r="N4004" s="82" t="s">
        <v>1270</v>
      </c>
      <c r="O4004" s="82" t="s">
        <v>0</v>
      </c>
      <c r="P4004" s="82" t="s">
        <v>462</v>
      </c>
      <c r="Q4004" s="81">
        <v>0</v>
      </c>
      <c r="R4004" s="81">
        <v>0</v>
      </c>
      <c r="S4004" s="81">
        <v>0</v>
      </c>
      <c r="T4004" s="81">
        <v>4.8</v>
      </c>
    </row>
    <row r="4005" spans="1:20">
      <c r="A4005" s="82" t="s">
        <v>12006</v>
      </c>
      <c r="B4005" s="83">
        <v>19810</v>
      </c>
      <c r="C4005" s="82" t="s">
        <v>0</v>
      </c>
      <c r="D4005" s="82" t="s">
        <v>1147</v>
      </c>
      <c r="E4005" s="84" t="s">
        <v>12007</v>
      </c>
      <c r="F4005" s="82" t="s">
        <v>1149</v>
      </c>
      <c r="G4005" s="83" t="s">
        <v>0</v>
      </c>
      <c r="H4005" s="85">
        <v>352.9</v>
      </c>
      <c r="I4005" s="86">
        <v>0.05</v>
      </c>
      <c r="J4005" s="88" t="s">
        <v>7192</v>
      </c>
      <c r="K4005" s="88" t="s">
        <v>12008</v>
      </c>
      <c r="L4005" s="82" t="s">
        <v>30</v>
      </c>
      <c r="M4005" s="83" t="s">
        <v>7066</v>
      </c>
      <c r="N4005" s="82" t="s">
        <v>1270</v>
      </c>
      <c r="O4005" s="82" t="s">
        <v>0</v>
      </c>
      <c r="P4005" s="82" t="s">
        <v>462</v>
      </c>
      <c r="Q4005" s="81">
        <v>0</v>
      </c>
      <c r="R4005" s="81">
        <v>0</v>
      </c>
      <c r="S4005" s="81">
        <v>0</v>
      </c>
      <c r="T4005" s="81">
        <v>4.8</v>
      </c>
    </row>
    <row r="4006" spans="1:20">
      <c r="A4006" s="82" t="s">
        <v>6429</v>
      </c>
      <c r="B4006" s="83">
        <v>19818</v>
      </c>
      <c r="C4006" s="82" t="s">
        <v>0</v>
      </c>
      <c r="D4006" s="82" t="s">
        <v>1147</v>
      </c>
      <c r="E4006" s="84" t="s">
        <v>2988</v>
      </c>
      <c r="F4006" s="82" t="s">
        <v>1149</v>
      </c>
      <c r="G4006" s="83" t="s">
        <v>0</v>
      </c>
      <c r="H4006" s="85">
        <v>77.900000000000006</v>
      </c>
      <c r="I4006" s="86"/>
      <c r="J4006" s="88" t="s">
        <v>7165</v>
      </c>
      <c r="K4006" s="88" t="s">
        <v>10332</v>
      </c>
      <c r="L4006" s="82" t="s">
        <v>31</v>
      </c>
      <c r="M4006" s="83" t="s">
        <v>7066</v>
      </c>
      <c r="N4006" s="82" t="s">
        <v>2989</v>
      </c>
      <c r="O4006" s="82" t="s">
        <v>0</v>
      </c>
      <c r="P4006" s="82" t="s">
        <v>32</v>
      </c>
      <c r="Q4006" s="81">
        <v>20.5</v>
      </c>
      <c r="R4006" s="81">
        <v>0</v>
      </c>
      <c r="S4006" s="81">
        <v>29</v>
      </c>
      <c r="T4006" s="81">
        <v>0.91500000000000004</v>
      </c>
    </row>
    <row r="4007" spans="1:20">
      <c r="A4007" s="82" t="s">
        <v>6430</v>
      </c>
      <c r="B4007" s="83">
        <v>19819</v>
      </c>
      <c r="C4007" s="82" t="s">
        <v>0</v>
      </c>
      <c r="D4007" s="82" t="s">
        <v>1147</v>
      </c>
      <c r="E4007" s="84" t="s">
        <v>2990</v>
      </c>
      <c r="F4007" s="82" t="s">
        <v>1149</v>
      </c>
      <c r="G4007" s="83" t="s">
        <v>0</v>
      </c>
      <c r="H4007" s="85">
        <v>67.900000000000006</v>
      </c>
      <c r="I4007" s="86"/>
      <c r="J4007" s="88" t="s">
        <v>7086</v>
      </c>
      <c r="K4007" s="88" t="s">
        <v>10333</v>
      </c>
      <c r="L4007" s="82">
        <v>19</v>
      </c>
      <c r="M4007" s="83" t="s">
        <v>7066</v>
      </c>
      <c r="N4007" s="82" t="s">
        <v>2989</v>
      </c>
      <c r="O4007" s="82" t="s">
        <v>11</v>
      </c>
      <c r="P4007" s="82" t="s">
        <v>36</v>
      </c>
      <c r="Q4007" s="81">
        <v>35</v>
      </c>
      <c r="R4007" s="81">
        <v>0</v>
      </c>
      <c r="S4007" s="81">
        <v>35</v>
      </c>
      <c r="T4007" s="81">
        <v>0.94</v>
      </c>
    </row>
    <row r="4008" spans="1:20">
      <c r="A4008" s="82" t="s">
        <v>6431</v>
      </c>
      <c r="B4008" s="83">
        <v>19820</v>
      </c>
      <c r="C4008" s="82" t="s">
        <v>0</v>
      </c>
      <c r="D4008" s="82" t="s">
        <v>1147</v>
      </c>
      <c r="E4008" s="84" t="s">
        <v>2991</v>
      </c>
      <c r="F4008" s="82" t="s">
        <v>1149</v>
      </c>
      <c r="G4008" s="83" t="s">
        <v>0</v>
      </c>
      <c r="H4008" s="85">
        <v>55.9</v>
      </c>
      <c r="I4008" s="86"/>
      <c r="J4008" s="88" t="s">
        <v>7086</v>
      </c>
      <c r="K4008" s="88" t="s">
        <v>10334</v>
      </c>
      <c r="L4008" s="82" t="s">
        <v>31</v>
      </c>
      <c r="M4008" s="83" t="s">
        <v>7066</v>
      </c>
      <c r="N4008" s="82" t="s">
        <v>2989</v>
      </c>
      <c r="O4008" s="82" t="s">
        <v>11</v>
      </c>
      <c r="P4008" s="82" t="s">
        <v>36</v>
      </c>
      <c r="Q4008" s="81">
        <v>25</v>
      </c>
      <c r="R4008" s="81">
        <v>0</v>
      </c>
      <c r="S4008" s="81">
        <v>25</v>
      </c>
      <c r="T4008" s="81">
        <v>2.44</v>
      </c>
    </row>
    <row r="4009" spans="1:20">
      <c r="A4009" s="82" t="s">
        <v>6432</v>
      </c>
      <c r="B4009" s="83">
        <v>19821</v>
      </c>
      <c r="C4009" s="82" t="s">
        <v>0</v>
      </c>
      <c r="D4009" s="82" t="s">
        <v>1147</v>
      </c>
      <c r="E4009" s="84" t="s">
        <v>511</v>
      </c>
      <c r="F4009" s="82" t="s">
        <v>1162</v>
      </c>
      <c r="G4009" s="83" t="s">
        <v>0</v>
      </c>
      <c r="H4009" s="85">
        <v>52.9</v>
      </c>
      <c r="I4009" s="86"/>
      <c r="J4009" s="88" t="s">
        <v>7086</v>
      </c>
      <c r="K4009" s="88" t="s">
        <v>10335</v>
      </c>
      <c r="L4009" s="82">
        <v>37</v>
      </c>
      <c r="M4009" s="83" t="s">
        <v>7066</v>
      </c>
      <c r="N4009" s="82" t="s">
        <v>2989</v>
      </c>
      <c r="O4009" s="82" t="s">
        <v>11</v>
      </c>
      <c r="P4009" s="82" t="s">
        <v>36</v>
      </c>
      <c r="Q4009" s="81">
        <v>17</v>
      </c>
      <c r="R4009" s="81">
        <v>0</v>
      </c>
      <c r="S4009" s="81">
        <v>17</v>
      </c>
      <c r="T4009" s="81">
        <v>0.75</v>
      </c>
    </row>
    <row r="4010" spans="1:20">
      <c r="A4010" s="82" t="s">
        <v>6433</v>
      </c>
      <c r="B4010" s="83">
        <v>19822</v>
      </c>
      <c r="C4010" s="82" t="s">
        <v>0</v>
      </c>
      <c r="D4010" s="82" t="s">
        <v>1147</v>
      </c>
      <c r="E4010" s="84" t="s">
        <v>2992</v>
      </c>
      <c r="F4010" s="82" t="s">
        <v>1149</v>
      </c>
      <c r="G4010" s="83" t="s">
        <v>0</v>
      </c>
      <c r="H4010" s="85">
        <v>45.9</v>
      </c>
      <c r="I4010" s="86"/>
      <c r="J4010" s="88" t="s">
        <v>7086</v>
      </c>
      <c r="K4010" s="88" t="s">
        <v>10336</v>
      </c>
      <c r="L4010" s="82">
        <v>47</v>
      </c>
      <c r="M4010" s="83" t="s">
        <v>7066</v>
      </c>
      <c r="N4010" s="82" t="s">
        <v>2989</v>
      </c>
      <c r="O4010" s="82" t="s">
        <v>11</v>
      </c>
      <c r="P4010" s="82" t="s">
        <v>36</v>
      </c>
      <c r="Q4010" s="81">
        <v>14</v>
      </c>
      <c r="R4010" s="81">
        <v>0</v>
      </c>
      <c r="S4010" s="81">
        <v>27</v>
      </c>
      <c r="T4010" s="81">
        <v>0.57499999999999996</v>
      </c>
    </row>
    <row r="4011" spans="1:20">
      <c r="A4011" s="82" t="s">
        <v>6434</v>
      </c>
      <c r="B4011" s="83">
        <v>19823</v>
      </c>
      <c r="C4011" s="82" t="s">
        <v>0</v>
      </c>
      <c r="D4011" s="82" t="s">
        <v>1147</v>
      </c>
      <c r="E4011" s="84" t="s">
        <v>2993</v>
      </c>
      <c r="F4011" s="82" t="s">
        <v>1162</v>
      </c>
      <c r="G4011" s="83" t="s">
        <v>0</v>
      </c>
      <c r="H4011" s="85">
        <v>45.9</v>
      </c>
      <c r="I4011" s="86"/>
      <c r="J4011" s="88" t="s">
        <v>7086</v>
      </c>
      <c r="K4011" s="88" t="s">
        <v>10337</v>
      </c>
      <c r="L4011" s="82">
        <v>16</v>
      </c>
      <c r="M4011" s="83" t="s">
        <v>7066</v>
      </c>
      <c r="N4011" s="82" t="s">
        <v>2994</v>
      </c>
      <c r="O4011" s="82" t="s">
        <v>11</v>
      </c>
      <c r="P4011" s="82" t="s">
        <v>36</v>
      </c>
      <c r="Q4011" s="81">
        <v>14</v>
      </c>
      <c r="R4011" s="81">
        <v>1.8</v>
      </c>
      <c r="S4011" s="81">
        <v>27</v>
      </c>
      <c r="T4011" s="81">
        <v>0.65</v>
      </c>
    </row>
    <row r="4012" spans="1:20">
      <c r="A4012" s="82" t="s">
        <v>6435</v>
      </c>
      <c r="B4012" s="83">
        <v>19824</v>
      </c>
      <c r="C4012" s="82" t="s">
        <v>0</v>
      </c>
      <c r="D4012" s="82" t="s">
        <v>1147</v>
      </c>
      <c r="E4012" s="84" t="s">
        <v>2995</v>
      </c>
      <c r="F4012" s="82" t="s">
        <v>1162</v>
      </c>
      <c r="G4012" s="83" t="s">
        <v>0</v>
      </c>
      <c r="H4012" s="85">
        <v>37.9</v>
      </c>
      <c r="I4012" s="86"/>
      <c r="J4012" s="88" t="s">
        <v>7086</v>
      </c>
      <c r="K4012" s="88" t="s">
        <v>10338</v>
      </c>
      <c r="L4012" s="82" t="s">
        <v>31</v>
      </c>
      <c r="M4012" s="83" t="s">
        <v>7066</v>
      </c>
      <c r="N4012" s="82" t="s">
        <v>2994</v>
      </c>
      <c r="O4012" s="82" t="s">
        <v>11</v>
      </c>
      <c r="P4012" s="82" t="s">
        <v>36</v>
      </c>
      <c r="Q4012" s="81">
        <v>14</v>
      </c>
      <c r="R4012" s="81">
        <v>0</v>
      </c>
      <c r="S4012" s="81">
        <v>27</v>
      </c>
      <c r="T4012" s="81">
        <v>0.6</v>
      </c>
    </row>
    <row r="4013" spans="1:20">
      <c r="A4013" s="82" t="s">
        <v>6436</v>
      </c>
      <c r="B4013" s="83">
        <v>19825</v>
      </c>
      <c r="C4013" s="82" t="s">
        <v>0</v>
      </c>
      <c r="D4013" s="82" t="s">
        <v>1147</v>
      </c>
      <c r="E4013" s="84" t="s">
        <v>2996</v>
      </c>
      <c r="F4013" s="82" t="s">
        <v>1149</v>
      </c>
      <c r="G4013" s="83" t="s">
        <v>0</v>
      </c>
      <c r="H4013" s="85">
        <v>31.9</v>
      </c>
      <c r="I4013" s="86"/>
      <c r="J4013" s="88" t="s">
        <v>7086</v>
      </c>
      <c r="K4013" s="88" t="s">
        <v>10339</v>
      </c>
      <c r="L4013" s="82">
        <v>46</v>
      </c>
      <c r="M4013" s="83" t="s">
        <v>7066</v>
      </c>
      <c r="N4013" s="82" t="s">
        <v>2994</v>
      </c>
      <c r="O4013" s="82" t="s">
        <v>11</v>
      </c>
      <c r="P4013" s="82" t="s">
        <v>36</v>
      </c>
      <c r="Q4013" s="81">
        <v>26.8</v>
      </c>
      <c r="R4013" s="81">
        <v>0</v>
      </c>
      <c r="S4013" s="81">
        <v>26.8</v>
      </c>
      <c r="T4013" s="81">
        <v>0.54500000000000004</v>
      </c>
    </row>
    <row r="4014" spans="1:20">
      <c r="A4014" s="82" t="s">
        <v>6437</v>
      </c>
      <c r="B4014" s="83">
        <v>19826</v>
      </c>
      <c r="C4014" s="82" t="s">
        <v>0</v>
      </c>
      <c r="D4014" s="82" t="s">
        <v>1147</v>
      </c>
      <c r="E4014" s="84" t="s">
        <v>2997</v>
      </c>
      <c r="F4014" s="82" t="s">
        <v>1149</v>
      </c>
      <c r="G4014" s="83" t="s">
        <v>0</v>
      </c>
      <c r="H4014" s="85">
        <v>169.9</v>
      </c>
      <c r="I4014" s="86"/>
      <c r="J4014" s="88" t="s">
        <v>7104</v>
      </c>
      <c r="K4014" s="88" t="s">
        <v>10340</v>
      </c>
      <c r="L4014" s="82">
        <v>6</v>
      </c>
      <c r="M4014" s="83" t="s">
        <v>7066</v>
      </c>
      <c r="N4014" s="82" t="s">
        <v>2998</v>
      </c>
      <c r="O4014" s="82" t="s">
        <v>0</v>
      </c>
      <c r="P4014" s="82" t="s">
        <v>33</v>
      </c>
      <c r="Q4014" s="81">
        <v>0</v>
      </c>
      <c r="R4014" s="81">
        <v>0</v>
      </c>
      <c r="S4014" s="81">
        <v>0</v>
      </c>
      <c r="T4014" s="81">
        <v>2.3639999999999999</v>
      </c>
    </row>
    <row r="4015" spans="1:20">
      <c r="A4015" s="82" t="s">
        <v>6438</v>
      </c>
      <c r="B4015" s="83">
        <v>19827</v>
      </c>
      <c r="C4015" s="82" t="s">
        <v>0</v>
      </c>
      <c r="D4015" s="82" t="s">
        <v>1147</v>
      </c>
      <c r="E4015" s="84" t="s">
        <v>2999</v>
      </c>
      <c r="F4015" s="82" t="s">
        <v>1149</v>
      </c>
      <c r="G4015" s="83" t="s">
        <v>0</v>
      </c>
      <c r="H4015" s="85">
        <v>63.9</v>
      </c>
      <c r="I4015" s="86"/>
      <c r="J4015" s="88" t="s">
        <v>7104</v>
      </c>
      <c r="K4015" s="88" t="s">
        <v>10341</v>
      </c>
      <c r="L4015" s="82" t="s">
        <v>31</v>
      </c>
      <c r="M4015" s="83" t="s">
        <v>7066</v>
      </c>
      <c r="N4015" s="82" t="s">
        <v>2998</v>
      </c>
      <c r="O4015" s="82" t="s">
        <v>0</v>
      </c>
      <c r="P4015" s="82" t="s">
        <v>33</v>
      </c>
      <c r="Q4015" s="81">
        <v>28</v>
      </c>
      <c r="R4015" s="81">
        <v>0</v>
      </c>
      <c r="S4015" s="81">
        <v>35</v>
      </c>
      <c r="T4015" s="81">
        <v>1655</v>
      </c>
    </row>
    <row r="4016" spans="1:20">
      <c r="A4016" s="82" t="s">
        <v>6439</v>
      </c>
      <c r="B4016" s="83">
        <v>19828</v>
      </c>
      <c r="C4016" s="82" t="s">
        <v>0</v>
      </c>
      <c r="D4016" s="82" t="s">
        <v>1147</v>
      </c>
      <c r="E4016" s="84" t="s">
        <v>1146</v>
      </c>
      <c r="F4016" s="82" t="s">
        <v>1149</v>
      </c>
      <c r="G4016" s="83" t="s">
        <v>0</v>
      </c>
      <c r="H4016" s="85">
        <v>49.9</v>
      </c>
      <c r="I4016" s="86"/>
      <c r="J4016" s="88" t="s">
        <v>7086</v>
      </c>
      <c r="K4016" s="88" t="s">
        <v>10342</v>
      </c>
      <c r="L4016" s="82">
        <v>11</v>
      </c>
      <c r="M4016" s="83" t="s">
        <v>7066</v>
      </c>
      <c r="N4016" s="82" t="s">
        <v>1371</v>
      </c>
      <c r="O4016" s="82" t="s">
        <v>11</v>
      </c>
      <c r="P4016" s="82" t="s">
        <v>36</v>
      </c>
      <c r="Q4016" s="81">
        <v>37</v>
      </c>
      <c r="R4016" s="81">
        <v>0</v>
      </c>
      <c r="S4016" s="81">
        <v>37</v>
      </c>
      <c r="T4016" s="81">
        <v>1105</v>
      </c>
    </row>
    <row r="4017" spans="1:20">
      <c r="A4017" s="82" t="s">
        <v>6440</v>
      </c>
      <c r="B4017" s="83">
        <v>19829</v>
      </c>
      <c r="C4017" s="82" t="s">
        <v>0</v>
      </c>
      <c r="D4017" s="82" t="s">
        <v>1147</v>
      </c>
      <c r="E4017" s="84" t="s">
        <v>553</v>
      </c>
      <c r="F4017" s="82" t="s">
        <v>1162</v>
      </c>
      <c r="G4017" s="83" t="s">
        <v>0</v>
      </c>
      <c r="H4017" s="85">
        <v>36.9</v>
      </c>
      <c r="I4017" s="86"/>
      <c r="J4017" s="88" t="s">
        <v>7086</v>
      </c>
      <c r="K4017" s="88" t="s">
        <v>10343</v>
      </c>
      <c r="L4017" s="82">
        <v>46</v>
      </c>
      <c r="M4017" s="83" t="s">
        <v>7066</v>
      </c>
      <c r="N4017" s="82" t="s">
        <v>1371</v>
      </c>
      <c r="O4017" s="82" t="s">
        <v>11</v>
      </c>
      <c r="P4017" s="82" t="s">
        <v>36</v>
      </c>
      <c r="Q4017" s="81">
        <v>24</v>
      </c>
      <c r="R4017" s="81">
        <v>1.5</v>
      </c>
      <c r="S4017" s="81">
        <v>23.5</v>
      </c>
      <c r="T4017" s="81">
        <v>0.56999999999999995</v>
      </c>
    </row>
    <row r="4018" spans="1:20">
      <c r="A4018" s="82" t="s">
        <v>12009</v>
      </c>
      <c r="B4018" s="83">
        <v>19829</v>
      </c>
      <c r="C4018" s="82" t="s">
        <v>0</v>
      </c>
      <c r="D4018" s="82" t="s">
        <v>12010</v>
      </c>
      <c r="E4018" s="84" t="s">
        <v>12011</v>
      </c>
      <c r="F4018" s="82" t="s">
        <v>1149</v>
      </c>
      <c r="G4018" s="83" t="s">
        <v>0</v>
      </c>
      <c r="H4018" s="85">
        <v>16.899999999999999</v>
      </c>
      <c r="I4018" s="86">
        <v>6.5000000000000002E-2</v>
      </c>
      <c r="J4018" s="88" t="s">
        <v>7086</v>
      </c>
      <c r="K4018" s="88"/>
      <c r="L4018" s="82" t="s">
        <v>31</v>
      </c>
      <c r="M4018" s="83" t="s">
        <v>7066</v>
      </c>
      <c r="N4018" s="82" t="s">
        <v>1371</v>
      </c>
      <c r="O4018" s="82" t="s">
        <v>11</v>
      </c>
      <c r="P4018" s="82" t="s">
        <v>36</v>
      </c>
      <c r="Q4018" s="81">
        <v>24</v>
      </c>
      <c r="R4018" s="81">
        <v>1.5</v>
      </c>
      <c r="S4018" s="81">
        <v>23.5</v>
      </c>
      <c r="T4018" s="81">
        <v>0.56999999999999995</v>
      </c>
    </row>
    <row r="4019" spans="1:20">
      <c r="A4019" s="82" t="s">
        <v>12012</v>
      </c>
      <c r="B4019" s="83">
        <v>19829</v>
      </c>
      <c r="C4019" s="82" t="s">
        <v>0</v>
      </c>
      <c r="D4019" s="82" t="s">
        <v>12013</v>
      </c>
      <c r="E4019" s="84" t="s">
        <v>12014</v>
      </c>
      <c r="F4019" s="82" t="s">
        <v>1149</v>
      </c>
      <c r="G4019" s="83" t="s">
        <v>0</v>
      </c>
      <c r="H4019" s="85">
        <v>16.899999999999999</v>
      </c>
      <c r="I4019" s="86">
        <v>6.5000000000000002E-2</v>
      </c>
      <c r="J4019" s="88" t="s">
        <v>7086</v>
      </c>
      <c r="K4019" s="88"/>
      <c r="L4019" s="82" t="s">
        <v>31</v>
      </c>
      <c r="M4019" s="83" t="s">
        <v>7066</v>
      </c>
      <c r="N4019" s="82" t="s">
        <v>1371</v>
      </c>
      <c r="O4019" s="82" t="s">
        <v>11</v>
      </c>
      <c r="P4019" s="82" t="s">
        <v>36</v>
      </c>
      <c r="Q4019" s="81">
        <v>24</v>
      </c>
      <c r="R4019" s="81">
        <v>1.5</v>
      </c>
      <c r="S4019" s="81">
        <v>23.5</v>
      </c>
      <c r="T4019" s="81">
        <v>0.56999999999999995</v>
      </c>
    </row>
    <row r="4020" spans="1:20">
      <c r="A4020" s="82" t="s">
        <v>6441</v>
      </c>
      <c r="B4020" s="83">
        <v>19830</v>
      </c>
      <c r="C4020" s="82" t="s">
        <v>0</v>
      </c>
      <c r="D4020" s="82" t="s">
        <v>1147</v>
      </c>
      <c r="E4020" s="84" t="s">
        <v>3000</v>
      </c>
      <c r="F4020" s="82" t="s">
        <v>1149</v>
      </c>
      <c r="G4020" s="83" t="s">
        <v>0</v>
      </c>
      <c r="H4020" s="85">
        <v>27.9</v>
      </c>
      <c r="I4020" s="86"/>
      <c r="J4020" s="88" t="s">
        <v>7084</v>
      </c>
      <c r="K4020" s="88" t="s">
        <v>10344</v>
      </c>
      <c r="L4020" s="82">
        <v>5</v>
      </c>
      <c r="M4020" s="83" t="s">
        <v>7066</v>
      </c>
      <c r="N4020" s="82" t="s">
        <v>1163</v>
      </c>
      <c r="O4020" s="82" t="s">
        <v>0</v>
      </c>
      <c r="P4020" s="82" t="s">
        <v>34</v>
      </c>
      <c r="Q4020" s="81">
        <v>0</v>
      </c>
      <c r="R4020" s="81">
        <v>0</v>
      </c>
      <c r="S4020" s="81">
        <v>0</v>
      </c>
      <c r="T4020" s="81">
        <v>0.61499999999999999</v>
      </c>
    </row>
    <row r="4021" spans="1:20">
      <c r="A4021" s="82" t="s">
        <v>6442</v>
      </c>
      <c r="B4021" s="83">
        <v>19831</v>
      </c>
      <c r="C4021" s="82" t="s">
        <v>0</v>
      </c>
      <c r="D4021" s="82" t="s">
        <v>1147</v>
      </c>
      <c r="E4021" s="84" t="s">
        <v>3001</v>
      </c>
      <c r="F4021" s="82" t="s">
        <v>1149</v>
      </c>
      <c r="G4021" s="83" t="s">
        <v>0</v>
      </c>
      <c r="H4021" s="85">
        <v>27.9</v>
      </c>
      <c r="I4021" s="86"/>
      <c r="J4021" s="88" t="s">
        <v>7084</v>
      </c>
      <c r="K4021" s="88" t="s">
        <v>10345</v>
      </c>
      <c r="L4021" s="82">
        <v>24</v>
      </c>
      <c r="M4021" s="83" t="s">
        <v>7066</v>
      </c>
      <c r="N4021" s="82" t="s">
        <v>1163</v>
      </c>
      <c r="O4021" s="82" t="s">
        <v>0</v>
      </c>
      <c r="P4021" s="82" t="s">
        <v>34</v>
      </c>
      <c r="Q4021" s="81">
        <v>22</v>
      </c>
      <c r="R4021" s="81">
        <v>2</v>
      </c>
      <c r="S4021" s="81">
        <v>22</v>
      </c>
      <c r="T4021" s="81">
        <v>0.61499999999999999</v>
      </c>
    </row>
    <row r="4022" spans="1:20">
      <c r="A4022" s="82" t="s">
        <v>6443</v>
      </c>
      <c r="B4022" s="83">
        <v>19832</v>
      </c>
      <c r="C4022" s="82" t="s">
        <v>0</v>
      </c>
      <c r="D4022" s="82" t="s">
        <v>1147</v>
      </c>
      <c r="E4022" s="84" t="s">
        <v>3002</v>
      </c>
      <c r="F4022" s="82" t="s">
        <v>1149</v>
      </c>
      <c r="G4022" s="83" t="s">
        <v>0</v>
      </c>
      <c r="H4022" s="85">
        <v>27.9</v>
      </c>
      <c r="I4022" s="86"/>
      <c r="J4022" s="88" t="s">
        <v>7084</v>
      </c>
      <c r="K4022" s="88" t="s">
        <v>10346</v>
      </c>
      <c r="L4022" s="82">
        <v>8</v>
      </c>
      <c r="M4022" s="83" t="s">
        <v>7066</v>
      </c>
      <c r="N4022" s="82" t="s">
        <v>1163</v>
      </c>
      <c r="O4022" s="82" t="s">
        <v>0</v>
      </c>
      <c r="P4022" s="82" t="s">
        <v>34</v>
      </c>
      <c r="Q4022" s="81">
        <v>22</v>
      </c>
      <c r="R4022" s="81">
        <v>2</v>
      </c>
      <c r="S4022" s="81">
        <v>22</v>
      </c>
      <c r="T4022" s="81">
        <v>0.61499999999999999</v>
      </c>
    </row>
    <row r="4023" spans="1:20">
      <c r="A4023" s="82" t="s">
        <v>6444</v>
      </c>
      <c r="B4023" s="83">
        <v>19833</v>
      </c>
      <c r="C4023" s="82" t="s">
        <v>0</v>
      </c>
      <c r="D4023" s="82" t="s">
        <v>1147</v>
      </c>
      <c r="E4023" s="84" t="s">
        <v>3003</v>
      </c>
      <c r="F4023" s="82" t="s">
        <v>1149</v>
      </c>
      <c r="G4023" s="83" t="s">
        <v>0</v>
      </c>
      <c r="H4023" s="85">
        <v>30.9</v>
      </c>
      <c r="I4023" s="86"/>
      <c r="J4023" s="88" t="s">
        <v>7084</v>
      </c>
      <c r="K4023" s="88" t="s">
        <v>10347</v>
      </c>
      <c r="L4023" s="82">
        <v>39</v>
      </c>
      <c r="M4023" s="83" t="s">
        <v>7066</v>
      </c>
      <c r="N4023" s="82" t="s">
        <v>1163</v>
      </c>
      <c r="O4023" s="82" t="s">
        <v>0</v>
      </c>
      <c r="P4023" s="82" t="s">
        <v>34</v>
      </c>
      <c r="Q4023" s="81">
        <v>22</v>
      </c>
      <c r="R4023" s="81">
        <v>2</v>
      </c>
      <c r="S4023" s="81">
        <v>22</v>
      </c>
      <c r="T4023" s="81">
        <v>0.61499999999999999</v>
      </c>
    </row>
    <row r="4024" spans="1:20">
      <c r="A4024" s="82" t="s">
        <v>6445</v>
      </c>
      <c r="B4024" s="83">
        <v>19836</v>
      </c>
      <c r="C4024" s="82" t="s">
        <v>0</v>
      </c>
      <c r="D4024" s="82" t="s">
        <v>1147</v>
      </c>
      <c r="E4024" s="84" t="s">
        <v>3004</v>
      </c>
      <c r="F4024" s="82" t="s">
        <v>1149</v>
      </c>
      <c r="G4024" s="83" t="s">
        <v>0</v>
      </c>
      <c r="H4024" s="85">
        <v>30.9</v>
      </c>
      <c r="I4024" s="86"/>
      <c r="J4024" s="88" t="s">
        <v>7084</v>
      </c>
      <c r="K4024" s="88" t="s">
        <v>10348</v>
      </c>
      <c r="L4024" s="82">
        <v>6</v>
      </c>
      <c r="M4024" s="83" t="s">
        <v>7066</v>
      </c>
      <c r="N4024" s="82" t="s">
        <v>102</v>
      </c>
      <c r="O4024" s="82" t="s">
        <v>0</v>
      </c>
      <c r="P4024" s="82" t="s">
        <v>34</v>
      </c>
      <c r="Q4024" s="81">
        <v>0.5</v>
      </c>
      <c r="R4024" s="81">
        <v>0</v>
      </c>
      <c r="S4024" s="81">
        <v>38</v>
      </c>
      <c r="T4024" s="81">
        <v>0.8</v>
      </c>
    </row>
    <row r="4025" spans="1:20">
      <c r="A4025" s="82" t="s">
        <v>6446</v>
      </c>
      <c r="B4025" s="83">
        <v>19837</v>
      </c>
      <c r="C4025" s="82" t="s">
        <v>0</v>
      </c>
      <c r="D4025" s="82" t="s">
        <v>1147</v>
      </c>
      <c r="E4025" s="84" t="s">
        <v>3005</v>
      </c>
      <c r="F4025" s="82" t="s">
        <v>1149</v>
      </c>
      <c r="G4025" s="83" t="s">
        <v>0</v>
      </c>
      <c r="H4025" s="85">
        <v>87.9</v>
      </c>
      <c r="I4025" s="86"/>
      <c r="J4025" s="88" t="s">
        <v>7104</v>
      </c>
      <c r="K4025" s="88" t="s">
        <v>10349</v>
      </c>
      <c r="L4025" s="82">
        <v>6</v>
      </c>
      <c r="M4025" s="83" t="s">
        <v>7066</v>
      </c>
      <c r="N4025" s="82" t="s">
        <v>3006</v>
      </c>
      <c r="O4025" s="82" t="s">
        <v>0</v>
      </c>
      <c r="P4025" s="82" t="s">
        <v>34</v>
      </c>
      <c r="Q4025" s="81">
        <v>50</v>
      </c>
      <c r="R4025" s="81">
        <v>1.8</v>
      </c>
      <c r="S4025" s="81">
        <v>50</v>
      </c>
      <c r="T4025" s="81">
        <v>0</v>
      </c>
    </row>
    <row r="4026" spans="1:20">
      <c r="A4026" s="82" t="s">
        <v>6447</v>
      </c>
      <c r="B4026" s="83">
        <v>19838</v>
      </c>
      <c r="C4026" s="82" t="s">
        <v>0</v>
      </c>
      <c r="D4026" s="82" t="s">
        <v>1147</v>
      </c>
      <c r="E4026" s="84" t="s">
        <v>3007</v>
      </c>
      <c r="F4026" s="82" t="s">
        <v>1149</v>
      </c>
      <c r="G4026" s="83" t="s">
        <v>0</v>
      </c>
      <c r="H4026" s="85">
        <v>55.9</v>
      </c>
      <c r="I4026" s="86"/>
      <c r="J4026" s="88" t="s">
        <v>7104</v>
      </c>
      <c r="K4026" s="88" t="s">
        <v>10350</v>
      </c>
      <c r="L4026" s="82">
        <v>15</v>
      </c>
      <c r="M4026" s="83" t="s">
        <v>7066</v>
      </c>
      <c r="N4026" s="82" t="s">
        <v>3006</v>
      </c>
      <c r="O4026" s="82" t="s">
        <v>0</v>
      </c>
      <c r="P4026" s="82" t="s">
        <v>34</v>
      </c>
      <c r="Q4026" s="81">
        <v>35</v>
      </c>
      <c r="R4026" s="81">
        <v>1.8</v>
      </c>
      <c r="S4026" s="81">
        <v>35</v>
      </c>
      <c r="T4026" s="81">
        <v>0</v>
      </c>
    </row>
    <row r="4027" spans="1:20">
      <c r="A4027" s="82" t="s">
        <v>6448</v>
      </c>
      <c r="B4027" s="83">
        <v>19839</v>
      </c>
      <c r="C4027" s="82" t="s">
        <v>0</v>
      </c>
      <c r="D4027" s="82" t="s">
        <v>1147</v>
      </c>
      <c r="E4027" s="84" t="s">
        <v>3008</v>
      </c>
      <c r="F4027" s="82" t="s">
        <v>1149</v>
      </c>
      <c r="G4027" s="83" t="s">
        <v>0</v>
      </c>
      <c r="H4027" s="85">
        <v>38.9</v>
      </c>
      <c r="I4027" s="86"/>
      <c r="J4027" s="88" t="s">
        <v>7104</v>
      </c>
      <c r="K4027" s="88" t="s">
        <v>10351</v>
      </c>
      <c r="L4027" s="82">
        <v>12</v>
      </c>
      <c r="M4027" s="83" t="s">
        <v>7066</v>
      </c>
      <c r="N4027" s="82" t="s">
        <v>3006</v>
      </c>
      <c r="O4027" s="82" t="s">
        <v>0</v>
      </c>
      <c r="P4027" s="82" t="s">
        <v>34</v>
      </c>
      <c r="Q4027" s="81">
        <v>25.5</v>
      </c>
      <c r="R4027" s="81">
        <v>1</v>
      </c>
      <c r="S4027" s="81">
        <v>25.5</v>
      </c>
      <c r="T4027" s="81">
        <v>0.59499999999999997</v>
      </c>
    </row>
    <row r="4028" spans="1:20">
      <c r="A4028" s="82" t="s">
        <v>6449</v>
      </c>
      <c r="B4028" s="83">
        <v>19840</v>
      </c>
      <c r="C4028" s="82" t="s">
        <v>0</v>
      </c>
      <c r="D4028" s="82" t="s">
        <v>1147</v>
      </c>
      <c r="E4028" s="84" t="s">
        <v>3009</v>
      </c>
      <c r="F4028" s="82" t="s">
        <v>1162</v>
      </c>
      <c r="G4028" s="83" t="s">
        <v>0</v>
      </c>
      <c r="H4028" s="85">
        <v>325.89999999999998</v>
      </c>
      <c r="I4028" s="86"/>
      <c r="J4028" s="88" t="s">
        <v>7212</v>
      </c>
      <c r="K4028" s="88" t="s">
        <v>10352</v>
      </c>
      <c r="L4028" s="82" t="s">
        <v>31</v>
      </c>
      <c r="M4028" s="83" t="s">
        <v>7066</v>
      </c>
      <c r="N4028" s="82" t="s">
        <v>3006</v>
      </c>
      <c r="O4028" s="82" t="s">
        <v>0</v>
      </c>
      <c r="P4028" s="82" t="s">
        <v>34</v>
      </c>
      <c r="Q4028" s="81">
        <v>35.5</v>
      </c>
      <c r="R4028" s="81">
        <v>0</v>
      </c>
      <c r="S4028" s="81">
        <v>35.5</v>
      </c>
      <c r="T4028" s="81">
        <v>0</v>
      </c>
    </row>
    <row r="4029" spans="1:20">
      <c r="A4029" s="82" t="s">
        <v>6450</v>
      </c>
      <c r="B4029" s="83">
        <v>19848</v>
      </c>
      <c r="C4029" s="82" t="s">
        <v>0</v>
      </c>
      <c r="D4029" s="82" t="s">
        <v>1147</v>
      </c>
      <c r="E4029" s="84" t="s">
        <v>662</v>
      </c>
      <c r="F4029" s="82" t="s">
        <v>1149</v>
      </c>
      <c r="G4029" s="83" t="s">
        <v>0</v>
      </c>
      <c r="H4029" s="85">
        <v>65.900000000000006</v>
      </c>
      <c r="I4029" s="86"/>
      <c r="J4029" s="88" t="s">
        <v>7192</v>
      </c>
      <c r="K4029" s="88" t="s">
        <v>10353</v>
      </c>
      <c r="L4029" s="82" t="s">
        <v>30</v>
      </c>
      <c r="M4029" s="83" t="s">
        <v>7066</v>
      </c>
      <c r="N4029" s="82" t="s">
        <v>3010</v>
      </c>
      <c r="O4029" s="82" t="s">
        <v>0</v>
      </c>
      <c r="P4029" s="82" t="s">
        <v>34</v>
      </c>
      <c r="Q4029" s="81">
        <v>16</v>
      </c>
      <c r="R4029" s="81">
        <v>23</v>
      </c>
      <c r="S4029" s="81">
        <v>23.5</v>
      </c>
      <c r="T4029" s="81">
        <v>0.83</v>
      </c>
    </row>
    <row r="4030" spans="1:20">
      <c r="A4030" s="82" t="s">
        <v>6451</v>
      </c>
      <c r="B4030" s="83">
        <v>19849</v>
      </c>
      <c r="C4030" s="82" t="s">
        <v>0</v>
      </c>
      <c r="D4030" s="82" t="s">
        <v>1147</v>
      </c>
      <c r="E4030" s="84" t="s">
        <v>663</v>
      </c>
      <c r="F4030" s="82" t="s">
        <v>1149</v>
      </c>
      <c r="G4030" s="83" t="s">
        <v>0</v>
      </c>
      <c r="H4030" s="85">
        <v>126.9</v>
      </c>
      <c r="I4030" s="86"/>
      <c r="J4030" s="88" t="s">
        <v>7192</v>
      </c>
      <c r="K4030" s="88" t="s">
        <v>10354</v>
      </c>
      <c r="L4030" s="82">
        <v>2</v>
      </c>
      <c r="M4030" s="83" t="s">
        <v>7066</v>
      </c>
      <c r="N4030" s="82" t="s">
        <v>3010</v>
      </c>
      <c r="O4030" s="82" t="s">
        <v>0</v>
      </c>
      <c r="P4030" s="82" t="s">
        <v>34</v>
      </c>
      <c r="Q4030" s="81">
        <v>16</v>
      </c>
      <c r="R4030" s="81">
        <v>0</v>
      </c>
      <c r="S4030" s="81">
        <v>71</v>
      </c>
      <c r="T4030" s="81">
        <v>1.9350000000000001</v>
      </c>
    </row>
    <row r="4031" spans="1:20">
      <c r="A4031" s="82" t="s">
        <v>6452</v>
      </c>
      <c r="B4031" s="83">
        <v>19851</v>
      </c>
      <c r="C4031" s="82" t="s">
        <v>0</v>
      </c>
      <c r="D4031" s="82" t="s">
        <v>1147</v>
      </c>
      <c r="E4031" s="84" t="s">
        <v>3011</v>
      </c>
      <c r="F4031" s="82" t="s">
        <v>1149</v>
      </c>
      <c r="G4031" s="83" t="s">
        <v>0</v>
      </c>
      <c r="H4031" s="85">
        <v>123.9</v>
      </c>
      <c r="I4031" s="86"/>
      <c r="J4031" s="88" t="s">
        <v>7238</v>
      </c>
      <c r="K4031" s="88" t="s">
        <v>10355</v>
      </c>
      <c r="L4031" s="82">
        <v>3</v>
      </c>
      <c r="M4031" s="83" t="s">
        <v>7066</v>
      </c>
      <c r="N4031" s="82" t="s">
        <v>2042</v>
      </c>
      <c r="O4031" s="82" t="s">
        <v>11</v>
      </c>
      <c r="P4031" s="82" t="s">
        <v>34</v>
      </c>
      <c r="Q4031" s="81">
        <v>4</v>
      </c>
      <c r="R4031" s="81">
        <v>0</v>
      </c>
      <c r="S4031" s="81">
        <v>45.6</v>
      </c>
      <c r="T4031" s="81">
        <v>2505</v>
      </c>
    </row>
    <row r="4032" spans="1:20">
      <c r="A4032" s="82" t="s">
        <v>6453</v>
      </c>
      <c r="B4032" s="83">
        <v>19852</v>
      </c>
      <c r="C4032" s="82" t="s">
        <v>0</v>
      </c>
      <c r="D4032" s="82" t="s">
        <v>1147</v>
      </c>
      <c r="E4032" s="84" t="s">
        <v>3012</v>
      </c>
      <c r="F4032" s="82" t="s">
        <v>1149</v>
      </c>
      <c r="G4032" s="83" t="s">
        <v>0</v>
      </c>
      <c r="H4032" s="85">
        <v>81.900000000000006</v>
      </c>
      <c r="I4032" s="86"/>
      <c r="J4032" s="88" t="s">
        <v>7238</v>
      </c>
      <c r="K4032" s="88" t="s">
        <v>10356</v>
      </c>
      <c r="L4032" s="82">
        <v>4</v>
      </c>
      <c r="M4032" s="83" t="s">
        <v>7066</v>
      </c>
      <c r="N4032" s="82" t="s">
        <v>2042</v>
      </c>
      <c r="O4032" s="82" t="s">
        <v>11</v>
      </c>
      <c r="P4032" s="82" t="s">
        <v>34</v>
      </c>
      <c r="Q4032" s="81">
        <v>0</v>
      </c>
      <c r="R4032" s="81">
        <v>0</v>
      </c>
      <c r="S4032" s="81">
        <v>0</v>
      </c>
      <c r="T4032" s="81">
        <v>0</v>
      </c>
    </row>
    <row r="4033" spans="1:20">
      <c r="A4033" s="82" t="s">
        <v>6454</v>
      </c>
      <c r="B4033" s="83">
        <v>19853</v>
      </c>
      <c r="C4033" s="82" t="s">
        <v>0</v>
      </c>
      <c r="D4033" s="82" t="s">
        <v>1147</v>
      </c>
      <c r="E4033" s="84" t="s">
        <v>3013</v>
      </c>
      <c r="F4033" s="82" t="s">
        <v>1149</v>
      </c>
      <c r="G4033" s="83" t="s">
        <v>0</v>
      </c>
      <c r="H4033" s="85">
        <v>58.9</v>
      </c>
      <c r="I4033" s="86"/>
      <c r="J4033" s="88" t="s">
        <v>7238</v>
      </c>
      <c r="K4033" s="88" t="s">
        <v>10357</v>
      </c>
      <c r="L4033" s="82" t="s">
        <v>31</v>
      </c>
      <c r="M4033" s="83" t="s">
        <v>7066</v>
      </c>
      <c r="N4033" s="82" t="s">
        <v>2042</v>
      </c>
      <c r="O4033" s="82" t="s">
        <v>11</v>
      </c>
      <c r="P4033" s="82" t="s">
        <v>34</v>
      </c>
      <c r="Q4033" s="81">
        <v>0</v>
      </c>
      <c r="R4033" s="81">
        <v>0</v>
      </c>
      <c r="S4033" s="81">
        <v>0</v>
      </c>
      <c r="T4033" s="81">
        <v>0</v>
      </c>
    </row>
    <row r="4034" spans="1:20">
      <c r="A4034" s="82" t="s">
        <v>6455</v>
      </c>
      <c r="B4034" s="83">
        <v>19854</v>
      </c>
      <c r="C4034" s="82" t="s">
        <v>0</v>
      </c>
      <c r="D4034" s="82" t="s">
        <v>1147</v>
      </c>
      <c r="E4034" s="84" t="s">
        <v>3014</v>
      </c>
      <c r="F4034" s="82" t="s">
        <v>1149</v>
      </c>
      <c r="G4034" s="83" t="s">
        <v>0</v>
      </c>
      <c r="H4034" s="85">
        <v>197.9</v>
      </c>
      <c r="I4034" s="86"/>
      <c r="J4034" s="88" t="s">
        <v>7212</v>
      </c>
      <c r="K4034" s="88" t="s">
        <v>10358</v>
      </c>
      <c r="L4034" s="82" t="s">
        <v>31</v>
      </c>
      <c r="M4034" s="83" t="s">
        <v>7066</v>
      </c>
      <c r="N4034" s="82" t="s">
        <v>2042</v>
      </c>
      <c r="O4034" s="82" t="s">
        <v>0</v>
      </c>
      <c r="P4034" s="82" t="s">
        <v>34</v>
      </c>
      <c r="Q4034" s="81">
        <v>35</v>
      </c>
      <c r="R4034" s="81">
        <v>67.5</v>
      </c>
      <c r="S4034" s="81">
        <v>35</v>
      </c>
      <c r="T4034" s="81">
        <v>2.71</v>
      </c>
    </row>
    <row r="4035" spans="1:20">
      <c r="A4035" s="82" t="s">
        <v>6456</v>
      </c>
      <c r="B4035" s="83">
        <v>19866</v>
      </c>
      <c r="C4035" s="82" t="s">
        <v>0</v>
      </c>
      <c r="D4035" s="82" t="s">
        <v>1147</v>
      </c>
      <c r="E4035" s="84" t="s">
        <v>3015</v>
      </c>
      <c r="F4035" s="82" t="s">
        <v>1149</v>
      </c>
      <c r="G4035" s="83" t="s">
        <v>0</v>
      </c>
      <c r="H4035" s="85">
        <v>327.9</v>
      </c>
      <c r="I4035" s="86"/>
      <c r="J4035" s="88" t="s">
        <v>7212</v>
      </c>
      <c r="K4035" s="88" t="s">
        <v>10359</v>
      </c>
      <c r="L4035" s="82">
        <v>2</v>
      </c>
      <c r="M4035" s="83" t="s">
        <v>7066</v>
      </c>
      <c r="N4035" s="82" t="s">
        <v>3016</v>
      </c>
      <c r="O4035" s="82" t="s">
        <v>0</v>
      </c>
      <c r="P4035" s="82" t="s">
        <v>33</v>
      </c>
      <c r="Q4035" s="81">
        <v>34</v>
      </c>
      <c r="R4035" s="81">
        <v>0</v>
      </c>
      <c r="S4035" s="81">
        <v>34</v>
      </c>
      <c r="T4035" s="81">
        <v>0.93500000000000005</v>
      </c>
    </row>
    <row r="4036" spans="1:20">
      <c r="A4036" s="82" t="s">
        <v>6457</v>
      </c>
      <c r="B4036" s="83">
        <v>19881</v>
      </c>
      <c r="C4036" s="82" t="s">
        <v>0</v>
      </c>
      <c r="D4036" s="82" t="s">
        <v>1147</v>
      </c>
      <c r="E4036" s="84" t="s">
        <v>3017</v>
      </c>
      <c r="F4036" s="82" t="s">
        <v>1149</v>
      </c>
      <c r="G4036" s="83" t="s">
        <v>0</v>
      </c>
      <c r="H4036" s="85">
        <v>257.89999999999998</v>
      </c>
      <c r="I4036" s="86"/>
      <c r="J4036" s="88" t="s">
        <v>7212</v>
      </c>
      <c r="K4036" s="88" t="s">
        <v>10360</v>
      </c>
      <c r="L4036" s="82" t="s">
        <v>31</v>
      </c>
      <c r="M4036" s="83" t="s">
        <v>7066</v>
      </c>
      <c r="N4036" s="82" t="s">
        <v>3016</v>
      </c>
      <c r="O4036" s="82" t="s">
        <v>0</v>
      </c>
      <c r="P4036" s="82" t="s">
        <v>33</v>
      </c>
      <c r="Q4036" s="81">
        <v>35</v>
      </c>
      <c r="R4036" s="81">
        <v>67.5</v>
      </c>
      <c r="S4036" s="81">
        <v>35</v>
      </c>
      <c r="T4036" s="81">
        <v>2.71</v>
      </c>
    </row>
    <row r="4037" spans="1:20">
      <c r="A4037" s="82" t="s">
        <v>6458</v>
      </c>
      <c r="B4037" s="83">
        <v>19889</v>
      </c>
      <c r="C4037" s="82" t="s">
        <v>0</v>
      </c>
      <c r="D4037" s="82" t="s">
        <v>1147</v>
      </c>
      <c r="E4037" s="84" t="s">
        <v>2911</v>
      </c>
      <c r="F4037" s="82" t="s">
        <v>1149</v>
      </c>
      <c r="G4037" s="83" t="s">
        <v>0</v>
      </c>
      <c r="H4037" s="85">
        <v>8</v>
      </c>
      <c r="I4037" s="86"/>
      <c r="J4037" s="88" t="s">
        <v>7086</v>
      </c>
      <c r="K4037" s="88" t="s">
        <v>10361</v>
      </c>
      <c r="L4037" s="82" t="s">
        <v>31</v>
      </c>
      <c r="M4037" s="83" t="s">
        <v>7066</v>
      </c>
      <c r="N4037" s="82" t="s">
        <v>3018</v>
      </c>
      <c r="O4037" s="82" t="s">
        <v>11</v>
      </c>
      <c r="P4037" s="82" t="s">
        <v>36</v>
      </c>
      <c r="Q4037" s="81">
        <v>0</v>
      </c>
      <c r="R4037" s="81">
        <v>0</v>
      </c>
      <c r="S4037" s="81">
        <v>0</v>
      </c>
      <c r="T4037" s="81">
        <v>0</v>
      </c>
    </row>
    <row r="4038" spans="1:20">
      <c r="A4038" s="82" t="s">
        <v>6459</v>
      </c>
      <c r="B4038" s="83">
        <v>19890</v>
      </c>
      <c r="C4038" s="82" t="s">
        <v>0</v>
      </c>
      <c r="D4038" s="82" t="s">
        <v>1147</v>
      </c>
      <c r="E4038" s="84" t="s">
        <v>2909</v>
      </c>
      <c r="F4038" s="82" t="s">
        <v>1149</v>
      </c>
      <c r="G4038" s="83" t="s">
        <v>0</v>
      </c>
      <c r="H4038" s="85">
        <v>8</v>
      </c>
      <c r="I4038" s="86"/>
      <c r="J4038" s="88" t="s">
        <v>7086</v>
      </c>
      <c r="K4038" s="88" t="s">
        <v>10362</v>
      </c>
      <c r="L4038" s="82" t="s">
        <v>31</v>
      </c>
      <c r="M4038" s="83" t="s">
        <v>7066</v>
      </c>
      <c r="N4038" s="82" t="s">
        <v>3018</v>
      </c>
      <c r="O4038" s="82" t="s">
        <v>11</v>
      </c>
      <c r="P4038" s="82" t="s">
        <v>36</v>
      </c>
      <c r="Q4038" s="81">
        <v>0</v>
      </c>
      <c r="R4038" s="81">
        <v>0</v>
      </c>
      <c r="S4038" s="81">
        <v>0</v>
      </c>
      <c r="T4038" s="81">
        <v>0</v>
      </c>
    </row>
    <row r="4039" spans="1:20">
      <c r="A4039" s="82" t="s">
        <v>6460</v>
      </c>
      <c r="B4039" s="83">
        <v>19891</v>
      </c>
      <c r="C4039" s="82" t="s">
        <v>0</v>
      </c>
      <c r="D4039" s="82" t="s">
        <v>1147</v>
      </c>
      <c r="E4039" s="84" t="s">
        <v>2879</v>
      </c>
      <c r="F4039" s="82" t="s">
        <v>1149</v>
      </c>
      <c r="G4039" s="83" t="s">
        <v>0</v>
      </c>
      <c r="H4039" s="85">
        <v>13.1</v>
      </c>
      <c r="I4039" s="86"/>
      <c r="J4039" s="88" t="s">
        <v>7143</v>
      </c>
      <c r="K4039" s="88" t="s">
        <v>10363</v>
      </c>
      <c r="L4039" s="82" t="s">
        <v>31</v>
      </c>
      <c r="M4039" s="83" t="s">
        <v>7066</v>
      </c>
      <c r="N4039" s="82" t="s">
        <v>3018</v>
      </c>
      <c r="O4039" s="82" t="s">
        <v>0</v>
      </c>
      <c r="P4039" s="82" t="s">
        <v>32</v>
      </c>
      <c r="Q4039" s="81">
        <v>0</v>
      </c>
      <c r="R4039" s="81">
        <v>0</v>
      </c>
      <c r="S4039" s="81">
        <v>0</v>
      </c>
      <c r="T4039" s="81">
        <v>0</v>
      </c>
    </row>
    <row r="4040" spans="1:20">
      <c r="A4040" s="82" t="s">
        <v>6461</v>
      </c>
      <c r="B4040" s="83">
        <v>19892</v>
      </c>
      <c r="C4040" s="82" t="s">
        <v>0</v>
      </c>
      <c r="D4040" s="82" t="s">
        <v>1147</v>
      </c>
      <c r="E4040" s="84" t="s">
        <v>2881</v>
      </c>
      <c r="F4040" s="82" t="s">
        <v>1149</v>
      </c>
      <c r="G4040" s="83" t="s">
        <v>0</v>
      </c>
      <c r="H4040" s="85">
        <v>17.8</v>
      </c>
      <c r="I4040" s="86"/>
      <c r="J4040" s="88" t="s">
        <v>7165</v>
      </c>
      <c r="K4040" s="88" t="s">
        <v>10364</v>
      </c>
      <c r="L4040" s="82" t="s">
        <v>31</v>
      </c>
      <c r="M4040" s="83" t="s">
        <v>7066</v>
      </c>
      <c r="N4040" s="82" t="s">
        <v>3018</v>
      </c>
      <c r="O4040" s="82" t="s">
        <v>0</v>
      </c>
      <c r="P4040" s="82" t="s">
        <v>32</v>
      </c>
      <c r="Q4040" s="81">
        <v>0</v>
      </c>
      <c r="R4040" s="81">
        <v>0</v>
      </c>
      <c r="S4040" s="81">
        <v>0</v>
      </c>
      <c r="T4040" s="81">
        <v>0</v>
      </c>
    </row>
    <row r="4041" spans="1:20">
      <c r="A4041" s="82" t="s">
        <v>6462</v>
      </c>
      <c r="B4041" s="83">
        <v>19893</v>
      </c>
      <c r="C4041" s="82" t="s">
        <v>0</v>
      </c>
      <c r="D4041" s="82" t="s">
        <v>1147</v>
      </c>
      <c r="E4041" s="84" t="s">
        <v>2880</v>
      </c>
      <c r="F4041" s="82" t="s">
        <v>1149</v>
      </c>
      <c r="G4041" s="83" t="s">
        <v>0</v>
      </c>
      <c r="H4041" s="85">
        <v>8.8000000000000007</v>
      </c>
      <c r="I4041" s="86"/>
      <c r="J4041" s="88" t="s">
        <v>7165</v>
      </c>
      <c r="K4041" s="88" t="s">
        <v>10365</v>
      </c>
      <c r="L4041" s="82" t="s">
        <v>31</v>
      </c>
      <c r="M4041" s="83" t="s">
        <v>7066</v>
      </c>
      <c r="N4041" s="82" t="s">
        <v>3018</v>
      </c>
      <c r="O4041" s="82" t="s">
        <v>0</v>
      </c>
      <c r="P4041" s="82" t="s">
        <v>32</v>
      </c>
      <c r="Q4041" s="81">
        <v>0</v>
      </c>
      <c r="R4041" s="81">
        <v>0</v>
      </c>
      <c r="S4041" s="81">
        <v>0</v>
      </c>
      <c r="T4041" s="81">
        <v>0</v>
      </c>
    </row>
    <row r="4042" spans="1:20">
      <c r="A4042" s="82" t="s">
        <v>6463</v>
      </c>
      <c r="B4042" s="83">
        <v>19894</v>
      </c>
      <c r="C4042" s="82" t="s">
        <v>0</v>
      </c>
      <c r="D4042" s="82" t="s">
        <v>1147</v>
      </c>
      <c r="E4042" s="84" t="s">
        <v>3019</v>
      </c>
      <c r="F4042" s="82" t="s">
        <v>1149</v>
      </c>
      <c r="G4042" s="83" t="s">
        <v>0</v>
      </c>
      <c r="H4042" s="85">
        <v>11.9</v>
      </c>
      <c r="I4042" s="86"/>
      <c r="J4042" s="88" t="s">
        <v>7086</v>
      </c>
      <c r="K4042" s="88" t="s">
        <v>10366</v>
      </c>
      <c r="L4042" s="82" t="s">
        <v>31</v>
      </c>
      <c r="M4042" s="83" t="s">
        <v>7066</v>
      </c>
      <c r="N4042" s="82" t="s">
        <v>3018</v>
      </c>
      <c r="O4042" s="82" t="s">
        <v>11</v>
      </c>
      <c r="P4042" s="82" t="s">
        <v>36</v>
      </c>
      <c r="Q4042" s="81">
        <v>0</v>
      </c>
      <c r="R4042" s="81">
        <v>0</v>
      </c>
      <c r="S4042" s="81">
        <v>0</v>
      </c>
      <c r="T4042" s="81">
        <v>1.363</v>
      </c>
    </row>
    <row r="4043" spans="1:20">
      <c r="A4043" s="82" t="s">
        <v>6464</v>
      </c>
      <c r="B4043" s="83">
        <v>19895</v>
      </c>
      <c r="C4043" s="82" t="s">
        <v>0</v>
      </c>
      <c r="D4043" s="82" t="s">
        <v>1147</v>
      </c>
      <c r="E4043" s="84" t="s">
        <v>3020</v>
      </c>
      <c r="F4043" s="82" t="s">
        <v>1149</v>
      </c>
      <c r="G4043" s="83" t="s">
        <v>0</v>
      </c>
      <c r="H4043" s="85">
        <v>8.6</v>
      </c>
      <c r="I4043" s="86"/>
      <c r="J4043" s="88" t="s">
        <v>7086</v>
      </c>
      <c r="K4043" s="88" t="s">
        <v>10367</v>
      </c>
      <c r="L4043" s="82" t="s">
        <v>31</v>
      </c>
      <c r="M4043" s="83" t="s">
        <v>7066</v>
      </c>
      <c r="N4043" s="82" t="s">
        <v>3018</v>
      </c>
      <c r="O4043" s="82" t="s">
        <v>11</v>
      </c>
      <c r="P4043" s="82" t="s">
        <v>36</v>
      </c>
      <c r="Q4043" s="81">
        <v>0</v>
      </c>
      <c r="R4043" s="81">
        <v>0</v>
      </c>
      <c r="S4043" s="81">
        <v>0</v>
      </c>
      <c r="T4043" s="81">
        <v>0.79800000000000004</v>
      </c>
    </row>
    <row r="4044" spans="1:20">
      <c r="A4044" s="82" t="s">
        <v>6465</v>
      </c>
      <c r="B4044" s="83">
        <v>19896</v>
      </c>
      <c r="C4044" s="82" t="s">
        <v>0</v>
      </c>
      <c r="D4044" s="82" t="s">
        <v>1147</v>
      </c>
      <c r="E4044" s="84" t="s">
        <v>3021</v>
      </c>
      <c r="F4044" s="82" t="s">
        <v>1162</v>
      </c>
      <c r="G4044" s="83" t="s">
        <v>0</v>
      </c>
      <c r="H4044" s="85">
        <v>4</v>
      </c>
      <c r="I4044" s="86"/>
      <c r="J4044" s="88" t="s">
        <v>7086</v>
      </c>
      <c r="K4044" s="88" t="s">
        <v>10368</v>
      </c>
      <c r="L4044" s="82" t="s">
        <v>31</v>
      </c>
      <c r="M4044" s="83" t="s">
        <v>7066</v>
      </c>
      <c r="N4044" s="82" t="s">
        <v>3018</v>
      </c>
      <c r="O4044" s="82" t="s">
        <v>11</v>
      </c>
      <c r="P4044" s="82" t="s">
        <v>36</v>
      </c>
      <c r="Q4044" s="81">
        <v>0</v>
      </c>
      <c r="R4044" s="81">
        <v>0</v>
      </c>
      <c r="S4044" s="81">
        <v>0</v>
      </c>
      <c r="T4044" s="81">
        <v>0.41199999999999998</v>
      </c>
    </row>
    <row r="4045" spans="1:20">
      <c r="A4045" s="82" t="s">
        <v>6466</v>
      </c>
      <c r="B4045" s="83">
        <v>19897</v>
      </c>
      <c r="C4045" s="82" t="s">
        <v>0</v>
      </c>
      <c r="D4045" s="82" t="s">
        <v>1147</v>
      </c>
      <c r="E4045" s="84" t="s">
        <v>1186</v>
      </c>
      <c r="F4045" s="82" t="s">
        <v>1149</v>
      </c>
      <c r="G4045" s="83" t="s">
        <v>0</v>
      </c>
      <c r="H4045" s="85">
        <v>6.4</v>
      </c>
      <c r="I4045" s="86"/>
      <c r="J4045" s="88" t="s">
        <v>7086</v>
      </c>
      <c r="K4045" s="88" t="s">
        <v>10369</v>
      </c>
      <c r="L4045" s="82" t="s">
        <v>31</v>
      </c>
      <c r="M4045" s="83" t="s">
        <v>7066</v>
      </c>
      <c r="N4045" s="82" t="s">
        <v>3018</v>
      </c>
      <c r="O4045" s="82" t="s">
        <v>11</v>
      </c>
      <c r="P4045" s="82" t="s">
        <v>36</v>
      </c>
      <c r="Q4045" s="81">
        <v>0</v>
      </c>
      <c r="R4045" s="81">
        <v>0</v>
      </c>
      <c r="S4045" s="81">
        <v>0</v>
      </c>
      <c r="T4045" s="81">
        <v>0.81399999999999995</v>
      </c>
    </row>
    <row r="4046" spans="1:20">
      <c r="A4046" s="82" t="s">
        <v>6467</v>
      </c>
      <c r="B4046" s="83">
        <v>19898</v>
      </c>
      <c r="C4046" s="82" t="s">
        <v>0</v>
      </c>
      <c r="D4046" s="82" t="s">
        <v>1147</v>
      </c>
      <c r="E4046" s="84" t="s">
        <v>728</v>
      </c>
      <c r="F4046" s="82" t="s">
        <v>1149</v>
      </c>
      <c r="G4046" s="83" t="s">
        <v>0</v>
      </c>
      <c r="H4046" s="85">
        <v>8.5</v>
      </c>
      <c r="I4046" s="86"/>
      <c r="J4046" s="88" t="s">
        <v>7086</v>
      </c>
      <c r="K4046" s="88" t="s">
        <v>10370</v>
      </c>
      <c r="L4046" s="82" t="s">
        <v>31</v>
      </c>
      <c r="M4046" s="83" t="s">
        <v>7066</v>
      </c>
      <c r="N4046" s="82" t="s">
        <v>3018</v>
      </c>
      <c r="O4046" s="82" t="s">
        <v>11</v>
      </c>
      <c r="P4046" s="82" t="s">
        <v>36</v>
      </c>
      <c r="Q4046" s="81">
        <v>0</v>
      </c>
      <c r="R4046" s="81">
        <v>0</v>
      </c>
      <c r="S4046" s="81">
        <v>0</v>
      </c>
      <c r="T4046" s="81">
        <v>0.68</v>
      </c>
    </row>
    <row r="4047" spans="1:20">
      <c r="A4047" s="82" t="s">
        <v>6468</v>
      </c>
      <c r="B4047" s="83">
        <v>19899</v>
      </c>
      <c r="C4047" s="82" t="s">
        <v>0</v>
      </c>
      <c r="D4047" s="82" t="s">
        <v>1147</v>
      </c>
      <c r="E4047" s="84" t="s">
        <v>3022</v>
      </c>
      <c r="F4047" s="82" t="s">
        <v>1149</v>
      </c>
      <c r="G4047" s="83" t="s">
        <v>0</v>
      </c>
      <c r="H4047" s="85">
        <v>11</v>
      </c>
      <c r="I4047" s="86"/>
      <c r="J4047" s="88" t="s">
        <v>7086</v>
      </c>
      <c r="K4047" s="88" t="s">
        <v>10371</v>
      </c>
      <c r="L4047" s="82" t="s">
        <v>31</v>
      </c>
      <c r="M4047" s="83" t="s">
        <v>7066</v>
      </c>
      <c r="N4047" s="82" t="s">
        <v>3018</v>
      </c>
      <c r="O4047" s="82" t="s">
        <v>11</v>
      </c>
      <c r="P4047" s="82" t="s">
        <v>36</v>
      </c>
      <c r="Q4047" s="81">
        <v>0</v>
      </c>
      <c r="R4047" s="81">
        <v>0</v>
      </c>
      <c r="S4047" s="81">
        <v>0</v>
      </c>
      <c r="T4047" s="81">
        <v>0.95499999999999996</v>
      </c>
    </row>
    <row r="4048" spans="1:20">
      <c r="A4048" s="82" t="s">
        <v>6469</v>
      </c>
      <c r="B4048" s="83">
        <v>19900</v>
      </c>
      <c r="C4048" s="82" t="s">
        <v>0</v>
      </c>
      <c r="D4048" s="82" t="s">
        <v>1147</v>
      </c>
      <c r="E4048" s="84" t="s">
        <v>2116</v>
      </c>
      <c r="F4048" s="82" t="s">
        <v>1149</v>
      </c>
      <c r="G4048" s="83" t="s">
        <v>0</v>
      </c>
      <c r="H4048" s="85">
        <v>8.8000000000000007</v>
      </c>
      <c r="I4048" s="86"/>
      <c r="J4048" s="88" t="s">
        <v>7086</v>
      </c>
      <c r="K4048" s="88" t="s">
        <v>10372</v>
      </c>
      <c r="L4048" s="82" t="s">
        <v>31</v>
      </c>
      <c r="M4048" s="83" t="s">
        <v>7066</v>
      </c>
      <c r="N4048" s="82" t="s">
        <v>3018</v>
      </c>
      <c r="O4048" s="82" t="s">
        <v>11</v>
      </c>
      <c r="P4048" s="82" t="s">
        <v>36</v>
      </c>
      <c r="Q4048" s="81">
        <v>0</v>
      </c>
      <c r="R4048" s="81">
        <v>0</v>
      </c>
      <c r="S4048" s="81">
        <v>0</v>
      </c>
      <c r="T4048" s="81">
        <v>0.66</v>
      </c>
    </row>
    <row r="4049" spans="1:20">
      <c r="A4049" s="82" t="s">
        <v>6470</v>
      </c>
      <c r="B4049" s="83">
        <v>19901</v>
      </c>
      <c r="C4049" s="82" t="s">
        <v>0</v>
      </c>
      <c r="D4049" s="82" t="s">
        <v>1147</v>
      </c>
      <c r="E4049" s="84" t="s">
        <v>2117</v>
      </c>
      <c r="F4049" s="82" t="s">
        <v>1149</v>
      </c>
      <c r="G4049" s="83" t="s">
        <v>0</v>
      </c>
      <c r="H4049" s="85">
        <v>8.4</v>
      </c>
      <c r="I4049" s="86"/>
      <c r="J4049" s="88" t="s">
        <v>7086</v>
      </c>
      <c r="K4049" s="88" t="s">
        <v>10373</v>
      </c>
      <c r="L4049" s="82" t="s">
        <v>31</v>
      </c>
      <c r="M4049" s="83" t="s">
        <v>7066</v>
      </c>
      <c r="N4049" s="82" t="s">
        <v>3018</v>
      </c>
      <c r="O4049" s="82" t="s">
        <v>11</v>
      </c>
      <c r="P4049" s="82" t="s">
        <v>36</v>
      </c>
      <c r="Q4049" s="81">
        <v>0</v>
      </c>
      <c r="R4049" s="81">
        <v>0</v>
      </c>
      <c r="S4049" s="81">
        <v>0</v>
      </c>
      <c r="T4049" s="81">
        <v>0.66</v>
      </c>
    </row>
    <row r="4050" spans="1:20">
      <c r="A4050" s="82" t="s">
        <v>6471</v>
      </c>
      <c r="B4050" s="83">
        <v>19902</v>
      </c>
      <c r="C4050" s="82" t="s">
        <v>0</v>
      </c>
      <c r="D4050" s="82" t="s">
        <v>1147</v>
      </c>
      <c r="E4050" s="84" t="s">
        <v>2809</v>
      </c>
      <c r="F4050" s="82" t="s">
        <v>1149</v>
      </c>
      <c r="G4050" s="83" t="s">
        <v>0</v>
      </c>
      <c r="H4050" s="85">
        <v>8.4</v>
      </c>
      <c r="I4050" s="86"/>
      <c r="J4050" s="88" t="s">
        <v>7086</v>
      </c>
      <c r="K4050" s="88" t="s">
        <v>10374</v>
      </c>
      <c r="L4050" s="82" t="s">
        <v>31</v>
      </c>
      <c r="M4050" s="83" t="s">
        <v>7066</v>
      </c>
      <c r="N4050" s="82" t="s">
        <v>3018</v>
      </c>
      <c r="O4050" s="82" t="s">
        <v>11</v>
      </c>
      <c r="P4050" s="82" t="s">
        <v>36</v>
      </c>
      <c r="Q4050" s="81">
        <v>0</v>
      </c>
      <c r="R4050" s="81">
        <v>0</v>
      </c>
      <c r="S4050" s="81">
        <v>0</v>
      </c>
      <c r="T4050" s="81">
        <v>0.56000000000000005</v>
      </c>
    </row>
    <row r="4051" spans="1:20">
      <c r="A4051" s="82" t="s">
        <v>6472</v>
      </c>
      <c r="B4051" s="83">
        <v>19903</v>
      </c>
      <c r="C4051" s="82" t="s">
        <v>0</v>
      </c>
      <c r="D4051" s="82" t="s">
        <v>1147</v>
      </c>
      <c r="E4051" s="84" t="s">
        <v>2812</v>
      </c>
      <c r="F4051" s="82" t="s">
        <v>1162</v>
      </c>
      <c r="G4051" s="83" t="s">
        <v>0</v>
      </c>
      <c r="H4051" s="85">
        <v>9</v>
      </c>
      <c r="I4051" s="86"/>
      <c r="J4051" s="88" t="s">
        <v>7086</v>
      </c>
      <c r="K4051" s="88" t="s">
        <v>10375</v>
      </c>
      <c r="L4051" s="82" t="s">
        <v>31</v>
      </c>
      <c r="M4051" s="83" t="s">
        <v>7066</v>
      </c>
      <c r="N4051" s="82" t="s">
        <v>3018</v>
      </c>
      <c r="O4051" s="82" t="s">
        <v>11</v>
      </c>
      <c r="P4051" s="82" t="s">
        <v>36</v>
      </c>
      <c r="Q4051" s="81">
        <v>0</v>
      </c>
      <c r="R4051" s="81">
        <v>0</v>
      </c>
      <c r="S4051" s="81">
        <v>0</v>
      </c>
      <c r="T4051" s="81">
        <v>0.84</v>
      </c>
    </row>
    <row r="4052" spans="1:20">
      <c r="A4052" s="82" t="s">
        <v>6473</v>
      </c>
      <c r="B4052" s="83">
        <v>19904</v>
      </c>
      <c r="C4052" s="82" t="s">
        <v>0</v>
      </c>
      <c r="D4052" s="82" t="s">
        <v>1147</v>
      </c>
      <c r="E4052" s="84" t="s">
        <v>3023</v>
      </c>
      <c r="F4052" s="82" t="s">
        <v>1149</v>
      </c>
      <c r="G4052" s="83" t="s">
        <v>0</v>
      </c>
      <c r="H4052" s="85">
        <v>9.1999999999999993</v>
      </c>
      <c r="I4052" s="86"/>
      <c r="J4052" s="88" t="s">
        <v>7086</v>
      </c>
      <c r="K4052" s="88" t="s">
        <v>10376</v>
      </c>
      <c r="L4052" s="82" t="s">
        <v>31</v>
      </c>
      <c r="M4052" s="83" t="s">
        <v>7066</v>
      </c>
      <c r="N4052" s="82" t="s">
        <v>3018</v>
      </c>
      <c r="O4052" s="82" t="s">
        <v>11</v>
      </c>
      <c r="P4052" s="82" t="s">
        <v>36</v>
      </c>
      <c r="Q4052" s="81">
        <v>0</v>
      </c>
      <c r="R4052" s="81">
        <v>0</v>
      </c>
      <c r="S4052" s="81">
        <v>0</v>
      </c>
      <c r="T4052" s="81">
        <v>0.48499999999999999</v>
      </c>
    </row>
    <row r="4053" spans="1:20">
      <c r="A4053" s="82" t="s">
        <v>6474</v>
      </c>
      <c r="B4053" s="83">
        <v>19905</v>
      </c>
      <c r="C4053" s="82" t="s">
        <v>0</v>
      </c>
      <c r="D4053" s="82" t="s">
        <v>1147</v>
      </c>
      <c r="E4053" s="84" t="s">
        <v>3024</v>
      </c>
      <c r="F4053" s="82" t="s">
        <v>1149</v>
      </c>
      <c r="G4053" s="83" t="s">
        <v>0</v>
      </c>
      <c r="H4053" s="85">
        <v>24</v>
      </c>
      <c r="I4053" s="86"/>
      <c r="J4053" s="88" t="s">
        <v>7143</v>
      </c>
      <c r="K4053" s="88" t="s">
        <v>10377</v>
      </c>
      <c r="L4053" s="82" t="s">
        <v>31</v>
      </c>
      <c r="M4053" s="83" t="s">
        <v>7066</v>
      </c>
      <c r="N4053" s="82" t="s">
        <v>3018</v>
      </c>
      <c r="O4053" s="82" t="s">
        <v>0</v>
      </c>
      <c r="P4053" s="82" t="s">
        <v>32</v>
      </c>
      <c r="Q4053" s="81">
        <v>0</v>
      </c>
      <c r="R4053" s="81">
        <v>0</v>
      </c>
      <c r="S4053" s="81">
        <v>0</v>
      </c>
      <c r="T4053" s="81">
        <v>1.9550000000000001</v>
      </c>
    </row>
    <row r="4054" spans="1:20">
      <c r="A4054" s="82" t="s">
        <v>6475</v>
      </c>
      <c r="B4054" s="83">
        <v>19906</v>
      </c>
      <c r="C4054" s="82" t="s">
        <v>0</v>
      </c>
      <c r="D4054" s="82" t="s">
        <v>1147</v>
      </c>
      <c r="E4054" s="84" t="s">
        <v>3025</v>
      </c>
      <c r="F4054" s="82" t="s">
        <v>1149</v>
      </c>
      <c r="G4054" s="83" t="s">
        <v>0</v>
      </c>
      <c r="H4054" s="85">
        <v>15.4</v>
      </c>
      <c r="I4054" s="86"/>
      <c r="J4054" s="88" t="s">
        <v>7143</v>
      </c>
      <c r="K4054" s="88" t="s">
        <v>10378</v>
      </c>
      <c r="L4054" s="82" t="s">
        <v>31</v>
      </c>
      <c r="M4054" s="83" t="s">
        <v>7066</v>
      </c>
      <c r="N4054" s="82" t="s">
        <v>3018</v>
      </c>
      <c r="O4054" s="82" t="s">
        <v>0</v>
      </c>
      <c r="P4054" s="82" t="s">
        <v>32</v>
      </c>
      <c r="Q4054" s="81">
        <v>0</v>
      </c>
      <c r="R4054" s="81">
        <v>0</v>
      </c>
      <c r="S4054" s="81">
        <v>0</v>
      </c>
      <c r="T4054" s="81">
        <v>0</v>
      </c>
    </row>
    <row r="4055" spans="1:20">
      <c r="A4055" s="82" t="s">
        <v>6476</v>
      </c>
      <c r="B4055" s="83">
        <v>19907</v>
      </c>
      <c r="C4055" s="82" t="s">
        <v>0</v>
      </c>
      <c r="D4055" s="82" t="s">
        <v>1147</v>
      </c>
      <c r="E4055" s="84" t="s">
        <v>1404</v>
      </c>
      <c r="F4055" s="82" t="s">
        <v>1162</v>
      </c>
      <c r="G4055" s="83" t="s">
        <v>0</v>
      </c>
      <c r="H4055" s="85">
        <v>23.6</v>
      </c>
      <c r="I4055" s="86"/>
      <c r="J4055" s="88" t="s">
        <v>7086</v>
      </c>
      <c r="K4055" s="88" t="s">
        <v>10379</v>
      </c>
      <c r="L4055" s="82" t="s">
        <v>31</v>
      </c>
      <c r="M4055" s="83" t="s">
        <v>7066</v>
      </c>
      <c r="N4055" s="82" t="s">
        <v>3018</v>
      </c>
      <c r="O4055" s="82" t="s">
        <v>11</v>
      </c>
      <c r="P4055" s="82" t="s">
        <v>36</v>
      </c>
      <c r="Q4055" s="81">
        <v>0</v>
      </c>
      <c r="R4055" s="81">
        <v>0</v>
      </c>
      <c r="S4055" s="81">
        <v>0</v>
      </c>
      <c r="T4055" s="81">
        <v>1.82</v>
      </c>
    </row>
    <row r="4056" spans="1:20">
      <c r="A4056" s="82" t="s">
        <v>6477</v>
      </c>
      <c r="B4056" s="83">
        <v>19908</v>
      </c>
      <c r="C4056" s="82" t="s">
        <v>0</v>
      </c>
      <c r="D4056" s="82" t="s">
        <v>1147</v>
      </c>
      <c r="E4056" s="84" t="s">
        <v>3026</v>
      </c>
      <c r="F4056" s="82" t="s">
        <v>1149</v>
      </c>
      <c r="G4056" s="83" t="s">
        <v>0</v>
      </c>
      <c r="H4056" s="85">
        <v>16</v>
      </c>
      <c r="I4056" s="86"/>
      <c r="J4056" s="88" t="s">
        <v>7086</v>
      </c>
      <c r="K4056" s="88" t="s">
        <v>10380</v>
      </c>
      <c r="L4056" s="82" t="s">
        <v>31</v>
      </c>
      <c r="M4056" s="83" t="s">
        <v>7066</v>
      </c>
      <c r="N4056" s="82" t="s">
        <v>3018</v>
      </c>
      <c r="O4056" s="82" t="s">
        <v>11</v>
      </c>
      <c r="P4056" s="82" t="s">
        <v>36</v>
      </c>
      <c r="Q4056" s="81">
        <v>0</v>
      </c>
      <c r="R4056" s="81">
        <v>0</v>
      </c>
      <c r="S4056" s="81">
        <v>0</v>
      </c>
      <c r="T4056" s="81">
        <v>1.069</v>
      </c>
    </row>
    <row r="4057" spans="1:20">
      <c r="A4057" s="82" t="s">
        <v>6478</v>
      </c>
      <c r="B4057" s="83">
        <v>19909</v>
      </c>
      <c r="C4057" s="82" t="s">
        <v>0</v>
      </c>
      <c r="D4057" s="82" t="s">
        <v>1147</v>
      </c>
      <c r="E4057" s="84" t="s">
        <v>1405</v>
      </c>
      <c r="F4057" s="82" t="s">
        <v>1162</v>
      </c>
      <c r="G4057" s="83" t="s">
        <v>0</v>
      </c>
      <c r="H4057" s="85">
        <v>9.1999999999999993</v>
      </c>
      <c r="I4057" s="86"/>
      <c r="J4057" s="88" t="s">
        <v>7086</v>
      </c>
      <c r="K4057" s="88" t="s">
        <v>10381</v>
      </c>
      <c r="L4057" s="82" t="s">
        <v>31</v>
      </c>
      <c r="M4057" s="83" t="s">
        <v>7066</v>
      </c>
      <c r="N4057" s="82" t="s">
        <v>3018</v>
      </c>
      <c r="O4057" s="82" t="s">
        <v>11</v>
      </c>
      <c r="P4057" s="82" t="s">
        <v>36</v>
      </c>
      <c r="Q4057" s="81">
        <v>0</v>
      </c>
      <c r="R4057" s="81">
        <v>0</v>
      </c>
      <c r="S4057" s="81">
        <v>0</v>
      </c>
      <c r="T4057" s="81">
        <v>0.90500000000000003</v>
      </c>
    </row>
    <row r="4058" spans="1:20">
      <c r="A4058" s="82" t="s">
        <v>6479</v>
      </c>
      <c r="B4058" s="83">
        <v>19910</v>
      </c>
      <c r="C4058" s="82" t="s">
        <v>0</v>
      </c>
      <c r="D4058" s="82" t="s">
        <v>1147</v>
      </c>
      <c r="E4058" s="84" t="s">
        <v>1402</v>
      </c>
      <c r="F4058" s="82" t="s">
        <v>1149</v>
      </c>
      <c r="G4058" s="83" t="s">
        <v>0</v>
      </c>
      <c r="H4058" s="85">
        <v>23.6</v>
      </c>
      <c r="I4058" s="86"/>
      <c r="J4058" s="88" t="s">
        <v>7086</v>
      </c>
      <c r="K4058" s="88" t="s">
        <v>10382</v>
      </c>
      <c r="L4058" s="82" t="s">
        <v>31</v>
      </c>
      <c r="M4058" s="83" t="s">
        <v>7066</v>
      </c>
      <c r="N4058" s="82" t="s">
        <v>3018</v>
      </c>
      <c r="O4058" s="82" t="s">
        <v>11</v>
      </c>
      <c r="P4058" s="82" t="s">
        <v>36</v>
      </c>
      <c r="Q4058" s="81">
        <v>0</v>
      </c>
      <c r="R4058" s="81">
        <v>0</v>
      </c>
      <c r="S4058" s="81">
        <v>0</v>
      </c>
      <c r="T4058" s="81">
        <v>1.33</v>
      </c>
    </row>
    <row r="4059" spans="1:20">
      <c r="A4059" s="82" t="s">
        <v>6480</v>
      </c>
      <c r="B4059" s="83">
        <v>19911</v>
      </c>
      <c r="C4059" s="82" t="s">
        <v>0</v>
      </c>
      <c r="D4059" s="82" t="s">
        <v>1147</v>
      </c>
      <c r="E4059" s="84" t="s">
        <v>3027</v>
      </c>
      <c r="F4059" s="82" t="s">
        <v>1149</v>
      </c>
      <c r="G4059" s="83" t="s">
        <v>0</v>
      </c>
      <c r="H4059" s="85">
        <v>7.4</v>
      </c>
      <c r="I4059" s="86"/>
      <c r="J4059" s="88" t="s">
        <v>7086</v>
      </c>
      <c r="K4059" s="88" t="s">
        <v>10383</v>
      </c>
      <c r="L4059" s="82" t="s">
        <v>31</v>
      </c>
      <c r="M4059" s="83" t="s">
        <v>7066</v>
      </c>
      <c r="N4059" s="82" t="s">
        <v>3018</v>
      </c>
      <c r="O4059" s="82" t="s">
        <v>11</v>
      </c>
      <c r="P4059" s="82" t="s">
        <v>36</v>
      </c>
      <c r="Q4059" s="81">
        <v>0</v>
      </c>
      <c r="R4059" s="81">
        <v>0</v>
      </c>
      <c r="S4059" s="81">
        <v>0</v>
      </c>
      <c r="T4059" s="81">
        <v>0.48</v>
      </c>
    </row>
    <row r="4060" spans="1:20">
      <c r="A4060" s="82" t="s">
        <v>6481</v>
      </c>
      <c r="B4060" s="83">
        <v>19912</v>
      </c>
      <c r="C4060" s="82" t="s">
        <v>0</v>
      </c>
      <c r="D4060" s="82" t="s">
        <v>1147</v>
      </c>
      <c r="E4060" s="84" t="s">
        <v>3028</v>
      </c>
      <c r="F4060" s="82" t="s">
        <v>1162</v>
      </c>
      <c r="G4060" s="83" t="s">
        <v>0</v>
      </c>
      <c r="H4060" s="85">
        <v>11.8</v>
      </c>
      <c r="I4060" s="86"/>
      <c r="J4060" s="88" t="s">
        <v>7086</v>
      </c>
      <c r="K4060" s="88" t="s">
        <v>10384</v>
      </c>
      <c r="L4060" s="82" t="s">
        <v>31</v>
      </c>
      <c r="M4060" s="83" t="s">
        <v>7066</v>
      </c>
      <c r="N4060" s="82" t="s">
        <v>3018</v>
      </c>
      <c r="O4060" s="82" t="s">
        <v>11</v>
      </c>
      <c r="P4060" s="82" t="s">
        <v>36</v>
      </c>
      <c r="Q4060" s="81">
        <v>0</v>
      </c>
      <c r="R4060" s="81">
        <v>0</v>
      </c>
      <c r="S4060" s="81">
        <v>0</v>
      </c>
      <c r="T4060" s="81">
        <v>0.56999999999999995</v>
      </c>
    </row>
    <row r="4061" spans="1:20">
      <c r="A4061" s="82" t="s">
        <v>6482</v>
      </c>
      <c r="B4061" s="83">
        <v>19913</v>
      </c>
      <c r="C4061" s="82" t="s">
        <v>0</v>
      </c>
      <c r="D4061" s="82" t="s">
        <v>1147</v>
      </c>
      <c r="E4061" s="84" t="s">
        <v>1374</v>
      </c>
      <c r="F4061" s="82" t="s">
        <v>1162</v>
      </c>
      <c r="G4061" s="83" t="s">
        <v>0</v>
      </c>
      <c r="H4061" s="85">
        <v>12</v>
      </c>
      <c r="I4061" s="86"/>
      <c r="J4061" s="88" t="s">
        <v>7086</v>
      </c>
      <c r="K4061" s="88" t="s">
        <v>10385</v>
      </c>
      <c r="L4061" s="82" t="s">
        <v>31</v>
      </c>
      <c r="M4061" s="83" t="s">
        <v>7066</v>
      </c>
      <c r="N4061" s="82" t="s">
        <v>3018</v>
      </c>
      <c r="O4061" s="82" t="s">
        <v>11</v>
      </c>
      <c r="P4061" s="82" t="s">
        <v>36</v>
      </c>
      <c r="Q4061" s="81">
        <v>0</v>
      </c>
      <c r="R4061" s="81">
        <v>0</v>
      </c>
      <c r="S4061" s="81">
        <v>0</v>
      </c>
      <c r="T4061" s="81">
        <v>0.57999999999999996</v>
      </c>
    </row>
    <row r="4062" spans="1:20">
      <c r="A4062" s="82" t="s">
        <v>6483</v>
      </c>
      <c r="B4062" s="83">
        <v>19914</v>
      </c>
      <c r="C4062" s="82" t="s">
        <v>0</v>
      </c>
      <c r="D4062" s="82" t="s">
        <v>1147</v>
      </c>
      <c r="E4062" s="84" t="s">
        <v>3029</v>
      </c>
      <c r="F4062" s="82" t="s">
        <v>1149</v>
      </c>
      <c r="G4062" s="83" t="s">
        <v>0</v>
      </c>
      <c r="H4062" s="85">
        <v>4.3</v>
      </c>
      <c r="I4062" s="86"/>
      <c r="J4062" s="88" t="s">
        <v>7086</v>
      </c>
      <c r="K4062" s="88" t="s">
        <v>10386</v>
      </c>
      <c r="L4062" s="82" t="s">
        <v>31</v>
      </c>
      <c r="M4062" s="83" t="s">
        <v>7066</v>
      </c>
      <c r="N4062" s="82" t="s">
        <v>3018</v>
      </c>
      <c r="O4062" s="82" t="s">
        <v>11</v>
      </c>
      <c r="P4062" s="82" t="s">
        <v>36</v>
      </c>
      <c r="Q4062" s="81">
        <v>0</v>
      </c>
      <c r="R4062" s="81">
        <v>0</v>
      </c>
      <c r="S4062" s="81">
        <v>0</v>
      </c>
      <c r="T4062" s="81">
        <v>0.28499999999999998</v>
      </c>
    </row>
    <row r="4063" spans="1:20">
      <c r="A4063" s="82" t="s">
        <v>6484</v>
      </c>
      <c r="B4063" s="83">
        <v>19915</v>
      </c>
      <c r="C4063" s="82" t="s">
        <v>0</v>
      </c>
      <c r="D4063" s="82" t="s">
        <v>1147</v>
      </c>
      <c r="E4063" s="84" t="s">
        <v>3030</v>
      </c>
      <c r="F4063" s="82" t="s">
        <v>1149</v>
      </c>
      <c r="G4063" s="83" t="s">
        <v>0</v>
      </c>
      <c r="H4063" s="85">
        <v>4.3</v>
      </c>
      <c r="I4063" s="86"/>
      <c r="J4063" s="88" t="s">
        <v>7086</v>
      </c>
      <c r="K4063" s="88" t="s">
        <v>10387</v>
      </c>
      <c r="L4063" s="82" t="s">
        <v>31</v>
      </c>
      <c r="M4063" s="83" t="s">
        <v>7066</v>
      </c>
      <c r="N4063" s="82" t="s">
        <v>3018</v>
      </c>
      <c r="O4063" s="82" t="s">
        <v>11</v>
      </c>
      <c r="P4063" s="82" t="s">
        <v>36</v>
      </c>
      <c r="Q4063" s="81">
        <v>0</v>
      </c>
      <c r="R4063" s="81">
        <v>0</v>
      </c>
      <c r="S4063" s="81">
        <v>0</v>
      </c>
      <c r="T4063" s="81">
        <v>0.28499999999999998</v>
      </c>
    </row>
    <row r="4064" spans="1:20">
      <c r="A4064" s="82" t="s">
        <v>6485</v>
      </c>
      <c r="B4064" s="83">
        <v>19916</v>
      </c>
      <c r="C4064" s="82" t="s">
        <v>0</v>
      </c>
      <c r="D4064" s="82" t="s">
        <v>1147</v>
      </c>
      <c r="E4064" s="84" t="s">
        <v>3031</v>
      </c>
      <c r="F4064" s="82" t="s">
        <v>1149</v>
      </c>
      <c r="G4064" s="83" t="s">
        <v>0</v>
      </c>
      <c r="H4064" s="85">
        <v>4.3</v>
      </c>
      <c r="I4064" s="86"/>
      <c r="J4064" s="88" t="s">
        <v>7086</v>
      </c>
      <c r="K4064" s="88" t="s">
        <v>10388</v>
      </c>
      <c r="L4064" s="82" t="s">
        <v>31</v>
      </c>
      <c r="M4064" s="83" t="s">
        <v>7066</v>
      </c>
      <c r="N4064" s="82" t="s">
        <v>3018</v>
      </c>
      <c r="O4064" s="82" t="s">
        <v>11</v>
      </c>
      <c r="P4064" s="82" t="s">
        <v>36</v>
      </c>
      <c r="Q4064" s="81">
        <v>0</v>
      </c>
      <c r="R4064" s="81">
        <v>0</v>
      </c>
      <c r="S4064" s="81">
        <v>0</v>
      </c>
      <c r="T4064" s="81">
        <v>0.28499999999999998</v>
      </c>
    </row>
    <row r="4065" spans="1:20">
      <c r="A4065" s="82" t="s">
        <v>6486</v>
      </c>
      <c r="B4065" s="83">
        <v>19917</v>
      </c>
      <c r="C4065" s="82" t="s">
        <v>0</v>
      </c>
      <c r="D4065" s="82" t="s">
        <v>1147</v>
      </c>
      <c r="E4065" s="84" t="s">
        <v>3032</v>
      </c>
      <c r="F4065" s="82" t="s">
        <v>1162</v>
      </c>
      <c r="G4065" s="83" t="s">
        <v>0</v>
      </c>
      <c r="H4065" s="85">
        <v>16</v>
      </c>
      <c r="I4065" s="86"/>
      <c r="J4065" s="88" t="s">
        <v>7165</v>
      </c>
      <c r="K4065" s="88" t="s">
        <v>10389</v>
      </c>
      <c r="L4065" s="82" t="s">
        <v>31</v>
      </c>
      <c r="M4065" s="83" t="s">
        <v>7066</v>
      </c>
      <c r="N4065" s="82" t="s">
        <v>3018</v>
      </c>
      <c r="O4065" s="82" t="s">
        <v>0</v>
      </c>
      <c r="P4065" s="82" t="s">
        <v>32</v>
      </c>
      <c r="Q4065" s="81">
        <v>0</v>
      </c>
      <c r="R4065" s="81">
        <v>0</v>
      </c>
      <c r="S4065" s="81">
        <v>0</v>
      </c>
      <c r="T4065" s="81">
        <v>0.99</v>
      </c>
    </row>
    <row r="4066" spans="1:20">
      <c r="A4066" s="82" t="s">
        <v>6487</v>
      </c>
      <c r="B4066" s="83">
        <v>19918</v>
      </c>
      <c r="C4066" s="82" t="s">
        <v>0</v>
      </c>
      <c r="D4066" s="82" t="s">
        <v>1147</v>
      </c>
      <c r="E4066" s="84" t="s">
        <v>41</v>
      </c>
      <c r="F4066" s="82" t="s">
        <v>1162</v>
      </c>
      <c r="G4066" s="83" t="s">
        <v>0</v>
      </c>
      <c r="H4066" s="85">
        <v>22.4</v>
      </c>
      <c r="I4066" s="86"/>
      <c r="J4066" s="88" t="s">
        <v>7165</v>
      </c>
      <c r="K4066" s="88" t="s">
        <v>10390</v>
      </c>
      <c r="L4066" s="82" t="s">
        <v>31</v>
      </c>
      <c r="M4066" s="83" t="s">
        <v>7066</v>
      </c>
      <c r="N4066" s="82" t="s">
        <v>3018</v>
      </c>
      <c r="O4066" s="82" t="s">
        <v>0</v>
      </c>
      <c r="P4066" s="82" t="s">
        <v>32</v>
      </c>
      <c r="Q4066" s="81">
        <v>0</v>
      </c>
      <c r="R4066" s="81">
        <v>0</v>
      </c>
      <c r="S4066" s="81">
        <v>0</v>
      </c>
      <c r="T4066" s="81">
        <v>1.76</v>
      </c>
    </row>
    <row r="4067" spans="1:20">
      <c r="A4067" s="82" t="s">
        <v>6488</v>
      </c>
      <c r="B4067" s="83">
        <v>19919</v>
      </c>
      <c r="C4067" s="82" t="s">
        <v>0</v>
      </c>
      <c r="D4067" s="82" t="s">
        <v>1147</v>
      </c>
      <c r="E4067" s="84" t="s">
        <v>1498</v>
      </c>
      <c r="F4067" s="82" t="s">
        <v>1162</v>
      </c>
      <c r="G4067" s="83" t="s">
        <v>0</v>
      </c>
      <c r="H4067" s="85">
        <v>8</v>
      </c>
      <c r="I4067" s="86"/>
      <c r="J4067" s="88" t="s">
        <v>7086</v>
      </c>
      <c r="K4067" s="88" t="s">
        <v>10391</v>
      </c>
      <c r="L4067" s="82" t="s">
        <v>31</v>
      </c>
      <c r="M4067" s="83" t="s">
        <v>7066</v>
      </c>
      <c r="N4067" s="82" t="s">
        <v>3018</v>
      </c>
      <c r="O4067" s="82" t="s">
        <v>11</v>
      </c>
      <c r="P4067" s="82" t="s">
        <v>36</v>
      </c>
      <c r="Q4067" s="81">
        <v>0</v>
      </c>
      <c r="R4067" s="81">
        <v>0</v>
      </c>
      <c r="S4067" s="81">
        <v>0</v>
      </c>
      <c r="T4067" s="81">
        <v>1.2350000000000001</v>
      </c>
    </row>
    <row r="4068" spans="1:20">
      <c r="A4068" s="82" t="s">
        <v>6489</v>
      </c>
      <c r="B4068" s="83">
        <v>19920</v>
      </c>
      <c r="C4068" s="82" t="s">
        <v>0</v>
      </c>
      <c r="D4068" s="82" t="s">
        <v>1147</v>
      </c>
      <c r="E4068" s="84" t="s">
        <v>1499</v>
      </c>
      <c r="F4068" s="82" t="s">
        <v>1162</v>
      </c>
      <c r="G4068" s="83" t="s">
        <v>0</v>
      </c>
      <c r="H4068" s="85">
        <v>11.5</v>
      </c>
      <c r="I4068" s="86"/>
      <c r="J4068" s="88" t="s">
        <v>7086</v>
      </c>
      <c r="K4068" s="88" t="s">
        <v>10392</v>
      </c>
      <c r="L4068" s="82" t="s">
        <v>31</v>
      </c>
      <c r="M4068" s="83" t="s">
        <v>7066</v>
      </c>
      <c r="N4068" s="82" t="s">
        <v>3018</v>
      </c>
      <c r="O4068" s="82" t="s">
        <v>11</v>
      </c>
      <c r="P4068" s="82" t="s">
        <v>36</v>
      </c>
      <c r="Q4068" s="81">
        <v>25</v>
      </c>
      <c r="R4068" s="81">
        <v>2</v>
      </c>
      <c r="S4068" s="81">
        <v>63.5</v>
      </c>
      <c r="T4068" s="81">
        <v>0.96</v>
      </c>
    </row>
    <row r="4069" spans="1:20">
      <c r="A4069" s="82" t="s">
        <v>6490</v>
      </c>
      <c r="B4069" s="83">
        <v>19921</v>
      </c>
      <c r="C4069" s="82" t="s">
        <v>0</v>
      </c>
      <c r="D4069" s="82" t="s">
        <v>1147</v>
      </c>
      <c r="E4069" s="84" t="s">
        <v>2897</v>
      </c>
      <c r="F4069" s="82" t="s">
        <v>1149</v>
      </c>
      <c r="G4069" s="83" t="s">
        <v>0</v>
      </c>
      <c r="H4069" s="85">
        <v>18</v>
      </c>
      <c r="I4069" s="86"/>
      <c r="J4069" s="88" t="s">
        <v>7165</v>
      </c>
      <c r="K4069" s="88" t="s">
        <v>10393</v>
      </c>
      <c r="L4069" s="82" t="s">
        <v>31</v>
      </c>
      <c r="M4069" s="83" t="s">
        <v>7066</v>
      </c>
      <c r="N4069" s="82" t="s">
        <v>3018</v>
      </c>
      <c r="O4069" s="82" t="s">
        <v>0</v>
      </c>
      <c r="P4069" s="82" t="s">
        <v>32</v>
      </c>
      <c r="Q4069" s="81">
        <v>0</v>
      </c>
      <c r="R4069" s="81">
        <v>0</v>
      </c>
      <c r="S4069" s="81">
        <v>0</v>
      </c>
      <c r="T4069" s="81">
        <v>0</v>
      </c>
    </row>
    <row r="4070" spans="1:20">
      <c r="A4070" s="82" t="s">
        <v>6491</v>
      </c>
      <c r="B4070" s="83">
        <v>19922</v>
      </c>
      <c r="C4070" s="82" t="s">
        <v>0</v>
      </c>
      <c r="D4070" s="82" t="s">
        <v>1147</v>
      </c>
      <c r="E4070" s="84" t="s">
        <v>3033</v>
      </c>
      <c r="F4070" s="82" t="s">
        <v>1149</v>
      </c>
      <c r="G4070" s="83" t="s">
        <v>0</v>
      </c>
      <c r="H4070" s="85">
        <v>16.5</v>
      </c>
      <c r="I4070" s="86"/>
      <c r="J4070" s="88" t="s">
        <v>7165</v>
      </c>
      <c r="K4070" s="88" t="s">
        <v>10394</v>
      </c>
      <c r="L4070" s="82" t="s">
        <v>31</v>
      </c>
      <c r="M4070" s="83" t="s">
        <v>7066</v>
      </c>
      <c r="N4070" s="82" t="s">
        <v>3018</v>
      </c>
      <c r="O4070" s="82" t="s">
        <v>0</v>
      </c>
      <c r="P4070" s="82" t="s">
        <v>32</v>
      </c>
      <c r="Q4070" s="81">
        <v>0</v>
      </c>
      <c r="R4070" s="81">
        <v>0</v>
      </c>
      <c r="S4070" s="81">
        <v>0</v>
      </c>
      <c r="T4070" s="81">
        <v>0</v>
      </c>
    </row>
    <row r="4071" spans="1:20">
      <c r="A4071" s="82" t="s">
        <v>6492</v>
      </c>
      <c r="B4071" s="83">
        <v>19923</v>
      </c>
      <c r="C4071" s="82" t="s">
        <v>0</v>
      </c>
      <c r="D4071" s="82" t="s">
        <v>1147</v>
      </c>
      <c r="E4071" s="84" t="s">
        <v>1372</v>
      </c>
      <c r="F4071" s="82" t="s">
        <v>1162</v>
      </c>
      <c r="G4071" s="83" t="s">
        <v>0</v>
      </c>
      <c r="H4071" s="85">
        <v>9</v>
      </c>
      <c r="I4071" s="86"/>
      <c r="J4071" s="88" t="s">
        <v>7086</v>
      </c>
      <c r="K4071" s="88" t="s">
        <v>10395</v>
      </c>
      <c r="L4071" s="82" t="s">
        <v>31</v>
      </c>
      <c r="M4071" s="83" t="s">
        <v>7066</v>
      </c>
      <c r="N4071" s="82" t="s">
        <v>3018</v>
      </c>
      <c r="O4071" s="82" t="s">
        <v>11</v>
      </c>
      <c r="P4071" s="82" t="s">
        <v>36</v>
      </c>
      <c r="Q4071" s="81">
        <v>0</v>
      </c>
      <c r="R4071" s="81">
        <v>0</v>
      </c>
      <c r="S4071" s="81">
        <v>0</v>
      </c>
      <c r="T4071" s="81">
        <v>0.255</v>
      </c>
    </row>
    <row r="4072" spans="1:20">
      <c r="A4072" s="82" t="s">
        <v>6493</v>
      </c>
      <c r="B4072" s="83">
        <v>19924</v>
      </c>
      <c r="C4072" s="82" t="s">
        <v>0</v>
      </c>
      <c r="D4072" s="82" t="s">
        <v>1147</v>
      </c>
      <c r="E4072" s="84" t="s">
        <v>3034</v>
      </c>
      <c r="F4072" s="82" t="s">
        <v>1149</v>
      </c>
      <c r="G4072" s="83" t="s">
        <v>0</v>
      </c>
      <c r="H4072" s="85">
        <v>10</v>
      </c>
      <c r="I4072" s="86"/>
      <c r="J4072" s="88" t="s">
        <v>7086</v>
      </c>
      <c r="K4072" s="88" t="s">
        <v>10396</v>
      </c>
      <c r="L4072" s="82" t="s">
        <v>31</v>
      </c>
      <c r="M4072" s="83" t="s">
        <v>7066</v>
      </c>
      <c r="N4072" s="82" t="s">
        <v>3018</v>
      </c>
      <c r="O4072" s="82" t="s">
        <v>11</v>
      </c>
      <c r="P4072" s="82" t="s">
        <v>36</v>
      </c>
      <c r="Q4072" s="81">
        <v>0</v>
      </c>
      <c r="R4072" s="81">
        <v>0</v>
      </c>
      <c r="S4072" s="81">
        <v>0</v>
      </c>
      <c r="T4072" s="81">
        <v>1.1000000000000001</v>
      </c>
    </row>
    <row r="4073" spans="1:20">
      <c r="A4073" s="82" t="s">
        <v>6494</v>
      </c>
      <c r="B4073" s="83">
        <v>19925</v>
      </c>
      <c r="C4073" s="82" t="s">
        <v>0</v>
      </c>
      <c r="D4073" s="82" t="s">
        <v>1147</v>
      </c>
      <c r="E4073" s="84" t="s">
        <v>3035</v>
      </c>
      <c r="F4073" s="82" t="s">
        <v>1162</v>
      </c>
      <c r="G4073" s="83" t="s">
        <v>0</v>
      </c>
      <c r="H4073" s="85">
        <v>8</v>
      </c>
      <c r="I4073" s="86"/>
      <c r="J4073" s="88" t="s">
        <v>7086</v>
      </c>
      <c r="K4073" s="88" t="s">
        <v>10397</v>
      </c>
      <c r="L4073" s="82" t="s">
        <v>31</v>
      </c>
      <c r="M4073" s="83" t="s">
        <v>7066</v>
      </c>
      <c r="N4073" s="82" t="s">
        <v>3018</v>
      </c>
      <c r="O4073" s="82" t="s">
        <v>11</v>
      </c>
      <c r="P4073" s="82" t="s">
        <v>36</v>
      </c>
      <c r="Q4073" s="81">
        <v>0</v>
      </c>
      <c r="R4073" s="81">
        <v>0</v>
      </c>
      <c r="S4073" s="81">
        <v>0</v>
      </c>
      <c r="T4073" s="81">
        <v>0.61</v>
      </c>
    </row>
    <row r="4074" spans="1:20">
      <c r="A4074" s="82" t="s">
        <v>6495</v>
      </c>
      <c r="B4074" s="83">
        <v>19926</v>
      </c>
      <c r="C4074" s="82" t="s">
        <v>0</v>
      </c>
      <c r="D4074" s="82" t="s">
        <v>1147</v>
      </c>
      <c r="E4074" s="84" t="s">
        <v>3036</v>
      </c>
      <c r="F4074" s="82" t="s">
        <v>1162</v>
      </c>
      <c r="G4074" s="83" t="s">
        <v>0</v>
      </c>
      <c r="H4074" s="85">
        <v>12</v>
      </c>
      <c r="I4074" s="86"/>
      <c r="J4074" s="88" t="s">
        <v>7086</v>
      </c>
      <c r="K4074" s="88" t="s">
        <v>10398</v>
      </c>
      <c r="L4074" s="82" t="s">
        <v>31</v>
      </c>
      <c r="M4074" s="83" t="s">
        <v>7066</v>
      </c>
      <c r="N4074" s="82" t="s">
        <v>3018</v>
      </c>
      <c r="O4074" s="82" t="s">
        <v>11</v>
      </c>
      <c r="P4074" s="82" t="s">
        <v>36</v>
      </c>
      <c r="Q4074" s="81">
        <v>0</v>
      </c>
      <c r="R4074" s="81">
        <v>0</v>
      </c>
      <c r="S4074" s="81">
        <v>0</v>
      </c>
      <c r="T4074" s="81">
        <v>0.95</v>
      </c>
    </row>
    <row r="4075" spans="1:20">
      <c r="A4075" s="82" t="s">
        <v>6496</v>
      </c>
      <c r="B4075" s="83">
        <v>19927</v>
      </c>
      <c r="C4075" s="82" t="s">
        <v>0</v>
      </c>
      <c r="D4075" s="82" t="s">
        <v>1147</v>
      </c>
      <c r="E4075" s="84" t="s">
        <v>1383</v>
      </c>
      <c r="F4075" s="82" t="s">
        <v>1149</v>
      </c>
      <c r="G4075" s="83" t="s">
        <v>0</v>
      </c>
      <c r="H4075" s="85">
        <v>7.6</v>
      </c>
      <c r="I4075" s="86"/>
      <c r="J4075" s="88" t="s">
        <v>7086</v>
      </c>
      <c r="K4075" s="88" t="s">
        <v>10399</v>
      </c>
      <c r="L4075" s="82" t="s">
        <v>31</v>
      </c>
      <c r="M4075" s="83" t="s">
        <v>7066</v>
      </c>
      <c r="N4075" s="82" t="s">
        <v>3018</v>
      </c>
      <c r="O4075" s="82" t="s">
        <v>11</v>
      </c>
      <c r="P4075" s="82" t="s">
        <v>36</v>
      </c>
      <c r="Q4075" s="81">
        <v>0</v>
      </c>
      <c r="R4075" s="81">
        <v>0</v>
      </c>
      <c r="S4075" s="81">
        <v>0</v>
      </c>
      <c r="T4075" s="81">
        <v>0.68</v>
      </c>
    </row>
    <row r="4076" spans="1:20">
      <c r="A4076" s="82" t="s">
        <v>6497</v>
      </c>
      <c r="B4076" s="83">
        <v>19928</v>
      </c>
      <c r="C4076" s="82" t="s">
        <v>0</v>
      </c>
      <c r="D4076" s="82" t="s">
        <v>1147</v>
      </c>
      <c r="E4076" s="84" t="s">
        <v>3037</v>
      </c>
      <c r="F4076" s="82" t="s">
        <v>1149</v>
      </c>
      <c r="G4076" s="83" t="s">
        <v>0</v>
      </c>
      <c r="H4076" s="85">
        <v>9.8000000000000007</v>
      </c>
      <c r="I4076" s="86"/>
      <c r="J4076" s="88" t="s">
        <v>7086</v>
      </c>
      <c r="K4076" s="88" t="s">
        <v>10400</v>
      </c>
      <c r="L4076" s="82" t="s">
        <v>31</v>
      </c>
      <c r="M4076" s="83" t="s">
        <v>7066</v>
      </c>
      <c r="N4076" s="82" t="s">
        <v>3018</v>
      </c>
      <c r="O4076" s="82" t="s">
        <v>11</v>
      </c>
      <c r="P4076" s="82" t="s">
        <v>36</v>
      </c>
      <c r="Q4076" s="81">
        <v>0</v>
      </c>
      <c r="R4076" s="81">
        <v>0</v>
      </c>
      <c r="S4076" s="81">
        <v>0</v>
      </c>
      <c r="T4076" s="81">
        <v>0.95499999999999996</v>
      </c>
    </row>
    <row r="4077" spans="1:20">
      <c r="A4077" s="82" t="s">
        <v>6498</v>
      </c>
      <c r="B4077" s="83">
        <v>19930</v>
      </c>
      <c r="C4077" s="82" t="s">
        <v>0</v>
      </c>
      <c r="D4077" s="82">
        <v>365</v>
      </c>
      <c r="E4077" s="84" t="s">
        <v>3039</v>
      </c>
      <c r="F4077" s="82" t="s">
        <v>1149</v>
      </c>
      <c r="G4077" s="83" t="s">
        <v>0</v>
      </c>
      <c r="H4077" s="85">
        <v>8.9</v>
      </c>
      <c r="I4077" s="86"/>
      <c r="J4077" s="88" t="s">
        <v>7086</v>
      </c>
      <c r="K4077" s="88" t="s">
        <v>10401</v>
      </c>
      <c r="L4077" s="82" t="s">
        <v>31</v>
      </c>
      <c r="M4077" s="83" t="s">
        <v>7066</v>
      </c>
      <c r="N4077" s="82" t="s">
        <v>3038</v>
      </c>
      <c r="O4077" s="82" t="s">
        <v>11</v>
      </c>
      <c r="P4077" s="82" t="s">
        <v>36</v>
      </c>
      <c r="Q4077" s="81">
        <v>0</v>
      </c>
      <c r="R4077" s="81">
        <v>0</v>
      </c>
      <c r="S4077" s="81">
        <v>0</v>
      </c>
      <c r="T4077" s="81">
        <v>1.895</v>
      </c>
    </row>
    <row r="4078" spans="1:20">
      <c r="A4078" s="82" t="s">
        <v>6499</v>
      </c>
      <c r="B4078" s="83">
        <v>19930</v>
      </c>
      <c r="C4078" s="82" t="s">
        <v>0</v>
      </c>
      <c r="D4078" s="82">
        <v>366</v>
      </c>
      <c r="E4078" s="84" t="s">
        <v>3040</v>
      </c>
      <c r="F4078" s="82" t="s">
        <v>1149</v>
      </c>
      <c r="G4078" s="83" t="s">
        <v>0</v>
      </c>
      <c r="H4078" s="85">
        <v>8.9</v>
      </c>
      <c r="I4078" s="86"/>
      <c r="J4078" s="88" t="s">
        <v>7086</v>
      </c>
      <c r="K4078" s="88" t="s">
        <v>10401</v>
      </c>
      <c r="L4078" s="82" t="s">
        <v>31</v>
      </c>
      <c r="M4078" s="83" t="s">
        <v>7066</v>
      </c>
      <c r="N4078" s="82" t="s">
        <v>3038</v>
      </c>
      <c r="O4078" s="82" t="s">
        <v>11</v>
      </c>
      <c r="P4078" s="82" t="s">
        <v>36</v>
      </c>
      <c r="Q4078" s="81">
        <v>0</v>
      </c>
      <c r="R4078" s="81">
        <v>0</v>
      </c>
      <c r="S4078" s="81">
        <v>0</v>
      </c>
      <c r="T4078" s="81">
        <v>1.895</v>
      </c>
    </row>
    <row r="4079" spans="1:20">
      <c r="A4079" s="82" t="s">
        <v>6500</v>
      </c>
      <c r="B4079" s="83">
        <v>19930</v>
      </c>
      <c r="C4079" s="82" t="s">
        <v>0</v>
      </c>
      <c r="D4079" s="82">
        <v>367</v>
      </c>
      <c r="E4079" s="84" t="s">
        <v>3041</v>
      </c>
      <c r="F4079" s="82" t="s">
        <v>1149</v>
      </c>
      <c r="G4079" s="83" t="s">
        <v>0</v>
      </c>
      <c r="H4079" s="85">
        <v>8.9</v>
      </c>
      <c r="I4079" s="86"/>
      <c r="J4079" s="88" t="s">
        <v>7086</v>
      </c>
      <c r="K4079" s="88" t="s">
        <v>10401</v>
      </c>
      <c r="L4079" s="82" t="s">
        <v>31</v>
      </c>
      <c r="M4079" s="83" t="s">
        <v>7066</v>
      </c>
      <c r="N4079" s="82" t="s">
        <v>3038</v>
      </c>
      <c r="O4079" s="82" t="s">
        <v>11</v>
      </c>
      <c r="P4079" s="82" t="s">
        <v>36</v>
      </c>
      <c r="Q4079" s="81">
        <v>0</v>
      </c>
      <c r="R4079" s="81">
        <v>0</v>
      </c>
      <c r="S4079" s="81">
        <v>0</v>
      </c>
      <c r="T4079" s="81">
        <v>1.895</v>
      </c>
    </row>
    <row r="4080" spans="1:20">
      <c r="A4080" s="82" t="s">
        <v>6501</v>
      </c>
      <c r="B4080" s="83">
        <v>19930</v>
      </c>
      <c r="C4080" s="82" t="s">
        <v>0</v>
      </c>
      <c r="D4080" s="82">
        <v>368</v>
      </c>
      <c r="E4080" s="84" t="s">
        <v>3042</v>
      </c>
      <c r="F4080" s="82" t="s">
        <v>1149</v>
      </c>
      <c r="G4080" s="83" t="s">
        <v>0</v>
      </c>
      <c r="H4080" s="85">
        <v>8.9</v>
      </c>
      <c r="I4080" s="86"/>
      <c r="J4080" s="88" t="s">
        <v>7086</v>
      </c>
      <c r="K4080" s="88" t="s">
        <v>10401</v>
      </c>
      <c r="L4080" s="82" t="s">
        <v>31</v>
      </c>
      <c r="M4080" s="83" t="s">
        <v>7066</v>
      </c>
      <c r="N4080" s="82" t="s">
        <v>3038</v>
      </c>
      <c r="O4080" s="82" t="s">
        <v>11</v>
      </c>
      <c r="P4080" s="82" t="s">
        <v>36</v>
      </c>
      <c r="Q4080" s="81">
        <v>0</v>
      </c>
      <c r="R4080" s="81">
        <v>0</v>
      </c>
      <c r="S4080" s="81">
        <v>0</v>
      </c>
      <c r="T4080" s="81">
        <v>1.895</v>
      </c>
    </row>
    <row r="4081" spans="1:20">
      <c r="A4081" s="82" t="s">
        <v>6502</v>
      </c>
      <c r="B4081" s="83">
        <v>19931</v>
      </c>
      <c r="C4081" s="82" t="s">
        <v>0</v>
      </c>
      <c r="D4081" s="82">
        <v>365</v>
      </c>
      <c r="E4081" s="84" t="s">
        <v>3043</v>
      </c>
      <c r="F4081" s="82" t="s">
        <v>1149</v>
      </c>
      <c r="G4081" s="83" t="s">
        <v>0</v>
      </c>
      <c r="H4081" s="85">
        <v>7.9</v>
      </c>
      <c r="I4081" s="86"/>
      <c r="J4081" s="88" t="s">
        <v>7086</v>
      </c>
      <c r="K4081" s="88" t="s">
        <v>10402</v>
      </c>
      <c r="L4081" s="82" t="s">
        <v>31</v>
      </c>
      <c r="M4081" s="83" t="s">
        <v>7066</v>
      </c>
      <c r="N4081" s="82" t="s">
        <v>3038</v>
      </c>
      <c r="O4081" s="82" t="s">
        <v>11</v>
      </c>
      <c r="P4081" s="82" t="s">
        <v>36</v>
      </c>
      <c r="Q4081" s="81">
        <v>0</v>
      </c>
      <c r="R4081" s="81">
        <v>0</v>
      </c>
      <c r="S4081" s="81">
        <v>0</v>
      </c>
      <c r="T4081" s="81">
        <v>1.895</v>
      </c>
    </row>
    <row r="4082" spans="1:20">
      <c r="A4082" s="82" t="s">
        <v>6503</v>
      </c>
      <c r="B4082" s="83">
        <v>19931</v>
      </c>
      <c r="C4082" s="82" t="s">
        <v>0</v>
      </c>
      <c r="D4082" s="82">
        <v>366</v>
      </c>
      <c r="E4082" s="84" t="s">
        <v>3044</v>
      </c>
      <c r="F4082" s="82" t="s">
        <v>1149</v>
      </c>
      <c r="G4082" s="83" t="s">
        <v>0</v>
      </c>
      <c r="H4082" s="85">
        <v>7.9</v>
      </c>
      <c r="I4082" s="86"/>
      <c r="J4082" s="88" t="s">
        <v>7086</v>
      </c>
      <c r="K4082" s="88" t="s">
        <v>10402</v>
      </c>
      <c r="L4082" s="82" t="s">
        <v>31</v>
      </c>
      <c r="M4082" s="83" t="s">
        <v>7066</v>
      </c>
      <c r="N4082" s="82" t="s">
        <v>3038</v>
      </c>
      <c r="O4082" s="82" t="s">
        <v>11</v>
      </c>
      <c r="P4082" s="82" t="s">
        <v>36</v>
      </c>
      <c r="Q4082" s="81">
        <v>0</v>
      </c>
      <c r="R4082" s="81">
        <v>0</v>
      </c>
      <c r="S4082" s="81">
        <v>0</v>
      </c>
      <c r="T4082" s="81">
        <v>1.895</v>
      </c>
    </row>
    <row r="4083" spans="1:20">
      <c r="A4083" s="82" t="s">
        <v>6504</v>
      </c>
      <c r="B4083" s="83">
        <v>19931</v>
      </c>
      <c r="C4083" s="82" t="s">
        <v>0</v>
      </c>
      <c r="D4083" s="82">
        <v>367</v>
      </c>
      <c r="E4083" s="84" t="s">
        <v>3045</v>
      </c>
      <c r="F4083" s="82" t="s">
        <v>1149</v>
      </c>
      <c r="G4083" s="83" t="s">
        <v>0</v>
      </c>
      <c r="H4083" s="85">
        <v>7.9</v>
      </c>
      <c r="I4083" s="86"/>
      <c r="J4083" s="88" t="s">
        <v>7086</v>
      </c>
      <c r="K4083" s="88" t="s">
        <v>10402</v>
      </c>
      <c r="L4083" s="82" t="s">
        <v>31</v>
      </c>
      <c r="M4083" s="83" t="s">
        <v>7066</v>
      </c>
      <c r="N4083" s="82" t="s">
        <v>3038</v>
      </c>
      <c r="O4083" s="82" t="s">
        <v>11</v>
      </c>
      <c r="P4083" s="82" t="s">
        <v>36</v>
      </c>
      <c r="Q4083" s="81">
        <v>0</v>
      </c>
      <c r="R4083" s="81">
        <v>0</v>
      </c>
      <c r="S4083" s="81">
        <v>0</v>
      </c>
      <c r="T4083" s="81">
        <v>1.895</v>
      </c>
    </row>
    <row r="4084" spans="1:20">
      <c r="A4084" s="82" t="s">
        <v>6505</v>
      </c>
      <c r="B4084" s="83">
        <v>19931</v>
      </c>
      <c r="C4084" s="82" t="s">
        <v>0</v>
      </c>
      <c r="D4084" s="82">
        <v>368</v>
      </c>
      <c r="E4084" s="84" t="s">
        <v>3046</v>
      </c>
      <c r="F4084" s="82" t="s">
        <v>1149</v>
      </c>
      <c r="G4084" s="83" t="s">
        <v>0</v>
      </c>
      <c r="H4084" s="85">
        <v>7.9</v>
      </c>
      <c r="I4084" s="86"/>
      <c r="J4084" s="88" t="s">
        <v>7086</v>
      </c>
      <c r="K4084" s="88" t="s">
        <v>10402</v>
      </c>
      <c r="L4084" s="82" t="s">
        <v>31</v>
      </c>
      <c r="M4084" s="83" t="s">
        <v>7066</v>
      </c>
      <c r="N4084" s="82" t="s">
        <v>3038</v>
      </c>
      <c r="O4084" s="82" t="s">
        <v>11</v>
      </c>
      <c r="P4084" s="82" t="s">
        <v>36</v>
      </c>
      <c r="Q4084" s="81">
        <v>0</v>
      </c>
      <c r="R4084" s="81">
        <v>0</v>
      </c>
      <c r="S4084" s="81">
        <v>0</v>
      </c>
      <c r="T4084" s="81">
        <v>1.895</v>
      </c>
    </row>
    <row r="4085" spans="1:20">
      <c r="A4085" s="82" t="s">
        <v>6506</v>
      </c>
      <c r="B4085" s="83">
        <v>19932</v>
      </c>
      <c r="C4085" s="82" t="s">
        <v>0</v>
      </c>
      <c r="D4085" s="82">
        <v>365</v>
      </c>
      <c r="E4085" s="84" t="s">
        <v>3047</v>
      </c>
      <c r="F4085" s="82" t="s">
        <v>1149</v>
      </c>
      <c r="G4085" s="83" t="s">
        <v>0</v>
      </c>
      <c r="H4085" s="85">
        <v>5.9</v>
      </c>
      <c r="I4085" s="86"/>
      <c r="J4085" s="88" t="s">
        <v>7086</v>
      </c>
      <c r="K4085" s="88" t="s">
        <v>10403</v>
      </c>
      <c r="L4085" s="82" t="s">
        <v>31</v>
      </c>
      <c r="M4085" s="83" t="s">
        <v>7066</v>
      </c>
      <c r="N4085" s="82" t="s">
        <v>3038</v>
      </c>
      <c r="O4085" s="82" t="s">
        <v>11</v>
      </c>
      <c r="P4085" s="82" t="s">
        <v>36</v>
      </c>
      <c r="Q4085" s="81">
        <v>0</v>
      </c>
      <c r="R4085" s="81">
        <v>0</v>
      </c>
      <c r="S4085" s="81">
        <v>0</v>
      </c>
      <c r="T4085" s="81">
        <v>1.895</v>
      </c>
    </row>
    <row r="4086" spans="1:20">
      <c r="A4086" s="82" t="s">
        <v>6507</v>
      </c>
      <c r="B4086" s="83">
        <v>19932</v>
      </c>
      <c r="C4086" s="82" t="s">
        <v>0</v>
      </c>
      <c r="D4086" s="82">
        <v>366</v>
      </c>
      <c r="E4086" s="84" t="s">
        <v>3048</v>
      </c>
      <c r="F4086" s="82" t="s">
        <v>1149</v>
      </c>
      <c r="G4086" s="83" t="s">
        <v>0</v>
      </c>
      <c r="H4086" s="85">
        <v>5.9</v>
      </c>
      <c r="I4086" s="86"/>
      <c r="J4086" s="88" t="s">
        <v>7086</v>
      </c>
      <c r="K4086" s="88" t="s">
        <v>10403</v>
      </c>
      <c r="L4086" s="82" t="s">
        <v>31</v>
      </c>
      <c r="M4086" s="83" t="s">
        <v>7066</v>
      </c>
      <c r="N4086" s="82" t="s">
        <v>3038</v>
      </c>
      <c r="O4086" s="82" t="s">
        <v>11</v>
      </c>
      <c r="P4086" s="82" t="s">
        <v>36</v>
      </c>
      <c r="Q4086" s="81">
        <v>0</v>
      </c>
      <c r="R4086" s="81">
        <v>0</v>
      </c>
      <c r="S4086" s="81">
        <v>0</v>
      </c>
      <c r="T4086" s="81">
        <v>1.895</v>
      </c>
    </row>
    <row r="4087" spans="1:20">
      <c r="A4087" s="82" t="s">
        <v>6508</v>
      </c>
      <c r="B4087" s="83">
        <v>19932</v>
      </c>
      <c r="C4087" s="82" t="s">
        <v>0</v>
      </c>
      <c r="D4087" s="82">
        <v>367</v>
      </c>
      <c r="E4087" s="84" t="s">
        <v>3049</v>
      </c>
      <c r="F4087" s="82" t="s">
        <v>1149</v>
      </c>
      <c r="G4087" s="83" t="s">
        <v>0</v>
      </c>
      <c r="H4087" s="85">
        <v>5.9</v>
      </c>
      <c r="I4087" s="86"/>
      <c r="J4087" s="88" t="s">
        <v>7086</v>
      </c>
      <c r="K4087" s="88" t="s">
        <v>10403</v>
      </c>
      <c r="L4087" s="82" t="s">
        <v>31</v>
      </c>
      <c r="M4087" s="83" t="s">
        <v>7066</v>
      </c>
      <c r="N4087" s="82" t="s">
        <v>3038</v>
      </c>
      <c r="O4087" s="82" t="s">
        <v>11</v>
      </c>
      <c r="P4087" s="82" t="s">
        <v>36</v>
      </c>
      <c r="Q4087" s="81">
        <v>0</v>
      </c>
      <c r="R4087" s="81">
        <v>0</v>
      </c>
      <c r="S4087" s="81">
        <v>0</v>
      </c>
      <c r="T4087" s="81">
        <v>1.895</v>
      </c>
    </row>
    <row r="4088" spans="1:20">
      <c r="A4088" s="82" t="s">
        <v>6509</v>
      </c>
      <c r="B4088" s="83">
        <v>19932</v>
      </c>
      <c r="C4088" s="82" t="s">
        <v>0</v>
      </c>
      <c r="D4088" s="82">
        <v>368</v>
      </c>
      <c r="E4088" s="84" t="s">
        <v>3050</v>
      </c>
      <c r="F4088" s="82" t="s">
        <v>1149</v>
      </c>
      <c r="G4088" s="83" t="s">
        <v>0</v>
      </c>
      <c r="H4088" s="85">
        <v>5.9</v>
      </c>
      <c r="I4088" s="86"/>
      <c r="J4088" s="88" t="s">
        <v>7086</v>
      </c>
      <c r="K4088" s="88" t="s">
        <v>10403</v>
      </c>
      <c r="L4088" s="82" t="s">
        <v>31</v>
      </c>
      <c r="M4088" s="83" t="s">
        <v>7066</v>
      </c>
      <c r="N4088" s="82" t="s">
        <v>3038</v>
      </c>
      <c r="O4088" s="82" t="s">
        <v>11</v>
      </c>
      <c r="P4088" s="82" t="s">
        <v>36</v>
      </c>
      <c r="Q4088" s="81">
        <v>0</v>
      </c>
      <c r="R4088" s="81">
        <v>0</v>
      </c>
      <c r="S4088" s="81">
        <v>0</v>
      </c>
      <c r="T4088" s="81">
        <v>1.895</v>
      </c>
    </row>
    <row r="4089" spans="1:20">
      <c r="A4089" s="82" t="s">
        <v>6510</v>
      </c>
      <c r="B4089" s="83">
        <v>19933</v>
      </c>
      <c r="C4089" s="82" t="s">
        <v>0</v>
      </c>
      <c r="D4089" s="82">
        <v>365</v>
      </c>
      <c r="E4089" s="84" t="s">
        <v>3051</v>
      </c>
      <c r="F4089" s="82" t="s">
        <v>1149</v>
      </c>
      <c r="G4089" s="83" t="s">
        <v>0</v>
      </c>
      <c r="H4089" s="85">
        <v>16.899999999999999</v>
      </c>
      <c r="I4089" s="86"/>
      <c r="J4089" s="88" t="s">
        <v>7086</v>
      </c>
      <c r="K4089" s="88" t="s">
        <v>10404</v>
      </c>
      <c r="L4089" s="82" t="s">
        <v>31</v>
      </c>
      <c r="M4089" s="83" t="s">
        <v>7066</v>
      </c>
      <c r="N4089" s="82" t="s">
        <v>3038</v>
      </c>
      <c r="O4089" s="82" t="s">
        <v>11</v>
      </c>
      <c r="P4089" s="82" t="s">
        <v>36</v>
      </c>
      <c r="Q4089" s="81">
        <v>0</v>
      </c>
      <c r="R4089" s="81">
        <v>0</v>
      </c>
      <c r="S4089" s="81">
        <v>0</v>
      </c>
      <c r="T4089" s="81">
        <v>1.895</v>
      </c>
    </row>
    <row r="4090" spans="1:20">
      <c r="A4090" s="82" t="s">
        <v>6511</v>
      </c>
      <c r="B4090" s="83">
        <v>19933</v>
      </c>
      <c r="C4090" s="82" t="s">
        <v>0</v>
      </c>
      <c r="D4090" s="82">
        <v>366</v>
      </c>
      <c r="E4090" s="84" t="s">
        <v>3052</v>
      </c>
      <c r="F4090" s="82" t="s">
        <v>1149</v>
      </c>
      <c r="G4090" s="83" t="s">
        <v>0</v>
      </c>
      <c r="H4090" s="85">
        <v>16.899999999999999</v>
      </c>
      <c r="I4090" s="86"/>
      <c r="J4090" s="88" t="s">
        <v>7086</v>
      </c>
      <c r="K4090" s="88" t="s">
        <v>10404</v>
      </c>
      <c r="L4090" s="82" t="s">
        <v>31</v>
      </c>
      <c r="M4090" s="83" t="s">
        <v>7066</v>
      </c>
      <c r="N4090" s="82" t="s">
        <v>3038</v>
      </c>
      <c r="O4090" s="82" t="s">
        <v>11</v>
      </c>
      <c r="P4090" s="82" t="s">
        <v>36</v>
      </c>
      <c r="Q4090" s="81">
        <v>0</v>
      </c>
      <c r="R4090" s="81">
        <v>0</v>
      </c>
      <c r="S4090" s="81">
        <v>0</v>
      </c>
      <c r="T4090" s="81">
        <v>1.895</v>
      </c>
    </row>
    <row r="4091" spans="1:20">
      <c r="A4091" s="82" t="s">
        <v>6512</v>
      </c>
      <c r="B4091" s="83">
        <v>19933</v>
      </c>
      <c r="C4091" s="82" t="s">
        <v>0</v>
      </c>
      <c r="D4091" s="82">
        <v>367</v>
      </c>
      <c r="E4091" s="84" t="s">
        <v>3053</v>
      </c>
      <c r="F4091" s="82" t="s">
        <v>1149</v>
      </c>
      <c r="G4091" s="83" t="s">
        <v>0</v>
      </c>
      <c r="H4091" s="85">
        <v>16.899999999999999</v>
      </c>
      <c r="I4091" s="86"/>
      <c r="J4091" s="88" t="s">
        <v>7086</v>
      </c>
      <c r="K4091" s="88" t="s">
        <v>10404</v>
      </c>
      <c r="L4091" s="82" t="s">
        <v>31</v>
      </c>
      <c r="M4091" s="83" t="s">
        <v>7066</v>
      </c>
      <c r="N4091" s="82" t="s">
        <v>3038</v>
      </c>
      <c r="O4091" s="82" t="s">
        <v>11</v>
      </c>
      <c r="P4091" s="82" t="s">
        <v>36</v>
      </c>
      <c r="Q4091" s="81">
        <v>0</v>
      </c>
      <c r="R4091" s="81">
        <v>0</v>
      </c>
      <c r="S4091" s="81">
        <v>0</v>
      </c>
      <c r="T4091" s="81">
        <v>1.895</v>
      </c>
    </row>
    <row r="4092" spans="1:20">
      <c r="A4092" s="82" t="s">
        <v>6513</v>
      </c>
      <c r="B4092" s="83">
        <v>19933</v>
      </c>
      <c r="C4092" s="82" t="s">
        <v>0</v>
      </c>
      <c r="D4092" s="82">
        <v>368</v>
      </c>
      <c r="E4092" s="84" t="s">
        <v>3054</v>
      </c>
      <c r="F4092" s="82" t="s">
        <v>1149</v>
      </c>
      <c r="G4092" s="83" t="s">
        <v>0</v>
      </c>
      <c r="H4092" s="85">
        <v>16.899999999999999</v>
      </c>
      <c r="I4092" s="86"/>
      <c r="J4092" s="88" t="s">
        <v>7086</v>
      </c>
      <c r="K4092" s="88" t="s">
        <v>10404</v>
      </c>
      <c r="L4092" s="82" t="s">
        <v>31</v>
      </c>
      <c r="M4092" s="83" t="s">
        <v>7066</v>
      </c>
      <c r="N4092" s="82" t="s">
        <v>3038</v>
      </c>
      <c r="O4092" s="82" t="s">
        <v>11</v>
      </c>
      <c r="P4092" s="82" t="s">
        <v>36</v>
      </c>
      <c r="Q4092" s="81">
        <v>0</v>
      </c>
      <c r="R4092" s="81">
        <v>0</v>
      </c>
      <c r="S4092" s="81">
        <v>0</v>
      </c>
      <c r="T4092" s="81">
        <v>1.895</v>
      </c>
    </row>
    <row r="4093" spans="1:20">
      <c r="A4093" s="82" t="s">
        <v>6514</v>
      </c>
      <c r="B4093" s="83">
        <v>19934</v>
      </c>
      <c r="C4093" s="82" t="s">
        <v>0</v>
      </c>
      <c r="D4093" s="82">
        <v>365</v>
      </c>
      <c r="E4093" s="84" t="s">
        <v>3055</v>
      </c>
      <c r="F4093" s="82" t="s">
        <v>1149</v>
      </c>
      <c r="G4093" s="83" t="s">
        <v>0</v>
      </c>
      <c r="H4093" s="85">
        <v>16.899999999999999</v>
      </c>
      <c r="I4093" s="86"/>
      <c r="J4093" s="88" t="s">
        <v>7086</v>
      </c>
      <c r="K4093" s="88" t="s">
        <v>10405</v>
      </c>
      <c r="L4093" s="82" t="s">
        <v>31</v>
      </c>
      <c r="M4093" s="83" t="s">
        <v>7066</v>
      </c>
      <c r="N4093" s="82" t="s">
        <v>3038</v>
      </c>
      <c r="O4093" s="82" t="s">
        <v>11</v>
      </c>
      <c r="P4093" s="82" t="s">
        <v>36</v>
      </c>
      <c r="Q4093" s="81">
        <v>0</v>
      </c>
      <c r="R4093" s="81">
        <v>0</v>
      </c>
      <c r="S4093" s="81">
        <v>0</v>
      </c>
      <c r="T4093" s="81">
        <v>1.895</v>
      </c>
    </row>
    <row r="4094" spans="1:20">
      <c r="A4094" s="82" t="s">
        <v>6515</v>
      </c>
      <c r="B4094" s="83">
        <v>19934</v>
      </c>
      <c r="C4094" s="82" t="s">
        <v>0</v>
      </c>
      <c r="D4094" s="82">
        <v>366</v>
      </c>
      <c r="E4094" s="84" t="s">
        <v>3056</v>
      </c>
      <c r="F4094" s="82" t="s">
        <v>1149</v>
      </c>
      <c r="G4094" s="83" t="s">
        <v>0</v>
      </c>
      <c r="H4094" s="85">
        <v>16.899999999999999</v>
      </c>
      <c r="I4094" s="86"/>
      <c r="J4094" s="88" t="s">
        <v>7086</v>
      </c>
      <c r="K4094" s="88" t="s">
        <v>10405</v>
      </c>
      <c r="L4094" s="82" t="s">
        <v>31</v>
      </c>
      <c r="M4094" s="83" t="s">
        <v>7066</v>
      </c>
      <c r="N4094" s="82" t="s">
        <v>3038</v>
      </c>
      <c r="O4094" s="82" t="s">
        <v>11</v>
      </c>
      <c r="P4094" s="82" t="s">
        <v>36</v>
      </c>
      <c r="Q4094" s="81">
        <v>0</v>
      </c>
      <c r="R4094" s="81">
        <v>0</v>
      </c>
      <c r="S4094" s="81">
        <v>0</v>
      </c>
      <c r="T4094" s="81">
        <v>1.895</v>
      </c>
    </row>
    <row r="4095" spans="1:20">
      <c r="A4095" s="82" t="s">
        <v>6516</v>
      </c>
      <c r="B4095" s="83">
        <v>19934</v>
      </c>
      <c r="C4095" s="82" t="s">
        <v>0</v>
      </c>
      <c r="D4095" s="82">
        <v>367</v>
      </c>
      <c r="E4095" s="84" t="s">
        <v>3057</v>
      </c>
      <c r="F4095" s="82" t="s">
        <v>1149</v>
      </c>
      <c r="G4095" s="83" t="s">
        <v>0</v>
      </c>
      <c r="H4095" s="85">
        <v>16.899999999999999</v>
      </c>
      <c r="I4095" s="86"/>
      <c r="J4095" s="88" t="s">
        <v>7086</v>
      </c>
      <c r="K4095" s="88" t="s">
        <v>10405</v>
      </c>
      <c r="L4095" s="82" t="s">
        <v>31</v>
      </c>
      <c r="M4095" s="83" t="s">
        <v>7066</v>
      </c>
      <c r="N4095" s="82" t="s">
        <v>3038</v>
      </c>
      <c r="O4095" s="82" t="s">
        <v>11</v>
      </c>
      <c r="P4095" s="82" t="s">
        <v>36</v>
      </c>
      <c r="Q4095" s="81">
        <v>0</v>
      </c>
      <c r="R4095" s="81">
        <v>0</v>
      </c>
      <c r="S4095" s="81">
        <v>0</v>
      </c>
      <c r="T4095" s="81">
        <v>1.895</v>
      </c>
    </row>
    <row r="4096" spans="1:20">
      <c r="A4096" s="82" t="s">
        <v>6517</v>
      </c>
      <c r="B4096" s="83">
        <v>19934</v>
      </c>
      <c r="C4096" s="82" t="s">
        <v>0</v>
      </c>
      <c r="D4096" s="82">
        <v>368</v>
      </c>
      <c r="E4096" s="84" t="s">
        <v>3058</v>
      </c>
      <c r="F4096" s="82" t="s">
        <v>1149</v>
      </c>
      <c r="G4096" s="83" t="s">
        <v>0</v>
      </c>
      <c r="H4096" s="85">
        <v>16.899999999999999</v>
      </c>
      <c r="I4096" s="86"/>
      <c r="J4096" s="88" t="s">
        <v>7086</v>
      </c>
      <c r="K4096" s="88" t="s">
        <v>10405</v>
      </c>
      <c r="L4096" s="82" t="s">
        <v>31</v>
      </c>
      <c r="M4096" s="83" t="s">
        <v>7066</v>
      </c>
      <c r="N4096" s="82" t="s">
        <v>3038</v>
      </c>
      <c r="O4096" s="82" t="s">
        <v>11</v>
      </c>
      <c r="P4096" s="82" t="s">
        <v>36</v>
      </c>
      <c r="Q4096" s="81">
        <v>0</v>
      </c>
      <c r="R4096" s="81">
        <v>0</v>
      </c>
      <c r="S4096" s="81">
        <v>0</v>
      </c>
      <c r="T4096" s="81">
        <v>1.895</v>
      </c>
    </row>
    <row r="4097" spans="1:20">
      <c r="A4097" s="82" t="s">
        <v>6518</v>
      </c>
      <c r="B4097" s="83">
        <v>19935</v>
      </c>
      <c r="C4097" s="82" t="s">
        <v>0</v>
      </c>
      <c r="D4097" s="82">
        <v>365</v>
      </c>
      <c r="E4097" s="84" t="s">
        <v>3059</v>
      </c>
      <c r="F4097" s="82" t="s">
        <v>1149</v>
      </c>
      <c r="G4097" s="83" t="s">
        <v>0</v>
      </c>
      <c r="H4097" s="85">
        <v>18.899999999999999</v>
      </c>
      <c r="I4097" s="86"/>
      <c r="J4097" s="88" t="s">
        <v>7086</v>
      </c>
      <c r="K4097" s="88" t="s">
        <v>10406</v>
      </c>
      <c r="L4097" s="82" t="s">
        <v>31</v>
      </c>
      <c r="M4097" s="83" t="s">
        <v>7066</v>
      </c>
      <c r="N4097" s="82" t="s">
        <v>3038</v>
      </c>
      <c r="O4097" s="82" t="s">
        <v>11</v>
      </c>
      <c r="P4097" s="82" t="s">
        <v>36</v>
      </c>
      <c r="Q4097" s="81">
        <v>0</v>
      </c>
      <c r="R4097" s="81">
        <v>0</v>
      </c>
      <c r="S4097" s="81">
        <v>0</v>
      </c>
      <c r="T4097" s="81">
        <v>0</v>
      </c>
    </row>
    <row r="4098" spans="1:20">
      <c r="A4098" s="82" t="s">
        <v>6519</v>
      </c>
      <c r="B4098" s="83">
        <v>19935</v>
      </c>
      <c r="C4098" s="82" t="s">
        <v>0</v>
      </c>
      <c r="D4098" s="82">
        <v>367</v>
      </c>
      <c r="E4098" s="84" t="s">
        <v>3060</v>
      </c>
      <c r="F4098" s="82" t="s">
        <v>1149</v>
      </c>
      <c r="G4098" s="83" t="s">
        <v>0</v>
      </c>
      <c r="H4098" s="85">
        <v>18.899999999999999</v>
      </c>
      <c r="I4098" s="86"/>
      <c r="J4098" s="88" t="s">
        <v>7086</v>
      </c>
      <c r="K4098" s="88" t="s">
        <v>10406</v>
      </c>
      <c r="L4098" s="82" t="s">
        <v>31</v>
      </c>
      <c r="M4098" s="83" t="s">
        <v>7066</v>
      </c>
      <c r="N4098" s="82" t="s">
        <v>3038</v>
      </c>
      <c r="O4098" s="82" t="s">
        <v>11</v>
      </c>
      <c r="P4098" s="82" t="s">
        <v>36</v>
      </c>
      <c r="Q4098" s="81">
        <v>0</v>
      </c>
      <c r="R4098" s="81">
        <v>0</v>
      </c>
      <c r="S4098" s="81">
        <v>0</v>
      </c>
      <c r="T4098" s="81">
        <v>0</v>
      </c>
    </row>
    <row r="4099" spans="1:20">
      <c r="A4099" s="82" t="s">
        <v>6520</v>
      </c>
      <c r="B4099" s="83">
        <v>19935</v>
      </c>
      <c r="C4099" s="82" t="s">
        <v>0</v>
      </c>
      <c r="D4099" s="82">
        <v>368</v>
      </c>
      <c r="E4099" s="84" t="s">
        <v>3061</v>
      </c>
      <c r="F4099" s="82" t="s">
        <v>1149</v>
      </c>
      <c r="G4099" s="83" t="s">
        <v>0</v>
      </c>
      <c r="H4099" s="85">
        <v>18.899999999999999</v>
      </c>
      <c r="I4099" s="86"/>
      <c r="J4099" s="88" t="s">
        <v>7086</v>
      </c>
      <c r="K4099" s="88" t="s">
        <v>10406</v>
      </c>
      <c r="L4099" s="82" t="s">
        <v>31</v>
      </c>
      <c r="M4099" s="83" t="s">
        <v>7066</v>
      </c>
      <c r="N4099" s="82" t="s">
        <v>3038</v>
      </c>
      <c r="O4099" s="82" t="s">
        <v>11</v>
      </c>
      <c r="P4099" s="82" t="s">
        <v>36</v>
      </c>
      <c r="Q4099" s="81">
        <v>0</v>
      </c>
      <c r="R4099" s="81">
        <v>0</v>
      </c>
      <c r="S4099" s="81">
        <v>0</v>
      </c>
      <c r="T4099" s="81">
        <v>0</v>
      </c>
    </row>
    <row r="4100" spans="1:20">
      <c r="A4100" s="82" t="s">
        <v>6521</v>
      </c>
      <c r="B4100" s="83">
        <v>19936</v>
      </c>
      <c r="C4100" s="82" t="s">
        <v>0</v>
      </c>
      <c r="D4100" s="82">
        <v>365</v>
      </c>
      <c r="E4100" s="84" t="s">
        <v>3062</v>
      </c>
      <c r="F4100" s="82" t="s">
        <v>1149</v>
      </c>
      <c r="G4100" s="83" t="s">
        <v>0</v>
      </c>
      <c r="H4100" s="85">
        <v>12.9</v>
      </c>
      <c r="I4100" s="86"/>
      <c r="J4100" s="88" t="s">
        <v>7086</v>
      </c>
      <c r="K4100" s="88" t="s">
        <v>10407</v>
      </c>
      <c r="L4100" s="82" t="s">
        <v>31</v>
      </c>
      <c r="M4100" s="83" t="s">
        <v>7066</v>
      </c>
      <c r="N4100" s="82" t="s">
        <v>3038</v>
      </c>
      <c r="O4100" s="82" t="s">
        <v>11</v>
      </c>
      <c r="P4100" s="82" t="s">
        <v>36</v>
      </c>
      <c r="Q4100" s="81">
        <v>0</v>
      </c>
      <c r="R4100" s="81">
        <v>0</v>
      </c>
      <c r="S4100" s="81">
        <v>0</v>
      </c>
      <c r="T4100" s="81">
        <v>0.59</v>
      </c>
    </row>
    <row r="4101" spans="1:20">
      <c r="A4101" s="82" t="s">
        <v>6522</v>
      </c>
      <c r="B4101" s="83">
        <v>19936</v>
      </c>
      <c r="C4101" s="82" t="s">
        <v>0</v>
      </c>
      <c r="D4101" s="82">
        <v>366</v>
      </c>
      <c r="E4101" s="84" t="s">
        <v>3063</v>
      </c>
      <c r="F4101" s="82" t="s">
        <v>1149</v>
      </c>
      <c r="G4101" s="83" t="s">
        <v>0</v>
      </c>
      <c r="H4101" s="85">
        <v>12.9</v>
      </c>
      <c r="I4101" s="86"/>
      <c r="J4101" s="88" t="s">
        <v>7086</v>
      </c>
      <c r="K4101" s="88" t="s">
        <v>10407</v>
      </c>
      <c r="L4101" s="82" t="s">
        <v>31</v>
      </c>
      <c r="M4101" s="83" t="s">
        <v>7066</v>
      </c>
      <c r="N4101" s="82" t="s">
        <v>3038</v>
      </c>
      <c r="O4101" s="82" t="s">
        <v>11</v>
      </c>
      <c r="P4101" s="82" t="s">
        <v>36</v>
      </c>
      <c r="Q4101" s="81">
        <v>0</v>
      </c>
      <c r="R4101" s="81">
        <v>0</v>
      </c>
      <c r="S4101" s="81">
        <v>0</v>
      </c>
      <c r="T4101" s="81">
        <v>0.59</v>
      </c>
    </row>
    <row r="4102" spans="1:20">
      <c r="A4102" s="82" t="s">
        <v>6523</v>
      </c>
      <c r="B4102" s="83">
        <v>19936</v>
      </c>
      <c r="C4102" s="82" t="s">
        <v>0</v>
      </c>
      <c r="D4102" s="82">
        <v>367</v>
      </c>
      <c r="E4102" s="84" t="s">
        <v>3064</v>
      </c>
      <c r="F4102" s="82" t="s">
        <v>1149</v>
      </c>
      <c r="G4102" s="83" t="s">
        <v>0</v>
      </c>
      <c r="H4102" s="85">
        <v>12.9</v>
      </c>
      <c r="I4102" s="86"/>
      <c r="J4102" s="88" t="s">
        <v>7086</v>
      </c>
      <c r="K4102" s="88" t="s">
        <v>10407</v>
      </c>
      <c r="L4102" s="82" t="s">
        <v>31</v>
      </c>
      <c r="M4102" s="83" t="s">
        <v>7066</v>
      </c>
      <c r="N4102" s="82" t="s">
        <v>3038</v>
      </c>
      <c r="O4102" s="82" t="s">
        <v>11</v>
      </c>
      <c r="P4102" s="82" t="s">
        <v>36</v>
      </c>
      <c r="Q4102" s="81">
        <v>0</v>
      </c>
      <c r="R4102" s="81">
        <v>0</v>
      </c>
      <c r="S4102" s="81">
        <v>0</v>
      </c>
      <c r="T4102" s="81">
        <v>0.59</v>
      </c>
    </row>
    <row r="4103" spans="1:20">
      <c r="A4103" s="82" t="s">
        <v>6524</v>
      </c>
      <c r="B4103" s="83">
        <v>19936</v>
      </c>
      <c r="C4103" s="82" t="s">
        <v>0</v>
      </c>
      <c r="D4103" s="82">
        <v>368</v>
      </c>
      <c r="E4103" s="84" t="s">
        <v>3065</v>
      </c>
      <c r="F4103" s="82" t="s">
        <v>1149</v>
      </c>
      <c r="G4103" s="83" t="s">
        <v>0</v>
      </c>
      <c r="H4103" s="85">
        <v>12.9</v>
      </c>
      <c r="I4103" s="86"/>
      <c r="J4103" s="88" t="s">
        <v>7086</v>
      </c>
      <c r="K4103" s="88" t="s">
        <v>10407</v>
      </c>
      <c r="L4103" s="82" t="s">
        <v>31</v>
      </c>
      <c r="M4103" s="83" t="s">
        <v>7066</v>
      </c>
      <c r="N4103" s="82" t="s">
        <v>3038</v>
      </c>
      <c r="O4103" s="82" t="s">
        <v>11</v>
      </c>
      <c r="P4103" s="82" t="s">
        <v>36</v>
      </c>
      <c r="Q4103" s="81">
        <v>0</v>
      </c>
      <c r="R4103" s="81">
        <v>0</v>
      </c>
      <c r="S4103" s="81">
        <v>0</v>
      </c>
      <c r="T4103" s="81">
        <v>0.59</v>
      </c>
    </row>
    <row r="4104" spans="1:20">
      <c r="A4104" s="82" t="s">
        <v>6525</v>
      </c>
      <c r="B4104" s="83">
        <v>19937</v>
      </c>
      <c r="C4104" s="82" t="s">
        <v>0</v>
      </c>
      <c r="D4104" s="82">
        <v>365</v>
      </c>
      <c r="E4104" s="84" t="s">
        <v>3066</v>
      </c>
      <c r="F4104" s="82" t="s">
        <v>1149</v>
      </c>
      <c r="G4104" s="83" t="s">
        <v>0</v>
      </c>
      <c r="H4104" s="85">
        <v>15.9</v>
      </c>
      <c r="I4104" s="86"/>
      <c r="J4104" s="88" t="s">
        <v>7086</v>
      </c>
      <c r="K4104" s="88" t="s">
        <v>10408</v>
      </c>
      <c r="L4104" s="82" t="s">
        <v>31</v>
      </c>
      <c r="M4104" s="83" t="s">
        <v>7066</v>
      </c>
      <c r="N4104" s="82" t="s">
        <v>3038</v>
      </c>
      <c r="O4104" s="82" t="s">
        <v>11</v>
      </c>
      <c r="P4104" s="82" t="s">
        <v>36</v>
      </c>
      <c r="Q4104" s="81">
        <v>0</v>
      </c>
      <c r="R4104" s="81">
        <v>0</v>
      </c>
      <c r="S4104" s="81">
        <v>0</v>
      </c>
      <c r="T4104" s="81">
        <v>0.59</v>
      </c>
    </row>
    <row r="4105" spans="1:20">
      <c r="A4105" s="82" t="s">
        <v>6526</v>
      </c>
      <c r="B4105" s="83">
        <v>19937</v>
      </c>
      <c r="C4105" s="82" t="s">
        <v>0</v>
      </c>
      <c r="D4105" s="82">
        <v>366</v>
      </c>
      <c r="E4105" s="84" t="s">
        <v>3067</v>
      </c>
      <c r="F4105" s="82" t="s">
        <v>1149</v>
      </c>
      <c r="G4105" s="83" t="s">
        <v>0</v>
      </c>
      <c r="H4105" s="85">
        <v>15.9</v>
      </c>
      <c r="I4105" s="86"/>
      <c r="J4105" s="88" t="s">
        <v>7086</v>
      </c>
      <c r="K4105" s="88" t="s">
        <v>10408</v>
      </c>
      <c r="L4105" s="82" t="s">
        <v>31</v>
      </c>
      <c r="M4105" s="83" t="s">
        <v>7066</v>
      </c>
      <c r="N4105" s="82" t="s">
        <v>3038</v>
      </c>
      <c r="O4105" s="82" t="s">
        <v>11</v>
      </c>
      <c r="P4105" s="82" t="s">
        <v>36</v>
      </c>
      <c r="Q4105" s="81">
        <v>0</v>
      </c>
      <c r="R4105" s="81">
        <v>0</v>
      </c>
      <c r="S4105" s="81">
        <v>0</v>
      </c>
      <c r="T4105" s="81">
        <v>0.59</v>
      </c>
    </row>
    <row r="4106" spans="1:20">
      <c r="A4106" s="82" t="s">
        <v>6527</v>
      </c>
      <c r="B4106" s="83">
        <v>19937</v>
      </c>
      <c r="C4106" s="82" t="s">
        <v>0</v>
      </c>
      <c r="D4106" s="82">
        <v>367</v>
      </c>
      <c r="E4106" s="84" t="s">
        <v>3068</v>
      </c>
      <c r="F4106" s="82" t="s">
        <v>1149</v>
      </c>
      <c r="G4106" s="83" t="s">
        <v>0</v>
      </c>
      <c r="H4106" s="85">
        <v>15.9</v>
      </c>
      <c r="I4106" s="86"/>
      <c r="J4106" s="88" t="s">
        <v>7086</v>
      </c>
      <c r="K4106" s="88" t="s">
        <v>10408</v>
      </c>
      <c r="L4106" s="82" t="s">
        <v>31</v>
      </c>
      <c r="M4106" s="83" t="s">
        <v>7066</v>
      </c>
      <c r="N4106" s="82" t="s">
        <v>3038</v>
      </c>
      <c r="O4106" s="82" t="s">
        <v>11</v>
      </c>
      <c r="P4106" s="82" t="s">
        <v>36</v>
      </c>
      <c r="Q4106" s="81">
        <v>0</v>
      </c>
      <c r="R4106" s="81">
        <v>0</v>
      </c>
      <c r="S4106" s="81">
        <v>0</v>
      </c>
      <c r="T4106" s="81">
        <v>0.59</v>
      </c>
    </row>
    <row r="4107" spans="1:20">
      <c r="A4107" s="82" t="s">
        <v>6528</v>
      </c>
      <c r="B4107" s="83">
        <v>19937</v>
      </c>
      <c r="C4107" s="82" t="s">
        <v>0</v>
      </c>
      <c r="D4107" s="82">
        <v>368</v>
      </c>
      <c r="E4107" s="84" t="s">
        <v>3069</v>
      </c>
      <c r="F4107" s="82" t="s">
        <v>1149</v>
      </c>
      <c r="G4107" s="83" t="s">
        <v>0</v>
      </c>
      <c r="H4107" s="85">
        <v>15.9</v>
      </c>
      <c r="I4107" s="86"/>
      <c r="J4107" s="88" t="s">
        <v>7086</v>
      </c>
      <c r="K4107" s="88" t="s">
        <v>10408</v>
      </c>
      <c r="L4107" s="82" t="s">
        <v>31</v>
      </c>
      <c r="M4107" s="83" t="s">
        <v>7066</v>
      </c>
      <c r="N4107" s="82" t="s">
        <v>3038</v>
      </c>
      <c r="O4107" s="82" t="s">
        <v>11</v>
      </c>
      <c r="P4107" s="82" t="s">
        <v>36</v>
      </c>
      <c r="Q4107" s="81">
        <v>0</v>
      </c>
      <c r="R4107" s="81">
        <v>0</v>
      </c>
      <c r="S4107" s="81">
        <v>0</v>
      </c>
      <c r="T4107" s="81">
        <v>0.59</v>
      </c>
    </row>
    <row r="4108" spans="1:20">
      <c r="A4108" s="82" t="s">
        <v>6529</v>
      </c>
      <c r="B4108" s="83">
        <v>19938</v>
      </c>
      <c r="C4108" s="82" t="s">
        <v>0</v>
      </c>
      <c r="D4108" s="82">
        <v>365</v>
      </c>
      <c r="E4108" s="84" t="s">
        <v>3070</v>
      </c>
      <c r="F4108" s="82" t="s">
        <v>1162</v>
      </c>
      <c r="G4108" s="83" t="s">
        <v>0</v>
      </c>
      <c r="H4108" s="85">
        <v>16.899999999999999</v>
      </c>
      <c r="I4108" s="86"/>
      <c r="J4108" s="88" t="s">
        <v>7086</v>
      </c>
      <c r="K4108" s="88" t="s">
        <v>10409</v>
      </c>
      <c r="L4108" s="82" t="s">
        <v>31</v>
      </c>
      <c r="M4108" s="83" t="s">
        <v>7066</v>
      </c>
      <c r="N4108" s="82" t="s">
        <v>3038</v>
      </c>
      <c r="O4108" s="82" t="s">
        <v>11</v>
      </c>
      <c r="P4108" s="82" t="s">
        <v>36</v>
      </c>
      <c r="Q4108" s="81">
        <v>0</v>
      </c>
      <c r="R4108" s="81">
        <v>0</v>
      </c>
      <c r="S4108" s="81">
        <v>0</v>
      </c>
      <c r="T4108" s="81">
        <v>1.085</v>
      </c>
    </row>
    <row r="4109" spans="1:20">
      <c r="A4109" s="82" t="s">
        <v>6530</v>
      </c>
      <c r="B4109" s="83">
        <v>19938</v>
      </c>
      <c r="C4109" s="82" t="s">
        <v>0</v>
      </c>
      <c r="D4109" s="82">
        <v>366</v>
      </c>
      <c r="E4109" s="84" t="s">
        <v>3071</v>
      </c>
      <c r="F4109" s="82" t="s">
        <v>1162</v>
      </c>
      <c r="G4109" s="83" t="s">
        <v>0</v>
      </c>
      <c r="H4109" s="85">
        <v>16.899999999999999</v>
      </c>
      <c r="I4109" s="86"/>
      <c r="J4109" s="88" t="s">
        <v>7086</v>
      </c>
      <c r="K4109" s="88" t="s">
        <v>10409</v>
      </c>
      <c r="L4109" s="82" t="s">
        <v>31</v>
      </c>
      <c r="M4109" s="83" t="s">
        <v>7066</v>
      </c>
      <c r="N4109" s="82" t="s">
        <v>3038</v>
      </c>
      <c r="O4109" s="82" t="s">
        <v>11</v>
      </c>
      <c r="P4109" s="82" t="s">
        <v>36</v>
      </c>
      <c r="Q4109" s="81">
        <v>0</v>
      </c>
      <c r="R4109" s="81">
        <v>0</v>
      </c>
      <c r="S4109" s="81">
        <v>0</v>
      </c>
      <c r="T4109" s="81">
        <v>1.085</v>
      </c>
    </row>
    <row r="4110" spans="1:20">
      <c r="A4110" s="82" t="s">
        <v>6531</v>
      </c>
      <c r="B4110" s="83">
        <v>19938</v>
      </c>
      <c r="C4110" s="82" t="s">
        <v>0</v>
      </c>
      <c r="D4110" s="82">
        <v>367</v>
      </c>
      <c r="E4110" s="84" t="s">
        <v>3072</v>
      </c>
      <c r="F4110" s="82" t="s">
        <v>1162</v>
      </c>
      <c r="G4110" s="83" t="s">
        <v>0</v>
      </c>
      <c r="H4110" s="85">
        <v>16.899999999999999</v>
      </c>
      <c r="I4110" s="86"/>
      <c r="J4110" s="88" t="s">
        <v>7086</v>
      </c>
      <c r="K4110" s="88" t="s">
        <v>10409</v>
      </c>
      <c r="L4110" s="82" t="s">
        <v>31</v>
      </c>
      <c r="M4110" s="83" t="s">
        <v>7066</v>
      </c>
      <c r="N4110" s="82" t="s">
        <v>3038</v>
      </c>
      <c r="O4110" s="82" t="s">
        <v>11</v>
      </c>
      <c r="P4110" s="82" t="s">
        <v>36</v>
      </c>
      <c r="Q4110" s="81">
        <v>0</v>
      </c>
      <c r="R4110" s="81">
        <v>0</v>
      </c>
      <c r="S4110" s="81">
        <v>0</v>
      </c>
      <c r="T4110" s="81">
        <v>1.085</v>
      </c>
    </row>
    <row r="4111" spans="1:20">
      <c r="A4111" s="82" t="s">
        <v>6532</v>
      </c>
      <c r="B4111" s="83">
        <v>19938</v>
      </c>
      <c r="C4111" s="82" t="s">
        <v>0</v>
      </c>
      <c r="D4111" s="82">
        <v>368</v>
      </c>
      <c r="E4111" s="84" t="s">
        <v>3073</v>
      </c>
      <c r="F4111" s="82" t="s">
        <v>1162</v>
      </c>
      <c r="G4111" s="83" t="s">
        <v>0</v>
      </c>
      <c r="H4111" s="85">
        <v>16.899999999999999</v>
      </c>
      <c r="I4111" s="86"/>
      <c r="J4111" s="88" t="s">
        <v>7086</v>
      </c>
      <c r="K4111" s="88" t="s">
        <v>10409</v>
      </c>
      <c r="L4111" s="82" t="s">
        <v>31</v>
      </c>
      <c r="M4111" s="83" t="s">
        <v>7066</v>
      </c>
      <c r="N4111" s="82" t="s">
        <v>3038</v>
      </c>
      <c r="O4111" s="82" t="s">
        <v>11</v>
      </c>
      <c r="P4111" s="82" t="s">
        <v>36</v>
      </c>
      <c r="Q4111" s="81">
        <v>0</v>
      </c>
      <c r="R4111" s="81">
        <v>0</v>
      </c>
      <c r="S4111" s="81">
        <v>0</v>
      </c>
      <c r="T4111" s="81">
        <v>1.085</v>
      </c>
    </row>
    <row r="4112" spans="1:20">
      <c r="A4112" s="82" t="s">
        <v>6533</v>
      </c>
      <c r="B4112" s="83">
        <v>19939</v>
      </c>
      <c r="C4112" s="82" t="s">
        <v>0</v>
      </c>
      <c r="D4112" s="82">
        <v>365</v>
      </c>
      <c r="E4112" s="84" t="s">
        <v>3074</v>
      </c>
      <c r="F4112" s="82" t="s">
        <v>1149</v>
      </c>
      <c r="G4112" s="83" t="s">
        <v>0</v>
      </c>
      <c r="H4112" s="85">
        <v>15.9</v>
      </c>
      <c r="I4112" s="86"/>
      <c r="J4112" s="88" t="s">
        <v>7086</v>
      </c>
      <c r="K4112" s="88" t="s">
        <v>10410</v>
      </c>
      <c r="L4112" s="82" t="s">
        <v>31</v>
      </c>
      <c r="M4112" s="83" t="s">
        <v>7066</v>
      </c>
      <c r="N4112" s="82" t="s">
        <v>3038</v>
      </c>
      <c r="O4112" s="82" t="s">
        <v>11</v>
      </c>
      <c r="P4112" s="82" t="s">
        <v>36</v>
      </c>
      <c r="Q4112" s="81">
        <v>0</v>
      </c>
      <c r="R4112" s="81">
        <v>0</v>
      </c>
      <c r="S4112" s="81">
        <v>0</v>
      </c>
      <c r="T4112" s="81">
        <v>1.085</v>
      </c>
    </row>
    <row r="4113" spans="1:20">
      <c r="A4113" s="82" t="s">
        <v>6534</v>
      </c>
      <c r="B4113" s="83">
        <v>19939</v>
      </c>
      <c r="C4113" s="82" t="s">
        <v>0</v>
      </c>
      <c r="D4113" s="82">
        <v>366</v>
      </c>
      <c r="E4113" s="84" t="s">
        <v>3075</v>
      </c>
      <c r="F4113" s="82" t="s">
        <v>1149</v>
      </c>
      <c r="G4113" s="83" t="s">
        <v>0</v>
      </c>
      <c r="H4113" s="85">
        <v>15.9</v>
      </c>
      <c r="I4113" s="86"/>
      <c r="J4113" s="88" t="s">
        <v>7086</v>
      </c>
      <c r="K4113" s="88" t="s">
        <v>10410</v>
      </c>
      <c r="L4113" s="82" t="s">
        <v>31</v>
      </c>
      <c r="M4113" s="83" t="s">
        <v>7066</v>
      </c>
      <c r="N4113" s="82" t="s">
        <v>3038</v>
      </c>
      <c r="O4113" s="82" t="s">
        <v>11</v>
      </c>
      <c r="P4113" s="82" t="s">
        <v>36</v>
      </c>
      <c r="Q4113" s="81">
        <v>0</v>
      </c>
      <c r="R4113" s="81">
        <v>0</v>
      </c>
      <c r="S4113" s="81">
        <v>0</v>
      </c>
      <c r="T4113" s="81">
        <v>1.085</v>
      </c>
    </row>
    <row r="4114" spans="1:20">
      <c r="A4114" s="82" t="s">
        <v>6535</v>
      </c>
      <c r="B4114" s="83">
        <v>19939</v>
      </c>
      <c r="C4114" s="82" t="s">
        <v>0</v>
      </c>
      <c r="D4114" s="82">
        <v>367</v>
      </c>
      <c r="E4114" s="84" t="s">
        <v>3076</v>
      </c>
      <c r="F4114" s="82" t="s">
        <v>1149</v>
      </c>
      <c r="G4114" s="83" t="s">
        <v>0</v>
      </c>
      <c r="H4114" s="85">
        <v>15.9</v>
      </c>
      <c r="I4114" s="86"/>
      <c r="J4114" s="88" t="s">
        <v>7086</v>
      </c>
      <c r="K4114" s="88" t="s">
        <v>10410</v>
      </c>
      <c r="L4114" s="82" t="s">
        <v>31</v>
      </c>
      <c r="M4114" s="83" t="s">
        <v>7066</v>
      </c>
      <c r="N4114" s="82" t="s">
        <v>3038</v>
      </c>
      <c r="O4114" s="82" t="s">
        <v>11</v>
      </c>
      <c r="P4114" s="82" t="s">
        <v>36</v>
      </c>
      <c r="Q4114" s="81">
        <v>0</v>
      </c>
      <c r="R4114" s="81">
        <v>0</v>
      </c>
      <c r="S4114" s="81">
        <v>0</v>
      </c>
      <c r="T4114" s="81">
        <v>1.085</v>
      </c>
    </row>
    <row r="4115" spans="1:20">
      <c r="A4115" s="82" t="s">
        <v>6536</v>
      </c>
      <c r="B4115" s="83">
        <v>19939</v>
      </c>
      <c r="C4115" s="82" t="s">
        <v>0</v>
      </c>
      <c r="D4115" s="82">
        <v>368</v>
      </c>
      <c r="E4115" s="84" t="s">
        <v>3077</v>
      </c>
      <c r="F4115" s="82" t="s">
        <v>1149</v>
      </c>
      <c r="G4115" s="83" t="s">
        <v>0</v>
      </c>
      <c r="H4115" s="85">
        <v>15.9</v>
      </c>
      <c r="I4115" s="86"/>
      <c r="J4115" s="88" t="s">
        <v>7086</v>
      </c>
      <c r="K4115" s="88" t="s">
        <v>10410</v>
      </c>
      <c r="L4115" s="82" t="s">
        <v>31</v>
      </c>
      <c r="M4115" s="83" t="s">
        <v>7066</v>
      </c>
      <c r="N4115" s="82" t="s">
        <v>3038</v>
      </c>
      <c r="O4115" s="82" t="s">
        <v>11</v>
      </c>
      <c r="P4115" s="82" t="s">
        <v>36</v>
      </c>
      <c r="Q4115" s="81">
        <v>0</v>
      </c>
      <c r="R4115" s="81">
        <v>0</v>
      </c>
      <c r="S4115" s="81">
        <v>0</v>
      </c>
      <c r="T4115" s="81">
        <v>1.085</v>
      </c>
    </row>
    <row r="4116" spans="1:20">
      <c r="A4116" s="82" t="s">
        <v>6537</v>
      </c>
      <c r="B4116" s="83">
        <v>19940</v>
      </c>
      <c r="C4116" s="82" t="s">
        <v>0</v>
      </c>
      <c r="D4116" s="82">
        <v>365</v>
      </c>
      <c r="E4116" s="84" t="s">
        <v>3078</v>
      </c>
      <c r="F4116" s="82" t="s">
        <v>1149</v>
      </c>
      <c r="G4116" s="83" t="s">
        <v>0</v>
      </c>
      <c r="H4116" s="85">
        <v>18.899999999999999</v>
      </c>
      <c r="I4116" s="86"/>
      <c r="J4116" s="88" t="s">
        <v>7086</v>
      </c>
      <c r="K4116" s="88" t="s">
        <v>10411</v>
      </c>
      <c r="L4116" s="82" t="s">
        <v>31</v>
      </c>
      <c r="M4116" s="83" t="s">
        <v>7066</v>
      </c>
      <c r="N4116" s="82" t="s">
        <v>3038</v>
      </c>
      <c r="O4116" s="82" t="s">
        <v>11</v>
      </c>
      <c r="P4116" s="82" t="s">
        <v>36</v>
      </c>
      <c r="Q4116" s="81">
        <v>0</v>
      </c>
      <c r="R4116" s="81">
        <v>0</v>
      </c>
      <c r="S4116" s="81">
        <v>0</v>
      </c>
      <c r="T4116" s="81">
        <v>1.085</v>
      </c>
    </row>
    <row r="4117" spans="1:20">
      <c r="A4117" s="82" t="s">
        <v>6538</v>
      </c>
      <c r="B4117" s="83">
        <v>19940</v>
      </c>
      <c r="C4117" s="82" t="s">
        <v>0</v>
      </c>
      <c r="D4117" s="82">
        <v>366</v>
      </c>
      <c r="E4117" s="84" t="s">
        <v>3079</v>
      </c>
      <c r="F4117" s="82" t="s">
        <v>1149</v>
      </c>
      <c r="G4117" s="83" t="s">
        <v>0</v>
      </c>
      <c r="H4117" s="85">
        <v>18.899999999999999</v>
      </c>
      <c r="I4117" s="86"/>
      <c r="J4117" s="88" t="s">
        <v>7086</v>
      </c>
      <c r="K4117" s="88" t="s">
        <v>10411</v>
      </c>
      <c r="L4117" s="82" t="s">
        <v>31</v>
      </c>
      <c r="M4117" s="83" t="s">
        <v>7066</v>
      </c>
      <c r="N4117" s="82" t="s">
        <v>3038</v>
      </c>
      <c r="O4117" s="82" t="s">
        <v>11</v>
      </c>
      <c r="P4117" s="82" t="s">
        <v>36</v>
      </c>
      <c r="Q4117" s="81">
        <v>0</v>
      </c>
      <c r="R4117" s="81">
        <v>0</v>
      </c>
      <c r="S4117" s="81">
        <v>0</v>
      </c>
      <c r="T4117" s="81">
        <v>1.085</v>
      </c>
    </row>
    <row r="4118" spans="1:20">
      <c r="A4118" s="82" t="s">
        <v>6539</v>
      </c>
      <c r="B4118" s="83">
        <v>19940</v>
      </c>
      <c r="C4118" s="82" t="s">
        <v>0</v>
      </c>
      <c r="D4118" s="82">
        <v>367</v>
      </c>
      <c r="E4118" s="84" t="s">
        <v>3080</v>
      </c>
      <c r="F4118" s="82" t="s">
        <v>1149</v>
      </c>
      <c r="G4118" s="83" t="s">
        <v>0</v>
      </c>
      <c r="H4118" s="85">
        <v>18.899999999999999</v>
      </c>
      <c r="I4118" s="86"/>
      <c r="J4118" s="88" t="s">
        <v>7086</v>
      </c>
      <c r="K4118" s="88" t="s">
        <v>10411</v>
      </c>
      <c r="L4118" s="82" t="s">
        <v>31</v>
      </c>
      <c r="M4118" s="83" t="s">
        <v>7066</v>
      </c>
      <c r="N4118" s="82" t="s">
        <v>3038</v>
      </c>
      <c r="O4118" s="82" t="s">
        <v>11</v>
      </c>
      <c r="P4118" s="82" t="s">
        <v>36</v>
      </c>
      <c r="Q4118" s="81">
        <v>0</v>
      </c>
      <c r="R4118" s="81">
        <v>0</v>
      </c>
      <c r="S4118" s="81">
        <v>0</v>
      </c>
      <c r="T4118" s="81">
        <v>1.085</v>
      </c>
    </row>
    <row r="4119" spans="1:20">
      <c r="A4119" s="82" t="s">
        <v>6540</v>
      </c>
      <c r="B4119" s="83">
        <v>19940</v>
      </c>
      <c r="C4119" s="82" t="s">
        <v>0</v>
      </c>
      <c r="D4119" s="82">
        <v>368</v>
      </c>
      <c r="E4119" s="84" t="s">
        <v>3081</v>
      </c>
      <c r="F4119" s="82" t="s">
        <v>1149</v>
      </c>
      <c r="G4119" s="83" t="s">
        <v>0</v>
      </c>
      <c r="H4119" s="85">
        <v>18.899999999999999</v>
      </c>
      <c r="I4119" s="86"/>
      <c r="J4119" s="88" t="s">
        <v>7086</v>
      </c>
      <c r="K4119" s="88" t="s">
        <v>10411</v>
      </c>
      <c r="L4119" s="82" t="s">
        <v>31</v>
      </c>
      <c r="M4119" s="83" t="s">
        <v>7066</v>
      </c>
      <c r="N4119" s="82" t="s">
        <v>3038</v>
      </c>
      <c r="O4119" s="82" t="s">
        <v>11</v>
      </c>
      <c r="P4119" s="82" t="s">
        <v>36</v>
      </c>
      <c r="Q4119" s="81">
        <v>0</v>
      </c>
      <c r="R4119" s="81">
        <v>0</v>
      </c>
      <c r="S4119" s="81">
        <v>0</v>
      </c>
      <c r="T4119" s="81">
        <v>1.085</v>
      </c>
    </row>
    <row r="4120" spans="1:20">
      <c r="A4120" s="82" t="s">
        <v>6541</v>
      </c>
      <c r="B4120" s="83">
        <v>19941</v>
      </c>
      <c r="C4120" s="82" t="s">
        <v>0</v>
      </c>
      <c r="D4120" s="82">
        <v>365</v>
      </c>
      <c r="E4120" s="84" t="s">
        <v>3082</v>
      </c>
      <c r="F4120" s="82" t="s">
        <v>1149</v>
      </c>
      <c r="G4120" s="83" t="s">
        <v>0</v>
      </c>
      <c r="H4120" s="85">
        <v>26.9</v>
      </c>
      <c r="I4120" s="86"/>
      <c r="J4120" s="88" t="s">
        <v>7086</v>
      </c>
      <c r="K4120" s="88" t="s">
        <v>10412</v>
      </c>
      <c r="L4120" s="82" t="s">
        <v>31</v>
      </c>
      <c r="M4120" s="83" t="s">
        <v>7066</v>
      </c>
      <c r="N4120" s="82" t="s">
        <v>3038</v>
      </c>
      <c r="O4120" s="82" t="s">
        <v>11</v>
      </c>
      <c r="P4120" s="82" t="s">
        <v>36</v>
      </c>
      <c r="Q4120" s="81">
        <v>0</v>
      </c>
      <c r="R4120" s="81">
        <v>0</v>
      </c>
      <c r="S4120" s="81">
        <v>0</v>
      </c>
      <c r="T4120" s="81">
        <v>1</v>
      </c>
    </row>
    <row r="4121" spans="1:20">
      <c r="A4121" s="82" t="s">
        <v>6542</v>
      </c>
      <c r="B4121" s="83">
        <v>19941</v>
      </c>
      <c r="C4121" s="82" t="s">
        <v>0</v>
      </c>
      <c r="D4121" s="82">
        <v>366</v>
      </c>
      <c r="E4121" s="84" t="s">
        <v>3083</v>
      </c>
      <c r="F4121" s="82" t="s">
        <v>1149</v>
      </c>
      <c r="G4121" s="83" t="s">
        <v>0</v>
      </c>
      <c r="H4121" s="85">
        <v>26.9</v>
      </c>
      <c r="I4121" s="86"/>
      <c r="J4121" s="88" t="s">
        <v>7086</v>
      </c>
      <c r="K4121" s="88" t="s">
        <v>10412</v>
      </c>
      <c r="L4121" s="82" t="s">
        <v>31</v>
      </c>
      <c r="M4121" s="83" t="s">
        <v>7066</v>
      </c>
      <c r="N4121" s="82" t="s">
        <v>3038</v>
      </c>
      <c r="O4121" s="82" t="s">
        <v>11</v>
      </c>
      <c r="P4121" s="82" t="s">
        <v>36</v>
      </c>
      <c r="Q4121" s="81">
        <v>0</v>
      </c>
      <c r="R4121" s="81">
        <v>0</v>
      </c>
      <c r="S4121" s="81">
        <v>0</v>
      </c>
      <c r="T4121" s="81">
        <v>1</v>
      </c>
    </row>
    <row r="4122" spans="1:20">
      <c r="A4122" s="82" t="s">
        <v>6543</v>
      </c>
      <c r="B4122" s="83">
        <v>19941</v>
      </c>
      <c r="C4122" s="82" t="s">
        <v>0</v>
      </c>
      <c r="D4122" s="82">
        <v>367</v>
      </c>
      <c r="E4122" s="84" t="s">
        <v>3084</v>
      </c>
      <c r="F4122" s="82" t="s">
        <v>1149</v>
      </c>
      <c r="G4122" s="83" t="s">
        <v>0</v>
      </c>
      <c r="H4122" s="85">
        <v>26.9</v>
      </c>
      <c r="I4122" s="86"/>
      <c r="J4122" s="88" t="s">
        <v>7086</v>
      </c>
      <c r="K4122" s="88" t="s">
        <v>10412</v>
      </c>
      <c r="L4122" s="82" t="s">
        <v>31</v>
      </c>
      <c r="M4122" s="83" t="s">
        <v>7066</v>
      </c>
      <c r="N4122" s="82" t="s">
        <v>3038</v>
      </c>
      <c r="O4122" s="82" t="s">
        <v>11</v>
      </c>
      <c r="P4122" s="82" t="s">
        <v>36</v>
      </c>
      <c r="Q4122" s="81">
        <v>0</v>
      </c>
      <c r="R4122" s="81">
        <v>0</v>
      </c>
      <c r="S4122" s="81">
        <v>0</v>
      </c>
      <c r="T4122" s="81">
        <v>1</v>
      </c>
    </row>
    <row r="4123" spans="1:20">
      <c r="A4123" s="82" t="s">
        <v>6544</v>
      </c>
      <c r="B4123" s="83">
        <v>19941</v>
      </c>
      <c r="C4123" s="82" t="s">
        <v>0</v>
      </c>
      <c r="D4123" s="82">
        <v>368</v>
      </c>
      <c r="E4123" s="84" t="s">
        <v>3085</v>
      </c>
      <c r="F4123" s="82" t="s">
        <v>1149</v>
      </c>
      <c r="G4123" s="83" t="s">
        <v>0</v>
      </c>
      <c r="H4123" s="85">
        <v>26.9</v>
      </c>
      <c r="I4123" s="86"/>
      <c r="J4123" s="88" t="s">
        <v>7086</v>
      </c>
      <c r="K4123" s="88" t="s">
        <v>10412</v>
      </c>
      <c r="L4123" s="82" t="s">
        <v>31</v>
      </c>
      <c r="M4123" s="83" t="s">
        <v>7066</v>
      </c>
      <c r="N4123" s="82" t="s">
        <v>3038</v>
      </c>
      <c r="O4123" s="82" t="s">
        <v>11</v>
      </c>
      <c r="P4123" s="82" t="s">
        <v>36</v>
      </c>
      <c r="Q4123" s="81">
        <v>0</v>
      </c>
      <c r="R4123" s="81">
        <v>0</v>
      </c>
      <c r="S4123" s="81">
        <v>0</v>
      </c>
      <c r="T4123" s="81">
        <v>1</v>
      </c>
    </row>
    <row r="4124" spans="1:20">
      <c r="A4124" s="82" t="s">
        <v>6545</v>
      </c>
      <c r="B4124" s="83">
        <v>19942</v>
      </c>
      <c r="C4124" s="82" t="s">
        <v>0</v>
      </c>
      <c r="D4124" s="82">
        <v>365</v>
      </c>
      <c r="E4124" s="84" t="s">
        <v>3086</v>
      </c>
      <c r="F4124" s="82" t="s">
        <v>1162</v>
      </c>
      <c r="G4124" s="83" t="s">
        <v>0</v>
      </c>
      <c r="H4124" s="85">
        <v>19.899999999999999</v>
      </c>
      <c r="I4124" s="86"/>
      <c r="J4124" s="88" t="s">
        <v>7086</v>
      </c>
      <c r="K4124" s="88" t="s">
        <v>10413</v>
      </c>
      <c r="L4124" s="82" t="s">
        <v>31</v>
      </c>
      <c r="M4124" s="83" t="s">
        <v>7066</v>
      </c>
      <c r="N4124" s="82" t="s">
        <v>3038</v>
      </c>
      <c r="O4124" s="82" t="s">
        <v>11</v>
      </c>
      <c r="P4124" s="82" t="s">
        <v>36</v>
      </c>
      <c r="Q4124" s="81">
        <v>0</v>
      </c>
      <c r="R4124" s="81">
        <v>0</v>
      </c>
      <c r="S4124" s="81">
        <v>0</v>
      </c>
      <c r="T4124" s="81">
        <v>0.58499999999999996</v>
      </c>
    </row>
    <row r="4125" spans="1:20">
      <c r="A4125" s="82" t="s">
        <v>6546</v>
      </c>
      <c r="B4125" s="83">
        <v>19942</v>
      </c>
      <c r="C4125" s="82" t="s">
        <v>0</v>
      </c>
      <c r="D4125" s="82">
        <v>366</v>
      </c>
      <c r="E4125" s="84" t="s">
        <v>3087</v>
      </c>
      <c r="F4125" s="82" t="s">
        <v>1162</v>
      </c>
      <c r="G4125" s="83" t="s">
        <v>0</v>
      </c>
      <c r="H4125" s="85">
        <v>19.899999999999999</v>
      </c>
      <c r="I4125" s="86"/>
      <c r="J4125" s="88" t="s">
        <v>7086</v>
      </c>
      <c r="K4125" s="88" t="s">
        <v>10413</v>
      </c>
      <c r="L4125" s="82" t="s">
        <v>31</v>
      </c>
      <c r="M4125" s="83" t="s">
        <v>7066</v>
      </c>
      <c r="N4125" s="82" t="s">
        <v>3038</v>
      </c>
      <c r="O4125" s="82" t="s">
        <v>11</v>
      </c>
      <c r="P4125" s="82" t="s">
        <v>36</v>
      </c>
      <c r="Q4125" s="81">
        <v>0</v>
      </c>
      <c r="R4125" s="81">
        <v>0</v>
      </c>
      <c r="S4125" s="81">
        <v>0</v>
      </c>
      <c r="T4125" s="81">
        <v>0.58499999999999996</v>
      </c>
    </row>
    <row r="4126" spans="1:20">
      <c r="A4126" s="82" t="s">
        <v>6547</v>
      </c>
      <c r="B4126" s="83">
        <v>19942</v>
      </c>
      <c r="C4126" s="82" t="s">
        <v>0</v>
      </c>
      <c r="D4126" s="82">
        <v>367</v>
      </c>
      <c r="E4126" s="84" t="s">
        <v>3088</v>
      </c>
      <c r="F4126" s="82" t="s">
        <v>1162</v>
      </c>
      <c r="G4126" s="83" t="s">
        <v>0</v>
      </c>
      <c r="H4126" s="85">
        <v>19.899999999999999</v>
      </c>
      <c r="I4126" s="86"/>
      <c r="J4126" s="88" t="s">
        <v>7086</v>
      </c>
      <c r="K4126" s="88" t="s">
        <v>10413</v>
      </c>
      <c r="L4126" s="82" t="s">
        <v>31</v>
      </c>
      <c r="M4126" s="83" t="s">
        <v>7066</v>
      </c>
      <c r="N4126" s="82" t="s">
        <v>3038</v>
      </c>
      <c r="O4126" s="82" t="s">
        <v>11</v>
      </c>
      <c r="P4126" s="82" t="s">
        <v>36</v>
      </c>
      <c r="Q4126" s="81">
        <v>0</v>
      </c>
      <c r="R4126" s="81">
        <v>0</v>
      </c>
      <c r="S4126" s="81">
        <v>0</v>
      </c>
      <c r="T4126" s="81">
        <v>0.58499999999999996</v>
      </c>
    </row>
    <row r="4127" spans="1:20">
      <c r="A4127" s="82" t="s">
        <v>6548</v>
      </c>
      <c r="B4127" s="83">
        <v>19942</v>
      </c>
      <c r="C4127" s="82" t="s">
        <v>0</v>
      </c>
      <c r="D4127" s="82">
        <v>368</v>
      </c>
      <c r="E4127" s="84" t="s">
        <v>3089</v>
      </c>
      <c r="F4127" s="82" t="s">
        <v>1162</v>
      </c>
      <c r="G4127" s="83" t="s">
        <v>0</v>
      </c>
      <c r="H4127" s="85">
        <v>19.899999999999999</v>
      </c>
      <c r="I4127" s="86"/>
      <c r="J4127" s="88" t="s">
        <v>7086</v>
      </c>
      <c r="K4127" s="88" t="s">
        <v>10413</v>
      </c>
      <c r="L4127" s="82" t="s">
        <v>31</v>
      </c>
      <c r="M4127" s="83" t="s">
        <v>7066</v>
      </c>
      <c r="N4127" s="82" t="s">
        <v>3038</v>
      </c>
      <c r="O4127" s="82" t="s">
        <v>11</v>
      </c>
      <c r="P4127" s="82" t="s">
        <v>36</v>
      </c>
      <c r="Q4127" s="81">
        <v>0</v>
      </c>
      <c r="R4127" s="81">
        <v>0</v>
      </c>
      <c r="S4127" s="81">
        <v>0</v>
      </c>
      <c r="T4127" s="81">
        <v>0.58499999999999996</v>
      </c>
    </row>
    <row r="4128" spans="1:20">
      <c r="A4128" s="82" t="s">
        <v>6549</v>
      </c>
      <c r="B4128" s="83">
        <v>19943</v>
      </c>
      <c r="C4128" s="82" t="s">
        <v>0</v>
      </c>
      <c r="D4128" s="82">
        <v>365</v>
      </c>
      <c r="E4128" s="84" t="s">
        <v>3090</v>
      </c>
      <c r="F4128" s="82" t="s">
        <v>1149</v>
      </c>
      <c r="G4128" s="83" t="s">
        <v>0</v>
      </c>
      <c r="H4128" s="85">
        <v>15.9</v>
      </c>
      <c r="I4128" s="86"/>
      <c r="J4128" s="88" t="s">
        <v>7086</v>
      </c>
      <c r="K4128" s="88" t="s">
        <v>10414</v>
      </c>
      <c r="L4128" s="82" t="s">
        <v>31</v>
      </c>
      <c r="M4128" s="83" t="s">
        <v>7066</v>
      </c>
      <c r="N4128" s="82" t="s">
        <v>3038</v>
      </c>
      <c r="O4128" s="82" t="s">
        <v>11</v>
      </c>
      <c r="P4128" s="82" t="s">
        <v>36</v>
      </c>
      <c r="Q4128" s="81">
        <v>0</v>
      </c>
      <c r="R4128" s="81">
        <v>0</v>
      </c>
      <c r="S4128" s="81">
        <v>0</v>
      </c>
      <c r="T4128" s="81">
        <v>1.1299999999999999</v>
      </c>
    </row>
    <row r="4129" spans="1:20">
      <c r="A4129" s="82" t="s">
        <v>6550</v>
      </c>
      <c r="B4129" s="83">
        <v>19943</v>
      </c>
      <c r="C4129" s="82" t="s">
        <v>0</v>
      </c>
      <c r="D4129" s="82">
        <v>366</v>
      </c>
      <c r="E4129" s="84" t="s">
        <v>3091</v>
      </c>
      <c r="F4129" s="82" t="s">
        <v>1149</v>
      </c>
      <c r="G4129" s="83" t="s">
        <v>0</v>
      </c>
      <c r="H4129" s="85">
        <v>15.9</v>
      </c>
      <c r="I4129" s="86"/>
      <c r="J4129" s="88" t="s">
        <v>7086</v>
      </c>
      <c r="K4129" s="88" t="s">
        <v>10414</v>
      </c>
      <c r="L4129" s="82" t="s">
        <v>31</v>
      </c>
      <c r="M4129" s="83" t="s">
        <v>7066</v>
      </c>
      <c r="N4129" s="82" t="s">
        <v>3038</v>
      </c>
      <c r="O4129" s="82" t="s">
        <v>11</v>
      </c>
      <c r="P4129" s="82" t="s">
        <v>36</v>
      </c>
      <c r="Q4129" s="81">
        <v>0</v>
      </c>
      <c r="R4129" s="81">
        <v>0</v>
      </c>
      <c r="S4129" s="81">
        <v>0</v>
      </c>
      <c r="T4129" s="81">
        <v>1.1299999999999999</v>
      </c>
    </row>
    <row r="4130" spans="1:20">
      <c r="A4130" s="82" t="s">
        <v>6551</v>
      </c>
      <c r="B4130" s="83">
        <v>19943</v>
      </c>
      <c r="C4130" s="82" t="s">
        <v>0</v>
      </c>
      <c r="D4130" s="82">
        <v>367</v>
      </c>
      <c r="E4130" s="84" t="s">
        <v>3092</v>
      </c>
      <c r="F4130" s="82" t="s">
        <v>1149</v>
      </c>
      <c r="G4130" s="83" t="s">
        <v>0</v>
      </c>
      <c r="H4130" s="85">
        <v>15.9</v>
      </c>
      <c r="I4130" s="86"/>
      <c r="J4130" s="88" t="s">
        <v>7086</v>
      </c>
      <c r="K4130" s="88" t="s">
        <v>10414</v>
      </c>
      <c r="L4130" s="82" t="s">
        <v>31</v>
      </c>
      <c r="M4130" s="83" t="s">
        <v>7066</v>
      </c>
      <c r="N4130" s="82" t="s">
        <v>3038</v>
      </c>
      <c r="O4130" s="82" t="s">
        <v>11</v>
      </c>
      <c r="P4130" s="82" t="s">
        <v>36</v>
      </c>
      <c r="Q4130" s="81">
        <v>0</v>
      </c>
      <c r="R4130" s="81">
        <v>0</v>
      </c>
      <c r="S4130" s="81">
        <v>0</v>
      </c>
      <c r="T4130" s="81">
        <v>1.1299999999999999</v>
      </c>
    </row>
    <row r="4131" spans="1:20">
      <c r="A4131" s="82" t="s">
        <v>6552</v>
      </c>
      <c r="B4131" s="83">
        <v>19943</v>
      </c>
      <c r="C4131" s="82" t="s">
        <v>0</v>
      </c>
      <c r="D4131" s="82">
        <v>368</v>
      </c>
      <c r="E4131" s="84" t="s">
        <v>3093</v>
      </c>
      <c r="F4131" s="82" t="s">
        <v>1149</v>
      </c>
      <c r="G4131" s="83" t="s">
        <v>0</v>
      </c>
      <c r="H4131" s="85">
        <v>15.9</v>
      </c>
      <c r="I4131" s="86"/>
      <c r="J4131" s="88" t="s">
        <v>7086</v>
      </c>
      <c r="K4131" s="88" t="s">
        <v>10414</v>
      </c>
      <c r="L4131" s="82" t="s">
        <v>31</v>
      </c>
      <c r="M4131" s="83" t="s">
        <v>7066</v>
      </c>
      <c r="N4131" s="82" t="s">
        <v>3038</v>
      </c>
      <c r="O4131" s="82" t="s">
        <v>11</v>
      </c>
      <c r="P4131" s="82" t="s">
        <v>36</v>
      </c>
      <c r="Q4131" s="81">
        <v>0</v>
      </c>
      <c r="R4131" s="81">
        <v>0</v>
      </c>
      <c r="S4131" s="81">
        <v>0</v>
      </c>
      <c r="T4131" s="81">
        <v>1.1299999999999999</v>
      </c>
    </row>
    <row r="4132" spans="1:20">
      <c r="A4132" s="82" t="s">
        <v>6553</v>
      </c>
      <c r="B4132" s="83">
        <v>19944</v>
      </c>
      <c r="C4132" s="82" t="s">
        <v>0</v>
      </c>
      <c r="D4132" s="82">
        <v>365</v>
      </c>
      <c r="E4132" s="84" t="s">
        <v>3094</v>
      </c>
      <c r="F4132" s="82" t="s">
        <v>1149</v>
      </c>
      <c r="G4132" s="83" t="s">
        <v>0</v>
      </c>
      <c r="H4132" s="85">
        <v>11.9</v>
      </c>
      <c r="I4132" s="86"/>
      <c r="J4132" s="88" t="s">
        <v>7086</v>
      </c>
      <c r="K4132" s="88" t="s">
        <v>10415</v>
      </c>
      <c r="L4132" s="82" t="s">
        <v>31</v>
      </c>
      <c r="M4132" s="83" t="s">
        <v>7066</v>
      </c>
      <c r="N4132" s="82" t="s">
        <v>3038</v>
      </c>
      <c r="O4132" s="82" t="s">
        <v>11</v>
      </c>
      <c r="P4132" s="82" t="s">
        <v>36</v>
      </c>
      <c r="Q4132" s="81">
        <v>0</v>
      </c>
      <c r="R4132" s="81">
        <v>0</v>
      </c>
      <c r="S4132" s="81">
        <v>0</v>
      </c>
      <c r="T4132" s="81">
        <v>1</v>
      </c>
    </row>
    <row r="4133" spans="1:20">
      <c r="A4133" s="82" t="s">
        <v>6554</v>
      </c>
      <c r="B4133" s="83">
        <v>19944</v>
      </c>
      <c r="C4133" s="82" t="s">
        <v>0</v>
      </c>
      <c r="D4133" s="82">
        <v>366</v>
      </c>
      <c r="E4133" s="84" t="s">
        <v>3095</v>
      </c>
      <c r="F4133" s="82" t="s">
        <v>1149</v>
      </c>
      <c r="G4133" s="83" t="s">
        <v>0</v>
      </c>
      <c r="H4133" s="85">
        <v>11.9</v>
      </c>
      <c r="I4133" s="86"/>
      <c r="J4133" s="88" t="s">
        <v>7086</v>
      </c>
      <c r="K4133" s="88" t="s">
        <v>10415</v>
      </c>
      <c r="L4133" s="82" t="s">
        <v>31</v>
      </c>
      <c r="M4133" s="83" t="s">
        <v>7066</v>
      </c>
      <c r="N4133" s="82" t="s">
        <v>3038</v>
      </c>
      <c r="O4133" s="82" t="s">
        <v>11</v>
      </c>
      <c r="P4133" s="82" t="s">
        <v>36</v>
      </c>
      <c r="Q4133" s="81">
        <v>0</v>
      </c>
      <c r="R4133" s="81">
        <v>0</v>
      </c>
      <c r="S4133" s="81">
        <v>0</v>
      </c>
      <c r="T4133" s="81">
        <v>1</v>
      </c>
    </row>
    <row r="4134" spans="1:20">
      <c r="A4134" s="82" t="s">
        <v>6555</v>
      </c>
      <c r="B4134" s="83">
        <v>19944</v>
      </c>
      <c r="C4134" s="82" t="s">
        <v>0</v>
      </c>
      <c r="D4134" s="82">
        <v>367</v>
      </c>
      <c r="E4134" s="84" t="s">
        <v>3096</v>
      </c>
      <c r="F4134" s="82" t="s">
        <v>1149</v>
      </c>
      <c r="G4134" s="83" t="s">
        <v>0</v>
      </c>
      <c r="H4134" s="85">
        <v>11.9</v>
      </c>
      <c r="I4134" s="86"/>
      <c r="J4134" s="88" t="s">
        <v>7086</v>
      </c>
      <c r="K4134" s="88" t="s">
        <v>10415</v>
      </c>
      <c r="L4134" s="82" t="s">
        <v>31</v>
      </c>
      <c r="M4134" s="83" t="s">
        <v>7066</v>
      </c>
      <c r="N4134" s="82" t="s">
        <v>3038</v>
      </c>
      <c r="O4134" s="82" t="s">
        <v>11</v>
      </c>
      <c r="P4134" s="82" t="s">
        <v>36</v>
      </c>
      <c r="Q4134" s="81">
        <v>0</v>
      </c>
      <c r="R4134" s="81">
        <v>0</v>
      </c>
      <c r="S4134" s="81">
        <v>0</v>
      </c>
      <c r="T4134" s="81">
        <v>1</v>
      </c>
    </row>
    <row r="4135" spans="1:20">
      <c r="A4135" s="82" t="s">
        <v>6556</v>
      </c>
      <c r="B4135" s="83">
        <v>19944</v>
      </c>
      <c r="C4135" s="82" t="s">
        <v>0</v>
      </c>
      <c r="D4135" s="82">
        <v>368</v>
      </c>
      <c r="E4135" s="84" t="s">
        <v>3097</v>
      </c>
      <c r="F4135" s="82" t="s">
        <v>1149</v>
      </c>
      <c r="G4135" s="83" t="s">
        <v>0</v>
      </c>
      <c r="H4135" s="85">
        <v>11.9</v>
      </c>
      <c r="I4135" s="86"/>
      <c r="J4135" s="88" t="s">
        <v>7086</v>
      </c>
      <c r="K4135" s="88" t="s">
        <v>10415</v>
      </c>
      <c r="L4135" s="82" t="s">
        <v>31</v>
      </c>
      <c r="M4135" s="83" t="s">
        <v>7066</v>
      </c>
      <c r="N4135" s="82" t="s">
        <v>3038</v>
      </c>
      <c r="O4135" s="82" t="s">
        <v>11</v>
      </c>
      <c r="P4135" s="82" t="s">
        <v>36</v>
      </c>
      <c r="Q4135" s="81">
        <v>0</v>
      </c>
      <c r="R4135" s="81">
        <v>0</v>
      </c>
      <c r="S4135" s="81">
        <v>0</v>
      </c>
      <c r="T4135" s="81">
        <v>1</v>
      </c>
    </row>
    <row r="4136" spans="1:20">
      <c r="A4136" s="82" t="s">
        <v>6557</v>
      </c>
      <c r="B4136" s="83">
        <v>19945</v>
      </c>
      <c r="C4136" s="82" t="s">
        <v>0</v>
      </c>
      <c r="D4136" s="82">
        <v>365</v>
      </c>
      <c r="E4136" s="84" t="s">
        <v>3098</v>
      </c>
      <c r="F4136" s="82" t="s">
        <v>1149</v>
      </c>
      <c r="G4136" s="83" t="s">
        <v>0</v>
      </c>
      <c r="H4136" s="85">
        <v>9.9</v>
      </c>
      <c r="I4136" s="86"/>
      <c r="J4136" s="88" t="s">
        <v>7086</v>
      </c>
      <c r="K4136" s="88" t="s">
        <v>10416</v>
      </c>
      <c r="L4136" s="82" t="s">
        <v>31</v>
      </c>
      <c r="M4136" s="83" t="s">
        <v>7066</v>
      </c>
      <c r="N4136" s="82" t="s">
        <v>3038</v>
      </c>
      <c r="O4136" s="82" t="s">
        <v>11</v>
      </c>
      <c r="P4136" s="82" t="s">
        <v>36</v>
      </c>
      <c r="Q4136" s="81">
        <v>0</v>
      </c>
      <c r="R4136" s="81">
        <v>0</v>
      </c>
      <c r="S4136" s="81">
        <v>0</v>
      </c>
      <c r="T4136" s="81">
        <v>1</v>
      </c>
    </row>
    <row r="4137" spans="1:20">
      <c r="A4137" s="82" t="s">
        <v>6558</v>
      </c>
      <c r="B4137" s="83">
        <v>19945</v>
      </c>
      <c r="C4137" s="82" t="s">
        <v>0</v>
      </c>
      <c r="D4137" s="82">
        <v>366</v>
      </c>
      <c r="E4137" s="84" t="s">
        <v>3099</v>
      </c>
      <c r="F4137" s="82" t="s">
        <v>1149</v>
      </c>
      <c r="G4137" s="83" t="s">
        <v>0</v>
      </c>
      <c r="H4137" s="85">
        <v>9.9</v>
      </c>
      <c r="I4137" s="86"/>
      <c r="J4137" s="88" t="s">
        <v>7086</v>
      </c>
      <c r="K4137" s="88" t="s">
        <v>10416</v>
      </c>
      <c r="L4137" s="82" t="s">
        <v>31</v>
      </c>
      <c r="M4137" s="83" t="s">
        <v>7066</v>
      </c>
      <c r="N4137" s="82" t="s">
        <v>3038</v>
      </c>
      <c r="O4137" s="82" t="s">
        <v>11</v>
      </c>
      <c r="P4137" s="82" t="s">
        <v>36</v>
      </c>
      <c r="Q4137" s="81">
        <v>0</v>
      </c>
      <c r="R4137" s="81">
        <v>0</v>
      </c>
      <c r="S4137" s="81">
        <v>0</v>
      </c>
      <c r="T4137" s="81">
        <v>1</v>
      </c>
    </row>
    <row r="4138" spans="1:20">
      <c r="A4138" s="82" t="s">
        <v>6559</v>
      </c>
      <c r="B4138" s="83">
        <v>19945</v>
      </c>
      <c r="C4138" s="82" t="s">
        <v>0</v>
      </c>
      <c r="D4138" s="82">
        <v>367</v>
      </c>
      <c r="E4138" s="84" t="s">
        <v>3100</v>
      </c>
      <c r="F4138" s="82" t="s">
        <v>1149</v>
      </c>
      <c r="G4138" s="83" t="s">
        <v>0</v>
      </c>
      <c r="H4138" s="85">
        <v>9.9</v>
      </c>
      <c r="I4138" s="86"/>
      <c r="J4138" s="88" t="s">
        <v>7086</v>
      </c>
      <c r="K4138" s="88" t="s">
        <v>10416</v>
      </c>
      <c r="L4138" s="82" t="s">
        <v>31</v>
      </c>
      <c r="M4138" s="83" t="s">
        <v>7066</v>
      </c>
      <c r="N4138" s="82" t="s">
        <v>3038</v>
      </c>
      <c r="O4138" s="82" t="s">
        <v>11</v>
      </c>
      <c r="P4138" s="82" t="s">
        <v>36</v>
      </c>
      <c r="Q4138" s="81">
        <v>0</v>
      </c>
      <c r="R4138" s="81">
        <v>0</v>
      </c>
      <c r="S4138" s="81">
        <v>0</v>
      </c>
      <c r="T4138" s="81">
        <v>1</v>
      </c>
    </row>
    <row r="4139" spans="1:20">
      <c r="A4139" s="82" t="s">
        <v>6560</v>
      </c>
      <c r="B4139" s="83">
        <v>19945</v>
      </c>
      <c r="C4139" s="82" t="s">
        <v>0</v>
      </c>
      <c r="D4139" s="82">
        <v>368</v>
      </c>
      <c r="E4139" s="84" t="s">
        <v>3101</v>
      </c>
      <c r="F4139" s="82" t="s">
        <v>1149</v>
      </c>
      <c r="G4139" s="83" t="s">
        <v>0</v>
      </c>
      <c r="H4139" s="85">
        <v>9.9</v>
      </c>
      <c r="I4139" s="86"/>
      <c r="J4139" s="88" t="s">
        <v>7086</v>
      </c>
      <c r="K4139" s="88" t="s">
        <v>10416</v>
      </c>
      <c r="L4139" s="82" t="s">
        <v>31</v>
      </c>
      <c r="M4139" s="83" t="s">
        <v>7066</v>
      </c>
      <c r="N4139" s="82" t="s">
        <v>3038</v>
      </c>
      <c r="O4139" s="82" t="s">
        <v>11</v>
      </c>
      <c r="P4139" s="82" t="s">
        <v>36</v>
      </c>
      <c r="Q4139" s="81">
        <v>0</v>
      </c>
      <c r="R4139" s="81">
        <v>0</v>
      </c>
      <c r="S4139" s="81">
        <v>0</v>
      </c>
      <c r="T4139" s="81">
        <v>1</v>
      </c>
    </row>
    <row r="4140" spans="1:20">
      <c r="A4140" s="82" t="s">
        <v>6561</v>
      </c>
      <c r="B4140" s="83">
        <v>19946</v>
      </c>
      <c r="C4140" s="82" t="s">
        <v>0</v>
      </c>
      <c r="D4140" s="82">
        <v>365</v>
      </c>
      <c r="E4140" s="84" t="s">
        <v>3102</v>
      </c>
      <c r="F4140" s="82" t="s">
        <v>1149</v>
      </c>
      <c r="G4140" s="83" t="s">
        <v>0</v>
      </c>
      <c r="H4140" s="85">
        <v>15.9</v>
      </c>
      <c r="I4140" s="86"/>
      <c r="J4140" s="88" t="s">
        <v>7086</v>
      </c>
      <c r="K4140" s="88" t="s">
        <v>10417</v>
      </c>
      <c r="L4140" s="82" t="s">
        <v>31</v>
      </c>
      <c r="M4140" s="83" t="s">
        <v>7066</v>
      </c>
      <c r="N4140" s="82" t="s">
        <v>3038</v>
      </c>
      <c r="O4140" s="82" t="s">
        <v>11</v>
      </c>
      <c r="P4140" s="82" t="s">
        <v>36</v>
      </c>
      <c r="Q4140" s="81">
        <v>0</v>
      </c>
      <c r="R4140" s="81">
        <v>0</v>
      </c>
      <c r="S4140" s="81">
        <v>0</v>
      </c>
      <c r="T4140" s="81">
        <v>1</v>
      </c>
    </row>
    <row r="4141" spans="1:20">
      <c r="A4141" s="82" t="s">
        <v>6562</v>
      </c>
      <c r="B4141" s="83">
        <v>19946</v>
      </c>
      <c r="C4141" s="82" t="s">
        <v>0</v>
      </c>
      <c r="D4141" s="82">
        <v>366</v>
      </c>
      <c r="E4141" s="84" t="s">
        <v>3103</v>
      </c>
      <c r="F4141" s="82" t="s">
        <v>1149</v>
      </c>
      <c r="G4141" s="83" t="s">
        <v>0</v>
      </c>
      <c r="H4141" s="85">
        <v>15.9</v>
      </c>
      <c r="I4141" s="86"/>
      <c r="J4141" s="88" t="s">
        <v>7086</v>
      </c>
      <c r="K4141" s="88" t="s">
        <v>10417</v>
      </c>
      <c r="L4141" s="82" t="s">
        <v>31</v>
      </c>
      <c r="M4141" s="83" t="s">
        <v>7066</v>
      </c>
      <c r="N4141" s="82" t="s">
        <v>3038</v>
      </c>
      <c r="O4141" s="82" t="s">
        <v>11</v>
      </c>
      <c r="P4141" s="82" t="s">
        <v>36</v>
      </c>
      <c r="Q4141" s="81">
        <v>0</v>
      </c>
      <c r="R4141" s="81">
        <v>0</v>
      </c>
      <c r="S4141" s="81">
        <v>0</v>
      </c>
      <c r="T4141" s="81">
        <v>1</v>
      </c>
    </row>
    <row r="4142" spans="1:20">
      <c r="A4142" s="82" t="s">
        <v>6563</v>
      </c>
      <c r="B4142" s="83">
        <v>19946</v>
      </c>
      <c r="C4142" s="82" t="s">
        <v>0</v>
      </c>
      <c r="D4142" s="82">
        <v>367</v>
      </c>
      <c r="E4142" s="84" t="s">
        <v>3104</v>
      </c>
      <c r="F4142" s="82" t="s">
        <v>1149</v>
      </c>
      <c r="G4142" s="83" t="s">
        <v>0</v>
      </c>
      <c r="H4142" s="85">
        <v>15.9</v>
      </c>
      <c r="I4142" s="86"/>
      <c r="J4142" s="88" t="s">
        <v>7086</v>
      </c>
      <c r="K4142" s="88" t="s">
        <v>10417</v>
      </c>
      <c r="L4142" s="82" t="s">
        <v>31</v>
      </c>
      <c r="M4142" s="83" t="s">
        <v>7066</v>
      </c>
      <c r="N4142" s="82" t="s">
        <v>3038</v>
      </c>
      <c r="O4142" s="82" t="s">
        <v>11</v>
      </c>
      <c r="P4142" s="82" t="s">
        <v>36</v>
      </c>
      <c r="Q4142" s="81">
        <v>0</v>
      </c>
      <c r="R4142" s="81">
        <v>0</v>
      </c>
      <c r="S4142" s="81">
        <v>0</v>
      </c>
      <c r="T4142" s="81">
        <v>1</v>
      </c>
    </row>
    <row r="4143" spans="1:20">
      <c r="A4143" s="82" t="s">
        <v>6564</v>
      </c>
      <c r="B4143" s="83">
        <v>19946</v>
      </c>
      <c r="C4143" s="82" t="s">
        <v>0</v>
      </c>
      <c r="D4143" s="82">
        <v>368</v>
      </c>
      <c r="E4143" s="84" t="s">
        <v>3105</v>
      </c>
      <c r="F4143" s="82" t="s">
        <v>1149</v>
      </c>
      <c r="G4143" s="83" t="s">
        <v>0</v>
      </c>
      <c r="H4143" s="85">
        <v>15.9</v>
      </c>
      <c r="I4143" s="86"/>
      <c r="J4143" s="88" t="s">
        <v>7086</v>
      </c>
      <c r="K4143" s="88" t="s">
        <v>10417</v>
      </c>
      <c r="L4143" s="82" t="s">
        <v>31</v>
      </c>
      <c r="M4143" s="83" t="s">
        <v>7066</v>
      </c>
      <c r="N4143" s="82" t="s">
        <v>3038</v>
      </c>
      <c r="O4143" s="82" t="s">
        <v>11</v>
      </c>
      <c r="P4143" s="82" t="s">
        <v>36</v>
      </c>
      <c r="Q4143" s="81">
        <v>0</v>
      </c>
      <c r="R4143" s="81">
        <v>0</v>
      </c>
      <c r="S4143" s="81">
        <v>0</v>
      </c>
      <c r="T4143" s="81">
        <v>1</v>
      </c>
    </row>
    <row r="4144" spans="1:20">
      <c r="A4144" s="82" t="s">
        <v>6565</v>
      </c>
      <c r="B4144" s="83">
        <v>19947</v>
      </c>
      <c r="C4144" s="82" t="s">
        <v>0</v>
      </c>
      <c r="D4144" s="82">
        <v>365</v>
      </c>
      <c r="E4144" s="84" t="s">
        <v>3106</v>
      </c>
      <c r="F4144" s="82" t="s">
        <v>1149</v>
      </c>
      <c r="G4144" s="83" t="s">
        <v>0</v>
      </c>
      <c r="H4144" s="85">
        <v>11.9</v>
      </c>
      <c r="I4144" s="86"/>
      <c r="J4144" s="88" t="s">
        <v>7086</v>
      </c>
      <c r="K4144" s="88" t="s">
        <v>10418</v>
      </c>
      <c r="L4144" s="82" t="s">
        <v>31</v>
      </c>
      <c r="M4144" s="83" t="s">
        <v>7066</v>
      </c>
      <c r="N4144" s="82" t="s">
        <v>3038</v>
      </c>
      <c r="O4144" s="82" t="s">
        <v>11</v>
      </c>
      <c r="P4144" s="82" t="s">
        <v>36</v>
      </c>
      <c r="Q4144" s="81">
        <v>0</v>
      </c>
      <c r="R4144" s="81">
        <v>0</v>
      </c>
      <c r="S4144" s="81">
        <v>0</v>
      </c>
      <c r="T4144" s="81">
        <v>1</v>
      </c>
    </row>
    <row r="4145" spans="1:20">
      <c r="A4145" s="82" t="s">
        <v>6566</v>
      </c>
      <c r="B4145" s="83">
        <v>19947</v>
      </c>
      <c r="C4145" s="82" t="s">
        <v>0</v>
      </c>
      <c r="D4145" s="82">
        <v>366</v>
      </c>
      <c r="E4145" s="84" t="s">
        <v>3107</v>
      </c>
      <c r="F4145" s="82" t="s">
        <v>1149</v>
      </c>
      <c r="G4145" s="83" t="s">
        <v>0</v>
      </c>
      <c r="H4145" s="85">
        <v>11.9</v>
      </c>
      <c r="I4145" s="86"/>
      <c r="J4145" s="88" t="s">
        <v>7086</v>
      </c>
      <c r="K4145" s="88" t="s">
        <v>10418</v>
      </c>
      <c r="L4145" s="82" t="s">
        <v>31</v>
      </c>
      <c r="M4145" s="83" t="s">
        <v>7066</v>
      </c>
      <c r="N4145" s="82" t="s">
        <v>3038</v>
      </c>
      <c r="O4145" s="82" t="s">
        <v>11</v>
      </c>
      <c r="P4145" s="82" t="s">
        <v>36</v>
      </c>
      <c r="Q4145" s="81">
        <v>0</v>
      </c>
      <c r="R4145" s="81">
        <v>0</v>
      </c>
      <c r="S4145" s="81">
        <v>0</v>
      </c>
      <c r="T4145" s="81">
        <v>1</v>
      </c>
    </row>
    <row r="4146" spans="1:20">
      <c r="A4146" s="82" t="s">
        <v>6567</v>
      </c>
      <c r="B4146" s="83">
        <v>19947</v>
      </c>
      <c r="C4146" s="82" t="s">
        <v>0</v>
      </c>
      <c r="D4146" s="82">
        <v>367</v>
      </c>
      <c r="E4146" s="84" t="s">
        <v>3108</v>
      </c>
      <c r="F4146" s="82" t="s">
        <v>1149</v>
      </c>
      <c r="G4146" s="83" t="s">
        <v>0</v>
      </c>
      <c r="H4146" s="85">
        <v>11.9</v>
      </c>
      <c r="I4146" s="86"/>
      <c r="J4146" s="88" t="s">
        <v>7086</v>
      </c>
      <c r="K4146" s="88" t="s">
        <v>10418</v>
      </c>
      <c r="L4146" s="82" t="s">
        <v>31</v>
      </c>
      <c r="M4146" s="83" t="s">
        <v>7066</v>
      </c>
      <c r="N4146" s="82" t="s">
        <v>3038</v>
      </c>
      <c r="O4146" s="82" t="s">
        <v>11</v>
      </c>
      <c r="P4146" s="82" t="s">
        <v>36</v>
      </c>
      <c r="Q4146" s="81">
        <v>0</v>
      </c>
      <c r="R4146" s="81">
        <v>0</v>
      </c>
      <c r="S4146" s="81">
        <v>0</v>
      </c>
      <c r="T4146" s="81">
        <v>1</v>
      </c>
    </row>
    <row r="4147" spans="1:20">
      <c r="A4147" s="82" t="s">
        <v>6568</v>
      </c>
      <c r="B4147" s="83">
        <v>19947</v>
      </c>
      <c r="C4147" s="82" t="s">
        <v>0</v>
      </c>
      <c r="D4147" s="82">
        <v>368</v>
      </c>
      <c r="E4147" s="84" t="s">
        <v>3109</v>
      </c>
      <c r="F4147" s="82" t="s">
        <v>1149</v>
      </c>
      <c r="G4147" s="83" t="s">
        <v>0</v>
      </c>
      <c r="H4147" s="85">
        <v>11.9</v>
      </c>
      <c r="I4147" s="86"/>
      <c r="J4147" s="88" t="s">
        <v>7086</v>
      </c>
      <c r="K4147" s="88" t="s">
        <v>10418</v>
      </c>
      <c r="L4147" s="82" t="s">
        <v>31</v>
      </c>
      <c r="M4147" s="83" t="s">
        <v>7066</v>
      </c>
      <c r="N4147" s="82" t="s">
        <v>3038</v>
      </c>
      <c r="O4147" s="82" t="s">
        <v>11</v>
      </c>
      <c r="P4147" s="82" t="s">
        <v>36</v>
      </c>
      <c r="Q4147" s="81">
        <v>0</v>
      </c>
      <c r="R4147" s="81">
        <v>0</v>
      </c>
      <c r="S4147" s="81">
        <v>0</v>
      </c>
      <c r="T4147" s="81">
        <v>1</v>
      </c>
    </row>
    <row r="4148" spans="1:20">
      <c r="A4148" s="82" t="s">
        <v>6569</v>
      </c>
      <c r="B4148" s="83">
        <v>19948</v>
      </c>
      <c r="C4148" s="82" t="s">
        <v>0</v>
      </c>
      <c r="D4148" s="82">
        <v>365</v>
      </c>
      <c r="E4148" s="84" t="s">
        <v>3110</v>
      </c>
      <c r="F4148" s="82" t="s">
        <v>1149</v>
      </c>
      <c r="G4148" s="83" t="s">
        <v>0</v>
      </c>
      <c r="H4148" s="85">
        <v>9.9</v>
      </c>
      <c r="I4148" s="86"/>
      <c r="J4148" s="88" t="s">
        <v>7086</v>
      </c>
      <c r="K4148" s="88" t="s">
        <v>10419</v>
      </c>
      <c r="L4148" s="82" t="s">
        <v>31</v>
      </c>
      <c r="M4148" s="83" t="s">
        <v>7066</v>
      </c>
      <c r="N4148" s="82" t="s">
        <v>3038</v>
      </c>
      <c r="O4148" s="82" t="s">
        <v>11</v>
      </c>
      <c r="P4148" s="82" t="s">
        <v>36</v>
      </c>
      <c r="Q4148" s="81">
        <v>0</v>
      </c>
      <c r="R4148" s="81">
        <v>0</v>
      </c>
      <c r="S4148" s="81">
        <v>0</v>
      </c>
      <c r="T4148" s="81">
        <v>1</v>
      </c>
    </row>
    <row r="4149" spans="1:20">
      <c r="A4149" s="82" t="s">
        <v>6570</v>
      </c>
      <c r="B4149" s="83">
        <v>19948</v>
      </c>
      <c r="C4149" s="82" t="s">
        <v>0</v>
      </c>
      <c r="D4149" s="82">
        <v>366</v>
      </c>
      <c r="E4149" s="84" t="s">
        <v>3111</v>
      </c>
      <c r="F4149" s="82" t="s">
        <v>1149</v>
      </c>
      <c r="G4149" s="83" t="s">
        <v>0</v>
      </c>
      <c r="H4149" s="85">
        <v>9.9</v>
      </c>
      <c r="I4149" s="86"/>
      <c r="J4149" s="88" t="s">
        <v>7086</v>
      </c>
      <c r="K4149" s="88" t="s">
        <v>10419</v>
      </c>
      <c r="L4149" s="82" t="s">
        <v>31</v>
      </c>
      <c r="M4149" s="83" t="s">
        <v>7066</v>
      </c>
      <c r="N4149" s="82" t="s">
        <v>3038</v>
      </c>
      <c r="O4149" s="82" t="s">
        <v>11</v>
      </c>
      <c r="P4149" s="82" t="s">
        <v>36</v>
      </c>
      <c r="Q4149" s="81">
        <v>0</v>
      </c>
      <c r="R4149" s="81">
        <v>0</v>
      </c>
      <c r="S4149" s="81">
        <v>0</v>
      </c>
      <c r="T4149" s="81">
        <v>1</v>
      </c>
    </row>
    <row r="4150" spans="1:20">
      <c r="A4150" s="82" t="s">
        <v>6571</v>
      </c>
      <c r="B4150" s="83">
        <v>19948</v>
      </c>
      <c r="C4150" s="82" t="s">
        <v>0</v>
      </c>
      <c r="D4150" s="82">
        <v>367</v>
      </c>
      <c r="E4150" s="84" t="s">
        <v>3112</v>
      </c>
      <c r="F4150" s="82" t="s">
        <v>1149</v>
      </c>
      <c r="G4150" s="83" t="s">
        <v>0</v>
      </c>
      <c r="H4150" s="85">
        <v>9.9</v>
      </c>
      <c r="I4150" s="86"/>
      <c r="J4150" s="88" t="s">
        <v>7086</v>
      </c>
      <c r="K4150" s="88" t="s">
        <v>10419</v>
      </c>
      <c r="L4150" s="82" t="s">
        <v>31</v>
      </c>
      <c r="M4150" s="83" t="s">
        <v>7066</v>
      </c>
      <c r="N4150" s="82" t="s">
        <v>3038</v>
      </c>
      <c r="O4150" s="82" t="s">
        <v>11</v>
      </c>
      <c r="P4150" s="82" t="s">
        <v>36</v>
      </c>
      <c r="Q4150" s="81">
        <v>0</v>
      </c>
      <c r="R4150" s="81">
        <v>0</v>
      </c>
      <c r="S4150" s="81">
        <v>0</v>
      </c>
      <c r="T4150" s="81">
        <v>1</v>
      </c>
    </row>
    <row r="4151" spans="1:20">
      <c r="A4151" s="82" t="s">
        <v>6572</v>
      </c>
      <c r="B4151" s="83">
        <v>19948</v>
      </c>
      <c r="C4151" s="82" t="s">
        <v>0</v>
      </c>
      <c r="D4151" s="82">
        <v>368</v>
      </c>
      <c r="E4151" s="84" t="s">
        <v>3113</v>
      </c>
      <c r="F4151" s="82" t="s">
        <v>1149</v>
      </c>
      <c r="G4151" s="83" t="s">
        <v>0</v>
      </c>
      <c r="H4151" s="85">
        <v>9.9</v>
      </c>
      <c r="I4151" s="86"/>
      <c r="J4151" s="88" t="s">
        <v>7086</v>
      </c>
      <c r="K4151" s="88" t="s">
        <v>10419</v>
      </c>
      <c r="L4151" s="82" t="s">
        <v>31</v>
      </c>
      <c r="M4151" s="83" t="s">
        <v>7066</v>
      </c>
      <c r="N4151" s="82" t="s">
        <v>3038</v>
      </c>
      <c r="O4151" s="82" t="s">
        <v>11</v>
      </c>
      <c r="P4151" s="82" t="s">
        <v>36</v>
      </c>
      <c r="Q4151" s="81">
        <v>0</v>
      </c>
      <c r="R4151" s="81">
        <v>0</v>
      </c>
      <c r="S4151" s="81">
        <v>0</v>
      </c>
      <c r="T4151" s="81">
        <v>1</v>
      </c>
    </row>
    <row r="4152" spans="1:20">
      <c r="A4152" s="82" t="s">
        <v>6573</v>
      </c>
      <c r="B4152" s="83">
        <v>19949</v>
      </c>
      <c r="C4152" s="82" t="s">
        <v>0</v>
      </c>
      <c r="D4152" s="82">
        <v>365</v>
      </c>
      <c r="E4152" s="84" t="s">
        <v>3114</v>
      </c>
      <c r="F4152" s="82" t="s">
        <v>1149</v>
      </c>
      <c r="G4152" s="83" t="s">
        <v>0</v>
      </c>
      <c r="H4152" s="85">
        <v>15.9</v>
      </c>
      <c r="I4152" s="86"/>
      <c r="J4152" s="88" t="s">
        <v>7086</v>
      </c>
      <c r="K4152" s="88" t="s">
        <v>10420</v>
      </c>
      <c r="L4152" s="82" t="s">
        <v>31</v>
      </c>
      <c r="M4152" s="83" t="s">
        <v>7066</v>
      </c>
      <c r="N4152" s="82" t="s">
        <v>3038</v>
      </c>
      <c r="O4152" s="82" t="s">
        <v>11</v>
      </c>
      <c r="P4152" s="82" t="s">
        <v>36</v>
      </c>
      <c r="Q4152" s="81">
        <v>0</v>
      </c>
      <c r="R4152" s="81">
        <v>0</v>
      </c>
      <c r="S4152" s="81">
        <v>0</v>
      </c>
      <c r="T4152" s="81">
        <v>0</v>
      </c>
    </row>
    <row r="4153" spans="1:20">
      <c r="A4153" s="82" t="s">
        <v>6574</v>
      </c>
      <c r="B4153" s="83">
        <v>19949</v>
      </c>
      <c r="C4153" s="82" t="s">
        <v>0</v>
      </c>
      <c r="D4153" s="82">
        <v>367</v>
      </c>
      <c r="E4153" s="84" t="s">
        <v>3115</v>
      </c>
      <c r="F4153" s="82" t="s">
        <v>1149</v>
      </c>
      <c r="G4153" s="83" t="s">
        <v>0</v>
      </c>
      <c r="H4153" s="85">
        <v>15.9</v>
      </c>
      <c r="I4153" s="86"/>
      <c r="J4153" s="88" t="s">
        <v>7086</v>
      </c>
      <c r="K4153" s="88" t="s">
        <v>10420</v>
      </c>
      <c r="L4153" s="82" t="s">
        <v>31</v>
      </c>
      <c r="M4153" s="83" t="s">
        <v>7066</v>
      </c>
      <c r="N4153" s="82" t="s">
        <v>3038</v>
      </c>
      <c r="O4153" s="82" t="s">
        <v>11</v>
      </c>
      <c r="P4153" s="82" t="s">
        <v>36</v>
      </c>
      <c r="Q4153" s="81">
        <v>0</v>
      </c>
      <c r="R4153" s="81">
        <v>0</v>
      </c>
      <c r="S4153" s="81">
        <v>0</v>
      </c>
      <c r="T4153" s="81">
        <v>0</v>
      </c>
    </row>
    <row r="4154" spans="1:20">
      <c r="A4154" s="82" t="s">
        <v>6575</v>
      </c>
      <c r="B4154" s="83">
        <v>19950</v>
      </c>
      <c r="C4154" s="82" t="s">
        <v>0</v>
      </c>
      <c r="D4154" s="82">
        <v>367</v>
      </c>
      <c r="E4154" s="84" t="s">
        <v>3116</v>
      </c>
      <c r="F4154" s="82" t="s">
        <v>1149</v>
      </c>
      <c r="G4154" s="83" t="s">
        <v>0</v>
      </c>
      <c r="H4154" s="85">
        <v>5.9</v>
      </c>
      <c r="I4154" s="86"/>
      <c r="J4154" s="88" t="s">
        <v>7086</v>
      </c>
      <c r="K4154" s="88" t="s">
        <v>10421</v>
      </c>
      <c r="L4154" s="82" t="s">
        <v>31</v>
      </c>
      <c r="M4154" s="83" t="s">
        <v>7066</v>
      </c>
      <c r="N4154" s="82" t="s">
        <v>3038</v>
      </c>
      <c r="O4154" s="82" t="s">
        <v>11</v>
      </c>
      <c r="P4154" s="82" t="s">
        <v>36</v>
      </c>
      <c r="Q4154" s="81">
        <v>0</v>
      </c>
      <c r="R4154" s="81">
        <v>0</v>
      </c>
      <c r="S4154" s="81">
        <v>0</v>
      </c>
      <c r="T4154" s="81">
        <v>0</v>
      </c>
    </row>
    <row r="4155" spans="1:20">
      <c r="A4155" s="82" t="s">
        <v>6576</v>
      </c>
      <c r="B4155" s="83">
        <v>19951</v>
      </c>
      <c r="C4155" s="82" t="s">
        <v>0</v>
      </c>
      <c r="D4155" s="82">
        <v>367</v>
      </c>
      <c r="E4155" s="84" t="s">
        <v>3117</v>
      </c>
      <c r="F4155" s="82" t="s">
        <v>1149</v>
      </c>
      <c r="G4155" s="83" t="s">
        <v>0</v>
      </c>
      <c r="H4155" s="85">
        <v>8.9</v>
      </c>
      <c r="I4155" s="86"/>
      <c r="J4155" s="88" t="s">
        <v>7086</v>
      </c>
      <c r="K4155" s="88" t="s">
        <v>10422</v>
      </c>
      <c r="L4155" s="82" t="s">
        <v>31</v>
      </c>
      <c r="M4155" s="83" t="s">
        <v>7066</v>
      </c>
      <c r="N4155" s="82" t="s">
        <v>3038</v>
      </c>
      <c r="O4155" s="82" t="s">
        <v>11</v>
      </c>
      <c r="P4155" s="82" t="s">
        <v>36</v>
      </c>
      <c r="Q4155" s="81">
        <v>0</v>
      </c>
      <c r="R4155" s="81">
        <v>0</v>
      </c>
      <c r="S4155" s="81">
        <v>0</v>
      </c>
      <c r="T4155" s="81">
        <v>0</v>
      </c>
    </row>
    <row r="4156" spans="1:20">
      <c r="A4156" s="82" t="s">
        <v>6577</v>
      </c>
      <c r="B4156" s="83">
        <v>19952</v>
      </c>
      <c r="C4156" s="82" t="s">
        <v>0</v>
      </c>
      <c r="D4156" s="82">
        <v>367</v>
      </c>
      <c r="E4156" s="84" t="s">
        <v>3118</v>
      </c>
      <c r="F4156" s="82" t="s">
        <v>1149</v>
      </c>
      <c r="G4156" s="83" t="s">
        <v>0</v>
      </c>
      <c r="H4156" s="85">
        <v>7.9</v>
      </c>
      <c r="I4156" s="86"/>
      <c r="J4156" s="88" t="s">
        <v>7086</v>
      </c>
      <c r="K4156" s="88" t="s">
        <v>10423</v>
      </c>
      <c r="L4156" s="82" t="s">
        <v>31</v>
      </c>
      <c r="M4156" s="83" t="s">
        <v>7066</v>
      </c>
      <c r="N4156" s="82" t="s">
        <v>3038</v>
      </c>
      <c r="O4156" s="82" t="s">
        <v>11</v>
      </c>
      <c r="P4156" s="82" t="s">
        <v>36</v>
      </c>
      <c r="Q4156" s="81">
        <v>0</v>
      </c>
      <c r="R4156" s="81">
        <v>0</v>
      </c>
      <c r="S4156" s="81">
        <v>0</v>
      </c>
      <c r="T4156" s="81">
        <v>0</v>
      </c>
    </row>
    <row r="4157" spans="1:20">
      <c r="A4157" s="82" t="s">
        <v>6578</v>
      </c>
      <c r="B4157" s="83">
        <v>19953</v>
      </c>
      <c r="C4157" s="82" t="s">
        <v>0</v>
      </c>
      <c r="D4157" s="82">
        <v>365</v>
      </c>
      <c r="E4157" s="84" t="s">
        <v>3119</v>
      </c>
      <c r="F4157" s="82" t="s">
        <v>1149</v>
      </c>
      <c r="G4157" s="83" t="s">
        <v>0</v>
      </c>
      <c r="H4157" s="85">
        <v>16.899999999999999</v>
      </c>
      <c r="I4157" s="86"/>
      <c r="J4157" s="88" t="s">
        <v>7086</v>
      </c>
      <c r="K4157" s="88" t="s">
        <v>10424</v>
      </c>
      <c r="L4157" s="82" t="s">
        <v>31</v>
      </c>
      <c r="M4157" s="83" t="s">
        <v>7066</v>
      </c>
      <c r="N4157" s="82" t="s">
        <v>3038</v>
      </c>
      <c r="O4157" s="82" t="s">
        <v>11</v>
      </c>
      <c r="P4157" s="82" t="s">
        <v>36</v>
      </c>
      <c r="Q4157" s="81">
        <v>0</v>
      </c>
      <c r="R4157" s="81">
        <v>0</v>
      </c>
      <c r="S4157" s="81">
        <v>0</v>
      </c>
      <c r="T4157" s="81">
        <v>0</v>
      </c>
    </row>
    <row r="4158" spans="1:20">
      <c r="A4158" s="82" t="s">
        <v>6579</v>
      </c>
      <c r="B4158" s="83">
        <v>19953</v>
      </c>
      <c r="C4158" s="82" t="s">
        <v>0</v>
      </c>
      <c r="D4158" s="82">
        <v>366</v>
      </c>
      <c r="E4158" s="84" t="s">
        <v>3120</v>
      </c>
      <c r="F4158" s="82" t="s">
        <v>1149</v>
      </c>
      <c r="G4158" s="83" t="s">
        <v>0</v>
      </c>
      <c r="H4158" s="85">
        <v>16.899999999999999</v>
      </c>
      <c r="I4158" s="86"/>
      <c r="J4158" s="88" t="s">
        <v>7086</v>
      </c>
      <c r="K4158" s="88" t="s">
        <v>10424</v>
      </c>
      <c r="L4158" s="82" t="s">
        <v>31</v>
      </c>
      <c r="M4158" s="83" t="s">
        <v>7066</v>
      </c>
      <c r="N4158" s="82" t="s">
        <v>3038</v>
      </c>
      <c r="O4158" s="82" t="s">
        <v>11</v>
      </c>
      <c r="P4158" s="82" t="s">
        <v>36</v>
      </c>
      <c r="Q4158" s="81">
        <v>0</v>
      </c>
      <c r="R4158" s="81">
        <v>0</v>
      </c>
      <c r="S4158" s="81">
        <v>0</v>
      </c>
      <c r="T4158" s="81">
        <v>0</v>
      </c>
    </row>
    <row r="4159" spans="1:20">
      <c r="A4159" s="82" t="s">
        <v>6580</v>
      </c>
      <c r="B4159" s="83">
        <v>19953</v>
      </c>
      <c r="C4159" s="82" t="s">
        <v>0</v>
      </c>
      <c r="D4159" s="82">
        <v>367</v>
      </c>
      <c r="E4159" s="84" t="s">
        <v>3121</v>
      </c>
      <c r="F4159" s="82" t="s">
        <v>1149</v>
      </c>
      <c r="G4159" s="83" t="s">
        <v>0</v>
      </c>
      <c r="H4159" s="85">
        <v>16.899999999999999</v>
      </c>
      <c r="I4159" s="86"/>
      <c r="J4159" s="88" t="s">
        <v>7086</v>
      </c>
      <c r="K4159" s="88" t="s">
        <v>10424</v>
      </c>
      <c r="L4159" s="82" t="s">
        <v>31</v>
      </c>
      <c r="M4159" s="83" t="s">
        <v>7066</v>
      </c>
      <c r="N4159" s="82" t="s">
        <v>3038</v>
      </c>
      <c r="O4159" s="82" t="s">
        <v>11</v>
      </c>
      <c r="P4159" s="82" t="s">
        <v>36</v>
      </c>
      <c r="Q4159" s="81">
        <v>0</v>
      </c>
      <c r="R4159" s="81">
        <v>0</v>
      </c>
      <c r="S4159" s="81">
        <v>0</v>
      </c>
      <c r="T4159" s="81">
        <v>0</v>
      </c>
    </row>
    <row r="4160" spans="1:20">
      <c r="A4160" s="82" t="s">
        <v>6581</v>
      </c>
      <c r="B4160" s="83">
        <v>19953</v>
      </c>
      <c r="C4160" s="82" t="s">
        <v>0</v>
      </c>
      <c r="D4160" s="82">
        <v>368</v>
      </c>
      <c r="E4160" s="84" t="s">
        <v>3122</v>
      </c>
      <c r="F4160" s="82" t="s">
        <v>1149</v>
      </c>
      <c r="G4160" s="83" t="s">
        <v>0</v>
      </c>
      <c r="H4160" s="85">
        <v>16.899999999999999</v>
      </c>
      <c r="I4160" s="86"/>
      <c r="J4160" s="88" t="s">
        <v>7086</v>
      </c>
      <c r="K4160" s="88" t="s">
        <v>10424</v>
      </c>
      <c r="L4160" s="82" t="s">
        <v>31</v>
      </c>
      <c r="M4160" s="83" t="s">
        <v>7066</v>
      </c>
      <c r="N4160" s="82" t="s">
        <v>3038</v>
      </c>
      <c r="O4160" s="82" t="s">
        <v>11</v>
      </c>
      <c r="P4160" s="82" t="s">
        <v>36</v>
      </c>
      <c r="Q4160" s="81">
        <v>0</v>
      </c>
      <c r="R4160" s="81">
        <v>0</v>
      </c>
      <c r="S4160" s="81">
        <v>0</v>
      </c>
      <c r="T4160" s="81">
        <v>0</v>
      </c>
    </row>
    <row r="4161" spans="1:20">
      <c r="A4161" s="82" t="s">
        <v>6582</v>
      </c>
      <c r="B4161" s="83">
        <v>19954</v>
      </c>
      <c r="C4161" s="82" t="s">
        <v>0</v>
      </c>
      <c r="D4161" s="82">
        <v>365</v>
      </c>
      <c r="E4161" s="84" t="s">
        <v>3123</v>
      </c>
      <c r="F4161" s="82" t="s">
        <v>1149</v>
      </c>
      <c r="G4161" s="83" t="s">
        <v>0</v>
      </c>
      <c r="H4161" s="85">
        <v>26.9</v>
      </c>
      <c r="I4161" s="86"/>
      <c r="J4161" s="88" t="s">
        <v>7086</v>
      </c>
      <c r="K4161" s="88" t="s">
        <v>10425</v>
      </c>
      <c r="L4161" s="82" t="s">
        <v>31</v>
      </c>
      <c r="M4161" s="83" t="s">
        <v>7066</v>
      </c>
      <c r="N4161" s="82" t="s">
        <v>3038</v>
      </c>
      <c r="O4161" s="82" t="s">
        <v>11</v>
      </c>
      <c r="P4161" s="82" t="s">
        <v>36</v>
      </c>
      <c r="Q4161" s="81">
        <v>0</v>
      </c>
      <c r="R4161" s="81">
        <v>0</v>
      </c>
      <c r="S4161" s="81">
        <v>0</v>
      </c>
      <c r="T4161" s="81">
        <v>0</v>
      </c>
    </row>
    <row r="4162" spans="1:20">
      <c r="A4162" s="82" t="s">
        <v>6583</v>
      </c>
      <c r="B4162" s="83">
        <v>19954</v>
      </c>
      <c r="C4162" s="82" t="s">
        <v>0</v>
      </c>
      <c r="D4162" s="82">
        <v>366</v>
      </c>
      <c r="E4162" s="84" t="s">
        <v>3124</v>
      </c>
      <c r="F4162" s="82" t="s">
        <v>1149</v>
      </c>
      <c r="G4162" s="83" t="s">
        <v>0</v>
      </c>
      <c r="H4162" s="85">
        <v>26.9</v>
      </c>
      <c r="I4162" s="86"/>
      <c r="J4162" s="88" t="s">
        <v>7086</v>
      </c>
      <c r="K4162" s="88" t="s">
        <v>10425</v>
      </c>
      <c r="L4162" s="82" t="s">
        <v>31</v>
      </c>
      <c r="M4162" s="83" t="s">
        <v>7066</v>
      </c>
      <c r="N4162" s="82" t="s">
        <v>3038</v>
      </c>
      <c r="O4162" s="82" t="s">
        <v>11</v>
      </c>
      <c r="P4162" s="82" t="s">
        <v>36</v>
      </c>
      <c r="Q4162" s="81">
        <v>0</v>
      </c>
      <c r="R4162" s="81">
        <v>0</v>
      </c>
      <c r="S4162" s="81">
        <v>0</v>
      </c>
      <c r="T4162" s="81">
        <v>0</v>
      </c>
    </row>
    <row r="4163" spans="1:20">
      <c r="A4163" s="82" t="s">
        <v>6584</v>
      </c>
      <c r="B4163" s="83">
        <v>19954</v>
      </c>
      <c r="C4163" s="82" t="s">
        <v>0</v>
      </c>
      <c r="D4163" s="82">
        <v>367</v>
      </c>
      <c r="E4163" s="84" t="s">
        <v>3125</v>
      </c>
      <c r="F4163" s="82" t="s">
        <v>1149</v>
      </c>
      <c r="G4163" s="83" t="s">
        <v>0</v>
      </c>
      <c r="H4163" s="85">
        <v>26.9</v>
      </c>
      <c r="I4163" s="86"/>
      <c r="J4163" s="88" t="s">
        <v>7086</v>
      </c>
      <c r="K4163" s="88" t="s">
        <v>10425</v>
      </c>
      <c r="L4163" s="82" t="s">
        <v>31</v>
      </c>
      <c r="M4163" s="83" t="s">
        <v>7066</v>
      </c>
      <c r="N4163" s="82" t="s">
        <v>3038</v>
      </c>
      <c r="O4163" s="82" t="s">
        <v>11</v>
      </c>
      <c r="P4163" s="82" t="s">
        <v>36</v>
      </c>
      <c r="Q4163" s="81">
        <v>0</v>
      </c>
      <c r="R4163" s="81">
        <v>0</v>
      </c>
      <c r="S4163" s="81">
        <v>0</v>
      </c>
      <c r="T4163" s="81">
        <v>0</v>
      </c>
    </row>
    <row r="4164" spans="1:20">
      <c r="A4164" s="82" t="s">
        <v>6585</v>
      </c>
      <c r="B4164" s="83">
        <v>19954</v>
      </c>
      <c r="C4164" s="82" t="s">
        <v>0</v>
      </c>
      <c r="D4164" s="82">
        <v>368</v>
      </c>
      <c r="E4164" s="84" t="s">
        <v>3126</v>
      </c>
      <c r="F4164" s="82" t="s">
        <v>1149</v>
      </c>
      <c r="G4164" s="83" t="s">
        <v>0</v>
      </c>
      <c r="H4164" s="85">
        <v>26.9</v>
      </c>
      <c r="I4164" s="86"/>
      <c r="J4164" s="88" t="s">
        <v>7086</v>
      </c>
      <c r="K4164" s="88" t="s">
        <v>10425</v>
      </c>
      <c r="L4164" s="82" t="s">
        <v>31</v>
      </c>
      <c r="M4164" s="83" t="s">
        <v>7066</v>
      </c>
      <c r="N4164" s="82" t="s">
        <v>3038</v>
      </c>
      <c r="O4164" s="82" t="s">
        <v>11</v>
      </c>
      <c r="P4164" s="82" t="s">
        <v>36</v>
      </c>
      <c r="Q4164" s="81">
        <v>0</v>
      </c>
      <c r="R4164" s="81">
        <v>0</v>
      </c>
      <c r="S4164" s="81">
        <v>0</v>
      </c>
      <c r="T4164" s="81">
        <v>0</v>
      </c>
    </row>
    <row r="4165" spans="1:20">
      <c r="A4165" s="82" t="s">
        <v>6586</v>
      </c>
      <c r="B4165" s="83">
        <v>19955</v>
      </c>
      <c r="C4165" s="82" t="s">
        <v>0</v>
      </c>
      <c r="D4165" s="82" t="s">
        <v>1147</v>
      </c>
      <c r="E4165" s="84" t="s">
        <v>3127</v>
      </c>
      <c r="F4165" s="82" t="s">
        <v>1149</v>
      </c>
      <c r="G4165" s="83" t="s">
        <v>0</v>
      </c>
      <c r="H4165" s="85">
        <v>11.9</v>
      </c>
      <c r="I4165" s="86"/>
      <c r="J4165" s="88" t="s">
        <v>7086</v>
      </c>
      <c r="K4165" s="88" t="s">
        <v>10426</v>
      </c>
      <c r="L4165" s="82" t="s">
        <v>31</v>
      </c>
      <c r="M4165" s="83" t="s">
        <v>7066</v>
      </c>
      <c r="N4165" s="82" t="s">
        <v>3038</v>
      </c>
      <c r="O4165" s="82" t="s">
        <v>11</v>
      </c>
      <c r="P4165" s="82" t="s">
        <v>36</v>
      </c>
      <c r="Q4165" s="81">
        <v>0</v>
      </c>
      <c r="R4165" s="81">
        <v>0</v>
      </c>
      <c r="S4165" s="81">
        <v>0</v>
      </c>
      <c r="T4165" s="81">
        <v>0</v>
      </c>
    </row>
    <row r="4166" spans="1:20">
      <c r="A4166" s="82" t="s">
        <v>6587</v>
      </c>
      <c r="B4166" s="83">
        <v>19956</v>
      </c>
      <c r="C4166" s="82" t="s">
        <v>0</v>
      </c>
      <c r="D4166" s="82" t="s">
        <v>1147</v>
      </c>
      <c r="E4166" s="84" t="s">
        <v>3128</v>
      </c>
      <c r="F4166" s="82" t="s">
        <v>1149</v>
      </c>
      <c r="G4166" s="83" t="s">
        <v>0</v>
      </c>
      <c r="H4166" s="85">
        <v>11.9</v>
      </c>
      <c r="I4166" s="86"/>
      <c r="J4166" s="88" t="s">
        <v>7086</v>
      </c>
      <c r="K4166" s="88" t="s">
        <v>10427</v>
      </c>
      <c r="L4166" s="82" t="s">
        <v>31</v>
      </c>
      <c r="M4166" s="83" t="s">
        <v>7066</v>
      </c>
      <c r="N4166" s="82" t="s">
        <v>3038</v>
      </c>
      <c r="O4166" s="82" t="s">
        <v>11</v>
      </c>
      <c r="P4166" s="82" t="s">
        <v>36</v>
      </c>
      <c r="Q4166" s="81">
        <v>0</v>
      </c>
      <c r="R4166" s="81">
        <v>0</v>
      </c>
      <c r="S4166" s="81">
        <v>0</v>
      </c>
      <c r="T4166" s="81">
        <v>0</v>
      </c>
    </row>
    <row r="4167" spans="1:20">
      <c r="A4167" s="82" t="s">
        <v>6588</v>
      </c>
      <c r="B4167" s="83">
        <v>19958</v>
      </c>
      <c r="C4167" s="82" t="s">
        <v>0</v>
      </c>
      <c r="D4167" s="82" t="s">
        <v>1147</v>
      </c>
      <c r="E4167" s="84" t="s">
        <v>3129</v>
      </c>
      <c r="F4167" s="82" t="s">
        <v>1149</v>
      </c>
      <c r="G4167" s="83" t="s">
        <v>0</v>
      </c>
      <c r="H4167" s="85">
        <v>11.9</v>
      </c>
      <c r="I4167" s="86"/>
      <c r="J4167" s="88" t="s">
        <v>7086</v>
      </c>
      <c r="K4167" s="88" t="s">
        <v>10428</v>
      </c>
      <c r="L4167" s="82" t="s">
        <v>31</v>
      </c>
      <c r="M4167" s="83" t="s">
        <v>7066</v>
      </c>
      <c r="N4167" s="82" t="s">
        <v>3038</v>
      </c>
      <c r="O4167" s="82" t="s">
        <v>11</v>
      </c>
      <c r="P4167" s="82" t="s">
        <v>36</v>
      </c>
      <c r="Q4167" s="81">
        <v>0</v>
      </c>
      <c r="R4167" s="81">
        <v>0</v>
      </c>
      <c r="S4167" s="81">
        <v>0</v>
      </c>
      <c r="T4167" s="81">
        <v>0</v>
      </c>
    </row>
    <row r="4168" spans="1:20">
      <c r="A4168" s="82" t="s">
        <v>6589</v>
      </c>
      <c r="B4168" s="83">
        <v>19959</v>
      </c>
      <c r="C4168" s="82" t="s">
        <v>0</v>
      </c>
      <c r="D4168" s="82" t="s">
        <v>1147</v>
      </c>
      <c r="E4168" s="84" t="s">
        <v>3130</v>
      </c>
      <c r="F4168" s="82" t="s">
        <v>1149</v>
      </c>
      <c r="G4168" s="83" t="s">
        <v>0</v>
      </c>
      <c r="H4168" s="85">
        <v>11.9</v>
      </c>
      <c r="I4168" s="86"/>
      <c r="J4168" s="88" t="s">
        <v>7086</v>
      </c>
      <c r="K4168" s="88" t="s">
        <v>10429</v>
      </c>
      <c r="L4168" s="82" t="s">
        <v>31</v>
      </c>
      <c r="M4168" s="83" t="s">
        <v>7066</v>
      </c>
      <c r="N4168" s="82" t="s">
        <v>3038</v>
      </c>
      <c r="O4168" s="82" t="s">
        <v>11</v>
      </c>
      <c r="P4168" s="82" t="s">
        <v>36</v>
      </c>
      <c r="Q4168" s="81">
        <v>0</v>
      </c>
      <c r="R4168" s="81">
        <v>0</v>
      </c>
      <c r="S4168" s="81">
        <v>0</v>
      </c>
      <c r="T4168" s="81">
        <v>0</v>
      </c>
    </row>
    <row r="4169" spans="1:20">
      <c r="A4169" s="82" t="s">
        <v>6590</v>
      </c>
      <c r="B4169" s="83">
        <v>19960</v>
      </c>
      <c r="C4169" s="82" t="s">
        <v>0</v>
      </c>
      <c r="D4169" s="82" t="s">
        <v>1147</v>
      </c>
      <c r="E4169" s="84" t="s">
        <v>3131</v>
      </c>
      <c r="F4169" s="82" t="s">
        <v>1149</v>
      </c>
      <c r="G4169" s="83" t="s">
        <v>0</v>
      </c>
      <c r="H4169" s="85">
        <v>24.9</v>
      </c>
      <c r="I4169" s="86"/>
      <c r="J4169" s="88" t="s">
        <v>7083</v>
      </c>
      <c r="K4169" s="88" t="s">
        <v>10430</v>
      </c>
      <c r="L4169" s="82" t="s">
        <v>30</v>
      </c>
      <c r="M4169" s="83" t="s">
        <v>7066</v>
      </c>
      <c r="N4169" s="82" t="s">
        <v>1203</v>
      </c>
      <c r="O4169" s="82" t="s">
        <v>0</v>
      </c>
      <c r="P4169" s="82" t="s">
        <v>36</v>
      </c>
      <c r="Q4169" s="81">
        <v>0</v>
      </c>
      <c r="R4169" s="81">
        <v>0</v>
      </c>
      <c r="S4169" s="81">
        <v>0</v>
      </c>
      <c r="T4169" s="81">
        <v>0</v>
      </c>
    </row>
    <row r="4170" spans="1:20">
      <c r="A4170" s="82" t="s">
        <v>6591</v>
      </c>
      <c r="B4170" s="83">
        <v>19964</v>
      </c>
      <c r="C4170" s="82" t="s">
        <v>0</v>
      </c>
      <c r="D4170" s="82">
        <v>367</v>
      </c>
      <c r="E4170" s="84" t="s">
        <v>3132</v>
      </c>
      <c r="F4170" s="82" t="s">
        <v>1149</v>
      </c>
      <c r="G4170" s="83" t="s">
        <v>0</v>
      </c>
      <c r="H4170" s="85">
        <v>16.899999999999999</v>
      </c>
      <c r="I4170" s="86"/>
      <c r="J4170" s="88" t="s">
        <v>7086</v>
      </c>
      <c r="K4170" s="88" t="s">
        <v>10431</v>
      </c>
      <c r="L4170" s="82" t="s">
        <v>31</v>
      </c>
      <c r="M4170" s="83" t="s">
        <v>7066</v>
      </c>
      <c r="N4170" s="82" t="s">
        <v>3038</v>
      </c>
      <c r="O4170" s="82" t="s">
        <v>11</v>
      </c>
      <c r="P4170" s="82" t="s">
        <v>36</v>
      </c>
      <c r="Q4170" s="81">
        <v>0</v>
      </c>
      <c r="R4170" s="81">
        <v>0</v>
      </c>
      <c r="S4170" s="81">
        <v>0</v>
      </c>
      <c r="T4170" s="81">
        <v>0</v>
      </c>
    </row>
    <row r="4171" spans="1:20">
      <c r="A4171" s="82" t="s">
        <v>6592</v>
      </c>
      <c r="B4171" s="83">
        <v>19966</v>
      </c>
      <c r="C4171" s="82" t="s">
        <v>0</v>
      </c>
      <c r="D4171" s="82" t="s">
        <v>1147</v>
      </c>
      <c r="E4171" s="84" t="s">
        <v>3134</v>
      </c>
      <c r="F4171" s="82" t="s">
        <v>1149</v>
      </c>
      <c r="G4171" s="83" t="s">
        <v>0</v>
      </c>
      <c r="H4171" s="85">
        <v>15.9</v>
      </c>
      <c r="I4171" s="86"/>
      <c r="J4171" s="88" t="s">
        <v>7104</v>
      </c>
      <c r="K4171" s="88" t="s">
        <v>10432</v>
      </c>
      <c r="L4171" s="82">
        <v>289</v>
      </c>
      <c r="M4171" s="83" t="s">
        <v>7066</v>
      </c>
      <c r="N4171" s="82" t="s">
        <v>3133</v>
      </c>
      <c r="O4171" s="82" t="s">
        <v>0</v>
      </c>
      <c r="P4171" s="82" t="s">
        <v>33</v>
      </c>
      <c r="Q4171" s="81">
        <v>10</v>
      </c>
      <c r="R4171" s="81">
        <v>0</v>
      </c>
      <c r="S4171" s="81">
        <v>10</v>
      </c>
      <c r="T4171" s="81">
        <v>0.08</v>
      </c>
    </row>
    <row r="4172" spans="1:20">
      <c r="A4172" s="82" t="s">
        <v>6593</v>
      </c>
      <c r="B4172" s="83">
        <v>19967</v>
      </c>
      <c r="C4172" s="82" t="s">
        <v>0</v>
      </c>
      <c r="D4172" s="82" t="s">
        <v>1147</v>
      </c>
      <c r="E4172" s="84" t="s">
        <v>512</v>
      </c>
      <c r="F4172" s="82" t="s">
        <v>1162</v>
      </c>
      <c r="G4172" s="83" t="s">
        <v>0</v>
      </c>
      <c r="H4172" s="85">
        <v>42.9</v>
      </c>
      <c r="I4172" s="86"/>
      <c r="J4172" s="88" t="s">
        <v>7086</v>
      </c>
      <c r="K4172" s="88" t="s">
        <v>10433</v>
      </c>
      <c r="L4172" s="82">
        <v>40</v>
      </c>
      <c r="M4172" s="83" t="s">
        <v>7066</v>
      </c>
      <c r="N4172" s="82" t="s">
        <v>2073</v>
      </c>
      <c r="O4172" s="82" t="s">
        <v>11</v>
      </c>
      <c r="P4172" s="82" t="s">
        <v>36</v>
      </c>
      <c r="Q4172" s="81">
        <v>26.5</v>
      </c>
      <c r="R4172" s="81">
        <v>0</v>
      </c>
      <c r="S4172" s="81">
        <v>26</v>
      </c>
      <c r="T4172" s="81">
        <v>0.90500000000000003</v>
      </c>
    </row>
    <row r="4173" spans="1:20">
      <c r="A4173" s="82" t="s">
        <v>6594</v>
      </c>
      <c r="B4173" s="83">
        <v>19968</v>
      </c>
      <c r="C4173" s="82" t="s">
        <v>0</v>
      </c>
      <c r="D4173" s="82" t="s">
        <v>1147</v>
      </c>
      <c r="E4173" s="84" t="s">
        <v>3135</v>
      </c>
      <c r="F4173" s="82" t="s">
        <v>1149</v>
      </c>
      <c r="G4173" s="83" t="s">
        <v>0</v>
      </c>
      <c r="H4173" s="85">
        <v>49.9</v>
      </c>
      <c r="I4173" s="86"/>
      <c r="J4173" s="88" t="s">
        <v>7086</v>
      </c>
      <c r="K4173" s="88" t="s">
        <v>10434</v>
      </c>
      <c r="L4173" s="82" t="s">
        <v>31</v>
      </c>
      <c r="M4173" s="83" t="s">
        <v>7066</v>
      </c>
      <c r="N4173" s="82" t="s">
        <v>2073</v>
      </c>
      <c r="O4173" s="82" t="s">
        <v>11</v>
      </c>
      <c r="P4173" s="82" t="s">
        <v>36</v>
      </c>
      <c r="Q4173" s="81">
        <v>21.5</v>
      </c>
      <c r="R4173" s="81">
        <v>0</v>
      </c>
      <c r="S4173" s="81">
        <v>21.5</v>
      </c>
      <c r="T4173" s="81">
        <v>0.99</v>
      </c>
    </row>
    <row r="4174" spans="1:20">
      <c r="A4174" s="82" t="s">
        <v>6595</v>
      </c>
      <c r="B4174" s="83">
        <v>19969</v>
      </c>
      <c r="C4174" s="82" t="s">
        <v>0</v>
      </c>
      <c r="D4174" s="82" t="s">
        <v>1147</v>
      </c>
      <c r="E4174" s="84" t="s">
        <v>513</v>
      </c>
      <c r="F4174" s="82" t="s">
        <v>1162</v>
      </c>
      <c r="G4174" s="83" t="s">
        <v>0</v>
      </c>
      <c r="H4174" s="85">
        <v>45.9</v>
      </c>
      <c r="I4174" s="86"/>
      <c r="J4174" s="88" t="s">
        <v>7086</v>
      </c>
      <c r="K4174" s="88" t="s">
        <v>10435</v>
      </c>
      <c r="L4174" s="82">
        <v>188</v>
      </c>
      <c r="M4174" s="83" t="s">
        <v>7066</v>
      </c>
      <c r="N4174" s="82" t="s">
        <v>2073</v>
      </c>
      <c r="O4174" s="82" t="s">
        <v>11</v>
      </c>
      <c r="P4174" s="82" t="s">
        <v>36</v>
      </c>
      <c r="Q4174" s="81">
        <v>14</v>
      </c>
      <c r="R4174" s="81">
        <v>0</v>
      </c>
      <c r="S4174" s="81">
        <v>27</v>
      </c>
      <c r="T4174" s="81">
        <v>0.57499999999999996</v>
      </c>
    </row>
    <row r="4175" spans="1:20">
      <c r="A4175" s="82" t="s">
        <v>6596</v>
      </c>
      <c r="B4175" s="83">
        <v>19970</v>
      </c>
      <c r="C4175" s="82" t="s">
        <v>0</v>
      </c>
      <c r="D4175" s="82" t="s">
        <v>1147</v>
      </c>
      <c r="E4175" s="84" t="s">
        <v>3136</v>
      </c>
      <c r="F4175" s="82" t="s">
        <v>1187</v>
      </c>
      <c r="G4175" s="83" t="s">
        <v>0</v>
      </c>
      <c r="H4175" s="85">
        <v>59.9</v>
      </c>
      <c r="I4175" s="86"/>
      <c r="J4175" s="88" t="s">
        <v>7165</v>
      </c>
      <c r="K4175" s="88" t="s">
        <v>10436</v>
      </c>
      <c r="L4175" s="82" t="s">
        <v>31</v>
      </c>
      <c r="M4175" s="83" t="s">
        <v>7066</v>
      </c>
      <c r="N4175" s="82" t="s">
        <v>3133</v>
      </c>
      <c r="O4175" s="82" t="s">
        <v>0</v>
      </c>
      <c r="P4175" s="82" t="s">
        <v>32</v>
      </c>
      <c r="Q4175" s="81">
        <v>13</v>
      </c>
      <c r="R4175" s="81">
        <v>0</v>
      </c>
      <c r="S4175" s="81">
        <v>23</v>
      </c>
      <c r="T4175" s="81">
        <v>0.08</v>
      </c>
    </row>
    <row r="4176" spans="1:20">
      <c r="A4176" s="82" t="s">
        <v>6597</v>
      </c>
      <c r="B4176" s="83">
        <v>19971</v>
      </c>
      <c r="C4176" s="82" t="s">
        <v>0</v>
      </c>
      <c r="D4176" s="82" t="s">
        <v>1147</v>
      </c>
      <c r="E4176" s="84" t="s">
        <v>3137</v>
      </c>
      <c r="F4176" s="82" t="s">
        <v>1149</v>
      </c>
      <c r="G4176" s="83" t="s">
        <v>0</v>
      </c>
      <c r="H4176" s="85">
        <v>46.9</v>
      </c>
      <c r="I4176" s="86"/>
      <c r="J4176" s="88" t="s">
        <v>7143</v>
      </c>
      <c r="K4176" s="88" t="s">
        <v>10437</v>
      </c>
      <c r="L4176" s="82">
        <v>16</v>
      </c>
      <c r="M4176" s="83" t="s">
        <v>7066</v>
      </c>
      <c r="N4176" s="82" t="s">
        <v>3133</v>
      </c>
      <c r="O4176" s="82" t="s">
        <v>0</v>
      </c>
      <c r="P4176" s="82" t="s">
        <v>32</v>
      </c>
      <c r="Q4176" s="81">
        <v>0</v>
      </c>
      <c r="R4176" s="81">
        <v>0</v>
      </c>
      <c r="S4176" s="81">
        <v>0</v>
      </c>
      <c r="T4176" s="81">
        <v>0</v>
      </c>
    </row>
    <row r="4177" spans="1:20">
      <c r="A4177" s="82" t="s">
        <v>6598</v>
      </c>
      <c r="B4177" s="83">
        <v>19972</v>
      </c>
      <c r="C4177" s="82" t="s">
        <v>0</v>
      </c>
      <c r="D4177" s="82" t="s">
        <v>1147</v>
      </c>
      <c r="E4177" s="84" t="s">
        <v>3138</v>
      </c>
      <c r="F4177" s="82" t="s">
        <v>1149</v>
      </c>
      <c r="G4177" s="83" t="s">
        <v>0</v>
      </c>
      <c r="H4177" s="85">
        <v>46.9</v>
      </c>
      <c r="I4177" s="86"/>
      <c r="J4177" s="88" t="s">
        <v>7143</v>
      </c>
      <c r="K4177" s="88" t="s">
        <v>10438</v>
      </c>
      <c r="L4177" s="82">
        <v>15</v>
      </c>
      <c r="M4177" s="83" t="s">
        <v>7066</v>
      </c>
      <c r="N4177" s="82" t="s">
        <v>3133</v>
      </c>
      <c r="O4177" s="82" t="s">
        <v>0</v>
      </c>
      <c r="P4177" s="82" t="s">
        <v>32</v>
      </c>
      <c r="Q4177" s="81">
        <v>0</v>
      </c>
      <c r="R4177" s="81">
        <v>0</v>
      </c>
      <c r="S4177" s="81">
        <v>0</v>
      </c>
      <c r="T4177" s="81">
        <v>0</v>
      </c>
    </row>
    <row r="4178" spans="1:20">
      <c r="A4178" s="82" t="s">
        <v>6599</v>
      </c>
      <c r="B4178" s="83">
        <v>19973</v>
      </c>
      <c r="C4178" s="82" t="s">
        <v>0</v>
      </c>
      <c r="D4178" s="82" t="s">
        <v>1147</v>
      </c>
      <c r="E4178" s="84" t="s">
        <v>3139</v>
      </c>
      <c r="F4178" s="82" t="s">
        <v>1149</v>
      </c>
      <c r="G4178" s="83" t="s">
        <v>0</v>
      </c>
      <c r="H4178" s="85">
        <v>34.9</v>
      </c>
      <c r="I4178" s="86"/>
      <c r="J4178" s="88" t="s">
        <v>7086</v>
      </c>
      <c r="K4178" s="88" t="s">
        <v>10439</v>
      </c>
      <c r="L4178" s="82">
        <v>65</v>
      </c>
      <c r="M4178" s="83" t="s">
        <v>7066</v>
      </c>
      <c r="N4178" s="82" t="s">
        <v>3140</v>
      </c>
      <c r="O4178" s="82" t="s">
        <v>11</v>
      </c>
      <c r="P4178" s="82" t="s">
        <v>36</v>
      </c>
      <c r="Q4178" s="81">
        <v>22.7</v>
      </c>
      <c r="R4178" s="81">
        <v>2.5</v>
      </c>
      <c r="S4178" s="81">
        <v>34</v>
      </c>
      <c r="T4178" s="81">
        <v>0.53</v>
      </c>
    </row>
    <row r="4179" spans="1:20">
      <c r="A4179" s="82" t="s">
        <v>6600</v>
      </c>
      <c r="B4179" s="83">
        <v>19974</v>
      </c>
      <c r="C4179" s="82" t="s">
        <v>0</v>
      </c>
      <c r="D4179" s="82" t="s">
        <v>1147</v>
      </c>
      <c r="E4179" s="84" t="s">
        <v>3141</v>
      </c>
      <c r="F4179" s="82" t="s">
        <v>1149</v>
      </c>
      <c r="G4179" s="83" t="s">
        <v>0</v>
      </c>
      <c r="H4179" s="85">
        <v>42.9</v>
      </c>
      <c r="I4179" s="86"/>
      <c r="J4179" s="88" t="s">
        <v>7086</v>
      </c>
      <c r="K4179" s="88" t="s">
        <v>10440</v>
      </c>
      <c r="L4179" s="82">
        <v>27</v>
      </c>
      <c r="M4179" s="83" t="s">
        <v>7066</v>
      </c>
      <c r="N4179" s="82" t="s">
        <v>3140</v>
      </c>
      <c r="O4179" s="82" t="s">
        <v>11</v>
      </c>
      <c r="P4179" s="82" t="s">
        <v>36</v>
      </c>
      <c r="Q4179" s="81">
        <v>30</v>
      </c>
      <c r="R4179" s="81">
        <v>0</v>
      </c>
      <c r="S4179" s="81">
        <v>30</v>
      </c>
      <c r="T4179" s="81">
        <v>2.2599999999999998</v>
      </c>
    </row>
    <row r="4180" spans="1:20">
      <c r="A4180" s="82" t="s">
        <v>6601</v>
      </c>
      <c r="B4180" s="83">
        <v>19975</v>
      </c>
      <c r="C4180" s="82" t="s">
        <v>0</v>
      </c>
      <c r="D4180" s="82" t="s">
        <v>1147</v>
      </c>
      <c r="E4180" s="84" t="s">
        <v>3142</v>
      </c>
      <c r="F4180" s="82" t="s">
        <v>1162</v>
      </c>
      <c r="G4180" s="83" t="s">
        <v>0</v>
      </c>
      <c r="H4180" s="85">
        <v>59.9</v>
      </c>
      <c r="I4180" s="86"/>
      <c r="J4180" s="88" t="s">
        <v>7086</v>
      </c>
      <c r="K4180" s="88" t="s">
        <v>10441</v>
      </c>
      <c r="L4180" s="82">
        <v>33</v>
      </c>
      <c r="M4180" s="83" t="s">
        <v>7066</v>
      </c>
      <c r="N4180" s="82" t="s">
        <v>3140</v>
      </c>
      <c r="O4180" s="82" t="s">
        <v>11</v>
      </c>
      <c r="P4180" s="82" t="s">
        <v>36</v>
      </c>
      <c r="Q4180" s="81">
        <v>23.7</v>
      </c>
      <c r="R4180" s="81">
        <v>1.5</v>
      </c>
      <c r="S4180" s="81">
        <v>23.7</v>
      </c>
      <c r="T4180" s="81">
        <v>1.0349999999999999</v>
      </c>
    </row>
    <row r="4181" spans="1:20">
      <c r="A4181" s="82" t="s">
        <v>12015</v>
      </c>
      <c r="B4181" s="83">
        <v>19975</v>
      </c>
      <c r="C4181" s="82" t="s">
        <v>0</v>
      </c>
      <c r="D4181" s="82" t="s">
        <v>11400</v>
      </c>
      <c r="E4181" s="84" t="s">
        <v>12016</v>
      </c>
      <c r="F4181" s="82" t="s">
        <v>1149</v>
      </c>
      <c r="G4181" s="83" t="s">
        <v>0</v>
      </c>
      <c r="H4181" s="85">
        <v>18.899999999999999</v>
      </c>
      <c r="I4181" s="86">
        <v>6.5000000000000002E-2</v>
      </c>
      <c r="J4181" s="88" t="s">
        <v>7086</v>
      </c>
      <c r="K4181" s="88"/>
      <c r="L4181" s="82" t="s">
        <v>31</v>
      </c>
      <c r="M4181" s="83" t="s">
        <v>7066</v>
      </c>
      <c r="N4181" s="82" t="s">
        <v>3140</v>
      </c>
      <c r="O4181" s="82" t="s">
        <v>11</v>
      </c>
      <c r="P4181" s="82" t="s">
        <v>36</v>
      </c>
      <c r="Q4181" s="81">
        <v>23.7</v>
      </c>
      <c r="R4181" s="81">
        <v>1.5</v>
      </c>
      <c r="S4181" s="81">
        <v>23.7</v>
      </c>
      <c r="T4181" s="81">
        <v>1.0349999999999999</v>
      </c>
    </row>
    <row r="4182" spans="1:20">
      <c r="A4182" s="82" t="s">
        <v>6602</v>
      </c>
      <c r="B4182" s="83">
        <v>19976</v>
      </c>
      <c r="C4182" s="82" t="s">
        <v>0</v>
      </c>
      <c r="D4182" s="82" t="s">
        <v>1147</v>
      </c>
      <c r="E4182" s="84" t="s">
        <v>3143</v>
      </c>
      <c r="F4182" s="82" t="s">
        <v>1162</v>
      </c>
      <c r="G4182" s="83" t="s">
        <v>0</v>
      </c>
      <c r="H4182" s="85">
        <v>31.9</v>
      </c>
      <c r="I4182" s="86"/>
      <c r="J4182" s="88" t="s">
        <v>7086</v>
      </c>
      <c r="K4182" s="88" t="s">
        <v>10442</v>
      </c>
      <c r="L4182" s="82">
        <v>66</v>
      </c>
      <c r="M4182" s="83" t="s">
        <v>7066</v>
      </c>
      <c r="N4182" s="82" t="s">
        <v>3140</v>
      </c>
      <c r="O4182" s="82" t="s">
        <v>11</v>
      </c>
      <c r="P4182" s="82" t="s">
        <v>36</v>
      </c>
      <c r="Q4182" s="81">
        <v>18</v>
      </c>
      <c r="R4182" s="81">
        <v>0</v>
      </c>
      <c r="S4182" s="81">
        <v>18</v>
      </c>
      <c r="T4182" s="81">
        <v>0.5</v>
      </c>
    </row>
    <row r="4183" spans="1:20">
      <c r="A4183" s="82" t="s">
        <v>6603</v>
      </c>
      <c r="B4183" s="83">
        <v>19977</v>
      </c>
      <c r="C4183" s="82" t="s">
        <v>0</v>
      </c>
      <c r="D4183" s="82" t="s">
        <v>1147</v>
      </c>
      <c r="E4183" s="84" t="s">
        <v>3144</v>
      </c>
      <c r="F4183" s="82" t="s">
        <v>1149</v>
      </c>
      <c r="G4183" s="83" t="s">
        <v>0</v>
      </c>
      <c r="H4183" s="85">
        <v>37.9</v>
      </c>
      <c r="I4183" s="86"/>
      <c r="J4183" s="88" t="s">
        <v>7086</v>
      </c>
      <c r="K4183" s="88" t="s">
        <v>10443</v>
      </c>
      <c r="L4183" s="82">
        <v>20</v>
      </c>
      <c r="M4183" s="83" t="s">
        <v>7066</v>
      </c>
      <c r="N4183" s="82" t="s">
        <v>3140</v>
      </c>
      <c r="O4183" s="82" t="s">
        <v>11</v>
      </c>
      <c r="P4183" s="82" t="s">
        <v>36</v>
      </c>
      <c r="Q4183" s="81">
        <v>17.5</v>
      </c>
      <c r="R4183" s="81">
        <v>2.5</v>
      </c>
      <c r="S4183" s="81">
        <v>44</v>
      </c>
      <c r="T4183" s="81">
        <v>0.57999999999999996</v>
      </c>
    </row>
    <row r="4184" spans="1:20">
      <c r="A4184" s="82" t="s">
        <v>6604</v>
      </c>
      <c r="B4184" s="83">
        <v>19978</v>
      </c>
      <c r="C4184" s="82" t="s">
        <v>0</v>
      </c>
      <c r="D4184" s="82" t="s">
        <v>1147</v>
      </c>
      <c r="E4184" s="84" t="s">
        <v>3145</v>
      </c>
      <c r="F4184" s="82" t="s">
        <v>1149</v>
      </c>
      <c r="G4184" s="83" t="s">
        <v>0</v>
      </c>
      <c r="H4184" s="85">
        <v>54.9</v>
      </c>
      <c r="I4184" s="86"/>
      <c r="J4184" s="88" t="s">
        <v>7143</v>
      </c>
      <c r="K4184" s="88" t="s">
        <v>10444</v>
      </c>
      <c r="L4184" s="82">
        <v>57</v>
      </c>
      <c r="M4184" s="83" t="s">
        <v>7066</v>
      </c>
      <c r="N4184" s="82" t="s">
        <v>3146</v>
      </c>
      <c r="O4184" s="82" t="s">
        <v>0</v>
      </c>
      <c r="P4184" s="82" t="s">
        <v>32</v>
      </c>
      <c r="Q4184" s="81">
        <v>45</v>
      </c>
      <c r="R4184" s="81">
        <v>0</v>
      </c>
      <c r="S4184" s="81">
        <v>45</v>
      </c>
      <c r="T4184" s="81">
        <v>0.61499999999999999</v>
      </c>
    </row>
    <row r="4185" spans="1:20">
      <c r="A4185" s="82" t="s">
        <v>6605</v>
      </c>
      <c r="B4185" s="83">
        <v>19979</v>
      </c>
      <c r="C4185" s="82" t="s">
        <v>0</v>
      </c>
      <c r="D4185" s="82" t="s">
        <v>1147</v>
      </c>
      <c r="E4185" s="84" t="s">
        <v>3147</v>
      </c>
      <c r="F4185" s="82" t="s">
        <v>1149</v>
      </c>
      <c r="G4185" s="83" t="s">
        <v>0</v>
      </c>
      <c r="H4185" s="85">
        <v>74.900000000000006</v>
      </c>
      <c r="I4185" s="86"/>
      <c r="J4185" s="88" t="s">
        <v>7143</v>
      </c>
      <c r="K4185" s="88" t="s">
        <v>10445</v>
      </c>
      <c r="L4185" s="82" t="s">
        <v>31</v>
      </c>
      <c r="M4185" s="83" t="s">
        <v>7066</v>
      </c>
      <c r="N4185" s="82" t="s">
        <v>3146</v>
      </c>
      <c r="O4185" s="82" t="s">
        <v>0</v>
      </c>
      <c r="P4185" s="82" t="s">
        <v>32</v>
      </c>
      <c r="Q4185" s="81">
        <v>8</v>
      </c>
      <c r="R4185" s="81">
        <v>0</v>
      </c>
      <c r="S4185" s="81">
        <v>10</v>
      </c>
      <c r="T4185" s="81">
        <v>0.46</v>
      </c>
    </row>
    <row r="4186" spans="1:20">
      <c r="A4186" s="82" t="s">
        <v>6606</v>
      </c>
      <c r="B4186" s="83">
        <v>19980</v>
      </c>
      <c r="C4186" s="82" t="s">
        <v>0</v>
      </c>
      <c r="D4186" s="82" t="s">
        <v>1147</v>
      </c>
      <c r="E4186" s="84" t="s">
        <v>3148</v>
      </c>
      <c r="F4186" s="82" t="s">
        <v>1149</v>
      </c>
      <c r="G4186" s="83" t="s">
        <v>0</v>
      </c>
      <c r="H4186" s="85">
        <v>51.9</v>
      </c>
      <c r="I4186" s="86"/>
      <c r="J4186" s="88" t="s">
        <v>7143</v>
      </c>
      <c r="K4186" s="88" t="s">
        <v>10446</v>
      </c>
      <c r="L4186" s="82">
        <v>69</v>
      </c>
      <c r="M4186" s="83" t="s">
        <v>7066</v>
      </c>
      <c r="N4186" s="82" t="s">
        <v>3146</v>
      </c>
      <c r="O4186" s="82" t="s">
        <v>0</v>
      </c>
      <c r="P4186" s="82" t="s">
        <v>32</v>
      </c>
      <c r="Q4186" s="81">
        <v>15</v>
      </c>
      <c r="R4186" s="81">
        <v>0</v>
      </c>
      <c r="S4186" s="81">
        <v>42.5</v>
      </c>
      <c r="T4186" s="81">
        <v>0.55000000000000004</v>
      </c>
    </row>
    <row r="4187" spans="1:20">
      <c r="A4187" s="82" t="s">
        <v>6607</v>
      </c>
      <c r="B4187" s="83">
        <v>19981</v>
      </c>
      <c r="C4187" s="82" t="s">
        <v>0</v>
      </c>
      <c r="D4187" s="82" t="s">
        <v>1147</v>
      </c>
      <c r="E4187" s="84" t="s">
        <v>3149</v>
      </c>
      <c r="F4187" s="82" t="s">
        <v>1149</v>
      </c>
      <c r="G4187" s="83" t="s">
        <v>0</v>
      </c>
      <c r="H4187" s="85">
        <v>65.5</v>
      </c>
      <c r="I4187" s="86"/>
      <c r="J4187" s="88" t="s">
        <v>7143</v>
      </c>
      <c r="K4187" s="88" t="s">
        <v>10447</v>
      </c>
      <c r="L4187" s="82">
        <v>45</v>
      </c>
      <c r="M4187" s="83" t="s">
        <v>7066</v>
      </c>
      <c r="N4187" s="82" t="s">
        <v>3146</v>
      </c>
      <c r="O4187" s="82" t="s">
        <v>0</v>
      </c>
      <c r="P4187" s="82" t="s">
        <v>32</v>
      </c>
      <c r="Q4187" s="81">
        <v>16</v>
      </c>
      <c r="R4187" s="81">
        <v>25.5</v>
      </c>
      <c r="S4187" s="81">
        <v>26.5</v>
      </c>
      <c r="T4187" s="81">
        <v>0.88500000000000001</v>
      </c>
    </row>
    <row r="4188" spans="1:20">
      <c r="A4188" s="82" t="s">
        <v>6608</v>
      </c>
      <c r="B4188" s="83">
        <v>19983</v>
      </c>
      <c r="C4188" s="82" t="s">
        <v>0</v>
      </c>
      <c r="D4188" s="82" t="s">
        <v>1147</v>
      </c>
      <c r="E4188" s="84" t="s">
        <v>3150</v>
      </c>
      <c r="F4188" s="82" t="s">
        <v>1149</v>
      </c>
      <c r="G4188" s="83" t="s">
        <v>0</v>
      </c>
      <c r="H4188" s="85">
        <v>39.9</v>
      </c>
      <c r="I4188" s="86"/>
      <c r="J4188" s="88" t="s">
        <v>7104</v>
      </c>
      <c r="K4188" s="88" t="s">
        <v>10448</v>
      </c>
      <c r="L4188" s="82">
        <v>11</v>
      </c>
      <c r="M4188" s="83" t="s">
        <v>7066</v>
      </c>
      <c r="N4188" s="82" t="s">
        <v>3151</v>
      </c>
      <c r="O4188" s="82" t="s">
        <v>0</v>
      </c>
      <c r="P4188" s="82" t="s">
        <v>34</v>
      </c>
      <c r="Q4188" s="81">
        <v>13.2</v>
      </c>
      <c r="R4188" s="81">
        <v>0</v>
      </c>
      <c r="S4188" s="81">
        <v>22.5</v>
      </c>
      <c r="T4188" s="81">
        <v>0.56999999999999995</v>
      </c>
    </row>
    <row r="4189" spans="1:20">
      <c r="A4189" s="82" t="s">
        <v>6609</v>
      </c>
      <c r="B4189" s="83">
        <v>19984</v>
      </c>
      <c r="C4189" s="82" t="s">
        <v>0</v>
      </c>
      <c r="D4189" s="82" t="s">
        <v>1147</v>
      </c>
      <c r="E4189" s="84" t="s">
        <v>3152</v>
      </c>
      <c r="F4189" s="82" t="s">
        <v>1149</v>
      </c>
      <c r="G4189" s="83" t="s">
        <v>0</v>
      </c>
      <c r="H4189" s="85">
        <v>25.9</v>
      </c>
      <c r="I4189" s="86"/>
      <c r="J4189" s="88" t="s">
        <v>7104</v>
      </c>
      <c r="K4189" s="88" t="s">
        <v>10449</v>
      </c>
      <c r="L4189" s="82">
        <v>2</v>
      </c>
      <c r="M4189" s="83" t="s">
        <v>7066</v>
      </c>
      <c r="N4189" s="82" t="s">
        <v>3151</v>
      </c>
      <c r="O4189" s="82" t="s">
        <v>0</v>
      </c>
      <c r="P4189" s="82" t="s">
        <v>34</v>
      </c>
      <c r="Q4189" s="81">
        <v>0</v>
      </c>
      <c r="R4189" s="81">
        <v>0</v>
      </c>
      <c r="S4189" s="81">
        <v>0</v>
      </c>
      <c r="T4189" s="81">
        <v>0</v>
      </c>
    </row>
    <row r="4190" spans="1:20">
      <c r="A4190" s="82" t="s">
        <v>6610</v>
      </c>
      <c r="B4190" s="83">
        <v>19985</v>
      </c>
      <c r="C4190" s="82" t="s">
        <v>0</v>
      </c>
      <c r="D4190" s="82" t="s">
        <v>1147</v>
      </c>
      <c r="E4190" s="84" t="s">
        <v>3153</v>
      </c>
      <c r="F4190" s="82" t="s">
        <v>1149</v>
      </c>
      <c r="G4190" s="83" t="s">
        <v>0</v>
      </c>
      <c r="H4190" s="85">
        <v>26.9</v>
      </c>
      <c r="I4190" s="86"/>
      <c r="J4190" s="88" t="s">
        <v>7104</v>
      </c>
      <c r="K4190" s="88" t="s">
        <v>10450</v>
      </c>
      <c r="L4190" s="82">
        <v>7</v>
      </c>
      <c r="M4190" s="83" t="s">
        <v>7066</v>
      </c>
      <c r="N4190" s="82" t="s">
        <v>3151</v>
      </c>
      <c r="O4190" s="82" t="s">
        <v>0</v>
      </c>
      <c r="P4190" s="82" t="s">
        <v>33</v>
      </c>
      <c r="Q4190" s="81">
        <v>15</v>
      </c>
      <c r="R4190" s="81">
        <v>2.5</v>
      </c>
      <c r="S4190" s="81">
        <v>41</v>
      </c>
      <c r="T4190" s="81">
        <v>1335</v>
      </c>
    </row>
    <row r="4191" spans="1:20">
      <c r="A4191" s="82" t="s">
        <v>6611</v>
      </c>
      <c r="B4191" s="83">
        <v>19986</v>
      </c>
      <c r="C4191" s="82" t="s">
        <v>0</v>
      </c>
      <c r="D4191" s="82" t="s">
        <v>1147</v>
      </c>
      <c r="E4191" s="84" t="s">
        <v>3154</v>
      </c>
      <c r="F4191" s="82" t="s">
        <v>1149</v>
      </c>
      <c r="G4191" s="83" t="s">
        <v>0</v>
      </c>
      <c r="H4191" s="85">
        <v>15.9</v>
      </c>
      <c r="I4191" s="86"/>
      <c r="J4191" s="88" t="s">
        <v>7104</v>
      </c>
      <c r="K4191" s="88" t="s">
        <v>10451</v>
      </c>
      <c r="L4191" s="82" t="s">
        <v>30</v>
      </c>
      <c r="M4191" s="83" t="s">
        <v>7066</v>
      </c>
      <c r="N4191" s="82" t="s">
        <v>3151</v>
      </c>
      <c r="O4191" s="82" t="s">
        <v>0</v>
      </c>
      <c r="P4191" s="82" t="s">
        <v>34</v>
      </c>
      <c r="Q4191" s="81">
        <v>15</v>
      </c>
      <c r="R4191" s="81">
        <v>0</v>
      </c>
      <c r="S4191" s="81">
        <v>47</v>
      </c>
      <c r="T4191" s="81">
        <v>1305</v>
      </c>
    </row>
    <row r="4192" spans="1:20">
      <c r="A4192" s="82" t="s">
        <v>6612</v>
      </c>
      <c r="B4192" s="83">
        <v>19987</v>
      </c>
      <c r="C4192" s="82" t="s">
        <v>0</v>
      </c>
      <c r="D4192" s="82" t="s">
        <v>1147</v>
      </c>
      <c r="E4192" s="84" t="s">
        <v>3155</v>
      </c>
      <c r="F4192" s="82" t="s">
        <v>1149</v>
      </c>
      <c r="G4192" s="83" t="s">
        <v>0</v>
      </c>
      <c r="H4192" s="85">
        <v>46.9</v>
      </c>
      <c r="I4192" s="86"/>
      <c r="J4192" s="88" t="s">
        <v>7104</v>
      </c>
      <c r="K4192" s="88" t="s">
        <v>10452</v>
      </c>
      <c r="L4192" s="82">
        <v>3</v>
      </c>
      <c r="M4192" s="83" t="s">
        <v>7066</v>
      </c>
      <c r="N4192" s="82" t="s">
        <v>3151</v>
      </c>
      <c r="O4192" s="82" t="s">
        <v>0</v>
      </c>
      <c r="P4192" s="82" t="s">
        <v>34</v>
      </c>
      <c r="Q4192" s="81">
        <v>11</v>
      </c>
      <c r="R4192" s="81">
        <v>4</v>
      </c>
      <c r="S4192" s="81">
        <v>37</v>
      </c>
      <c r="T4192" s="81">
        <v>1135</v>
      </c>
    </row>
    <row r="4193" spans="1:20">
      <c r="A4193" s="82" t="s">
        <v>6613</v>
      </c>
      <c r="B4193" s="83">
        <v>19988</v>
      </c>
      <c r="C4193" s="82" t="s">
        <v>0</v>
      </c>
      <c r="D4193" s="82" t="s">
        <v>1147</v>
      </c>
      <c r="E4193" s="84" t="s">
        <v>3156</v>
      </c>
      <c r="F4193" s="82" t="s">
        <v>1149</v>
      </c>
      <c r="G4193" s="83" t="s">
        <v>0</v>
      </c>
      <c r="H4193" s="85">
        <v>34.9</v>
      </c>
      <c r="I4193" s="86"/>
      <c r="J4193" s="88" t="s">
        <v>7104</v>
      </c>
      <c r="K4193" s="88" t="s">
        <v>10453</v>
      </c>
      <c r="L4193" s="82">
        <v>2</v>
      </c>
      <c r="M4193" s="83" t="s">
        <v>7066</v>
      </c>
      <c r="N4193" s="82" t="s">
        <v>3151</v>
      </c>
      <c r="O4193" s="82" t="s">
        <v>0</v>
      </c>
      <c r="P4193" s="82" t="s">
        <v>34</v>
      </c>
      <c r="Q4193" s="81">
        <v>11</v>
      </c>
      <c r="R4193" s="81">
        <v>4</v>
      </c>
      <c r="S4193" s="81">
        <v>37</v>
      </c>
      <c r="T4193" s="81">
        <v>1105</v>
      </c>
    </row>
    <row r="4194" spans="1:20">
      <c r="A4194" s="82" t="s">
        <v>6614</v>
      </c>
      <c r="B4194" s="83">
        <v>19989</v>
      </c>
      <c r="C4194" s="82" t="s">
        <v>0</v>
      </c>
      <c r="D4194" s="82" t="s">
        <v>1147</v>
      </c>
      <c r="E4194" s="84" t="s">
        <v>3157</v>
      </c>
      <c r="F4194" s="82" t="s">
        <v>1162</v>
      </c>
      <c r="G4194" s="83" t="s">
        <v>0</v>
      </c>
      <c r="H4194" s="85">
        <v>53.9</v>
      </c>
      <c r="I4194" s="86"/>
      <c r="J4194" s="88" t="s">
        <v>7104</v>
      </c>
      <c r="K4194" s="88" t="s">
        <v>10454</v>
      </c>
      <c r="L4194" s="82">
        <v>17</v>
      </c>
      <c r="M4194" s="83" t="s">
        <v>7066</v>
      </c>
      <c r="N4194" s="82" t="s">
        <v>3151</v>
      </c>
      <c r="O4194" s="82" t="s">
        <v>0</v>
      </c>
      <c r="P4194" s="82" t="s">
        <v>34</v>
      </c>
      <c r="Q4194" s="81">
        <v>27</v>
      </c>
      <c r="R4194" s="81">
        <v>2.8</v>
      </c>
      <c r="S4194" s="81">
        <v>27</v>
      </c>
      <c r="T4194" s="81">
        <v>1.33</v>
      </c>
    </row>
    <row r="4195" spans="1:20">
      <c r="A4195" s="82" t="s">
        <v>6615</v>
      </c>
      <c r="B4195" s="83">
        <v>19994</v>
      </c>
      <c r="C4195" s="82" t="s">
        <v>0</v>
      </c>
      <c r="D4195" s="82" t="s">
        <v>1147</v>
      </c>
      <c r="E4195" s="84" t="s">
        <v>3158</v>
      </c>
      <c r="F4195" s="82" t="s">
        <v>1149</v>
      </c>
      <c r="G4195" s="83" t="s">
        <v>0</v>
      </c>
      <c r="H4195" s="85">
        <v>68.900000000000006</v>
      </c>
      <c r="I4195" s="86"/>
      <c r="J4195" s="88" t="s">
        <v>7086</v>
      </c>
      <c r="K4195" s="88" t="s">
        <v>10455</v>
      </c>
      <c r="L4195" s="82" t="s">
        <v>31</v>
      </c>
      <c r="M4195" s="83" t="s">
        <v>7066</v>
      </c>
      <c r="N4195" s="82" t="s">
        <v>3159</v>
      </c>
      <c r="O4195" s="82" t="s">
        <v>11</v>
      </c>
      <c r="P4195" s="82" t="s">
        <v>36</v>
      </c>
      <c r="Q4195" s="81">
        <v>0</v>
      </c>
      <c r="R4195" s="81">
        <v>0</v>
      </c>
      <c r="S4195" s="81">
        <v>0</v>
      </c>
      <c r="T4195" s="81">
        <v>0</v>
      </c>
    </row>
    <row r="4196" spans="1:20">
      <c r="A4196" s="82" t="s">
        <v>6616</v>
      </c>
      <c r="B4196" s="83">
        <v>19996</v>
      </c>
      <c r="C4196" s="82" t="s">
        <v>0</v>
      </c>
      <c r="D4196" s="82" t="s">
        <v>1147</v>
      </c>
      <c r="E4196" s="84" t="s">
        <v>3160</v>
      </c>
      <c r="F4196" s="82" t="s">
        <v>1149</v>
      </c>
      <c r="G4196" s="83" t="s">
        <v>0</v>
      </c>
      <c r="H4196" s="85">
        <v>92.9</v>
      </c>
      <c r="I4196" s="86"/>
      <c r="J4196" s="88" t="s">
        <v>7104</v>
      </c>
      <c r="K4196" s="88" t="s">
        <v>10456</v>
      </c>
      <c r="L4196" s="82" t="s">
        <v>31</v>
      </c>
      <c r="M4196" s="83" t="s">
        <v>7066</v>
      </c>
      <c r="N4196" s="82" t="s">
        <v>3161</v>
      </c>
      <c r="O4196" s="82" t="s">
        <v>0</v>
      </c>
      <c r="P4196" s="82" t="s">
        <v>33</v>
      </c>
      <c r="Q4196" s="81">
        <v>0</v>
      </c>
      <c r="R4196" s="81">
        <v>0</v>
      </c>
      <c r="S4196" s="81">
        <v>0</v>
      </c>
      <c r="T4196" s="81">
        <v>0</v>
      </c>
    </row>
    <row r="4197" spans="1:20">
      <c r="A4197" s="82" t="s">
        <v>6617</v>
      </c>
      <c r="B4197" s="83">
        <v>19997</v>
      </c>
      <c r="C4197" s="82" t="s">
        <v>0</v>
      </c>
      <c r="D4197" s="82" t="s">
        <v>1147</v>
      </c>
      <c r="E4197" s="84" t="s">
        <v>3162</v>
      </c>
      <c r="F4197" s="82" t="s">
        <v>1149</v>
      </c>
      <c r="G4197" s="83" t="s">
        <v>0</v>
      </c>
      <c r="H4197" s="85">
        <v>92.9</v>
      </c>
      <c r="I4197" s="86"/>
      <c r="J4197" s="88" t="s">
        <v>7104</v>
      </c>
      <c r="K4197" s="88" t="s">
        <v>10457</v>
      </c>
      <c r="L4197" s="82" t="s">
        <v>31</v>
      </c>
      <c r="M4197" s="83" t="s">
        <v>7066</v>
      </c>
      <c r="N4197" s="82" t="s">
        <v>3161</v>
      </c>
      <c r="O4197" s="82" t="s">
        <v>0</v>
      </c>
      <c r="P4197" s="82" t="s">
        <v>33</v>
      </c>
      <c r="Q4197" s="81">
        <v>0</v>
      </c>
      <c r="R4197" s="81">
        <v>0</v>
      </c>
      <c r="S4197" s="81">
        <v>0</v>
      </c>
      <c r="T4197" s="81">
        <v>0</v>
      </c>
    </row>
    <row r="4198" spans="1:20">
      <c r="A4198" s="82" t="s">
        <v>12017</v>
      </c>
      <c r="B4198" s="83">
        <v>19161</v>
      </c>
      <c r="C4198" s="82" t="s">
        <v>0</v>
      </c>
      <c r="D4198" s="82" t="s">
        <v>12018</v>
      </c>
      <c r="E4198" s="84" t="s">
        <v>12019</v>
      </c>
      <c r="F4198" s="82" t="s">
        <v>1187</v>
      </c>
      <c r="G4198" s="83" t="s">
        <v>0</v>
      </c>
      <c r="H4198" s="85">
        <v>161.9</v>
      </c>
      <c r="I4198" s="86">
        <v>6.5000000000000002E-2</v>
      </c>
      <c r="J4198" s="88" t="s">
        <v>7086</v>
      </c>
      <c r="K4198" s="88" t="s">
        <v>12020</v>
      </c>
      <c r="L4198" s="82" t="s">
        <v>31</v>
      </c>
      <c r="M4198" s="83" t="s">
        <v>7066</v>
      </c>
      <c r="N4198" s="82" t="s">
        <v>2815</v>
      </c>
      <c r="O4198" s="82" t="s">
        <v>11</v>
      </c>
      <c r="P4198" s="82" t="s">
        <v>36</v>
      </c>
      <c r="Q4198" s="81">
        <v>31.5</v>
      </c>
      <c r="R4198" s="81">
        <v>5.5</v>
      </c>
      <c r="S4198" s="81">
        <v>31.5</v>
      </c>
      <c r="T4198" s="81">
        <v>0.63</v>
      </c>
    </row>
    <row r="4199" spans="1:20">
      <c r="A4199" s="82" t="s">
        <v>12021</v>
      </c>
      <c r="B4199" s="83">
        <v>19162</v>
      </c>
      <c r="C4199" s="82" t="s">
        <v>0</v>
      </c>
      <c r="D4199" s="82" t="s">
        <v>12018</v>
      </c>
      <c r="E4199" s="84" t="s">
        <v>12022</v>
      </c>
      <c r="F4199" s="82" t="s">
        <v>1187</v>
      </c>
      <c r="G4199" s="83" t="s">
        <v>0</v>
      </c>
      <c r="H4199" s="85">
        <v>154.9</v>
      </c>
      <c r="I4199" s="86">
        <v>6.5000000000000002E-2</v>
      </c>
      <c r="J4199" s="88" t="s">
        <v>7086</v>
      </c>
      <c r="K4199" s="88" t="s">
        <v>12023</v>
      </c>
      <c r="L4199" s="82" t="s">
        <v>31</v>
      </c>
      <c r="M4199" s="83" t="s">
        <v>7066</v>
      </c>
      <c r="N4199" s="82" t="s">
        <v>2815</v>
      </c>
      <c r="O4199" s="82" t="s">
        <v>11</v>
      </c>
      <c r="P4199" s="82" t="s">
        <v>36</v>
      </c>
      <c r="Q4199" s="81">
        <v>33</v>
      </c>
      <c r="R4199" s="81">
        <v>7</v>
      </c>
      <c r="S4199" s="81">
        <v>47</v>
      </c>
      <c r="T4199" s="81">
        <v>2.46</v>
      </c>
    </row>
    <row r="4200" spans="1:20">
      <c r="A4200" s="82" t="s">
        <v>12024</v>
      </c>
      <c r="B4200" s="83">
        <v>19163</v>
      </c>
      <c r="C4200" s="82" t="s">
        <v>0</v>
      </c>
      <c r="D4200" s="82" t="s">
        <v>12018</v>
      </c>
      <c r="E4200" s="84" t="s">
        <v>12025</v>
      </c>
      <c r="F4200" s="82" t="s">
        <v>1187</v>
      </c>
      <c r="G4200" s="83" t="s">
        <v>0</v>
      </c>
      <c r="H4200" s="85">
        <v>154.9</v>
      </c>
      <c r="I4200" s="86">
        <v>6.5000000000000002E-2</v>
      </c>
      <c r="J4200" s="88" t="s">
        <v>7086</v>
      </c>
      <c r="K4200" s="88" t="s">
        <v>12026</v>
      </c>
      <c r="L4200" s="82" t="s">
        <v>31</v>
      </c>
      <c r="M4200" s="83" t="s">
        <v>7066</v>
      </c>
      <c r="N4200" s="82" t="s">
        <v>2815</v>
      </c>
      <c r="O4200" s="82" t="s">
        <v>11</v>
      </c>
      <c r="P4200" s="82" t="s">
        <v>36</v>
      </c>
      <c r="Q4200" s="81">
        <v>22.5</v>
      </c>
      <c r="R4200" s="81">
        <v>5.5</v>
      </c>
      <c r="S4200" s="81">
        <v>32.5</v>
      </c>
      <c r="T4200" s="81">
        <v>0.57999999999999996</v>
      </c>
    </row>
    <row r="4201" spans="1:20">
      <c r="A4201" s="82" t="s">
        <v>12027</v>
      </c>
      <c r="B4201" s="83">
        <v>19164</v>
      </c>
      <c r="C4201" s="82" t="s">
        <v>0</v>
      </c>
      <c r="D4201" s="82" t="s">
        <v>12018</v>
      </c>
      <c r="E4201" s="84" t="s">
        <v>12028</v>
      </c>
      <c r="F4201" s="82" t="s">
        <v>1187</v>
      </c>
      <c r="G4201" s="83" t="s">
        <v>0</v>
      </c>
      <c r="H4201" s="85">
        <v>179.9</v>
      </c>
      <c r="I4201" s="86">
        <v>6.5000000000000002E-2</v>
      </c>
      <c r="J4201" s="88" t="s">
        <v>7086</v>
      </c>
      <c r="K4201" s="88" t="s">
        <v>12029</v>
      </c>
      <c r="L4201" s="82" t="s">
        <v>31</v>
      </c>
      <c r="M4201" s="83" t="s">
        <v>7066</v>
      </c>
      <c r="N4201" s="82" t="s">
        <v>2815</v>
      </c>
      <c r="O4201" s="82" t="s">
        <v>11</v>
      </c>
      <c r="P4201" s="82" t="s">
        <v>36</v>
      </c>
      <c r="Q4201" s="81">
        <v>32.5</v>
      </c>
      <c r="R4201" s="81">
        <v>3</v>
      </c>
      <c r="S4201" s="81">
        <v>32.5</v>
      </c>
      <c r="T4201" s="81">
        <v>0.85499999999999998</v>
      </c>
    </row>
    <row r="4202" spans="1:20">
      <c r="A4202" s="82" t="s">
        <v>12030</v>
      </c>
      <c r="B4202" s="83">
        <v>19165</v>
      </c>
      <c r="C4202" s="82" t="s">
        <v>0</v>
      </c>
      <c r="D4202" s="82" t="s">
        <v>12018</v>
      </c>
      <c r="E4202" s="84" t="s">
        <v>12031</v>
      </c>
      <c r="F4202" s="82" t="s">
        <v>1187</v>
      </c>
      <c r="G4202" s="83" t="s">
        <v>0</v>
      </c>
      <c r="H4202" s="85">
        <v>154.9</v>
      </c>
      <c r="I4202" s="86">
        <v>6.5000000000000002E-2</v>
      </c>
      <c r="J4202" s="88" t="s">
        <v>7086</v>
      </c>
      <c r="K4202" s="88" t="s">
        <v>12032</v>
      </c>
      <c r="L4202" s="82" t="s">
        <v>31</v>
      </c>
      <c r="M4202" s="83" t="s">
        <v>7066</v>
      </c>
      <c r="N4202" s="82" t="s">
        <v>2815</v>
      </c>
      <c r="O4202" s="82" t="s">
        <v>11</v>
      </c>
      <c r="P4202" s="82" t="s">
        <v>36</v>
      </c>
      <c r="Q4202" s="81">
        <v>28.5</v>
      </c>
      <c r="R4202" s="81">
        <v>3</v>
      </c>
      <c r="S4202" s="81">
        <v>28.5</v>
      </c>
      <c r="T4202" s="81">
        <v>0.76</v>
      </c>
    </row>
    <row r="4203" spans="1:20">
      <c r="A4203" s="82" t="s">
        <v>12033</v>
      </c>
      <c r="B4203" s="83">
        <v>19166</v>
      </c>
      <c r="C4203" s="82" t="s">
        <v>0</v>
      </c>
      <c r="D4203" s="82" t="s">
        <v>12018</v>
      </c>
      <c r="E4203" s="84" t="s">
        <v>12034</v>
      </c>
      <c r="F4203" s="82" t="s">
        <v>1187</v>
      </c>
      <c r="G4203" s="83" t="s">
        <v>0</v>
      </c>
      <c r="H4203" s="85">
        <v>165.9</v>
      </c>
      <c r="I4203" s="86">
        <v>6.5000000000000002E-2</v>
      </c>
      <c r="J4203" s="88" t="s">
        <v>7086</v>
      </c>
      <c r="K4203" s="88" t="s">
        <v>12035</v>
      </c>
      <c r="L4203" s="82" t="s">
        <v>31</v>
      </c>
      <c r="M4203" s="83" t="s">
        <v>7066</v>
      </c>
      <c r="N4203" s="82" t="s">
        <v>2815</v>
      </c>
      <c r="O4203" s="82" t="s">
        <v>11</v>
      </c>
      <c r="P4203" s="82" t="s">
        <v>36</v>
      </c>
      <c r="Q4203" s="81">
        <v>14</v>
      </c>
      <c r="R4203" s="81">
        <v>2</v>
      </c>
      <c r="S4203" s="81">
        <v>26.5</v>
      </c>
      <c r="T4203" s="81">
        <v>0.8</v>
      </c>
    </row>
    <row r="4204" spans="1:20">
      <c r="A4204" s="82" t="s">
        <v>12036</v>
      </c>
      <c r="B4204" s="83">
        <v>19167</v>
      </c>
      <c r="C4204" s="82" t="s">
        <v>0</v>
      </c>
      <c r="D4204" s="82" t="s">
        <v>12018</v>
      </c>
      <c r="E4204" s="84" t="s">
        <v>12037</v>
      </c>
      <c r="F4204" s="82" t="s">
        <v>1187</v>
      </c>
      <c r="G4204" s="83" t="s">
        <v>0</v>
      </c>
      <c r="H4204" s="85">
        <v>110.9</v>
      </c>
      <c r="I4204" s="86">
        <v>6.5000000000000002E-2</v>
      </c>
      <c r="J4204" s="88" t="s">
        <v>7086</v>
      </c>
      <c r="K4204" s="88" t="s">
        <v>12038</v>
      </c>
      <c r="L4204" s="82" t="s">
        <v>31</v>
      </c>
      <c r="M4204" s="83" t="s">
        <v>7066</v>
      </c>
      <c r="N4204" s="82" t="s">
        <v>2815</v>
      </c>
      <c r="O4204" s="82" t="s">
        <v>11</v>
      </c>
      <c r="P4204" s="82" t="s">
        <v>36</v>
      </c>
      <c r="Q4204" s="81">
        <v>25</v>
      </c>
      <c r="R4204" s="81">
        <v>2.5</v>
      </c>
      <c r="S4204" s="81">
        <v>25</v>
      </c>
      <c r="T4204" s="81">
        <v>0.55000000000000004</v>
      </c>
    </row>
    <row r="4205" spans="1:20">
      <c r="A4205" s="82" t="s">
        <v>12039</v>
      </c>
      <c r="B4205" s="83">
        <v>19168</v>
      </c>
      <c r="C4205" s="82" t="s">
        <v>0</v>
      </c>
      <c r="D4205" s="82" t="s">
        <v>12018</v>
      </c>
      <c r="E4205" s="84" t="s">
        <v>12040</v>
      </c>
      <c r="F4205" s="82" t="s">
        <v>1187</v>
      </c>
      <c r="G4205" s="83" t="s">
        <v>0</v>
      </c>
      <c r="H4205" s="85">
        <v>154.9</v>
      </c>
      <c r="I4205" s="86">
        <v>6.5000000000000002E-2</v>
      </c>
      <c r="J4205" s="88" t="s">
        <v>7086</v>
      </c>
      <c r="K4205" s="88" t="s">
        <v>12041</v>
      </c>
      <c r="L4205" s="82" t="s">
        <v>31</v>
      </c>
      <c r="M4205" s="83" t="s">
        <v>7066</v>
      </c>
      <c r="N4205" s="82" t="s">
        <v>2815</v>
      </c>
      <c r="O4205" s="82" t="s">
        <v>11</v>
      </c>
      <c r="P4205" s="82" t="s">
        <v>36</v>
      </c>
      <c r="Q4205" s="81">
        <v>17</v>
      </c>
      <c r="R4205" s="81">
        <v>3</v>
      </c>
      <c r="S4205" s="81">
        <v>40</v>
      </c>
      <c r="T4205" s="81">
        <v>0.57999999999999996</v>
      </c>
    </row>
    <row r="4206" spans="1:20">
      <c r="A4206" s="82" t="s">
        <v>6833</v>
      </c>
      <c r="B4206" s="83">
        <v>16561</v>
      </c>
      <c r="C4206" s="82" t="s">
        <v>0</v>
      </c>
      <c r="D4206" s="82" t="s">
        <v>1147</v>
      </c>
      <c r="E4206" s="84" t="s">
        <v>12042</v>
      </c>
      <c r="F4206" s="82" t="s">
        <v>1162</v>
      </c>
      <c r="G4206" s="83" t="s">
        <v>0</v>
      </c>
      <c r="H4206" s="85">
        <v>0</v>
      </c>
      <c r="I4206" s="86"/>
      <c r="J4206" s="88" t="s">
        <v>7083</v>
      </c>
      <c r="K4206" s="88"/>
      <c r="L4206" s="82" t="s">
        <v>31</v>
      </c>
      <c r="M4206" s="83" t="s">
        <v>7066</v>
      </c>
      <c r="N4206" s="82" t="s">
        <v>1017</v>
      </c>
      <c r="O4206" s="82" t="s">
        <v>0</v>
      </c>
      <c r="P4206" s="82" t="s">
        <v>35</v>
      </c>
      <c r="Q4206" s="99">
        <v>0</v>
      </c>
      <c r="R4206" s="99">
        <v>0</v>
      </c>
      <c r="S4206" s="99">
        <v>0</v>
      </c>
      <c r="T4206" s="99">
        <v>0</v>
      </c>
    </row>
    <row r="4207" spans="1:20">
      <c r="A4207" s="82" t="s">
        <v>12043</v>
      </c>
      <c r="B4207" s="83">
        <v>2304036</v>
      </c>
      <c r="C4207" s="82" t="s">
        <v>0</v>
      </c>
      <c r="D4207" s="82" t="s">
        <v>1147</v>
      </c>
      <c r="E4207" s="84" t="s">
        <v>12044</v>
      </c>
      <c r="F4207" s="82" t="s">
        <v>1149</v>
      </c>
      <c r="G4207" s="83" t="s">
        <v>0</v>
      </c>
      <c r="H4207" s="85">
        <v>1.29</v>
      </c>
      <c r="I4207" s="86">
        <v>9.7500000000000003E-2</v>
      </c>
      <c r="J4207" s="88" t="s">
        <v>8115</v>
      </c>
      <c r="K4207" s="88"/>
      <c r="L4207" s="82">
        <v>1248</v>
      </c>
      <c r="M4207" s="83" t="s">
        <v>7066</v>
      </c>
      <c r="N4207" s="82" t="s">
        <v>12045</v>
      </c>
      <c r="O4207" s="82" t="s">
        <v>11</v>
      </c>
      <c r="P4207" s="82" t="s">
        <v>36</v>
      </c>
      <c r="Q4207" s="99">
        <v>0</v>
      </c>
      <c r="R4207" s="99">
        <v>0</v>
      </c>
      <c r="S4207" s="99">
        <v>0</v>
      </c>
      <c r="T4207" s="99">
        <v>0</v>
      </c>
    </row>
    <row r="4208" spans="1:20">
      <c r="A4208" s="82" t="s">
        <v>12046</v>
      </c>
      <c r="B4208" s="83">
        <v>2304038</v>
      </c>
      <c r="C4208" s="82" t="s">
        <v>0</v>
      </c>
      <c r="D4208" s="82" t="s">
        <v>1147</v>
      </c>
      <c r="E4208" s="84" t="s">
        <v>12047</v>
      </c>
      <c r="F4208" s="82" t="s">
        <v>1149</v>
      </c>
      <c r="G4208" s="83" t="s">
        <v>0</v>
      </c>
      <c r="H4208" s="85">
        <v>1.29</v>
      </c>
      <c r="I4208" s="86">
        <v>9.7500000000000003E-2</v>
      </c>
      <c r="J4208" s="88" t="s">
        <v>8115</v>
      </c>
      <c r="K4208" s="88"/>
      <c r="L4208" s="82">
        <v>1728</v>
      </c>
      <c r="M4208" s="83" t="s">
        <v>7066</v>
      </c>
      <c r="N4208" s="82" t="s">
        <v>12045</v>
      </c>
      <c r="O4208" s="82" t="s">
        <v>11</v>
      </c>
      <c r="P4208" s="82" t="s">
        <v>36</v>
      </c>
      <c r="Q4208" s="99">
        <v>0</v>
      </c>
      <c r="R4208" s="99">
        <v>0</v>
      </c>
      <c r="S4208" s="99">
        <v>0</v>
      </c>
      <c r="T4208" s="99">
        <v>0</v>
      </c>
    </row>
    <row r="4209" spans="1:20">
      <c r="A4209" s="82" t="s">
        <v>12048</v>
      </c>
      <c r="B4209" s="83">
        <v>750311</v>
      </c>
      <c r="C4209" s="82" t="s">
        <v>0</v>
      </c>
      <c r="D4209" s="82" t="s">
        <v>1147</v>
      </c>
      <c r="E4209" s="84" t="s">
        <v>12049</v>
      </c>
      <c r="F4209" s="82" t="s">
        <v>1149</v>
      </c>
      <c r="G4209" s="83" t="s">
        <v>0</v>
      </c>
      <c r="H4209" s="85">
        <v>2.23</v>
      </c>
      <c r="I4209" s="86">
        <v>9.7500000000000003E-2</v>
      </c>
      <c r="J4209" s="88" t="s">
        <v>8115</v>
      </c>
      <c r="K4209" s="88"/>
      <c r="L4209" s="82">
        <v>1703</v>
      </c>
      <c r="M4209" s="83" t="s">
        <v>7066</v>
      </c>
      <c r="N4209" s="82" t="s">
        <v>12045</v>
      </c>
      <c r="O4209" s="82" t="s">
        <v>11</v>
      </c>
      <c r="P4209" s="82" t="s">
        <v>36</v>
      </c>
      <c r="Q4209" s="99">
        <v>0</v>
      </c>
      <c r="R4209" s="99">
        <v>0</v>
      </c>
      <c r="S4209" s="99">
        <v>0</v>
      </c>
      <c r="T4209" s="99">
        <v>0</v>
      </c>
    </row>
    <row r="4210" spans="1:20">
      <c r="A4210" s="82" t="s">
        <v>12050</v>
      </c>
      <c r="B4210" s="83">
        <v>7923031</v>
      </c>
      <c r="C4210" s="82" t="s">
        <v>0</v>
      </c>
      <c r="D4210" s="82" t="s">
        <v>1147</v>
      </c>
      <c r="E4210" s="84" t="s">
        <v>12051</v>
      </c>
      <c r="F4210" s="82" t="s">
        <v>1149</v>
      </c>
      <c r="G4210" s="83" t="s">
        <v>0</v>
      </c>
      <c r="H4210" s="85">
        <v>0.94</v>
      </c>
      <c r="I4210" s="86">
        <v>9.7500000000000003E-2</v>
      </c>
      <c r="J4210" s="88" t="s">
        <v>8115</v>
      </c>
      <c r="K4210" s="88"/>
      <c r="L4210" s="82">
        <v>2911</v>
      </c>
      <c r="M4210" s="83" t="s">
        <v>7066</v>
      </c>
      <c r="N4210" s="82" t="s">
        <v>12045</v>
      </c>
      <c r="O4210" s="82" t="s">
        <v>11</v>
      </c>
      <c r="P4210" s="82" t="s">
        <v>36</v>
      </c>
      <c r="Q4210" s="99">
        <v>0</v>
      </c>
      <c r="R4210" s="99">
        <v>0</v>
      </c>
      <c r="S4210" s="99">
        <v>0</v>
      </c>
      <c r="T4210" s="99">
        <v>0</v>
      </c>
    </row>
    <row r="4211" spans="1:20">
      <c r="A4211" s="82" t="s">
        <v>12052</v>
      </c>
      <c r="B4211" s="83">
        <v>925037</v>
      </c>
      <c r="C4211" s="82" t="s">
        <v>0</v>
      </c>
      <c r="D4211" s="82" t="s">
        <v>1147</v>
      </c>
      <c r="E4211" s="84" t="s">
        <v>12053</v>
      </c>
      <c r="F4211" s="82" t="s">
        <v>1149</v>
      </c>
      <c r="G4211" s="83" t="s">
        <v>0</v>
      </c>
      <c r="H4211" s="85">
        <v>1.29</v>
      </c>
      <c r="I4211" s="86">
        <v>9.7500000000000003E-2</v>
      </c>
      <c r="J4211" s="88" t="s">
        <v>11092</v>
      </c>
      <c r="K4211" s="88"/>
      <c r="L4211" s="82">
        <v>791</v>
      </c>
      <c r="M4211" s="83" t="s">
        <v>7066</v>
      </c>
      <c r="N4211" s="82" t="s">
        <v>12045</v>
      </c>
      <c r="O4211" s="82" t="s">
        <v>11</v>
      </c>
      <c r="P4211" s="82" t="s">
        <v>36</v>
      </c>
      <c r="Q4211" s="99">
        <v>0</v>
      </c>
      <c r="R4211" s="99">
        <v>0</v>
      </c>
      <c r="S4211" s="99">
        <v>0</v>
      </c>
      <c r="T4211" s="99">
        <v>0</v>
      </c>
    </row>
    <row r="4212" spans="1:20">
      <c r="A4212" s="82" t="s">
        <v>12054</v>
      </c>
      <c r="B4212" s="83">
        <v>925053</v>
      </c>
      <c r="C4212" s="82" t="s">
        <v>0</v>
      </c>
      <c r="D4212" s="82" t="s">
        <v>1147</v>
      </c>
      <c r="E4212" s="84" t="s">
        <v>12055</v>
      </c>
      <c r="F4212" s="82" t="s">
        <v>1149</v>
      </c>
      <c r="G4212" s="83" t="s">
        <v>0</v>
      </c>
      <c r="H4212" s="85">
        <v>1.29</v>
      </c>
      <c r="I4212" s="86">
        <v>9.7500000000000003E-2</v>
      </c>
      <c r="J4212" s="88" t="s">
        <v>11092</v>
      </c>
      <c r="K4212" s="88"/>
      <c r="L4212" s="82">
        <v>402</v>
      </c>
      <c r="M4212" s="83" t="s">
        <v>7066</v>
      </c>
      <c r="N4212" s="82" t="s">
        <v>12045</v>
      </c>
      <c r="O4212" s="82" t="s">
        <v>11</v>
      </c>
      <c r="P4212" s="82" t="s">
        <v>36</v>
      </c>
      <c r="Q4212" s="99">
        <v>0</v>
      </c>
      <c r="R4212" s="99">
        <v>0</v>
      </c>
      <c r="S4212" s="99">
        <v>0</v>
      </c>
      <c r="T4212" s="99">
        <v>0</v>
      </c>
    </row>
    <row r="4213" spans="1:20">
      <c r="A4213" s="82" t="str">
        <f>CONCATENATE(B4213,"-")</f>
        <v>16417-</v>
      </c>
      <c r="B4213" s="96">
        <v>16417</v>
      </c>
      <c r="C4213" s="82" t="s">
        <v>0</v>
      </c>
      <c r="D4213" s="96"/>
      <c r="E4213" s="82" t="s">
        <v>12056</v>
      </c>
      <c r="F4213" s="84" t="s">
        <v>1149</v>
      </c>
      <c r="G4213" s="83" t="s">
        <v>0</v>
      </c>
      <c r="H4213" s="85">
        <v>65.900000000000006</v>
      </c>
      <c r="I4213" s="86">
        <v>0</v>
      </c>
      <c r="J4213" s="85" t="s">
        <v>7143</v>
      </c>
      <c r="K4213" s="86" t="s">
        <v>12057</v>
      </c>
      <c r="L4213" s="88" t="s">
        <v>31</v>
      </c>
      <c r="M4213" s="88" t="s">
        <v>7066</v>
      </c>
      <c r="N4213" s="82" t="s">
        <v>1743</v>
      </c>
      <c r="O4213" s="83" t="s">
        <v>0</v>
      </c>
      <c r="P4213" s="82" t="s">
        <v>32</v>
      </c>
      <c r="Q4213" s="98">
        <v>19</v>
      </c>
      <c r="R4213" s="98">
        <v>37</v>
      </c>
      <c r="S4213" s="99">
        <v>19</v>
      </c>
      <c r="T4213" s="99">
        <v>2</v>
      </c>
    </row>
    <row r="4214" spans="1:20">
      <c r="A4214" s="82" t="str">
        <f t="shared" ref="A4214:A4215" si="0">CONCATENATE(B4214,"-")</f>
        <v>16418-</v>
      </c>
      <c r="B4214" s="96">
        <v>16418</v>
      </c>
      <c r="C4214" s="82" t="s">
        <v>0</v>
      </c>
      <c r="D4214" s="96"/>
      <c r="E4214" s="82" t="s">
        <v>12058</v>
      </c>
      <c r="F4214" s="84" t="s">
        <v>1149</v>
      </c>
      <c r="G4214" s="83" t="s">
        <v>0</v>
      </c>
      <c r="H4214" s="85">
        <v>74.900000000000006</v>
      </c>
      <c r="I4214" s="86">
        <v>0</v>
      </c>
      <c r="J4214" s="85" t="s">
        <v>7143</v>
      </c>
      <c r="K4214" s="86" t="s">
        <v>12059</v>
      </c>
      <c r="L4214" s="88" t="s">
        <v>31</v>
      </c>
      <c r="M4214" s="88" t="s">
        <v>7066</v>
      </c>
      <c r="N4214" s="82" t="s">
        <v>1743</v>
      </c>
      <c r="O4214" s="83" t="s">
        <v>0</v>
      </c>
      <c r="P4214" s="82" t="s">
        <v>32</v>
      </c>
      <c r="Q4214" s="98">
        <v>19</v>
      </c>
      <c r="R4214" s="98">
        <v>43</v>
      </c>
      <c r="S4214" s="99">
        <v>19</v>
      </c>
      <c r="T4214" s="99">
        <v>2.2000000000000002</v>
      </c>
    </row>
    <row r="4215" spans="1:20">
      <c r="A4215" s="82" t="str">
        <f t="shared" si="0"/>
        <v>16419-</v>
      </c>
      <c r="B4215" s="96">
        <v>16419</v>
      </c>
      <c r="C4215" s="82" t="s">
        <v>0</v>
      </c>
      <c r="D4215" s="96"/>
      <c r="E4215" s="82" t="s">
        <v>12060</v>
      </c>
      <c r="F4215" s="84" t="s">
        <v>1149</v>
      </c>
      <c r="G4215" s="83" t="s">
        <v>0</v>
      </c>
      <c r="H4215" s="85">
        <v>84.9</v>
      </c>
      <c r="I4215" s="86">
        <v>0</v>
      </c>
      <c r="J4215" s="85" t="s">
        <v>7143</v>
      </c>
      <c r="K4215" s="86" t="s">
        <v>12061</v>
      </c>
      <c r="L4215" s="88" t="s">
        <v>31</v>
      </c>
      <c r="M4215" s="88" t="s">
        <v>7066</v>
      </c>
      <c r="N4215" s="82" t="s">
        <v>1743</v>
      </c>
      <c r="O4215" s="83" t="s">
        <v>0</v>
      </c>
      <c r="P4215" s="82" t="s">
        <v>32</v>
      </c>
      <c r="Q4215" s="98">
        <v>19</v>
      </c>
      <c r="R4215" s="98">
        <v>55</v>
      </c>
      <c r="S4215" s="99">
        <v>19</v>
      </c>
      <c r="T4215" s="99">
        <v>2.6</v>
      </c>
    </row>
    <row r="4216" spans="1:20">
      <c r="A4216" s="82" t="str">
        <f>CONCATENATE(B4216,C4216,D4216)</f>
        <v>16623-</v>
      </c>
      <c r="B4216" s="83">
        <v>16623</v>
      </c>
      <c r="C4216" s="82" t="s">
        <v>0</v>
      </c>
      <c r="D4216" s="96"/>
      <c r="E4216" s="82" t="s">
        <v>12062</v>
      </c>
      <c r="F4216" s="84" t="s">
        <v>1149</v>
      </c>
      <c r="G4216" s="83" t="s">
        <v>0</v>
      </c>
      <c r="H4216" s="85">
        <v>15.9</v>
      </c>
      <c r="I4216" s="86">
        <v>6.5000000000000002E-2</v>
      </c>
      <c r="J4216" s="85" t="s">
        <v>12063</v>
      </c>
      <c r="K4216" s="86" t="s">
        <v>12064</v>
      </c>
      <c r="L4216" s="88" t="s">
        <v>31</v>
      </c>
      <c r="M4216" s="88" t="s">
        <v>31</v>
      </c>
      <c r="N4216" s="82" t="s">
        <v>8299</v>
      </c>
      <c r="O4216" s="83" t="s">
        <v>0</v>
      </c>
      <c r="P4216" s="82" t="s">
        <v>12065</v>
      </c>
      <c r="Q4216" s="82">
        <v>0</v>
      </c>
      <c r="R4216" s="82">
        <v>0</v>
      </c>
      <c r="S4216" s="81">
        <v>0</v>
      </c>
      <c r="T4216" s="81">
        <v>0</v>
      </c>
    </row>
    <row r="4217" spans="1:20">
      <c r="A4217" s="82" t="str">
        <f t="shared" ref="A4217:A4218" si="1">CONCATENATE(B4217,C4217,D4217)</f>
        <v>16626-</v>
      </c>
      <c r="B4217" s="83">
        <v>16626</v>
      </c>
      <c r="C4217" s="82" t="s">
        <v>0</v>
      </c>
      <c r="D4217" s="96"/>
      <c r="E4217" s="82" t="s">
        <v>12066</v>
      </c>
      <c r="F4217" s="84" t="s">
        <v>1149</v>
      </c>
      <c r="G4217" s="83" t="s">
        <v>0</v>
      </c>
      <c r="H4217" s="85">
        <v>19.5</v>
      </c>
      <c r="I4217" s="86">
        <v>6.5000000000000002E-2</v>
      </c>
      <c r="J4217" s="85" t="s">
        <v>12063</v>
      </c>
      <c r="K4217" s="86" t="s">
        <v>12067</v>
      </c>
      <c r="L4217" s="88" t="s">
        <v>31</v>
      </c>
      <c r="M4217" s="88" t="s">
        <v>31</v>
      </c>
      <c r="N4217" s="82" t="s">
        <v>8299</v>
      </c>
      <c r="O4217" s="83" t="s">
        <v>0</v>
      </c>
      <c r="P4217" s="82" t="s">
        <v>12065</v>
      </c>
      <c r="Q4217" s="82">
        <v>0</v>
      </c>
      <c r="R4217" s="82">
        <v>0</v>
      </c>
      <c r="S4217" s="81">
        <v>0</v>
      </c>
      <c r="T4217" s="81">
        <v>0</v>
      </c>
    </row>
    <row r="4218" spans="1:20">
      <c r="A4218" s="82" t="str">
        <f t="shared" si="1"/>
        <v>16629-</v>
      </c>
      <c r="B4218" s="83">
        <v>16629</v>
      </c>
      <c r="C4218" s="82" t="s">
        <v>0</v>
      </c>
      <c r="D4218" s="96"/>
      <c r="E4218" s="82" t="s">
        <v>12068</v>
      </c>
      <c r="F4218" s="84" t="s">
        <v>1149</v>
      </c>
      <c r="G4218" s="83" t="s">
        <v>0</v>
      </c>
      <c r="H4218" s="85">
        <v>12.9</v>
      </c>
      <c r="I4218" s="86">
        <v>6.5000000000000002E-2</v>
      </c>
      <c r="J4218" s="85" t="s">
        <v>12063</v>
      </c>
      <c r="K4218" s="86" t="s">
        <v>12069</v>
      </c>
      <c r="L4218" s="88" t="s">
        <v>31</v>
      </c>
      <c r="M4218" s="88" t="s">
        <v>31</v>
      </c>
      <c r="N4218" s="82" t="s">
        <v>8299</v>
      </c>
      <c r="O4218" s="83" t="s">
        <v>0</v>
      </c>
      <c r="P4218" s="82" t="s">
        <v>12065</v>
      </c>
      <c r="Q4218" s="82">
        <v>0</v>
      </c>
      <c r="R4218" s="82">
        <v>0</v>
      </c>
      <c r="S4218" s="81">
        <v>0</v>
      </c>
      <c r="T4218" s="81">
        <v>0</v>
      </c>
    </row>
    <row r="4219" spans="1:20">
      <c r="A4219" s="82" t="str">
        <f>CONCATENATE(B4219,C4219)</f>
        <v>16622-</v>
      </c>
      <c r="B4219" s="83">
        <v>16622</v>
      </c>
      <c r="C4219" s="82" t="s">
        <v>0</v>
      </c>
      <c r="D4219" s="96"/>
      <c r="E4219" s="82" t="s">
        <v>12070</v>
      </c>
      <c r="F4219" s="84" t="s">
        <v>1149</v>
      </c>
      <c r="G4219" s="83" t="s">
        <v>0</v>
      </c>
      <c r="H4219" s="85">
        <v>12.9</v>
      </c>
      <c r="I4219" s="86">
        <v>6.5000000000000002E-2</v>
      </c>
      <c r="J4219" s="85" t="s">
        <v>12063</v>
      </c>
      <c r="K4219" s="86" t="s">
        <v>12071</v>
      </c>
      <c r="L4219" s="88" t="s">
        <v>31</v>
      </c>
      <c r="M4219" s="88" t="s">
        <v>31</v>
      </c>
      <c r="N4219" s="82" t="s">
        <v>8299</v>
      </c>
      <c r="O4219" s="83"/>
      <c r="P4219" s="82" t="s">
        <v>12065</v>
      </c>
      <c r="Q4219" s="82">
        <v>0</v>
      </c>
      <c r="R4219" s="82">
        <v>0</v>
      </c>
      <c r="S4219" s="81">
        <v>0</v>
      </c>
      <c r="T4219" s="81"/>
    </row>
    <row r="4220" spans="1:20">
      <c r="A4220" s="82" t="str">
        <f t="shared" ref="A4220:A4237" si="2">CONCATENATE(B4220,C4220)</f>
        <v>16624-</v>
      </c>
      <c r="B4220" s="83">
        <v>16624</v>
      </c>
      <c r="C4220" s="82" t="s">
        <v>0</v>
      </c>
      <c r="D4220" s="96"/>
      <c r="E4220" s="82" t="s">
        <v>12072</v>
      </c>
      <c r="F4220" s="84" t="s">
        <v>1149</v>
      </c>
      <c r="G4220" s="83" t="s">
        <v>0</v>
      </c>
      <c r="H4220" s="85">
        <v>19.5</v>
      </c>
      <c r="I4220" s="86">
        <v>6.5000000000000002E-2</v>
      </c>
      <c r="J4220" s="85" t="s">
        <v>12063</v>
      </c>
      <c r="K4220" s="86" t="s">
        <v>12073</v>
      </c>
      <c r="L4220" s="88" t="s">
        <v>31</v>
      </c>
      <c r="M4220" s="88" t="s">
        <v>31</v>
      </c>
      <c r="N4220" s="82" t="s">
        <v>8299</v>
      </c>
      <c r="O4220" s="83"/>
      <c r="P4220" s="82" t="s">
        <v>12065</v>
      </c>
      <c r="Q4220" s="82">
        <v>0</v>
      </c>
      <c r="R4220" s="82">
        <v>0</v>
      </c>
      <c r="S4220" s="81">
        <v>0</v>
      </c>
      <c r="T4220" s="81"/>
    </row>
    <row r="4221" spans="1:20">
      <c r="A4221" s="82" t="str">
        <f t="shared" si="2"/>
        <v>16625-</v>
      </c>
      <c r="B4221" s="83">
        <v>16625</v>
      </c>
      <c r="C4221" s="82" t="s">
        <v>0</v>
      </c>
      <c r="D4221" s="96"/>
      <c r="E4221" s="82" t="s">
        <v>12074</v>
      </c>
      <c r="F4221" s="84" t="s">
        <v>1149</v>
      </c>
      <c r="G4221" s="83" t="s">
        <v>0</v>
      </c>
      <c r="H4221" s="85">
        <v>15.9</v>
      </c>
      <c r="I4221" s="86">
        <v>6.5000000000000002E-2</v>
      </c>
      <c r="J4221" s="85" t="s">
        <v>12063</v>
      </c>
      <c r="K4221" s="86" t="s">
        <v>12075</v>
      </c>
      <c r="L4221" s="88" t="s">
        <v>31</v>
      </c>
      <c r="M4221" s="88" t="s">
        <v>31</v>
      </c>
      <c r="N4221" s="82" t="s">
        <v>8299</v>
      </c>
      <c r="O4221" s="83"/>
      <c r="P4221" s="82" t="s">
        <v>12065</v>
      </c>
      <c r="Q4221" s="82">
        <v>0</v>
      </c>
      <c r="R4221" s="82">
        <v>0</v>
      </c>
      <c r="S4221" s="81">
        <v>0</v>
      </c>
      <c r="T4221" s="81"/>
    </row>
    <row r="4222" spans="1:20">
      <c r="A4222" s="82" t="str">
        <f t="shared" si="2"/>
        <v>16627-</v>
      </c>
      <c r="B4222" s="83">
        <v>16627</v>
      </c>
      <c r="C4222" s="82" t="s">
        <v>0</v>
      </c>
      <c r="D4222" s="96"/>
      <c r="E4222" s="82" t="s">
        <v>12076</v>
      </c>
      <c r="F4222" s="84" t="s">
        <v>1149</v>
      </c>
      <c r="G4222" s="83" t="s">
        <v>0</v>
      </c>
      <c r="H4222" s="85">
        <v>15.9</v>
      </c>
      <c r="I4222" s="86">
        <v>6.5000000000000002E-2</v>
      </c>
      <c r="J4222" s="85" t="s">
        <v>12063</v>
      </c>
      <c r="K4222" s="86" t="s">
        <v>12077</v>
      </c>
      <c r="L4222" s="88" t="s">
        <v>31</v>
      </c>
      <c r="M4222" s="88" t="s">
        <v>31</v>
      </c>
      <c r="N4222" s="82" t="s">
        <v>8299</v>
      </c>
      <c r="O4222" s="83"/>
      <c r="P4222" s="82" t="s">
        <v>12065</v>
      </c>
      <c r="Q4222" s="82">
        <v>0</v>
      </c>
      <c r="R4222" s="82">
        <v>0</v>
      </c>
      <c r="S4222" s="81">
        <v>0</v>
      </c>
      <c r="T4222" s="81"/>
    </row>
    <row r="4223" spans="1:20">
      <c r="A4223" s="82" t="str">
        <f t="shared" si="2"/>
        <v>16628-</v>
      </c>
      <c r="B4223" s="83">
        <v>16628</v>
      </c>
      <c r="C4223" s="82" t="s">
        <v>0</v>
      </c>
      <c r="D4223" s="96"/>
      <c r="E4223" s="82" t="s">
        <v>12078</v>
      </c>
      <c r="F4223" s="84" t="s">
        <v>1149</v>
      </c>
      <c r="G4223" s="83" t="s">
        <v>0</v>
      </c>
      <c r="H4223" s="85">
        <v>19.5</v>
      </c>
      <c r="I4223" s="86">
        <v>6.5000000000000002E-2</v>
      </c>
      <c r="J4223" s="85" t="s">
        <v>12063</v>
      </c>
      <c r="K4223" s="86" t="s">
        <v>12079</v>
      </c>
      <c r="L4223" s="88" t="s">
        <v>31</v>
      </c>
      <c r="M4223" s="88" t="s">
        <v>31</v>
      </c>
      <c r="N4223" s="82" t="s">
        <v>8299</v>
      </c>
      <c r="O4223" s="83"/>
      <c r="P4223" s="82" t="s">
        <v>12065</v>
      </c>
      <c r="Q4223" s="82">
        <v>0</v>
      </c>
      <c r="R4223" s="82">
        <v>0</v>
      </c>
      <c r="S4223" s="81">
        <v>0</v>
      </c>
      <c r="T4223" s="81"/>
    </row>
    <row r="4224" spans="1:20">
      <c r="A4224" s="82" t="str">
        <f t="shared" si="2"/>
        <v>16630-</v>
      </c>
      <c r="B4224" s="83">
        <v>16630</v>
      </c>
      <c r="C4224" s="82" t="s">
        <v>0</v>
      </c>
      <c r="D4224" s="96"/>
      <c r="E4224" s="82" t="s">
        <v>12080</v>
      </c>
      <c r="F4224" s="84" t="s">
        <v>1149</v>
      </c>
      <c r="G4224" s="83" t="s">
        <v>0</v>
      </c>
      <c r="H4224" s="85">
        <v>45.9</v>
      </c>
      <c r="I4224" s="86">
        <v>0</v>
      </c>
      <c r="J4224" s="85" t="s">
        <v>7257</v>
      </c>
      <c r="K4224" s="86" t="s">
        <v>12081</v>
      </c>
      <c r="L4224" s="88" t="s">
        <v>31</v>
      </c>
      <c r="M4224" s="88" t="s">
        <v>31</v>
      </c>
      <c r="N4224" s="82" t="s">
        <v>8299</v>
      </c>
      <c r="O4224" s="83"/>
      <c r="P4224" s="82" t="s">
        <v>12082</v>
      </c>
      <c r="Q4224" s="82">
        <v>0</v>
      </c>
      <c r="R4224" s="82">
        <v>0</v>
      </c>
      <c r="S4224" s="81">
        <v>0</v>
      </c>
      <c r="T4224" s="81"/>
    </row>
    <row r="4225" spans="1:20">
      <c r="A4225" s="82" t="str">
        <f t="shared" si="2"/>
        <v>16631-</v>
      </c>
      <c r="B4225" s="83">
        <v>16631</v>
      </c>
      <c r="C4225" s="82" t="s">
        <v>0</v>
      </c>
      <c r="D4225" s="96"/>
      <c r="E4225" s="82" t="s">
        <v>12083</v>
      </c>
      <c r="F4225" s="84" t="s">
        <v>1149</v>
      </c>
      <c r="G4225" s="83" t="s">
        <v>0</v>
      </c>
      <c r="H4225" s="85">
        <v>45.9</v>
      </c>
      <c r="I4225" s="86">
        <v>0</v>
      </c>
      <c r="J4225" s="85" t="s">
        <v>7257</v>
      </c>
      <c r="K4225" s="86" t="s">
        <v>12084</v>
      </c>
      <c r="L4225" s="88" t="s">
        <v>31</v>
      </c>
      <c r="M4225" s="88" t="s">
        <v>31</v>
      </c>
      <c r="N4225" s="82" t="s">
        <v>8299</v>
      </c>
      <c r="O4225" s="83"/>
      <c r="P4225" s="82" t="s">
        <v>12082</v>
      </c>
      <c r="Q4225" s="82">
        <v>0</v>
      </c>
      <c r="R4225" s="82">
        <v>0</v>
      </c>
      <c r="S4225" s="81">
        <v>0</v>
      </c>
      <c r="T4225" s="81"/>
    </row>
    <row r="4226" spans="1:20">
      <c r="A4226" s="82" t="str">
        <f t="shared" si="2"/>
        <v>16632-</v>
      </c>
      <c r="B4226" s="83">
        <v>16632</v>
      </c>
      <c r="C4226" s="82" t="s">
        <v>0</v>
      </c>
      <c r="D4226" s="96"/>
      <c r="E4226" s="82" t="s">
        <v>12085</v>
      </c>
      <c r="F4226" s="84" t="s">
        <v>1149</v>
      </c>
      <c r="G4226" s="83" t="s">
        <v>0</v>
      </c>
      <c r="H4226" s="85">
        <v>45.9</v>
      </c>
      <c r="I4226" s="86">
        <v>0</v>
      </c>
      <c r="J4226" s="85" t="s">
        <v>7257</v>
      </c>
      <c r="K4226" s="86" t="s">
        <v>12086</v>
      </c>
      <c r="L4226" s="88" t="s">
        <v>31</v>
      </c>
      <c r="M4226" s="88" t="s">
        <v>31</v>
      </c>
      <c r="N4226" s="82" t="s">
        <v>8299</v>
      </c>
      <c r="O4226" s="83"/>
      <c r="P4226" s="82" t="s">
        <v>12082</v>
      </c>
      <c r="Q4226" s="82">
        <v>0</v>
      </c>
      <c r="R4226" s="82">
        <v>0</v>
      </c>
      <c r="S4226" s="81">
        <v>0</v>
      </c>
      <c r="T4226" s="81"/>
    </row>
    <row r="4227" spans="1:20">
      <c r="A4227" s="82" t="str">
        <f t="shared" si="2"/>
        <v>16633-</v>
      </c>
      <c r="B4227" s="83">
        <v>16633</v>
      </c>
      <c r="C4227" s="82" t="s">
        <v>0</v>
      </c>
      <c r="D4227" s="96"/>
      <c r="E4227" s="82" t="s">
        <v>12087</v>
      </c>
      <c r="F4227" s="84" t="s">
        <v>1149</v>
      </c>
      <c r="G4227" s="83" t="s">
        <v>0</v>
      </c>
      <c r="H4227" s="85">
        <v>24.9</v>
      </c>
      <c r="I4227" s="86">
        <v>0</v>
      </c>
      <c r="J4227" s="85" t="s">
        <v>12088</v>
      </c>
      <c r="K4227" s="86" t="s">
        <v>12089</v>
      </c>
      <c r="L4227" s="88" t="s">
        <v>31</v>
      </c>
      <c r="M4227" s="88" t="s">
        <v>31</v>
      </c>
      <c r="N4227" s="82" t="s">
        <v>8299</v>
      </c>
      <c r="O4227" s="83"/>
      <c r="P4227" s="82" t="s">
        <v>12090</v>
      </c>
      <c r="Q4227" s="82">
        <v>0</v>
      </c>
      <c r="R4227" s="82">
        <v>0</v>
      </c>
      <c r="S4227" s="81">
        <v>0</v>
      </c>
      <c r="T4227" s="81"/>
    </row>
    <row r="4228" spans="1:20">
      <c r="A4228" s="82" t="str">
        <f t="shared" si="2"/>
        <v>16634-</v>
      </c>
      <c r="B4228" s="83">
        <v>16634</v>
      </c>
      <c r="C4228" s="82" t="s">
        <v>0</v>
      </c>
      <c r="D4228" s="96"/>
      <c r="E4228" s="82" t="s">
        <v>12091</v>
      </c>
      <c r="F4228" s="84" t="s">
        <v>1149</v>
      </c>
      <c r="G4228" s="83" t="s">
        <v>0</v>
      </c>
      <c r="H4228" s="85">
        <v>49.9</v>
      </c>
      <c r="I4228" s="86">
        <v>0</v>
      </c>
      <c r="J4228" s="85" t="s">
        <v>12088</v>
      </c>
      <c r="K4228" s="86" t="s">
        <v>12092</v>
      </c>
      <c r="L4228" s="88" t="s">
        <v>31</v>
      </c>
      <c r="M4228" s="88" t="s">
        <v>31</v>
      </c>
      <c r="N4228" s="82" t="s">
        <v>8299</v>
      </c>
      <c r="O4228" s="83"/>
      <c r="P4228" s="82" t="s">
        <v>12093</v>
      </c>
      <c r="Q4228" s="82">
        <v>0</v>
      </c>
      <c r="R4228" s="82">
        <v>0</v>
      </c>
      <c r="S4228" s="81">
        <v>0</v>
      </c>
      <c r="T4228" s="81"/>
    </row>
    <row r="4229" spans="1:20">
      <c r="A4229" s="82" t="str">
        <f t="shared" si="2"/>
        <v>16635-</v>
      </c>
      <c r="B4229" s="83">
        <v>16635</v>
      </c>
      <c r="C4229" s="82" t="s">
        <v>0</v>
      </c>
      <c r="D4229" s="96"/>
      <c r="E4229" s="82" t="s">
        <v>12094</v>
      </c>
      <c r="F4229" s="84" t="s">
        <v>1149</v>
      </c>
      <c r="G4229" s="83" t="s">
        <v>0</v>
      </c>
      <c r="H4229" s="85">
        <v>24.9</v>
      </c>
      <c r="I4229" s="86">
        <v>0</v>
      </c>
      <c r="J4229" s="85" t="s">
        <v>12088</v>
      </c>
      <c r="K4229" s="86" t="s">
        <v>12095</v>
      </c>
      <c r="L4229" s="88" t="s">
        <v>31</v>
      </c>
      <c r="M4229" s="88" t="s">
        <v>31</v>
      </c>
      <c r="N4229" s="82" t="s">
        <v>8299</v>
      </c>
      <c r="O4229" s="83"/>
      <c r="P4229" s="82" t="s">
        <v>12090</v>
      </c>
      <c r="Q4229" s="82">
        <v>0</v>
      </c>
      <c r="R4229" s="82">
        <v>0</v>
      </c>
      <c r="S4229" s="81">
        <v>0</v>
      </c>
      <c r="T4229" s="81"/>
    </row>
    <row r="4230" spans="1:20">
      <c r="A4230" s="82" t="str">
        <f t="shared" si="2"/>
        <v>16636-</v>
      </c>
      <c r="B4230" s="83">
        <v>16636</v>
      </c>
      <c r="C4230" s="82" t="s">
        <v>0</v>
      </c>
      <c r="D4230" s="96"/>
      <c r="E4230" s="82" t="s">
        <v>12096</v>
      </c>
      <c r="F4230" s="84" t="s">
        <v>1149</v>
      </c>
      <c r="G4230" s="83" t="s">
        <v>0</v>
      </c>
      <c r="H4230" s="85">
        <v>49.9</v>
      </c>
      <c r="I4230" s="86">
        <v>0</v>
      </c>
      <c r="J4230" s="85" t="s">
        <v>12088</v>
      </c>
      <c r="K4230" s="86" t="s">
        <v>12097</v>
      </c>
      <c r="L4230" s="88" t="s">
        <v>31</v>
      </c>
      <c r="M4230" s="88" t="s">
        <v>31</v>
      </c>
      <c r="N4230" s="82" t="s">
        <v>8299</v>
      </c>
      <c r="O4230" s="83"/>
      <c r="P4230" s="82" t="s">
        <v>12093</v>
      </c>
      <c r="Q4230" s="82">
        <v>0</v>
      </c>
      <c r="R4230" s="82">
        <v>0</v>
      </c>
      <c r="S4230" s="81">
        <v>0</v>
      </c>
      <c r="T4230" s="81"/>
    </row>
    <row r="4231" spans="1:20">
      <c r="A4231" s="82" t="str">
        <f t="shared" si="2"/>
        <v>16637-</v>
      </c>
      <c r="B4231" s="83">
        <v>16637</v>
      </c>
      <c r="C4231" s="82" t="s">
        <v>0</v>
      </c>
      <c r="D4231" s="96"/>
      <c r="E4231" s="82" t="s">
        <v>12098</v>
      </c>
      <c r="F4231" s="84" t="s">
        <v>1149</v>
      </c>
      <c r="G4231" s="83" t="s">
        <v>0</v>
      </c>
      <c r="H4231" s="85">
        <v>19.899999999999999</v>
      </c>
      <c r="I4231" s="86">
        <v>0</v>
      </c>
      <c r="J4231" s="85" t="s">
        <v>12088</v>
      </c>
      <c r="K4231" s="86" t="s">
        <v>12099</v>
      </c>
      <c r="L4231" s="88" t="s">
        <v>31</v>
      </c>
      <c r="M4231" s="88" t="s">
        <v>31</v>
      </c>
      <c r="N4231" s="82" t="s">
        <v>8299</v>
      </c>
      <c r="O4231" s="83"/>
      <c r="P4231" s="82" t="s">
        <v>12100</v>
      </c>
      <c r="Q4231" s="82">
        <v>0</v>
      </c>
      <c r="R4231" s="82">
        <v>0</v>
      </c>
      <c r="S4231" s="81">
        <v>0</v>
      </c>
      <c r="T4231" s="81"/>
    </row>
    <row r="4232" spans="1:20">
      <c r="A4232" s="82" t="str">
        <f t="shared" si="2"/>
        <v>16638-</v>
      </c>
      <c r="B4232" s="83">
        <v>16638</v>
      </c>
      <c r="C4232" s="82" t="s">
        <v>0</v>
      </c>
      <c r="D4232" s="96"/>
      <c r="E4232" s="82" t="s">
        <v>12101</v>
      </c>
      <c r="F4232" s="84" t="s">
        <v>1149</v>
      </c>
      <c r="G4232" s="83" t="s">
        <v>0</v>
      </c>
      <c r="H4232" s="85">
        <v>19.899999999999999</v>
      </c>
      <c r="I4232" s="86">
        <v>0</v>
      </c>
      <c r="J4232" s="85" t="s">
        <v>12088</v>
      </c>
      <c r="K4232" s="86" t="s">
        <v>12102</v>
      </c>
      <c r="L4232" s="88" t="s">
        <v>31</v>
      </c>
      <c r="M4232" s="88" t="s">
        <v>31</v>
      </c>
      <c r="N4232" s="82" t="s">
        <v>8299</v>
      </c>
      <c r="O4232" s="83"/>
      <c r="P4232" s="82" t="s">
        <v>12100</v>
      </c>
      <c r="Q4232" s="82">
        <v>0</v>
      </c>
      <c r="R4232" s="82">
        <v>0</v>
      </c>
      <c r="S4232" s="81">
        <v>0</v>
      </c>
      <c r="T4232" s="81"/>
    </row>
    <row r="4233" spans="1:20">
      <c r="A4233" s="82" t="str">
        <f t="shared" si="2"/>
        <v>16639-</v>
      </c>
      <c r="B4233" s="83">
        <v>16639</v>
      </c>
      <c r="C4233" s="82" t="s">
        <v>0</v>
      </c>
      <c r="D4233" s="96"/>
      <c r="E4233" s="82" t="s">
        <v>12103</v>
      </c>
      <c r="F4233" s="84" t="s">
        <v>1149</v>
      </c>
      <c r="G4233" s="83" t="s">
        <v>0</v>
      </c>
      <c r="H4233" s="85">
        <v>19.899999999999999</v>
      </c>
      <c r="I4233" s="86">
        <v>0</v>
      </c>
      <c r="J4233" s="85" t="s">
        <v>12088</v>
      </c>
      <c r="K4233" s="86" t="s">
        <v>12104</v>
      </c>
      <c r="L4233" s="88" t="s">
        <v>31</v>
      </c>
      <c r="M4233" s="88" t="s">
        <v>31</v>
      </c>
      <c r="N4233" s="82" t="s">
        <v>8299</v>
      </c>
      <c r="O4233" s="83"/>
      <c r="P4233" s="82" t="s">
        <v>12100</v>
      </c>
      <c r="Q4233" s="82">
        <v>0</v>
      </c>
      <c r="R4233" s="82">
        <v>0</v>
      </c>
      <c r="S4233" s="81">
        <v>0</v>
      </c>
      <c r="T4233" s="81"/>
    </row>
    <row r="4234" spans="1:20">
      <c r="A4234" s="82" t="str">
        <f t="shared" si="2"/>
        <v>16640-</v>
      </c>
      <c r="B4234" s="83">
        <v>16640</v>
      </c>
      <c r="C4234" s="82" t="s">
        <v>0</v>
      </c>
      <c r="D4234" s="96"/>
      <c r="E4234" s="82" t="s">
        <v>12105</v>
      </c>
      <c r="F4234" s="84" t="s">
        <v>1149</v>
      </c>
      <c r="G4234" s="83" t="s">
        <v>0</v>
      </c>
      <c r="H4234" s="85">
        <v>19.899999999999999</v>
      </c>
      <c r="I4234" s="86">
        <v>0</v>
      </c>
      <c r="J4234" s="85" t="s">
        <v>12088</v>
      </c>
      <c r="K4234" s="86" t="s">
        <v>12106</v>
      </c>
      <c r="L4234" s="88" t="s">
        <v>31</v>
      </c>
      <c r="M4234" s="88" t="s">
        <v>31</v>
      </c>
      <c r="N4234" s="82" t="s">
        <v>8299</v>
      </c>
      <c r="O4234" s="83"/>
      <c r="P4234" s="82" t="s">
        <v>12100</v>
      </c>
      <c r="Q4234" s="82">
        <v>0</v>
      </c>
      <c r="R4234" s="82">
        <v>0</v>
      </c>
      <c r="S4234" s="81">
        <v>0</v>
      </c>
      <c r="T4234" s="81"/>
    </row>
    <row r="4235" spans="1:20">
      <c r="A4235" s="82" t="str">
        <f t="shared" si="2"/>
        <v>16901-</v>
      </c>
      <c r="B4235" s="83">
        <v>16901</v>
      </c>
      <c r="C4235" s="82" t="s">
        <v>0</v>
      </c>
      <c r="D4235" s="96"/>
      <c r="E4235" s="82" t="s">
        <v>12107</v>
      </c>
      <c r="F4235" s="84" t="s">
        <v>1149</v>
      </c>
      <c r="G4235" s="83" t="s">
        <v>0</v>
      </c>
      <c r="H4235" s="85">
        <v>39.9</v>
      </c>
      <c r="I4235" s="86">
        <v>6.5000000000000002E-2</v>
      </c>
      <c r="J4235" s="85" t="s">
        <v>7086</v>
      </c>
      <c r="K4235" s="86" t="s">
        <v>12108</v>
      </c>
      <c r="L4235" s="88" t="s">
        <v>31</v>
      </c>
      <c r="M4235" s="88" t="s">
        <v>31</v>
      </c>
      <c r="N4235" s="82" t="s">
        <v>8299</v>
      </c>
      <c r="O4235" s="83" t="s">
        <v>12109</v>
      </c>
      <c r="P4235" s="82" t="s">
        <v>36</v>
      </c>
      <c r="Q4235" s="82">
        <v>29.5</v>
      </c>
      <c r="R4235" s="82">
        <v>1.3</v>
      </c>
      <c r="S4235" s="81">
        <v>29.5</v>
      </c>
      <c r="T4235" s="81">
        <v>0.4</v>
      </c>
    </row>
    <row r="4236" spans="1:20">
      <c r="A4236" s="82" t="str">
        <f t="shared" si="2"/>
        <v>16902-</v>
      </c>
      <c r="B4236" s="83">
        <v>16902</v>
      </c>
      <c r="C4236" s="82" t="s">
        <v>0</v>
      </c>
      <c r="D4236" s="96"/>
      <c r="E4236" s="82" t="s">
        <v>12110</v>
      </c>
      <c r="F4236" s="84" t="s">
        <v>1149</v>
      </c>
      <c r="G4236" s="83" t="s">
        <v>0</v>
      </c>
      <c r="H4236" s="85">
        <v>39.9</v>
      </c>
      <c r="I4236" s="86">
        <v>6.5000000000000002E-2</v>
      </c>
      <c r="J4236" s="85" t="s">
        <v>7086</v>
      </c>
      <c r="K4236" s="86" t="s">
        <v>12111</v>
      </c>
      <c r="L4236" s="88" t="s">
        <v>31</v>
      </c>
      <c r="M4236" s="88" t="s">
        <v>31</v>
      </c>
      <c r="N4236" s="82" t="s">
        <v>8299</v>
      </c>
      <c r="O4236" s="83" t="s">
        <v>12109</v>
      </c>
      <c r="P4236" s="82" t="s">
        <v>36</v>
      </c>
      <c r="Q4236" s="82">
        <v>29.5</v>
      </c>
      <c r="R4236" s="82">
        <v>1.3</v>
      </c>
      <c r="S4236" s="81">
        <v>29.5</v>
      </c>
      <c r="T4236" s="81">
        <v>0.4</v>
      </c>
    </row>
    <row r="4237" spans="1:20">
      <c r="A4237" s="82" t="str">
        <f t="shared" si="2"/>
        <v>16903-</v>
      </c>
      <c r="B4237" s="83">
        <v>16903</v>
      </c>
      <c r="C4237" s="82" t="s">
        <v>0</v>
      </c>
      <c r="D4237" s="96"/>
      <c r="E4237" s="82" t="s">
        <v>12112</v>
      </c>
      <c r="F4237" s="84" t="s">
        <v>1149</v>
      </c>
      <c r="G4237" s="83" t="s">
        <v>0</v>
      </c>
      <c r="H4237" s="85">
        <v>39.9</v>
      </c>
      <c r="I4237" s="86">
        <v>6.5000000000000002E-2</v>
      </c>
      <c r="J4237" s="85" t="s">
        <v>7086</v>
      </c>
      <c r="K4237" s="86" t="s">
        <v>12113</v>
      </c>
      <c r="L4237" s="88" t="s">
        <v>31</v>
      </c>
      <c r="M4237" s="88" t="s">
        <v>31</v>
      </c>
      <c r="N4237" s="82" t="s">
        <v>8299</v>
      </c>
      <c r="O4237" s="83" t="s">
        <v>12109</v>
      </c>
      <c r="P4237" s="82" t="s">
        <v>36</v>
      </c>
      <c r="Q4237" s="82">
        <v>29.5</v>
      </c>
      <c r="R4237" s="82">
        <v>1.3</v>
      </c>
      <c r="S4237" s="81">
        <v>29.5</v>
      </c>
      <c r="T4237" s="81">
        <v>0.4</v>
      </c>
    </row>
    <row r="4238" spans="1:20">
      <c r="A4238" s="50"/>
      <c r="C4238" s="50"/>
      <c r="D4238" s="50"/>
      <c r="E4238" s="56"/>
      <c r="F4238" s="50"/>
      <c r="L4238" s="50"/>
      <c r="N4238" s="50"/>
      <c r="O4238" s="50"/>
      <c r="P4238" s="50"/>
    </row>
    <row r="4239" spans="1:20">
      <c r="A4239" s="50"/>
      <c r="C4239" s="50"/>
      <c r="D4239" s="50"/>
      <c r="E4239" s="56"/>
      <c r="F4239" s="50"/>
      <c r="L4239" s="50"/>
      <c r="N4239" s="50"/>
      <c r="O4239" s="50"/>
      <c r="P4239" s="50"/>
    </row>
    <row r="4240" spans="1:20">
      <c r="A4240" s="50"/>
      <c r="C4240" s="50"/>
      <c r="D4240" s="50"/>
      <c r="E4240" s="56"/>
      <c r="F4240" s="50"/>
      <c r="L4240" s="50"/>
      <c r="N4240" s="50"/>
      <c r="O4240" s="50"/>
      <c r="P4240" s="50"/>
    </row>
    <row r="4241" spans="1:16">
      <c r="A4241" s="50"/>
      <c r="C4241" s="50"/>
      <c r="D4241" s="50"/>
      <c r="E4241" s="56"/>
      <c r="F4241" s="50"/>
      <c r="L4241" s="50"/>
      <c r="N4241" s="50"/>
      <c r="O4241" s="50"/>
      <c r="P4241" s="50"/>
    </row>
    <row r="4242" spans="1:16">
      <c r="A4242" s="50"/>
      <c r="C4242" s="50"/>
      <c r="D4242" s="50"/>
      <c r="E4242" s="56"/>
      <c r="F4242" s="50"/>
      <c r="L4242" s="50"/>
      <c r="N4242" s="50"/>
      <c r="O4242" s="50"/>
      <c r="P4242" s="50"/>
    </row>
    <row r="4243" spans="1:16">
      <c r="A4243" s="50"/>
      <c r="C4243" s="50"/>
      <c r="D4243" s="50"/>
      <c r="E4243" s="56"/>
      <c r="F4243" s="50"/>
      <c r="L4243" s="50"/>
      <c r="N4243" s="50"/>
      <c r="O4243" s="50"/>
      <c r="P4243" s="50"/>
    </row>
    <row r="4244" spans="1:16">
      <c r="A4244" s="50"/>
      <c r="C4244" s="50"/>
      <c r="D4244" s="50"/>
      <c r="E4244" s="56"/>
      <c r="F4244" s="50"/>
      <c r="L4244" s="50"/>
      <c r="N4244" s="50"/>
      <c r="O4244" s="50"/>
      <c r="P4244" s="50"/>
    </row>
    <row r="4245" spans="1:16">
      <c r="A4245" s="50"/>
      <c r="C4245" s="50"/>
      <c r="D4245" s="50"/>
      <c r="E4245" s="56"/>
      <c r="F4245" s="50"/>
      <c r="L4245" s="50"/>
      <c r="N4245" s="50"/>
      <c r="O4245" s="50"/>
      <c r="P4245" s="50"/>
    </row>
    <row r="4246" spans="1:16">
      <c r="A4246" s="50"/>
      <c r="C4246" s="50"/>
      <c r="D4246" s="50"/>
      <c r="E4246" s="56"/>
      <c r="F4246" s="50"/>
      <c r="L4246" s="50"/>
      <c r="N4246" s="50"/>
      <c r="O4246" s="50"/>
      <c r="P4246" s="50"/>
    </row>
    <row r="4247" spans="1:16">
      <c r="A4247" s="50"/>
      <c r="C4247" s="50"/>
      <c r="D4247" s="50"/>
      <c r="E4247" s="56"/>
      <c r="F4247" s="50"/>
      <c r="L4247" s="50"/>
      <c r="N4247" s="50"/>
      <c r="O4247" s="50"/>
      <c r="P4247" s="50"/>
    </row>
    <row r="4248" spans="1:16">
      <c r="A4248" s="50"/>
      <c r="C4248" s="50"/>
      <c r="D4248" s="50"/>
      <c r="E4248" s="56"/>
      <c r="F4248" s="50"/>
      <c r="L4248" s="50"/>
      <c r="N4248" s="50"/>
      <c r="O4248" s="50"/>
      <c r="P4248" s="50"/>
    </row>
    <row r="4249" spans="1:16">
      <c r="A4249" s="50"/>
      <c r="C4249" s="50"/>
      <c r="D4249" s="50"/>
      <c r="E4249" s="56"/>
      <c r="F4249" s="50"/>
      <c r="L4249" s="50"/>
      <c r="N4249" s="50"/>
      <c r="O4249" s="50"/>
      <c r="P4249" s="50"/>
    </row>
    <row r="4250" spans="1:16">
      <c r="A4250" s="50"/>
      <c r="C4250" s="50"/>
      <c r="D4250" s="50"/>
      <c r="E4250" s="56"/>
      <c r="F4250" s="50"/>
      <c r="L4250" s="50"/>
      <c r="N4250" s="50"/>
      <c r="O4250" s="50"/>
      <c r="P4250" s="50"/>
    </row>
    <row r="4251" spans="1:16">
      <c r="A4251" s="50"/>
      <c r="C4251" s="50"/>
      <c r="D4251" s="50"/>
      <c r="E4251" s="56"/>
      <c r="F4251" s="50"/>
      <c r="L4251" s="50"/>
      <c r="N4251" s="50"/>
      <c r="O4251" s="50"/>
      <c r="P4251" s="50"/>
    </row>
    <row r="4252" spans="1:16">
      <c r="A4252" s="50"/>
      <c r="C4252" s="50"/>
      <c r="D4252" s="50"/>
      <c r="E4252" s="56"/>
      <c r="F4252" s="50"/>
      <c r="L4252" s="50"/>
      <c r="N4252" s="50"/>
      <c r="O4252" s="50"/>
      <c r="P4252" s="50"/>
    </row>
    <row r="4253" spans="1:16">
      <c r="A4253" s="50"/>
      <c r="C4253" s="50"/>
      <c r="D4253" s="50"/>
      <c r="E4253" s="56"/>
      <c r="F4253" s="50"/>
      <c r="L4253" s="50"/>
      <c r="N4253" s="50"/>
      <c r="O4253" s="50"/>
      <c r="P4253" s="50"/>
    </row>
    <row r="4254" spans="1:16">
      <c r="A4254" s="50"/>
      <c r="C4254" s="50"/>
      <c r="D4254" s="50"/>
      <c r="E4254" s="56"/>
      <c r="F4254" s="50"/>
      <c r="L4254" s="50"/>
      <c r="N4254" s="50"/>
      <c r="O4254" s="50"/>
      <c r="P4254" s="50"/>
    </row>
    <row r="4255" spans="1:16">
      <c r="A4255" s="50"/>
      <c r="C4255" s="50"/>
      <c r="D4255" s="50"/>
      <c r="E4255" s="56"/>
      <c r="F4255" s="50"/>
      <c r="L4255" s="50"/>
      <c r="N4255" s="50"/>
      <c r="O4255" s="50"/>
      <c r="P4255" s="50"/>
    </row>
    <row r="4256" spans="1:16">
      <c r="A4256" s="50"/>
      <c r="C4256" s="50"/>
      <c r="D4256" s="50"/>
      <c r="E4256" s="56"/>
      <c r="F4256" s="50"/>
      <c r="L4256" s="50"/>
      <c r="N4256" s="50"/>
      <c r="O4256" s="50"/>
      <c r="P4256" s="50"/>
    </row>
    <row r="4257" spans="1:16">
      <c r="A4257" s="50"/>
      <c r="C4257" s="50"/>
      <c r="D4257" s="50"/>
      <c r="E4257" s="56"/>
      <c r="F4257" s="50"/>
      <c r="L4257" s="50"/>
      <c r="N4257" s="50"/>
      <c r="O4257" s="50"/>
      <c r="P4257" s="50"/>
    </row>
    <row r="4258" spans="1:16">
      <c r="A4258" s="50"/>
      <c r="C4258" s="50"/>
      <c r="D4258" s="50"/>
      <c r="E4258" s="56"/>
      <c r="F4258" s="50"/>
      <c r="L4258" s="50"/>
      <c r="N4258" s="50"/>
      <c r="O4258" s="50"/>
      <c r="P4258" s="50"/>
    </row>
    <row r="4259" spans="1:16">
      <c r="A4259" s="50"/>
      <c r="C4259" s="50"/>
      <c r="D4259" s="50"/>
      <c r="E4259" s="56"/>
      <c r="F4259" s="50"/>
      <c r="L4259" s="50"/>
      <c r="N4259" s="50"/>
      <c r="O4259" s="50"/>
      <c r="P4259" s="50"/>
    </row>
    <row r="4260" spans="1:16">
      <c r="A4260" s="50"/>
      <c r="C4260" s="50"/>
      <c r="D4260" s="50"/>
      <c r="E4260" s="56"/>
      <c r="F4260" s="50"/>
      <c r="L4260" s="50"/>
      <c r="N4260" s="50"/>
      <c r="O4260" s="50"/>
      <c r="P4260" s="50"/>
    </row>
    <row r="4261" spans="1:16">
      <c r="A4261" s="50"/>
      <c r="C4261" s="50"/>
      <c r="D4261" s="50"/>
      <c r="E4261" s="56"/>
      <c r="F4261" s="50"/>
      <c r="L4261" s="50"/>
      <c r="N4261" s="50"/>
      <c r="O4261" s="50"/>
      <c r="P4261" s="50"/>
    </row>
    <row r="4262" spans="1:16">
      <c r="A4262" s="50"/>
      <c r="C4262" s="50"/>
      <c r="D4262" s="50"/>
      <c r="E4262" s="56"/>
      <c r="F4262" s="50"/>
      <c r="L4262" s="50"/>
      <c r="N4262" s="50"/>
      <c r="O4262" s="50"/>
      <c r="P4262" s="50"/>
    </row>
    <row r="4263" spans="1:16">
      <c r="A4263" s="50"/>
      <c r="C4263" s="50"/>
      <c r="D4263" s="50"/>
      <c r="E4263" s="56"/>
      <c r="F4263" s="50"/>
      <c r="L4263" s="50"/>
      <c r="N4263" s="50"/>
      <c r="O4263" s="50"/>
      <c r="P4263" s="50"/>
    </row>
    <row r="4264" spans="1:16">
      <c r="A4264" s="50"/>
      <c r="C4264" s="50"/>
      <c r="D4264" s="50"/>
      <c r="E4264" s="56"/>
      <c r="F4264" s="50"/>
      <c r="L4264" s="50"/>
      <c r="N4264" s="50"/>
      <c r="O4264" s="50"/>
      <c r="P4264" s="50"/>
    </row>
    <row r="4265" spans="1:16">
      <c r="A4265" s="50"/>
      <c r="C4265" s="50"/>
      <c r="D4265" s="50"/>
      <c r="E4265" s="56"/>
      <c r="F4265" s="50"/>
      <c r="L4265" s="50"/>
      <c r="N4265" s="50"/>
      <c r="O4265" s="50"/>
      <c r="P4265" s="50"/>
    </row>
    <row r="4266" spans="1:16">
      <c r="A4266" s="50"/>
      <c r="C4266" s="50"/>
      <c r="D4266" s="50"/>
      <c r="E4266" s="56"/>
      <c r="F4266" s="50"/>
      <c r="L4266" s="50"/>
      <c r="N4266" s="50"/>
      <c r="O4266" s="50"/>
      <c r="P4266" s="50"/>
    </row>
    <row r="4267" spans="1:16">
      <c r="A4267" s="50"/>
      <c r="C4267" s="50"/>
      <c r="D4267" s="50"/>
      <c r="E4267" s="56"/>
      <c r="F4267" s="50"/>
      <c r="L4267" s="50"/>
      <c r="N4267" s="50"/>
      <c r="O4267" s="50"/>
      <c r="P4267" s="50"/>
    </row>
    <row r="4268" spans="1:16">
      <c r="A4268" s="50"/>
      <c r="C4268" s="50"/>
      <c r="D4268" s="50"/>
      <c r="E4268" s="56"/>
      <c r="F4268" s="50"/>
      <c r="L4268" s="50"/>
      <c r="N4268" s="50"/>
      <c r="O4268" s="50"/>
      <c r="P4268" s="50"/>
    </row>
    <row r="4269" spans="1:16">
      <c r="A4269" s="50"/>
      <c r="C4269" s="50"/>
      <c r="D4269" s="50"/>
      <c r="E4269" s="56"/>
      <c r="F4269" s="50"/>
      <c r="L4269" s="50"/>
      <c r="N4269" s="50"/>
      <c r="O4269" s="50"/>
      <c r="P4269" s="50"/>
    </row>
    <row r="4270" spans="1:16">
      <c r="A4270" s="50"/>
      <c r="C4270" s="50"/>
      <c r="D4270" s="50"/>
      <c r="E4270" s="56"/>
      <c r="F4270" s="50"/>
      <c r="L4270" s="50"/>
      <c r="N4270" s="50"/>
      <c r="O4270" s="50"/>
      <c r="P4270" s="50"/>
    </row>
    <row r="4271" spans="1:16">
      <c r="A4271" s="50"/>
      <c r="C4271" s="50"/>
      <c r="D4271" s="50"/>
      <c r="E4271" s="56"/>
      <c r="F4271" s="50"/>
      <c r="L4271" s="50"/>
      <c r="N4271" s="50"/>
      <c r="O4271" s="50"/>
      <c r="P4271" s="50"/>
    </row>
    <row r="4272" spans="1:16">
      <c r="A4272" s="50"/>
      <c r="C4272" s="50"/>
      <c r="D4272" s="50"/>
      <c r="E4272" s="56"/>
      <c r="F4272" s="50"/>
      <c r="L4272" s="50"/>
      <c r="N4272" s="50"/>
      <c r="O4272" s="50"/>
      <c r="P4272" s="50"/>
    </row>
    <row r="4273" spans="1:16">
      <c r="A4273" s="50"/>
      <c r="C4273" s="50"/>
      <c r="D4273" s="50"/>
      <c r="E4273" s="56"/>
      <c r="F4273" s="50"/>
      <c r="L4273" s="50"/>
      <c r="N4273" s="50"/>
      <c r="O4273" s="50"/>
      <c r="P4273" s="50"/>
    </row>
    <row r="4274" spans="1:16">
      <c r="A4274" s="50"/>
      <c r="C4274" s="50"/>
      <c r="D4274" s="50"/>
      <c r="E4274" s="56"/>
      <c r="F4274" s="50"/>
      <c r="L4274" s="50"/>
      <c r="N4274" s="50"/>
      <c r="O4274" s="50"/>
      <c r="P4274" s="50"/>
    </row>
    <row r="4275" spans="1:16">
      <c r="A4275" s="50"/>
      <c r="C4275" s="50"/>
      <c r="D4275" s="50"/>
      <c r="E4275" s="56"/>
      <c r="F4275" s="50"/>
      <c r="L4275" s="50"/>
      <c r="N4275" s="50"/>
      <c r="O4275" s="50"/>
      <c r="P4275" s="50"/>
    </row>
    <row r="4276" spans="1:16">
      <c r="A4276" s="50"/>
      <c r="C4276" s="50"/>
      <c r="D4276" s="50"/>
      <c r="E4276" s="56"/>
      <c r="F4276" s="50"/>
      <c r="L4276" s="50"/>
      <c r="N4276" s="50"/>
      <c r="O4276" s="50"/>
      <c r="P4276" s="50"/>
    </row>
    <row r="4277" spans="1:16">
      <c r="A4277" s="50"/>
      <c r="C4277" s="50"/>
      <c r="D4277" s="50"/>
      <c r="E4277" s="56"/>
      <c r="F4277" s="50"/>
      <c r="L4277" s="50"/>
      <c r="N4277" s="50"/>
      <c r="O4277" s="50"/>
      <c r="P4277" s="50"/>
    </row>
    <row r="4278" spans="1:16">
      <c r="A4278" s="50"/>
      <c r="C4278" s="50"/>
      <c r="D4278" s="50"/>
      <c r="E4278" s="56"/>
      <c r="F4278" s="50"/>
      <c r="L4278" s="50"/>
      <c r="N4278" s="50"/>
      <c r="O4278" s="50"/>
      <c r="P4278" s="50"/>
    </row>
    <row r="4279" spans="1:16">
      <c r="A4279" s="50"/>
      <c r="C4279" s="50"/>
      <c r="D4279" s="50"/>
      <c r="E4279" s="56"/>
      <c r="F4279" s="50"/>
      <c r="L4279" s="50"/>
      <c r="N4279" s="50"/>
      <c r="O4279" s="50"/>
      <c r="P4279" s="50"/>
    </row>
    <row r="4280" spans="1:16">
      <c r="A4280" s="50"/>
      <c r="C4280" s="50"/>
      <c r="D4280" s="50"/>
      <c r="E4280" s="56"/>
      <c r="F4280" s="50"/>
      <c r="L4280" s="50"/>
      <c r="N4280" s="50"/>
      <c r="O4280" s="50"/>
      <c r="P4280" s="50"/>
    </row>
    <row r="4281" spans="1:16">
      <c r="A4281" s="50"/>
      <c r="C4281" s="50"/>
      <c r="D4281" s="50"/>
      <c r="E4281" s="56"/>
      <c r="F4281" s="50"/>
      <c r="L4281" s="50"/>
      <c r="N4281" s="50"/>
      <c r="O4281" s="50"/>
      <c r="P4281" s="50"/>
    </row>
    <row r="4282" spans="1:16">
      <c r="A4282" s="50"/>
      <c r="C4282" s="50"/>
      <c r="D4282" s="50"/>
      <c r="E4282" s="56"/>
      <c r="F4282" s="50"/>
      <c r="L4282" s="50"/>
      <c r="N4282" s="50"/>
      <c r="O4282" s="50"/>
      <c r="P4282" s="50"/>
    </row>
    <row r="4283" spans="1:16">
      <c r="A4283" s="50"/>
      <c r="C4283" s="50"/>
      <c r="D4283" s="50"/>
      <c r="E4283" s="56"/>
      <c r="F4283" s="50"/>
      <c r="L4283" s="50"/>
      <c r="N4283" s="50"/>
      <c r="O4283" s="50"/>
      <c r="P4283" s="50"/>
    </row>
    <row r="4284" spans="1:16">
      <c r="A4284" s="50"/>
      <c r="C4284" s="50"/>
      <c r="D4284" s="50"/>
      <c r="E4284" s="56"/>
      <c r="F4284" s="50"/>
      <c r="L4284" s="50"/>
      <c r="N4284" s="50"/>
      <c r="O4284" s="50"/>
      <c r="P4284" s="50"/>
    </row>
    <row r="4285" spans="1:16">
      <c r="A4285" s="50"/>
      <c r="C4285" s="50"/>
      <c r="D4285" s="50"/>
      <c r="E4285" s="56"/>
      <c r="F4285" s="50"/>
      <c r="L4285" s="50"/>
      <c r="N4285" s="50"/>
      <c r="O4285" s="50"/>
      <c r="P4285" s="50"/>
    </row>
    <row r="4286" spans="1:16">
      <c r="A4286" s="50"/>
      <c r="C4286" s="50"/>
      <c r="D4286" s="50"/>
      <c r="E4286" s="56"/>
      <c r="F4286" s="50"/>
      <c r="L4286" s="50"/>
      <c r="N4286" s="50"/>
      <c r="O4286" s="50"/>
      <c r="P4286" s="50"/>
    </row>
    <row r="4287" spans="1:16">
      <c r="A4287" s="50"/>
      <c r="C4287" s="50"/>
      <c r="D4287" s="50"/>
      <c r="E4287" s="56"/>
      <c r="F4287" s="50"/>
      <c r="L4287" s="50"/>
      <c r="N4287" s="50"/>
      <c r="O4287" s="50"/>
      <c r="P4287" s="50"/>
    </row>
    <row r="4288" spans="1:16">
      <c r="A4288" s="50"/>
      <c r="C4288" s="50"/>
      <c r="D4288" s="50"/>
      <c r="E4288" s="56"/>
      <c r="F4288" s="50"/>
      <c r="L4288" s="50"/>
      <c r="N4288" s="50"/>
      <c r="O4288" s="50"/>
      <c r="P4288" s="50"/>
    </row>
    <row r="4289" spans="1:16">
      <c r="A4289" s="50"/>
      <c r="C4289" s="50"/>
      <c r="D4289" s="50"/>
      <c r="E4289" s="56"/>
      <c r="F4289" s="50"/>
      <c r="L4289" s="50"/>
      <c r="N4289" s="50"/>
      <c r="O4289" s="50"/>
      <c r="P4289" s="50"/>
    </row>
    <row r="4290" spans="1:16">
      <c r="A4290" s="50"/>
      <c r="C4290" s="50"/>
      <c r="D4290" s="50"/>
      <c r="E4290" s="56"/>
      <c r="F4290" s="50"/>
      <c r="L4290" s="50"/>
      <c r="N4290" s="50"/>
      <c r="O4290" s="50"/>
      <c r="P4290" s="50"/>
    </row>
    <row r="4291" spans="1:16">
      <c r="A4291" s="50"/>
      <c r="C4291" s="50"/>
      <c r="D4291" s="50"/>
      <c r="E4291" s="56"/>
      <c r="F4291" s="50"/>
      <c r="L4291" s="50"/>
      <c r="N4291" s="50"/>
      <c r="O4291" s="50"/>
      <c r="P4291" s="50"/>
    </row>
    <row r="4292" spans="1:16">
      <c r="A4292" s="50"/>
      <c r="C4292" s="50"/>
      <c r="D4292" s="50"/>
      <c r="E4292" s="56"/>
      <c r="F4292" s="50"/>
      <c r="L4292" s="50"/>
      <c r="N4292" s="50"/>
      <c r="O4292" s="50"/>
      <c r="P4292" s="50"/>
    </row>
    <row r="4293" spans="1:16">
      <c r="A4293" s="50"/>
      <c r="C4293" s="50"/>
      <c r="D4293" s="50"/>
      <c r="E4293" s="56"/>
      <c r="F4293" s="50"/>
      <c r="L4293" s="50"/>
      <c r="N4293" s="50"/>
      <c r="O4293" s="50"/>
      <c r="P4293" s="50"/>
    </row>
    <row r="4294" spans="1:16">
      <c r="A4294" s="50"/>
      <c r="C4294" s="50"/>
      <c r="D4294" s="50"/>
      <c r="E4294" s="56"/>
      <c r="F4294" s="50"/>
      <c r="L4294" s="50"/>
      <c r="N4294" s="50"/>
      <c r="O4294" s="50"/>
      <c r="P4294" s="50"/>
    </row>
    <row r="4295" spans="1:16">
      <c r="A4295" s="50"/>
      <c r="C4295" s="50"/>
      <c r="D4295" s="50"/>
      <c r="E4295" s="56"/>
      <c r="F4295" s="50"/>
      <c r="L4295" s="50"/>
      <c r="N4295" s="50"/>
      <c r="O4295" s="50"/>
      <c r="P4295" s="50"/>
    </row>
    <row r="4296" spans="1:16">
      <c r="A4296" s="50"/>
      <c r="C4296" s="50"/>
      <c r="D4296" s="50"/>
      <c r="E4296" s="56"/>
      <c r="F4296" s="50"/>
      <c r="L4296" s="50"/>
      <c r="N4296" s="50"/>
      <c r="O4296" s="50"/>
      <c r="P4296" s="50"/>
    </row>
    <row r="4297" spans="1:16">
      <c r="A4297" s="50"/>
      <c r="C4297" s="50"/>
      <c r="D4297" s="50"/>
      <c r="E4297" s="56"/>
      <c r="F4297" s="50"/>
      <c r="L4297" s="50"/>
      <c r="N4297" s="50"/>
      <c r="O4297" s="50"/>
      <c r="P4297" s="50"/>
    </row>
    <row r="4298" spans="1:16">
      <c r="A4298" s="50"/>
      <c r="C4298" s="50"/>
      <c r="D4298" s="50"/>
      <c r="E4298" s="56"/>
      <c r="F4298" s="50"/>
      <c r="L4298" s="50"/>
      <c r="N4298" s="50"/>
      <c r="O4298" s="50"/>
      <c r="P4298" s="50"/>
    </row>
    <row r="4299" spans="1:16">
      <c r="A4299" s="50"/>
      <c r="C4299" s="50"/>
      <c r="D4299" s="50"/>
      <c r="E4299" s="56"/>
      <c r="F4299" s="50"/>
      <c r="L4299" s="50"/>
      <c r="N4299" s="50"/>
      <c r="O4299" s="50"/>
      <c r="P4299" s="50"/>
    </row>
    <row r="4300" spans="1:16">
      <c r="A4300" s="50"/>
      <c r="C4300" s="50"/>
      <c r="D4300" s="50"/>
      <c r="E4300" s="56"/>
      <c r="F4300" s="50"/>
      <c r="L4300" s="50"/>
      <c r="N4300" s="50"/>
      <c r="O4300" s="50"/>
      <c r="P4300" s="50"/>
    </row>
    <row r="4301" spans="1:16">
      <c r="A4301" s="50"/>
      <c r="C4301" s="50"/>
      <c r="D4301" s="50"/>
      <c r="E4301" s="56"/>
      <c r="F4301" s="50"/>
      <c r="L4301" s="50"/>
      <c r="N4301" s="50"/>
      <c r="O4301" s="50"/>
      <c r="P4301" s="50"/>
    </row>
    <row r="4302" spans="1:16">
      <c r="A4302" s="50"/>
      <c r="C4302" s="50"/>
      <c r="D4302" s="50"/>
      <c r="E4302" s="56"/>
      <c r="F4302" s="50"/>
      <c r="L4302" s="50"/>
      <c r="N4302" s="50"/>
      <c r="O4302" s="50"/>
      <c r="P4302" s="50"/>
    </row>
    <row r="4303" spans="1:16">
      <c r="A4303" s="50"/>
      <c r="C4303" s="50"/>
      <c r="D4303" s="50"/>
      <c r="E4303" s="56"/>
      <c r="F4303" s="50"/>
      <c r="L4303" s="50"/>
      <c r="N4303" s="50"/>
      <c r="O4303" s="50"/>
      <c r="P4303" s="50"/>
    </row>
    <row r="4304" spans="1:16">
      <c r="A4304" s="50"/>
      <c r="C4304" s="50"/>
      <c r="D4304" s="50"/>
      <c r="E4304" s="56"/>
      <c r="F4304" s="50"/>
      <c r="L4304" s="50"/>
      <c r="N4304" s="50"/>
      <c r="O4304" s="50"/>
      <c r="P4304" s="50"/>
    </row>
    <row r="4305" spans="1:16">
      <c r="A4305" s="50"/>
      <c r="C4305" s="50"/>
      <c r="D4305" s="50"/>
      <c r="E4305" s="56"/>
      <c r="F4305" s="50"/>
      <c r="L4305" s="50"/>
      <c r="N4305" s="50"/>
      <c r="O4305" s="50"/>
      <c r="P4305" s="50"/>
    </row>
    <row r="4306" spans="1:16">
      <c r="A4306" s="50"/>
      <c r="C4306" s="50"/>
      <c r="D4306" s="50"/>
      <c r="E4306" s="56"/>
      <c r="F4306" s="50"/>
      <c r="L4306" s="50"/>
      <c r="N4306" s="50"/>
      <c r="O4306" s="50"/>
      <c r="P4306" s="50"/>
    </row>
    <row r="4307" spans="1:16">
      <c r="A4307" s="50"/>
      <c r="C4307" s="50"/>
      <c r="D4307" s="50"/>
      <c r="E4307" s="56"/>
      <c r="F4307" s="50"/>
      <c r="L4307" s="50"/>
      <c r="N4307" s="50"/>
      <c r="O4307" s="50"/>
      <c r="P4307" s="50"/>
    </row>
    <row r="4308" spans="1:16">
      <c r="A4308" s="50"/>
      <c r="C4308" s="50"/>
      <c r="D4308" s="50"/>
      <c r="E4308" s="56"/>
      <c r="F4308" s="50"/>
      <c r="L4308" s="50"/>
      <c r="N4308" s="50"/>
      <c r="O4308" s="50"/>
      <c r="P4308" s="50"/>
    </row>
    <row r="4309" spans="1:16">
      <c r="A4309" s="50"/>
      <c r="C4309" s="50"/>
      <c r="D4309" s="50"/>
      <c r="E4309" s="56"/>
      <c r="F4309" s="50"/>
      <c r="L4309" s="50"/>
      <c r="N4309" s="50"/>
      <c r="O4309" s="50"/>
      <c r="P4309" s="50"/>
    </row>
    <row r="4310" spans="1:16">
      <c r="A4310" s="50"/>
      <c r="C4310" s="50"/>
      <c r="D4310" s="50"/>
      <c r="E4310" s="56"/>
      <c r="F4310" s="50"/>
      <c r="L4310" s="50"/>
      <c r="N4310" s="50"/>
      <c r="O4310" s="50"/>
      <c r="P4310" s="50"/>
    </row>
    <row r="4311" spans="1:16">
      <c r="A4311" s="50"/>
      <c r="C4311" s="50"/>
      <c r="D4311" s="50"/>
      <c r="E4311" s="56"/>
      <c r="F4311" s="50"/>
      <c r="L4311" s="50"/>
      <c r="N4311" s="50"/>
      <c r="O4311" s="50"/>
      <c r="P4311" s="50"/>
    </row>
    <row r="4312" spans="1:16">
      <c r="A4312" s="50"/>
      <c r="C4312" s="50"/>
      <c r="D4312" s="50"/>
      <c r="E4312" s="56"/>
      <c r="F4312" s="50"/>
      <c r="L4312" s="50"/>
      <c r="N4312" s="50"/>
      <c r="O4312" s="50"/>
      <c r="P4312" s="50"/>
    </row>
    <row r="4313" spans="1:16">
      <c r="A4313" s="50"/>
      <c r="C4313" s="50"/>
      <c r="D4313" s="50"/>
      <c r="E4313" s="56"/>
      <c r="F4313" s="50"/>
      <c r="L4313" s="50"/>
      <c r="N4313" s="50"/>
      <c r="O4313" s="50"/>
      <c r="P4313" s="50"/>
    </row>
    <row r="4314" spans="1:16">
      <c r="A4314" s="50"/>
      <c r="C4314" s="50"/>
      <c r="D4314" s="50"/>
      <c r="E4314" s="56"/>
      <c r="F4314" s="50"/>
      <c r="L4314" s="50"/>
      <c r="N4314" s="50"/>
      <c r="O4314" s="50"/>
      <c r="P4314" s="50"/>
    </row>
    <row r="4315" spans="1:16">
      <c r="A4315" s="50"/>
      <c r="C4315" s="50"/>
      <c r="D4315" s="50"/>
      <c r="E4315" s="56"/>
      <c r="F4315" s="50"/>
      <c r="L4315" s="50"/>
      <c r="N4315" s="50"/>
      <c r="O4315" s="50"/>
      <c r="P4315" s="50"/>
    </row>
    <row r="4316" spans="1:16">
      <c r="A4316" s="50"/>
      <c r="C4316" s="50"/>
      <c r="D4316" s="50"/>
      <c r="E4316" s="56"/>
      <c r="F4316" s="50"/>
      <c r="L4316" s="50"/>
      <c r="N4316" s="50"/>
      <c r="O4316" s="50"/>
      <c r="P4316" s="50"/>
    </row>
    <row r="4317" spans="1:16">
      <c r="A4317" s="50"/>
      <c r="C4317" s="50"/>
      <c r="D4317" s="50"/>
      <c r="E4317" s="56"/>
      <c r="F4317" s="50"/>
      <c r="L4317" s="50"/>
      <c r="N4317" s="50"/>
      <c r="O4317" s="50"/>
      <c r="P4317" s="50"/>
    </row>
    <row r="4318" spans="1:16">
      <c r="A4318" s="50"/>
      <c r="C4318" s="50"/>
      <c r="D4318" s="50"/>
      <c r="E4318" s="56"/>
      <c r="F4318" s="50"/>
      <c r="L4318" s="50"/>
      <c r="N4318" s="50"/>
      <c r="O4318" s="50"/>
      <c r="P4318" s="50"/>
    </row>
    <row r="4319" spans="1:16">
      <c r="A4319" s="50"/>
      <c r="C4319" s="50"/>
      <c r="D4319" s="50"/>
      <c r="E4319" s="56"/>
      <c r="F4319" s="50"/>
      <c r="L4319" s="50"/>
      <c r="N4319" s="50"/>
      <c r="O4319" s="50"/>
      <c r="P4319" s="50"/>
    </row>
    <row r="4320" spans="1:16">
      <c r="A4320" s="50"/>
      <c r="C4320" s="50"/>
      <c r="D4320" s="50"/>
      <c r="E4320" s="56"/>
      <c r="F4320" s="50"/>
      <c r="L4320" s="50"/>
      <c r="N4320" s="50"/>
      <c r="O4320" s="50"/>
      <c r="P4320" s="50"/>
    </row>
    <row r="4321" spans="1:16">
      <c r="A4321" s="50"/>
      <c r="C4321" s="50"/>
      <c r="D4321" s="50"/>
      <c r="E4321" s="56"/>
      <c r="F4321" s="50"/>
      <c r="L4321" s="50"/>
      <c r="N4321" s="50"/>
      <c r="O4321" s="50"/>
      <c r="P4321" s="50"/>
    </row>
    <row r="4322" spans="1:16">
      <c r="A4322" s="50"/>
      <c r="C4322" s="50"/>
      <c r="D4322" s="50"/>
      <c r="E4322" s="56"/>
      <c r="F4322" s="50"/>
      <c r="L4322" s="50"/>
      <c r="N4322" s="50"/>
      <c r="O4322" s="50"/>
      <c r="P4322" s="50"/>
    </row>
    <row r="4323" spans="1:16">
      <c r="A4323" s="50"/>
      <c r="C4323" s="50"/>
      <c r="D4323" s="50"/>
      <c r="E4323" s="56"/>
      <c r="F4323" s="50"/>
      <c r="L4323" s="50"/>
      <c r="N4323" s="50"/>
      <c r="O4323" s="50"/>
      <c r="P4323" s="50"/>
    </row>
    <row r="4324" spans="1:16">
      <c r="A4324" s="50"/>
      <c r="C4324" s="50"/>
      <c r="D4324" s="50"/>
      <c r="E4324" s="56"/>
      <c r="F4324" s="50"/>
      <c r="L4324" s="50"/>
      <c r="N4324" s="50"/>
      <c r="O4324" s="50"/>
      <c r="P4324" s="50"/>
    </row>
    <row r="4325" spans="1:16">
      <c r="A4325" s="50"/>
      <c r="C4325" s="50"/>
      <c r="D4325" s="50"/>
      <c r="E4325" s="56"/>
      <c r="F4325" s="50"/>
      <c r="L4325" s="50"/>
      <c r="N4325" s="50"/>
      <c r="O4325" s="50"/>
      <c r="P4325" s="50"/>
    </row>
    <row r="4326" spans="1:16">
      <c r="A4326" s="50"/>
      <c r="C4326" s="50"/>
      <c r="D4326" s="50"/>
      <c r="E4326" s="56"/>
      <c r="F4326" s="50"/>
      <c r="L4326" s="50"/>
      <c r="N4326" s="50"/>
      <c r="O4326" s="50"/>
      <c r="P4326" s="50"/>
    </row>
    <row r="4327" spans="1:16">
      <c r="A4327" s="50"/>
      <c r="C4327" s="50"/>
      <c r="D4327" s="50"/>
      <c r="E4327" s="56"/>
      <c r="F4327" s="50"/>
      <c r="L4327" s="50"/>
      <c r="N4327" s="50"/>
      <c r="O4327" s="50"/>
      <c r="P4327" s="50"/>
    </row>
    <row r="4328" spans="1:16">
      <c r="A4328" s="50"/>
      <c r="C4328" s="50"/>
      <c r="D4328" s="50"/>
      <c r="E4328" s="56"/>
      <c r="F4328" s="50"/>
      <c r="L4328" s="50"/>
      <c r="N4328" s="50"/>
      <c r="O4328" s="50"/>
      <c r="P4328" s="50"/>
    </row>
    <row r="4329" spans="1:16">
      <c r="A4329" s="50"/>
      <c r="C4329" s="50"/>
      <c r="D4329" s="50"/>
      <c r="E4329" s="56"/>
      <c r="F4329" s="50"/>
      <c r="L4329" s="50"/>
      <c r="N4329" s="50"/>
      <c r="O4329" s="50"/>
      <c r="P4329" s="50"/>
    </row>
    <row r="4330" spans="1:16">
      <c r="A4330" s="50"/>
      <c r="C4330" s="50"/>
      <c r="D4330" s="50"/>
      <c r="E4330" s="56"/>
      <c r="F4330" s="50"/>
      <c r="L4330" s="50"/>
      <c r="N4330" s="50"/>
      <c r="O4330" s="50"/>
      <c r="P4330" s="50"/>
    </row>
    <row r="4331" spans="1:16">
      <c r="A4331" s="50"/>
      <c r="C4331" s="50"/>
      <c r="D4331" s="50"/>
      <c r="E4331" s="56"/>
      <c r="F4331" s="50"/>
      <c r="L4331" s="50"/>
      <c r="N4331" s="50"/>
      <c r="O4331" s="50"/>
      <c r="P4331" s="50"/>
    </row>
    <row r="4332" spans="1:16">
      <c r="A4332" s="50"/>
      <c r="C4332" s="50"/>
      <c r="D4332" s="50"/>
      <c r="E4332" s="56"/>
      <c r="F4332" s="50"/>
      <c r="L4332" s="50"/>
      <c r="N4332" s="50"/>
      <c r="O4332" s="50"/>
      <c r="P4332" s="50"/>
    </row>
    <row r="4333" spans="1:16">
      <c r="A4333" s="50"/>
      <c r="C4333" s="50"/>
      <c r="D4333" s="50"/>
      <c r="E4333" s="56"/>
      <c r="F4333" s="50"/>
      <c r="L4333" s="50"/>
      <c r="N4333" s="50"/>
      <c r="O4333" s="50"/>
      <c r="P4333" s="50"/>
    </row>
    <row r="4334" spans="1:16">
      <c r="A4334" s="50"/>
      <c r="C4334" s="50"/>
      <c r="D4334" s="50"/>
      <c r="E4334" s="56"/>
      <c r="F4334" s="50"/>
      <c r="L4334" s="50"/>
      <c r="N4334" s="50"/>
      <c r="O4334" s="50"/>
      <c r="P4334" s="50"/>
    </row>
    <row r="4335" spans="1:16">
      <c r="A4335" s="50"/>
      <c r="C4335" s="50"/>
      <c r="D4335" s="50"/>
      <c r="E4335" s="56"/>
      <c r="F4335" s="50"/>
      <c r="L4335" s="50"/>
      <c r="N4335" s="50"/>
      <c r="O4335" s="50"/>
      <c r="P4335" s="50"/>
    </row>
    <row r="4336" spans="1:16">
      <c r="A4336" s="50"/>
      <c r="C4336" s="50"/>
      <c r="D4336" s="50"/>
      <c r="E4336" s="56"/>
      <c r="F4336" s="50"/>
      <c r="L4336" s="50"/>
      <c r="N4336" s="50"/>
      <c r="O4336" s="50"/>
      <c r="P4336" s="50"/>
    </row>
    <row r="4337" spans="1:16">
      <c r="A4337" s="50"/>
      <c r="C4337" s="50"/>
      <c r="D4337" s="50"/>
      <c r="E4337" s="56"/>
      <c r="F4337" s="50"/>
      <c r="L4337" s="50"/>
      <c r="N4337" s="50"/>
      <c r="O4337" s="50"/>
      <c r="P4337" s="50"/>
    </row>
    <row r="4338" spans="1:16">
      <c r="A4338" s="50"/>
      <c r="C4338" s="50"/>
      <c r="D4338" s="50"/>
      <c r="E4338" s="56"/>
      <c r="F4338" s="50"/>
      <c r="L4338" s="50"/>
      <c r="N4338" s="50"/>
      <c r="O4338" s="50"/>
      <c r="P4338" s="50"/>
    </row>
    <row r="4339" spans="1:16">
      <c r="A4339" s="50"/>
      <c r="C4339" s="50"/>
      <c r="D4339" s="50"/>
      <c r="E4339" s="56"/>
      <c r="F4339" s="50"/>
      <c r="L4339" s="50"/>
      <c r="N4339" s="50"/>
      <c r="O4339" s="50"/>
      <c r="P4339" s="50"/>
    </row>
    <row r="4340" spans="1:16">
      <c r="A4340" s="50"/>
      <c r="C4340" s="50"/>
      <c r="D4340" s="50"/>
      <c r="E4340" s="56"/>
      <c r="F4340" s="50"/>
      <c r="L4340" s="50"/>
      <c r="N4340" s="50"/>
      <c r="O4340" s="50"/>
      <c r="P4340" s="50"/>
    </row>
    <row r="4341" spans="1:16">
      <c r="A4341" s="50"/>
      <c r="C4341" s="50"/>
      <c r="D4341" s="50"/>
      <c r="E4341" s="56"/>
      <c r="F4341" s="50"/>
      <c r="L4341" s="50"/>
      <c r="N4341" s="50"/>
      <c r="O4341" s="50"/>
      <c r="P4341" s="50"/>
    </row>
    <row r="4342" spans="1:16">
      <c r="A4342" s="50"/>
      <c r="C4342" s="50"/>
      <c r="D4342" s="50"/>
      <c r="E4342" s="56"/>
      <c r="F4342" s="50"/>
      <c r="L4342" s="50"/>
      <c r="N4342" s="50"/>
      <c r="O4342" s="50"/>
      <c r="P4342" s="50"/>
    </row>
    <row r="4343" spans="1:16">
      <c r="A4343" s="50"/>
      <c r="C4343" s="50"/>
      <c r="D4343" s="50"/>
      <c r="E4343" s="56"/>
      <c r="F4343" s="50"/>
      <c r="L4343" s="50"/>
      <c r="N4343" s="50"/>
      <c r="O4343" s="50"/>
      <c r="P4343" s="50"/>
    </row>
    <row r="4344" spans="1:16">
      <c r="A4344" s="50"/>
      <c r="C4344" s="50"/>
      <c r="D4344" s="50"/>
      <c r="E4344" s="56"/>
      <c r="F4344" s="50"/>
      <c r="L4344" s="50"/>
      <c r="N4344" s="50"/>
      <c r="O4344" s="50"/>
      <c r="P4344" s="50"/>
    </row>
    <row r="4345" spans="1:16">
      <c r="A4345" s="50"/>
      <c r="C4345" s="50"/>
      <c r="D4345" s="50"/>
      <c r="E4345" s="56"/>
      <c r="F4345" s="50"/>
      <c r="L4345" s="50"/>
      <c r="N4345" s="50"/>
      <c r="O4345" s="50"/>
      <c r="P4345" s="50"/>
    </row>
    <row r="4346" spans="1:16">
      <c r="A4346" s="50"/>
      <c r="C4346" s="50"/>
      <c r="D4346" s="50"/>
      <c r="E4346" s="56"/>
      <c r="F4346" s="50"/>
      <c r="L4346" s="50"/>
      <c r="N4346" s="50"/>
      <c r="O4346" s="50"/>
      <c r="P4346" s="50"/>
    </row>
    <row r="4347" spans="1:16">
      <c r="A4347" s="50"/>
      <c r="C4347" s="50"/>
      <c r="D4347" s="50"/>
      <c r="E4347" s="56"/>
      <c r="F4347" s="50"/>
      <c r="L4347" s="50"/>
      <c r="N4347" s="50"/>
      <c r="O4347" s="50"/>
      <c r="P4347" s="50"/>
    </row>
    <row r="4348" spans="1:16">
      <c r="A4348" s="50"/>
      <c r="C4348" s="50"/>
      <c r="D4348" s="50"/>
      <c r="E4348" s="56"/>
      <c r="F4348" s="50"/>
      <c r="L4348" s="50"/>
      <c r="N4348" s="50"/>
      <c r="O4348" s="50"/>
      <c r="P4348" s="50"/>
    </row>
    <row r="4349" spans="1:16">
      <c r="A4349" s="50"/>
      <c r="C4349" s="50"/>
      <c r="D4349" s="50"/>
      <c r="E4349" s="56"/>
      <c r="F4349" s="50"/>
      <c r="L4349" s="50"/>
      <c r="N4349" s="50"/>
      <c r="O4349" s="50"/>
      <c r="P4349" s="50"/>
    </row>
    <row r="4350" spans="1:16">
      <c r="A4350" s="50"/>
      <c r="C4350" s="50"/>
      <c r="D4350" s="50"/>
      <c r="E4350" s="56"/>
      <c r="F4350" s="50"/>
      <c r="L4350" s="50"/>
      <c r="N4350" s="50"/>
      <c r="O4350" s="50"/>
      <c r="P4350" s="50"/>
    </row>
    <row r="4351" spans="1:16">
      <c r="A4351" s="50"/>
      <c r="C4351" s="50"/>
      <c r="D4351" s="50"/>
      <c r="E4351" s="56"/>
      <c r="F4351" s="50"/>
      <c r="L4351" s="50"/>
      <c r="N4351" s="50"/>
      <c r="O4351" s="50"/>
      <c r="P4351" s="50"/>
    </row>
    <row r="4352" spans="1:16">
      <c r="A4352" s="50"/>
      <c r="C4352" s="50"/>
      <c r="D4352" s="50"/>
      <c r="E4352" s="56"/>
      <c r="F4352" s="50"/>
      <c r="L4352" s="50"/>
      <c r="N4352" s="50"/>
      <c r="O4352" s="50"/>
      <c r="P4352" s="50"/>
    </row>
    <row r="4353" spans="1:16">
      <c r="A4353" s="50"/>
      <c r="C4353" s="50"/>
      <c r="D4353" s="50"/>
      <c r="E4353" s="56"/>
      <c r="F4353" s="50"/>
      <c r="L4353" s="50"/>
      <c r="N4353" s="50"/>
      <c r="O4353" s="50"/>
      <c r="P4353" s="50"/>
    </row>
    <row r="4354" spans="1:16">
      <c r="A4354" s="50"/>
      <c r="C4354" s="50"/>
      <c r="D4354" s="50"/>
      <c r="E4354" s="56"/>
      <c r="F4354" s="50"/>
      <c r="L4354" s="50"/>
      <c r="N4354" s="50"/>
      <c r="O4354" s="50"/>
      <c r="P4354" s="50"/>
    </row>
    <row r="4355" spans="1:16">
      <c r="A4355" s="50"/>
      <c r="C4355" s="50"/>
      <c r="D4355" s="50"/>
      <c r="E4355" s="56"/>
      <c r="F4355" s="50"/>
      <c r="L4355" s="50"/>
      <c r="N4355" s="50"/>
      <c r="O4355" s="50"/>
      <c r="P4355" s="50"/>
    </row>
    <row r="4356" spans="1:16">
      <c r="A4356" s="50"/>
      <c r="C4356" s="50"/>
      <c r="D4356" s="50"/>
      <c r="E4356" s="56"/>
      <c r="F4356" s="50"/>
      <c r="L4356" s="50"/>
      <c r="N4356" s="50"/>
      <c r="O4356" s="50"/>
      <c r="P4356" s="50"/>
    </row>
    <row r="4357" spans="1:16">
      <c r="A4357" s="50"/>
      <c r="C4357" s="50"/>
      <c r="D4357" s="50"/>
      <c r="E4357" s="56"/>
      <c r="F4357" s="50"/>
      <c r="L4357" s="50"/>
      <c r="N4357" s="50"/>
      <c r="O4357" s="50"/>
      <c r="P4357" s="50"/>
    </row>
    <row r="4358" spans="1:16">
      <c r="A4358" s="50"/>
      <c r="C4358" s="50"/>
      <c r="D4358" s="50"/>
      <c r="E4358" s="56"/>
      <c r="F4358" s="50"/>
      <c r="L4358" s="50"/>
      <c r="N4358" s="50"/>
      <c r="O4358" s="50"/>
      <c r="P4358" s="50"/>
    </row>
    <row r="4359" spans="1:16">
      <c r="A4359" s="50"/>
      <c r="C4359" s="50"/>
      <c r="D4359" s="50"/>
      <c r="E4359" s="56"/>
      <c r="F4359" s="50"/>
      <c r="L4359" s="50"/>
      <c r="N4359" s="50"/>
      <c r="O4359" s="50"/>
      <c r="P4359" s="50"/>
    </row>
    <row r="4360" spans="1:16">
      <c r="A4360" s="50"/>
      <c r="C4360" s="50"/>
      <c r="D4360" s="50"/>
      <c r="E4360" s="56"/>
      <c r="F4360" s="50"/>
      <c r="L4360" s="50"/>
      <c r="N4360" s="50"/>
      <c r="O4360" s="50"/>
      <c r="P4360" s="50"/>
    </row>
    <row r="4361" spans="1:16">
      <c r="A4361" s="50"/>
      <c r="C4361" s="50"/>
      <c r="D4361" s="50"/>
      <c r="E4361" s="56"/>
      <c r="F4361" s="50"/>
      <c r="L4361" s="50"/>
      <c r="N4361" s="50"/>
      <c r="O4361" s="50"/>
      <c r="P4361" s="50"/>
    </row>
    <row r="4362" spans="1:16">
      <c r="A4362" s="50"/>
      <c r="C4362" s="50"/>
      <c r="D4362" s="50"/>
      <c r="E4362" s="56"/>
      <c r="F4362" s="50"/>
      <c r="L4362" s="50"/>
      <c r="N4362" s="50"/>
      <c r="O4362" s="50"/>
      <c r="P4362" s="50"/>
    </row>
    <row r="4363" spans="1:16">
      <c r="A4363" s="50"/>
      <c r="C4363" s="50"/>
      <c r="D4363" s="50"/>
      <c r="E4363" s="56"/>
      <c r="F4363" s="50"/>
      <c r="L4363" s="50"/>
      <c r="N4363" s="50"/>
      <c r="O4363" s="50"/>
      <c r="P4363" s="50"/>
    </row>
    <row r="4364" spans="1:16">
      <c r="A4364" s="50"/>
      <c r="C4364" s="50"/>
      <c r="D4364" s="50"/>
      <c r="E4364" s="56"/>
      <c r="F4364" s="50"/>
      <c r="L4364" s="50"/>
      <c r="N4364" s="50"/>
      <c r="O4364" s="50"/>
      <c r="P4364" s="50"/>
    </row>
    <row r="4365" spans="1:16">
      <c r="A4365" s="50"/>
      <c r="C4365" s="50"/>
      <c r="D4365" s="50"/>
      <c r="E4365" s="56"/>
      <c r="F4365" s="50"/>
      <c r="L4365" s="50"/>
      <c r="N4365" s="50"/>
      <c r="O4365" s="50"/>
      <c r="P4365" s="50"/>
    </row>
    <row r="4366" spans="1:16">
      <c r="A4366" s="50"/>
      <c r="C4366" s="50"/>
      <c r="D4366" s="50"/>
      <c r="E4366" s="56"/>
      <c r="F4366" s="50"/>
      <c r="L4366" s="50"/>
      <c r="N4366" s="50"/>
      <c r="O4366" s="50"/>
      <c r="P4366" s="50"/>
    </row>
    <row r="4367" spans="1:16">
      <c r="A4367" s="50"/>
      <c r="C4367" s="50"/>
      <c r="D4367" s="50"/>
      <c r="E4367" s="56"/>
      <c r="F4367" s="50"/>
      <c r="L4367" s="50"/>
      <c r="N4367" s="50"/>
      <c r="O4367" s="50"/>
      <c r="P4367" s="50"/>
    </row>
    <row r="4368" spans="1:16">
      <c r="A4368" s="50"/>
      <c r="C4368" s="50"/>
      <c r="D4368" s="50"/>
      <c r="E4368" s="56"/>
      <c r="F4368" s="50"/>
      <c r="L4368" s="50"/>
      <c r="N4368" s="50"/>
      <c r="O4368" s="50"/>
      <c r="P4368" s="50"/>
    </row>
    <row r="4369" spans="1:16">
      <c r="A4369" s="50"/>
      <c r="C4369" s="50"/>
      <c r="D4369" s="50"/>
      <c r="E4369" s="56"/>
      <c r="F4369" s="50"/>
      <c r="L4369" s="50"/>
      <c r="N4369" s="50"/>
      <c r="O4369" s="50"/>
      <c r="P4369" s="50"/>
    </row>
    <row r="4370" spans="1:16">
      <c r="A4370" s="50"/>
      <c r="C4370" s="50"/>
      <c r="D4370" s="50"/>
      <c r="E4370" s="56"/>
      <c r="F4370" s="50"/>
      <c r="L4370" s="50"/>
      <c r="N4370" s="50"/>
      <c r="O4370" s="50"/>
      <c r="P4370" s="50"/>
    </row>
    <row r="4371" spans="1:16">
      <c r="A4371" s="50"/>
      <c r="C4371" s="50"/>
      <c r="D4371" s="50"/>
      <c r="E4371" s="56"/>
      <c r="F4371" s="50"/>
      <c r="L4371" s="50"/>
      <c r="N4371" s="50"/>
      <c r="O4371" s="50"/>
      <c r="P4371" s="50"/>
    </row>
    <row r="4372" spans="1:16">
      <c r="A4372" s="50"/>
      <c r="C4372" s="50"/>
      <c r="D4372" s="50"/>
      <c r="E4372" s="56"/>
      <c r="F4372" s="50"/>
      <c r="L4372" s="50"/>
      <c r="N4372" s="50"/>
      <c r="O4372" s="50"/>
      <c r="P4372" s="50"/>
    </row>
    <row r="4373" spans="1:16">
      <c r="A4373" s="50"/>
      <c r="C4373" s="50"/>
      <c r="D4373" s="50"/>
      <c r="E4373" s="56"/>
      <c r="F4373" s="50"/>
      <c r="L4373" s="50"/>
      <c r="N4373" s="50"/>
      <c r="O4373" s="50"/>
      <c r="P4373" s="50"/>
    </row>
    <row r="4374" spans="1:16">
      <c r="A4374" s="50"/>
      <c r="C4374" s="50"/>
      <c r="D4374" s="50"/>
      <c r="E4374" s="56"/>
      <c r="F4374" s="50"/>
      <c r="L4374" s="50"/>
      <c r="N4374" s="50"/>
      <c r="O4374" s="50"/>
      <c r="P4374" s="50"/>
    </row>
    <row r="4375" spans="1:16">
      <c r="A4375" s="50"/>
      <c r="C4375" s="50"/>
      <c r="D4375" s="50"/>
      <c r="E4375" s="56"/>
      <c r="F4375" s="50"/>
      <c r="L4375" s="50"/>
      <c r="N4375" s="50"/>
      <c r="O4375" s="50"/>
      <c r="P4375" s="50"/>
    </row>
    <row r="4376" spans="1:16">
      <c r="A4376" s="50"/>
      <c r="C4376" s="50"/>
      <c r="D4376" s="50"/>
      <c r="E4376" s="56"/>
      <c r="F4376" s="50"/>
      <c r="L4376" s="50"/>
      <c r="N4376" s="50"/>
      <c r="O4376" s="50"/>
      <c r="P4376" s="50"/>
    </row>
    <row r="4377" spans="1:16">
      <c r="A4377" s="50"/>
      <c r="C4377" s="50"/>
      <c r="D4377" s="50"/>
      <c r="E4377" s="56"/>
      <c r="F4377" s="50"/>
      <c r="L4377" s="50"/>
      <c r="N4377" s="50"/>
      <c r="O4377" s="50"/>
      <c r="P4377" s="50"/>
    </row>
    <row r="4378" spans="1:16">
      <c r="A4378" s="50"/>
      <c r="C4378" s="50"/>
      <c r="D4378" s="50"/>
      <c r="E4378" s="56"/>
      <c r="F4378" s="50"/>
      <c r="L4378" s="50"/>
      <c r="N4378" s="50"/>
      <c r="O4378" s="50"/>
      <c r="P4378" s="50"/>
    </row>
    <row r="4379" spans="1:16">
      <c r="A4379" s="50"/>
      <c r="C4379" s="50"/>
      <c r="D4379" s="50"/>
      <c r="E4379" s="56"/>
      <c r="F4379" s="50"/>
      <c r="L4379" s="50"/>
      <c r="N4379" s="50"/>
      <c r="O4379" s="50"/>
      <c r="P4379" s="50"/>
    </row>
    <row r="4380" spans="1:16">
      <c r="A4380" s="50"/>
      <c r="C4380" s="50"/>
      <c r="D4380" s="50"/>
      <c r="E4380" s="56"/>
      <c r="F4380" s="50"/>
      <c r="L4380" s="50"/>
      <c r="N4380" s="50"/>
      <c r="O4380" s="50"/>
      <c r="P4380" s="50"/>
    </row>
    <row r="4381" spans="1:16">
      <c r="A4381" s="50"/>
      <c r="C4381" s="50"/>
      <c r="D4381" s="50"/>
      <c r="E4381" s="56"/>
      <c r="F4381" s="50"/>
      <c r="L4381" s="50"/>
      <c r="N4381" s="50"/>
      <c r="O4381" s="50"/>
      <c r="P4381" s="50"/>
    </row>
    <row r="4382" spans="1:16">
      <c r="A4382" s="50"/>
      <c r="C4382" s="50"/>
      <c r="D4382" s="50"/>
      <c r="E4382" s="56"/>
      <c r="F4382" s="50"/>
      <c r="L4382" s="50"/>
      <c r="N4382" s="50"/>
      <c r="O4382" s="50"/>
      <c r="P4382" s="50"/>
    </row>
    <row r="4383" spans="1:16">
      <c r="A4383" s="50"/>
      <c r="C4383" s="50"/>
      <c r="D4383" s="50"/>
      <c r="E4383" s="56"/>
      <c r="F4383" s="50"/>
      <c r="L4383" s="50"/>
      <c r="N4383" s="50"/>
      <c r="O4383" s="50"/>
      <c r="P4383" s="50"/>
    </row>
    <row r="4384" spans="1:16">
      <c r="A4384" s="50"/>
      <c r="C4384" s="50"/>
      <c r="D4384" s="50"/>
      <c r="E4384" s="56"/>
      <c r="F4384" s="50"/>
      <c r="L4384" s="50"/>
      <c r="N4384" s="50"/>
      <c r="O4384" s="50"/>
      <c r="P4384" s="50"/>
    </row>
    <row r="4385" spans="1:16">
      <c r="A4385" s="50"/>
      <c r="C4385" s="50"/>
      <c r="D4385" s="50"/>
      <c r="E4385" s="56"/>
      <c r="F4385" s="50"/>
      <c r="L4385" s="50"/>
      <c r="N4385" s="50"/>
      <c r="O4385" s="50"/>
      <c r="P4385" s="50"/>
    </row>
    <row r="4386" spans="1:16">
      <c r="A4386" s="50"/>
      <c r="C4386" s="50"/>
      <c r="D4386" s="50"/>
      <c r="E4386" s="56"/>
      <c r="F4386" s="50"/>
      <c r="L4386" s="50"/>
      <c r="N4386" s="50"/>
      <c r="O4386" s="50"/>
      <c r="P4386" s="50"/>
    </row>
    <row r="4387" spans="1:16">
      <c r="A4387" s="50"/>
      <c r="C4387" s="50"/>
      <c r="D4387" s="50"/>
      <c r="E4387" s="56"/>
      <c r="F4387" s="50"/>
      <c r="L4387" s="50"/>
      <c r="N4387" s="50"/>
      <c r="O4387" s="50"/>
      <c r="P4387" s="50"/>
    </row>
    <row r="4388" spans="1:16">
      <c r="A4388" s="50"/>
      <c r="C4388" s="50"/>
      <c r="D4388" s="50"/>
      <c r="E4388" s="56"/>
      <c r="F4388" s="50"/>
      <c r="L4388" s="50"/>
      <c r="N4388" s="50"/>
      <c r="O4388" s="50"/>
      <c r="P4388" s="50"/>
    </row>
    <row r="4389" spans="1:16">
      <c r="A4389" s="50"/>
      <c r="C4389" s="50"/>
      <c r="D4389" s="50"/>
      <c r="E4389" s="56"/>
      <c r="F4389" s="50"/>
      <c r="L4389" s="50"/>
      <c r="N4389" s="50"/>
      <c r="O4389" s="50"/>
      <c r="P4389" s="50"/>
    </row>
    <row r="4390" spans="1:16">
      <c r="A4390" s="50"/>
      <c r="C4390" s="50"/>
      <c r="D4390" s="50"/>
      <c r="E4390" s="56"/>
      <c r="F4390" s="50"/>
      <c r="L4390" s="50"/>
      <c r="N4390" s="50"/>
      <c r="O4390" s="50"/>
      <c r="P4390" s="50"/>
    </row>
    <row r="4391" spans="1:16">
      <c r="A4391" s="50"/>
      <c r="C4391" s="50"/>
      <c r="D4391" s="50"/>
      <c r="E4391" s="56"/>
      <c r="F4391" s="50"/>
      <c r="L4391" s="50"/>
      <c r="N4391" s="50"/>
      <c r="O4391" s="50"/>
      <c r="P4391" s="50"/>
    </row>
    <row r="4392" spans="1:16">
      <c r="A4392" s="50"/>
      <c r="C4392" s="50"/>
      <c r="D4392" s="50"/>
      <c r="E4392" s="56"/>
      <c r="F4392" s="50"/>
      <c r="L4392" s="50"/>
      <c r="N4392" s="50"/>
      <c r="O4392" s="50"/>
      <c r="P4392" s="50"/>
    </row>
    <row r="4393" spans="1:16">
      <c r="A4393" s="50"/>
      <c r="C4393" s="50"/>
      <c r="D4393" s="50"/>
      <c r="E4393" s="56"/>
      <c r="F4393" s="50"/>
      <c r="L4393" s="50"/>
      <c r="N4393" s="50"/>
      <c r="O4393" s="50"/>
      <c r="P4393" s="50"/>
    </row>
    <row r="4394" spans="1:16">
      <c r="A4394" s="50"/>
      <c r="C4394" s="50"/>
      <c r="D4394" s="50"/>
      <c r="E4394" s="56"/>
      <c r="F4394" s="50"/>
      <c r="L4394" s="50"/>
      <c r="N4394" s="50"/>
      <c r="O4394" s="50"/>
      <c r="P4394" s="50"/>
    </row>
    <row r="4395" spans="1:16">
      <c r="A4395" s="50"/>
      <c r="C4395" s="50"/>
      <c r="D4395" s="50"/>
      <c r="E4395" s="56"/>
      <c r="F4395" s="50"/>
      <c r="L4395" s="50"/>
      <c r="N4395" s="50"/>
      <c r="O4395" s="50"/>
      <c r="P4395" s="50"/>
    </row>
    <row r="4396" spans="1:16">
      <c r="A4396" s="50"/>
      <c r="C4396" s="50"/>
      <c r="D4396" s="50"/>
      <c r="E4396" s="56"/>
      <c r="F4396" s="50"/>
      <c r="L4396" s="50"/>
      <c r="N4396" s="50"/>
      <c r="O4396" s="50"/>
      <c r="P4396" s="50"/>
    </row>
    <row r="4397" spans="1:16">
      <c r="A4397" s="50"/>
      <c r="C4397" s="50"/>
      <c r="D4397" s="50"/>
      <c r="E4397" s="56"/>
      <c r="F4397" s="50"/>
      <c r="L4397" s="50"/>
      <c r="N4397" s="50"/>
      <c r="O4397" s="50"/>
      <c r="P4397" s="50"/>
    </row>
    <row r="4398" spans="1:16">
      <c r="A4398" s="50"/>
      <c r="C4398" s="50"/>
      <c r="D4398" s="50"/>
      <c r="E4398" s="56"/>
      <c r="F4398" s="50"/>
      <c r="L4398" s="50"/>
      <c r="N4398" s="50"/>
      <c r="O4398" s="50"/>
      <c r="P4398" s="50"/>
    </row>
    <row r="4399" spans="1:16">
      <c r="A4399" s="50"/>
      <c r="C4399" s="50"/>
      <c r="D4399" s="50"/>
      <c r="E4399" s="56"/>
      <c r="F4399" s="50"/>
      <c r="L4399" s="50"/>
      <c r="N4399" s="50"/>
      <c r="O4399" s="50"/>
      <c r="P4399" s="50"/>
    </row>
    <row r="4400" spans="1:16">
      <c r="A4400" s="50"/>
      <c r="C4400" s="50"/>
      <c r="D4400" s="50"/>
      <c r="E4400" s="56"/>
      <c r="F4400" s="50"/>
      <c r="L4400" s="50"/>
      <c r="N4400" s="50"/>
      <c r="O4400" s="50"/>
      <c r="P4400" s="50"/>
    </row>
    <row r="4401" spans="1:16">
      <c r="A4401" s="50"/>
      <c r="C4401" s="50"/>
      <c r="D4401" s="50"/>
      <c r="E4401" s="56"/>
      <c r="F4401" s="50"/>
      <c r="L4401" s="50"/>
      <c r="N4401" s="50"/>
      <c r="O4401" s="50"/>
      <c r="P4401" s="50"/>
    </row>
    <row r="4402" spans="1:16">
      <c r="A4402" s="50"/>
      <c r="C4402" s="50"/>
      <c r="D4402" s="50"/>
      <c r="E4402" s="56"/>
      <c r="F4402" s="50"/>
      <c r="L4402" s="50"/>
      <c r="N4402" s="50"/>
      <c r="O4402" s="50"/>
      <c r="P4402" s="50"/>
    </row>
    <row r="4403" spans="1:16">
      <c r="A4403" s="50"/>
      <c r="C4403" s="50"/>
      <c r="D4403" s="50"/>
      <c r="E4403" s="56"/>
      <c r="F4403" s="50"/>
      <c r="L4403" s="50"/>
      <c r="N4403" s="50"/>
      <c r="O4403" s="50"/>
      <c r="P4403" s="50"/>
    </row>
    <row r="4404" spans="1:16">
      <c r="A4404" s="50"/>
      <c r="C4404" s="50"/>
      <c r="D4404" s="50"/>
      <c r="E4404" s="56"/>
      <c r="F4404" s="50"/>
      <c r="L4404" s="50"/>
      <c r="N4404" s="50"/>
      <c r="O4404" s="50"/>
      <c r="P4404" s="50"/>
    </row>
    <row r="4405" spans="1:16">
      <c r="A4405" s="50"/>
      <c r="C4405" s="50"/>
      <c r="D4405" s="50"/>
      <c r="E4405" s="56"/>
      <c r="F4405" s="50"/>
      <c r="L4405" s="50"/>
      <c r="N4405" s="50"/>
      <c r="O4405" s="50"/>
      <c r="P4405" s="50"/>
    </row>
    <row r="4406" spans="1:16">
      <c r="A4406" s="50"/>
      <c r="C4406" s="50"/>
      <c r="D4406" s="50"/>
      <c r="E4406" s="56"/>
      <c r="F4406" s="50"/>
      <c r="L4406" s="50"/>
      <c r="N4406" s="50"/>
      <c r="O4406" s="50"/>
      <c r="P4406" s="50"/>
    </row>
    <row r="4407" spans="1:16">
      <c r="A4407" s="50"/>
      <c r="C4407" s="50"/>
      <c r="D4407" s="50"/>
      <c r="E4407" s="56"/>
      <c r="F4407" s="50"/>
      <c r="L4407" s="50"/>
      <c r="N4407" s="50"/>
      <c r="O4407" s="50"/>
      <c r="P4407" s="50"/>
    </row>
    <row r="4408" spans="1:16">
      <c r="A4408" s="50"/>
      <c r="C4408" s="50"/>
      <c r="D4408" s="50"/>
      <c r="E4408" s="56"/>
      <c r="F4408" s="50"/>
      <c r="L4408" s="50"/>
      <c r="N4408" s="50"/>
      <c r="O4408" s="50"/>
      <c r="P4408" s="50"/>
    </row>
    <row r="4409" spans="1:16">
      <c r="A4409" s="50"/>
      <c r="C4409" s="50"/>
      <c r="D4409" s="50"/>
      <c r="E4409" s="56"/>
      <c r="F4409" s="50"/>
      <c r="L4409" s="50"/>
      <c r="N4409" s="50"/>
      <c r="O4409" s="50"/>
      <c r="P4409" s="50"/>
    </row>
    <row r="4410" spans="1:16">
      <c r="A4410" s="50"/>
      <c r="C4410" s="50"/>
      <c r="D4410" s="50"/>
      <c r="E4410" s="56"/>
      <c r="F4410" s="50"/>
      <c r="L4410" s="50"/>
      <c r="N4410" s="50"/>
      <c r="O4410" s="50"/>
      <c r="P4410" s="50"/>
    </row>
    <row r="4411" spans="1:16">
      <c r="A4411" s="50"/>
      <c r="C4411" s="50"/>
      <c r="D4411" s="50"/>
      <c r="E4411" s="56"/>
      <c r="F4411" s="50"/>
      <c r="L4411" s="50"/>
      <c r="N4411" s="50"/>
      <c r="O4411" s="50"/>
      <c r="P4411" s="50"/>
    </row>
    <row r="4412" spans="1:16">
      <c r="A4412" s="50"/>
      <c r="C4412" s="50"/>
      <c r="D4412" s="50"/>
      <c r="E4412" s="56"/>
      <c r="F4412" s="50"/>
      <c r="L4412" s="50"/>
      <c r="N4412" s="50"/>
      <c r="O4412" s="50"/>
      <c r="P4412" s="50"/>
    </row>
    <row r="4413" spans="1:16">
      <c r="A4413" s="50"/>
      <c r="C4413" s="50"/>
      <c r="D4413" s="50"/>
      <c r="E4413" s="56"/>
      <c r="F4413" s="50"/>
      <c r="L4413" s="50"/>
      <c r="N4413" s="50"/>
      <c r="O4413" s="50"/>
      <c r="P4413" s="50"/>
    </row>
    <row r="4414" spans="1:16">
      <c r="A4414" s="50"/>
      <c r="C4414" s="50"/>
      <c r="D4414" s="50"/>
      <c r="E4414" s="56"/>
      <c r="F4414" s="50"/>
      <c r="L4414" s="50"/>
      <c r="N4414" s="50"/>
      <c r="O4414" s="50"/>
      <c r="P4414" s="50"/>
    </row>
    <row r="4415" spans="1:16">
      <c r="A4415" s="50"/>
      <c r="C4415" s="50"/>
      <c r="D4415" s="50"/>
      <c r="E4415" s="56"/>
      <c r="F4415" s="50"/>
      <c r="L4415" s="50"/>
      <c r="N4415" s="50"/>
      <c r="O4415" s="50"/>
      <c r="P4415" s="50"/>
    </row>
    <row r="4416" spans="1:16">
      <c r="A4416" s="50"/>
      <c r="C4416" s="50"/>
      <c r="D4416" s="50"/>
      <c r="E4416" s="56"/>
      <c r="F4416" s="50"/>
      <c r="L4416" s="50"/>
      <c r="N4416" s="50"/>
      <c r="O4416" s="50"/>
      <c r="P4416" s="50"/>
    </row>
    <row r="4417" spans="1:16">
      <c r="A4417" s="50"/>
      <c r="C4417" s="50"/>
      <c r="D4417" s="50"/>
      <c r="E4417" s="56"/>
      <c r="F4417" s="50"/>
      <c r="L4417" s="50"/>
      <c r="N4417" s="50"/>
      <c r="O4417" s="50"/>
      <c r="P4417" s="50"/>
    </row>
    <row r="4418" spans="1:16">
      <c r="A4418" s="50"/>
      <c r="C4418" s="50"/>
      <c r="D4418" s="50"/>
      <c r="E4418" s="56"/>
      <c r="F4418" s="50"/>
      <c r="L4418" s="50"/>
      <c r="N4418" s="50"/>
      <c r="O4418" s="50"/>
      <c r="P4418" s="50"/>
    </row>
    <row r="4419" spans="1:16">
      <c r="A4419" s="50"/>
      <c r="C4419" s="50"/>
      <c r="D4419" s="50"/>
      <c r="E4419" s="56"/>
      <c r="F4419" s="50"/>
      <c r="L4419" s="50"/>
      <c r="N4419" s="50"/>
      <c r="O4419" s="50"/>
      <c r="P4419" s="50"/>
    </row>
    <row r="4420" spans="1:16">
      <c r="A4420" s="50"/>
      <c r="C4420" s="50"/>
      <c r="D4420" s="50"/>
      <c r="E4420" s="56"/>
      <c r="F4420" s="50"/>
      <c r="L4420" s="50"/>
      <c r="N4420" s="50"/>
      <c r="O4420" s="50"/>
      <c r="P4420" s="50"/>
    </row>
    <row r="4421" spans="1:16">
      <c r="A4421" s="50"/>
      <c r="C4421" s="50"/>
      <c r="D4421" s="50"/>
      <c r="E4421" s="56"/>
      <c r="F4421" s="50"/>
      <c r="L4421" s="50"/>
      <c r="N4421" s="50"/>
      <c r="O4421" s="50"/>
      <c r="P4421" s="50"/>
    </row>
    <row r="4422" spans="1:16">
      <c r="A4422" s="50"/>
      <c r="C4422" s="50"/>
      <c r="D4422" s="50"/>
      <c r="E4422" s="56"/>
      <c r="F4422" s="50"/>
      <c r="L4422" s="50"/>
      <c r="N4422" s="50"/>
      <c r="O4422" s="50"/>
      <c r="P4422" s="50"/>
    </row>
    <row r="4423" spans="1:16">
      <c r="A4423" s="50"/>
      <c r="C4423" s="50"/>
      <c r="D4423" s="50"/>
      <c r="E4423" s="56"/>
      <c r="F4423" s="50"/>
      <c r="L4423" s="50"/>
      <c r="N4423" s="50"/>
      <c r="O4423" s="50"/>
      <c r="P4423" s="50"/>
    </row>
    <row r="4424" spans="1:16">
      <c r="A4424" s="50"/>
      <c r="C4424" s="50"/>
      <c r="D4424" s="50"/>
      <c r="E4424" s="56"/>
      <c r="F4424" s="50"/>
      <c r="L4424" s="50"/>
      <c r="N4424" s="50"/>
      <c r="O4424" s="50"/>
      <c r="P4424" s="50"/>
    </row>
    <row r="4425" spans="1:16">
      <c r="A4425" s="50"/>
      <c r="C4425" s="50"/>
      <c r="D4425" s="50"/>
      <c r="E4425" s="56"/>
      <c r="F4425" s="50"/>
      <c r="L4425" s="50"/>
      <c r="N4425" s="50"/>
      <c r="O4425" s="50"/>
      <c r="P4425" s="50"/>
    </row>
    <row r="4426" spans="1:16">
      <c r="A4426" s="50"/>
      <c r="C4426" s="50"/>
      <c r="D4426" s="50"/>
      <c r="E4426" s="56"/>
      <c r="F4426" s="50"/>
      <c r="L4426" s="50"/>
      <c r="N4426" s="50"/>
      <c r="O4426" s="50"/>
      <c r="P4426" s="50"/>
    </row>
    <row r="4427" spans="1:16">
      <c r="A4427" s="50"/>
      <c r="C4427" s="50"/>
      <c r="D4427" s="50"/>
      <c r="E4427" s="56"/>
      <c r="F4427" s="50"/>
      <c r="L4427" s="50"/>
      <c r="N4427" s="50"/>
      <c r="O4427" s="50"/>
      <c r="P4427" s="50"/>
    </row>
    <row r="4428" spans="1:16">
      <c r="A4428" s="50"/>
      <c r="C4428" s="50"/>
      <c r="D4428" s="50"/>
      <c r="E4428" s="56"/>
      <c r="F4428" s="50"/>
      <c r="L4428" s="50"/>
      <c r="N4428" s="50"/>
      <c r="O4428" s="50"/>
      <c r="P4428" s="50"/>
    </row>
    <row r="4429" spans="1:16">
      <c r="A4429" s="50"/>
      <c r="C4429" s="50"/>
      <c r="D4429" s="50"/>
      <c r="E4429" s="56"/>
      <c r="F4429" s="50"/>
      <c r="L4429" s="50"/>
      <c r="N4429" s="50"/>
      <c r="O4429" s="50"/>
      <c r="P4429" s="50"/>
    </row>
    <row r="4430" spans="1:16">
      <c r="A4430" s="50"/>
      <c r="C4430" s="50"/>
      <c r="D4430" s="50"/>
      <c r="E4430" s="56"/>
      <c r="F4430" s="50"/>
      <c r="L4430" s="50"/>
      <c r="N4430" s="50"/>
      <c r="O4430" s="50"/>
      <c r="P4430" s="50"/>
    </row>
    <row r="4431" spans="1:16">
      <c r="A4431" s="50"/>
      <c r="C4431" s="50"/>
      <c r="D4431" s="50"/>
      <c r="E4431" s="56"/>
      <c r="F4431" s="50"/>
      <c r="L4431" s="50"/>
      <c r="N4431" s="50"/>
      <c r="O4431" s="50"/>
      <c r="P4431" s="50"/>
    </row>
    <row r="4432" spans="1:16">
      <c r="A4432" s="50"/>
      <c r="C4432" s="50"/>
      <c r="D4432" s="50"/>
      <c r="E4432" s="56"/>
      <c r="F4432" s="50"/>
      <c r="L4432" s="50"/>
      <c r="N4432" s="50"/>
      <c r="O4432" s="50"/>
      <c r="P4432" s="50"/>
    </row>
    <row r="4433" spans="1:16">
      <c r="A4433" s="50"/>
      <c r="C4433" s="50"/>
      <c r="D4433" s="50"/>
      <c r="E4433" s="56"/>
      <c r="F4433" s="50"/>
      <c r="L4433" s="50"/>
      <c r="N4433" s="50"/>
      <c r="O4433" s="50"/>
      <c r="P4433" s="50"/>
    </row>
    <row r="4434" spans="1:16">
      <c r="A4434" s="50"/>
      <c r="C4434" s="50"/>
      <c r="D4434" s="50"/>
      <c r="E4434" s="56"/>
      <c r="F4434" s="50"/>
      <c r="L4434" s="50"/>
      <c r="N4434" s="50"/>
      <c r="O4434" s="50"/>
      <c r="P4434" s="50"/>
    </row>
    <row r="4435" spans="1:16">
      <c r="A4435" s="50"/>
      <c r="C4435" s="50"/>
      <c r="D4435" s="50"/>
      <c r="E4435" s="56"/>
      <c r="F4435" s="50"/>
      <c r="L4435" s="50"/>
      <c r="N4435" s="50"/>
      <c r="O4435" s="50"/>
      <c r="P4435" s="50"/>
    </row>
    <row r="4436" spans="1:16">
      <c r="A4436" s="50"/>
      <c r="C4436" s="50"/>
      <c r="D4436" s="50"/>
      <c r="E4436" s="56"/>
      <c r="F4436" s="50"/>
      <c r="L4436" s="50"/>
      <c r="N4436" s="50"/>
      <c r="O4436" s="50"/>
      <c r="P4436" s="50"/>
    </row>
    <row r="4437" spans="1:16">
      <c r="A4437" s="50"/>
      <c r="C4437" s="50"/>
      <c r="D4437" s="50"/>
      <c r="E4437" s="56"/>
      <c r="F4437" s="50"/>
      <c r="L4437" s="50"/>
      <c r="N4437" s="50"/>
      <c r="O4437" s="50"/>
      <c r="P4437" s="50"/>
    </row>
    <row r="4438" spans="1:16">
      <c r="A4438" s="50"/>
      <c r="C4438" s="50"/>
      <c r="D4438" s="50"/>
      <c r="E4438" s="56"/>
      <c r="F4438" s="50"/>
      <c r="L4438" s="50"/>
      <c r="N4438" s="50"/>
      <c r="O4438" s="50"/>
      <c r="P4438" s="50"/>
    </row>
    <row r="4439" spans="1:16">
      <c r="A4439" s="50"/>
      <c r="C4439" s="50"/>
      <c r="D4439" s="50"/>
      <c r="E4439" s="56"/>
      <c r="F4439" s="50"/>
      <c r="L4439" s="50"/>
      <c r="N4439" s="50"/>
      <c r="O4439" s="50"/>
      <c r="P4439" s="50"/>
    </row>
    <row r="4440" spans="1:16">
      <c r="A4440" s="50"/>
      <c r="C4440" s="50"/>
      <c r="D4440" s="50"/>
      <c r="E4440" s="56"/>
      <c r="F4440" s="50"/>
      <c r="L4440" s="50"/>
      <c r="N4440" s="50"/>
      <c r="O4440" s="50"/>
      <c r="P4440" s="50"/>
    </row>
    <row r="4441" spans="1:16">
      <c r="A4441" s="50"/>
      <c r="C4441" s="50"/>
      <c r="D4441" s="50"/>
      <c r="E4441" s="56"/>
      <c r="F4441" s="50"/>
      <c r="L4441" s="50"/>
      <c r="N4441" s="50"/>
      <c r="O4441" s="50"/>
      <c r="P4441" s="50"/>
    </row>
    <row r="4442" spans="1:16">
      <c r="A4442" s="50"/>
      <c r="C4442" s="50"/>
      <c r="D4442" s="50"/>
      <c r="E4442" s="56"/>
      <c r="F4442" s="50"/>
      <c r="L4442" s="50"/>
      <c r="N4442" s="50"/>
      <c r="O4442" s="50"/>
      <c r="P4442" s="50"/>
    </row>
    <row r="4443" spans="1:16">
      <c r="A4443" s="50"/>
      <c r="C4443" s="50"/>
      <c r="D4443" s="50"/>
      <c r="E4443" s="56"/>
      <c r="F4443" s="50"/>
      <c r="L4443" s="50"/>
      <c r="N4443" s="50"/>
      <c r="O4443" s="50"/>
      <c r="P4443" s="50"/>
    </row>
    <row r="4444" spans="1:16">
      <c r="A4444" s="50"/>
      <c r="C4444" s="50"/>
      <c r="D4444" s="50"/>
      <c r="E4444" s="56"/>
      <c r="F4444" s="50"/>
      <c r="L4444" s="50"/>
      <c r="N4444" s="50"/>
      <c r="O4444" s="50"/>
      <c r="P4444" s="50"/>
    </row>
    <row r="4445" spans="1:16">
      <c r="A4445" s="50"/>
      <c r="C4445" s="50"/>
      <c r="D4445" s="50"/>
      <c r="E4445" s="56"/>
      <c r="F4445" s="50"/>
      <c r="L4445" s="50"/>
      <c r="N4445" s="50"/>
      <c r="O4445" s="50"/>
      <c r="P4445" s="50"/>
    </row>
    <row r="4446" spans="1:16">
      <c r="A4446" s="50"/>
      <c r="C4446" s="50"/>
      <c r="D4446" s="50"/>
      <c r="E4446" s="56"/>
      <c r="F4446" s="50"/>
      <c r="L4446" s="50"/>
      <c r="N4446" s="50"/>
      <c r="O4446" s="50"/>
      <c r="P4446" s="50"/>
    </row>
    <row r="4447" spans="1:16">
      <c r="A4447" s="50"/>
      <c r="C4447" s="50"/>
      <c r="D4447" s="50"/>
      <c r="E4447" s="56"/>
      <c r="F4447" s="50"/>
      <c r="L4447" s="50"/>
      <c r="N4447" s="50"/>
      <c r="O4447" s="50"/>
      <c r="P4447" s="50"/>
    </row>
    <row r="4448" spans="1:16">
      <c r="A4448" s="50"/>
      <c r="C4448" s="50"/>
      <c r="D4448" s="50"/>
      <c r="E4448" s="56"/>
      <c r="F4448" s="50"/>
      <c r="L4448" s="50"/>
      <c r="N4448" s="50"/>
      <c r="O4448" s="50"/>
      <c r="P4448" s="50"/>
    </row>
    <row r="4449" spans="1:16">
      <c r="A4449" s="50"/>
      <c r="C4449" s="50"/>
      <c r="D4449" s="50"/>
      <c r="E4449" s="56"/>
      <c r="F4449" s="50"/>
      <c r="L4449" s="50"/>
      <c r="N4449" s="50"/>
      <c r="O4449" s="50"/>
      <c r="P4449" s="50"/>
    </row>
    <row r="4450" spans="1:16">
      <c r="A4450" s="50"/>
      <c r="C4450" s="50"/>
      <c r="D4450" s="50"/>
      <c r="E4450" s="56"/>
      <c r="F4450" s="50"/>
      <c r="L4450" s="50"/>
      <c r="N4450" s="50"/>
      <c r="O4450" s="50"/>
      <c r="P4450" s="50"/>
    </row>
    <row r="4451" spans="1:16">
      <c r="A4451" s="50"/>
      <c r="C4451" s="50"/>
      <c r="D4451" s="50"/>
      <c r="E4451" s="56"/>
      <c r="F4451" s="50"/>
      <c r="L4451" s="50"/>
      <c r="N4451" s="50"/>
      <c r="O4451" s="50"/>
      <c r="P4451" s="50"/>
    </row>
    <row r="4452" spans="1:16">
      <c r="A4452" s="50"/>
      <c r="C4452" s="50"/>
      <c r="D4452" s="50"/>
      <c r="E4452" s="56"/>
      <c r="F4452" s="50"/>
      <c r="L4452" s="50"/>
      <c r="N4452" s="50"/>
      <c r="O4452" s="50"/>
      <c r="P4452" s="50"/>
    </row>
    <row r="4453" spans="1:16">
      <c r="A4453" s="50"/>
      <c r="C4453" s="50"/>
      <c r="D4453" s="50"/>
      <c r="E4453" s="56"/>
      <c r="F4453" s="50"/>
      <c r="L4453" s="50"/>
      <c r="N4453" s="50"/>
      <c r="O4453" s="50"/>
      <c r="P4453" s="50"/>
    </row>
    <row r="4454" spans="1:16">
      <c r="A4454" s="50"/>
      <c r="C4454" s="50"/>
      <c r="D4454" s="50"/>
      <c r="E4454" s="56"/>
      <c r="F4454" s="50"/>
      <c r="L4454" s="50"/>
      <c r="N4454" s="50"/>
      <c r="O4454" s="50"/>
      <c r="P4454" s="50"/>
    </row>
    <row r="4455" spans="1:16">
      <c r="A4455" s="50"/>
      <c r="C4455" s="50"/>
      <c r="D4455" s="50"/>
      <c r="E4455" s="56"/>
      <c r="F4455" s="50"/>
      <c r="L4455" s="50"/>
      <c r="N4455" s="50"/>
      <c r="O4455" s="50"/>
      <c r="P4455" s="50"/>
    </row>
    <row r="4456" spans="1:16">
      <c r="A4456" s="50"/>
      <c r="C4456" s="50"/>
      <c r="D4456" s="50"/>
      <c r="E4456" s="56"/>
      <c r="F4456" s="50"/>
      <c r="L4456" s="50"/>
      <c r="N4456" s="50"/>
      <c r="O4456" s="50"/>
      <c r="P4456" s="50"/>
    </row>
    <row r="4457" spans="1:16">
      <c r="A4457" s="50"/>
      <c r="C4457" s="50"/>
      <c r="D4457" s="50"/>
      <c r="E4457" s="56"/>
      <c r="F4457" s="50"/>
      <c r="L4457" s="50"/>
      <c r="N4457" s="50"/>
      <c r="O4457" s="50"/>
      <c r="P4457" s="50"/>
    </row>
    <row r="4458" spans="1:16">
      <c r="A4458" s="50"/>
      <c r="C4458" s="50"/>
      <c r="D4458" s="50"/>
      <c r="E4458" s="56"/>
      <c r="F4458" s="50"/>
      <c r="L4458" s="50"/>
      <c r="N4458" s="50"/>
      <c r="O4458" s="50"/>
      <c r="P4458" s="50"/>
    </row>
    <row r="4459" spans="1:16">
      <c r="A4459" s="50"/>
      <c r="C4459" s="50"/>
      <c r="D4459" s="50"/>
      <c r="E4459" s="56"/>
      <c r="F4459" s="50"/>
      <c r="L4459" s="50"/>
      <c r="N4459" s="50"/>
      <c r="O4459" s="50"/>
      <c r="P4459" s="50"/>
    </row>
    <row r="4460" spans="1:16">
      <c r="A4460" s="50"/>
      <c r="C4460" s="50"/>
      <c r="D4460" s="50"/>
      <c r="E4460" s="56"/>
      <c r="F4460" s="50"/>
      <c r="L4460" s="50"/>
      <c r="N4460" s="50"/>
      <c r="O4460" s="50"/>
      <c r="P4460" s="50"/>
    </row>
    <row r="4461" spans="1:16">
      <c r="A4461" s="50"/>
      <c r="C4461" s="50"/>
      <c r="D4461" s="50"/>
      <c r="E4461" s="56"/>
      <c r="F4461" s="50"/>
      <c r="L4461" s="50"/>
      <c r="N4461" s="50"/>
      <c r="O4461" s="50"/>
      <c r="P4461" s="50"/>
    </row>
    <row r="4462" spans="1:16">
      <c r="A4462" s="50"/>
      <c r="C4462" s="50"/>
      <c r="D4462" s="50"/>
      <c r="E4462" s="56"/>
      <c r="F4462" s="50"/>
      <c r="L4462" s="50"/>
      <c r="N4462" s="50"/>
      <c r="O4462" s="50"/>
      <c r="P4462" s="50"/>
    </row>
    <row r="4463" spans="1:16">
      <c r="A4463" s="50"/>
      <c r="C4463" s="50"/>
      <c r="D4463" s="50"/>
      <c r="E4463" s="56"/>
      <c r="F4463" s="50"/>
      <c r="L4463" s="50"/>
      <c r="N4463" s="50"/>
      <c r="O4463" s="50"/>
      <c r="P4463" s="50"/>
    </row>
    <row r="4464" spans="1:16">
      <c r="A4464" s="50"/>
      <c r="C4464" s="50"/>
      <c r="D4464" s="50"/>
      <c r="E4464" s="56"/>
      <c r="F4464" s="50"/>
      <c r="L4464" s="50"/>
      <c r="N4464" s="50"/>
      <c r="O4464" s="50"/>
      <c r="P4464" s="50"/>
    </row>
    <row r="4465" spans="1:16">
      <c r="A4465" s="50"/>
      <c r="C4465" s="50"/>
      <c r="D4465" s="50"/>
      <c r="E4465" s="56"/>
      <c r="F4465" s="50"/>
      <c r="L4465" s="50"/>
      <c r="N4465" s="50"/>
      <c r="O4465" s="50"/>
      <c r="P4465" s="50"/>
    </row>
    <row r="4466" spans="1:16">
      <c r="A4466" s="50"/>
      <c r="C4466" s="50"/>
      <c r="D4466" s="50"/>
      <c r="E4466" s="56"/>
      <c r="F4466" s="50"/>
      <c r="L4466" s="50"/>
      <c r="N4466" s="50"/>
      <c r="O4466" s="50"/>
      <c r="P4466" s="50"/>
    </row>
    <row r="4467" spans="1:16">
      <c r="A4467" s="50"/>
      <c r="C4467" s="50"/>
      <c r="D4467" s="50"/>
      <c r="E4467" s="56"/>
      <c r="F4467" s="50"/>
      <c r="L4467" s="50"/>
      <c r="N4467" s="50"/>
      <c r="O4467" s="50"/>
      <c r="P4467" s="50"/>
    </row>
    <row r="4468" spans="1:16">
      <c r="A4468" s="50"/>
      <c r="C4468" s="50"/>
      <c r="D4468" s="50"/>
      <c r="E4468" s="56"/>
      <c r="F4468" s="50"/>
      <c r="L4468" s="50"/>
      <c r="N4468" s="50"/>
      <c r="O4468" s="50"/>
      <c r="P4468" s="50"/>
    </row>
    <row r="4469" spans="1:16">
      <c r="A4469" s="50"/>
      <c r="C4469" s="50"/>
      <c r="D4469" s="50"/>
      <c r="E4469" s="56"/>
      <c r="F4469" s="50"/>
      <c r="L4469" s="50"/>
      <c r="N4469" s="50"/>
      <c r="O4469" s="50"/>
      <c r="P4469" s="50"/>
    </row>
    <row r="4470" spans="1:16">
      <c r="A4470" s="50"/>
      <c r="C4470" s="50"/>
      <c r="D4470" s="50"/>
      <c r="E4470" s="56"/>
      <c r="F4470" s="50"/>
      <c r="L4470" s="50"/>
      <c r="N4470" s="50"/>
      <c r="O4470" s="50"/>
      <c r="P4470" s="50"/>
    </row>
    <row r="4471" spans="1:16">
      <c r="A4471" s="50"/>
      <c r="C4471" s="50"/>
      <c r="D4471" s="50"/>
      <c r="E4471" s="56"/>
      <c r="F4471" s="50"/>
      <c r="L4471" s="50"/>
      <c r="N4471" s="50"/>
      <c r="O4471" s="50"/>
      <c r="P4471" s="50"/>
    </row>
    <row r="4472" spans="1:16">
      <c r="A4472" s="50"/>
      <c r="C4472" s="50"/>
      <c r="D4472" s="50"/>
      <c r="E4472" s="56"/>
      <c r="F4472" s="50"/>
      <c r="L4472" s="50"/>
      <c r="N4472" s="50"/>
      <c r="O4472" s="50"/>
      <c r="P4472" s="50"/>
    </row>
    <row r="4473" spans="1:16">
      <c r="A4473" s="50"/>
      <c r="C4473" s="50"/>
      <c r="D4473" s="50"/>
      <c r="E4473" s="56"/>
      <c r="F4473" s="50"/>
      <c r="L4473" s="50"/>
      <c r="N4473" s="50"/>
      <c r="O4473" s="50"/>
      <c r="P4473" s="50"/>
    </row>
    <row r="4474" spans="1:16">
      <c r="A4474" s="50"/>
      <c r="C4474" s="50"/>
      <c r="D4474" s="50"/>
      <c r="E4474" s="56"/>
      <c r="F4474" s="50"/>
      <c r="L4474" s="50"/>
      <c r="N4474" s="50"/>
      <c r="O4474" s="50"/>
      <c r="P4474" s="50"/>
    </row>
    <row r="4475" spans="1:16">
      <c r="A4475" s="50"/>
      <c r="C4475" s="50"/>
      <c r="D4475" s="50"/>
      <c r="E4475" s="56"/>
      <c r="F4475" s="50"/>
      <c r="L4475" s="50"/>
      <c r="N4475" s="50"/>
      <c r="O4475" s="50"/>
      <c r="P4475" s="50"/>
    </row>
    <row r="4476" spans="1:16">
      <c r="A4476" s="50"/>
      <c r="C4476" s="50"/>
      <c r="D4476" s="50"/>
      <c r="E4476" s="56"/>
      <c r="F4476" s="50"/>
      <c r="L4476" s="50"/>
      <c r="N4476" s="50"/>
      <c r="O4476" s="50"/>
      <c r="P4476" s="50"/>
    </row>
    <row r="4477" spans="1:16">
      <c r="A4477" s="50"/>
      <c r="C4477" s="50"/>
      <c r="D4477" s="50"/>
      <c r="E4477" s="56"/>
      <c r="F4477" s="50"/>
      <c r="L4477" s="50"/>
      <c r="N4477" s="50"/>
      <c r="O4477" s="50"/>
      <c r="P4477" s="50"/>
    </row>
    <row r="4478" spans="1:16">
      <c r="A4478" s="50"/>
      <c r="C4478" s="50"/>
      <c r="D4478" s="50"/>
      <c r="E4478" s="56"/>
      <c r="F4478" s="50"/>
      <c r="L4478" s="50"/>
      <c r="N4478" s="50"/>
      <c r="O4478" s="50"/>
      <c r="P4478" s="50"/>
    </row>
    <row r="4479" spans="1:16">
      <c r="A4479" s="50"/>
      <c r="C4479" s="50"/>
      <c r="D4479" s="50"/>
      <c r="E4479" s="56"/>
      <c r="F4479" s="50"/>
      <c r="L4479" s="50"/>
      <c r="N4479" s="50"/>
      <c r="O4479" s="50"/>
      <c r="P4479" s="50"/>
    </row>
    <row r="4480" spans="1:16">
      <c r="A4480" s="50"/>
      <c r="C4480" s="50"/>
      <c r="D4480" s="50"/>
      <c r="E4480" s="56"/>
      <c r="F4480" s="50"/>
      <c r="L4480" s="50"/>
      <c r="N4480" s="50"/>
      <c r="O4480" s="50"/>
      <c r="P4480" s="50"/>
    </row>
    <row r="4481" spans="1:16">
      <c r="A4481" s="50"/>
      <c r="C4481" s="50"/>
      <c r="D4481" s="50"/>
      <c r="E4481" s="56"/>
      <c r="F4481" s="50"/>
      <c r="L4481" s="50"/>
      <c r="N4481" s="50"/>
      <c r="O4481" s="50"/>
      <c r="P4481" s="50"/>
    </row>
    <row r="4482" spans="1:16">
      <c r="A4482" s="50"/>
      <c r="C4482" s="50"/>
      <c r="D4482" s="50"/>
      <c r="E4482" s="56"/>
      <c r="F4482" s="50"/>
      <c r="L4482" s="50"/>
      <c r="N4482" s="50"/>
      <c r="O4482" s="50"/>
      <c r="P4482" s="50"/>
    </row>
    <row r="4483" spans="1:16">
      <c r="A4483" s="50"/>
      <c r="C4483" s="50"/>
      <c r="D4483" s="50"/>
      <c r="E4483" s="56"/>
      <c r="F4483" s="50"/>
      <c r="L4483" s="50"/>
      <c r="N4483" s="50"/>
      <c r="O4483" s="50"/>
      <c r="P4483" s="50"/>
    </row>
    <row r="4484" spans="1:16">
      <c r="A4484" s="50"/>
      <c r="C4484" s="50"/>
      <c r="D4484" s="50"/>
      <c r="E4484" s="56"/>
      <c r="F4484" s="50"/>
      <c r="L4484" s="50"/>
      <c r="N4484" s="50"/>
      <c r="O4484" s="50"/>
      <c r="P4484" s="50"/>
    </row>
    <row r="4485" spans="1:16">
      <c r="A4485" s="50"/>
      <c r="C4485" s="50"/>
      <c r="D4485" s="50"/>
      <c r="E4485" s="56"/>
      <c r="F4485" s="50"/>
      <c r="L4485" s="50"/>
      <c r="N4485" s="50"/>
      <c r="O4485" s="50"/>
      <c r="P4485" s="50"/>
    </row>
    <row r="4486" spans="1:16">
      <c r="A4486" s="50"/>
      <c r="C4486" s="50"/>
      <c r="D4486" s="50"/>
      <c r="E4486" s="56"/>
      <c r="F4486" s="50"/>
      <c r="L4486" s="50"/>
      <c r="N4486" s="50"/>
      <c r="O4486" s="50"/>
      <c r="P4486" s="50"/>
    </row>
    <row r="4487" spans="1:16">
      <c r="A4487" s="50"/>
      <c r="C4487" s="50"/>
      <c r="D4487" s="50"/>
      <c r="E4487" s="56"/>
      <c r="F4487" s="50"/>
      <c r="L4487" s="50"/>
      <c r="N4487" s="50"/>
      <c r="O4487" s="50"/>
      <c r="P4487" s="50"/>
    </row>
    <row r="4488" spans="1:16">
      <c r="A4488" s="50"/>
      <c r="C4488" s="50"/>
      <c r="D4488" s="50"/>
      <c r="E4488" s="56"/>
      <c r="F4488" s="50"/>
      <c r="L4488" s="50"/>
      <c r="N4488" s="50"/>
      <c r="O4488" s="50"/>
      <c r="P4488" s="50"/>
    </row>
    <row r="4489" spans="1:16">
      <c r="A4489" s="50"/>
      <c r="C4489" s="50"/>
      <c r="D4489" s="50"/>
      <c r="E4489" s="56"/>
      <c r="F4489" s="50"/>
      <c r="L4489" s="50"/>
      <c r="N4489" s="50"/>
      <c r="O4489" s="50"/>
      <c r="P4489" s="50"/>
    </row>
    <row r="4490" spans="1:16">
      <c r="A4490" s="50"/>
      <c r="C4490" s="50"/>
      <c r="D4490" s="50"/>
      <c r="E4490" s="56"/>
      <c r="F4490" s="50"/>
      <c r="L4490" s="50"/>
      <c r="N4490" s="50"/>
      <c r="O4490" s="50"/>
      <c r="P4490" s="50"/>
    </row>
    <row r="4491" spans="1:16">
      <c r="A4491" s="50"/>
      <c r="C4491" s="50"/>
      <c r="D4491" s="50"/>
      <c r="E4491" s="56"/>
      <c r="F4491" s="50"/>
      <c r="L4491" s="50"/>
      <c r="N4491" s="50"/>
      <c r="O4491" s="50"/>
      <c r="P4491" s="50"/>
    </row>
    <row r="4492" spans="1:16">
      <c r="A4492" s="50"/>
      <c r="C4492" s="50"/>
      <c r="D4492" s="50"/>
      <c r="E4492" s="56"/>
      <c r="F4492" s="50"/>
      <c r="L4492" s="50"/>
      <c r="N4492" s="50"/>
      <c r="O4492" s="50"/>
      <c r="P4492" s="50"/>
    </row>
    <row r="4493" spans="1:16">
      <c r="A4493" s="50"/>
      <c r="C4493" s="50"/>
      <c r="D4493" s="50"/>
      <c r="E4493" s="56"/>
      <c r="F4493" s="50"/>
      <c r="L4493" s="50"/>
      <c r="N4493" s="50"/>
      <c r="O4493" s="50"/>
      <c r="P4493" s="50"/>
    </row>
    <row r="4494" spans="1:16">
      <c r="A4494" s="50"/>
      <c r="C4494" s="50"/>
      <c r="D4494" s="50"/>
      <c r="E4494" s="56"/>
      <c r="F4494" s="50"/>
      <c r="L4494" s="50"/>
      <c r="N4494" s="50"/>
      <c r="O4494" s="50"/>
      <c r="P4494" s="50"/>
    </row>
    <row r="4495" spans="1:16">
      <c r="A4495" s="50"/>
      <c r="C4495" s="50"/>
      <c r="D4495" s="50"/>
      <c r="E4495" s="56"/>
      <c r="F4495" s="50"/>
      <c r="L4495" s="50"/>
      <c r="N4495" s="50"/>
      <c r="O4495" s="50"/>
      <c r="P4495" s="50"/>
    </row>
    <row r="4496" spans="1:16">
      <c r="A4496" s="50"/>
      <c r="C4496" s="50"/>
      <c r="D4496" s="50"/>
      <c r="E4496" s="56"/>
      <c r="F4496" s="50"/>
      <c r="L4496" s="50"/>
      <c r="N4496" s="50"/>
      <c r="O4496" s="50"/>
      <c r="P4496" s="50"/>
    </row>
    <row r="4497" spans="1:16">
      <c r="A4497" s="50"/>
      <c r="C4497" s="50"/>
      <c r="D4497" s="50"/>
      <c r="E4497" s="56"/>
      <c r="F4497" s="50"/>
      <c r="L4497" s="50"/>
      <c r="N4497" s="50"/>
      <c r="O4497" s="50"/>
      <c r="P4497" s="50"/>
    </row>
    <row r="4498" spans="1:16">
      <c r="A4498" s="50"/>
      <c r="C4498" s="50"/>
      <c r="D4498" s="50"/>
      <c r="E4498" s="56"/>
      <c r="F4498" s="50"/>
      <c r="L4498" s="50"/>
      <c r="N4498" s="50"/>
      <c r="O4498" s="50"/>
      <c r="P4498" s="50"/>
    </row>
    <row r="4499" spans="1:16">
      <c r="A4499" s="50"/>
      <c r="C4499" s="50"/>
      <c r="D4499" s="50"/>
      <c r="E4499" s="56"/>
      <c r="F4499" s="50"/>
      <c r="L4499" s="50"/>
      <c r="N4499" s="50"/>
      <c r="O4499" s="50"/>
      <c r="P4499" s="50"/>
    </row>
    <row r="4500" spans="1:16">
      <c r="A4500" s="50"/>
      <c r="C4500" s="50"/>
      <c r="D4500" s="50"/>
      <c r="E4500" s="56"/>
      <c r="F4500" s="50"/>
      <c r="L4500" s="50"/>
      <c r="N4500" s="50"/>
      <c r="O4500" s="50"/>
      <c r="P4500" s="50"/>
    </row>
    <row r="4501" spans="1:16">
      <c r="A4501" s="50"/>
      <c r="C4501" s="50"/>
      <c r="D4501" s="50"/>
      <c r="E4501" s="56"/>
      <c r="F4501" s="50"/>
      <c r="L4501" s="50"/>
      <c r="N4501" s="50"/>
      <c r="O4501" s="50"/>
      <c r="P4501" s="50"/>
    </row>
    <row r="4502" spans="1:16">
      <c r="A4502" s="50"/>
      <c r="C4502" s="50"/>
      <c r="D4502" s="50"/>
      <c r="E4502" s="56"/>
      <c r="F4502" s="50"/>
      <c r="L4502" s="50"/>
      <c r="N4502" s="50"/>
      <c r="O4502" s="50"/>
      <c r="P4502" s="50"/>
    </row>
    <row r="4503" spans="1:16">
      <c r="A4503" s="50"/>
      <c r="C4503" s="50"/>
      <c r="D4503" s="50"/>
      <c r="E4503" s="56"/>
      <c r="F4503" s="50"/>
      <c r="L4503" s="50"/>
      <c r="N4503" s="50"/>
      <c r="O4503" s="50"/>
      <c r="P4503" s="50"/>
    </row>
    <row r="4504" spans="1:16">
      <c r="A4504" s="50"/>
      <c r="C4504" s="50"/>
      <c r="D4504" s="50"/>
      <c r="E4504" s="56"/>
      <c r="F4504" s="50"/>
      <c r="L4504" s="50"/>
      <c r="N4504" s="50"/>
      <c r="O4504" s="50"/>
      <c r="P4504" s="50"/>
    </row>
    <row r="4505" spans="1:16">
      <c r="A4505" s="50"/>
      <c r="C4505" s="50"/>
      <c r="D4505" s="50"/>
      <c r="E4505" s="56"/>
      <c r="F4505" s="50"/>
      <c r="L4505" s="50"/>
      <c r="N4505" s="50"/>
      <c r="O4505" s="50"/>
      <c r="P4505" s="50"/>
    </row>
    <row r="4506" spans="1:16">
      <c r="A4506" s="50"/>
      <c r="C4506" s="50"/>
      <c r="D4506" s="50"/>
      <c r="E4506" s="56"/>
      <c r="F4506" s="50"/>
      <c r="L4506" s="50"/>
      <c r="N4506" s="50"/>
      <c r="O4506" s="50"/>
      <c r="P4506" s="50"/>
    </row>
    <row r="4507" spans="1:16">
      <c r="A4507" s="50"/>
      <c r="C4507" s="50"/>
      <c r="D4507" s="50"/>
      <c r="E4507" s="56"/>
      <c r="F4507" s="50"/>
      <c r="L4507" s="50"/>
      <c r="N4507" s="50"/>
      <c r="O4507" s="50"/>
      <c r="P4507" s="50"/>
    </row>
    <row r="4508" spans="1:16">
      <c r="A4508" s="50"/>
      <c r="C4508" s="50"/>
      <c r="D4508" s="50"/>
      <c r="E4508" s="56"/>
      <c r="F4508" s="50"/>
      <c r="L4508" s="50"/>
      <c r="N4508" s="50"/>
      <c r="O4508" s="50"/>
      <c r="P4508" s="50"/>
    </row>
    <row r="4509" spans="1:16">
      <c r="A4509" s="50"/>
      <c r="C4509" s="50"/>
      <c r="D4509" s="50"/>
      <c r="E4509" s="56"/>
      <c r="F4509" s="50"/>
      <c r="L4509" s="50"/>
      <c r="N4509" s="50"/>
      <c r="O4509" s="50"/>
      <c r="P4509" s="50"/>
    </row>
    <row r="4510" spans="1:16">
      <c r="A4510" s="50"/>
      <c r="C4510" s="50"/>
      <c r="D4510" s="50"/>
      <c r="E4510" s="56"/>
      <c r="F4510" s="50"/>
      <c r="L4510" s="50"/>
      <c r="N4510" s="50"/>
      <c r="O4510" s="50"/>
      <c r="P4510" s="50"/>
    </row>
    <row r="4511" spans="1:16">
      <c r="A4511" s="50"/>
      <c r="C4511" s="50"/>
      <c r="D4511" s="50"/>
      <c r="E4511" s="56"/>
      <c r="F4511" s="50"/>
      <c r="L4511" s="50"/>
      <c r="N4511" s="50"/>
      <c r="O4511" s="50"/>
      <c r="P4511" s="50"/>
    </row>
    <row r="4512" spans="1:16">
      <c r="A4512" s="50"/>
      <c r="C4512" s="50"/>
      <c r="D4512" s="50"/>
      <c r="E4512" s="56"/>
      <c r="F4512" s="50"/>
      <c r="L4512" s="50"/>
      <c r="N4512" s="50"/>
      <c r="O4512" s="50"/>
      <c r="P4512" s="50"/>
    </row>
    <row r="4513" spans="1:16">
      <c r="A4513" s="50"/>
      <c r="C4513" s="50"/>
      <c r="D4513" s="50"/>
      <c r="E4513" s="56"/>
      <c r="F4513" s="50"/>
      <c r="L4513" s="50"/>
      <c r="N4513" s="50"/>
      <c r="O4513" s="50"/>
      <c r="P4513" s="50"/>
    </row>
    <row r="4514" spans="1:16">
      <c r="A4514" s="50"/>
      <c r="C4514" s="50"/>
      <c r="D4514" s="50"/>
      <c r="E4514" s="56"/>
      <c r="F4514" s="50"/>
      <c r="L4514" s="50"/>
      <c r="N4514" s="50"/>
      <c r="O4514" s="50"/>
      <c r="P4514" s="50"/>
    </row>
    <row r="4515" spans="1:16">
      <c r="A4515" s="50"/>
      <c r="C4515" s="50"/>
      <c r="D4515" s="50"/>
      <c r="E4515" s="56"/>
      <c r="F4515" s="50"/>
      <c r="L4515" s="50"/>
      <c r="N4515" s="50"/>
      <c r="O4515" s="50"/>
      <c r="P4515" s="50"/>
    </row>
    <row r="4516" spans="1:16">
      <c r="A4516" s="50"/>
      <c r="C4516" s="50"/>
      <c r="D4516" s="50"/>
      <c r="E4516" s="56"/>
      <c r="F4516" s="50"/>
      <c r="L4516" s="50"/>
      <c r="N4516" s="50"/>
      <c r="O4516" s="50"/>
      <c r="P4516" s="50"/>
    </row>
    <row r="4517" spans="1:16">
      <c r="A4517" s="50"/>
      <c r="C4517" s="50"/>
      <c r="D4517" s="50"/>
      <c r="E4517" s="56"/>
      <c r="F4517" s="50"/>
      <c r="L4517" s="50"/>
      <c r="N4517" s="50"/>
      <c r="O4517" s="50"/>
      <c r="P4517" s="50"/>
    </row>
    <row r="4518" spans="1:16">
      <c r="A4518" s="50"/>
      <c r="C4518" s="50"/>
      <c r="D4518" s="50"/>
      <c r="E4518" s="56"/>
      <c r="F4518" s="50"/>
      <c r="L4518" s="50"/>
      <c r="N4518" s="50"/>
      <c r="O4518" s="50"/>
      <c r="P4518" s="50"/>
    </row>
    <row r="4519" spans="1:16">
      <c r="A4519" s="50"/>
      <c r="C4519" s="50"/>
      <c r="D4519" s="50"/>
      <c r="E4519" s="56"/>
      <c r="F4519" s="50"/>
      <c r="L4519" s="50"/>
      <c r="N4519" s="50"/>
      <c r="O4519" s="50"/>
      <c r="P4519" s="50"/>
    </row>
    <row r="4520" spans="1:16">
      <c r="A4520" s="50"/>
      <c r="C4520" s="50"/>
      <c r="D4520" s="50"/>
      <c r="E4520" s="56"/>
      <c r="F4520" s="50"/>
      <c r="L4520" s="50"/>
      <c r="N4520" s="50"/>
      <c r="O4520" s="50"/>
      <c r="P4520" s="50"/>
    </row>
    <row r="4521" spans="1:16">
      <c r="A4521" s="50"/>
      <c r="C4521" s="50"/>
      <c r="D4521" s="50"/>
      <c r="E4521" s="56"/>
      <c r="F4521" s="50"/>
      <c r="L4521" s="50"/>
      <c r="N4521" s="50"/>
      <c r="O4521" s="50"/>
      <c r="P4521" s="50"/>
    </row>
    <row r="4522" spans="1:16">
      <c r="A4522" s="50"/>
      <c r="C4522" s="50"/>
      <c r="D4522" s="50"/>
      <c r="E4522" s="56"/>
      <c r="F4522" s="50"/>
      <c r="L4522" s="50"/>
      <c r="N4522" s="50"/>
      <c r="O4522" s="50"/>
      <c r="P4522" s="50"/>
    </row>
    <row r="4523" spans="1:16">
      <c r="A4523" s="50"/>
      <c r="C4523" s="50"/>
      <c r="D4523" s="50"/>
      <c r="E4523" s="56"/>
      <c r="F4523" s="50"/>
      <c r="L4523" s="50"/>
      <c r="N4523" s="50"/>
      <c r="O4523" s="50"/>
      <c r="P4523" s="50"/>
    </row>
    <row r="4524" spans="1:16">
      <c r="A4524" s="50"/>
      <c r="C4524" s="50"/>
      <c r="D4524" s="50"/>
      <c r="E4524" s="56"/>
      <c r="F4524" s="50"/>
      <c r="L4524" s="50"/>
      <c r="N4524" s="50"/>
      <c r="O4524" s="50"/>
      <c r="P4524" s="50"/>
    </row>
    <row r="4525" spans="1:16">
      <c r="A4525" s="50"/>
      <c r="C4525" s="50"/>
      <c r="D4525" s="50"/>
      <c r="E4525" s="56"/>
      <c r="F4525" s="50"/>
      <c r="L4525" s="50"/>
      <c r="N4525" s="50"/>
      <c r="O4525" s="50"/>
      <c r="P4525" s="50"/>
    </row>
    <row r="4526" spans="1:16">
      <c r="A4526" s="50"/>
      <c r="C4526" s="50"/>
      <c r="D4526" s="50"/>
      <c r="E4526" s="56"/>
      <c r="F4526" s="50"/>
      <c r="L4526" s="50"/>
      <c r="N4526" s="50"/>
      <c r="O4526" s="50"/>
      <c r="P4526" s="50"/>
    </row>
    <row r="4527" spans="1:16">
      <c r="A4527" s="50"/>
      <c r="C4527" s="50"/>
      <c r="D4527" s="50"/>
      <c r="E4527" s="56"/>
      <c r="F4527" s="50"/>
      <c r="L4527" s="50"/>
      <c r="N4527" s="50"/>
      <c r="O4527" s="50"/>
      <c r="P4527" s="50"/>
    </row>
    <row r="4528" spans="1:16">
      <c r="A4528" s="50"/>
      <c r="C4528" s="50"/>
      <c r="D4528" s="50"/>
      <c r="E4528" s="56"/>
      <c r="F4528" s="50"/>
      <c r="L4528" s="50"/>
      <c r="N4528" s="50"/>
      <c r="O4528" s="50"/>
      <c r="P4528" s="50"/>
    </row>
    <row r="4529" spans="1:16">
      <c r="A4529" s="50"/>
      <c r="C4529" s="50"/>
      <c r="D4529" s="50"/>
      <c r="E4529" s="56"/>
      <c r="F4529" s="50"/>
      <c r="L4529" s="50"/>
      <c r="N4529" s="50"/>
      <c r="O4529" s="50"/>
      <c r="P4529" s="50"/>
    </row>
    <row r="4530" spans="1:16">
      <c r="A4530" s="50"/>
      <c r="C4530" s="50"/>
      <c r="D4530" s="50"/>
      <c r="E4530" s="56"/>
      <c r="F4530" s="50"/>
      <c r="L4530" s="50"/>
      <c r="N4530" s="50"/>
      <c r="O4530" s="50"/>
      <c r="P4530" s="50"/>
    </row>
    <row r="4531" spans="1:16">
      <c r="A4531" s="50"/>
      <c r="C4531" s="50"/>
      <c r="D4531" s="50"/>
      <c r="E4531" s="56"/>
      <c r="F4531" s="50"/>
      <c r="L4531" s="50"/>
      <c r="N4531" s="50"/>
      <c r="O4531" s="50"/>
      <c r="P4531" s="50"/>
    </row>
    <row r="4532" spans="1:16">
      <c r="A4532" s="50"/>
      <c r="C4532" s="50"/>
      <c r="D4532" s="50"/>
      <c r="E4532" s="56"/>
      <c r="F4532" s="50"/>
      <c r="L4532" s="50"/>
      <c r="N4532" s="50"/>
      <c r="O4532" s="50"/>
      <c r="P4532" s="50"/>
    </row>
    <row r="4533" spans="1:16">
      <c r="A4533" s="50"/>
      <c r="C4533" s="50"/>
      <c r="D4533" s="50"/>
      <c r="E4533" s="56"/>
      <c r="F4533" s="50"/>
      <c r="L4533" s="50"/>
      <c r="N4533" s="50"/>
      <c r="O4533" s="50"/>
      <c r="P4533" s="50"/>
    </row>
    <row r="4534" spans="1:16">
      <c r="A4534" s="50"/>
      <c r="C4534" s="50"/>
      <c r="D4534" s="50"/>
      <c r="E4534" s="56"/>
      <c r="F4534" s="50"/>
      <c r="L4534" s="50"/>
      <c r="N4534" s="50"/>
      <c r="O4534" s="50"/>
      <c r="P4534" s="50"/>
    </row>
    <row r="4535" spans="1:16">
      <c r="A4535" s="50"/>
      <c r="C4535" s="50"/>
      <c r="D4535" s="50"/>
      <c r="E4535" s="56"/>
      <c r="F4535" s="50"/>
      <c r="L4535" s="50"/>
      <c r="N4535" s="50"/>
      <c r="O4535" s="50"/>
      <c r="P4535" s="50"/>
    </row>
    <row r="4536" spans="1:16">
      <c r="A4536" s="50"/>
      <c r="C4536" s="50"/>
      <c r="D4536" s="50"/>
      <c r="E4536" s="56"/>
      <c r="F4536" s="50"/>
      <c r="L4536" s="50"/>
      <c r="N4536" s="50"/>
      <c r="O4536" s="50"/>
      <c r="P4536" s="50"/>
    </row>
    <row r="4537" spans="1:16">
      <c r="A4537" s="50"/>
      <c r="C4537" s="50"/>
      <c r="D4537" s="50"/>
      <c r="E4537" s="56"/>
      <c r="F4537" s="50"/>
      <c r="L4537" s="50"/>
      <c r="N4537" s="50"/>
      <c r="O4537" s="50"/>
      <c r="P4537" s="50"/>
    </row>
    <row r="4538" spans="1:16">
      <c r="A4538" s="50"/>
      <c r="C4538" s="50"/>
      <c r="D4538" s="50"/>
      <c r="E4538" s="56"/>
      <c r="F4538" s="50"/>
      <c r="L4538" s="50"/>
      <c r="N4538" s="50"/>
      <c r="O4538" s="50"/>
      <c r="P4538" s="50"/>
    </row>
    <row r="4539" spans="1:16">
      <c r="A4539" s="50"/>
      <c r="C4539" s="50"/>
      <c r="D4539" s="50"/>
      <c r="E4539" s="56"/>
      <c r="F4539" s="50"/>
      <c r="L4539" s="50"/>
      <c r="N4539" s="50"/>
      <c r="O4539" s="50"/>
      <c r="P4539" s="50"/>
    </row>
    <row r="4540" spans="1:16">
      <c r="A4540" s="50"/>
      <c r="C4540" s="50"/>
      <c r="D4540" s="50"/>
      <c r="E4540" s="56"/>
      <c r="F4540" s="50"/>
      <c r="L4540" s="50"/>
      <c r="N4540" s="50"/>
      <c r="O4540" s="50"/>
      <c r="P4540" s="50"/>
    </row>
    <row r="4541" spans="1:16">
      <c r="A4541" s="50"/>
      <c r="C4541" s="50"/>
      <c r="D4541" s="50"/>
      <c r="E4541" s="56"/>
      <c r="F4541" s="50"/>
      <c r="L4541" s="50"/>
      <c r="N4541" s="50"/>
      <c r="O4541" s="50"/>
      <c r="P4541" s="50"/>
    </row>
    <row r="4542" spans="1:16">
      <c r="A4542" s="50"/>
      <c r="C4542" s="50"/>
      <c r="D4542" s="50"/>
      <c r="E4542" s="56"/>
      <c r="F4542" s="50"/>
      <c r="L4542" s="50"/>
      <c r="N4542" s="50"/>
      <c r="O4542" s="50"/>
      <c r="P4542" s="50"/>
    </row>
    <row r="4543" spans="1:16">
      <c r="A4543" s="50"/>
      <c r="C4543" s="50"/>
      <c r="D4543" s="50"/>
      <c r="E4543" s="56"/>
      <c r="F4543" s="50"/>
      <c r="L4543" s="50"/>
      <c r="N4543" s="50"/>
      <c r="O4543" s="50"/>
      <c r="P4543" s="50"/>
    </row>
    <row r="4544" spans="1:16">
      <c r="A4544" s="50"/>
      <c r="C4544" s="50"/>
      <c r="D4544" s="50"/>
      <c r="E4544" s="56"/>
      <c r="F4544" s="50"/>
      <c r="L4544" s="50"/>
      <c r="N4544" s="50"/>
      <c r="O4544" s="50"/>
      <c r="P4544" s="50"/>
    </row>
    <row r="4545" spans="1:16">
      <c r="A4545" s="50"/>
      <c r="C4545" s="50"/>
      <c r="D4545" s="50"/>
      <c r="E4545" s="56"/>
      <c r="F4545" s="50"/>
      <c r="L4545" s="50"/>
      <c r="N4545" s="50"/>
      <c r="O4545" s="50"/>
      <c r="P4545" s="50"/>
    </row>
    <row r="4546" spans="1:16">
      <c r="A4546" s="50"/>
      <c r="C4546" s="50"/>
      <c r="D4546" s="50"/>
      <c r="E4546" s="56"/>
      <c r="F4546" s="50"/>
      <c r="L4546" s="50"/>
      <c r="N4546" s="50"/>
      <c r="O4546" s="50"/>
      <c r="P4546" s="50"/>
    </row>
    <row r="4547" spans="1:16">
      <c r="A4547" s="50"/>
      <c r="C4547" s="50"/>
      <c r="D4547" s="50"/>
      <c r="E4547" s="56"/>
      <c r="F4547" s="50"/>
      <c r="L4547" s="50"/>
      <c r="N4547" s="50"/>
      <c r="O4547" s="50"/>
      <c r="P4547" s="50"/>
    </row>
    <row r="4548" spans="1:16">
      <c r="A4548" s="50"/>
      <c r="C4548" s="50"/>
      <c r="D4548" s="50"/>
      <c r="E4548" s="56"/>
      <c r="F4548" s="50"/>
      <c r="L4548" s="50"/>
      <c r="N4548" s="50"/>
      <c r="O4548" s="50"/>
      <c r="P4548" s="50"/>
    </row>
    <row r="4549" spans="1:16">
      <c r="A4549" s="50"/>
      <c r="C4549" s="50"/>
      <c r="D4549" s="50"/>
      <c r="E4549" s="56"/>
      <c r="F4549" s="50"/>
      <c r="L4549" s="50"/>
      <c r="N4549" s="50"/>
      <c r="O4549" s="50"/>
      <c r="P4549" s="50"/>
    </row>
    <row r="4550" spans="1:16">
      <c r="A4550" s="50"/>
      <c r="C4550" s="50"/>
      <c r="D4550" s="50"/>
      <c r="E4550" s="56"/>
      <c r="F4550" s="50"/>
      <c r="L4550" s="50"/>
      <c r="N4550" s="50"/>
      <c r="O4550" s="50"/>
      <c r="P4550" s="50"/>
    </row>
    <row r="4551" spans="1:16">
      <c r="A4551" s="50"/>
      <c r="C4551" s="50"/>
      <c r="D4551" s="50"/>
      <c r="E4551" s="56"/>
      <c r="F4551" s="50"/>
      <c r="L4551" s="50"/>
      <c r="N4551" s="50"/>
      <c r="O4551" s="50"/>
      <c r="P4551" s="50"/>
    </row>
    <row r="4552" spans="1:16">
      <c r="A4552" s="50"/>
      <c r="C4552" s="50"/>
      <c r="D4552" s="50"/>
      <c r="E4552" s="56"/>
      <c r="F4552" s="50"/>
      <c r="L4552" s="50"/>
      <c r="N4552" s="50"/>
      <c r="O4552" s="50"/>
      <c r="P4552" s="50"/>
    </row>
    <row r="4553" spans="1:16">
      <c r="A4553" s="50"/>
      <c r="C4553" s="50"/>
      <c r="D4553" s="50"/>
      <c r="E4553" s="56"/>
      <c r="F4553" s="50"/>
      <c r="L4553" s="50"/>
      <c r="N4553" s="50"/>
      <c r="O4553" s="50"/>
      <c r="P4553" s="50"/>
    </row>
    <row r="4554" spans="1:16">
      <c r="A4554" s="50"/>
      <c r="C4554" s="50"/>
      <c r="D4554" s="50"/>
      <c r="E4554" s="56"/>
      <c r="F4554" s="50"/>
      <c r="L4554" s="50"/>
      <c r="N4554" s="50"/>
      <c r="O4554" s="50"/>
      <c r="P4554" s="50"/>
    </row>
    <row r="4555" spans="1:16">
      <c r="A4555" s="50"/>
      <c r="C4555" s="50"/>
      <c r="D4555" s="50"/>
      <c r="E4555" s="56"/>
      <c r="F4555" s="50"/>
      <c r="L4555" s="50"/>
      <c r="N4555" s="50"/>
      <c r="O4555" s="50"/>
      <c r="P4555" s="50"/>
    </row>
    <row r="4556" spans="1:16">
      <c r="A4556" s="50"/>
      <c r="C4556" s="50"/>
      <c r="D4556" s="50"/>
      <c r="E4556" s="56"/>
      <c r="F4556" s="50"/>
      <c r="L4556" s="50"/>
      <c r="N4556" s="50"/>
      <c r="O4556" s="50"/>
      <c r="P4556" s="50"/>
    </row>
    <row r="4557" spans="1:16">
      <c r="A4557" s="50"/>
      <c r="C4557" s="50"/>
      <c r="D4557" s="50"/>
      <c r="E4557" s="56"/>
      <c r="F4557" s="50"/>
      <c r="L4557" s="50"/>
      <c r="N4557" s="50"/>
      <c r="O4557" s="50"/>
      <c r="P4557" s="50"/>
    </row>
    <row r="4558" spans="1:16">
      <c r="A4558" s="50"/>
      <c r="C4558" s="50"/>
      <c r="D4558" s="50"/>
      <c r="E4558" s="56"/>
      <c r="F4558" s="50"/>
      <c r="L4558" s="50"/>
      <c r="N4558" s="50"/>
      <c r="O4558" s="50"/>
      <c r="P4558" s="50"/>
    </row>
    <row r="4559" spans="1:16">
      <c r="A4559" s="50"/>
      <c r="C4559" s="50"/>
      <c r="D4559" s="50"/>
      <c r="E4559" s="56"/>
      <c r="F4559" s="50"/>
      <c r="L4559" s="50"/>
      <c r="N4559" s="50"/>
      <c r="O4559" s="50"/>
      <c r="P4559" s="50"/>
    </row>
    <row r="4560" spans="1:16">
      <c r="A4560" s="50"/>
      <c r="C4560" s="50"/>
      <c r="D4560" s="50"/>
      <c r="E4560" s="56"/>
      <c r="F4560" s="50"/>
      <c r="L4560" s="50"/>
      <c r="N4560" s="50"/>
      <c r="O4560" s="50"/>
      <c r="P4560" s="50"/>
    </row>
    <row r="4561" spans="1:16">
      <c r="A4561" s="50"/>
      <c r="C4561" s="50"/>
      <c r="D4561" s="50"/>
      <c r="E4561" s="56"/>
      <c r="F4561" s="50"/>
      <c r="L4561" s="50"/>
      <c r="N4561" s="50"/>
      <c r="O4561" s="50"/>
      <c r="P4561" s="50"/>
    </row>
    <row r="4562" spans="1:16">
      <c r="A4562" s="50"/>
      <c r="C4562" s="50"/>
      <c r="D4562" s="50"/>
      <c r="E4562" s="56"/>
      <c r="F4562" s="50"/>
      <c r="L4562" s="50"/>
      <c r="N4562" s="50"/>
      <c r="O4562" s="50"/>
      <c r="P4562" s="50"/>
    </row>
    <row r="4563" spans="1:16">
      <c r="A4563" s="50"/>
      <c r="C4563" s="50"/>
      <c r="D4563" s="50"/>
      <c r="E4563" s="56"/>
      <c r="F4563" s="50"/>
      <c r="L4563" s="50"/>
      <c r="N4563" s="50"/>
      <c r="O4563" s="50"/>
      <c r="P4563" s="50"/>
    </row>
    <row r="4564" spans="1:16">
      <c r="A4564" s="50"/>
      <c r="C4564" s="50"/>
      <c r="D4564" s="50"/>
      <c r="E4564" s="56"/>
      <c r="F4564" s="50"/>
      <c r="L4564" s="50"/>
      <c r="N4564" s="50"/>
      <c r="O4564" s="50"/>
      <c r="P4564" s="50"/>
    </row>
    <row r="4565" spans="1:16">
      <c r="A4565" s="50"/>
      <c r="C4565" s="50"/>
      <c r="D4565" s="50"/>
      <c r="E4565" s="56"/>
      <c r="F4565" s="50"/>
      <c r="L4565" s="50"/>
      <c r="N4565" s="50"/>
      <c r="O4565" s="50"/>
      <c r="P4565" s="50"/>
    </row>
    <row r="4566" spans="1:16">
      <c r="A4566" s="50"/>
      <c r="C4566" s="50"/>
      <c r="D4566" s="50"/>
      <c r="E4566" s="56"/>
      <c r="F4566" s="50"/>
      <c r="L4566" s="50"/>
      <c r="N4566" s="50"/>
      <c r="O4566" s="50"/>
      <c r="P4566" s="50"/>
    </row>
    <row r="4567" spans="1:16">
      <c r="A4567" s="50"/>
      <c r="C4567" s="50"/>
      <c r="D4567" s="50"/>
      <c r="E4567" s="56"/>
      <c r="F4567" s="50"/>
      <c r="L4567" s="50"/>
      <c r="N4567" s="50"/>
      <c r="O4567" s="50"/>
      <c r="P4567" s="50"/>
    </row>
    <row r="4568" spans="1:16">
      <c r="A4568" s="50"/>
      <c r="C4568" s="50"/>
      <c r="D4568" s="50"/>
      <c r="E4568" s="56"/>
      <c r="F4568" s="50"/>
      <c r="L4568" s="50"/>
      <c r="N4568" s="50"/>
      <c r="O4568" s="50"/>
      <c r="P4568" s="50"/>
    </row>
    <row r="4569" spans="1:16">
      <c r="A4569" s="50"/>
      <c r="C4569" s="50"/>
      <c r="D4569" s="50"/>
      <c r="E4569" s="56"/>
      <c r="F4569" s="50"/>
      <c r="L4569" s="50"/>
      <c r="N4569" s="50"/>
      <c r="O4569" s="50"/>
      <c r="P4569" s="50"/>
    </row>
    <row r="4570" spans="1:16">
      <c r="A4570" s="50"/>
      <c r="C4570" s="50"/>
      <c r="D4570" s="50"/>
      <c r="E4570" s="56"/>
      <c r="F4570" s="50"/>
      <c r="L4570" s="50"/>
      <c r="N4570" s="50"/>
      <c r="O4570" s="50"/>
      <c r="P4570" s="50"/>
    </row>
    <row r="4571" spans="1:16">
      <c r="A4571" s="50"/>
      <c r="C4571" s="50"/>
      <c r="D4571" s="50"/>
      <c r="E4571" s="56"/>
      <c r="F4571" s="50"/>
      <c r="L4571" s="50"/>
      <c r="N4571" s="50"/>
      <c r="O4571" s="50"/>
      <c r="P4571" s="50"/>
    </row>
    <row r="4572" spans="1:16">
      <c r="A4572" s="50"/>
      <c r="C4572" s="50"/>
      <c r="D4572" s="50"/>
      <c r="E4572" s="56"/>
      <c r="F4572" s="50"/>
      <c r="L4572" s="50"/>
      <c r="N4572" s="50"/>
      <c r="O4572" s="50"/>
      <c r="P4572" s="50"/>
    </row>
    <row r="4573" spans="1:16">
      <c r="A4573" s="50"/>
      <c r="C4573" s="50"/>
      <c r="D4573" s="50"/>
      <c r="E4573" s="56"/>
      <c r="F4573" s="50"/>
      <c r="L4573" s="50"/>
      <c r="N4573" s="50"/>
      <c r="O4573" s="50"/>
      <c r="P4573" s="50"/>
    </row>
    <row r="4574" spans="1:16">
      <c r="A4574" s="50"/>
      <c r="C4574" s="50"/>
      <c r="D4574" s="50"/>
      <c r="E4574" s="56"/>
      <c r="F4574" s="50"/>
      <c r="L4574" s="50"/>
      <c r="N4574" s="50"/>
      <c r="O4574" s="50"/>
      <c r="P4574" s="50"/>
    </row>
    <row r="4575" spans="1:16">
      <c r="A4575" s="50"/>
      <c r="C4575" s="50"/>
      <c r="D4575" s="50"/>
      <c r="E4575" s="56"/>
      <c r="F4575" s="50"/>
      <c r="L4575" s="50"/>
      <c r="N4575" s="50"/>
      <c r="O4575" s="50"/>
      <c r="P4575" s="50"/>
    </row>
    <row r="4576" spans="1:16">
      <c r="A4576" s="50"/>
      <c r="C4576" s="50"/>
      <c r="D4576" s="50"/>
      <c r="E4576" s="56"/>
      <c r="F4576" s="50"/>
      <c r="L4576" s="50"/>
      <c r="N4576" s="50"/>
      <c r="O4576" s="50"/>
      <c r="P4576" s="50"/>
    </row>
    <row r="4577" spans="1:16">
      <c r="A4577" s="50"/>
      <c r="C4577" s="50"/>
      <c r="D4577" s="50"/>
      <c r="E4577" s="56"/>
      <c r="F4577" s="50"/>
      <c r="L4577" s="50"/>
      <c r="N4577" s="50"/>
      <c r="O4577" s="50"/>
      <c r="P4577" s="50"/>
    </row>
    <row r="4578" spans="1:16">
      <c r="A4578" s="50"/>
      <c r="C4578" s="50"/>
      <c r="D4578" s="50"/>
      <c r="E4578" s="56"/>
      <c r="F4578" s="50"/>
      <c r="L4578" s="50"/>
      <c r="N4578" s="50"/>
      <c r="O4578" s="50"/>
      <c r="P4578" s="50"/>
    </row>
    <row r="4579" spans="1:16">
      <c r="A4579" s="50"/>
      <c r="C4579" s="50"/>
      <c r="D4579" s="50"/>
      <c r="E4579" s="56"/>
      <c r="F4579" s="50"/>
      <c r="L4579" s="50"/>
      <c r="N4579" s="50"/>
      <c r="O4579" s="50"/>
      <c r="P4579" s="50"/>
    </row>
    <row r="4580" spans="1:16">
      <c r="A4580" s="50"/>
      <c r="C4580" s="50"/>
      <c r="D4580" s="50"/>
      <c r="E4580" s="56"/>
      <c r="F4580" s="50"/>
      <c r="L4580" s="50"/>
      <c r="N4580" s="50"/>
      <c r="O4580" s="50"/>
      <c r="P4580" s="50"/>
    </row>
    <row r="4581" spans="1:16">
      <c r="A4581" s="50"/>
      <c r="C4581" s="50"/>
      <c r="D4581" s="50"/>
      <c r="E4581" s="56"/>
      <c r="F4581" s="50"/>
      <c r="L4581" s="50"/>
      <c r="N4581" s="50"/>
      <c r="O4581" s="50"/>
      <c r="P4581" s="50"/>
    </row>
    <row r="4582" spans="1:16">
      <c r="A4582" s="50"/>
      <c r="C4582" s="50"/>
      <c r="D4582" s="50"/>
      <c r="E4582" s="56"/>
      <c r="F4582" s="50"/>
      <c r="L4582" s="50"/>
      <c r="N4582" s="50"/>
      <c r="O4582" s="50"/>
      <c r="P4582" s="50"/>
    </row>
    <row r="4583" spans="1:16">
      <c r="A4583" s="50"/>
      <c r="C4583" s="50"/>
      <c r="D4583" s="50"/>
      <c r="E4583" s="56"/>
      <c r="F4583" s="50"/>
      <c r="L4583" s="50"/>
      <c r="N4583" s="50"/>
      <c r="O4583" s="50"/>
      <c r="P4583" s="50"/>
    </row>
    <row r="4584" spans="1:16">
      <c r="A4584" s="50"/>
      <c r="C4584" s="50"/>
      <c r="D4584" s="50"/>
      <c r="E4584" s="56"/>
      <c r="F4584" s="50"/>
      <c r="L4584" s="50"/>
      <c r="N4584" s="50"/>
      <c r="O4584" s="50"/>
      <c r="P4584" s="50"/>
    </row>
    <row r="4585" spans="1:16">
      <c r="A4585" s="50"/>
      <c r="C4585" s="50"/>
      <c r="D4585" s="50"/>
      <c r="E4585" s="56"/>
      <c r="F4585" s="50"/>
      <c r="L4585" s="50"/>
      <c r="N4585" s="50"/>
      <c r="O4585" s="50"/>
      <c r="P4585" s="50"/>
    </row>
    <row r="4586" spans="1:16">
      <c r="A4586" s="50"/>
      <c r="C4586" s="50"/>
      <c r="D4586" s="50"/>
      <c r="E4586" s="56"/>
      <c r="F4586" s="50"/>
      <c r="L4586" s="50"/>
      <c r="N4586" s="50"/>
      <c r="O4586" s="50"/>
      <c r="P4586" s="50"/>
    </row>
    <row r="4587" spans="1:16">
      <c r="A4587" s="50"/>
      <c r="C4587" s="50"/>
      <c r="D4587" s="50"/>
      <c r="E4587" s="56"/>
      <c r="F4587" s="50"/>
      <c r="L4587" s="50"/>
      <c r="N4587" s="50"/>
      <c r="O4587" s="50"/>
      <c r="P4587" s="50"/>
    </row>
    <row r="4588" spans="1:16">
      <c r="A4588" s="50"/>
      <c r="C4588" s="50"/>
      <c r="D4588" s="50"/>
      <c r="E4588" s="56"/>
      <c r="F4588" s="50"/>
      <c r="L4588" s="50"/>
      <c r="N4588" s="50"/>
      <c r="O4588" s="50"/>
      <c r="P4588" s="50"/>
    </row>
    <row r="4589" spans="1:16">
      <c r="A4589" s="50"/>
      <c r="C4589" s="50"/>
      <c r="D4589" s="50"/>
      <c r="E4589" s="56"/>
      <c r="F4589" s="50"/>
      <c r="L4589" s="50"/>
      <c r="N4589" s="50"/>
      <c r="O4589" s="50"/>
      <c r="P4589" s="50"/>
    </row>
    <row r="4590" spans="1:16">
      <c r="A4590" s="50"/>
      <c r="C4590" s="50"/>
      <c r="D4590" s="50"/>
      <c r="E4590" s="56"/>
      <c r="F4590" s="50"/>
      <c r="L4590" s="50"/>
      <c r="N4590" s="50"/>
      <c r="O4590" s="50"/>
      <c r="P4590" s="50"/>
    </row>
    <row r="4591" spans="1:16">
      <c r="A4591" s="50"/>
      <c r="C4591" s="50"/>
      <c r="D4591" s="50"/>
      <c r="E4591" s="56"/>
      <c r="F4591" s="50"/>
      <c r="L4591" s="50"/>
      <c r="N4591" s="50"/>
      <c r="O4591" s="50"/>
      <c r="P4591" s="50"/>
    </row>
    <row r="4592" spans="1:16">
      <c r="A4592" s="50"/>
      <c r="C4592" s="50"/>
      <c r="D4592" s="50"/>
      <c r="E4592" s="56"/>
      <c r="F4592" s="50"/>
      <c r="L4592" s="50"/>
      <c r="N4592" s="50"/>
      <c r="O4592" s="50"/>
      <c r="P4592" s="50"/>
    </row>
    <row r="4593" spans="1:16">
      <c r="A4593" s="50"/>
      <c r="C4593" s="50"/>
      <c r="D4593" s="50"/>
      <c r="E4593" s="56"/>
      <c r="F4593" s="50"/>
      <c r="L4593" s="50"/>
      <c r="N4593" s="50"/>
      <c r="O4593" s="50"/>
      <c r="P4593" s="50"/>
    </row>
    <row r="4594" spans="1:16">
      <c r="A4594" s="50"/>
      <c r="C4594" s="50"/>
      <c r="D4594" s="50"/>
      <c r="E4594" s="56"/>
      <c r="F4594" s="50"/>
      <c r="L4594" s="50"/>
      <c r="N4594" s="50"/>
      <c r="O4594" s="50"/>
      <c r="P4594" s="50"/>
    </row>
    <row r="4595" spans="1:16">
      <c r="A4595" s="50"/>
      <c r="C4595" s="50"/>
      <c r="D4595" s="50"/>
      <c r="E4595" s="56"/>
      <c r="F4595" s="50"/>
      <c r="L4595" s="50"/>
      <c r="N4595" s="50"/>
      <c r="O4595" s="50"/>
      <c r="P4595" s="50"/>
    </row>
    <row r="4596" spans="1:16">
      <c r="A4596" s="50"/>
      <c r="C4596" s="50"/>
      <c r="D4596" s="50"/>
      <c r="E4596" s="56"/>
      <c r="F4596" s="50"/>
      <c r="L4596" s="50"/>
      <c r="N4596" s="50"/>
      <c r="O4596" s="50"/>
      <c r="P4596" s="50"/>
    </row>
    <row r="4597" spans="1:16">
      <c r="A4597" s="50"/>
      <c r="C4597" s="50"/>
      <c r="D4597" s="50"/>
      <c r="E4597" s="56"/>
      <c r="F4597" s="50"/>
      <c r="L4597" s="50"/>
      <c r="N4597" s="50"/>
      <c r="O4597" s="50"/>
      <c r="P4597" s="50"/>
    </row>
    <row r="4598" spans="1:16">
      <c r="A4598" s="50"/>
      <c r="C4598" s="50"/>
      <c r="D4598" s="50"/>
      <c r="E4598" s="56"/>
      <c r="F4598" s="50"/>
      <c r="L4598" s="50"/>
      <c r="N4598" s="50"/>
      <c r="O4598" s="50"/>
      <c r="P4598" s="50"/>
    </row>
    <row r="4599" spans="1:16">
      <c r="A4599" s="50"/>
      <c r="C4599" s="50"/>
      <c r="D4599" s="50"/>
      <c r="E4599" s="56"/>
      <c r="F4599" s="50"/>
      <c r="L4599" s="50"/>
      <c r="N4599" s="50"/>
      <c r="O4599" s="50"/>
      <c r="P4599" s="50"/>
    </row>
    <row r="4600" spans="1:16">
      <c r="A4600" s="50"/>
      <c r="C4600" s="50"/>
      <c r="D4600" s="50"/>
      <c r="E4600" s="56"/>
      <c r="F4600" s="50"/>
      <c r="L4600" s="50"/>
      <c r="N4600" s="50"/>
      <c r="O4600" s="50"/>
      <c r="P4600" s="50"/>
    </row>
    <row r="4601" spans="1:16">
      <c r="A4601" s="50"/>
      <c r="C4601" s="50"/>
      <c r="D4601" s="50"/>
      <c r="E4601" s="56"/>
      <c r="F4601" s="50"/>
      <c r="L4601" s="50"/>
      <c r="N4601" s="50"/>
      <c r="O4601" s="50"/>
      <c r="P4601" s="50"/>
    </row>
    <row r="4602" spans="1:16">
      <c r="A4602" s="50"/>
      <c r="C4602" s="50"/>
      <c r="D4602" s="50"/>
      <c r="E4602" s="56"/>
      <c r="F4602" s="50"/>
      <c r="L4602" s="50"/>
      <c r="N4602" s="50"/>
      <c r="O4602" s="50"/>
      <c r="P4602" s="50"/>
    </row>
    <row r="4603" spans="1:16">
      <c r="A4603" s="50"/>
      <c r="C4603" s="50"/>
      <c r="D4603" s="50"/>
      <c r="E4603" s="56"/>
      <c r="F4603" s="50"/>
      <c r="L4603" s="50"/>
      <c r="N4603" s="50"/>
      <c r="O4603" s="50"/>
      <c r="P4603" s="50"/>
    </row>
    <row r="4604" spans="1:16">
      <c r="A4604" s="50"/>
      <c r="C4604" s="50"/>
      <c r="D4604" s="50"/>
      <c r="E4604" s="56"/>
      <c r="F4604" s="50"/>
      <c r="L4604" s="50"/>
      <c r="N4604" s="50"/>
      <c r="O4604" s="50"/>
      <c r="P4604" s="50"/>
    </row>
    <row r="4605" spans="1:16">
      <c r="A4605" s="50"/>
      <c r="C4605" s="50"/>
      <c r="D4605" s="50"/>
      <c r="E4605" s="56"/>
      <c r="F4605" s="50"/>
      <c r="L4605" s="50"/>
      <c r="N4605" s="50"/>
      <c r="O4605" s="50"/>
      <c r="P4605" s="50"/>
    </row>
    <row r="4606" spans="1:16">
      <c r="A4606" s="50"/>
      <c r="C4606" s="50"/>
      <c r="D4606" s="50"/>
      <c r="E4606" s="56"/>
      <c r="F4606" s="50"/>
      <c r="L4606" s="50"/>
      <c r="N4606" s="50"/>
      <c r="O4606" s="50"/>
      <c r="P4606" s="50"/>
    </row>
    <row r="4607" spans="1:16">
      <c r="A4607" s="50"/>
      <c r="C4607" s="50"/>
      <c r="D4607" s="50"/>
      <c r="E4607" s="56"/>
      <c r="F4607" s="50"/>
      <c r="L4607" s="50"/>
      <c r="N4607" s="50"/>
      <c r="O4607" s="50"/>
      <c r="P4607" s="50"/>
    </row>
    <row r="4608" spans="1:16">
      <c r="A4608" s="50"/>
      <c r="C4608" s="50"/>
      <c r="D4608" s="50"/>
      <c r="E4608" s="56"/>
      <c r="F4608" s="50"/>
      <c r="L4608" s="50"/>
      <c r="N4608" s="50"/>
      <c r="O4608" s="50"/>
      <c r="P4608" s="50"/>
    </row>
    <row r="4609" spans="1:16">
      <c r="A4609" s="50"/>
      <c r="C4609" s="50"/>
      <c r="D4609" s="50"/>
      <c r="E4609" s="56"/>
      <c r="F4609" s="50"/>
      <c r="L4609" s="50"/>
      <c r="N4609" s="50"/>
      <c r="O4609" s="50"/>
      <c r="P4609" s="50"/>
    </row>
    <row r="4610" spans="1:16">
      <c r="A4610" s="50"/>
      <c r="C4610" s="50"/>
      <c r="D4610" s="50"/>
      <c r="E4610" s="56"/>
      <c r="F4610" s="50"/>
      <c r="L4610" s="50"/>
      <c r="N4610" s="50"/>
      <c r="O4610" s="50"/>
      <c r="P4610" s="50"/>
    </row>
    <row r="4611" spans="1:16">
      <c r="A4611" s="50"/>
      <c r="C4611" s="50"/>
      <c r="D4611" s="50"/>
      <c r="E4611" s="56"/>
      <c r="F4611" s="50"/>
      <c r="L4611" s="50"/>
      <c r="N4611" s="50"/>
      <c r="O4611" s="50"/>
      <c r="P4611" s="50"/>
    </row>
    <row r="4612" spans="1:16">
      <c r="A4612" s="50"/>
      <c r="C4612" s="50"/>
      <c r="D4612" s="50"/>
      <c r="E4612" s="56"/>
      <c r="F4612" s="50"/>
      <c r="L4612" s="50"/>
      <c r="N4612" s="50"/>
      <c r="O4612" s="50"/>
      <c r="P4612" s="50"/>
    </row>
    <row r="4613" spans="1:16">
      <c r="A4613" s="50"/>
      <c r="C4613" s="50"/>
      <c r="D4613" s="50"/>
      <c r="E4613" s="56"/>
      <c r="F4613" s="50"/>
      <c r="L4613" s="50"/>
      <c r="N4613" s="50"/>
      <c r="O4613" s="50"/>
      <c r="P4613" s="50"/>
    </row>
    <row r="4614" spans="1:16">
      <c r="A4614" s="50"/>
      <c r="C4614" s="50"/>
      <c r="D4614" s="50"/>
      <c r="E4614" s="56"/>
      <c r="F4614" s="50"/>
      <c r="L4614" s="50"/>
      <c r="N4614" s="50"/>
      <c r="O4614" s="50"/>
      <c r="P4614" s="50"/>
    </row>
    <row r="4615" spans="1:16">
      <c r="A4615" s="50"/>
      <c r="C4615" s="50"/>
      <c r="D4615" s="50"/>
      <c r="E4615" s="56"/>
      <c r="F4615" s="50"/>
      <c r="L4615" s="50"/>
      <c r="N4615" s="50"/>
      <c r="O4615" s="50"/>
      <c r="P4615" s="50"/>
    </row>
    <row r="4616" spans="1:16">
      <c r="A4616" s="50"/>
      <c r="C4616" s="50"/>
      <c r="D4616" s="50"/>
      <c r="E4616" s="56"/>
      <c r="F4616" s="50"/>
      <c r="L4616" s="50"/>
      <c r="N4616" s="50"/>
      <c r="O4616" s="50"/>
      <c r="P4616" s="50"/>
    </row>
    <row r="4617" spans="1:16">
      <c r="A4617" s="50"/>
      <c r="C4617" s="50"/>
      <c r="D4617" s="50"/>
      <c r="E4617" s="56"/>
      <c r="F4617" s="50"/>
      <c r="L4617" s="50"/>
      <c r="N4617" s="50"/>
      <c r="O4617" s="50"/>
      <c r="P4617" s="50"/>
    </row>
    <row r="4618" spans="1:16">
      <c r="A4618" s="50"/>
      <c r="C4618" s="50"/>
      <c r="D4618" s="50"/>
      <c r="E4618" s="56"/>
      <c r="F4618" s="50"/>
      <c r="L4618" s="50"/>
      <c r="N4618" s="50"/>
      <c r="O4618" s="50"/>
      <c r="P4618" s="50"/>
    </row>
    <row r="4619" spans="1:16">
      <c r="A4619" s="50"/>
      <c r="C4619" s="50"/>
      <c r="D4619" s="50"/>
      <c r="E4619" s="56"/>
      <c r="F4619" s="50"/>
      <c r="L4619" s="50"/>
      <c r="N4619" s="50"/>
      <c r="O4619" s="50"/>
      <c r="P4619" s="50"/>
    </row>
    <row r="4620" spans="1:16">
      <c r="A4620" s="50"/>
      <c r="C4620" s="50"/>
      <c r="D4620" s="50"/>
      <c r="E4620" s="56"/>
      <c r="F4620" s="50"/>
      <c r="L4620" s="50"/>
      <c r="N4620" s="50"/>
      <c r="O4620" s="50"/>
      <c r="P4620" s="50"/>
    </row>
    <row r="4621" spans="1:16">
      <c r="A4621" s="50"/>
      <c r="C4621" s="50"/>
      <c r="D4621" s="50"/>
      <c r="E4621" s="56"/>
      <c r="F4621" s="50"/>
      <c r="L4621" s="50"/>
      <c r="N4621" s="50"/>
      <c r="O4621" s="50"/>
      <c r="P4621" s="50"/>
    </row>
    <row r="4622" spans="1:16">
      <c r="A4622" s="50"/>
      <c r="C4622" s="50"/>
      <c r="D4622" s="50"/>
      <c r="E4622" s="56"/>
      <c r="F4622" s="50"/>
      <c r="L4622" s="50"/>
      <c r="N4622" s="50"/>
      <c r="O4622" s="50"/>
      <c r="P4622" s="50"/>
    </row>
    <row r="4623" spans="1:16">
      <c r="A4623" s="50"/>
      <c r="C4623" s="50"/>
      <c r="D4623" s="50"/>
      <c r="E4623" s="56"/>
      <c r="F4623" s="50"/>
      <c r="L4623" s="50"/>
      <c r="N4623" s="50"/>
      <c r="O4623" s="50"/>
      <c r="P4623" s="50"/>
    </row>
    <row r="4624" spans="1:16">
      <c r="A4624" s="50"/>
      <c r="C4624" s="50"/>
      <c r="D4624" s="50"/>
      <c r="E4624" s="56"/>
      <c r="F4624" s="50"/>
      <c r="L4624" s="50"/>
      <c r="N4624" s="50"/>
      <c r="O4624" s="50"/>
      <c r="P4624" s="50"/>
    </row>
    <row r="4625" spans="1:16">
      <c r="A4625" s="50"/>
      <c r="C4625" s="50"/>
      <c r="D4625" s="50"/>
      <c r="E4625" s="56"/>
      <c r="F4625" s="50"/>
      <c r="L4625" s="50"/>
      <c r="N4625" s="50"/>
      <c r="O4625" s="50"/>
      <c r="P4625" s="50"/>
    </row>
    <row r="4626" spans="1:16">
      <c r="A4626" s="50"/>
      <c r="C4626" s="50"/>
      <c r="D4626" s="50"/>
      <c r="E4626" s="56"/>
      <c r="F4626" s="50"/>
      <c r="L4626" s="50"/>
      <c r="N4626" s="50"/>
      <c r="O4626" s="50"/>
      <c r="P4626" s="50"/>
    </row>
    <row r="4627" spans="1:16">
      <c r="A4627" s="50"/>
      <c r="C4627" s="50"/>
      <c r="D4627" s="50"/>
      <c r="E4627" s="56"/>
      <c r="F4627" s="50"/>
      <c r="L4627" s="50"/>
      <c r="N4627" s="50"/>
      <c r="O4627" s="50"/>
      <c r="P4627" s="50"/>
    </row>
    <row r="4628" spans="1:16">
      <c r="A4628" s="50"/>
      <c r="C4628" s="50"/>
      <c r="D4628" s="50"/>
      <c r="E4628" s="56"/>
      <c r="F4628" s="50"/>
      <c r="L4628" s="50"/>
      <c r="N4628" s="50"/>
      <c r="O4628" s="50"/>
      <c r="P4628" s="50"/>
    </row>
    <row r="4629" spans="1:16">
      <c r="A4629" s="50"/>
      <c r="C4629" s="50"/>
      <c r="D4629" s="50"/>
      <c r="E4629" s="56"/>
      <c r="F4629" s="50"/>
      <c r="L4629" s="50"/>
      <c r="N4629" s="50"/>
      <c r="O4629" s="50"/>
      <c r="P4629" s="50"/>
    </row>
    <row r="4630" spans="1:16">
      <c r="A4630" s="50"/>
      <c r="C4630" s="50"/>
      <c r="D4630" s="50"/>
      <c r="E4630" s="56"/>
      <c r="F4630" s="50"/>
      <c r="L4630" s="50"/>
      <c r="N4630" s="50"/>
      <c r="O4630" s="50"/>
      <c r="P4630" s="50"/>
    </row>
    <row r="4631" spans="1:16">
      <c r="A4631" s="50"/>
      <c r="C4631" s="50"/>
      <c r="D4631" s="50"/>
      <c r="E4631" s="56"/>
      <c r="F4631" s="50"/>
      <c r="L4631" s="50"/>
      <c r="N4631" s="50"/>
      <c r="O4631" s="50"/>
      <c r="P4631" s="50"/>
    </row>
    <row r="4632" spans="1:16">
      <c r="A4632" s="50"/>
      <c r="C4632" s="50"/>
      <c r="D4632" s="50"/>
      <c r="E4632" s="56"/>
      <c r="F4632" s="50"/>
      <c r="L4632" s="50"/>
      <c r="N4632" s="50"/>
      <c r="O4632" s="50"/>
      <c r="P4632" s="50"/>
    </row>
    <row r="4633" spans="1:16">
      <c r="A4633" s="50"/>
      <c r="C4633" s="50"/>
      <c r="D4633" s="50"/>
      <c r="E4633" s="56"/>
      <c r="F4633" s="50"/>
      <c r="L4633" s="50"/>
      <c r="N4633" s="50"/>
      <c r="O4633" s="50"/>
      <c r="P4633" s="50"/>
    </row>
    <row r="4634" spans="1:16">
      <c r="A4634" s="50"/>
      <c r="C4634" s="50"/>
      <c r="D4634" s="50"/>
      <c r="E4634" s="56"/>
      <c r="F4634" s="50"/>
      <c r="L4634" s="50"/>
      <c r="N4634" s="50"/>
      <c r="O4634" s="50"/>
      <c r="P4634" s="50"/>
    </row>
    <row r="4635" spans="1:16">
      <c r="A4635" s="50"/>
      <c r="C4635" s="50"/>
      <c r="D4635" s="50"/>
      <c r="E4635" s="56"/>
      <c r="F4635" s="50"/>
      <c r="L4635" s="50"/>
      <c r="N4635" s="50"/>
      <c r="O4635" s="50"/>
      <c r="P4635" s="50"/>
    </row>
    <row r="4636" spans="1:16">
      <c r="A4636" s="50"/>
      <c r="C4636" s="50"/>
      <c r="D4636" s="50"/>
      <c r="E4636" s="56"/>
      <c r="F4636" s="50"/>
      <c r="L4636" s="50"/>
      <c r="N4636" s="50"/>
      <c r="O4636" s="50"/>
      <c r="P4636" s="50"/>
    </row>
    <row r="4637" spans="1:16">
      <c r="A4637" s="50"/>
      <c r="C4637" s="50"/>
      <c r="D4637" s="50"/>
      <c r="E4637" s="56"/>
      <c r="F4637" s="50"/>
      <c r="L4637" s="50"/>
      <c r="N4637" s="50"/>
      <c r="O4637" s="50"/>
      <c r="P4637" s="50"/>
    </row>
    <row r="4638" spans="1:16">
      <c r="A4638" s="50"/>
      <c r="C4638" s="50"/>
      <c r="D4638" s="50"/>
      <c r="E4638" s="56"/>
      <c r="F4638" s="50"/>
      <c r="L4638" s="50"/>
      <c r="N4638" s="50"/>
      <c r="O4638" s="50"/>
      <c r="P4638" s="50"/>
    </row>
    <row r="4639" spans="1:16">
      <c r="A4639" s="50"/>
      <c r="C4639" s="50"/>
      <c r="D4639" s="50"/>
      <c r="E4639" s="56"/>
      <c r="F4639" s="50"/>
      <c r="L4639" s="50"/>
      <c r="N4639" s="50"/>
      <c r="O4639" s="50"/>
      <c r="P4639" s="50"/>
    </row>
    <row r="4640" spans="1:16">
      <c r="A4640" s="50"/>
      <c r="C4640" s="50"/>
      <c r="D4640" s="50"/>
      <c r="E4640" s="56"/>
      <c r="F4640" s="50"/>
      <c r="L4640" s="50"/>
      <c r="N4640" s="50"/>
      <c r="O4640" s="50"/>
      <c r="P4640" s="50"/>
    </row>
    <row r="4641" spans="1:16">
      <c r="A4641" s="50"/>
      <c r="C4641" s="50"/>
      <c r="D4641" s="50"/>
      <c r="E4641" s="56"/>
      <c r="F4641" s="50"/>
      <c r="L4641" s="50"/>
      <c r="N4641" s="50"/>
      <c r="O4641" s="50"/>
      <c r="P4641" s="50"/>
    </row>
    <row r="4642" spans="1:16">
      <c r="A4642" s="50"/>
      <c r="C4642" s="50"/>
      <c r="D4642" s="50"/>
      <c r="E4642" s="56"/>
      <c r="F4642" s="50"/>
      <c r="L4642" s="50"/>
      <c r="N4642" s="50"/>
      <c r="O4642" s="50"/>
      <c r="P4642" s="50"/>
    </row>
    <row r="4643" spans="1:16">
      <c r="A4643" s="50"/>
      <c r="C4643" s="50"/>
      <c r="D4643" s="50"/>
      <c r="E4643" s="56"/>
      <c r="F4643" s="50"/>
      <c r="L4643" s="50"/>
      <c r="N4643" s="50"/>
      <c r="O4643" s="50"/>
      <c r="P4643" s="50"/>
    </row>
    <row r="4644" spans="1:16">
      <c r="A4644" s="50"/>
      <c r="C4644" s="50"/>
      <c r="D4644" s="50"/>
      <c r="E4644" s="56"/>
      <c r="F4644" s="50"/>
      <c r="L4644" s="50"/>
      <c r="N4644" s="50"/>
      <c r="O4644" s="50"/>
      <c r="P4644" s="50"/>
    </row>
    <row r="4645" spans="1:16">
      <c r="A4645" s="50"/>
      <c r="C4645" s="50"/>
      <c r="D4645" s="50"/>
      <c r="E4645" s="56"/>
      <c r="F4645" s="50"/>
      <c r="L4645" s="50"/>
      <c r="N4645" s="50"/>
      <c r="O4645" s="50"/>
      <c r="P4645" s="50"/>
    </row>
    <row r="4646" spans="1:16">
      <c r="A4646" s="50"/>
      <c r="C4646" s="50"/>
      <c r="D4646" s="50"/>
      <c r="E4646" s="56"/>
      <c r="F4646" s="50"/>
      <c r="L4646" s="50"/>
      <c r="N4646" s="50"/>
      <c r="O4646" s="50"/>
      <c r="P4646" s="50"/>
    </row>
    <row r="4647" spans="1:16">
      <c r="A4647" s="50"/>
      <c r="C4647" s="50"/>
      <c r="D4647" s="50"/>
      <c r="E4647" s="56"/>
      <c r="F4647" s="50"/>
      <c r="L4647" s="50"/>
      <c r="N4647" s="50"/>
      <c r="O4647" s="50"/>
      <c r="P4647" s="50"/>
    </row>
    <row r="4648" spans="1:16">
      <c r="A4648" s="50"/>
      <c r="C4648" s="50"/>
      <c r="D4648" s="50"/>
      <c r="E4648" s="56"/>
      <c r="F4648" s="50"/>
      <c r="L4648" s="50"/>
      <c r="N4648" s="50"/>
      <c r="O4648" s="50"/>
      <c r="P4648" s="50"/>
    </row>
    <row r="4649" spans="1:16">
      <c r="A4649" s="50"/>
      <c r="C4649" s="50"/>
      <c r="D4649" s="50"/>
      <c r="E4649" s="56"/>
      <c r="F4649" s="50"/>
      <c r="L4649" s="50"/>
      <c r="N4649" s="50"/>
      <c r="O4649" s="50"/>
      <c r="P4649" s="50"/>
    </row>
    <row r="4650" spans="1:16">
      <c r="A4650" s="50"/>
      <c r="C4650" s="50"/>
      <c r="D4650" s="50"/>
      <c r="E4650" s="56"/>
      <c r="F4650" s="50"/>
      <c r="L4650" s="50"/>
      <c r="N4650" s="50"/>
      <c r="O4650" s="50"/>
      <c r="P4650" s="50"/>
    </row>
    <row r="4651" spans="1:16">
      <c r="A4651" s="50"/>
      <c r="C4651" s="50"/>
      <c r="D4651" s="50"/>
      <c r="E4651" s="56"/>
      <c r="F4651" s="50"/>
      <c r="L4651" s="50"/>
      <c r="N4651" s="50"/>
      <c r="O4651" s="50"/>
      <c r="P4651" s="50"/>
    </row>
    <row r="4652" spans="1:16">
      <c r="A4652" s="50"/>
      <c r="C4652" s="50"/>
      <c r="D4652" s="50"/>
      <c r="E4652" s="56"/>
      <c r="F4652" s="50"/>
      <c r="L4652" s="50"/>
      <c r="N4652" s="50"/>
      <c r="O4652" s="50"/>
      <c r="P4652" s="50"/>
    </row>
    <row r="4653" spans="1:16">
      <c r="A4653" s="50"/>
      <c r="C4653" s="50"/>
      <c r="D4653" s="50"/>
      <c r="E4653" s="56"/>
      <c r="F4653" s="50"/>
      <c r="L4653" s="50"/>
      <c r="N4653" s="50"/>
      <c r="O4653" s="50"/>
      <c r="P4653" s="50"/>
    </row>
    <row r="4654" spans="1:16">
      <c r="A4654" s="50"/>
      <c r="C4654" s="50"/>
      <c r="D4654" s="50"/>
      <c r="E4654" s="56"/>
      <c r="F4654" s="50"/>
      <c r="L4654" s="50"/>
      <c r="N4654" s="50"/>
      <c r="O4654" s="50"/>
      <c r="P4654" s="50"/>
    </row>
    <row r="4655" spans="1:16">
      <c r="A4655" s="50"/>
      <c r="C4655" s="50"/>
      <c r="D4655" s="50"/>
      <c r="E4655" s="56"/>
      <c r="F4655" s="50"/>
      <c r="L4655" s="50"/>
      <c r="N4655" s="50"/>
      <c r="O4655" s="50"/>
      <c r="P4655" s="50"/>
    </row>
    <row r="4656" spans="1:16">
      <c r="A4656" s="50"/>
      <c r="C4656" s="50"/>
      <c r="D4656" s="50"/>
      <c r="E4656" s="56"/>
      <c r="F4656" s="50"/>
      <c r="L4656" s="50"/>
      <c r="N4656" s="50"/>
      <c r="O4656" s="50"/>
      <c r="P4656" s="50"/>
    </row>
    <row r="4657" spans="1:16">
      <c r="A4657" s="50"/>
      <c r="C4657" s="50"/>
      <c r="D4657" s="50"/>
      <c r="E4657" s="56"/>
      <c r="F4657" s="50"/>
      <c r="L4657" s="50"/>
      <c r="N4657" s="50"/>
      <c r="O4657" s="50"/>
      <c r="P4657" s="50"/>
    </row>
    <row r="4658" spans="1:16">
      <c r="A4658" s="50"/>
      <c r="C4658" s="50"/>
      <c r="D4658" s="50"/>
      <c r="E4658" s="56"/>
      <c r="F4658" s="50"/>
      <c r="L4658" s="50"/>
      <c r="N4658" s="50"/>
      <c r="O4658" s="50"/>
      <c r="P4658" s="50"/>
    </row>
    <row r="4659" spans="1:16">
      <c r="A4659" s="50"/>
      <c r="C4659" s="50"/>
      <c r="D4659" s="50"/>
      <c r="E4659" s="56"/>
      <c r="F4659" s="50"/>
      <c r="L4659" s="50"/>
      <c r="N4659" s="50"/>
      <c r="O4659" s="50"/>
      <c r="P4659" s="50"/>
    </row>
    <row r="4660" spans="1:16">
      <c r="A4660" s="50"/>
      <c r="C4660" s="50"/>
      <c r="D4660" s="50"/>
      <c r="E4660" s="56"/>
      <c r="F4660" s="50"/>
      <c r="L4660" s="50"/>
      <c r="N4660" s="50"/>
      <c r="O4660" s="50"/>
      <c r="P4660" s="50"/>
    </row>
    <row r="4661" spans="1:16">
      <c r="A4661" s="50"/>
      <c r="C4661" s="50"/>
      <c r="D4661" s="50"/>
      <c r="E4661" s="56"/>
      <c r="F4661" s="50"/>
      <c r="L4661" s="50"/>
      <c r="N4661" s="50"/>
      <c r="O4661" s="50"/>
      <c r="P4661" s="50"/>
    </row>
    <row r="4662" spans="1:16">
      <c r="A4662" s="50"/>
      <c r="C4662" s="50"/>
      <c r="D4662" s="50"/>
      <c r="E4662" s="56"/>
      <c r="F4662" s="50"/>
      <c r="L4662" s="50"/>
      <c r="N4662" s="50"/>
      <c r="O4662" s="50"/>
      <c r="P4662" s="50"/>
    </row>
    <row r="4663" spans="1:16">
      <c r="A4663" s="50"/>
      <c r="C4663" s="50"/>
      <c r="D4663" s="50"/>
      <c r="E4663" s="56"/>
      <c r="F4663" s="50"/>
      <c r="L4663" s="50"/>
      <c r="N4663" s="50"/>
      <c r="O4663" s="50"/>
      <c r="P4663" s="50"/>
    </row>
    <row r="4664" spans="1:16">
      <c r="A4664" s="50"/>
      <c r="C4664" s="50"/>
      <c r="D4664" s="50"/>
      <c r="E4664" s="56"/>
      <c r="F4664" s="50"/>
      <c r="L4664" s="50"/>
      <c r="N4664" s="50"/>
      <c r="O4664" s="50"/>
      <c r="P4664" s="50"/>
    </row>
    <row r="4665" spans="1:16">
      <c r="A4665" s="50"/>
      <c r="C4665" s="50"/>
      <c r="D4665" s="50"/>
      <c r="E4665" s="56"/>
      <c r="F4665" s="50"/>
      <c r="L4665" s="50"/>
      <c r="N4665" s="50"/>
      <c r="O4665" s="50"/>
      <c r="P4665" s="50"/>
    </row>
    <row r="4666" spans="1:16">
      <c r="A4666" s="50"/>
      <c r="C4666" s="50"/>
      <c r="D4666" s="50"/>
      <c r="E4666" s="56"/>
      <c r="F4666" s="50"/>
      <c r="L4666" s="50"/>
      <c r="N4666" s="50"/>
      <c r="O4666" s="50"/>
      <c r="P4666" s="50"/>
    </row>
    <row r="4667" spans="1:16">
      <c r="A4667" s="50"/>
      <c r="C4667" s="50"/>
      <c r="D4667" s="50"/>
      <c r="E4667" s="56"/>
      <c r="F4667" s="50"/>
      <c r="L4667" s="50"/>
      <c r="N4667" s="50"/>
      <c r="O4667" s="50"/>
      <c r="P4667" s="50"/>
    </row>
    <row r="4668" spans="1:16">
      <c r="A4668" s="50"/>
      <c r="C4668" s="50"/>
      <c r="D4668" s="50"/>
      <c r="E4668" s="56"/>
      <c r="F4668" s="50"/>
      <c r="L4668" s="50"/>
      <c r="N4668" s="50"/>
      <c r="O4668" s="50"/>
      <c r="P4668" s="50"/>
    </row>
    <row r="4669" spans="1:16">
      <c r="A4669" s="50"/>
      <c r="C4669" s="50"/>
      <c r="D4669" s="50"/>
      <c r="E4669" s="56"/>
      <c r="F4669" s="50"/>
      <c r="L4669" s="50"/>
      <c r="N4669" s="50"/>
      <c r="O4669" s="50"/>
      <c r="P4669" s="50"/>
    </row>
    <row r="4670" spans="1:16">
      <c r="A4670" s="50"/>
      <c r="C4670" s="50"/>
      <c r="D4670" s="50"/>
      <c r="E4670" s="56"/>
      <c r="F4670" s="50"/>
      <c r="L4670" s="50"/>
      <c r="N4670" s="50"/>
      <c r="O4670" s="50"/>
      <c r="P4670" s="50"/>
    </row>
    <row r="4671" spans="1:16">
      <c r="A4671" s="50"/>
      <c r="C4671" s="50"/>
      <c r="D4671" s="50"/>
      <c r="E4671" s="56"/>
      <c r="F4671" s="50"/>
      <c r="L4671" s="50"/>
      <c r="N4671" s="50"/>
      <c r="O4671" s="50"/>
      <c r="P4671" s="50"/>
    </row>
    <row r="4672" spans="1:16">
      <c r="A4672" s="50"/>
      <c r="C4672" s="50"/>
      <c r="D4672" s="50"/>
      <c r="E4672" s="56"/>
      <c r="F4672" s="50"/>
      <c r="L4672" s="50"/>
      <c r="N4672" s="50"/>
      <c r="O4672" s="50"/>
      <c r="P4672" s="50"/>
    </row>
    <row r="4673" spans="1:16">
      <c r="A4673" s="50"/>
      <c r="C4673" s="50"/>
      <c r="D4673" s="50"/>
      <c r="E4673" s="56"/>
      <c r="F4673" s="50"/>
      <c r="L4673" s="50"/>
      <c r="N4673" s="50"/>
      <c r="O4673" s="50"/>
      <c r="P4673" s="50"/>
    </row>
    <row r="4674" spans="1:16">
      <c r="A4674" s="50"/>
      <c r="C4674" s="50"/>
      <c r="D4674" s="50"/>
      <c r="E4674" s="56"/>
      <c r="F4674" s="50"/>
      <c r="L4674" s="50"/>
      <c r="N4674" s="50"/>
      <c r="O4674" s="50"/>
      <c r="P4674" s="50"/>
    </row>
    <row r="4675" spans="1:16">
      <c r="A4675" s="50"/>
      <c r="C4675" s="50"/>
      <c r="D4675" s="50"/>
      <c r="E4675" s="56"/>
      <c r="F4675" s="50"/>
      <c r="L4675" s="50"/>
      <c r="N4675" s="50"/>
      <c r="O4675" s="50"/>
      <c r="P4675" s="50"/>
    </row>
    <row r="4676" spans="1:16">
      <c r="A4676" s="50"/>
      <c r="C4676" s="50"/>
      <c r="D4676" s="50"/>
      <c r="E4676" s="56"/>
      <c r="F4676" s="50"/>
      <c r="L4676" s="50"/>
      <c r="N4676" s="50"/>
      <c r="O4676" s="50"/>
      <c r="P4676" s="50"/>
    </row>
    <row r="4677" spans="1:16">
      <c r="A4677" s="50"/>
      <c r="C4677" s="50"/>
      <c r="D4677" s="50"/>
      <c r="E4677" s="56"/>
      <c r="F4677" s="50"/>
      <c r="L4677" s="50"/>
      <c r="N4677" s="50"/>
      <c r="O4677" s="50"/>
      <c r="P4677" s="50"/>
    </row>
    <row r="4678" spans="1:16">
      <c r="A4678" s="50"/>
      <c r="C4678" s="50"/>
      <c r="D4678" s="50"/>
      <c r="E4678" s="56"/>
      <c r="F4678" s="50"/>
      <c r="L4678" s="50"/>
      <c r="N4678" s="50"/>
      <c r="O4678" s="50"/>
      <c r="P4678" s="50"/>
    </row>
    <row r="4679" spans="1:16">
      <c r="A4679" s="50"/>
      <c r="C4679" s="50"/>
      <c r="D4679" s="50"/>
      <c r="E4679" s="56"/>
      <c r="F4679" s="50"/>
      <c r="L4679" s="50"/>
      <c r="N4679" s="50"/>
      <c r="O4679" s="50"/>
      <c r="P4679" s="50"/>
    </row>
    <row r="4680" spans="1:16">
      <c r="A4680" s="50"/>
      <c r="C4680" s="50"/>
      <c r="D4680" s="50"/>
      <c r="E4680" s="56"/>
      <c r="F4680" s="50"/>
      <c r="L4680" s="50"/>
      <c r="N4680" s="50"/>
      <c r="O4680" s="50"/>
      <c r="P4680" s="50"/>
    </row>
    <row r="4681" spans="1:16">
      <c r="A4681" s="50"/>
      <c r="C4681" s="50"/>
      <c r="D4681" s="50"/>
      <c r="E4681" s="56"/>
      <c r="F4681" s="50"/>
      <c r="L4681" s="50"/>
      <c r="N4681" s="50"/>
      <c r="O4681" s="50"/>
      <c r="P4681" s="50"/>
    </row>
    <row r="4682" spans="1:16">
      <c r="A4682" s="50"/>
      <c r="C4682" s="50"/>
      <c r="D4682" s="50"/>
      <c r="E4682" s="56"/>
      <c r="F4682" s="50"/>
      <c r="L4682" s="50"/>
      <c r="N4682" s="50"/>
      <c r="O4682" s="50"/>
      <c r="P4682" s="50"/>
    </row>
    <row r="4683" spans="1:16">
      <c r="A4683" s="50"/>
      <c r="C4683" s="50"/>
      <c r="D4683" s="50"/>
      <c r="E4683" s="56"/>
      <c r="F4683" s="50"/>
      <c r="L4683" s="50"/>
      <c r="N4683" s="50"/>
      <c r="O4683" s="50"/>
      <c r="P4683" s="50"/>
    </row>
    <row r="4684" spans="1:16">
      <c r="A4684" s="50"/>
      <c r="C4684" s="50"/>
      <c r="D4684" s="50"/>
      <c r="E4684" s="56"/>
      <c r="F4684" s="50"/>
      <c r="L4684" s="50"/>
      <c r="N4684" s="50"/>
      <c r="O4684" s="50"/>
      <c r="P4684" s="50"/>
    </row>
    <row r="4685" spans="1:16">
      <c r="A4685" s="50"/>
      <c r="C4685" s="50"/>
      <c r="D4685" s="50"/>
      <c r="E4685" s="56"/>
      <c r="F4685" s="50"/>
      <c r="L4685" s="50"/>
      <c r="N4685" s="50"/>
      <c r="O4685" s="50"/>
      <c r="P4685" s="50"/>
    </row>
    <row r="4686" spans="1:16">
      <c r="A4686" s="50"/>
      <c r="C4686" s="50"/>
      <c r="D4686" s="50"/>
      <c r="E4686" s="56"/>
      <c r="F4686" s="50"/>
      <c r="L4686" s="50"/>
      <c r="N4686" s="50"/>
      <c r="O4686" s="50"/>
      <c r="P4686" s="50"/>
    </row>
    <row r="4687" spans="1:16">
      <c r="A4687" s="50"/>
      <c r="C4687" s="50"/>
      <c r="D4687" s="50"/>
      <c r="E4687" s="56"/>
      <c r="F4687" s="50"/>
      <c r="L4687" s="50"/>
      <c r="N4687" s="50"/>
      <c r="O4687" s="50"/>
      <c r="P4687" s="50"/>
    </row>
    <row r="4688" spans="1:16">
      <c r="A4688" s="50"/>
      <c r="C4688" s="50"/>
      <c r="D4688" s="50"/>
      <c r="E4688" s="56"/>
      <c r="F4688" s="50"/>
      <c r="L4688" s="50"/>
      <c r="N4688" s="50"/>
      <c r="O4688" s="50"/>
      <c r="P4688" s="50"/>
    </row>
    <row r="4689" spans="1:16">
      <c r="A4689" s="50"/>
      <c r="C4689" s="50"/>
      <c r="D4689" s="50"/>
      <c r="E4689" s="56"/>
      <c r="F4689" s="50"/>
      <c r="L4689" s="50"/>
      <c r="N4689" s="50"/>
      <c r="O4689" s="50"/>
      <c r="P4689" s="50"/>
    </row>
    <row r="4690" spans="1:16">
      <c r="A4690" s="50"/>
      <c r="C4690" s="50"/>
      <c r="D4690" s="50"/>
      <c r="E4690" s="56"/>
      <c r="F4690" s="50"/>
      <c r="L4690" s="50"/>
      <c r="N4690" s="50"/>
      <c r="O4690" s="50"/>
      <c r="P4690" s="50"/>
    </row>
    <row r="4691" spans="1:16">
      <c r="A4691" s="50"/>
      <c r="C4691" s="50"/>
      <c r="D4691" s="50"/>
      <c r="E4691" s="56"/>
      <c r="F4691" s="50"/>
      <c r="L4691" s="50"/>
      <c r="N4691" s="50"/>
      <c r="O4691" s="50"/>
      <c r="P4691" s="50"/>
    </row>
    <row r="4692" spans="1:16">
      <c r="A4692" s="50"/>
      <c r="C4692" s="50"/>
      <c r="D4692" s="50"/>
      <c r="E4692" s="56"/>
      <c r="F4692" s="50"/>
      <c r="L4692" s="50"/>
      <c r="N4692" s="50"/>
      <c r="O4692" s="50"/>
      <c r="P4692" s="50"/>
    </row>
    <row r="4693" spans="1:16">
      <c r="A4693" s="50"/>
      <c r="C4693" s="50"/>
      <c r="D4693" s="50"/>
      <c r="E4693" s="56"/>
      <c r="F4693" s="50"/>
      <c r="L4693" s="50"/>
      <c r="N4693" s="50"/>
      <c r="O4693" s="50"/>
      <c r="P4693" s="50"/>
    </row>
    <row r="4694" spans="1:16">
      <c r="A4694" s="50"/>
      <c r="C4694" s="50"/>
      <c r="D4694" s="50"/>
      <c r="E4694" s="56"/>
      <c r="F4694" s="50"/>
      <c r="L4694" s="50"/>
      <c r="N4694" s="50"/>
      <c r="O4694" s="50"/>
      <c r="P4694" s="50"/>
    </row>
    <row r="4695" spans="1:16">
      <c r="A4695" s="50"/>
      <c r="C4695" s="50"/>
      <c r="D4695" s="50"/>
      <c r="E4695" s="56"/>
      <c r="F4695" s="50"/>
      <c r="L4695" s="50"/>
      <c r="N4695" s="50"/>
      <c r="O4695" s="50"/>
      <c r="P4695" s="50"/>
    </row>
    <row r="4696" spans="1:16">
      <c r="A4696" s="50"/>
      <c r="C4696" s="50"/>
      <c r="D4696" s="50"/>
      <c r="E4696" s="56"/>
      <c r="F4696" s="50"/>
      <c r="L4696" s="50"/>
      <c r="N4696" s="50"/>
      <c r="O4696" s="50"/>
      <c r="P4696" s="50"/>
    </row>
    <row r="4697" spans="1:16">
      <c r="A4697" s="50"/>
      <c r="C4697" s="50"/>
      <c r="D4697" s="50"/>
      <c r="E4697" s="56"/>
      <c r="F4697" s="50"/>
      <c r="L4697" s="50"/>
      <c r="N4697" s="50"/>
      <c r="O4697" s="50"/>
      <c r="P4697" s="50"/>
    </row>
    <row r="4698" spans="1:16">
      <c r="A4698" s="50"/>
      <c r="C4698" s="50"/>
      <c r="D4698" s="50"/>
      <c r="E4698" s="56"/>
      <c r="F4698" s="50"/>
      <c r="L4698" s="50"/>
      <c r="N4698" s="50"/>
      <c r="O4698" s="50"/>
      <c r="P4698" s="50"/>
    </row>
    <row r="4699" spans="1:16">
      <c r="A4699" s="50"/>
      <c r="C4699" s="50"/>
      <c r="D4699" s="50"/>
      <c r="E4699" s="56"/>
      <c r="F4699" s="50"/>
      <c r="L4699" s="50"/>
      <c r="N4699" s="50"/>
      <c r="O4699" s="50"/>
      <c r="P4699" s="50"/>
    </row>
    <row r="4700" spans="1:16">
      <c r="A4700" s="50"/>
      <c r="C4700" s="50"/>
      <c r="D4700" s="50"/>
      <c r="E4700" s="56"/>
      <c r="F4700" s="50"/>
      <c r="L4700" s="50"/>
      <c r="N4700" s="50"/>
      <c r="O4700" s="50"/>
      <c r="P4700" s="50"/>
    </row>
    <row r="4701" spans="1:16">
      <c r="A4701" s="50"/>
      <c r="C4701" s="50"/>
      <c r="D4701" s="50"/>
      <c r="E4701" s="56"/>
      <c r="F4701" s="50"/>
      <c r="L4701" s="50"/>
      <c r="N4701" s="50"/>
      <c r="O4701" s="50"/>
      <c r="P4701" s="50"/>
    </row>
    <row r="4702" spans="1:16">
      <c r="A4702" s="50"/>
      <c r="C4702" s="50"/>
      <c r="D4702" s="50"/>
      <c r="E4702" s="56"/>
      <c r="F4702" s="50"/>
      <c r="L4702" s="50"/>
      <c r="N4702" s="50"/>
      <c r="O4702" s="50"/>
      <c r="P4702" s="50"/>
    </row>
    <row r="4703" spans="1:16">
      <c r="A4703" s="50"/>
      <c r="C4703" s="50"/>
      <c r="D4703" s="50"/>
      <c r="E4703" s="56"/>
      <c r="F4703" s="50"/>
      <c r="L4703" s="50"/>
      <c r="N4703" s="50"/>
      <c r="O4703" s="50"/>
      <c r="P4703" s="50"/>
    </row>
    <row r="4704" spans="1:16">
      <c r="A4704" s="50"/>
      <c r="C4704" s="50"/>
      <c r="D4704" s="50"/>
      <c r="E4704" s="56"/>
      <c r="F4704" s="50"/>
      <c r="L4704" s="50"/>
      <c r="N4704" s="50"/>
      <c r="O4704" s="50"/>
      <c r="P4704" s="50"/>
    </row>
    <row r="4705" spans="1:16">
      <c r="A4705" s="50"/>
      <c r="C4705" s="50"/>
      <c r="D4705" s="50"/>
      <c r="E4705" s="56"/>
      <c r="F4705" s="50"/>
      <c r="L4705" s="50"/>
      <c r="N4705" s="50"/>
      <c r="O4705" s="50"/>
      <c r="P4705" s="50"/>
    </row>
    <row r="4706" spans="1:16">
      <c r="A4706" s="50"/>
      <c r="C4706" s="50"/>
      <c r="D4706" s="50"/>
      <c r="E4706" s="56"/>
      <c r="F4706" s="50"/>
      <c r="L4706" s="50"/>
      <c r="N4706" s="50"/>
      <c r="O4706" s="50"/>
      <c r="P4706" s="50"/>
    </row>
    <row r="4707" spans="1:16">
      <c r="A4707" s="50"/>
      <c r="C4707" s="50"/>
      <c r="D4707" s="50"/>
      <c r="E4707" s="56"/>
      <c r="F4707" s="50"/>
      <c r="L4707" s="50"/>
      <c r="N4707" s="50"/>
      <c r="O4707" s="50"/>
      <c r="P4707" s="50"/>
    </row>
    <row r="4708" spans="1:16">
      <c r="A4708" s="50"/>
      <c r="C4708" s="50"/>
      <c r="D4708" s="50"/>
      <c r="E4708" s="56"/>
      <c r="F4708" s="50"/>
      <c r="L4708" s="50"/>
      <c r="N4708" s="50"/>
      <c r="O4708" s="50"/>
      <c r="P4708" s="50"/>
    </row>
    <row r="4709" spans="1:16">
      <c r="A4709" s="50"/>
      <c r="C4709" s="50"/>
      <c r="D4709" s="50"/>
      <c r="E4709" s="56"/>
      <c r="F4709" s="50"/>
      <c r="L4709" s="50"/>
      <c r="N4709" s="50"/>
      <c r="O4709" s="50"/>
      <c r="P4709" s="50"/>
    </row>
    <row r="4710" spans="1:16">
      <c r="A4710" s="50"/>
      <c r="C4710" s="50"/>
      <c r="D4710" s="50"/>
      <c r="E4710" s="56"/>
      <c r="F4710" s="50"/>
      <c r="L4710" s="50"/>
      <c r="N4710" s="50"/>
      <c r="O4710" s="50"/>
      <c r="P4710" s="50"/>
    </row>
    <row r="4711" spans="1:16">
      <c r="A4711" s="50"/>
      <c r="C4711" s="50"/>
      <c r="D4711" s="50"/>
      <c r="E4711" s="56"/>
      <c r="F4711" s="50"/>
      <c r="L4711" s="50"/>
      <c r="N4711" s="50"/>
      <c r="O4711" s="50"/>
      <c r="P4711" s="50"/>
    </row>
    <row r="4712" spans="1:16">
      <c r="A4712" s="50"/>
      <c r="C4712" s="50"/>
      <c r="D4712" s="50"/>
      <c r="E4712" s="56"/>
      <c r="F4712" s="50"/>
      <c r="L4712" s="50"/>
      <c r="N4712" s="50"/>
      <c r="O4712" s="50"/>
      <c r="P4712" s="50"/>
    </row>
    <row r="4713" spans="1:16">
      <c r="A4713" s="50"/>
      <c r="C4713" s="50"/>
      <c r="D4713" s="50"/>
      <c r="E4713" s="56"/>
      <c r="F4713" s="50"/>
      <c r="L4713" s="50"/>
      <c r="N4713" s="50"/>
      <c r="O4713" s="50"/>
      <c r="P4713" s="50"/>
    </row>
    <row r="4714" spans="1:16">
      <c r="A4714" s="50"/>
      <c r="C4714" s="50"/>
      <c r="D4714" s="50"/>
      <c r="E4714" s="56"/>
      <c r="F4714" s="50"/>
      <c r="L4714" s="50"/>
      <c r="N4714" s="50"/>
      <c r="O4714" s="50"/>
      <c r="P4714" s="50"/>
    </row>
    <row r="4715" spans="1:16">
      <c r="A4715" s="50"/>
      <c r="C4715" s="50"/>
      <c r="D4715" s="50"/>
      <c r="E4715" s="56"/>
      <c r="F4715" s="50"/>
      <c r="L4715" s="50"/>
      <c r="N4715" s="50"/>
      <c r="O4715" s="50"/>
      <c r="P4715" s="50"/>
    </row>
    <row r="4716" spans="1:16">
      <c r="A4716" s="50"/>
      <c r="C4716" s="50"/>
      <c r="D4716" s="50"/>
      <c r="E4716" s="56"/>
      <c r="F4716" s="50"/>
      <c r="L4716" s="50"/>
      <c r="N4716" s="50"/>
      <c r="O4716" s="50"/>
      <c r="P4716" s="50"/>
    </row>
    <row r="4717" spans="1:16">
      <c r="A4717" s="50"/>
      <c r="C4717" s="50"/>
      <c r="D4717" s="50"/>
      <c r="E4717" s="56"/>
      <c r="F4717" s="50"/>
      <c r="L4717" s="50"/>
      <c r="N4717" s="50"/>
      <c r="O4717" s="50"/>
      <c r="P4717" s="50"/>
    </row>
    <row r="4718" spans="1:16">
      <c r="A4718" s="50"/>
      <c r="C4718" s="50"/>
      <c r="D4718" s="50"/>
      <c r="E4718" s="56"/>
      <c r="F4718" s="50"/>
      <c r="L4718" s="50"/>
      <c r="N4718" s="50"/>
      <c r="O4718" s="50"/>
      <c r="P4718" s="50"/>
    </row>
    <row r="4719" spans="1:16">
      <c r="A4719" s="50"/>
      <c r="C4719" s="50"/>
      <c r="D4719" s="50"/>
      <c r="E4719" s="56"/>
      <c r="F4719" s="50"/>
      <c r="L4719" s="50"/>
      <c r="N4719" s="50"/>
      <c r="O4719" s="50"/>
      <c r="P4719" s="50"/>
    </row>
    <row r="4720" spans="1:16">
      <c r="A4720" s="50"/>
      <c r="C4720" s="50"/>
      <c r="D4720" s="50"/>
      <c r="E4720" s="56"/>
      <c r="F4720" s="50"/>
      <c r="L4720" s="50"/>
      <c r="N4720" s="50"/>
      <c r="O4720" s="50"/>
      <c r="P4720" s="50"/>
    </row>
    <row r="4721" spans="1:16">
      <c r="A4721" s="50"/>
      <c r="C4721" s="50"/>
      <c r="D4721" s="50"/>
      <c r="E4721" s="56"/>
      <c r="F4721" s="50"/>
      <c r="L4721" s="50"/>
      <c r="N4721" s="50"/>
      <c r="O4721" s="50"/>
      <c r="P4721" s="50"/>
    </row>
    <row r="4722" spans="1:16">
      <c r="A4722" s="50"/>
      <c r="C4722" s="50"/>
      <c r="D4722" s="50"/>
      <c r="E4722" s="56"/>
      <c r="F4722" s="50"/>
      <c r="L4722" s="50"/>
      <c r="N4722" s="50"/>
      <c r="O4722" s="50"/>
      <c r="P4722" s="50"/>
    </row>
    <row r="4723" spans="1:16">
      <c r="A4723" s="50"/>
      <c r="C4723" s="50"/>
      <c r="D4723" s="50"/>
      <c r="E4723" s="56"/>
      <c r="F4723" s="50"/>
      <c r="L4723" s="50"/>
      <c r="N4723" s="50"/>
      <c r="O4723" s="50"/>
      <c r="P4723" s="50"/>
    </row>
    <row r="4724" spans="1:16">
      <c r="A4724" s="50"/>
      <c r="C4724" s="50"/>
      <c r="D4724" s="50"/>
      <c r="E4724" s="56"/>
      <c r="F4724" s="50"/>
      <c r="L4724" s="50"/>
      <c r="N4724" s="50"/>
      <c r="O4724" s="50"/>
      <c r="P4724" s="50"/>
    </row>
    <row r="4725" spans="1:16">
      <c r="A4725" s="50"/>
      <c r="C4725" s="50"/>
      <c r="D4725" s="50"/>
      <c r="E4725" s="56"/>
      <c r="F4725" s="50"/>
      <c r="L4725" s="50"/>
      <c r="N4725" s="50"/>
      <c r="O4725" s="50"/>
      <c r="P4725" s="50"/>
    </row>
    <row r="4726" spans="1:16">
      <c r="A4726" s="50"/>
      <c r="C4726" s="50"/>
      <c r="D4726" s="50"/>
      <c r="E4726" s="56"/>
      <c r="F4726" s="50"/>
      <c r="L4726" s="50"/>
      <c r="N4726" s="50"/>
      <c r="O4726" s="50"/>
      <c r="P4726" s="50"/>
    </row>
    <row r="4727" spans="1:16">
      <c r="A4727" s="50"/>
      <c r="C4727" s="50"/>
      <c r="D4727" s="50"/>
      <c r="E4727" s="56"/>
      <c r="F4727" s="50"/>
      <c r="L4727" s="50"/>
      <c r="N4727" s="50"/>
      <c r="O4727" s="50"/>
      <c r="P4727" s="50"/>
    </row>
    <row r="4728" spans="1:16">
      <c r="A4728" s="50"/>
      <c r="C4728" s="50"/>
      <c r="D4728" s="50"/>
      <c r="E4728" s="56"/>
      <c r="F4728" s="50"/>
      <c r="L4728" s="50"/>
      <c r="N4728" s="50"/>
      <c r="O4728" s="50"/>
      <c r="P4728" s="50"/>
    </row>
    <row r="4729" spans="1:16">
      <c r="A4729" s="50"/>
      <c r="C4729" s="50"/>
      <c r="D4729" s="50"/>
      <c r="E4729" s="56"/>
      <c r="F4729" s="50"/>
      <c r="L4729" s="50"/>
      <c r="N4729" s="50"/>
      <c r="O4729" s="50"/>
      <c r="P4729" s="50"/>
    </row>
    <row r="4730" spans="1:16">
      <c r="A4730" s="50"/>
      <c r="C4730" s="50"/>
      <c r="D4730" s="50"/>
      <c r="E4730" s="56"/>
      <c r="F4730" s="50"/>
      <c r="L4730" s="50"/>
      <c r="N4730" s="50"/>
      <c r="O4730" s="50"/>
      <c r="P4730" s="50"/>
    </row>
    <row r="4731" spans="1:16">
      <c r="A4731" s="50"/>
      <c r="C4731" s="50"/>
      <c r="D4731" s="50"/>
      <c r="E4731" s="56"/>
      <c r="F4731" s="50"/>
      <c r="L4731" s="50"/>
      <c r="N4731" s="50"/>
      <c r="O4731" s="50"/>
      <c r="P4731" s="50"/>
    </row>
    <row r="4732" spans="1:16">
      <c r="A4732" s="50"/>
      <c r="C4732" s="50"/>
      <c r="D4732" s="50"/>
      <c r="E4732" s="56"/>
      <c r="F4732" s="50"/>
      <c r="L4732" s="50"/>
      <c r="N4732" s="50"/>
      <c r="O4732" s="50"/>
      <c r="P4732" s="50"/>
    </row>
    <row r="4733" spans="1:16">
      <c r="A4733" s="50"/>
      <c r="C4733" s="50"/>
      <c r="D4733" s="50"/>
      <c r="E4733" s="56"/>
      <c r="F4733" s="50"/>
      <c r="L4733" s="50"/>
      <c r="N4733" s="50"/>
      <c r="O4733" s="50"/>
      <c r="P4733" s="50"/>
    </row>
    <row r="4734" spans="1:16">
      <c r="A4734" s="50"/>
      <c r="C4734" s="50"/>
      <c r="D4734" s="50"/>
      <c r="E4734" s="56"/>
      <c r="F4734" s="50"/>
      <c r="L4734" s="50"/>
      <c r="N4734" s="50"/>
      <c r="O4734" s="50"/>
      <c r="P4734" s="50"/>
    </row>
    <row r="4735" spans="1:16">
      <c r="A4735" s="50"/>
      <c r="C4735" s="50"/>
      <c r="D4735" s="50"/>
      <c r="E4735" s="56"/>
      <c r="F4735" s="50"/>
      <c r="L4735" s="50"/>
      <c r="N4735" s="50"/>
      <c r="O4735" s="50"/>
      <c r="P4735" s="50"/>
    </row>
    <row r="4736" spans="1:16">
      <c r="A4736" s="50"/>
      <c r="C4736" s="50"/>
      <c r="D4736" s="50"/>
      <c r="E4736" s="56"/>
      <c r="F4736" s="50"/>
      <c r="L4736" s="50"/>
      <c r="N4736" s="50"/>
      <c r="O4736" s="50"/>
      <c r="P4736" s="50"/>
    </row>
    <row r="4737" spans="1:16">
      <c r="A4737" s="50"/>
      <c r="C4737" s="50"/>
      <c r="D4737" s="50"/>
      <c r="E4737" s="56"/>
      <c r="F4737" s="50"/>
      <c r="L4737" s="50"/>
      <c r="N4737" s="50"/>
      <c r="O4737" s="50"/>
      <c r="P4737" s="50"/>
    </row>
    <row r="4738" spans="1:16">
      <c r="A4738" s="50"/>
      <c r="C4738" s="50"/>
      <c r="D4738" s="50"/>
      <c r="E4738" s="56"/>
      <c r="F4738" s="50"/>
      <c r="L4738" s="50"/>
      <c r="N4738" s="50"/>
      <c r="O4738" s="50"/>
      <c r="P4738" s="50"/>
    </row>
    <row r="4739" spans="1:16">
      <c r="A4739" s="50"/>
      <c r="C4739" s="50"/>
      <c r="D4739" s="50"/>
      <c r="E4739" s="56"/>
      <c r="F4739" s="50"/>
      <c r="L4739" s="50"/>
      <c r="N4739" s="50"/>
      <c r="O4739" s="50"/>
      <c r="P4739" s="50"/>
    </row>
    <row r="4740" spans="1:16">
      <c r="A4740" s="50"/>
      <c r="C4740" s="50"/>
      <c r="D4740" s="50"/>
      <c r="E4740" s="56"/>
      <c r="F4740" s="50"/>
      <c r="L4740" s="50"/>
      <c r="N4740" s="50"/>
      <c r="O4740" s="50"/>
      <c r="P4740" s="50"/>
    </row>
    <row r="4741" spans="1:16">
      <c r="A4741" s="50"/>
      <c r="C4741" s="50"/>
      <c r="D4741" s="50"/>
      <c r="E4741" s="56"/>
      <c r="F4741" s="50"/>
      <c r="L4741" s="50"/>
      <c r="N4741" s="50"/>
      <c r="O4741" s="50"/>
      <c r="P4741" s="50"/>
    </row>
    <row r="4742" spans="1:16">
      <c r="A4742" s="50"/>
      <c r="C4742" s="50"/>
      <c r="D4742" s="50"/>
      <c r="E4742" s="56"/>
      <c r="F4742" s="50"/>
      <c r="L4742" s="50"/>
      <c r="N4742" s="50"/>
      <c r="O4742" s="50"/>
      <c r="P4742" s="50"/>
    </row>
    <row r="4743" spans="1:16">
      <c r="A4743" s="50"/>
      <c r="C4743" s="50"/>
      <c r="D4743" s="50"/>
      <c r="E4743" s="56"/>
      <c r="F4743" s="50"/>
      <c r="L4743" s="50"/>
      <c r="N4743" s="50"/>
      <c r="O4743" s="50"/>
      <c r="P4743" s="50"/>
    </row>
    <row r="4744" spans="1:16">
      <c r="A4744" s="50"/>
      <c r="C4744" s="50"/>
      <c r="D4744" s="50"/>
      <c r="E4744" s="56"/>
      <c r="F4744" s="50"/>
      <c r="L4744" s="50"/>
      <c r="N4744" s="50"/>
      <c r="O4744" s="50"/>
      <c r="P4744" s="50"/>
    </row>
    <row r="4745" spans="1:16">
      <c r="A4745" s="50"/>
      <c r="C4745" s="50"/>
      <c r="D4745" s="50"/>
      <c r="E4745" s="56"/>
      <c r="F4745" s="50"/>
      <c r="L4745" s="50"/>
      <c r="N4745" s="50"/>
      <c r="O4745" s="50"/>
      <c r="P4745" s="50"/>
    </row>
    <row r="4746" spans="1:16">
      <c r="A4746" s="50"/>
      <c r="C4746" s="50"/>
      <c r="D4746" s="50"/>
      <c r="E4746" s="56"/>
      <c r="F4746" s="50"/>
      <c r="L4746" s="50"/>
      <c r="N4746" s="50"/>
      <c r="O4746" s="50"/>
      <c r="P4746" s="50"/>
    </row>
    <row r="4747" spans="1:16">
      <c r="A4747" s="50"/>
      <c r="C4747" s="50"/>
      <c r="D4747" s="50"/>
      <c r="E4747" s="56"/>
      <c r="F4747" s="50"/>
      <c r="L4747" s="50"/>
      <c r="N4747" s="50"/>
      <c r="O4747" s="50"/>
      <c r="P4747" s="50"/>
    </row>
    <row r="4748" spans="1:16">
      <c r="A4748" s="50"/>
      <c r="C4748" s="50"/>
      <c r="D4748" s="50"/>
      <c r="E4748" s="56"/>
      <c r="F4748" s="50"/>
      <c r="L4748" s="50"/>
      <c r="N4748" s="50"/>
      <c r="O4748" s="50"/>
      <c r="P4748" s="50"/>
    </row>
    <row r="4749" spans="1:16">
      <c r="A4749" s="50"/>
      <c r="C4749" s="50"/>
      <c r="D4749" s="50"/>
      <c r="E4749" s="56"/>
      <c r="F4749" s="50"/>
      <c r="L4749" s="50"/>
      <c r="N4749" s="50"/>
      <c r="O4749" s="50"/>
      <c r="P4749" s="50"/>
    </row>
    <row r="4750" spans="1:16">
      <c r="A4750" s="50"/>
      <c r="C4750" s="50"/>
      <c r="D4750" s="50"/>
      <c r="E4750" s="56"/>
      <c r="F4750" s="50"/>
      <c r="L4750" s="50"/>
      <c r="N4750" s="50"/>
      <c r="O4750" s="50"/>
      <c r="P4750" s="50"/>
    </row>
    <row r="4751" spans="1:16">
      <c r="A4751" s="50"/>
      <c r="C4751" s="50"/>
      <c r="D4751" s="50"/>
      <c r="E4751" s="56"/>
      <c r="F4751" s="50"/>
      <c r="L4751" s="50"/>
      <c r="N4751" s="50"/>
      <c r="O4751" s="50"/>
      <c r="P4751" s="50"/>
    </row>
    <row r="4752" spans="1:16">
      <c r="A4752" s="50"/>
      <c r="C4752" s="50"/>
      <c r="D4752" s="50"/>
      <c r="E4752" s="56"/>
      <c r="F4752" s="50"/>
      <c r="L4752" s="50"/>
      <c r="N4752" s="50"/>
      <c r="O4752" s="50"/>
      <c r="P4752" s="50"/>
    </row>
    <row r="4753" spans="1:16">
      <c r="A4753" s="50"/>
      <c r="C4753" s="50"/>
      <c r="D4753" s="50"/>
      <c r="E4753" s="56"/>
      <c r="F4753" s="50"/>
      <c r="L4753" s="50"/>
      <c r="N4753" s="50"/>
      <c r="O4753" s="50"/>
      <c r="P4753" s="50"/>
    </row>
    <row r="4754" spans="1:16">
      <c r="A4754" s="50"/>
      <c r="C4754" s="50"/>
      <c r="D4754" s="50"/>
      <c r="E4754" s="56"/>
      <c r="F4754" s="50"/>
      <c r="L4754" s="50"/>
      <c r="N4754" s="50"/>
      <c r="O4754" s="50"/>
      <c r="P4754" s="50"/>
    </row>
    <row r="4755" spans="1:16">
      <c r="A4755" s="50"/>
      <c r="C4755" s="50"/>
      <c r="D4755" s="50"/>
      <c r="E4755" s="56"/>
      <c r="F4755" s="50"/>
      <c r="L4755" s="50"/>
      <c r="N4755" s="50"/>
      <c r="O4755" s="50"/>
      <c r="P4755" s="50"/>
    </row>
    <row r="4756" spans="1:16">
      <c r="A4756" s="50"/>
      <c r="C4756" s="50"/>
      <c r="D4756" s="50"/>
      <c r="E4756" s="56"/>
      <c r="F4756" s="50"/>
      <c r="L4756" s="50"/>
      <c r="N4756" s="50"/>
      <c r="O4756" s="50"/>
      <c r="P4756" s="50"/>
    </row>
    <row r="4757" spans="1:16">
      <c r="A4757" s="50"/>
      <c r="C4757" s="50"/>
      <c r="D4757" s="50"/>
      <c r="E4757" s="56"/>
      <c r="F4757" s="50"/>
      <c r="L4757" s="50"/>
      <c r="N4757" s="50"/>
      <c r="O4757" s="50"/>
      <c r="P4757" s="50"/>
    </row>
    <row r="4758" spans="1:16">
      <c r="A4758" s="50"/>
      <c r="C4758" s="50"/>
      <c r="D4758" s="50"/>
      <c r="E4758" s="56"/>
      <c r="F4758" s="50"/>
      <c r="L4758" s="50"/>
      <c r="N4758" s="50"/>
      <c r="O4758" s="50"/>
      <c r="P4758" s="50"/>
    </row>
    <row r="4759" spans="1:16">
      <c r="A4759" s="50"/>
      <c r="C4759" s="50"/>
      <c r="D4759" s="50"/>
      <c r="E4759" s="56"/>
      <c r="F4759" s="50"/>
      <c r="L4759" s="50"/>
      <c r="N4759" s="50"/>
      <c r="O4759" s="50"/>
      <c r="P4759" s="50"/>
    </row>
    <row r="4760" spans="1:16">
      <c r="A4760" s="50"/>
      <c r="C4760" s="50"/>
      <c r="D4760" s="50"/>
      <c r="E4760" s="56"/>
      <c r="F4760" s="50"/>
      <c r="L4760" s="50"/>
      <c r="N4760" s="50"/>
      <c r="O4760" s="50"/>
      <c r="P4760" s="50"/>
    </row>
    <row r="4761" spans="1:16">
      <c r="A4761" s="50"/>
      <c r="C4761" s="50"/>
      <c r="D4761" s="50"/>
      <c r="E4761" s="56"/>
      <c r="F4761" s="50"/>
      <c r="L4761" s="50"/>
      <c r="N4761" s="50"/>
      <c r="O4761" s="50"/>
      <c r="P4761" s="50"/>
    </row>
    <row r="4762" spans="1:16">
      <c r="A4762" s="50"/>
      <c r="C4762" s="50"/>
      <c r="D4762" s="50"/>
      <c r="E4762" s="56"/>
      <c r="F4762" s="50"/>
      <c r="L4762" s="50"/>
      <c r="N4762" s="50"/>
      <c r="O4762" s="50"/>
      <c r="P4762" s="50"/>
    </row>
    <row r="4763" spans="1:16">
      <c r="A4763" s="50"/>
      <c r="C4763" s="50"/>
      <c r="D4763" s="50"/>
      <c r="E4763" s="56"/>
      <c r="F4763" s="50"/>
      <c r="L4763" s="50"/>
      <c r="N4763" s="50"/>
      <c r="O4763" s="50"/>
      <c r="P4763" s="50"/>
    </row>
    <row r="4764" spans="1:16">
      <c r="A4764" s="50"/>
      <c r="C4764" s="50"/>
      <c r="D4764" s="50"/>
      <c r="E4764" s="56"/>
      <c r="F4764" s="50"/>
      <c r="L4764" s="50"/>
      <c r="N4764" s="50"/>
      <c r="O4764" s="50"/>
      <c r="P4764" s="50"/>
    </row>
    <row r="4765" spans="1:16">
      <c r="A4765" s="50"/>
      <c r="C4765" s="50"/>
      <c r="D4765" s="50"/>
      <c r="E4765" s="56"/>
      <c r="F4765" s="50"/>
      <c r="L4765" s="50"/>
      <c r="N4765" s="50"/>
      <c r="O4765" s="50"/>
      <c r="P4765" s="50"/>
    </row>
    <row r="4766" spans="1:16">
      <c r="A4766" s="50"/>
      <c r="C4766" s="50"/>
      <c r="D4766" s="50"/>
      <c r="E4766" s="56"/>
      <c r="F4766" s="50"/>
      <c r="L4766" s="50"/>
      <c r="N4766" s="50"/>
      <c r="O4766" s="50"/>
      <c r="P4766" s="50"/>
    </row>
    <row r="4767" spans="1:16">
      <c r="A4767" s="50"/>
      <c r="C4767" s="50"/>
      <c r="D4767" s="50"/>
      <c r="E4767" s="56"/>
      <c r="F4767" s="50"/>
      <c r="L4767" s="50"/>
      <c r="N4767" s="50"/>
      <c r="O4767" s="50"/>
      <c r="P4767" s="50"/>
    </row>
    <row r="4768" spans="1:16">
      <c r="A4768" s="50"/>
      <c r="C4768" s="50"/>
      <c r="D4768" s="50"/>
      <c r="E4768" s="56"/>
      <c r="F4768" s="50"/>
      <c r="L4768" s="50"/>
      <c r="N4768" s="50"/>
      <c r="O4768" s="50"/>
      <c r="P4768" s="50"/>
    </row>
    <row r="4769" spans="1:16">
      <c r="A4769" s="50"/>
      <c r="C4769" s="50"/>
      <c r="D4769" s="50"/>
      <c r="E4769" s="56"/>
      <c r="F4769" s="50"/>
      <c r="L4769" s="50"/>
      <c r="N4769" s="50"/>
      <c r="O4769" s="50"/>
      <c r="P4769" s="50"/>
    </row>
    <row r="4770" spans="1:16">
      <c r="A4770" s="50"/>
      <c r="C4770" s="50"/>
      <c r="D4770" s="50"/>
      <c r="E4770" s="56"/>
      <c r="F4770" s="50"/>
      <c r="L4770" s="50"/>
      <c r="N4770" s="50"/>
      <c r="O4770" s="50"/>
      <c r="P4770" s="50"/>
    </row>
    <row r="4771" spans="1:16">
      <c r="A4771" s="50"/>
      <c r="C4771" s="50"/>
      <c r="D4771" s="50"/>
      <c r="E4771" s="56"/>
      <c r="F4771" s="50"/>
      <c r="L4771" s="50"/>
      <c r="N4771" s="50"/>
      <c r="O4771" s="50"/>
      <c r="P4771" s="50"/>
    </row>
    <row r="4772" spans="1:16">
      <c r="A4772" s="50"/>
      <c r="C4772" s="50"/>
      <c r="D4772" s="50"/>
      <c r="E4772" s="56"/>
      <c r="F4772" s="50"/>
      <c r="L4772" s="50"/>
      <c r="N4772" s="50"/>
      <c r="O4772" s="50"/>
      <c r="P4772" s="50"/>
    </row>
    <row r="4773" spans="1:16">
      <c r="A4773" s="50"/>
      <c r="C4773" s="50"/>
      <c r="D4773" s="50"/>
      <c r="E4773" s="56"/>
      <c r="F4773" s="50"/>
      <c r="L4773" s="50"/>
      <c r="N4773" s="50"/>
      <c r="O4773" s="50"/>
      <c r="P4773" s="50"/>
    </row>
    <row r="4774" spans="1:16">
      <c r="A4774" s="50"/>
      <c r="C4774" s="50"/>
      <c r="D4774" s="50"/>
      <c r="E4774" s="56"/>
      <c r="F4774" s="50"/>
      <c r="L4774" s="50"/>
      <c r="N4774" s="50"/>
      <c r="O4774" s="50"/>
      <c r="P4774" s="50"/>
    </row>
    <row r="4775" spans="1:16">
      <c r="A4775" s="50"/>
      <c r="C4775" s="50"/>
      <c r="D4775" s="50"/>
      <c r="E4775" s="56"/>
      <c r="F4775" s="50"/>
      <c r="L4775" s="50"/>
      <c r="N4775" s="50"/>
      <c r="O4775" s="50"/>
      <c r="P4775" s="50"/>
    </row>
    <row r="4776" spans="1:16">
      <c r="A4776" s="50"/>
      <c r="C4776" s="50"/>
      <c r="D4776" s="50"/>
      <c r="E4776" s="56"/>
      <c r="F4776" s="50"/>
      <c r="L4776" s="50"/>
      <c r="N4776" s="50"/>
      <c r="O4776" s="50"/>
      <c r="P4776" s="50"/>
    </row>
    <row r="4777" spans="1:16">
      <c r="A4777" s="50"/>
      <c r="C4777" s="50"/>
      <c r="D4777" s="50"/>
      <c r="E4777" s="56"/>
      <c r="F4777" s="50"/>
      <c r="L4777" s="50"/>
      <c r="N4777" s="50"/>
      <c r="O4777" s="50"/>
      <c r="P4777" s="50"/>
    </row>
    <row r="4778" spans="1:16">
      <c r="A4778" s="50"/>
      <c r="C4778" s="50"/>
      <c r="D4778" s="50"/>
      <c r="E4778" s="56"/>
      <c r="F4778" s="50"/>
      <c r="L4778" s="50"/>
      <c r="N4778" s="50"/>
      <c r="O4778" s="50"/>
      <c r="P4778" s="50"/>
    </row>
    <row r="4779" spans="1:16">
      <c r="A4779" s="50"/>
      <c r="C4779" s="50"/>
      <c r="D4779" s="50"/>
      <c r="E4779" s="56"/>
      <c r="F4779" s="50"/>
      <c r="L4779" s="50"/>
      <c r="N4779" s="50"/>
      <c r="O4779" s="50"/>
      <c r="P4779" s="50"/>
    </row>
    <row r="4780" spans="1:16">
      <c r="A4780" s="50"/>
      <c r="C4780" s="50"/>
      <c r="D4780" s="50"/>
      <c r="E4780" s="56"/>
      <c r="F4780" s="50"/>
      <c r="L4780" s="50"/>
      <c r="N4780" s="50"/>
      <c r="O4780" s="50"/>
      <c r="P4780" s="50"/>
    </row>
    <row r="4781" spans="1:16">
      <c r="A4781" s="50"/>
      <c r="C4781" s="50"/>
      <c r="D4781" s="50"/>
      <c r="E4781" s="56"/>
      <c r="F4781" s="50"/>
      <c r="L4781" s="50"/>
      <c r="N4781" s="50"/>
      <c r="O4781" s="50"/>
      <c r="P4781" s="50"/>
    </row>
    <row r="4782" spans="1:16">
      <c r="A4782" s="50"/>
      <c r="C4782" s="50"/>
      <c r="D4782" s="50"/>
      <c r="E4782" s="56"/>
      <c r="F4782" s="50"/>
      <c r="L4782" s="50"/>
      <c r="N4782" s="50"/>
      <c r="O4782" s="50"/>
      <c r="P4782" s="50"/>
    </row>
    <row r="4783" spans="1:16">
      <c r="A4783" s="50"/>
      <c r="C4783" s="50"/>
      <c r="D4783" s="50"/>
      <c r="E4783" s="56"/>
      <c r="F4783" s="50"/>
      <c r="L4783" s="50"/>
      <c r="N4783" s="50"/>
      <c r="O4783" s="50"/>
      <c r="P4783" s="50"/>
    </row>
    <row r="4784" spans="1:16">
      <c r="A4784" s="50"/>
      <c r="C4784" s="50"/>
      <c r="D4784" s="50"/>
      <c r="E4784" s="56"/>
      <c r="F4784" s="50"/>
      <c r="L4784" s="50"/>
      <c r="N4784" s="50"/>
      <c r="O4784" s="50"/>
      <c r="P4784" s="50"/>
    </row>
    <row r="4785" spans="1:16">
      <c r="A4785" s="50"/>
      <c r="C4785" s="50"/>
      <c r="D4785" s="50"/>
      <c r="E4785" s="56"/>
      <c r="F4785" s="50"/>
      <c r="L4785" s="50"/>
      <c r="N4785" s="50"/>
      <c r="O4785" s="50"/>
      <c r="P4785" s="50"/>
    </row>
    <row r="4786" spans="1:16">
      <c r="A4786" s="50"/>
      <c r="C4786" s="50"/>
      <c r="D4786" s="50"/>
      <c r="E4786" s="56"/>
      <c r="F4786" s="50"/>
      <c r="L4786" s="50"/>
      <c r="N4786" s="50"/>
      <c r="O4786" s="50"/>
      <c r="P4786" s="50"/>
    </row>
    <row r="4787" spans="1:16">
      <c r="A4787" s="50"/>
      <c r="C4787" s="50"/>
      <c r="D4787" s="50"/>
      <c r="E4787" s="56"/>
      <c r="F4787" s="50"/>
      <c r="L4787" s="50"/>
      <c r="N4787" s="50"/>
      <c r="O4787" s="50"/>
      <c r="P4787" s="50"/>
    </row>
    <row r="4788" spans="1:16">
      <c r="A4788" s="50"/>
      <c r="C4788" s="50"/>
      <c r="D4788" s="50"/>
      <c r="E4788" s="56"/>
      <c r="F4788" s="50"/>
      <c r="L4788" s="50"/>
      <c r="N4788" s="50"/>
      <c r="O4788" s="50"/>
      <c r="P4788" s="50"/>
    </row>
    <row r="4789" spans="1:16">
      <c r="A4789" s="50"/>
      <c r="C4789" s="50"/>
      <c r="D4789" s="50"/>
      <c r="E4789" s="56"/>
      <c r="F4789" s="50"/>
      <c r="L4789" s="50"/>
      <c r="N4789" s="50"/>
      <c r="O4789" s="50"/>
      <c r="P4789" s="50"/>
    </row>
    <row r="4790" spans="1:16">
      <c r="A4790" s="50"/>
      <c r="C4790" s="50"/>
      <c r="D4790" s="50"/>
      <c r="E4790" s="56"/>
      <c r="F4790" s="50"/>
      <c r="L4790" s="50"/>
      <c r="N4790" s="50"/>
      <c r="O4790" s="50"/>
      <c r="P4790" s="50"/>
    </row>
    <row r="4791" spans="1:16">
      <c r="A4791" s="50"/>
      <c r="C4791" s="50"/>
      <c r="D4791" s="50"/>
      <c r="E4791" s="56"/>
      <c r="F4791" s="50"/>
      <c r="L4791" s="50"/>
      <c r="N4791" s="50"/>
      <c r="O4791" s="50"/>
      <c r="P4791" s="50"/>
    </row>
    <row r="4792" spans="1:16">
      <c r="A4792" s="50"/>
      <c r="C4792" s="50"/>
      <c r="D4792" s="50"/>
      <c r="E4792" s="56"/>
      <c r="F4792" s="50"/>
      <c r="L4792" s="50"/>
      <c r="N4792" s="50"/>
      <c r="O4792" s="50"/>
      <c r="P4792" s="50"/>
    </row>
    <row r="4793" spans="1:16">
      <c r="A4793" s="50"/>
      <c r="C4793" s="50"/>
      <c r="D4793" s="50"/>
      <c r="E4793" s="56"/>
      <c r="F4793" s="50"/>
      <c r="L4793" s="50"/>
      <c r="N4793" s="50"/>
      <c r="O4793" s="50"/>
      <c r="P4793" s="50"/>
    </row>
    <row r="4794" spans="1:16">
      <c r="A4794" s="50"/>
      <c r="C4794" s="50"/>
      <c r="D4794" s="50"/>
      <c r="E4794" s="56"/>
      <c r="F4794" s="50"/>
      <c r="L4794" s="50"/>
      <c r="N4794" s="50"/>
      <c r="O4794" s="50"/>
      <c r="P4794" s="50"/>
    </row>
    <row r="4795" spans="1:16">
      <c r="A4795" s="50"/>
      <c r="C4795" s="50"/>
      <c r="D4795" s="50"/>
      <c r="E4795" s="56"/>
      <c r="F4795" s="50"/>
      <c r="L4795" s="50"/>
      <c r="N4795" s="50"/>
      <c r="O4795" s="50"/>
      <c r="P4795" s="50"/>
    </row>
    <row r="4796" spans="1:16">
      <c r="A4796" s="50"/>
      <c r="C4796" s="50"/>
      <c r="D4796" s="50"/>
      <c r="E4796" s="56"/>
      <c r="F4796" s="50"/>
      <c r="L4796" s="50"/>
      <c r="N4796" s="50"/>
      <c r="O4796" s="50"/>
      <c r="P4796" s="50"/>
    </row>
    <row r="4797" spans="1:16">
      <c r="A4797" s="50"/>
      <c r="C4797" s="50"/>
      <c r="D4797" s="50"/>
      <c r="E4797" s="56"/>
      <c r="F4797" s="50"/>
      <c r="L4797" s="50"/>
      <c r="N4797" s="50"/>
      <c r="O4797" s="50"/>
      <c r="P4797" s="50"/>
    </row>
    <row r="4798" spans="1:16">
      <c r="A4798" s="50"/>
      <c r="C4798" s="50"/>
      <c r="D4798" s="50"/>
      <c r="E4798" s="56"/>
      <c r="F4798" s="50"/>
      <c r="L4798" s="50"/>
      <c r="N4798" s="50"/>
      <c r="O4798" s="50"/>
      <c r="P4798" s="50"/>
    </row>
    <row r="4799" spans="1:16">
      <c r="A4799" s="50"/>
      <c r="C4799" s="50"/>
      <c r="D4799" s="50"/>
      <c r="E4799" s="56"/>
      <c r="F4799" s="50"/>
      <c r="L4799" s="50"/>
      <c r="N4799" s="50"/>
      <c r="O4799" s="50"/>
      <c r="P4799" s="50"/>
    </row>
    <row r="4800" spans="1:16">
      <c r="A4800" s="50"/>
      <c r="C4800" s="50"/>
      <c r="D4800" s="50"/>
      <c r="E4800" s="56"/>
      <c r="F4800" s="50"/>
      <c r="L4800" s="50"/>
      <c r="N4800" s="50"/>
      <c r="O4800" s="50"/>
      <c r="P4800" s="50"/>
    </row>
    <row r="4801" spans="1:16">
      <c r="A4801" s="50"/>
      <c r="C4801" s="50"/>
      <c r="D4801" s="50"/>
      <c r="E4801" s="56"/>
      <c r="F4801" s="50"/>
      <c r="L4801" s="50"/>
      <c r="N4801" s="50"/>
      <c r="O4801" s="50"/>
      <c r="P4801" s="50"/>
    </row>
    <row r="4802" spans="1:16">
      <c r="A4802" s="50"/>
      <c r="C4802" s="50"/>
      <c r="D4802" s="50"/>
      <c r="E4802" s="56"/>
      <c r="F4802" s="50"/>
      <c r="L4802" s="50"/>
      <c r="N4802" s="50"/>
      <c r="O4802" s="50"/>
      <c r="P4802" s="50"/>
    </row>
    <row r="4803" spans="1:16">
      <c r="A4803" s="50"/>
      <c r="C4803" s="50"/>
      <c r="D4803" s="50"/>
      <c r="E4803" s="56"/>
      <c r="F4803" s="50"/>
      <c r="L4803" s="50"/>
      <c r="N4803" s="50"/>
      <c r="O4803" s="50"/>
      <c r="P4803" s="50"/>
    </row>
    <row r="4804" spans="1:16">
      <c r="A4804" s="50"/>
      <c r="C4804" s="50"/>
      <c r="D4804" s="50"/>
      <c r="E4804" s="56"/>
      <c r="F4804" s="50"/>
      <c r="L4804" s="50"/>
      <c r="N4804" s="50"/>
      <c r="O4804" s="50"/>
      <c r="P4804" s="50"/>
    </row>
    <row r="4805" spans="1:16">
      <c r="A4805" s="50"/>
      <c r="C4805" s="50"/>
      <c r="D4805" s="50"/>
      <c r="E4805" s="56"/>
      <c r="F4805" s="50"/>
      <c r="L4805" s="50"/>
      <c r="N4805" s="50"/>
      <c r="O4805" s="50"/>
      <c r="P4805" s="50"/>
    </row>
    <row r="4806" spans="1:16">
      <c r="A4806" s="50"/>
      <c r="C4806" s="50"/>
      <c r="D4806" s="50"/>
      <c r="E4806" s="56"/>
      <c r="F4806" s="50"/>
      <c r="L4806" s="50"/>
      <c r="N4806" s="50"/>
      <c r="O4806" s="50"/>
      <c r="P4806" s="50"/>
    </row>
    <row r="4807" spans="1:16">
      <c r="A4807" s="50"/>
      <c r="C4807" s="50"/>
      <c r="D4807" s="50"/>
      <c r="E4807" s="56"/>
      <c r="F4807" s="50"/>
      <c r="L4807" s="50"/>
      <c r="N4807" s="50"/>
      <c r="O4807" s="50"/>
      <c r="P4807" s="50"/>
    </row>
    <row r="4808" spans="1:16">
      <c r="A4808" s="50"/>
      <c r="C4808" s="50"/>
      <c r="D4808" s="50"/>
      <c r="E4808" s="56"/>
      <c r="F4808" s="50"/>
      <c r="L4808" s="50"/>
      <c r="N4808" s="50"/>
      <c r="O4808" s="50"/>
      <c r="P4808" s="50"/>
    </row>
    <row r="4809" spans="1:16">
      <c r="A4809" s="50"/>
      <c r="C4809" s="50"/>
      <c r="D4809" s="50"/>
      <c r="E4809" s="56"/>
      <c r="F4809" s="50"/>
      <c r="L4809" s="50"/>
      <c r="N4809" s="50"/>
      <c r="O4809" s="50"/>
      <c r="P4809" s="50"/>
    </row>
    <row r="4810" spans="1:16">
      <c r="A4810" s="50"/>
      <c r="C4810" s="50"/>
      <c r="D4810" s="50"/>
      <c r="E4810" s="56"/>
      <c r="F4810" s="50"/>
      <c r="L4810" s="50"/>
      <c r="N4810" s="50"/>
      <c r="O4810" s="50"/>
      <c r="P4810" s="50"/>
    </row>
    <row r="4811" spans="1:16">
      <c r="A4811" s="50"/>
      <c r="C4811" s="50"/>
      <c r="D4811" s="50"/>
      <c r="E4811" s="56"/>
      <c r="F4811" s="50"/>
      <c r="L4811" s="50"/>
      <c r="N4811" s="50"/>
      <c r="O4811" s="50"/>
      <c r="P4811" s="50"/>
    </row>
    <row r="4812" spans="1:16">
      <c r="A4812" s="50"/>
      <c r="C4812" s="50"/>
      <c r="D4812" s="50"/>
      <c r="E4812" s="56"/>
      <c r="F4812" s="50"/>
      <c r="L4812" s="50"/>
      <c r="N4812" s="50"/>
      <c r="O4812" s="50"/>
      <c r="P4812" s="50"/>
    </row>
    <row r="4813" spans="1:16">
      <c r="A4813" s="50"/>
      <c r="C4813" s="50"/>
      <c r="D4813" s="50"/>
      <c r="E4813" s="56"/>
      <c r="F4813" s="50"/>
      <c r="L4813" s="50"/>
      <c r="N4813" s="50"/>
      <c r="O4813" s="50"/>
      <c r="P4813" s="50"/>
    </row>
    <row r="4814" spans="1:16">
      <c r="A4814" s="50"/>
      <c r="C4814" s="50"/>
      <c r="D4814" s="50"/>
      <c r="E4814" s="56"/>
      <c r="F4814" s="50"/>
      <c r="L4814" s="50"/>
      <c r="N4814" s="50"/>
      <c r="O4814" s="50"/>
      <c r="P4814" s="50"/>
    </row>
    <row r="4815" spans="1:16">
      <c r="A4815" s="50"/>
      <c r="C4815" s="50"/>
      <c r="D4815" s="50"/>
      <c r="E4815" s="56"/>
      <c r="F4815" s="50"/>
      <c r="L4815" s="50"/>
      <c r="N4815" s="50"/>
      <c r="O4815" s="50"/>
      <c r="P4815" s="50"/>
    </row>
    <row r="4816" spans="1:16">
      <c r="A4816" s="50"/>
      <c r="C4816" s="50"/>
      <c r="D4816" s="50"/>
      <c r="E4816" s="56"/>
      <c r="F4816" s="50"/>
      <c r="L4816" s="50"/>
      <c r="N4816" s="50"/>
      <c r="O4816" s="50"/>
      <c r="P4816" s="50"/>
    </row>
    <row r="4817" spans="1:16">
      <c r="A4817" s="50"/>
      <c r="C4817" s="50"/>
      <c r="D4817" s="50"/>
      <c r="E4817" s="56"/>
      <c r="F4817" s="50"/>
      <c r="L4817" s="50"/>
      <c r="N4817" s="50"/>
      <c r="O4817" s="50"/>
      <c r="P4817" s="50"/>
    </row>
    <row r="4818" spans="1:16">
      <c r="A4818" s="50"/>
      <c r="C4818" s="50"/>
      <c r="D4818" s="50"/>
      <c r="E4818" s="56"/>
      <c r="F4818" s="50"/>
      <c r="L4818" s="50"/>
      <c r="N4818" s="50"/>
      <c r="O4818" s="50"/>
      <c r="P4818" s="50"/>
    </row>
    <row r="4819" spans="1:16">
      <c r="A4819" s="50"/>
      <c r="C4819" s="50"/>
      <c r="D4819" s="50"/>
      <c r="E4819" s="56"/>
      <c r="F4819" s="50"/>
      <c r="L4819" s="50"/>
      <c r="N4819" s="50"/>
      <c r="O4819" s="50"/>
      <c r="P4819" s="50"/>
    </row>
    <row r="4820" spans="1:16">
      <c r="A4820" s="50"/>
      <c r="C4820" s="50"/>
      <c r="D4820" s="50"/>
      <c r="E4820" s="56"/>
      <c r="F4820" s="50"/>
      <c r="L4820" s="50"/>
      <c r="N4820" s="50"/>
      <c r="O4820" s="50"/>
      <c r="P4820" s="50"/>
    </row>
    <row r="4821" spans="1:16">
      <c r="A4821" s="50"/>
      <c r="C4821" s="50"/>
      <c r="D4821" s="50"/>
      <c r="E4821" s="56"/>
      <c r="F4821" s="50"/>
      <c r="L4821" s="50"/>
      <c r="N4821" s="50"/>
      <c r="O4821" s="50"/>
      <c r="P4821" s="50"/>
    </row>
    <row r="4822" spans="1:16">
      <c r="A4822" s="50"/>
      <c r="C4822" s="50"/>
      <c r="D4822" s="50"/>
      <c r="E4822" s="56"/>
      <c r="F4822" s="50"/>
      <c r="L4822" s="50"/>
      <c r="N4822" s="50"/>
      <c r="O4822" s="50"/>
      <c r="P4822" s="50"/>
    </row>
    <row r="4823" spans="1:16">
      <c r="A4823" s="50"/>
      <c r="C4823" s="50"/>
      <c r="D4823" s="50"/>
      <c r="E4823" s="56"/>
      <c r="F4823" s="50"/>
      <c r="L4823" s="50"/>
      <c r="N4823" s="50"/>
      <c r="O4823" s="50"/>
      <c r="P4823" s="50"/>
    </row>
    <row r="4824" spans="1:16">
      <c r="A4824" s="50"/>
      <c r="C4824" s="50"/>
      <c r="D4824" s="50"/>
      <c r="E4824" s="56"/>
      <c r="F4824" s="50"/>
      <c r="L4824" s="50"/>
      <c r="N4824" s="50"/>
      <c r="O4824" s="50"/>
      <c r="P4824" s="50"/>
    </row>
    <row r="4825" spans="1:16">
      <c r="A4825" s="50"/>
      <c r="C4825" s="50"/>
      <c r="D4825" s="50"/>
      <c r="E4825" s="56"/>
      <c r="F4825" s="50"/>
      <c r="L4825" s="50"/>
      <c r="N4825" s="50"/>
      <c r="O4825" s="50"/>
      <c r="P4825" s="50"/>
    </row>
    <row r="4826" spans="1:16">
      <c r="A4826" s="50"/>
      <c r="C4826" s="50"/>
      <c r="D4826" s="50"/>
      <c r="E4826" s="56"/>
      <c r="F4826" s="50"/>
      <c r="L4826" s="50"/>
      <c r="N4826" s="50"/>
      <c r="O4826" s="50"/>
      <c r="P4826" s="50"/>
    </row>
    <row r="4827" spans="1:16">
      <c r="A4827" s="50"/>
      <c r="C4827" s="50"/>
      <c r="D4827" s="50"/>
      <c r="E4827" s="56"/>
      <c r="F4827" s="50"/>
      <c r="L4827" s="50"/>
      <c r="N4827" s="50"/>
      <c r="O4827" s="50"/>
      <c r="P4827" s="50"/>
    </row>
    <row r="4828" spans="1:16">
      <c r="A4828" s="50"/>
      <c r="C4828" s="50"/>
      <c r="D4828" s="50"/>
      <c r="E4828" s="56"/>
      <c r="F4828" s="50"/>
      <c r="L4828" s="50"/>
      <c r="N4828" s="50"/>
      <c r="O4828" s="50"/>
      <c r="P4828" s="50"/>
    </row>
    <row r="4829" spans="1:16">
      <c r="A4829" s="50"/>
      <c r="C4829" s="50"/>
      <c r="D4829" s="50"/>
      <c r="E4829" s="56"/>
      <c r="F4829" s="50"/>
      <c r="L4829" s="50"/>
      <c r="N4829" s="50"/>
      <c r="O4829" s="50"/>
      <c r="P4829" s="50"/>
    </row>
    <row r="4830" spans="1:16">
      <c r="A4830" s="50"/>
      <c r="C4830" s="50"/>
      <c r="D4830" s="50"/>
      <c r="E4830" s="56"/>
      <c r="F4830" s="50"/>
      <c r="L4830" s="50"/>
      <c r="N4830" s="50"/>
      <c r="O4830" s="50"/>
      <c r="P4830" s="50"/>
    </row>
    <row r="4831" spans="1:16">
      <c r="A4831" s="50"/>
      <c r="C4831" s="50"/>
      <c r="D4831" s="50"/>
      <c r="E4831" s="56"/>
      <c r="F4831" s="50"/>
      <c r="L4831" s="50"/>
      <c r="N4831" s="50"/>
      <c r="O4831" s="50"/>
      <c r="P4831" s="50"/>
    </row>
    <row r="4832" spans="1:16">
      <c r="A4832" s="50"/>
      <c r="C4832" s="50"/>
      <c r="D4832" s="50"/>
      <c r="E4832" s="56"/>
      <c r="F4832" s="50"/>
      <c r="L4832" s="50"/>
      <c r="N4832" s="50"/>
      <c r="O4832" s="50"/>
      <c r="P4832" s="50"/>
    </row>
    <row r="4833" spans="1:16">
      <c r="A4833" s="50"/>
      <c r="C4833" s="50"/>
      <c r="D4833" s="50"/>
      <c r="E4833" s="56"/>
      <c r="F4833" s="50"/>
      <c r="L4833" s="50"/>
      <c r="N4833" s="50"/>
      <c r="O4833" s="50"/>
      <c r="P4833" s="50"/>
    </row>
    <row r="4834" spans="1:16">
      <c r="A4834" s="50"/>
      <c r="C4834" s="50"/>
      <c r="D4834" s="50"/>
      <c r="E4834" s="56"/>
      <c r="F4834" s="50"/>
      <c r="L4834" s="50"/>
      <c r="N4834" s="50"/>
      <c r="O4834" s="50"/>
      <c r="P4834" s="50"/>
    </row>
    <row r="4835" spans="1:16">
      <c r="A4835" s="50"/>
      <c r="C4835" s="50"/>
      <c r="D4835" s="50"/>
      <c r="E4835" s="56"/>
      <c r="F4835" s="50"/>
      <c r="L4835" s="50"/>
      <c r="N4835" s="50"/>
      <c r="O4835" s="50"/>
      <c r="P4835" s="50"/>
    </row>
    <row r="4836" spans="1:16">
      <c r="A4836" s="50"/>
      <c r="C4836" s="50"/>
      <c r="D4836" s="50"/>
      <c r="E4836" s="56"/>
      <c r="F4836" s="50"/>
      <c r="L4836" s="50"/>
      <c r="N4836" s="50"/>
      <c r="O4836" s="50"/>
      <c r="P4836" s="50"/>
    </row>
    <row r="4837" spans="1:16">
      <c r="A4837" s="50"/>
      <c r="C4837" s="50"/>
      <c r="D4837" s="50"/>
      <c r="E4837" s="56"/>
      <c r="F4837" s="50"/>
      <c r="L4837" s="50"/>
      <c r="N4837" s="50"/>
      <c r="O4837" s="50"/>
      <c r="P4837" s="50"/>
    </row>
    <row r="4838" spans="1:16">
      <c r="A4838" s="50"/>
      <c r="C4838" s="50"/>
      <c r="D4838" s="50"/>
      <c r="E4838" s="56"/>
      <c r="F4838" s="50"/>
      <c r="L4838" s="50"/>
      <c r="N4838" s="50"/>
      <c r="O4838" s="50"/>
      <c r="P4838" s="50"/>
    </row>
    <row r="4839" spans="1:16">
      <c r="A4839" s="50"/>
      <c r="C4839" s="50"/>
      <c r="D4839" s="50"/>
      <c r="E4839" s="56"/>
      <c r="F4839" s="50"/>
      <c r="L4839" s="50"/>
      <c r="N4839" s="50"/>
      <c r="O4839" s="50"/>
      <c r="P4839" s="50"/>
    </row>
    <row r="4840" spans="1:16">
      <c r="A4840" s="50"/>
      <c r="C4840" s="50"/>
      <c r="D4840" s="50"/>
      <c r="E4840" s="56"/>
      <c r="F4840" s="50"/>
      <c r="L4840" s="50"/>
      <c r="N4840" s="50"/>
      <c r="O4840" s="50"/>
      <c r="P4840" s="50"/>
    </row>
    <row r="4841" spans="1:16">
      <c r="A4841" s="50"/>
      <c r="C4841" s="50"/>
      <c r="D4841" s="50"/>
      <c r="E4841" s="56"/>
      <c r="F4841" s="50"/>
      <c r="L4841" s="50"/>
      <c r="N4841" s="50"/>
      <c r="O4841" s="50"/>
      <c r="P4841" s="50"/>
    </row>
    <row r="4842" spans="1:16">
      <c r="A4842" s="50"/>
      <c r="C4842" s="50"/>
      <c r="D4842" s="50"/>
      <c r="E4842" s="56"/>
      <c r="F4842" s="50"/>
      <c r="L4842" s="50"/>
      <c r="N4842" s="50"/>
      <c r="O4842" s="50"/>
      <c r="P4842" s="50"/>
    </row>
    <row r="4843" spans="1:16">
      <c r="A4843" s="50"/>
      <c r="C4843" s="50"/>
      <c r="D4843" s="50"/>
      <c r="E4843" s="56"/>
      <c r="F4843" s="50"/>
      <c r="L4843" s="50"/>
      <c r="N4843" s="50"/>
      <c r="O4843" s="50"/>
      <c r="P4843" s="50"/>
    </row>
    <row r="4844" spans="1:16">
      <c r="A4844" s="50"/>
      <c r="C4844" s="50"/>
      <c r="D4844" s="50"/>
      <c r="E4844" s="56"/>
      <c r="F4844" s="50"/>
      <c r="L4844" s="50"/>
      <c r="N4844" s="50"/>
      <c r="O4844" s="50"/>
      <c r="P4844" s="50"/>
    </row>
    <row r="4845" spans="1:16">
      <c r="A4845" s="50"/>
      <c r="C4845" s="50"/>
      <c r="D4845" s="50"/>
      <c r="E4845" s="56"/>
      <c r="F4845" s="50"/>
      <c r="L4845" s="50"/>
      <c r="N4845" s="50"/>
      <c r="O4845" s="50"/>
      <c r="P4845" s="50"/>
    </row>
    <row r="4846" spans="1:16">
      <c r="A4846" s="50"/>
      <c r="C4846" s="50"/>
      <c r="D4846" s="50"/>
      <c r="E4846" s="56"/>
      <c r="F4846" s="50"/>
      <c r="L4846" s="50"/>
      <c r="N4846" s="50"/>
      <c r="O4846" s="50"/>
      <c r="P4846" s="50"/>
    </row>
    <row r="4847" spans="1:16">
      <c r="A4847" s="50"/>
      <c r="C4847" s="50"/>
      <c r="D4847" s="50"/>
      <c r="E4847" s="56"/>
      <c r="F4847" s="50"/>
      <c r="L4847" s="50"/>
      <c r="N4847" s="50"/>
      <c r="O4847" s="50"/>
      <c r="P4847" s="50"/>
    </row>
    <row r="4848" spans="1:16">
      <c r="A4848" s="50"/>
      <c r="C4848" s="50"/>
      <c r="D4848" s="50"/>
      <c r="E4848" s="56"/>
      <c r="F4848" s="50"/>
      <c r="L4848" s="50"/>
      <c r="N4848" s="50"/>
      <c r="O4848" s="50"/>
      <c r="P4848" s="50"/>
    </row>
    <row r="4849" spans="1:16">
      <c r="A4849" s="50"/>
      <c r="C4849" s="50"/>
      <c r="D4849" s="50"/>
      <c r="E4849" s="56"/>
      <c r="F4849" s="50"/>
      <c r="L4849" s="50"/>
      <c r="N4849" s="50"/>
      <c r="O4849" s="50"/>
      <c r="P4849" s="50"/>
    </row>
    <row r="4850" spans="1:16">
      <c r="A4850" s="50"/>
      <c r="C4850" s="50"/>
      <c r="D4850" s="50"/>
      <c r="E4850" s="56"/>
      <c r="F4850" s="50"/>
      <c r="L4850" s="50"/>
      <c r="N4850" s="50"/>
      <c r="O4850" s="50"/>
      <c r="P4850" s="50"/>
    </row>
    <row r="4851" spans="1:16">
      <c r="A4851" s="50"/>
      <c r="C4851" s="50"/>
      <c r="D4851" s="50"/>
      <c r="E4851" s="56"/>
      <c r="F4851" s="50"/>
      <c r="L4851" s="50"/>
      <c r="N4851" s="50"/>
      <c r="O4851" s="50"/>
      <c r="P4851" s="50"/>
    </row>
    <row r="4852" spans="1:16">
      <c r="A4852" s="50"/>
      <c r="C4852" s="50"/>
      <c r="D4852" s="50"/>
      <c r="E4852" s="56"/>
      <c r="F4852" s="50"/>
      <c r="L4852" s="50"/>
      <c r="N4852" s="50"/>
      <c r="O4852" s="50"/>
      <c r="P4852" s="50"/>
    </row>
    <row r="4853" spans="1:16">
      <c r="A4853" s="50"/>
      <c r="C4853" s="50"/>
      <c r="D4853" s="50"/>
      <c r="E4853" s="56"/>
      <c r="F4853" s="50"/>
      <c r="L4853" s="50"/>
      <c r="N4853" s="50"/>
      <c r="O4853" s="50"/>
      <c r="P4853" s="50"/>
    </row>
    <row r="4854" spans="1:16">
      <c r="A4854" s="50"/>
      <c r="C4854" s="50"/>
      <c r="D4854" s="50"/>
      <c r="E4854" s="56"/>
      <c r="F4854" s="50"/>
      <c r="L4854" s="50"/>
      <c r="N4854" s="50"/>
      <c r="O4854" s="50"/>
      <c r="P4854" s="50"/>
    </row>
    <row r="4855" spans="1:16">
      <c r="A4855" s="50"/>
      <c r="C4855" s="50"/>
      <c r="D4855" s="50"/>
      <c r="E4855" s="56"/>
      <c r="F4855" s="50"/>
      <c r="L4855" s="50"/>
      <c r="N4855" s="50"/>
      <c r="O4855" s="50"/>
      <c r="P4855" s="50"/>
    </row>
    <row r="4856" spans="1:16">
      <c r="A4856" s="50"/>
      <c r="C4856" s="50"/>
      <c r="D4856" s="50"/>
      <c r="E4856" s="56"/>
      <c r="F4856" s="50"/>
      <c r="L4856" s="50"/>
      <c r="N4856" s="50"/>
      <c r="O4856" s="50"/>
      <c r="P4856" s="50"/>
    </row>
    <row r="4857" spans="1:16">
      <c r="A4857" s="50"/>
      <c r="C4857" s="50"/>
      <c r="D4857" s="50"/>
      <c r="E4857" s="56"/>
      <c r="F4857" s="50"/>
      <c r="L4857" s="50"/>
      <c r="N4857" s="50"/>
      <c r="O4857" s="50"/>
      <c r="P4857" s="50"/>
    </row>
    <row r="4858" spans="1:16">
      <c r="A4858" s="50"/>
      <c r="C4858" s="50"/>
      <c r="D4858" s="50"/>
      <c r="E4858" s="56"/>
      <c r="F4858" s="50"/>
      <c r="L4858" s="50"/>
      <c r="N4858" s="50"/>
      <c r="O4858" s="50"/>
      <c r="P4858" s="50"/>
    </row>
    <row r="4859" spans="1:16">
      <c r="A4859" s="50"/>
      <c r="C4859" s="50"/>
      <c r="D4859" s="50"/>
      <c r="E4859" s="56"/>
      <c r="F4859" s="50"/>
      <c r="L4859" s="50"/>
      <c r="N4859" s="50"/>
      <c r="O4859" s="50"/>
      <c r="P4859" s="50"/>
    </row>
    <row r="4860" spans="1:16">
      <c r="A4860" s="50"/>
      <c r="C4860" s="50"/>
      <c r="D4860" s="50"/>
      <c r="E4860" s="56"/>
      <c r="F4860" s="50"/>
      <c r="L4860" s="50"/>
      <c r="N4860" s="50"/>
      <c r="O4860" s="50"/>
      <c r="P4860" s="50"/>
    </row>
    <row r="4861" spans="1:16">
      <c r="A4861" s="50"/>
      <c r="C4861" s="50"/>
      <c r="D4861" s="50"/>
      <c r="E4861" s="56"/>
      <c r="F4861" s="50"/>
      <c r="L4861" s="50"/>
      <c r="N4861" s="50"/>
      <c r="O4861" s="50"/>
      <c r="P4861" s="50"/>
    </row>
    <row r="4862" spans="1:16">
      <c r="A4862" s="50"/>
      <c r="C4862" s="50"/>
      <c r="D4862" s="50"/>
      <c r="E4862" s="56"/>
      <c r="F4862" s="50"/>
      <c r="L4862" s="50"/>
      <c r="N4862" s="50"/>
      <c r="O4862" s="50"/>
      <c r="P4862" s="50"/>
    </row>
    <row r="4863" spans="1:16">
      <c r="A4863" s="50"/>
      <c r="C4863" s="50"/>
      <c r="D4863" s="50"/>
      <c r="E4863" s="56"/>
      <c r="F4863" s="50"/>
      <c r="L4863" s="50"/>
      <c r="N4863" s="50"/>
      <c r="O4863" s="50"/>
      <c r="P4863" s="50"/>
    </row>
    <row r="4864" spans="1:16">
      <c r="A4864" s="50"/>
      <c r="C4864" s="50"/>
      <c r="D4864" s="50"/>
      <c r="E4864" s="56"/>
      <c r="F4864" s="50"/>
      <c r="L4864" s="50"/>
      <c r="N4864" s="50"/>
      <c r="O4864" s="50"/>
      <c r="P4864" s="50"/>
    </row>
    <row r="4865" spans="1:16">
      <c r="A4865" s="50"/>
      <c r="C4865" s="50"/>
      <c r="D4865" s="50"/>
      <c r="E4865" s="56"/>
      <c r="F4865" s="50"/>
      <c r="L4865" s="50"/>
      <c r="N4865" s="50"/>
      <c r="O4865" s="50"/>
      <c r="P4865" s="50"/>
    </row>
    <row r="4866" spans="1:16">
      <c r="A4866" s="50"/>
      <c r="C4866" s="50"/>
      <c r="D4866" s="50"/>
      <c r="E4866" s="56"/>
      <c r="F4866" s="50"/>
      <c r="L4866" s="50"/>
      <c r="N4866" s="50"/>
      <c r="O4866" s="50"/>
      <c r="P4866" s="50"/>
    </row>
    <row r="4867" spans="1:16">
      <c r="A4867" s="50"/>
      <c r="C4867" s="50"/>
      <c r="D4867" s="50"/>
      <c r="E4867" s="56"/>
      <c r="F4867" s="50"/>
      <c r="L4867" s="50"/>
      <c r="N4867" s="50"/>
      <c r="O4867" s="50"/>
      <c r="P4867" s="50"/>
    </row>
    <row r="4868" spans="1:16">
      <c r="A4868" s="50"/>
      <c r="C4868" s="50"/>
      <c r="D4868" s="50"/>
      <c r="E4868" s="56"/>
      <c r="F4868" s="50"/>
      <c r="L4868" s="50"/>
      <c r="N4868" s="50"/>
      <c r="O4868" s="50"/>
      <c r="P4868" s="50"/>
    </row>
    <row r="4869" spans="1:16">
      <c r="A4869" s="50"/>
      <c r="C4869" s="50"/>
      <c r="D4869" s="50"/>
      <c r="E4869" s="56"/>
      <c r="F4869" s="50"/>
      <c r="L4869" s="50"/>
      <c r="N4869" s="50"/>
      <c r="O4869" s="50"/>
      <c r="P4869" s="50"/>
    </row>
    <row r="4870" spans="1:16">
      <c r="A4870" s="50"/>
      <c r="C4870" s="50"/>
      <c r="D4870" s="50"/>
      <c r="E4870" s="56"/>
      <c r="F4870" s="50"/>
      <c r="L4870" s="50"/>
      <c r="N4870" s="50"/>
      <c r="O4870" s="50"/>
      <c r="P4870" s="50"/>
    </row>
    <row r="4871" spans="1:16">
      <c r="A4871" s="50"/>
      <c r="C4871" s="50"/>
      <c r="D4871" s="50"/>
      <c r="E4871" s="56"/>
      <c r="F4871" s="50"/>
      <c r="L4871" s="50"/>
      <c r="N4871" s="50"/>
      <c r="O4871" s="50"/>
      <c r="P4871" s="50"/>
    </row>
    <row r="4872" spans="1:16">
      <c r="A4872" s="50"/>
      <c r="C4872" s="50"/>
      <c r="D4872" s="50"/>
      <c r="E4872" s="56"/>
      <c r="F4872" s="50"/>
      <c r="L4872" s="50"/>
      <c r="N4872" s="50"/>
      <c r="O4872" s="50"/>
      <c r="P4872" s="50"/>
    </row>
    <row r="4873" spans="1:16">
      <c r="A4873" s="50"/>
      <c r="C4873" s="50"/>
      <c r="D4873" s="50"/>
      <c r="E4873" s="56"/>
      <c r="F4873" s="50"/>
      <c r="L4873" s="50"/>
      <c r="N4873" s="50"/>
      <c r="O4873" s="50"/>
      <c r="P4873" s="50"/>
    </row>
    <row r="4874" spans="1:16">
      <c r="A4874" s="50"/>
      <c r="C4874" s="50"/>
      <c r="D4874" s="50"/>
      <c r="E4874" s="56"/>
      <c r="F4874" s="50"/>
      <c r="L4874" s="50"/>
      <c r="N4874" s="50"/>
      <c r="O4874" s="50"/>
      <c r="P4874" s="50"/>
    </row>
    <row r="4875" spans="1:16">
      <c r="A4875" s="50"/>
      <c r="C4875" s="50"/>
      <c r="D4875" s="50"/>
      <c r="E4875" s="56"/>
      <c r="F4875" s="50"/>
      <c r="L4875" s="50"/>
      <c r="N4875" s="50"/>
      <c r="O4875" s="50"/>
      <c r="P4875" s="50"/>
    </row>
    <row r="4876" spans="1:16">
      <c r="A4876" s="50"/>
      <c r="C4876" s="50"/>
      <c r="D4876" s="50"/>
      <c r="E4876" s="56"/>
      <c r="F4876" s="50"/>
      <c r="L4876" s="50"/>
      <c r="N4876" s="50"/>
      <c r="O4876" s="50"/>
      <c r="P4876" s="50"/>
    </row>
    <row r="4877" spans="1:16">
      <c r="A4877" s="50"/>
      <c r="C4877" s="50"/>
      <c r="D4877" s="50"/>
      <c r="E4877" s="56"/>
      <c r="F4877" s="50"/>
      <c r="L4877" s="50"/>
      <c r="N4877" s="50"/>
      <c r="O4877" s="50"/>
      <c r="P4877" s="50"/>
    </row>
    <row r="4878" spans="1:16">
      <c r="A4878" s="50"/>
      <c r="C4878" s="50"/>
      <c r="D4878" s="50"/>
      <c r="E4878" s="56"/>
      <c r="F4878" s="50"/>
      <c r="L4878" s="50"/>
      <c r="N4878" s="50"/>
      <c r="O4878" s="50"/>
      <c r="P4878" s="50"/>
    </row>
    <row r="4879" spans="1:16">
      <c r="A4879" s="50"/>
      <c r="C4879" s="50"/>
      <c r="D4879" s="50"/>
      <c r="E4879" s="56"/>
      <c r="F4879" s="50"/>
      <c r="L4879" s="50"/>
      <c r="N4879" s="50"/>
      <c r="O4879" s="50"/>
      <c r="P4879" s="50"/>
    </row>
    <row r="4880" spans="1:16">
      <c r="A4880" s="50"/>
      <c r="C4880" s="50"/>
      <c r="D4880" s="50"/>
      <c r="E4880" s="56"/>
      <c r="F4880" s="50"/>
      <c r="L4880" s="50"/>
      <c r="N4880" s="50"/>
      <c r="O4880" s="50"/>
      <c r="P4880" s="50"/>
    </row>
    <row r="4881" spans="1:16">
      <c r="A4881" s="50"/>
      <c r="C4881" s="50"/>
      <c r="D4881" s="50"/>
      <c r="E4881" s="56"/>
      <c r="F4881" s="50"/>
      <c r="L4881" s="50"/>
      <c r="N4881" s="50"/>
      <c r="O4881" s="50"/>
      <c r="P4881" s="50"/>
    </row>
    <row r="4882" spans="1:16">
      <c r="A4882" s="50"/>
      <c r="C4882" s="50"/>
      <c r="D4882" s="50"/>
      <c r="E4882" s="56"/>
      <c r="F4882" s="50"/>
      <c r="L4882" s="50"/>
      <c r="N4882" s="50"/>
      <c r="O4882" s="50"/>
      <c r="P4882" s="50"/>
    </row>
    <row r="4883" spans="1:16">
      <c r="A4883" s="50"/>
      <c r="C4883" s="50"/>
      <c r="D4883" s="50"/>
      <c r="E4883" s="56"/>
      <c r="F4883" s="50"/>
      <c r="L4883" s="50"/>
      <c r="N4883" s="50"/>
      <c r="O4883" s="50"/>
      <c r="P4883" s="50"/>
    </row>
    <row r="4884" spans="1:16">
      <c r="A4884" s="50"/>
      <c r="C4884" s="50"/>
      <c r="D4884" s="50"/>
      <c r="E4884" s="56"/>
      <c r="F4884" s="50"/>
      <c r="L4884" s="50"/>
      <c r="N4884" s="50"/>
      <c r="O4884" s="50"/>
      <c r="P4884" s="50"/>
    </row>
    <row r="4885" spans="1:16">
      <c r="A4885" s="50"/>
      <c r="C4885" s="50"/>
      <c r="D4885" s="50"/>
      <c r="E4885" s="56"/>
      <c r="F4885" s="50"/>
      <c r="L4885" s="50"/>
      <c r="N4885" s="50"/>
      <c r="O4885" s="50"/>
      <c r="P4885" s="50"/>
    </row>
    <row r="4886" spans="1:16">
      <c r="A4886" s="50"/>
      <c r="C4886" s="50"/>
      <c r="D4886" s="50"/>
      <c r="E4886" s="56"/>
      <c r="F4886" s="50"/>
      <c r="L4886" s="50"/>
      <c r="N4886" s="50"/>
      <c r="O4886" s="50"/>
      <c r="P4886" s="50"/>
    </row>
    <row r="4887" spans="1:16">
      <c r="A4887" s="50"/>
      <c r="C4887" s="50"/>
      <c r="D4887" s="50"/>
      <c r="E4887" s="56"/>
      <c r="F4887" s="50"/>
      <c r="L4887" s="50"/>
      <c r="N4887" s="50"/>
      <c r="O4887" s="50"/>
      <c r="P4887" s="50"/>
    </row>
    <row r="4888" spans="1:16">
      <c r="A4888" s="50"/>
      <c r="C4888" s="50"/>
      <c r="D4888" s="50"/>
      <c r="E4888" s="56"/>
      <c r="F4888" s="50"/>
      <c r="L4888" s="50"/>
      <c r="N4888" s="50"/>
      <c r="O4888" s="50"/>
      <c r="P4888" s="50"/>
    </row>
    <row r="4889" spans="1:16">
      <c r="A4889" s="50"/>
      <c r="C4889" s="50"/>
      <c r="D4889" s="50"/>
      <c r="E4889" s="56"/>
      <c r="F4889" s="50"/>
      <c r="L4889" s="50"/>
      <c r="N4889" s="50"/>
      <c r="O4889" s="50"/>
      <c r="P4889" s="50"/>
    </row>
    <row r="4890" spans="1:16">
      <c r="A4890" s="50"/>
      <c r="C4890" s="50"/>
      <c r="D4890" s="50"/>
      <c r="E4890" s="56"/>
      <c r="F4890" s="50"/>
      <c r="L4890" s="50"/>
      <c r="N4890" s="50"/>
      <c r="O4890" s="50"/>
      <c r="P4890" s="50"/>
    </row>
    <row r="4891" spans="1:16">
      <c r="A4891" s="50"/>
      <c r="C4891" s="50"/>
      <c r="D4891" s="50"/>
      <c r="E4891" s="56"/>
      <c r="F4891" s="50"/>
      <c r="L4891" s="50"/>
      <c r="N4891" s="50"/>
      <c r="O4891" s="50"/>
      <c r="P4891" s="50"/>
    </row>
    <row r="4892" spans="1:16">
      <c r="A4892" s="50"/>
      <c r="C4892" s="50"/>
      <c r="D4892" s="50"/>
      <c r="E4892" s="56"/>
      <c r="F4892" s="50"/>
      <c r="L4892" s="50"/>
      <c r="N4892" s="50"/>
      <c r="O4892" s="50"/>
      <c r="P4892" s="50"/>
    </row>
    <row r="4893" spans="1:16">
      <c r="A4893" s="50"/>
      <c r="C4893" s="50"/>
      <c r="D4893" s="50"/>
      <c r="E4893" s="56"/>
      <c r="F4893" s="50"/>
      <c r="L4893" s="50"/>
      <c r="N4893" s="50"/>
      <c r="O4893" s="50"/>
      <c r="P4893" s="50"/>
    </row>
    <row r="4894" spans="1:16">
      <c r="A4894" s="50"/>
      <c r="C4894" s="50"/>
      <c r="D4894" s="50"/>
      <c r="E4894" s="56"/>
      <c r="F4894" s="50"/>
      <c r="L4894" s="50"/>
      <c r="N4894" s="50"/>
      <c r="O4894" s="50"/>
      <c r="P4894" s="50"/>
    </row>
    <row r="4895" spans="1:16">
      <c r="A4895" s="50"/>
      <c r="C4895" s="50"/>
      <c r="D4895" s="50"/>
      <c r="E4895" s="56"/>
      <c r="F4895" s="50"/>
      <c r="L4895" s="50"/>
      <c r="N4895" s="50"/>
      <c r="O4895" s="50"/>
      <c r="P4895" s="50"/>
    </row>
    <row r="4896" spans="1:16">
      <c r="A4896" s="50"/>
      <c r="C4896" s="50"/>
      <c r="D4896" s="50"/>
      <c r="E4896" s="56"/>
      <c r="F4896" s="50"/>
      <c r="L4896" s="50"/>
      <c r="N4896" s="50"/>
      <c r="O4896" s="50"/>
      <c r="P4896" s="50"/>
    </row>
    <row r="4897" spans="1:16">
      <c r="A4897" s="50"/>
      <c r="C4897" s="50"/>
      <c r="D4897" s="50"/>
      <c r="E4897" s="56"/>
      <c r="F4897" s="50"/>
      <c r="L4897" s="50"/>
      <c r="N4897" s="50"/>
      <c r="O4897" s="50"/>
      <c r="P4897" s="50"/>
    </row>
    <row r="4898" spans="1:16">
      <c r="A4898" s="50"/>
      <c r="C4898" s="50"/>
      <c r="D4898" s="50"/>
      <c r="E4898" s="56"/>
      <c r="F4898" s="50"/>
      <c r="L4898" s="50"/>
      <c r="N4898" s="50"/>
      <c r="O4898" s="50"/>
      <c r="P4898" s="50"/>
    </row>
    <row r="4899" spans="1:16">
      <c r="A4899" s="50"/>
      <c r="C4899" s="50"/>
      <c r="D4899" s="50"/>
      <c r="E4899" s="56"/>
      <c r="F4899" s="50"/>
      <c r="L4899" s="50"/>
      <c r="N4899" s="50"/>
      <c r="O4899" s="50"/>
      <c r="P4899" s="50"/>
    </row>
    <row r="4900" spans="1:16">
      <c r="A4900" s="50"/>
      <c r="C4900" s="50"/>
      <c r="D4900" s="50"/>
      <c r="E4900" s="56"/>
      <c r="F4900" s="50"/>
      <c r="L4900" s="50"/>
      <c r="N4900" s="50"/>
      <c r="O4900" s="50"/>
      <c r="P4900" s="50"/>
    </row>
    <row r="4901" spans="1:16">
      <c r="A4901" s="50"/>
      <c r="C4901" s="50"/>
      <c r="D4901" s="50"/>
      <c r="E4901" s="56"/>
      <c r="F4901" s="50"/>
      <c r="L4901" s="50"/>
      <c r="N4901" s="50"/>
      <c r="O4901" s="50"/>
      <c r="P4901" s="50"/>
    </row>
    <row r="4902" spans="1:16">
      <c r="A4902" s="50"/>
      <c r="C4902" s="50"/>
      <c r="D4902" s="50"/>
      <c r="E4902" s="56"/>
      <c r="F4902" s="50"/>
      <c r="L4902" s="50"/>
      <c r="N4902" s="50"/>
      <c r="O4902" s="50"/>
      <c r="P4902" s="50"/>
    </row>
    <row r="4903" spans="1:16">
      <c r="A4903" s="50"/>
      <c r="C4903" s="50"/>
      <c r="D4903" s="50"/>
      <c r="E4903" s="56"/>
      <c r="F4903" s="50"/>
      <c r="L4903" s="50"/>
      <c r="N4903" s="50"/>
      <c r="O4903" s="50"/>
      <c r="P4903" s="50"/>
    </row>
    <row r="4904" spans="1:16">
      <c r="A4904" s="50"/>
      <c r="C4904" s="50"/>
      <c r="D4904" s="50"/>
      <c r="E4904" s="56"/>
      <c r="F4904" s="50"/>
      <c r="L4904" s="50"/>
      <c r="N4904" s="50"/>
      <c r="O4904" s="50"/>
      <c r="P4904" s="50"/>
    </row>
    <row r="4905" spans="1:16">
      <c r="A4905" s="50"/>
      <c r="C4905" s="50"/>
      <c r="D4905" s="50"/>
      <c r="E4905" s="56"/>
      <c r="F4905" s="50"/>
      <c r="L4905" s="50"/>
      <c r="N4905" s="50"/>
      <c r="O4905" s="50"/>
      <c r="P4905" s="50"/>
    </row>
    <row r="4906" spans="1:16">
      <c r="A4906" s="50"/>
      <c r="C4906" s="50"/>
      <c r="D4906" s="50"/>
      <c r="E4906" s="56"/>
      <c r="F4906" s="50"/>
      <c r="L4906" s="50"/>
      <c r="N4906" s="50"/>
      <c r="O4906" s="50"/>
      <c r="P4906" s="50"/>
    </row>
    <row r="4907" spans="1:16">
      <c r="A4907" s="50"/>
      <c r="C4907" s="50"/>
      <c r="D4907" s="50"/>
      <c r="E4907" s="56"/>
      <c r="F4907" s="50"/>
      <c r="L4907" s="50"/>
      <c r="N4907" s="50"/>
      <c r="O4907" s="50"/>
      <c r="P4907" s="50"/>
    </row>
    <row r="4908" spans="1:16">
      <c r="A4908" s="50"/>
      <c r="C4908" s="50"/>
      <c r="D4908" s="50"/>
      <c r="E4908" s="56"/>
      <c r="F4908" s="50"/>
      <c r="L4908" s="50"/>
      <c r="N4908" s="50"/>
      <c r="O4908" s="50"/>
      <c r="P4908" s="50"/>
    </row>
    <row r="4909" spans="1:16">
      <c r="A4909" s="50"/>
      <c r="C4909" s="50"/>
      <c r="D4909" s="50"/>
      <c r="E4909" s="56"/>
      <c r="F4909" s="50"/>
      <c r="L4909" s="50"/>
      <c r="N4909" s="50"/>
      <c r="O4909" s="50"/>
      <c r="P4909" s="50"/>
    </row>
    <row r="4910" spans="1:16">
      <c r="A4910" s="50"/>
      <c r="C4910" s="50"/>
      <c r="D4910" s="50"/>
      <c r="E4910" s="56"/>
      <c r="F4910" s="50"/>
      <c r="L4910" s="50"/>
      <c r="N4910" s="50"/>
      <c r="O4910" s="50"/>
      <c r="P4910" s="50"/>
    </row>
    <row r="4911" spans="1:16">
      <c r="A4911" s="50"/>
      <c r="C4911" s="50"/>
      <c r="D4911" s="50"/>
      <c r="E4911" s="56"/>
      <c r="F4911" s="50"/>
      <c r="L4911" s="50"/>
      <c r="N4911" s="50"/>
      <c r="O4911" s="50"/>
      <c r="P4911" s="50"/>
    </row>
    <row r="4912" spans="1:16">
      <c r="A4912" s="50"/>
      <c r="C4912" s="50"/>
      <c r="D4912" s="50"/>
      <c r="E4912" s="56"/>
      <c r="F4912" s="50"/>
      <c r="L4912" s="50"/>
      <c r="N4912" s="50"/>
      <c r="O4912" s="50"/>
      <c r="P4912" s="50"/>
    </row>
    <row r="4913" spans="1:16">
      <c r="A4913" s="50"/>
      <c r="C4913" s="50"/>
      <c r="D4913" s="50"/>
      <c r="E4913" s="56"/>
      <c r="F4913" s="50"/>
      <c r="L4913" s="50"/>
      <c r="N4913" s="50"/>
      <c r="O4913" s="50"/>
      <c r="P4913" s="50"/>
    </row>
    <row r="4914" spans="1:16">
      <c r="A4914" s="50"/>
      <c r="C4914" s="50"/>
      <c r="D4914" s="50"/>
      <c r="E4914" s="56"/>
      <c r="F4914" s="50"/>
      <c r="L4914" s="50"/>
      <c r="N4914" s="50"/>
      <c r="O4914" s="50"/>
      <c r="P4914" s="50"/>
    </row>
    <row r="4915" spans="1:16">
      <c r="A4915" s="50"/>
      <c r="C4915" s="50"/>
      <c r="D4915" s="50"/>
      <c r="E4915" s="56"/>
      <c r="F4915" s="50"/>
      <c r="L4915" s="50"/>
      <c r="N4915" s="50"/>
      <c r="O4915" s="50"/>
      <c r="P4915" s="50"/>
    </row>
    <row r="4916" spans="1:16">
      <c r="A4916" s="50"/>
      <c r="C4916" s="50"/>
      <c r="D4916" s="50"/>
      <c r="E4916" s="56"/>
      <c r="F4916" s="50"/>
      <c r="L4916" s="50"/>
      <c r="N4916" s="50"/>
      <c r="O4916" s="50"/>
      <c r="P4916" s="50"/>
    </row>
    <row r="4917" spans="1:16">
      <c r="A4917" s="50"/>
      <c r="C4917" s="50"/>
      <c r="D4917" s="50"/>
      <c r="E4917" s="56"/>
      <c r="F4917" s="50"/>
      <c r="L4917" s="50"/>
      <c r="N4917" s="50"/>
      <c r="O4917" s="50"/>
      <c r="P4917" s="50"/>
    </row>
    <row r="4918" spans="1:16">
      <c r="A4918" s="50"/>
      <c r="C4918" s="50"/>
      <c r="D4918" s="50"/>
      <c r="E4918" s="56"/>
      <c r="F4918" s="50"/>
      <c r="L4918" s="50"/>
      <c r="N4918" s="50"/>
      <c r="O4918" s="50"/>
      <c r="P4918" s="50"/>
    </row>
    <row r="4919" spans="1:16">
      <c r="A4919" s="50"/>
      <c r="C4919" s="50"/>
      <c r="D4919" s="50"/>
      <c r="E4919" s="56"/>
      <c r="F4919" s="50"/>
      <c r="L4919" s="50"/>
      <c r="N4919" s="50"/>
      <c r="O4919" s="50"/>
      <c r="P4919" s="50"/>
    </row>
    <row r="4920" spans="1:16">
      <c r="A4920" s="50"/>
      <c r="C4920" s="50"/>
      <c r="D4920" s="50"/>
      <c r="E4920" s="56"/>
      <c r="F4920" s="50"/>
      <c r="L4920" s="50"/>
      <c r="N4920" s="50"/>
      <c r="O4920" s="50"/>
      <c r="P4920" s="50"/>
    </row>
    <row r="4921" spans="1:16">
      <c r="A4921" s="50"/>
      <c r="C4921" s="50"/>
      <c r="D4921" s="50"/>
      <c r="E4921" s="56"/>
      <c r="F4921" s="50"/>
      <c r="L4921" s="50"/>
      <c r="N4921" s="50"/>
      <c r="O4921" s="50"/>
      <c r="P4921" s="50"/>
    </row>
    <row r="4922" spans="1:16">
      <c r="A4922" s="50"/>
      <c r="C4922" s="50"/>
      <c r="D4922" s="50"/>
      <c r="E4922" s="56"/>
      <c r="F4922" s="50"/>
      <c r="L4922" s="50"/>
      <c r="N4922" s="50"/>
      <c r="O4922" s="50"/>
      <c r="P4922" s="50"/>
    </row>
    <row r="4923" spans="1:16">
      <c r="A4923" s="50"/>
      <c r="C4923" s="50"/>
      <c r="D4923" s="50"/>
      <c r="E4923" s="56"/>
      <c r="F4923" s="50"/>
      <c r="L4923" s="50"/>
      <c r="N4923" s="50"/>
      <c r="O4923" s="50"/>
      <c r="P4923" s="50"/>
    </row>
    <row r="4924" spans="1:16">
      <c r="A4924" s="50"/>
      <c r="C4924" s="50"/>
      <c r="D4924" s="50"/>
      <c r="E4924" s="56"/>
      <c r="F4924" s="50"/>
      <c r="L4924" s="50"/>
      <c r="N4924" s="50"/>
      <c r="O4924" s="50"/>
      <c r="P4924" s="50"/>
    </row>
    <row r="4925" spans="1:16">
      <c r="A4925" s="50"/>
      <c r="C4925" s="50"/>
      <c r="D4925" s="50"/>
      <c r="E4925" s="56"/>
      <c r="F4925" s="50"/>
      <c r="L4925" s="50"/>
      <c r="N4925" s="50"/>
      <c r="O4925" s="50"/>
      <c r="P4925" s="50"/>
    </row>
    <row r="4926" spans="1:16">
      <c r="A4926" s="50"/>
      <c r="C4926" s="50"/>
      <c r="D4926" s="50"/>
      <c r="E4926" s="56"/>
      <c r="F4926" s="50"/>
      <c r="L4926" s="50"/>
      <c r="N4926" s="50"/>
      <c r="O4926" s="50"/>
      <c r="P4926" s="50"/>
    </row>
    <row r="4927" spans="1:16">
      <c r="A4927" s="50"/>
      <c r="C4927" s="50"/>
      <c r="D4927" s="50"/>
      <c r="E4927" s="56"/>
      <c r="F4927" s="50"/>
      <c r="L4927" s="50"/>
      <c r="N4927" s="50"/>
      <c r="O4927" s="50"/>
      <c r="P4927" s="50"/>
    </row>
    <row r="4928" spans="1:16">
      <c r="A4928" s="50"/>
      <c r="C4928" s="50"/>
      <c r="D4928" s="50"/>
      <c r="E4928" s="56"/>
      <c r="F4928" s="50"/>
      <c r="L4928" s="50"/>
      <c r="N4928" s="50"/>
      <c r="O4928" s="50"/>
      <c r="P4928" s="50"/>
    </row>
    <row r="4929" spans="1:16">
      <c r="A4929" s="50"/>
      <c r="C4929" s="50"/>
      <c r="D4929" s="50"/>
      <c r="E4929" s="56"/>
      <c r="F4929" s="50"/>
      <c r="L4929" s="50"/>
      <c r="N4929" s="50"/>
      <c r="O4929" s="50"/>
      <c r="P4929" s="50"/>
    </row>
    <row r="4930" spans="1:16">
      <c r="A4930" s="50"/>
      <c r="C4930" s="50"/>
      <c r="D4930" s="50"/>
      <c r="E4930" s="56"/>
      <c r="F4930" s="50"/>
      <c r="L4930" s="50"/>
      <c r="N4930" s="50"/>
      <c r="O4930" s="50"/>
      <c r="P4930" s="50"/>
    </row>
    <row r="4931" spans="1:16">
      <c r="A4931" s="50"/>
      <c r="C4931" s="50"/>
      <c r="D4931" s="50"/>
      <c r="E4931" s="56"/>
      <c r="F4931" s="50"/>
      <c r="L4931" s="50"/>
      <c r="N4931" s="50"/>
      <c r="O4931" s="50"/>
      <c r="P4931" s="50"/>
    </row>
    <row r="4932" spans="1:16">
      <c r="A4932" s="50"/>
      <c r="C4932" s="50"/>
      <c r="D4932" s="50"/>
      <c r="E4932" s="56"/>
      <c r="F4932" s="50"/>
      <c r="L4932" s="50"/>
      <c r="N4932" s="50"/>
      <c r="O4932" s="50"/>
      <c r="P4932" s="50"/>
    </row>
    <row r="4933" spans="1:16">
      <c r="A4933" s="50"/>
      <c r="C4933" s="50"/>
      <c r="D4933" s="50"/>
      <c r="E4933" s="56"/>
      <c r="F4933" s="50"/>
      <c r="L4933" s="50"/>
      <c r="N4933" s="50"/>
      <c r="O4933" s="50"/>
      <c r="P4933" s="50"/>
    </row>
    <row r="4934" spans="1:16">
      <c r="A4934" s="50"/>
      <c r="C4934" s="50"/>
      <c r="D4934" s="50"/>
      <c r="E4934" s="56"/>
      <c r="F4934" s="50"/>
      <c r="L4934" s="50"/>
      <c r="N4934" s="50"/>
      <c r="O4934" s="50"/>
      <c r="P4934" s="50"/>
    </row>
    <row r="4935" spans="1:16">
      <c r="A4935" s="50"/>
      <c r="C4935" s="50"/>
      <c r="D4935" s="50"/>
      <c r="E4935" s="56"/>
      <c r="F4935" s="50"/>
      <c r="L4935" s="50"/>
      <c r="N4935" s="50"/>
      <c r="O4935" s="50"/>
      <c r="P4935" s="50"/>
    </row>
    <row r="4936" spans="1:16">
      <c r="A4936" s="50"/>
      <c r="C4936" s="50"/>
      <c r="D4936" s="50"/>
      <c r="E4936" s="56"/>
      <c r="F4936" s="50"/>
      <c r="L4936" s="50"/>
      <c r="N4936" s="50"/>
      <c r="O4936" s="50"/>
      <c r="P4936" s="50"/>
    </row>
    <row r="4937" spans="1:16">
      <c r="A4937" s="50"/>
      <c r="C4937" s="50"/>
      <c r="D4937" s="50"/>
      <c r="E4937" s="56"/>
      <c r="F4937" s="50"/>
      <c r="L4937" s="50"/>
      <c r="N4937" s="50"/>
      <c r="O4937" s="50"/>
      <c r="P4937" s="50"/>
    </row>
    <row r="4938" spans="1:16">
      <c r="A4938" s="50"/>
      <c r="C4938" s="50"/>
      <c r="D4938" s="50"/>
      <c r="E4938" s="56"/>
      <c r="F4938" s="50"/>
      <c r="L4938" s="50"/>
      <c r="N4938" s="50"/>
      <c r="O4938" s="50"/>
      <c r="P4938" s="50"/>
    </row>
    <row r="4939" spans="1:16">
      <c r="A4939" s="50"/>
      <c r="C4939" s="50"/>
      <c r="D4939" s="50"/>
      <c r="E4939" s="56"/>
      <c r="F4939" s="50"/>
      <c r="L4939" s="50"/>
      <c r="N4939" s="50"/>
      <c r="O4939" s="50"/>
      <c r="P4939" s="50"/>
    </row>
    <row r="4940" spans="1:16">
      <c r="A4940" s="50"/>
      <c r="C4940" s="50"/>
      <c r="D4940" s="50"/>
      <c r="E4940" s="56"/>
      <c r="F4940" s="50"/>
      <c r="L4940" s="50"/>
      <c r="N4940" s="50"/>
      <c r="O4940" s="50"/>
      <c r="P4940" s="50"/>
    </row>
    <row r="4941" spans="1:16">
      <c r="A4941" s="50"/>
      <c r="C4941" s="50"/>
      <c r="D4941" s="50"/>
      <c r="E4941" s="56"/>
      <c r="F4941" s="50"/>
      <c r="L4941" s="50"/>
      <c r="N4941" s="50"/>
      <c r="O4941" s="50"/>
      <c r="P4941" s="50"/>
    </row>
    <row r="4942" spans="1:16">
      <c r="A4942" s="50"/>
      <c r="C4942" s="50"/>
      <c r="D4942" s="50"/>
      <c r="E4942" s="56"/>
      <c r="F4942" s="50"/>
      <c r="L4942" s="50"/>
      <c r="N4942" s="50"/>
      <c r="O4942" s="50"/>
      <c r="P4942" s="50"/>
    </row>
    <row r="4943" spans="1:16">
      <c r="A4943" s="50"/>
      <c r="C4943" s="50"/>
      <c r="D4943" s="50"/>
      <c r="E4943" s="56"/>
      <c r="F4943" s="50"/>
      <c r="L4943" s="50"/>
      <c r="N4943" s="50"/>
      <c r="O4943" s="50"/>
      <c r="P4943" s="50"/>
    </row>
    <row r="4944" spans="1:16">
      <c r="A4944" s="50"/>
      <c r="C4944" s="50"/>
      <c r="D4944" s="50"/>
      <c r="E4944" s="56"/>
      <c r="F4944" s="50"/>
      <c r="L4944" s="50"/>
      <c r="N4944" s="50"/>
      <c r="O4944" s="50"/>
      <c r="P4944" s="50"/>
    </row>
    <row r="4945" spans="1:16">
      <c r="A4945" s="50"/>
      <c r="C4945" s="50"/>
      <c r="D4945" s="50"/>
      <c r="E4945" s="56"/>
      <c r="F4945" s="50"/>
      <c r="L4945" s="50"/>
      <c r="N4945" s="50"/>
      <c r="O4945" s="50"/>
      <c r="P4945" s="50"/>
    </row>
    <row r="4946" spans="1:16">
      <c r="A4946" s="50"/>
      <c r="C4946" s="50"/>
      <c r="D4946" s="50"/>
      <c r="E4946" s="56"/>
      <c r="F4946" s="50"/>
      <c r="L4946" s="50"/>
      <c r="N4946" s="50"/>
      <c r="O4946" s="50"/>
      <c r="P4946" s="50"/>
    </row>
    <row r="4947" spans="1:16">
      <c r="A4947" s="50"/>
      <c r="C4947" s="50"/>
      <c r="D4947" s="50"/>
      <c r="E4947" s="56"/>
      <c r="F4947" s="50"/>
      <c r="L4947" s="50"/>
      <c r="N4947" s="50"/>
      <c r="O4947" s="50"/>
      <c r="P4947" s="50"/>
    </row>
    <row r="4948" spans="1:16">
      <c r="A4948" s="50"/>
      <c r="C4948" s="50"/>
      <c r="D4948" s="50"/>
      <c r="E4948" s="56"/>
      <c r="F4948" s="50"/>
      <c r="L4948" s="50"/>
      <c r="N4948" s="50"/>
      <c r="O4948" s="50"/>
      <c r="P4948" s="50"/>
    </row>
    <row r="4949" spans="1:16">
      <c r="A4949" s="50"/>
      <c r="C4949" s="50"/>
      <c r="D4949" s="50"/>
      <c r="E4949" s="56"/>
      <c r="F4949" s="50"/>
      <c r="L4949" s="50"/>
      <c r="N4949" s="50"/>
      <c r="O4949" s="50"/>
      <c r="P4949" s="50"/>
    </row>
    <row r="4950" spans="1:16">
      <c r="A4950" s="50"/>
      <c r="C4950" s="50"/>
      <c r="D4950" s="50"/>
      <c r="E4950" s="56"/>
      <c r="F4950" s="50"/>
      <c r="L4950" s="50"/>
      <c r="N4950" s="50"/>
      <c r="O4950" s="50"/>
      <c r="P4950" s="50"/>
    </row>
    <row r="4951" spans="1:16">
      <c r="A4951" s="50"/>
      <c r="C4951" s="50"/>
      <c r="D4951" s="50"/>
      <c r="E4951" s="56"/>
      <c r="F4951" s="50"/>
      <c r="L4951" s="50"/>
      <c r="N4951" s="50"/>
      <c r="O4951" s="50"/>
      <c r="P4951" s="50"/>
    </row>
    <row r="4952" spans="1:16">
      <c r="A4952" s="50"/>
      <c r="C4952" s="50"/>
      <c r="D4952" s="50"/>
      <c r="E4952" s="56"/>
      <c r="F4952" s="50"/>
      <c r="L4952" s="50"/>
      <c r="N4952" s="50"/>
      <c r="O4952" s="50"/>
      <c r="P4952" s="50"/>
    </row>
    <row r="4953" spans="1:16">
      <c r="A4953" s="50"/>
      <c r="C4953" s="50"/>
      <c r="D4953" s="50"/>
      <c r="E4953" s="56"/>
      <c r="F4953" s="50"/>
      <c r="L4953" s="50"/>
      <c r="N4953" s="50"/>
      <c r="O4953" s="50"/>
      <c r="P4953" s="50"/>
    </row>
    <row r="4954" spans="1:16">
      <c r="A4954" s="50"/>
      <c r="C4954" s="50"/>
      <c r="D4954" s="50"/>
      <c r="E4954" s="56"/>
      <c r="F4954" s="50"/>
      <c r="L4954" s="50"/>
      <c r="N4954" s="50"/>
      <c r="O4954" s="50"/>
      <c r="P4954" s="50"/>
    </row>
    <row r="4955" spans="1:16">
      <c r="A4955" s="50"/>
      <c r="C4955" s="50"/>
      <c r="D4955" s="50"/>
      <c r="E4955" s="56"/>
      <c r="F4955" s="50"/>
      <c r="L4955" s="50"/>
      <c r="N4955" s="50"/>
      <c r="O4955" s="50"/>
      <c r="P4955" s="50"/>
    </row>
    <row r="4956" spans="1:16">
      <c r="A4956" s="50"/>
      <c r="C4956" s="50"/>
      <c r="D4956" s="50"/>
      <c r="E4956" s="56"/>
      <c r="F4956" s="50"/>
      <c r="L4956" s="50"/>
      <c r="N4956" s="50"/>
      <c r="O4956" s="50"/>
      <c r="P4956" s="50"/>
    </row>
    <row r="4957" spans="1:16">
      <c r="A4957" s="50"/>
      <c r="C4957" s="50"/>
      <c r="D4957" s="50"/>
      <c r="E4957" s="56"/>
      <c r="F4957" s="50"/>
      <c r="L4957" s="50"/>
      <c r="N4957" s="50"/>
      <c r="O4957" s="50"/>
      <c r="P4957" s="50"/>
    </row>
    <row r="4958" spans="1:16">
      <c r="A4958" s="50"/>
      <c r="C4958" s="50"/>
      <c r="D4958" s="50"/>
      <c r="E4958" s="56"/>
      <c r="F4958" s="50"/>
      <c r="L4958" s="50"/>
      <c r="N4958" s="50"/>
      <c r="O4958" s="50"/>
      <c r="P4958" s="50"/>
    </row>
    <row r="4959" spans="1:16">
      <c r="A4959" s="50"/>
      <c r="C4959" s="50"/>
      <c r="D4959" s="50"/>
      <c r="E4959" s="56"/>
      <c r="F4959" s="50"/>
      <c r="L4959" s="50"/>
      <c r="N4959" s="50"/>
      <c r="O4959" s="50"/>
      <c r="P4959" s="50"/>
    </row>
    <row r="4960" spans="1:16">
      <c r="A4960" s="50"/>
      <c r="C4960" s="50"/>
      <c r="D4960" s="50"/>
      <c r="E4960" s="56"/>
      <c r="F4960" s="50"/>
      <c r="L4960" s="50"/>
      <c r="N4960" s="50"/>
      <c r="O4960" s="50"/>
      <c r="P4960" s="50"/>
    </row>
    <row r="4961" spans="1:16">
      <c r="A4961" s="50"/>
      <c r="C4961" s="50"/>
      <c r="D4961" s="50"/>
      <c r="E4961" s="56"/>
      <c r="F4961" s="50"/>
      <c r="L4961" s="50"/>
      <c r="N4961" s="50"/>
      <c r="O4961" s="50"/>
      <c r="P4961" s="50"/>
    </row>
    <row r="4962" spans="1:16">
      <c r="A4962" s="50"/>
      <c r="C4962" s="50"/>
      <c r="D4962" s="50"/>
      <c r="E4962" s="56"/>
      <c r="F4962" s="50"/>
      <c r="L4962" s="50"/>
      <c r="N4962" s="50"/>
      <c r="O4962" s="50"/>
      <c r="P4962" s="50"/>
    </row>
    <row r="4963" spans="1:16">
      <c r="A4963" s="50"/>
      <c r="C4963" s="50"/>
      <c r="D4963" s="50"/>
      <c r="E4963" s="56"/>
      <c r="F4963" s="50"/>
      <c r="L4963" s="50"/>
      <c r="N4963" s="50"/>
      <c r="O4963" s="50"/>
      <c r="P4963" s="50"/>
    </row>
    <row r="4964" spans="1:16">
      <c r="A4964" s="50"/>
      <c r="C4964" s="50"/>
      <c r="D4964" s="50"/>
      <c r="E4964" s="56"/>
      <c r="F4964" s="50"/>
      <c r="L4964" s="50"/>
      <c r="N4964" s="50"/>
      <c r="O4964" s="50"/>
      <c r="P4964" s="50"/>
    </row>
    <row r="4965" spans="1:16">
      <c r="A4965" s="50"/>
      <c r="C4965" s="50"/>
      <c r="D4965" s="50"/>
      <c r="E4965" s="56"/>
      <c r="F4965" s="50"/>
      <c r="L4965" s="50"/>
      <c r="N4965" s="50"/>
      <c r="O4965" s="50"/>
      <c r="P4965" s="50"/>
    </row>
    <row r="4966" spans="1:16">
      <c r="A4966" s="50"/>
      <c r="C4966" s="50"/>
      <c r="D4966" s="50"/>
      <c r="E4966" s="56"/>
      <c r="F4966" s="50"/>
      <c r="L4966" s="50"/>
      <c r="N4966" s="50"/>
      <c r="O4966" s="50"/>
      <c r="P4966" s="50"/>
    </row>
    <row r="4967" spans="1:16">
      <c r="A4967" s="50"/>
      <c r="C4967" s="50"/>
      <c r="D4967" s="50"/>
      <c r="E4967" s="56"/>
      <c r="F4967" s="50"/>
      <c r="L4967" s="50"/>
      <c r="N4967" s="50"/>
      <c r="O4967" s="50"/>
      <c r="P4967" s="50"/>
    </row>
    <row r="4968" spans="1:16">
      <c r="A4968" s="50"/>
      <c r="C4968" s="50"/>
      <c r="D4968" s="50"/>
      <c r="E4968" s="56"/>
      <c r="F4968" s="50"/>
      <c r="L4968" s="50"/>
      <c r="N4968" s="50"/>
      <c r="O4968" s="50"/>
      <c r="P4968" s="50"/>
    </row>
    <row r="4969" spans="1:16">
      <c r="A4969" s="50"/>
      <c r="C4969" s="50"/>
      <c r="D4969" s="50"/>
      <c r="E4969" s="56"/>
      <c r="F4969" s="50"/>
      <c r="L4969" s="50"/>
      <c r="N4969" s="50"/>
      <c r="O4969" s="50"/>
      <c r="P4969" s="50"/>
    </row>
    <row r="4970" spans="1:16">
      <c r="A4970" s="50"/>
      <c r="C4970" s="50"/>
      <c r="D4970" s="50"/>
      <c r="E4970" s="56"/>
      <c r="F4970" s="50"/>
      <c r="L4970" s="50"/>
      <c r="N4970" s="50"/>
      <c r="O4970" s="50"/>
      <c r="P4970" s="50"/>
    </row>
    <row r="4971" spans="1:16">
      <c r="A4971" s="50"/>
      <c r="C4971" s="50"/>
      <c r="D4971" s="50"/>
      <c r="E4971" s="56"/>
      <c r="F4971" s="50"/>
      <c r="L4971" s="50"/>
      <c r="N4971" s="50"/>
      <c r="O4971" s="50"/>
      <c r="P4971" s="50"/>
    </row>
    <row r="4972" spans="1:16">
      <c r="A4972" s="50"/>
      <c r="C4972" s="50"/>
      <c r="D4972" s="50"/>
      <c r="E4972" s="56"/>
      <c r="F4972" s="50"/>
      <c r="L4972" s="50"/>
      <c r="N4972" s="50"/>
      <c r="O4972" s="50"/>
      <c r="P4972" s="50"/>
    </row>
    <row r="4973" spans="1:16">
      <c r="A4973" s="50"/>
      <c r="C4973" s="50"/>
      <c r="D4973" s="50"/>
      <c r="E4973" s="56"/>
      <c r="F4973" s="50"/>
      <c r="L4973" s="50"/>
      <c r="N4973" s="50"/>
      <c r="O4973" s="50"/>
      <c r="P4973" s="50"/>
    </row>
    <row r="4974" spans="1:16">
      <c r="A4974" s="50"/>
      <c r="C4974" s="50"/>
      <c r="D4974" s="50"/>
      <c r="E4974" s="56"/>
      <c r="F4974" s="50"/>
      <c r="L4974" s="50"/>
      <c r="N4974" s="50"/>
      <c r="O4974" s="50"/>
      <c r="P4974" s="50"/>
    </row>
    <row r="4975" spans="1:16">
      <c r="A4975" s="50"/>
      <c r="C4975" s="50"/>
      <c r="D4975" s="50"/>
      <c r="E4975" s="56"/>
      <c r="F4975" s="50"/>
      <c r="L4975" s="50"/>
      <c r="N4975" s="50"/>
      <c r="O4975" s="50"/>
      <c r="P4975" s="50"/>
    </row>
    <row r="4976" spans="1:16">
      <c r="A4976" s="50"/>
      <c r="C4976" s="50"/>
      <c r="D4976" s="50"/>
      <c r="E4976" s="56"/>
      <c r="F4976" s="50"/>
      <c r="L4976" s="50"/>
      <c r="N4976" s="50"/>
      <c r="O4976" s="50"/>
      <c r="P4976" s="50"/>
    </row>
    <row r="4977" spans="1:16">
      <c r="A4977" s="50"/>
      <c r="C4977" s="50"/>
      <c r="D4977" s="50"/>
      <c r="E4977" s="56"/>
      <c r="F4977" s="50"/>
      <c r="L4977" s="50"/>
      <c r="N4977" s="50"/>
      <c r="O4977" s="50"/>
      <c r="P4977" s="50"/>
    </row>
    <row r="4978" spans="1:16">
      <c r="A4978" s="50"/>
      <c r="C4978" s="50"/>
      <c r="D4978" s="50"/>
      <c r="E4978" s="56"/>
      <c r="F4978" s="50"/>
      <c r="L4978" s="50"/>
      <c r="N4978" s="50"/>
      <c r="O4978" s="50"/>
      <c r="P4978" s="50"/>
    </row>
    <row r="4979" spans="1:16">
      <c r="A4979" s="50"/>
      <c r="C4979" s="50"/>
      <c r="D4979" s="50"/>
      <c r="E4979" s="56"/>
      <c r="F4979" s="50"/>
      <c r="L4979" s="50"/>
      <c r="N4979" s="50"/>
      <c r="O4979" s="50"/>
      <c r="P4979" s="50"/>
    </row>
    <row r="4980" spans="1:16">
      <c r="A4980" s="50"/>
      <c r="C4980" s="50"/>
      <c r="D4980" s="50"/>
      <c r="E4980" s="56"/>
      <c r="F4980" s="50"/>
      <c r="L4980" s="50"/>
      <c r="N4980" s="50"/>
      <c r="O4980" s="50"/>
      <c r="P4980" s="50"/>
    </row>
    <row r="4981" spans="1:16">
      <c r="A4981" s="50"/>
      <c r="C4981" s="50"/>
      <c r="D4981" s="50"/>
      <c r="E4981" s="56"/>
      <c r="F4981" s="50"/>
      <c r="L4981" s="50"/>
      <c r="N4981" s="50"/>
      <c r="O4981" s="50"/>
      <c r="P4981" s="50"/>
    </row>
    <row r="4982" spans="1:16">
      <c r="A4982" s="50"/>
      <c r="C4982" s="50"/>
      <c r="D4982" s="50"/>
      <c r="E4982" s="56"/>
      <c r="F4982" s="50"/>
      <c r="L4982" s="50"/>
      <c r="N4982" s="50"/>
      <c r="O4982" s="50"/>
      <c r="P4982" s="50"/>
    </row>
    <row r="4983" spans="1:16">
      <c r="A4983" s="50"/>
      <c r="C4983" s="50"/>
      <c r="D4983" s="50"/>
      <c r="E4983" s="56"/>
      <c r="F4983" s="50"/>
      <c r="L4983" s="50"/>
      <c r="N4983" s="50"/>
      <c r="O4983" s="50"/>
      <c r="P4983" s="50"/>
    </row>
    <row r="4984" spans="1:16">
      <c r="A4984" s="50"/>
      <c r="C4984" s="50"/>
      <c r="D4984" s="50"/>
      <c r="E4984" s="56"/>
      <c r="F4984" s="50"/>
      <c r="L4984" s="50"/>
      <c r="N4984" s="50"/>
      <c r="O4984" s="50"/>
      <c r="P4984" s="50"/>
    </row>
    <row r="4985" spans="1:16">
      <c r="A4985" s="50"/>
      <c r="C4985" s="50"/>
      <c r="D4985" s="50"/>
      <c r="E4985" s="56"/>
      <c r="F4985" s="50"/>
      <c r="L4985" s="50"/>
      <c r="N4985" s="50"/>
      <c r="O4985" s="50"/>
      <c r="P4985" s="50"/>
    </row>
    <row r="4986" spans="1:16">
      <c r="A4986" s="50"/>
      <c r="C4986" s="50"/>
      <c r="D4986" s="50"/>
      <c r="E4986" s="56"/>
      <c r="F4986" s="50"/>
      <c r="L4986" s="50"/>
      <c r="N4986" s="50"/>
      <c r="O4986" s="50"/>
      <c r="P4986" s="50"/>
    </row>
    <row r="4987" spans="1:16">
      <c r="A4987" s="50"/>
      <c r="C4987" s="50"/>
      <c r="D4987" s="50"/>
      <c r="E4987" s="56"/>
      <c r="F4987" s="50"/>
      <c r="L4987" s="50"/>
      <c r="N4987" s="50"/>
      <c r="O4987" s="50"/>
      <c r="P4987" s="50"/>
    </row>
    <row r="4988" spans="1:16">
      <c r="A4988" s="50"/>
      <c r="C4988" s="50"/>
      <c r="D4988" s="50"/>
      <c r="E4988" s="56"/>
      <c r="F4988" s="50"/>
      <c r="L4988" s="50"/>
      <c r="N4988" s="50"/>
      <c r="O4988" s="50"/>
      <c r="P4988" s="50"/>
    </row>
    <row r="4989" spans="1:16">
      <c r="A4989" s="50"/>
      <c r="C4989" s="50"/>
      <c r="D4989" s="50"/>
      <c r="E4989" s="56"/>
      <c r="F4989" s="50"/>
      <c r="L4989" s="50"/>
      <c r="N4989" s="50"/>
      <c r="O4989" s="50"/>
      <c r="P4989" s="50"/>
    </row>
    <row r="4990" spans="1:16">
      <c r="A4990" s="50"/>
      <c r="C4990" s="50"/>
      <c r="D4990" s="50"/>
      <c r="E4990" s="56"/>
      <c r="F4990" s="50"/>
      <c r="L4990" s="50"/>
      <c r="N4990" s="50"/>
      <c r="O4990" s="50"/>
      <c r="P4990" s="50"/>
    </row>
    <row r="4991" spans="1:16">
      <c r="A4991" s="50"/>
      <c r="C4991" s="50"/>
      <c r="D4991" s="50"/>
      <c r="E4991" s="56"/>
      <c r="F4991" s="50"/>
      <c r="L4991" s="50"/>
      <c r="N4991" s="50"/>
      <c r="O4991" s="50"/>
      <c r="P4991" s="50"/>
    </row>
    <row r="4992" spans="1:16">
      <c r="A4992" s="50"/>
      <c r="C4992" s="50"/>
      <c r="D4992" s="50"/>
      <c r="E4992" s="56"/>
      <c r="F4992" s="50"/>
      <c r="L4992" s="50"/>
      <c r="N4992" s="50"/>
      <c r="O4992" s="50"/>
      <c r="P4992" s="50"/>
    </row>
    <row r="4993" spans="1:16">
      <c r="A4993" s="50"/>
      <c r="C4993" s="50"/>
      <c r="D4993" s="50"/>
      <c r="E4993" s="56"/>
      <c r="F4993" s="50"/>
      <c r="L4993" s="50"/>
      <c r="N4993" s="50"/>
      <c r="O4993" s="50"/>
      <c r="P4993" s="50"/>
    </row>
    <row r="4994" spans="1:16">
      <c r="A4994" s="50"/>
      <c r="C4994" s="50"/>
      <c r="D4994" s="50"/>
      <c r="E4994" s="56"/>
      <c r="F4994" s="50"/>
      <c r="L4994" s="50"/>
      <c r="N4994" s="50"/>
      <c r="O4994" s="50"/>
      <c r="P4994" s="50"/>
    </row>
    <row r="4995" spans="1:16">
      <c r="A4995" s="50"/>
      <c r="C4995" s="50"/>
      <c r="D4995" s="50"/>
      <c r="E4995" s="56"/>
      <c r="F4995" s="50"/>
      <c r="L4995" s="50"/>
      <c r="N4995" s="50"/>
      <c r="O4995" s="50"/>
      <c r="P4995" s="50"/>
    </row>
    <row r="4996" spans="1:16">
      <c r="A4996" s="50"/>
      <c r="C4996" s="50"/>
      <c r="D4996" s="50"/>
      <c r="E4996" s="56"/>
      <c r="F4996" s="50"/>
      <c r="L4996" s="50"/>
      <c r="N4996" s="50"/>
      <c r="O4996" s="50"/>
      <c r="P4996" s="50"/>
    </row>
    <row r="4997" spans="1:16">
      <c r="A4997" s="50"/>
      <c r="C4997" s="50"/>
      <c r="D4997" s="50"/>
      <c r="E4997" s="56"/>
      <c r="F4997" s="50"/>
      <c r="L4997" s="50"/>
      <c r="N4997" s="50"/>
      <c r="O4997" s="50"/>
      <c r="P4997" s="50"/>
    </row>
    <row r="4998" spans="1:16">
      <c r="A4998" s="50"/>
      <c r="C4998" s="50"/>
      <c r="D4998" s="50"/>
      <c r="E4998" s="56"/>
      <c r="F4998" s="50"/>
      <c r="L4998" s="50"/>
      <c r="N4998" s="50"/>
      <c r="O4998" s="50"/>
      <c r="P4998" s="50"/>
    </row>
    <row r="4999" spans="1:16">
      <c r="A4999" s="50"/>
      <c r="C4999" s="50"/>
      <c r="D4999" s="50"/>
      <c r="E4999" s="56"/>
      <c r="F4999" s="50"/>
      <c r="L4999" s="50"/>
      <c r="N4999" s="50"/>
      <c r="O4999" s="50"/>
      <c r="P4999" s="50"/>
    </row>
    <row r="5000" spans="1:16">
      <c r="A5000" s="50"/>
      <c r="C5000" s="50"/>
      <c r="D5000" s="50"/>
      <c r="E5000" s="56"/>
      <c r="F5000" s="50"/>
      <c r="L5000" s="50"/>
      <c r="N5000" s="50"/>
      <c r="O5000" s="50"/>
      <c r="P5000" s="50"/>
    </row>
    <row r="5001" spans="1:16">
      <c r="A5001" s="50"/>
      <c r="C5001" s="50"/>
      <c r="D5001" s="50"/>
      <c r="E5001" s="56"/>
      <c r="F5001" s="50"/>
      <c r="L5001" s="50"/>
      <c r="N5001" s="50"/>
      <c r="O5001" s="50"/>
      <c r="P5001" s="50"/>
    </row>
    <row r="5002" spans="1:16">
      <c r="A5002" s="50"/>
      <c r="C5002" s="50"/>
      <c r="D5002" s="50"/>
      <c r="E5002" s="56"/>
      <c r="F5002" s="50"/>
      <c r="L5002" s="50"/>
      <c r="N5002" s="50"/>
      <c r="O5002" s="50"/>
      <c r="P5002" s="50"/>
    </row>
    <row r="5003" spans="1:16">
      <c r="A5003" s="50"/>
      <c r="C5003" s="50"/>
      <c r="D5003" s="50"/>
      <c r="E5003" s="56"/>
      <c r="F5003" s="50"/>
      <c r="L5003" s="50"/>
      <c r="N5003" s="50"/>
      <c r="O5003" s="50"/>
      <c r="P5003" s="50"/>
    </row>
    <row r="5004" spans="1:16">
      <c r="A5004" s="50"/>
      <c r="C5004" s="50"/>
      <c r="D5004" s="50"/>
      <c r="E5004" s="56"/>
      <c r="F5004" s="50"/>
      <c r="L5004" s="50"/>
      <c r="N5004" s="50"/>
      <c r="O5004" s="50"/>
      <c r="P5004" s="50"/>
    </row>
    <row r="5005" spans="1:16">
      <c r="A5005" s="50"/>
      <c r="C5005" s="50"/>
      <c r="D5005" s="50"/>
      <c r="E5005" s="56"/>
      <c r="F5005" s="50"/>
      <c r="L5005" s="50"/>
      <c r="N5005" s="50"/>
      <c r="O5005" s="50"/>
      <c r="P5005" s="50"/>
    </row>
    <row r="5006" spans="1:16">
      <c r="A5006" s="50"/>
      <c r="C5006" s="50"/>
      <c r="D5006" s="50"/>
      <c r="E5006" s="56"/>
      <c r="F5006" s="50"/>
      <c r="L5006" s="50"/>
      <c r="N5006" s="50"/>
      <c r="O5006" s="50"/>
      <c r="P5006" s="50"/>
    </row>
    <row r="5007" spans="1:16">
      <c r="A5007" s="50"/>
      <c r="C5007" s="50"/>
      <c r="D5007" s="50"/>
      <c r="E5007" s="56"/>
      <c r="F5007" s="50"/>
      <c r="L5007" s="50"/>
      <c r="N5007" s="50"/>
      <c r="O5007" s="50"/>
      <c r="P5007" s="50"/>
    </row>
    <row r="5008" spans="1:16">
      <c r="A5008" s="50"/>
      <c r="C5008" s="50"/>
      <c r="D5008" s="50"/>
      <c r="E5008" s="56"/>
      <c r="F5008" s="50"/>
      <c r="L5008" s="50"/>
      <c r="N5008" s="50"/>
      <c r="O5008" s="50"/>
      <c r="P5008" s="50"/>
    </row>
    <row r="5009" spans="1:16">
      <c r="A5009" s="50"/>
      <c r="C5009" s="50"/>
      <c r="D5009" s="50"/>
      <c r="E5009" s="56"/>
      <c r="F5009" s="50"/>
      <c r="L5009" s="50"/>
      <c r="N5009" s="50"/>
      <c r="O5009" s="50"/>
      <c r="P5009" s="50"/>
    </row>
    <row r="5010" spans="1:16">
      <c r="A5010" s="50"/>
      <c r="C5010" s="50"/>
      <c r="D5010" s="50"/>
      <c r="E5010" s="56"/>
      <c r="F5010" s="50"/>
      <c r="L5010" s="50"/>
      <c r="N5010" s="50"/>
      <c r="O5010" s="50"/>
      <c r="P5010" s="50"/>
    </row>
    <row r="5011" spans="1:16">
      <c r="A5011" s="50"/>
      <c r="C5011" s="50"/>
      <c r="D5011" s="50"/>
      <c r="E5011" s="56"/>
      <c r="F5011" s="50"/>
      <c r="L5011" s="50"/>
      <c r="N5011" s="50"/>
      <c r="O5011" s="50"/>
      <c r="P5011" s="50"/>
    </row>
    <row r="5012" spans="1:16">
      <c r="A5012" s="50"/>
      <c r="C5012" s="50"/>
      <c r="D5012" s="50"/>
      <c r="E5012" s="56"/>
      <c r="F5012" s="50"/>
      <c r="L5012" s="50"/>
      <c r="N5012" s="50"/>
      <c r="O5012" s="50"/>
      <c r="P5012" s="50"/>
    </row>
    <row r="5013" spans="1:16">
      <c r="A5013" s="50"/>
      <c r="C5013" s="50"/>
      <c r="D5013" s="50"/>
      <c r="E5013" s="56"/>
      <c r="F5013" s="50"/>
      <c r="L5013" s="50"/>
      <c r="N5013" s="50"/>
      <c r="O5013" s="50"/>
      <c r="P5013" s="50"/>
    </row>
    <row r="5014" spans="1:16">
      <c r="A5014" s="50"/>
      <c r="C5014" s="50"/>
      <c r="D5014" s="50"/>
      <c r="E5014" s="56"/>
      <c r="F5014" s="50"/>
      <c r="L5014" s="50"/>
      <c r="N5014" s="50"/>
      <c r="O5014" s="50"/>
      <c r="P5014" s="50"/>
    </row>
    <row r="5015" spans="1:16">
      <c r="A5015" s="50"/>
      <c r="C5015" s="50"/>
      <c r="D5015" s="50"/>
      <c r="E5015" s="56"/>
      <c r="F5015" s="50"/>
      <c r="L5015" s="50"/>
      <c r="N5015" s="50"/>
      <c r="O5015" s="50"/>
      <c r="P5015" s="50"/>
    </row>
    <row r="5016" spans="1:16">
      <c r="A5016" s="50"/>
      <c r="C5016" s="50"/>
      <c r="D5016" s="50"/>
      <c r="E5016" s="56"/>
      <c r="F5016" s="50"/>
      <c r="L5016" s="50"/>
      <c r="N5016" s="50"/>
      <c r="O5016" s="50"/>
      <c r="P5016" s="50"/>
    </row>
    <row r="5017" spans="1:16">
      <c r="A5017" s="50"/>
      <c r="C5017" s="50"/>
      <c r="D5017" s="50"/>
      <c r="E5017" s="56"/>
      <c r="F5017" s="50"/>
      <c r="L5017" s="50"/>
      <c r="N5017" s="50"/>
      <c r="O5017" s="50"/>
      <c r="P5017" s="50"/>
    </row>
    <row r="5018" spans="1:16">
      <c r="A5018" s="50"/>
      <c r="C5018" s="50"/>
      <c r="D5018" s="50"/>
      <c r="E5018" s="56"/>
      <c r="F5018" s="50"/>
      <c r="L5018" s="50"/>
      <c r="N5018" s="50"/>
      <c r="O5018" s="50"/>
      <c r="P5018" s="50"/>
    </row>
    <row r="5019" spans="1:16">
      <c r="A5019" s="50"/>
      <c r="C5019" s="50"/>
      <c r="D5019" s="50"/>
      <c r="E5019" s="56"/>
      <c r="F5019" s="50"/>
      <c r="L5019" s="50"/>
      <c r="N5019" s="50"/>
      <c r="O5019" s="50"/>
      <c r="P5019" s="50"/>
    </row>
    <row r="5020" spans="1:16">
      <c r="A5020" s="50"/>
      <c r="C5020" s="50"/>
      <c r="D5020" s="50"/>
      <c r="E5020" s="56"/>
      <c r="F5020" s="50"/>
      <c r="L5020" s="50"/>
      <c r="N5020" s="50"/>
      <c r="O5020" s="50"/>
      <c r="P5020" s="50"/>
    </row>
    <row r="5021" spans="1:16">
      <c r="A5021" s="50"/>
      <c r="C5021" s="50"/>
      <c r="D5021" s="50"/>
      <c r="E5021" s="56"/>
      <c r="F5021" s="50"/>
      <c r="L5021" s="50"/>
      <c r="N5021" s="50"/>
      <c r="O5021" s="50"/>
      <c r="P5021" s="50"/>
    </row>
    <row r="5022" spans="1:16">
      <c r="A5022" s="50"/>
      <c r="C5022" s="50"/>
      <c r="D5022" s="50"/>
      <c r="E5022" s="56"/>
      <c r="F5022" s="50"/>
      <c r="L5022" s="50"/>
      <c r="N5022" s="50"/>
      <c r="O5022" s="50"/>
      <c r="P5022" s="50"/>
    </row>
    <row r="5023" spans="1:16">
      <c r="A5023" s="50"/>
      <c r="C5023" s="50"/>
      <c r="D5023" s="50"/>
      <c r="E5023" s="56"/>
      <c r="F5023" s="50"/>
      <c r="L5023" s="50"/>
      <c r="N5023" s="50"/>
      <c r="O5023" s="50"/>
      <c r="P5023" s="50"/>
    </row>
    <row r="5024" spans="1:16">
      <c r="A5024" s="50"/>
      <c r="C5024" s="50"/>
      <c r="D5024" s="50"/>
      <c r="E5024" s="56"/>
      <c r="F5024" s="50"/>
      <c r="L5024" s="50"/>
      <c r="N5024" s="50"/>
      <c r="O5024" s="50"/>
      <c r="P5024" s="50"/>
    </row>
    <row r="5025" spans="1:16">
      <c r="A5025" s="50"/>
      <c r="C5025" s="50"/>
      <c r="D5025" s="50"/>
      <c r="E5025" s="56"/>
      <c r="F5025" s="50"/>
      <c r="L5025" s="50"/>
      <c r="N5025" s="50"/>
      <c r="O5025" s="50"/>
      <c r="P5025" s="50"/>
    </row>
    <row r="5026" spans="1:16">
      <c r="A5026" s="50"/>
      <c r="C5026" s="50"/>
      <c r="D5026" s="50"/>
      <c r="E5026" s="56"/>
      <c r="F5026" s="50"/>
      <c r="L5026" s="50"/>
      <c r="N5026" s="50"/>
      <c r="O5026" s="50"/>
      <c r="P5026" s="50"/>
    </row>
    <row r="5027" spans="1:16">
      <c r="A5027" s="50"/>
      <c r="C5027" s="50"/>
      <c r="D5027" s="50"/>
      <c r="E5027" s="56"/>
      <c r="F5027" s="50"/>
      <c r="L5027" s="50"/>
      <c r="N5027" s="50"/>
      <c r="O5027" s="50"/>
      <c r="P5027" s="50"/>
    </row>
    <row r="5028" spans="1:16">
      <c r="A5028" s="50"/>
      <c r="C5028" s="50"/>
      <c r="D5028" s="50"/>
      <c r="E5028" s="56"/>
      <c r="F5028" s="50"/>
      <c r="L5028" s="50"/>
      <c r="N5028" s="50"/>
      <c r="O5028" s="50"/>
      <c r="P5028" s="50"/>
    </row>
    <row r="5029" spans="1:16">
      <c r="A5029" s="50"/>
      <c r="C5029" s="50"/>
      <c r="D5029" s="50"/>
      <c r="E5029" s="56"/>
      <c r="F5029" s="50"/>
      <c r="L5029" s="50"/>
      <c r="N5029" s="50"/>
      <c r="O5029" s="50"/>
      <c r="P5029" s="50"/>
    </row>
    <row r="5030" spans="1:16">
      <c r="A5030" s="50"/>
      <c r="C5030" s="50"/>
      <c r="D5030" s="50"/>
      <c r="E5030" s="56"/>
      <c r="F5030" s="50"/>
      <c r="L5030" s="50"/>
      <c r="N5030" s="50"/>
      <c r="O5030" s="50"/>
      <c r="P5030" s="50"/>
    </row>
    <row r="5031" spans="1:16">
      <c r="A5031" s="50"/>
      <c r="C5031" s="50"/>
      <c r="D5031" s="50"/>
      <c r="E5031" s="56"/>
      <c r="F5031" s="50"/>
      <c r="L5031" s="50"/>
      <c r="N5031" s="50"/>
      <c r="O5031" s="50"/>
      <c r="P5031" s="50"/>
    </row>
    <row r="5032" spans="1:16">
      <c r="A5032" s="50"/>
      <c r="C5032" s="50"/>
      <c r="D5032" s="50"/>
      <c r="E5032" s="56"/>
      <c r="F5032" s="50"/>
      <c r="L5032" s="50"/>
      <c r="N5032" s="50"/>
      <c r="O5032" s="50"/>
      <c r="P5032" s="50"/>
    </row>
    <row r="5033" spans="1:16">
      <c r="A5033" s="50"/>
      <c r="C5033" s="50"/>
      <c r="D5033" s="50"/>
      <c r="E5033" s="56"/>
      <c r="F5033" s="50"/>
      <c r="L5033" s="50"/>
      <c r="N5033" s="50"/>
      <c r="O5033" s="50"/>
      <c r="P5033" s="50"/>
    </row>
    <row r="5034" spans="1:16">
      <c r="A5034" s="50"/>
      <c r="C5034" s="50"/>
      <c r="D5034" s="50"/>
      <c r="E5034" s="56"/>
      <c r="F5034" s="50"/>
      <c r="L5034" s="50"/>
      <c r="N5034" s="50"/>
      <c r="O5034" s="50"/>
      <c r="P5034" s="50"/>
    </row>
    <row r="5035" spans="1:16">
      <c r="A5035" s="50"/>
      <c r="C5035" s="50"/>
      <c r="D5035" s="50"/>
      <c r="E5035" s="56"/>
      <c r="F5035" s="50"/>
      <c r="L5035" s="50"/>
      <c r="N5035" s="50"/>
      <c r="O5035" s="50"/>
      <c r="P5035" s="50"/>
    </row>
    <row r="5036" spans="1:16">
      <c r="A5036" s="50"/>
      <c r="C5036" s="50"/>
      <c r="D5036" s="50"/>
      <c r="E5036" s="56"/>
      <c r="F5036" s="50"/>
      <c r="L5036" s="50"/>
      <c r="N5036" s="50"/>
      <c r="O5036" s="50"/>
      <c r="P5036" s="50"/>
    </row>
    <row r="5037" spans="1:16">
      <c r="A5037" s="50"/>
      <c r="C5037" s="50"/>
      <c r="D5037" s="50"/>
      <c r="E5037" s="56"/>
      <c r="F5037" s="50"/>
      <c r="L5037" s="50"/>
      <c r="N5037" s="50"/>
      <c r="O5037" s="50"/>
      <c r="P5037" s="50"/>
    </row>
    <row r="5038" spans="1:16">
      <c r="A5038" s="50"/>
      <c r="C5038" s="50"/>
      <c r="D5038" s="50"/>
      <c r="E5038" s="56"/>
      <c r="F5038" s="50"/>
      <c r="L5038" s="50"/>
      <c r="N5038" s="50"/>
      <c r="O5038" s="50"/>
      <c r="P5038" s="50"/>
    </row>
    <row r="5039" spans="1:16">
      <c r="A5039" s="50"/>
      <c r="C5039" s="50"/>
      <c r="D5039" s="50"/>
      <c r="E5039" s="56"/>
      <c r="F5039" s="50"/>
      <c r="L5039" s="50"/>
      <c r="N5039" s="50"/>
      <c r="O5039" s="50"/>
      <c r="P5039" s="50"/>
    </row>
    <row r="5040" spans="1:16">
      <c r="A5040" s="50"/>
      <c r="C5040" s="50"/>
      <c r="D5040" s="50"/>
      <c r="E5040" s="56"/>
      <c r="F5040" s="50"/>
      <c r="L5040" s="50"/>
      <c r="N5040" s="50"/>
      <c r="O5040" s="50"/>
      <c r="P5040" s="50"/>
    </row>
    <row r="5041" spans="1:16">
      <c r="A5041" s="50"/>
      <c r="C5041" s="50"/>
      <c r="D5041" s="50"/>
      <c r="E5041" s="56"/>
      <c r="F5041" s="50"/>
      <c r="L5041" s="50"/>
      <c r="N5041" s="50"/>
      <c r="O5041" s="50"/>
      <c r="P5041" s="50"/>
    </row>
    <row r="5042" spans="1:16">
      <c r="A5042" s="50"/>
      <c r="C5042" s="50"/>
      <c r="D5042" s="50"/>
      <c r="E5042" s="56"/>
      <c r="F5042" s="50"/>
      <c r="L5042" s="50"/>
      <c r="N5042" s="50"/>
      <c r="O5042" s="50"/>
      <c r="P5042" s="50"/>
    </row>
    <row r="5043" spans="1:16">
      <c r="A5043" s="50"/>
      <c r="C5043" s="50"/>
      <c r="D5043" s="50"/>
      <c r="E5043" s="56"/>
      <c r="F5043" s="50"/>
      <c r="L5043" s="50"/>
      <c r="N5043" s="50"/>
      <c r="O5043" s="50"/>
      <c r="P5043" s="50"/>
    </row>
    <row r="5044" spans="1:16">
      <c r="A5044" s="50"/>
      <c r="C5044" s="50"/>
      <c r="D5044" s="50"/>
      <c r="E5044" s="56"/>
      <c r="F5044" s="50"/>
      <c r="L5044" s="50"/>
      <c r="N5044" s="50"/>
      <c r="O5044" s="50"/>
      <c r="P5044" s="50"/>
    </row>
    <row r="5045" spans="1:16">
      <c r="A5045" s="50"/>
      <c r="C5045" s="50"/>
      <c r="D5045" s="50"/>
      <c r="E5045" s="56"/>
      <c r="F5045" s="50"/>
      <c r="L5045" s="50"/>
      <c r="N5045" s="50"/>
      <c r="O5045" s="50"/>
      <c r="P5045" s="50"/>
    </row>
    <row r="5046" spans="1:16">
      <c r="A5046" s="50"/>
      <c r="C5046" s="50"/>
      <c r="D5046" s="50"/>
      <c r="E5046" s="56"/>
      <c r="F5046" s="50"/>
      <c r="L5046" s="50"/>
      <c r="N5046" s="50"/>
      <c r="O5046" s="50"/>
      <c r="P5046" s="50"/>
    </row>
    <row r="5047" spans="1:16">
      <c r="A5047" s="50"/>
      <c r="C5047" s="50"/>
      <c r="D5047" s="50"/>
      <c r="E5047" s="56"/>
      <c r="F5047" s="50"/>
      <c r="L5047" s="50"/>
      <c r="N5047" s="50"/>
      <c r="O5047" s="50"/>
      <c r="P5047" s="50"/>
    </row>
    <row r="5048" spans="1:16">
      <c r="A5048" s="50"/>
      <c r="C5048" s="50"/>
      <c r="D5048" s="50"/>
      <c r="E5048" s="56"/>
      <c r="F5048" s="50"/>
      <c r="L5048" s="50"/>
      <c r="N5048" s="50"/>
      <c r="O5048" s="50"/>
      <c r="P5048" s="50"/>
    </row>
    <row r="5049" spans="1:16">
      <c r="A5049" s="50"/>
      <c r="C5049" s="50"/>
      <c r="D5049" s="50"/>
      <c r="E5049" s="56"/>
      <c r="F5049" s="50"/>
      <c r="L5049" s="50"/>
      <c r="N5049" s="50"/>
      <c r="O5049" s="50"/>
      <c r="P5049" s="50"/>
    </row>
    <row r="5050" spans="1:16">
      <c r="A5050" s="50"/>
      <c r="C5050" s="50"/>
      <c r="D5050" s="50"/>
      <c r="E5050" s="56"/>
      <c r="F5050" s="50"/>
      <c r="L5050" s="50"/>
      <c r="N5050" s="50"/>
      <c r="O5050" s="50"/>
      <c r="P5050" s="50"/>
    </row>
    <row r="5051" spans="1:16">
      <c r="A5051" s="50"/>
      <c r="C5051" s="50"/>
      <c r="D5051" s="50"/>
      <c r="E5051" s="56"/>
      <c r="F5051" s="50"/>
      <c r="L5051" s="50"/>
      <c r="N5051" s="50"/>
      <c r="O5051" s="50"/>
      <c r="P5051" s="50"/>
    </row>
    <row r="5052" spans="1:16">
      <c r="A5052" s="50"/>
      <c r="C5052" s="50"/>
      <c r="D5052" s="50"/>
      <c r="E5052" s="56"/>
      <c r="F5052" s="50"/>
      <c r="L5052" s="50"/>
      <c r="N5052" s="50"/>
      <c r="O5052" s="50"/>
      <c r="P5052" s="50"/>
    </row>
    <row r="5053" spans="1:16">
      <c r="A5053" s="50"/>
      <c r="C5053" s="50"/>
      <c r="D5053" s="50"/>
      <c r="E5053" s="56"/>
      <c r="F5053" s="50"/>
      <c r="L5053" s="50"/>
      <c r="N5053" s="50"/>
      <c r="O5053" s="50"/>
      <c r="P5053" s="50"/>
    </row>
    <row r="5054" spans="1:16">
      <c r="A5054" s="50"/>
      <c r="C5054" s="50"/>
      <c r="D5054" s="50"/>
      <c r="E5054" s="56"/>
      <c r="F5054" s="50"/>
      <c r="L5054" s="50"/>
      <c r="N5054" s="50"/>
      <c r="O5054" s="50"/>
      <c r="P5054" s="50"/>
    </row>
    <row r="5055" spans="1:16">
      <c r="A5055" s="50"/>
      <c r="C5055" s="50"/>
      <c r="D5055" s="50"/>
      <c r="E5055" s="56"/>
      <c r="F5055" s="50"/>
      <c r="L5055" s="50"/>
      <c r="N5055" s="50"/>
      <c r="O5055" s="50"/>
      <c r="P5055" s="50"/>
    </row>
    <row r="5056" spans="1:16">
      <c r="A5056" s="50"/>
      <c r="C5056" s="50"/>
      <c r="D5056" s="50"/>
      <c r="E5056" s="56"/>
      <c r="F5056" s="50"/>
      <c r="L5056" s="50"/>
      <c r="N5056" s="50"/>
      <c r="O5056" s="50"/>
      <c r="P5056" s="50"/>
    </row>
    <row r="5057" spans="1:16">
      <c r="A5057" s="50"/>
      <c r="C5057" s="50"/>
      <c r="D5057" s="50"/>
      <c r="E5057" s="56"/>
      <c r="F5057" s="50"/>
      <c r="L5057" s="50"/>
      <c r="N5057" s="50"/>
      <c r="O5057" s="50"/>
      <c r="P5057" s="50"/>
    </row>
    <row r="5058" spans="1:16">
      <c r="A5058" s="50"/>
      <c r="C5058" s="50"/>
      <c r="D5058" s="50"/>
      <c r="E5058" s="56"/>
      <c r="F5058" s="50"/>
      <c r="L5058" s="50"/>
      <c r="N5058" s="50"/>
      <c r="O5058" s="50"/>
      <c r="P5058" s="50"/>
    </row>
    <row r="5059" spans="1:16">
      <c r="A5059" s="50"/>
      <c r="C5059" s="50"/>
      <c r="D5059" s="50"/>
      <c r="E5059" s="56"/>
      <c r="F5059" s="50"/>
      <c r="L5059" s="50"/>
      <c r="N5059" s="50"/>
      <c r="O5059" s="50"/>
      <c r="P5059" s="50"/>
    </row>
    <row r="5060" spans="1:16">
      <c r="A5060" s="50"/>
      <c r="C5060" s="50"/>
      <c r="D5060" s="50"/>
      <c r="E5060" s="56"/>
      <c r="F5060" s="50"/>
      <c r="L5060" s="50"/>
      <c r="N5060" s="50"/>
      <c r="O5060" s="50"/>
      <c r="P5060" s="50"/>
    </row>
    <row r="5061" spans="1:16">
      <c r="A5061" s="50"/>
      <c r="C5061" s="50"/>
      <c r="D5061" s="50"/>
      <c r="E5061" s="56"/>
      <c r="F5061" s="50"/>
      <c r="L5061" s="50"/>
      <c r="N5061" s="50"/>
      <c r="O5061" s="50"/>
      <c r="P5061" s="50"/>
    </row>
    <row r="5062" spans="1:16">
      <c r="A5062" s="50"/>
      <c r="C5062" s="50"/>
      <c r="D5062" s="50"/>
      <c r="E5062" s="56"/>
      <c r="F5062" s="50"/>
      <c r="L5062" s="50"/>
      <c r="N5062" s="50"/>
      <c r="O5062" s="50"/>
      <c r="P5062" s="50"/>
    </row>
    <row r="5063" spans="1:16">
      <c r="A5063" s="50"/>
      <c r="C5063" s="50"/>
      <c r="D5063" s="50"/>
      <c r="E5063" s="56"/>
      <c r="F5063" s="50"/>
      <c r="L5063" s="50"/>
      <c r="N5063" s="50"/>
      <c r="O5063" s="50"/>
      <c r="P5063" s="50"/>
    </row>
    <row r="5064" spans="1:16">
      <c r="A5064" s="50"/>
      <c r="C5064" s="50"/>
      <c r="D5064" s="50"/>
      <c r="E5064" s="56"/>
      <c r="F5064" s="50"/>
      <c r="L5064" s="50"/>
      <c r="N5064" s="50"/>
      <c r="O5064" s="50"/>
      <c r="P5064" s="50"/>
    </row>
    <row r="5065" spans="1:16">
      <c r="A5065" s="50"/>
      <c r="C5065" s="50"/>
      <c r="D5065" s="50"/>
      <c r="E5065" s="56"/>
      <c r="F5065" s="50"/>
      <c r="L5065" s="50"/>
      <c r="N5065" s="50"/>
      <c r="O5065" s="50"/>
      <c r="P5065" s="50"/>
    </row>
    <row r="5066" spans="1:16">
      <c r="A5066" s="50"/>
      <c r="C5066" s="50"/>
      <c r="D5066" s="50"/>
      <c r="E5066" s="56"/>
      <c r="F5066" s="50"/>
      <c r="L5066" s="50"/>
      <c r="N5066" s="50"/>
      <c r="O5066" s="50"/>
      <c r="P5066" s="50"/>
    </row>
    <row r="5067" spans="1:16">
      <c r="A5067" s="50"/>
      <c r="C5067" s="50"/>
      <c r="D5067" s="50"/>
      <c r="E5067" s="56"/>
      <c r="F5067" s="50"/>
      <c r="L5067" s="50"/>
      <c r="N5067" s="50"/>
      <c r="O5067" s="50"/>
      <c r="P5067" s="50"/>
    </row>
    <row r="5068" spans="1:16">
      <c r="A5068" s="50"/>
      <c r="C5068" s="50"/>
      <c r="D5068" s="50"/>
      <c r="E5068" s="56"/>
      <c r="F5068" s="50"/>
      <c r="L5068" s="50"/>
      <c r="N5068" s="50"/>
      <c r="O5068" s="50"/>
      <c r="P5068" s="50"/>
    </row>
    <row r="5069" spans="1:16">
      <c r="A5069" s="50"/>
      <c r="C5069" s="50"/>
      <c r="D5069" s="50"/>
      <c r="E5069" s="56"/>
      <c r="F5069" s="50"/>
      <c r="L5069" s="50"/>
      <c r="N5069" s="50"/>
      <c r="O5069" s="50"/>
      <c r="P5069" s="50"/>
    </row>
    <row r="5070" spans="1:16">
      <c r="A5070" s="50"/>
      <c r="C5070" s="50"/>
      <c r="D5070" s="50"/>
      <c r="E5070" s="56"/>
      <c r="F5070" s="50"/>
      <c r="L5070" s="50"/>
      <c r="N5070" s="50"/>
      <c r="O5070" s="50"/>
      <c r="P5070" s="50"/>
    </row>
    <row r="5071" spans="1:16">
      <c r="A5071" s="50"/>
      <c r="C5071" s="50"/>
      <c r="D5071" s="50"/>
      <c r="E5071" s="56"/>
      <c r="F5071" s="50"/>
      <c r="L5071" s="50"/>
      <c r="N5071" s="50"/>
      <c r="O5071" s="50"/>
      <c r="P5071" s="50"/>
    </row>
    <row r="5072" spans="1:16">
      <c r="A5072" s="50"/>
      <c r="C5072" s="50"/>
      <c r="D5072" s="50"/>
      <c r="E5072" s="56"/>
      <c r="F5072" s="50"/>
      <c r="L5072" s="50"/>
      <c r="N5072" s="50"/>
      <c r="O5072" s="50"/>
      <c r="P5072" s="50"/>
    </row>
    <row r="5073" spans="1:16">
      <c r="A5073" s="50"/>
      <c r="C5073" s="50"/>
      <c r="D5073" s="50"/>
      <c r="E5073" s="56"/>
      <c r="F5073" s="50"/>
      <c r="L5073" s="50"/>
      <c r="N5073" s="50"/>
      <c r="O5073" s="50"/>
      <c r="P5073" s="50"/>
    </row>
    <row r="5074" spans="1:16">
      <c r="A5074" s="50"/>
      <c r="C5074" s="50"/>
      <c r="D5074" s="50"/>
      <c r="E5074" s="56"/>
      <c r="F5074" s="50"/>
      <c r="L5074" s="50"/>
      <c r="N5074" s="50"/>
      <c r="O5074" s="50"/>
      <c r="P5074" s="50"/>
    </row>
    <row r="5075" spans="1:16">
      <c r="A5075" s="50"/>
      <c r="C5075" s="50"/>
      <c r="D5075" s="50"/>
      <c r="E5075" s="56"/>
      <c r="F5075" s="50"/>
      <c r="L5075" s="50"/>
      <c r="N5075" s="50"/>
      <c r="O5075" s="50"/>
      <c r="P5075" s="50"/>
    </row>
    <row r="5076" spans="1:16">
      <c r="A5076" s="50"/>
      <c r="C5076" s="50"/>
      <c r="D5076" s="50"/>
      <c r="E5076" s="56"/>
      <c r="F5076" s="50"/>
      <c r="L5076" s="50"/>
      <c r="N5076" s="50"/>
      <c r="O5076" s="50"/>
      <c r="P5076" s="50"/>
    </row>
    <row r="5077" spans="1:16">
      <c r="A5077" s="50"/>
      <c r="C5077" s="50"/>
      <c r="D5077" s="50"/>
      <c r="E5077" s="56"/>
      <c r="F5077" s="50"/>
      <c r="L5077" s="50"/>
      <c r="N5077" s="50"/>
      <c r="O5077" s="50"/>
      <c r="P5077" s="50"/>
    </row>
    <row r="5078" spans="1:16">
      <c r="A5078" s="50"/>
      <c r="C5078" s="50"/>
      <c r="D5078" s="50"/>
      <c r="E5078" s="56"/>
      <c r="F5078" s="50"/>
      <c r="L5078" s="50"/>
      <c r="N5078" s="50"/>
      <c r="O5078" s="50"/>
      <c r="P5078" s="50"/>
    </row>
    <row r="5079" spans="1:16">
      <c r="A5079" s="50"/>
      <c r="C5079" s="50"/>
      <c r="D5079" s="50"/>
      <c r="E5079" s="56"/>
      <c r="F5079" s="50"/>
      <c r="L5079" s="50"/>
      <c r="N5079" s="50"/>
      <c r="O5079" s="50"/>
      <c r="P5079" s="50"/>
    </row>
    <row r="5080" spans="1:16">
      <c r="A5080" s="50"/>
      <c r="C5080" s="50"/>
      <c r="D5080" s="50"/>
      <c r="E5080" s="56"/>
      <c r="F5080" s="50"/>
      <c r="L5080" s="50"/>
      <c r="N5080" s="50"/>
      <c r="O5080" s="50"/>
      <c r="P5080" s="50"/>
    </row>
    <row r="5081" spans="1:16">
      <c r="A5081" s="50"/>
      <c r="C5081" s="50"/>
      <c r="D5081" s="50"/>
      <c r="E5081" s="56"/>
      <c r="F5081" s="50"/>
      <c r="L5081" s="50"/>
      <c r="N5081" s="50"/>
      <c r="O5081" s="50"/>
      <c r="P5081" s="50"/>
    </row>
    <row r="5082" spans="1:16">
      <c r="A5082" s="50"/>
      <c r="C5082" s="50"/>
      <c r="D5082" s="50"/>
      <c r="E5082" s="56"/>
      <c r="F5082" s="50"/>
      <c r="L5082" s="50"/>
      <c r="N5082" s="50"/>
      <c r="O5082" s="50"/>
      <c r="P5082" s="50"/>
    </row>
    <row r="5083" spans="1:16">
      <c r="A5083" s="50"/>
      <c r="C5083" s="50"/>
      <c r="D5083" s="50"/>
      <c r="E5083" s="56"/>
      <c r="F5083" s="50"/>
      <c r="L5083" s="50"/>
      <c r="N5083" s="50"/>
      <c r="O5083" s="50"/>
      <c r="P5083" s="50"/>
    </row>
    <row r="5084" spans="1:16">
      <c r="A5084" s="50"/>
      <c r="C5084" s="50"/>
      <c r="D5084" s="50"/>
      <c r="E5084" s="56"/>
      <c r="F5084" s="50"/>
      <c r="L5084" s="50"/>
      <c r="N5084" s="50"/>
      <c r="O5084" s="50"/>
      <c r="P5084" s="50"/>
    </row>
    <row r="5085" spans="1:16">
      <c r="A5085" s="50"/>
      <c r="C5085" s="50"/>
      <c r="D5085" s="50"/>
      <c r="E5085" s="56"/>
      <c r="F5085" s="50"/>
      <c r="L5085" s="50"/>
      <c r="N5085" s="50"/>
      <c r="O5085" s="50"/>
      <c r="P5085" s="50"/>
    </row>
    <row r="5086" spans="1:16">
      <c r="A5086" s="50"/>
      <c r="C5086" s="50"/>
      <c r="D5086" s="50"/>
      <c r="E5086" s="56"/>
      <c r="F5086" s="50"/>
      <c r="L5086" s="50"/>
      <c r="N5086" s="50"/>
      <c r="O5086" s="50"/>
      <c r="P5086" s="50"/>
    </row>
    <row r="5087" spans="1:16">
      <c r="A5087" s="50"/>
      <c r="C5087" s="50"/>
      <c r="D5087" s="50"/>
      <c r="E5087" s="56"/>
      <c r="F5087" s="50"/>
      <c r="L5087" s="50"/>
      <c r="N5087" s="50"/>
      <c r="O5087" s="50"/>
      <c r="P5087" s="50"/>
    </row>
    <row r="5088" spans="1:16">
      <c r="A5088" s="50"/>
      <c r="C5088" s="50"/>
      <c r="D5088" s="50"/>
      <c r="E5088" s="56"/>
      <c r="F5088" s="50"/>
      <c r="L5088" s="50"/>
      <c r="N5088" s="50"/>
      <c r="O5088" s="50"/>
      <c r="P5088" s="50"/>
    </row>
    <row r="5089" spans="1:16">
      <c r="A5089" s="50"/>
      <c r="C5089" s="50"/>
      <c r="D5089" s="50"/>
      <c r="E5089" s="56"/>
      <c r="F5089" s="50"/>
      <c r="L5089" s="50"/>
      <c r="N5089" s="50"/>
      <c r="O5089" s="50"/>
      <c r="P5089" s="50"/>
    </row>
    <row r="5090" spans="1:16">
      <c r="A5090" s="50"/>
      <c r="C5090" s="50"/>
      <c r="D5090" s="50"/>
      <c r="E5090" s="56"/>
      <c r="F5090" s="50"/>
      <c r="L5090" s="50"/>
      <c r="N5090" s="50"/>
      <c r="O5090" s="50"/>
      <c r="P5090" s="50"/>
    </row>
    <row r="5091" spans="1:16">
      <c r="A5091" s="50"/>
      <c r="C5091" s="50"/>
      <c r="D5091" s="50"/>
      <c r="E5091" s="56"/>
      <c r="F5091" s="50"/>
      <c r="L5091" s="50"/>
      <c r="N5091" s="50"/>
      <c r="O5091" s="50"/>
      <c r="P5091" s="50"/>
    </row>
    <row r="5092" spans="1:16">
      <c r="A5092" s="50"/>
      <c r="C5092" s="50"/>
      <c r="D5092" s="50"/>
      <c r="E5092" s="56"/>
      <c r="F5092" s="50"/>
      <c r="L5092" s="50"/>
      <c r="N5092" s="50"/>
      <c r="O5092" s="50"/>
      <c r="P5092" s="50"/>
    </row>
    <row r="5093" spans="1:16">
      <c r="A5093" s="50"/>
      <c r="C5093" s="50"/>
      <c r="D5093" s="50"/>
      <c r="E5093" s="56"/>
      <c r="F5093" s="50"/>
      <c r="L5093" s="50"/>
      <c r="N5093" s="50"/>
      <c r="O5093" s="50"/>
      <c r="P5093" s="50"/>
    </row>
    <row r="5094" spans="1:16">
      <c r="A5094" s="50"/>
      <c r="C5094" s="50"/>
      <c r="D5094" s="50"/>
      <c r="E5094" s="56"/>
      <c r="F5094" s="50"/>
      <c r="L5094" s="50"/>
      <c r="N5094" s="50"/>
      <c r="O5094" s="50"/>
      <c r="P5094" s="50"/>
    </row>
    <row r="5095" spans="1:16">
      <c r="A5095" s="50"/>
      <c r="C5095" s="50"/>
      <c r="D5095" s="50"/>
      <c r="E5095" s="56"/>
      <c r="F5095" s="50"/>
      <c r="L5095" s="50"/>
      <c r="N5095" s="50"/>
      <c r="O5095" s="50"/>
      <c r="P5095" s="50"/>
    </row>
    <row r="5096" spans="1:16">
      <c r="A5096" s="50"/>
      <c r="C5096" s="50"/>
      <c r="D5096" s="50"/>
      <c r="E5096" s="56"/>
      <c r="F5096" s="50"/>
      <c r="L5096" s="50"/>
      <c r="N5096" s="50"/>
      <c r="O5096" s="50"/>
      <c r="P5096" s="50"/>
    </row>
    <row r="5097" spans="1:16">
      <c r="A5097" s="50"/>
      <c r="C5097" s="50"/>
      <c r="D5097" s="50"/>
      <c r="E5097" s="56"/>
      <c r="F5097" s="50"/>
      <c r="L5097" s="50"/>
      <c r="N5097" s="50"/>
      <c r="O5097" s="50"/>
      <c r="P5097" s="50"/>
    </row>
    <row r="5098" spans="1:16">
      <c r="A5098" s="50"/>
      <c r="C5098" s="50"/>
      <c r="D5098" s="50"/>
      <c r="E5098" s="56"/>
      <c r="F5098" s="50"/>
      <c r="L5098" s="50"/>
      <c r="N5098" s="50"/>
      <c r="O5098" s="50"/>
      <c r="P5098" s="50"/>
    </row>
    <row r="5099" spans="1:16">
      <c r="A5099" s="50"/>
      <c r="C5099" s="50"/>
      <c r="D5099" s="50"/>
      <c r="E5099" s="56"/>
      <c r="F5099" s="50"/>
      <c r="L5099" s="50"/>
      <c r="N5099" s="50"/>
      <c r="O5099" s="50"/>
      <c r="P5099" s="50"/>
    </row>
    <row r="5100" spans="1:16">
      <c r="A5100" s="50"/>
      <c r="C5100" s="50"/>
      <c r="D5100" s="50"/>
      <c r="E5100" s="56"/>
      <c r="F5100" s="50"/>
      <c r="L5100" s="50"/>
      <c r="N5100" s="50"/>
      <c r="O5100" s="50"/>
      <c r="P5100" s="50"/>
    </row>
    <row r="5101" spans="1:16">
      <c r="A5101" s="50"/>
      <c r="C5101" s="50"/>
      <c r="D5101" s="50"/>
      <c r="E5101" s="56"/>
      <c r="F5101" s="50"/>
      <c r="L5101" s="50"/>
      <c r="N5101" s="50"/>
      <c r="O5101" s="50"/>
      <c r="P5101" s="50"/>
    </row>
    <row r="5102" spans="1:16">
      <c r="A5102" s="50"/>
      <c r="C5102" s="50"/>
      <c r="D5102" s="50"/>
      <c r="E5102" s="56"/>
      <c r="F5102" s="50"/>
      <c r="L5102" s="50"/>
      <c r="N5102" s="50"/>
      <c r="O5102" s="50"/>
      <c r="P5102" s="50"/>
    </row>
    <row r="5103" spans="1:16">
      <c r="A5103" s="50"/>
      <c r="C5103" s="50"/>
      <c r="D5103" s="50"/>
      <c r="E5103" s="56"/>
      <c r="F5103" s="50"/>
      <c r="L5103" s="50"/>
      <c r="N5103" s="50"/>
      <c r="O5103" s="50"/>
      <c r="P5103" s="50"/>
    </row>
    <row r="5104" spans="1:16">
      <c r="A5104" s="50"/>
      <c r="C5104" s="50"/>
      <c r="D5104" s="50"/>
      <c r="E5104" s="56"/>
      <c r="F5104" s="50"/>
      <c r="L5104" s="50"/>
      <c r="N5104" s="50"/>
      <c r="O5104" s="50"/>
      <c r="P5104" s="50"/>
    </row>
    <row r="5105" spans="1:16">
      <c r="A5105" s="50"/>
      <c r="C5105" s="50"/>
      <c r="D5105" s="50"/>
      <c r="E5105" s="56"/>
      <c r="F5105" s="50"/>
      <c r="L5105" s="50"/>
      <c r="N5105" s="50"/>
      <c r="O5105" s="50"/>
      <c r="P5105" s="50"/>
    </row>
    <row r="5106" spans="1:16">
      <c r="A5106" s="50"/>
      <c r="C5106" s="50"/>
      <c r="D5106" s="50"/>
      <c r="E5106" s="56"/>
      <c r="F5106" s="50"/>
      <c r="L5106" s="50"/>
      <c r="N5106" s="50"/>
      <c r="O5106" s="50"/>
      <c r="P5106" s="50"/>
    </row>
    <row r="5107" spans="1:16">
      <c r="A5107" s="50"/>
      <c r="C5107" s="50"/>
      <c r="D5107" s="50"/>
      <c r="E5107" s="56"/>
      <c r="F5107" s="50"/>
      <c r="L5107" s="50"/>
      <c r="N5107" s="50"/>
      <c r="O5107" s="50"/>
      <c r="P5107" s="50"/>
    </row>
    <row r="5108" spans="1:16">
      <c r="A5108" s="50"/>
      <c r="C5108" s="50"/>
      <c r="D5108" s="50"/>
      <c r="E5108" s="56"/>
      <c r="F5108" s="50"/>
      <c r="L5108" s="50"/>
      <c r="N5108" s="50"/>
      <c r="O5108" s="50"/>
      <c r="P5108" s="50"/>
    </row>
    <row r="5109" spans="1:16">
      <c r="A5109" s="50"/>
      <c r="C5109" s="50"/>
      <c r="D5109" s="50"/>
      <c r="E5109" s="56"/>
      <c r="F5109" s="50"/>
      <c r="L5109" s="50"/>
      <c r="N5109" s="50"/>
      <c r="O5109" s="50"/>
      <c r="P5109" s="50"/>
    </row>
    <row r="5110" spans="1:16">
      <c r="A5110" s="50"/>
      <c r="C5110" s="50"/>
      <c r="D5110" s="50"/>
      <c r="E5110" s="56"/>
      <c r="F5110" s="50"/>
      <c r="L5110" s="50"/>
      <c r="N5110" s="50"/>
      <c r="O5110" s="50"/>
      <c r="P5110" s="50"/>
    </row>
    <row r="5111" spans="1:16">
      <c r="A5111" s="50"/>
      <c r="C5111" s="50"/>
      <c r="D5111" s="50"/>
      <c r="E5111" s="56"/>
      <c r="F5111" s="50"/>
      <c r="L5111" s="50"/>
      <c r="N5111" s="50"/>
      <c r="O5111" s="50"/>
      <c r="P5111" s="50"/>
    </row>
    <row r="5112" spans="1:16">
      <c r="A5112" s="50"/>
      <c r="C5112" s="50"/>
      <c r="D5112" s="50"/>
      <c r="E5112" s="56"/>
      <c r="F5112" s="50"/>
      <c r="L5112" s="50"/>
      <c r="N5112" s="50"/>
      <c r="O5112" s="50"/>
      <c r="P5112" s="50"/>
    </row>
    <row r="5113" spans="1:16">
      <c r="A5113" s="50"/>
      <c r="C5113" s="50"/>
      <c r="D5113" s="50"/>
      <c r="E5113" s="56"/>
      <c r="F5113" s="50"/>
      <c r="L5113" s="50"/>
      <c r="N5113" s="50"/>
      <c r="O5113" s="50"/>
      <c r="P5113" s="50"/>
    </row>
    <row r="5114" spans="1:16">
      <c r="A5114" s="50"/>
      <c r="C5114" s="50"/>
      <c r="D5114" s="50"/>
      <c r="E5114" s="56"/>
      <c r="F5114" s="50"/>
      <c r="L5114" s="50"/>
      <c r="N5114" s="50"/>
      <c r="O5114" s="50"/>
      <c r="P5114" s="50"/>
    </row>
    <row r="5115" spans="1:16">
      <c r="A5115" s="50"/>
      <c r="C5115" s="50"/>
      <c r="D5115" s="50"/>
      <c r="E5115" s="56"/>
      <c r="F5115" s="50"/>
      <c r="L5115" s="50"/>
      <c r="N5115" s="50"/>
      <c r="O5115" s="50"/>
      <c r="P5115" s="50"/>
    </row>
    <row r="5116" spans="1:16">
      <c r="A5116" s="50"/>
      <c r="C5116" s="50"/>
      <c r="D5116" s="50"/>
      <c r="E5116" s="56"/>
      <c r="F5116" s="50"/>
      <c r="L5116" s="50"/>
      <c r="N5116" s="50"/>
      <c r="O5116" s="50"/>
      <c r="P5116" s="50"/>
    </row>
    <row r="5117" spans="1:16">
      <c r="A5117" s="50"/>
      <c r="C5117" s="50"/>
      <c r="D5117" s="50"/>
      <c r="E5117" s="56"/>
      <c r="F5117" s="50"/>
      <c r="L5117" s="50"/>
      <c r="N5117" s="50"/>
      <c r="O5117" s="50"/>
      <c r="P5117" s="50"/>
    </row>
    <row r="5118" spans="1:16">
      <c r="A5118" s="50"/>
      <c r="C5118" s="50"/>
      <c r="D5118" s="50"/>
      <c r="E5118" s="56"/>
      <c r="F5118" s="50"/>
      <c r="L5118" s="50"/>
      <c r="N5118" s="50"/>
      <c r="O5118" s="50"/>
      <c r="P5118" s="50"/>
    </row>
    <row r="5119" spans="1:16">
      <c r="A5119" s="50"/>
      <c r="C5119" s="50"/>
      <c r="D5119" s="50"/>
      <c r="E5119" s="56"/>
      <c r="F5119" s="50"/>
      <c r="L5119" s="50"/>
      <c r="N5119" s="50"/>
      <c r="O5119" s="50"/>
      <c r="P5119" s="50"/>
    </row>
    <row r="5120" spans="1:16">
      <c r="A5120" s="50"/>
      <c r="C5120" s="50"/>
      <c r="D5120" s="50"/>
      <c r="E5120" s="56"/>
      <c r="F5120" s="50"/>
      <c r="L5120" s="50"/>
      <c r="N5120" s="50"/>
      <c r="O5120" s="50"/>
      <c r="P5120" s="50"/>
    </row>
    <row r="5121" spans="1:16">
      <c r="A5121" s="50"/>
      <c r="C5121" s="50"/>
      <c r="D5121" s="50"/>
      <c r="E5121" s="56"/>
      <c r="F5121" s="50"/>
      <c r="L5121" s="50"/>
      <c r="N5121" s="50"/>
      <c r="O5121" s="50"/>
      <c r="P5121" s="50"/>
    </row>
    <row r="5122" spans="1:16">
      <c r="A5122" s="50"/>
      <c r="C5122" s="50"/>
      <c r="D5122" s="50"/>
      <c r="E5122" s="56"/>
      <c r="F5122" s="50"/>
      <c r="L5122" s="50"/>
      <c r="N5122" s="50"/>
      <c r="O5122" s="50"/>
      <c r="P5122" s="50"/>
    </row>
    <row r="5123" spans="1:16">
      <c r="A5123" s="50"/>
      <c r="C5123" s="50"/>
      <c r="D5123" s="50"/>
      <c r="E5123" s="56"/>
      <c r="F5123" s="50"/>
      <c r="L5123" s="50"/>
      <c r="N5123" s="50"/>
      <c r="O5123" s="50"/>
      <c r="P5123" s="50"/>
    </row>
    <row r="5124" spans="1:16">
      <c r="A5124" s="50"/>
      <c r="C5124" s="50"/>
      <c r="D5124" s="50"/>
      <c r="E5124" s="56"/>
      <c r="F5124" s="50"/>
      <c r="L5124" s="50"/>
      <c r="N5124" s="50"/>
      <c r="O5124" s="50"/>
      <c r="P5124" s="50"/>
    </row>
    <row r="5125" spans="1:16">
      <c r="A5125" s="50"/>
      <c r="C5125" s="50"/>
      <c r="D5125" s="50"/>
      <c r="E5125" s="56"/>
      <c r="F5125" s="50"/>
      <c r="L5125" s="50"/>
      <c r="N5125" s="50"/>
      <c r="O5125" s="50"/>
      <c r="P5125" s="50"/>
    </row>
    <row r="5126" spans="1:16">
      <c r="A5126" s="50"/>
      <c r="C5126" s="50"/>
      <c r="D5126" s="50"/>
      <c r="E5126" s="56"/>
      <c r="F5126" s="50"/>
      <c r="L5126" s="50"/>
      <c r="N5126" s="50"/>
      <c r="O5126" s="50"/>
      <c r="P5126" s="50"/>
    </row>
    <row r="5127" spans="1:16">
      <c r="A5127" s="50"/>
      <c r="C5127" s="50"/>
      <c r="D5127" s="50"/>
      <c r="E5127" s="56"/>
      <c r="F5127" s="50"/>
      <c r="L5127" s="50"/>
      <c r="N5127" s="50"/>
      <c r="O5127" s="50"/>
      <c r="P5127" s="50"/>
    </row>
    <row r="5128" spans="1:16">
      <c r="A5128" s="50"/>
      <c r="C5128" s="50"/>
      <c r="D5128" s="50"/>
      <c r="E5128" s="56"/>
      <c r="F5128" s="50"/>
      <c r="L5128" s="50"/>
      <c r="N5128" s="50"/>
      <c r="O5128" s="50"/>
      <c r="P5128" s="50"/>
    </row>
    <row r="5129" spans="1:16">
      <c r="A5129" s="50"/>
      <c r="C5129" s="50"/>
      <c r="D5129" s="50"/>
      <c r="E5129" s="56"/>
      <c r="F5129" s="50"/>
      <c r="L5129" s="50"/>
      <c r="N5129" s="50"/>
      <c r="O5129" s="50"/>
      <c r="P5129" s="50"/>
    </row>
    <row r="5130" spans="1:16">
      <c r="A5130" s="50"/>
      <c r="C5130" s="50"/>
      <c r="D5130" s="50"/>
      <c r="E5130" s="56"/>
      <c r="F5130" s="50"/>
      <c r="L5130" s="50"/>
      <c r="N5130" s="50"/>
      <c r="O5130" s="50"/>
      <c r="P5130" s="50"/>
    </row>
    <row r="5131" spans="1:16">
      <c r="A5131" s="50"/>
      <c r="C5131" s="50"/>
      <c r="D5131" s="50"/>
      <c r="E5131" s="56"/>
      <c r="F5131" s="50"/>
      <c r="L5131" s="50"/>
      <c r="N5131" s="50"/>
      <c r="O5131" s="50"/>
      <c r="P5131" s="50"/>
    </row>
    <row r="5132" spans="1:16">
      <c r="A5132" s="50"/>
      <c r="C5132" s="50"/>
      <c r="D5132" s="50"/>
      <c r="E5132" s="56"/>
      <c r="F5132" s="50"/>
      <c r="L5132" s="50"/>
      <c r="N5132" s="50"/>
      <c r="O5132" s="50"/>
      <c r="P5132" s="50"/>
    </row>
    <row r="5133" spans="1:16">
      <c r="A5133" s="50"/>
      <c r="C5133" s="50"/>
      <c r="D5133" s="50"/>
      <c r="E5133" s="56"/>
      <c r="F5133" s="50"/>
      <c r="L5133" s="50"/>
      <c r="N5133" s="50"/>
      <c r="O5133" s="50"/>
      <c r="P5133" s="50"/>
    </row>
    <row r="5134" spans="1:16">
      <c r="A5134" s="50"/>
      <c r="C5134" s="50"/>
      <c r="D5134" s="50"/>
      <c r="E5134" s="56"/>
      <c r="F5134" s="50"/>
      <c r="L5134" s="50"/>
      <c r="N5134" s="50"/>
      <c r="O5134" s="50"/>
      <c r="P5134" s="50"/>
    </row>
    <row r="5135" spans="1:16">
      <c r="A5135" s="50"/>
      <c r="C5135" s="50"/>
      <c r="D5135" s="50"/>
      <c r="E5135" s="56"/>
      <c r="F5135" s="50"/>
      <c r="L5135" s="50"/>
      <c r="N5135" s="50"/>
      <c r="O5135" s="50"/>
      <c r="P5135" s="50"/>
    </row>
    <row r="5136" spans="1:16">
      <c r="A5136" s="50"/>
      <c r="C5136" s="50"/>
      <c r="D5136" s="50"/>
      <c r="E5136" s="56"/>
      <c r="F5136" s="50"/>
      <c r="L5136" s="50"/>
      <c r="N5136" s="50"/>
      <c r="O5136" s="50"/>
      <c r="P5136" s="50"/>
    </row>
    <row r="5137" spans="1:16">
      <c r="A5137" s="50"/>
      <c r="C5137" s="50"/>
      <c r="D5137" s="50"/>
      <c r="E5137" s="56"/>
      <c r="F5137" s="50"/>
      <c r="L5137" s="50"/>
      <c r="N5137" s="50"/>
      <c r="O5137" s="50"/>
      <c r="P5137" s="50"/>
    </row>
    <row r="5138" spans="1:16">
      <c r="A5138" s="50"/>
      <c r="C5138" s="50"/>
      <c r="D5138" s="50"/>
      <c r="E5138" s="56"/>
      <c r="F5138" s="50"/>
      <c r="L5138" s="50"/>
      <c r="N5138" s="50"/>
      <c r="O5138" s="50"/>
      <c r="P5138" s="50"/>
    </row>
    <row r="5139" spans="1:16">
      <c r="A5139" s="50"/>
      <c r="C5139" s="50"/>
      <c r="D5139" s="50"/>
      <c r="E5139" s="56"/>
      <c r="F5139" s="50"/>
      <c r="L5139" s="50"/>
      <c r="N5139" s="50"/>
      <c r="O5139" s="50"/>
      <c r="P5139" s="50"/>
    </row>
    <row r="5140" spans="1:16">
      <c r="A5140" s="50"/>
      <c r="C5140" s="50"/>
      <c r="D5140" s="50"/>
      <c r="E5140" s="56"/>
      <c r="F5140" s="50"/>
      <c r="L5140" s="50"/>
      <c r="N5140" s="50"/>
      <c r="O5140" s="50"/>
      <c r="P5140" s="50"/>
    </row>
    <row r="5141" spans="1:16">
      <c r="A5141" s="50"/>
      <c r="C5141" s="50"/>
      <c r="D5141" s="50"/>
      <c r="E5141" s="56"/>
      <c r="F5141" s="50"/>
      <c r="L5141" s="50"/>
      <c r="N5141" s="50"/>
      <c r="O5141" s="50"/>
      <c r="P5141" s="50"/>
    </row>
    <row r="5142" spans="1:16">
      <c r="A5142" s="50"/>
      <c r="C5142" s="50"/>
      <c r="D5142" s="50"/>
      <c r="E5142" s="56"/>
      <c r="F5142" s="50"/>
      <c r="L5142" s="50"/>
      <c r="N5142" s="50"/>
      <c r="O5142" s="50"/>
      <c r="P5142" s="50"/>
    </row>
    <row r="5143" spans="1:16">
      <c r="A5143" s="50"/>
      <c r="C5143" s="50"/>
      <c r="D5143" s="50"/>
      <c r="E5143" s="56"/>
      <c r="F5143" s="50"/>
      <c r="L5143" s="50"/>
      <c r="N5143" s="50"/>
      <c r="O5143" s="50"/>
      <c r="P5143" s="50"/>
    </row>
    <row r="5144" spans="1:16">
      <c r="A5144" s="50"/>
      <c r="C5144" s="50"/>
      <c r="D5144" s="50"/>
      <c r="E5144" s="56"/>
      <c r="F5144" s="50"/>
      <c r="L5144" s="50"/>
      <c r="N5144" s="50"/>
      <c r="O5144" s="50"/>
      <c r="P5144" s="50"/>
    </row>
    <row r="5145" spans="1:16">
      <c r="A5145" s="50"/>
      <c r="C5145" s="50"/>
      <c r="D5145" s="50"/>
      <c r="E5145" s="56"/>
      <c r="F5145" s="50"/>
      <c r="L5145" s="50"/>
      <c r="N5145" s="50"/>
      <c r="O5145" s="50"/>
      <c r="P5145" s="50"/>
    </row>
    <row r="5146" spans="1:16">
      <c r="A5146" s="50"/>
      <c r="C5146" s="50"/>
      <c r="D5146" s="50"/>
      <c r="E5146" s="56"/>
      <c r="F5146" s="50"/>
      <c r="L5146" s="50"/>
      <c r="N5146" s="50"/>
      <c r="O5146" s="50"/>
      <c r="P5146" s="50"/>
    </row>
    <row r="5147" spans="1:16">
      <c r="A5147" s="50"/>
      <c r="C5147" s="50"/>
      <c r="D5147" s="50"/>
      <c r="E5147" s="56"/>
      <c r="F5147" s="50"/>
      <c r="L5147" s="50"/>
      <c r="N5147" s="50"/>
      <c r="O5147" s="50"/>
      <c r="P5147" s="50"/>
    </row>
    <row r="5148" spans="1:16">
      <c r="A5148" s="50"/>
      <c r="C5148" s="50"/>
      <c r="D5148" s="50"/>
      <c r="E5148" s="56"/>
      <c r="F5148" s="50"/>
      <c r="L5148" s="50"/>
      <c r="N5148" s="50"/>
      <c r="O5148" s="50"/>
      <c r="P5148" s="50"/>
    </row>
    <row r="5149" spans="1:16">
      <c r="A5149" s="50"/>
      <c r="C5149" s="50"/>
      <c r="D5149" s="50"/>
      <c r="E5149" s="56"/>
      <c r="F5149" s="50"/>
      <c r="L5149" s="50"/>
      <c r="N5149" s="50"/>
      <c r="O5149" s="50"/>
      <c r="P5149" s="50"/>
    </row>
    <row r="5150" spans="1:16">
      <c r="A5150" s="50"/>
      <c r="C5150" s="50"/>
      <c r="D5150" s="50"/>
      <c r="E5150" s="56"/>
      <c r="F5150" s="50"/>
      <c r="L5150" s="50"/>
      <c r="N5150" s="50"/>
      <c r="O5150" s="50"/>
      <c r="P5150" s="50"/>
    </row>
    <row r="5151" spans="1:16">
      <c r="A5151" s="50"/>
      <c r="C5151" s="50"/>
      <c r="D5151" s="50"/>
      <c r="E5151" s="56"/>
      <c r="F5151" s="50"/>
      <c r="L5151" s="50"/>
      <c r="N5151" s="50"/>
      <c r="O5151" s="50"/>
      <c r="P5151" s="50"/>
    </row>
    <row r="5152" spans="1:16">
      <c r="A5152" s="50"/>
      <c r="C5152" s="50"/>
      <c r="D5152" s="50"/>
      <c r="E5152" s="56"/>
      <c r="F5152" s="50"/>
      <c r="L5152" s="50"/>
      <c r="N5152" s="50"/>
      <c r="O5152" s="50"/>
      <c r="P5152" s="50"/>
    </row>
    <row r="5153" spans="1:16">
      <c r="A5153" s="50"/>
      <c r="C5153" s="50"/>
      <c r="D5153" s="50"/>
      <c r="E5153" s="56"/>
      <c r="F5153" s="50"/>
      <c r="L5153" s="50"/>
      <c r="N5153" s="50"/>
      <c r="O5153" s="50"/>
      <c r="P5153" s="50"/>
    </row>
    <row r="5154" spans="1:16">
      <c r="A5154" s="50"/>
      <c r="C5154" s="50"/>
      <c r="D5154" s="50"/>
      <c r="E5154" s="56"/>
      <c r="F5154" s="50"/>
      <c r="L5154" s="50"/>
      <c r="N5154" s="50"/>
      <c r="O5154" s="50"/>
      <c r="P5154" s="50"/>
    </row>
    <row r="5155" spans="1:16">
      <c r="A5155" s="50"/>
      <c r="C5155" s="50"/>
      <c r="D5155" s="50"/>
      <c r="E5155" s="56"/>
      <c r="F5155" s="50"/>
      <c r="L5155" s="50"/>
      <c r="N5155" s="50"/>
      <c r="O5155" s="50"/>
      <c r="P5155" s="50"/>
    </row>
    <row r="5156" spans="1:16">
      <c r="A5156" s="50"/>
      <c r="C5156" s="50"/>
      <c r="D5156" s="50"/>
      <c r="E5156" s="56"/>
      <c r="F5156" s="50"/>
      <c r="L5156" s="50"/>
      <c r="N5156" s="50"/>
      <c r="O5156" s="50"/>
      <c r="P5156" s="50"/>
    </row>
    <row r="5157" spans="1:16">
      <c r="A5157" s="50"/>
      <c r="C5157" s="50"/>
      <c r="D5157" s="50"/>
      <c r="E5157" s="56"/>
      <c r="F5157" s="50"/>
      <c r="L5157" s="50"/>
      <c r="N5157" s="50"/>
      <c r="O5157" s="50"/>
      <c r="P5157" s="50"/>
    </row>
    <row r="5158" spans="1:16">
      <c r="A5158" s="50"/>
      <c r="C5158" s="50"/>
      <c r="D5158" s="50"/>
      <c r="E5158" s="56"/>
      <c r="F5158" s="50"/>
      <c r="L5158" s="50"/>
      <c r="N5158" s="50"/>
      <c r="O5158" s="50"/>
      <c r="P5158" s="50"/>
    </row>
    <row r="5159" spans="1:16">
      <c r="A5159" s="50"/>
      <c r="C5159" s="50"/>
      <c r="D5159" s="50"/>
      <c r="E5159" s="56"/>
      <c r="F5159" s="50"/>
      <c r="L5159" s="50"/>
      <c r="N5159" s="50"/>
      <c r="O5159" s="50"/>
      <c r="P5159" s="50"/>
    </row>
    <row r="5160" spans="1:16">
      <c r="A5160" s="50"/>
      <c r="C5160" s="50"/>
      <c r="D5160" s="50"/>
      <c r="E5160" s="56"/>
      <c r="F5160" s="50"/>
      <c r="L5160" s="50"/>
      <c r="N5160" s="50"/>
      <c r="O5160" s="50"/>
      <c r="P5160" s="50"/>
    </row>
    <row r="5161" spans="1:16">
      <c r="A5161" s="50"/>
      <c r="C5161" s="50"/>
      <c r="D5161" s="50"/>
      <c r="E5161" s="56"/>
      <c r="F5161" s="50"/>
      <c r="L5161" s="50"/>
      <c r="N5161" s="50"/>
      <c r="O5161" s="50"/>
      <c r="P5161" s="50"/>
    </row>
    <row r="5162" spans="1:16">
      <c r="A5162" s="50"/>
      <c r="C5162" s="50"/>
      <c r="D5162" s="50"/>
      <c r="E5162" s="56"/>
      <c r="F5162" s="50"/>
      <c r="L5162" s="50"/>
      <c r="N5162" s="50"/>
      <c r="O5162" s="50"/>
      <c r="P5162" s="50"/>
    </row>
    <row r="5163" spans="1:16">
      <c r="A5163" s="50"/>
      <c r="C5163" s="50"/>
      <c r="D5163" s="50"/>
      <c r="E5163" s="56"/>
      <c r="F5163" s="50"/>
      <c r="L5163" s="50"/>
      <c r="N5163" s="50"/>
      <c r="O5163" s="50"/>
      <c r="P5163" s="50"/>
    </row>
    <row r="5164" spans="1:16">
      <c r="A5164" s="50"/>
      <c r="C5164" s="50"/>
      <c r="D5164" s="50"/>
      <c r="E5164" s="56"/>
      <c r="F5164" s="50"/>
      <c r="L5164" s="50"/>
      <c r="N5164" s="50"/>
      <c r="O5164" s="50"/>
      <c r="P5164" s="50"/>
    </row>
    <row r="5165" spans="1:16">
      <c r="A5165" s="50"/>
      <c r="C5165" s="50"/>
      <c r="D5165" s="50"/>
      <c r="E5165" s="56"/>
      <c r="F5165" s="50"/>
      <c r="L5165" s="50"/>
      <c r="N5165" s="50"/>
      <c r="O5165" s="50"/>
      <c r="P5165" s="50"/>
    </row>
    <row r="5166" spans="1:16">
      <c r="A5166" s="50"/>
      <c r="C5166" s="50"/>
      <c r="D5166" s="50"/>
      <c r="E5166" s="56"/>
      <c r="F5166" s="50"/>
      <c r="L5166" s="50"/>
      <c r="N5166" s="50"/>
      <c r="O5166" s="50"/>
      <c r="P5166" s="50"/>
    </row>
    <row r="5167" spans="1:16">
      <c r="A5167" s="50"/>
      <c r="C5167" s="50"/>
      <c r="D5167" s="50"/>
      <c r="E5167" s="56"/>
      <c r="F5167" s="50"/>
      <c r="L5167" s="50"/>
      <c r="N5167" s="50"/>
      <c r="O5167" s="50"/>
      <c r="P5167" s="50"/>
    </row>
    <row r="5168" spans="1:16">
      <c r="A5168" s="50"/>
      <c r="C5168" s="50"/>
      <c r="D5168" s="50"/>
      <c r="E5168" s="56"/>
      <c r="F5168" s="50"/>
      <c r="L5168" s="50"/>
      <c r="N5168" s="50"/>
      <c r="O5168" s="50"/>
      <c r="P5168" s="50"/>
    </row>
    <row r="5169" spans="1:16">
      <c r="A5169" s="50"/>
      <c r="C5169" s="50"/>
      <c r="D5169" s="50"/>
      <c r="E5169" s="56"/>
      <c r="F5169" s="50"/>
      <c r="L5169" s="50"/>
      <c r="N5169" s="50"/>
      <c r="O5169" s="50"/>
      <c r="P5169" s="50"/>
    </row>
    <row r="5170" spans="1:16">
      <c r="A5170" s="50"/>
      <c r="C5170" s="50"/>
      <c r="D5170" s="50"/>
      <c r="E5170" s="56"/>
      <c r="F5170" s="50"/>
      <c r="L5170" s="50"/>
      <c r="N5170" s="50"/>
      <c r="O5170" s="50"/>
      <c r="P5170" s="50"/>
    </row>
    <row r="5171" spans="1:16">
      <c r="A5171" s="50"/>
      <c r="C5171" s="50"/>
      <c r="D5171" s="50"/>
      <c r="E5171" s="56"/>
      <c r="F5171" s="50"/>
      <c r="L5171" s="50"/>
      <c r="N5171" s="50"/>
      <c r="O5171" s="50"/>
      <c r="P5171" s="50"/>
    </row>
    <row r="5172" spans="1:16">
      <c r="A5172" s="50"/>
      <c r="C5172" s="50"/>
      <c r="D5172" s="50"/>
      <c r="E5172" s="56"/>
      <c r="F5172" s="50"/>
      <c r="L5172" s="50"/>
      <c r="N5172" s="50"/>
      <c r="O5172" s="50"/>
      <c r="P5172" s="50"/>
    </row>
    <row r="5173" spans="1:16">
      <c r="A5173" s="50"/>
      <c r="C5173" s="50"/>
      <c r="D5173" s="50"/>
      <c r="E5173" s="56"/>
      <c r="F5173" s="50"/>
      <c r="L5173" s="50"/>
      <c r="N5173" s="50"/>
      <c r="O5173" s="50"/>
      <c r="P5173" s="50"/>
    </row>
    <row r="5174" spans="1:16">
      <c r="A5174" s="50"/>
      <c r="C5174" s="50"/>
      <c r="D5174" s="50"/>
      <c r="E5174" s="56"/>
      <c r="F5174" s="50"/>
      <c r="L5174" s="50"/>
      <c r="N5174" s="50"/>
      <c r="O5174" s="50"/>
      <c r="P5174" s="50"/>
    </row>
    <row r="5175" spans="1:16">
      <c r="A5175" s="50"/>
      <c r="C5175" s="50"/>
      <c r="D5175" s="50"/>
      <c r="E5175" s="56"/>
      <c r="F5175" s="50"/>
      <c r="L5175" s="50"/>
      <c r="N5175" s="50"/>
      <c r="O5175" s="50"/>
      <c r="P5175" s="50"/>
    </row>
    <row r="5176" spans="1:16">
      <c r="A5176" s="50"/>
      <c r="C5176" s="50"/>
      <c r="D5176" s="50"/>
      <c r="E5176" s="56"/>
      <c r="F5176" s="50"/>
      <c r="L5176" s="50"/>
      <c r="N5176" s="50"/>
      <c r="O5176" s="50"/>
      <c r="P5176" s="50"/>
    </row>
    <row r="5177" spans="1:16">
      <c r="A5177" s="50"/>
      <c r="C5177" s="50"/>
      <c r="D5177" s="50"/>
      <c r="E5177" s="56"/>
      <c r="F5177" s="50"/>
      <c r="L5177" s="50"/>
      <c r="N5177" s="50"/>
      <c r="O5177" s="50"/>
      <c r="P5177" s="50"/>
    </row>
    <row r="5178" spans="1:16">
      <c r="A5178" s="50"/>
      <c r="C5178" s="50"/>
      <c r="D5178" s="50"/>
      <c r="E5178" s="56"/>
      <c r="F5178" s="50"/>
      <c r="L5178" s="50"/>
      <c r="N5178" s="50"/>
      <c r="O5178" s="50"/>
      <c r="P5178" s="50"/>
    </row>
    <row r="5179" spans="1:16">
      <c r="A5179" s="50"/>
      <c r="C5179" s="50"/>
      <c r="D5179" s="50"/>
      <c r="E5179" s="56"/>
      <c r="F5179" s="50"/>
      <c r="L5179" s="50"/>
      <c r="N5179" s="50"/>
      <c r="O5179" s="50"/>
      <c r="P5179" s="50"/>
    </row>
    <row r="5180" spans="1:16">
      <c r="A5180" s="50"/>
      <c r="C5180" s="50"/>
      <c r="D5180" s="50"/>
      <c r="E5180" s="56"/>
      <c r="F5180" s="50"/>
      <c r="L5180" s="50"/>
      <c r="N5180" s="50"/>
      <c r="O5180" s="50"/>
      <c r="P5180" s="50"/>
    </row>
    <row r="5181" spans="1:16">
      <c r="A5181" s="50"/>
      <c r="C5181" s="50"/>
      <c r="D5181" s="50"/>
      <c r="E5181" s="56"/>
      <c r="F5181" s="50"/>
      <c r="L5181" s="50"/>
      <c r="N5181" s="50"/>
      <c r="O5181" s="50"/>
      <c r="P5181" s="50"/>
    </row>
    <row r="5182" spans="1:16">
      <c r="A5182" s="50"/>
      <c r="C5182" s="50"/>
      <c r="D5182" s="50"/>
      <c r="E5182" s="56"/>
      <c r="F5182" s="50"/>
      <c r="L5182" s="50"/>
      <c r="N5182" s="50"/>
      <c r="O5182" s="50"/>
      <c r="P5182" s="50"/>
    </row>
    <row r="5183" spans="1:16">
      <c r="A5183" s="50"/>
      <c r="C5183" s="50"/>
      <c r="D5183" s="50"/>
      <c r="E5183" s="56"/>
      <c r="F5183" s="50"/>
      <c r="L5183" s="50"/>
      <c r="N5183" s="50"/>
      <c r="O5183" s="50"/>
      <c r="P5183" s="50"/>
    </row>
    <row r="5184" spans="1:16">
      <c r="A5184" s="50"/>
      <c r="C5184" s="50"/>
      <c r="D5184" s="50"/>
      <c r="E5184" s="56"/>
      <c r="F5184" s="50"/>
      <c r="L5184" s="50"/>
      <c r="N5184" s="50"/>
      <c r="O5184" s="50"/>
      <c r="P5184" s="50"/>
    </row>
    <row r="5185" spans="1:16">
      <c r="A5185" s="50"/>
      <c r="C5185" s="50"/>
      <c r="D5185" s="50"/>
      <c r="E5185" s="56"/>
      <c r="F5185" s="50"/>
      <c r="L5185" s="50"/>
      <c r="N5185" s="50"/>
      <c r="O5185" s="50"/>
      <c r="P5185" s="50"/>
    </row>
    <row r="5186" spans="1:16">
      <c r="A5186" s="50"/>
      <c r="C5186" s="50"/>
      <c r="D5186" s="50"/>
      <c r="E5186" s="56"/>
      <c r="F5186" s="50"/>
      <c r="L5186" s="50"/>
      <c r="N5186" s="50"/>
      <c r="O5186" s="50"/>
      <c r="P5186" s="50"/>
    </row>
    <row r="5187" spans="1:16">
      <c r="A5187" s="50"/>
      <c r="C5187" s="50"/>
      <c r="D5187" s="50"/>
      <c r="E5187" s="56"/>
      <c r="F5187" s="50"/>
      <c r="L5187" s="50"/>
      <c r="N5187" s="50"/>
      <c r="O5187" s="50"/>
      <c r="P5187" s="50"/>
    </row>
    <row r="5188" spans="1:16">
      <c r="A5188" s="50"/>
      <c r="C5188" s="50"/>
      <c r="D5188" s="50"/>
      <c r="E5188" s="56"/>
      <c r="F5188" s="50"/>
      <c r="L5188" s="50"/>
      <c r="N5188" s="50"/>
      <c r="O5188" s="50"/>
      <c r="P5188" s="50"/>
    </row>
    <row r="5189" spans="1:16">
      <c r="A5189" s="50"/>
      <c r="C5189" s="50"/>
      <c r="D5189" s="50"/>
      <c r="E5189" s="56"/>
      <c r="F5189" s="50"/>
      <c r="L5189" s="50"/>
      <c r="N5189" s="50"/>
      <c r="O5189" s="50"/>
      <c r="P5189" s="50"/>
    </row>
    <row r="5190" spans="1:16">
      <c r="A5190" s="50"/>
      <c r="C5190" s="50"/>
      <c r="D5190" s="50"/>
      <c r="E5190" s="56"/>
      <c r="F5190" s="50"/>
      <c r="L5190" s="50"/>
      <c r="N5190" s="50"/>
      <c r="O5190" s="50"/>
      <c r="P5190" s="50"/>
    </row>
    <row r="5191" spans="1:16">
      <c r="A5191" s="50"/>
      <c r="C5191" s="50"/>
      <c r="D5191" s="50"/>
      <c r="E5191" s="56"/>
      <c r="F5191" s="50"/>
      <c r="L5191" s="50"/>
      <c r="N5191" s="50"/>
      <c r="O5191" s="50"/>
      <c r="P5191" s="50"/>
    </row>
    <row r="5192" spans="1:16">
      <c r="A5192" s="50"/>
      <c r="C5192" s="50"/>
      <c r="D5192" s="50"/>
      <c r="E5192" s="56"/>
      <c r="F5192" s="50"/>
      <c r="L5192" s="50"/>
      <c r="N5192" s="50"/>
      <c r="O5192" s="50"/>
      <c r="P5192" s="50"/>
    </row>
    <row r="5193" spans="1:16">
      <c r="A5193" s="50"/>
      <c r="C5193" s="50"/>
      <c r="D5193" s="50"/>
      <c r="E5193" s="56"/>
      <c r="F5193" s="50"/>
      <c r="L5193" s="50"/>
      <c r="N5193" s="50"/>
      <c r="O5193" s="50"/>
      <c r="P5193" s="50"/>
    </row>
    <row r="5194" spans="1:16">
      <c r="A5194" s="50"/>
      <c r="C5194" s="50"/>
      <c r="D5194" s="50"/>
      <c r="E5194" s="56"/>
      <c r="F5194" s="50"/>
      <c r="L5194" s="50"/>
      <c r="N5194" s="50"/>
      <c r="O5194" s="50"/>
      <c r="P5194" s="50"/>
    </row>
    <row r="5195" spans="1:16">
      <c r="A5195" s="50"/>
      <c r="C5195" s="50"/>
      <c r="D5195" s="50"/>
      <c r="E5195" s="56"/>
      <c r="F5195" s="50"/>
      <c r="L5195" s="50"/>
      <c r="N5195" s="50"/>
      <c r="O5195" s="50"/>
      <c r="P5195" s="50"/>
    </row>
    <row r="5196" spans="1:16">
      <c r="A5196" s="50"/>
      <c r="C5196" s="50"/>
      <c r="D5196" s="50"/>
      <c r="E5196" s="56"/>
      <c r="F5196" s="50"/>
      <c r="L5196" s="50"/>
      <c r="N5196" s="50"/>
      <c r="O5196" s="50"/>
      <c r="P5196" s="50"/>
    </row>
    <row r="5197" spans="1:16">
      <c r="A5197" s="50"/>
      <c r="C5197" s="50"/>
      <c r="D5197" s="50"/>
      <c r="E5197" s="56"/>
      <c r="F5197" s="50"/>
      <c r="L5197" s="50"/>
      <c r="N5197" s="50"/>
      <c r="O5197" s="50"/>
      <c r="P5197" s="50"/>
    </row>
    <row r="5198" spans="1:16">
      <c r="A5198" s="50"/>
      <c r="C5198" s="50"/>
      <c r="D5198" s="50"/>
      <c r="E5198" s="56"/>
      <c r="F5198" s="50"/>
      <c r="L5198" s="50"/>
      <c r="N5198" s="50"/>
      <c r="O5198" s="50"/>
      <c r="P5198" s="50"/>
    </row>
    <row r="5199" spans="1:16">
      <c r="A5199" s="50"/>
      <c r="C5199" s="50"/>
      <c r="D5199" s="50"/>
      <c r="E5199" s="56"/>
      <c r="F5199" s="50"/>
      <c r="L5199" s="50"/>
      <c r="N5199" s="50"/>
      <c r="O5199" s="50"/>
      <c r="P5199" s="50"/>
    </row>
    <row r="5200" spans="1:16">
      <c r="A5200" s="50"/>
      <c r="C5200" s="50"/>
      <c r="D5200" s="50"/>
      <c r="E5200" s="56"/>
      <c r="F5200" s="50"/>
      <c r="L5200" s="50"/>
      <c r="N5200" s="50"/>
      <c r="O5200" s="50"/>
      <c r="P5200" s="50"/>
    </row>
    <row r="5201" spans="1:16">
      <c r="A5201" s="50"/>
      <c r="C5201" s="50"/>
      <c r="D5201" s="50"/>
      <c r="E5201" s="56"/>
      <c r="F5201" s="50"/>
      <c r="L5201" s="50"/>
      <c r="N5201" s="50"/>
      <c r="O5201" s="50"/>
      <c r="P5201" s="50"/>
    </row>
    <row r="5202" spans="1:16">
      <c r="A5202" s="50"/>
      <c r="C5202" s="50"/>
      <c r="D5202" s="50"/>
      <c r="E5202" s="56"/>
      <c r="F5202" s="50"/>
      <c r="L5202" s="50"/>
      <c r="N5202" s="50"/>
      <c r="O5202" s="50"/>
      <c r="P5202" s="50"/>
    </row>
    <row r="5203" spans="1:16">
      <c r="A5203" s="50"/>
      <c r="C5203" s="50"/>
      <c r="D5203" s="50"/>
      <c r="E5203" s="56"/>
      <c r="F5203" s="50"/>
      <c r="L5203" s="50"/>
      <c r="N5203" s="50"/>
      <c r="O5203" s="50"/>
      <c r="P5203" s="50"/>
    </row>
    <row r="5204" spans="1:16">
      <c r="A5204" s="50"/>
      <c r="C5204" s="50"/>
      <c r="D5204" s="50"/>
      <c r="E5204" s="56"/>
      <c r="F5204" s="50"/>
      <c r="L5204" s="50"/>
      <c r="N5204" s="50"/>
      <c r="O5204" s="50"/>
      <c r="P5204" s="50"/>
    </row>
    <row r="5205" spans="1:16">
      <c r="A5205" s="50"/>
      <c r="C5205" s="50"/>
      <c r="D5205" s="50"/>
      <c r="E5205" s="56"/>
      <c r="F5205" s="50"/>
      <c r="L5205" s="50"/>
      <c r="N5205" s="50"/>
      <c r="O5205" s="50"/>
      <c r="P5205" s="50"/>
    </row>
    <row r="5206" spans="1:16">
      <c r="A5206" s="50"/>
      <c r="C5206" s="50"/>
      <c r="D5206" s="50"/>
      <c r="E5206" s="56"/>
      <c r="F5206" s="50"/>
      <c r="L5206" s="50"/>
      <c r="N5206" s="50"/>
      <c r="O5206" s="50"/>
      <c r="P5206" s="50"/>
    </row>
    <row r="5207" spans="1:16">
      <c r="A5207" s="50"/>
      <c r="C5207" s="50"/>
      <c r="D5207" s="50"/>
      <c r="E5207" s="56"/>
      <c r="F5207" s="50"/>
      <c r="L5207" s="50"/>
      <c r="N5207" s="50"/>
      <c r="O5207" s="50"/>
      <c r="P5207" s="50"/>
    </row>
    <row r="5208" spans="1:16">
      <c r="A5208" s="50"/>
      <c r="C5208" s="50"/>
      <c r="D5208" s="50"/>
      <c r="E5208" s="56"/>
      <c r="F5208" s="50"/>
      <c r="L5208" s="50"/>
      <c r="N5208" s="50"/>
      <c r="O5208" s="50"/>
      <c r="P5208" s="50"/>
    </row>
    <row r="5209" spans="1:16">
      <c r="A5209" s="50"/>
      <c r="C5209" s="50"/>
      <c r="D5209" s="50"/>
      <c r="E5209" s="56"/>
      <c r="F5209" s="50"/>
      <c r="L5209" s="50"/>
      <c r="N5209" s="50"/>
      <c r="O5209" s="50"/>
      <c r="P5209" s="50"/>
    </row>
    <row r="5210" spans="1:16">
      <c r="A5210" s="50"/>
      <c r="C5210" s="50"/>
      <c r="D5210" s="50"/>
      <c r="E5210" s="56"/>
      <c r="F5210" s="50"/>
      <c r="L5210" s="50"/>
      <c r="N5210" s="50"/>
      <c r="O5210" s="50"/>
      <c r="P5210" s="50"/>
    </row>
    <row r="5211" spans="1:16">
      <c r="A5211" s="50"/>
      <c r="C5211" s="50"/>
      <c r="D5211" s="50"/>
      <c r="E5211" s="56"/>
      <c r="F5211" s="50"/>
      <c r="L5211" s="50"/>
      <c r="N5211" s="50"/>
      <c r="O5211" s="50"/>
      <c r="P5211" s="50"/>
    </row>
    <row r="5212" spans="1:16">
      <c r="A5212" s="50"/>
      <c r="C5212" s="50"/>
      <c r="D5212" s="50"/>
      <c r="E5212" s="56"/>
      <c r="F5212" s="50"/>
      <c r="L5212" s="50"/>
      <c r="N5212" s="50"/>
      <c r="O5212" s="50"/>
      <c r="P5212" s="50"/>
    </row>
    <row r="5213" spans="1:16">
      <c r="A5213" s="50"/>
      <c r="C5213" s="50"/>
      <c r="D5213" s="50"/>
      <c r="E5213" s="56"/>
      <c r="F5213" s="50"/>
      <c r="L5213" s="50"/>
      <c r="N5213" s="50"/>
      <c r="O5213" s="50"/>
      <c r="P5213" s="50"/>
    </row>
    <row r="5214" spans="1:16">
      <c r="A5214" s="50"/>
      <c r="C5214" s="50"/>
      <c r="D5214" s="50"/>
      <c r="E5214" s="56"/>
      <c r="F5214" s="50"/>
      <c r="L5214" s="50"/>
      <c r="N5214" s="50"/>
      <c r="O5214" s="50"/>
      <c r="P5214" s="50"/>
    </row>
    <row r="5215" spans="1:16">
      <c r="A5215" s="50"/>
      <c r="C5215" s="50"/>
      <c r="D5215" s="50"/>
      <c r="E5215" s="56"/>
      <c r="F5215" s="50"/>
      <c r="L5215" s="50"/>
      <c r="N5215" s="50"/>
      <c r="O5215" s="50"/>
      <c r="P5215" s="50"/>
    </row>
    <row r="5216" spans="1:16">
      <c r="A5216" s="50"/>
      <c r="C5216" s="50"/>
      <c r="D5216" s="50"/>
      <c r="E5216" s="56"/>
      <c r="F5216" s="50"/>
      <c r="L5216" s="50"/>
      <c r="N5216" s="50"/>
      <c r="O5216" s="50"/>
      <c r="P5216" s="50"/>
    </row>
    <row r="5217" spans="1:16">
      <c r="A5217" s="50"/>
      <c r="C5217" s="50"/>
      <c r="D5217" s="50"/>
      <c r="E5217" s="56"/>
      <c r="F5217" s="50"/>
      <c r="L5217" s="50"/>
      <c r="N5217" s="50"/>
      <c r="O5217" s="50"/>
      <c r="P5217" s="50"/>
    </row>
    <row r="5218" spans="1:16">
      <c r="A5218" s="50"/>
      <c r="C5218" s="50"/>
      <c r="D5218" s="50"/>
      <c r="E5218" s="56"/>
      <c r="F5218" s="50"/>
      <c r="L5218" s="50"/>
      <c r="N5218" s="50"/>
      <c r="O5218" s="50"/>
      <c r="P5218" s="50"/>
    </row>
    <row r="5219" spans="1:16">
      <c r="A5219" s="50"/>
      <c r="C5219" s="50"/>
      <c r="D5219" s="50"/>
      <c r="E5219" s="56"/>
      <c r="F5219" s="50"/>
      <c r="L5219" s="50"/>
      <c r="N5219" s="50"/>
      <c r="O5219" s="50"/>
      <c r="P5219" s="50"/>
    </row>
    <row r="5220" spans="1:16">
      <c r="A5220" s="50"/>
      <c r="C5220" s="50"/>
      <c r="D5220" s="50"/>
      <c r="E5220" s="56"/>
      <c r="F5220" s="50"/>
      <c r="L5220" s="50"/>
      <c r="N5220" s="50"/>
      <c r="O5220" s="50"/>
      <c r="P5220" s="50"/>
    </row>
    <row r="5221" spans="1:16">
      <c r="A5221" s="50"/>
      <c r="C5221" s="50"/>
      <c r="D5221" s="50"/>
      <c r="E5221" s="56"/>
      <c r="F5221" s="50"/>
      <c r="L5221" s="50"/>
      <c r="N5221" s="50"/>
      <c r="O5221" s="50"/>
      <c r="P5221" s="50"/>
    </row>
    <row r="5222" spans="1:16">
      <c r="A5222" s="50"/>
      <c r="C5222" s="50"/>
      <c r="D5222" s="50"/>
      <c r="E5222" s="56"/>
      <c r="F5222" s="50"/>
      <c r="L5222" s="50"/>
      <c r="N5222" s="50"/>
      <c r="O5222" s="50"/>
      <c r="P5222" s="50"/>
    </row>
    <row r="5223" spans="1:16">
      <c r="A5223" s="50"/>
      <c r="C5223" s="50"/>
      <c r="D5223" s="50"/>
      <c r="E5223" s="56"/>
      <c r="F5223" s="50"/>
      <c r="L5223" s="50"/>
      <c r="N5223" s="50"/>
      <c r="O5223" s="50"/>
      <c r="P5223" s="50"/>
    </row>
    <row r="5224" spans="1:16">
      <c r="A5224" s="50"/>
      <c r="C5224" s="50"/>
      <c r="D5224" s="50"/>
      <c r="E5224" s="56"/>
      <c r="F5224" s="50"/>
      <c r="L5224" s="50"/>
      <c r="N5224" s="50"/>
      <c r="O5224" s="50"/>
      <c r="P5224" s="50"/>
    </row>
    <row r="5225" spans="1:16">
      <c r="A5225" s="50"/>
      <c r="C5225" s="50"/>
      <c r="D5225" s="50"/>
      <c r="E5225" s="56"/>
      <c r="F5225" s="50"/>
      <c r="L5225" s="50"/>
      <c r="N5225" s="50"/>
      <c r="O5225" s="50"/>
      <c r="P5225" s="50"/>
    </row>
    <row r="5226" spans="1:16">
      <c r="A5226" s="50"/>
      <c r="C5226" s="50"/>
      <c r="D5226" s="50"/>
      <c r="E5226" s="56"/>
      <c r="F5226" s="50"/>
      <c r="L5226" s="50"/>
      <c r="N5226" s="50"/>
      <c r="O5226" s="50"/>
      <c r="P5226" s="50"/>
    </row>
    <row r="5227" spans="1:16">
      <c r="A5227" s="50"/>
      <c r="C5227" s="50"/>
      <c r="D5227" s="50"/>
      <c r="E5227" s="56"/>
      <c r="F5227" s="50"/>
      <c r="L5227" s="50"/>
      <c r="N5227" s="50"/>
      <c r="O5227" s="50"/>
      <c r="P5227" s="50"/>
    </row>
    <row r="5228" spans="1:16">
      <c r="A5228" s="50"/>
      <c r="C5228" s="50"/>
      <c r="D5228" s="50"/>
      <c r="E5228" s="56"/>
      <c r="F5228" s="50"/>
      <c r="L5228" s="50"/>
      <c r="N5228" s="50"/>
      <c r="O5228" s="50"/>
      <c r="P5228" s="50"/>
    </row>
    <row r="5229" spans="1:16">
      <c r="A5229" s="50"/>
      <c r="C5229" s="50"/>
      <c r="D5229" s="50"/>
      <c r="E5229" s="56"/>
      <c r="F5229" s="50"/>
      <c r="L5229" s="50"/>
      <c r="N5229" s="50"/>
      <c r="O5229" s="50"/>
      <c r="P5229" s="50"/>
    </row>
    <row r="5230" spans="1:16">
      <c r="A5230" s="50"/>
      <c r="C5230" s="50"/>
      <c r="D5230" s="50"/>
      <c r="E5230" s="56"/>
      <c r="F5230" s="50"/>
      <c r="L5230" s="50"/>
      <c r="N5230" s="50"/>
      <c r="O5230" s="50"/>
      <c r="P5230" s="50"/>
    </row>
    <row r="5231" spans="1:16">
      <c r="A5231" s="50"/>
      <c r="C5231" s="50"/>
      <c r="D5231" s="50"/>
      <c r="E5231" s="56"/>
      <c r="F5231" s="50"/>
      <c r="L5231" s="50"/>
      <c r="N5231" s="50"/>
      <c r="O5231" s="50"/>
      <c r="P5231" s="50"/>
    </row>
    <row r="5232" spans="1:16">
      <c r="A5232" s="50"/>
      <c r="C5232" s="50"/>
      <c r="D5232" s="50"/>
      <c r="E5232" s="56"/>
      <c r="F5232" s="50"/>
      <c r="L5232" s="50"/>
      <c r="N5232" s="50"/>
      <c r="O5232" s="50"/>
      <c r="P5232" s="50"/>
    </row>
    <row r="5233" spans="1:16">
      <c r="A5233" s="50"/>
      <c r="C5233" s="50"/>
      <c r="D5233" s="50"/>
      <c r="E5233" s="56"/>
      <c r="F5233" s="50"/>
      <c r="L5233" s="50"/>
      <c r="N5233" s="50"/>
      <c r="O5233" s="50"/>
      <c r="P5233" s="50"/>
    </row>
    <row r="5234" spans="1:16">
      <c r="A5234" s="50"/>
      <c r="C5234" s="50"/>
      <c r="D5234" s="50"/>
      <c r="E5234" s="56"/>
      <c r="F5234" s="50"/>
      <c r="L5234" s="50"/>
      <c r="N5234" s="50"/>
      <c r="O5234" s="50"/>
      <c r="P5234" s="50"/>
    </row>
    <row r="5235" spans="1:16">
      <c r="A5235" s="50"/>
      <c r="C5235" s="50"/>
      <c r="D5235" s="50"/>
      <c r="E5235" s="56"/>
      <c r="F5235" s="50"/>
      <c r="L5235" s="50"/>
      <c r="N5235" s="50"/>
      <c r="O5235" s="50"/>
      <c r="P5235" s="50"/>
    </row>
    <row r="5236" spans="1:16">
      <c r="A5236" s="50"/>
      <c r="C5236" s="50"/>
      <c r="D5236" s="50"/>
      <c r="E5236" s="56"/>
      <c r="F5236" s="50"/>
      <c r="L5236" s="50"/>
      <c r="N5236" s="50"/>
      <c r="O5236" s="50"/>
      <c r="P5236" s="50"/>
    </row>
    <row r="5237" spans="1:16">
      <c r="A5237" s="50"/>
      <c r="C5237" s="50"/>
      <c r="D5237" s="50"/>
      <c r="E5237" s="56"/>
      <c r="F5237" s="50"/>
      <c r="L5237" s="50"/>
      <c r="N5237" s="50"/>
      <c r="O5237" s="50"/>
      <c r="P5237" s="50"/>
    </row>
    <row r="5238" spans="1:16">
      <c r="A5238" s="50"/>
      <c r="C5238" s="50"/>
      <c r="D5238" s="50"/>
      <c r="E5238" s="56"/>
      <c r="F5238" s="50"/>
      <c r="L5238" s="50"/>
      <c r="N5238" s="50"/>
      <c r="O5238" s="50"/>
      <c r="P5238" s="50"/>
    </row>
    <row r="5239" spans="1:16">
      <c r="A5239" s="50"/>
      <c r="C5239" s="50"/>
      <c r="D5239" s="50"/>
      <c r="E5239" s="56"/>
      <c r="F5239" s="50"/>
      <c r="L5239" s="50"/>
      <c r="N5239" s="50"/>
      <c r="O5239" s="50"/>
      <c r="P5239" s="50"/>
    </row>
    <row r="5240" spans="1:16">
      <c r="A5240" s="50"/>
      <c r="C5240" s="50"/>
      <c r="D5240" s="50"/>
      <c r="E5240" s="56"/>
      <c r="F5240" s="50"/>
      <c r="L5240" s="50"/>
      <c r="N5240" s="50"/>
      <c r="O5240" s="50"/>
      <c r="P5240" s="50"/>
    </row>
    <row r="5241" spans="1:16">
      <c r="A5241" s="50"/>
      <c r="C5241" s="50"/>
      <c r="D5241" s="50"/>
      <c r="E5241" s="56"/>
      <c r="F5241" s="50"/>
      <c r="L5241" s="50"/>
      <c r="N5241" s="50"/>
      <c r="O5241" s="50"/>
      <c r="P5241" s="50"/>
    </row>
    <row r="5242" spans="1:16">
      <c r="A5242" s="50"/>
      <c r="C5242" s="50"/>
      <c r="D5242" s="50"/>
      <c r="E5242" s="56"/>
      <c r="F5242" s="50"/>
      <c r="L5242" s="50"/>
      <c r="N5242" s="50"/>
      <c r="O5242" s="50"/>
      <c r="P5242" s="50"/>
    </row>
    <row r="5243" spans="1:16">
      <c r="A5243" s="50"/>
      <c r="C5243" s="50"/>
      <c r="D5243" s="50"/>
      <c r="E5243" s="56"/>
      <c r="F5243" s="50"/>
      <c r="L5243" s="50"/>
      <c r="N5243" s="50"/>
      <c r="O5243" s="50"/>
      <c r="P5243" s="50"/>
    </row>
    <row r="5244" spans="1:16">
      <c r="A5244" s="50"/>
      <c r="C5244" s="50"/>
      <c r="D5244" s="50"/>
      <c r="E5244" s="56"/>
      <c r="F5244" s="50"/>
      <c r="L5244" s="50"/>
      <c r="N5244" s="50"/>
      <c r="O5244" s="50"/>
      <c r="P5244" s="50"/>
    </row>
    <row r="5245" spans="1:16">
      <c r="A5245" s="50"/>
      <c r="C5245" s="50"/>
      <c r="D5245" s="50"/>
      <c r="E5245" s="56"/>
      <c r="F5245" s="50"/>
      <c r="L5245" s="50"/>
      <c r="N5245" s="50"/>
      <c r="O5245" s="50"/>
      <c r="P5245" s="50"/>
    </row>
    <row r="5246" spans="1:16">
      <c r="A5246" s="50"/>
      <c r="C5246" s="50"/>
      <c r="D5246" s="50"/>
      <c r="E5246" s="56"/>
      <c r="F5246" s="50"/>
      <c r="L5246" s="50"/>
      <c r="N5246" s="50"/>
      <c r="O5246" s="50"/>
      <c r="P5246" s="50"/>
    </row>
    <row r="5247" spans="1:16">
      <c r="A5247" s="50"/>
      <c r="C5247" s="50"/>
      <c r="D5247" s="50"/>
      <c r="E5247" s="56"/>
      <c r="F5247" s="50"/>
      <c r="L5247" s="50"/>
      <c r="N5247" s="50"/>
      <c r="O5247" s="50"/>
      <c r="P5247" s="50"/>
    </row>
    <row r="5248" spans="1:16">
      <c r="A5248" s="50"/>
      <c r="C5248" s="50"/>
      <c r="D5248" s="50"/>
      <c r="E5248" s="56"/>
      <c r="F5248" s="50"/>
      <c r="L5248" s="50"/>
      <c r="N5248" s="50"/>
      <c r="O5248" s="50"/>
      <c r="P5248" s="50"/>
    </row>
    <row r="5249" spans="1:16">
      <c r="A5249" s="50"/>
      <c r="C5249" s="50"/>
      <c r="D5249" s="50"/>
      <c r="E5249" s="56"/>
      <c r="F5249" s="50"/>
      <c r="L5249" s="50"/>
      <c r="N5249" s="50"/>
      <c r="O5249" s="50"/>
      <c r="P5249" s="50"/>
    </row>
    <row r="5250" spans="1:16">
      <c r="A5250" s="50"/>
      <c r="C5250" s="50"/>
      <c r="D5250" s="50"/>
      <c r="E5250" s="56"/>
      <c r="F5250" s="50"/>
      <c r="L5250" s="50"/>
      <c r="N5250" s="50"/>
      <c r="O5250" s="50"/>
      <c r="P5250" s="50"/>
    </row>
    <row r="5251" spans="1:16">
      <c r="A5251" s="50"/>
      <c r="C5251" s="50"/>
      <c r="D5251" s="50"/>
      <c r="E5251" s="56"/>
      <c r="F5251" s="50"/>
      <c r="L5251" s="50"/>
      <c r="N5251" s="50"/>
      <c r="O5251" s="50"/>
      <c r="P5251" s="50"/>
    </row>
    <row r="5252" spans="1:16">
      <c r="A5252" s="50"/>
      <c r="C5252" s="50"/>
      <c r="D5252" s="50"/>
      <c r="E5252" s="56"/>
      <c r="F5252" s="50"/>
      <c r="L5252" s="50"/>
      <c r="N5252" s="50"/>
      <c r="O5252" s="50"/>
      <c r="P5252" s="50"/>
    </row>
    <row r="5253" spans="1:16">
      <c r="A5253" s="50"/>
      <c r="C5253" s="50"/>
      <c r="D5253" s="50"/>
      <c r="E5253" s="56"/>
      <c r="F5253" s="50"/>
      <c r="L5253" s="50"/>
      <c r="N5253" s="50"/>
      <c r="O5253" s="50"/>
      <c r="P5253" s="50"/>
    </row>
    <row r="5254" spans="1:16">
      <c r="A5254" s="50"/>
      <c r="C5254" s="50"/>
      <c r="D5254" s="50"/>
      <c r="E5254" s="56"/>
      <c r="F5254" s="50"/>
      <c r="L5254" s="50"/>
      <c r="N5254" s="50"/>
      <c r="O5254" s="50"/>
      <c r="P5254" s="50"/>
    </row>
    <row r="5255" spans="1:16">
      <c r="A5255" s="50"/>
      <c r="C5255" s="50"/>
      <c r="D5255" s="50"/>
      <c r="E5255" s="56"/>
      <c r="F5255" s="50"/>
      <c r="L5255" s="50"/>
      <c r="N5255" s="50"/>
      <c r="O5255" s="50"/>
      <c r="P5255" s="50"/>
    </row>
    <row r="5256" spans="1:16">
      <c r="A5256" s="50"/>
      <c r="C5256" s="50"/>
      <c r="D5256" s="50"/>
      <c r="E5256" s="56"/>
      <c r="F5256" s="50"/>
      <c r="L5256" s="50"/>
      <c r="N5256" s="50"/>
      <c r="O5256" s="50"/>
      <c r="P5256" s="50"/>
    </row>
    <row r="5257" spans="1:16">
      <c r="A5257" s="50"/>
      <c r="C5257" s="50"/>
      <c r="D5257" s="50"/>
      <c r="E5257" s="56"/>
      <c r="F5257" s="50"/>
      <c r="L5257" s="50"/>
      <c r="N5257" s="50"/>
      <c r="O5257" s="50"/>
      <c r="P5257" s="50"/>
    </row>
    <row r="5258" spans="1:16">
      <c r="A5258" s="50"/>
      <c r="C5258" s="50"/>
      <c r="D5258" s="50"/>
      <c r="E5258" s="56"/>
      <c r="F5258" s="50"/>
      <c r="L5258" s="50"/>
      <c r="N5258" s="50"/>
      <c r="O5258" s="50"/>
      <c r="P5258" s="50"/>
    </row>
    <row r="5259" spans="1:16">
      <c r="A5259" s="50"/>
      <c r="C5259" s="50"/>
      <c r="D5259" s="50"/>
      <c r="E5259" s="56"/>
      <c r="F5259" s="50"/>
      <c r="L5259" s="50"/>
      <c r="N5259" s="50"/>
      <c r="O5259" s="50"/>
      <c r="P5259" s="50"/>
    </row>
    <row r="5260" spans="1:16">
      <c r="A5260" s="50"/>
      <c r="C5260" s="50"/>
      <c r="D5260" s="50"/>
      <c r="E5260" s="56"/>
      <c r="F5260" s="50"/>
      <c r="L5260" s="50"/>
      <c r="N5260" s="50"/>
      <c r="O5260" s="50"/>
      <c r="P5260" s="50"/>
    </row>
    <row r="5261" spans="1:16">
      <c r="A5261" s="50"/>
      <c r="C5261" s="50"/>
      <c r="D5261" s="50"/>
      <c r="E5261" s="56"/>
      <c r="F5261" s="50"/>
      <c r="L5261" s="50"/>
      <c r="N5261" s="50"/>
      <c r="O5261" s="50"/>
      <c r="P5261" s="50"/>
    </row>
    <row r="5262" spans="1:16">
      <c r="A5262" s="50"/>
      <c r="C5262" s="50"/>
      <c r="D5262" s="50"/>
      <c r="E5262" s="56"/>
      <c r="F5262" s="50"/>
      <c r="L5262" s="50"/>
      <c r="N5262" s="50"/>
      <c r="O5262" s="50"/>
      <c r="P5262" s="50"/>
    </row>
    <row r="5263" spans="1:16">
      <c r="A5263" s="50"/>
      <c r="C5263" s="50"/>
      <c r="D5263" s="50"/>
      <c r="E5263" s="56"/>
      <c r="F5263" s="50"/>
      <c r="L5263" s="50"/>
      <c r="N5263" s="50"/>
      <c r="O5263" s="50"/>
      <c r="P5263" s="50"/>
    </row>
    <row r="5264" spans="1:16">
      <c r="A5264" s="50"/>
      <c r="C5264" s="50"/>
      <c r="D5264" s="50"/>
      <c r="E5264" s="56"/>
      <c r="F5264" s="50"/>
      <c r="L5264" s="50"/>
      <c r="N5264" s="50"/>
      <c r="O5264" s="50"/>
      <c r="P5264" s="50"/>
    </row>
    <row r="5265" spans="1:16">
      <c r="A5265" s="50"/>
      <c r="C5265" s="50"/>
      <c r="D5265" s="50"/>
      <c r="E5265" s="56"/>
      <c r="F5265" s="50"/>
      <c r="L5265" s="50"/>
      <c r="N5265" s="50"/>
      <c r="O5265" s="50"/>
      <c r="P5265" s="50"/>
    </row>
    <row r="5266" spans="1:16">
      <c r="A5266" s="50"/>
      <c r="C5266" s="50"/>
      <c r="D5266" s="50"/>
      <c r="E5266" s="56"/>
      <c r="F5266" s="50"/>
      <c r="L5266" s="50"/>
      <c r="N5266" s="50"/>
      <c r="O5266" s="50"/>
      <c r="P5266" s="50"/>
    </row>
    <row r="5267" spans="1:16">
      <c r="A5267" s="50"/>
      <c r="C5267" s="50"/>
      <c r="D5267" s="50"/>
      <c r="E5267" s="56"/>
      <c r="F5267" s="50"/>
      <c r="L5267" s="50"/>
      <c r="N5267" s="50"/>
      <c r="O5267" s="50"/>
      <c r="P5267" s="50"/>
    </row>
    <row r="5268" spans="1:16">
      <c r="A5268" s="50"/>
      <c r="C5268" s="50"/>
      <c r="D5268" s="50"/>
      <c r="E5268" s="56"/>
      <c r="F5268" s="50"/>
      <c r="L5268" s="50"/>
      <c r="N5268" s="50"/>
      <c r="O5268" s="50"/>
      <c r="P5268" s="50"/>
    </row>
    <row r="5269" spans="1:16">
      <c r="A5269" s="50"/>
      <c r="C5269" s="50"/>
      <c r="D5269" s="50"/>
      <c r="E5269" s="56"/>
      <c r="F5269" s="50"/>
      <c r="L5269" s="50"/>
      <c r="N5269" s="50"/>
      <c r="O5269" s="50"/>
      <c r="P5269" s="50"/>
    </row>
    <row r="5270" spans="1:16">
      <c r="A5270" s="50"/>
      <c r="C5270" s="50"/>
      <c r="D5270" s="50"/>
      <c r="E5270" s="56"/>
      <c r="F5270" s="50"/>
      <c r="L5270" s="50"/>
      <c r="N5270" s="50"/>
      <c r="O5270" s="50"/>
      <c r="P5270" s="50"/>
    </row>
    <row r="5271" spans="1:16">
      <c r="A5271" s="50"/>
      <c r="C5271" s="50"/>
      <c r="D5271" s="50"/>
      <c r="E5271" s="56"/>
      <c r="F5271" s="50"/>
      <c r="L5271" s="50"/>
      <c r="N5271" s="50"/>
      <c r="O5271" s="50"/>
      <c r="P5271" s="50"/>
    </row>
    <row r="5272" spans="1:16">
      <c r="A5272" s="50"/>
      <c r="C5272" s="50"/>
      <c r="D5272" s="50"/>
      <c r="E5272" s="56"/>
      <c r="F5272" s="50"/>
      <c r="L5272" s="50"/>
      <c r="N5272" s="50"/>
      <c r="O5272" s="50"/>
      <c r="P5272" s="50"/>
    </row>
    <row r="5273" spans="1:16">
      <c r="A5273" s="50"/>
      <c r="C5273" s="50"/>
      <c r="D5273" s="50"/>
      <c r="E5273" s="56"/>
      <c r="F5273" s="50"/>
      <c r="L5273" s="50"/>
      <c r="N5273" s="50"/>
      <c r="O5273" s="50"/>
      <c r="P5273" s="50"/>
    </row>
    <row r="5274" spans="1:16">
      <c r="A5274" s="50"/>
      <c r="C5274" s="50"/>
      <c r="D5274" s="50"/>
      <c r="E5274" s="56"/>
      <c r="F5274" s="50"/>
      <c r="L5274" s="50"/>
      <c r="N5274" s="50"/>
      <c r="O5274" s="50"/>
      <c r="P5274" s="50"/>
    </row>
    <row r="5275" spans="1:16">
      <c r="A5275" s="50"/>
      <c r="C5275" s="50"/>
      <c r="D5275" s="50"/>
      <c r="E5275" s="56"/>
      <c r="F5275" s="50"/>
      <c r="L5275" s="50"/>
      <c r="N5275" s="50"/>
      <c r="O5275" s="50"/>
      <c r="P5275" s="50"/>
    </row>
    <row r="5276" spans="1:16">
      <c r="A5276" s="50"/>
      <c r="C5276" s="50"/>
      <c r="D5276" s="50"/>
      <c r="E5276" s="56"/>
      <c r="F5276" s="50"/>
      <c r="L5276" s="50"/>
      <c r="N5276" s="50"/>
      <c r="O5276" s="50"/>
      <c r="P5276" s="50"/>
    </row>
    <row r="5277" spans="1:16">
      <c r="A5277" s="50"/>
      <c r="C5277" s="50"/>
      <c r="D5277" s="50"/>
      <c r="E5277" s="56"/>
      <c r="F5277" s="50"/>
      <c r="L5277" s="50"/>
      <c r="N5277" s="50"/>
      <c r="O5277" s="50"/>
      <c r="P5277" s="50"/>
    </row>
    <row r="5278" spans="1:16">
      <c r="A5278" s="50"/>
      <c r="C5278" s="50"/>
      <c r="D5278" s="50"/>
      <c r="E5278" s="56"/>
      <c r="F5278" s="50"/>
      <c r="L5278" s="50"/>
      <c r="N5278" s="50"/>
      <c r="O5278" s="50"/>
      <c r="P5278" s="50"/>
    </row>
    <row r="5279" spans="1:16">
      <c r="A5279" s="50"/>
      <c r="C5279" s="50"/>
      <c r="D5279" s="50"/>
      <c r="E5279" s="56"/>
      <c r="F5279" s="50"/>
      <c r="L5279" s="50"/>
      <c r="N5279" s="50"/>
      <c r="O5279" s="50"/>
      <c r="P5279" s="50"/>
    </row>
    <row r="5280" spans="1:16">
      <c r="A5280" s="50"/>
      <c r="C5280" s="50"/>
      <c r="D5280" s="50"/>
      <c r="E5280" s="56"/>
      <c r="F5280" s="50"/>
      <c r="L5280" s="50"/>
      <c r="N5280" s="50"/>
      <c r="O5280" s="50"/>
      <c r="P5280" s="50"/>
    </row>
    <row r="5281" spans="1:16">
      <c r="A5281" s="50"/>
      <c r="C5281" s="50"/>
      <c r="D5281" s="50"/>
      <c r="E5281" s="56"/>
      <c r="F5281" s="50"/>
      <c r="L5281" s="50"/>
      <c r="N5281" s="50"/>
      <c r="O5281" s="50"/>
      <c r="P5281" s="50"/>
    </row>
    <row r="5282" spans="1:16">
      <c r="A5282" s="50"/>
      <c r="C5282" s="50"/>
      <c r="D5282" s="50"/>
      <c r="E5282" s="56"/>
      <c r="F5282" s="50"/>
      <c r="L5282" s="50"/>
      <c r="N5282" s="50"/>
      <c r="O5282" s="50"/>
      <c r="P5282" s="50"/>
    </row>
    <row r="5283" spans="1:16">
      <c r="A5283" s="50"/>
      <c r="C5283" s="50"/>
      <c r="D5283" s="50"/>
      <c r="E5283" s="56"/>
      <c r="F5283" s="50"/>
      <c r="L5283" s="50"/>
      <c r="N5283" s="50"/>
      <c r="O5283" s="50"/>
      <c r="P5283" s="50"/>
    </row>
    <row r="5284" spans="1:16">
      <c r="A5284" s="50"/>
      <c r="C5284" s="50"/>
      <c r="D5284" s="50"/>
      <c r="E5284" s="56"/>
      <c r="F5284" s="50"/>
      <c r="L5284" s="50"/>
      <c r="N5284" s="50"/>
      <c r="O5284" s="50"/>
      <c r="P5284" s="50"/>
    </row>
    <row r="5285" spans="1:16">
      <c r="A5285" s="50"/>
      <c r="C5285" s="50"/>
      <c r="D5285" s="50"/>
      <c r="E5285" s="56"/>
      <c r="F5285" s="50"/>
      <c r="L5285" s="50"/>
      <c r="N5285" s="50"/>
      <c r="O5285" s="50"/>
      <c r="P5285" s="50"/>
    </row>
    <row r="5286" spans="1:16">
      <c r="A5286" s="50"/>
      <c r="C5286" s="50"/>
      <c r="D5286" s="50"/>
      <c r="E5286" s="56"/>
      <c r="F5286" s="50"/>
      <c r="L5286" s="50"/>
      <c r="N5286" s="50"/>
      <c r="O5286" s="50"/>
      <c r="P5286" s="50"/>
    </row>
    <row r="5287" spans="1:16">
      <c r="A5287" s="50"/>
      <c r="C5287" s="50"/>
      <c r="D5287" s="50"/>
      <c r="E5287" s="56"/>
      <c r="F5287" s="50"/>
      <c r="L5287" s="50"/>
      <c r="N5287" s="50"/>
      <c r="O5287" s="50"/>
      <c r="P5287" s="50"/>
    </row>
    <row r="5288" spans="1:16">
      <c r="A5288" s="50"/>
      <c r="C5288" s="50"/>
      <c r="D5288" s="50"/>
      <c r="E5288" s="56"/>
      <c r="F5288" s="50"/>
      <c r="L5288" s="50"/>
      <c r="N5288" s="50"/>
      <c r="O5288" s="50"/>
      <c r="P5288" s="50"/>
    </row>
    <row r="5289" spans="1:16">
      <c r="A5289" s="50"/>
      <c r="C5289" s="50"/>
      <c r="D5289" s="50"/>
      <c r="E5289" s="56"/>
      <c r="F5289" s="50"/>
      <c r="L5289" s="50"/>
      <c r="N5289" s="50"/>
      <c r="O5289" s="50"/>
      <c r="P5289" s="50"/>
    </row>
    <row r="5290" spans="1:16">
      <c r="A5290" s="50"/>
      <c r="C5290" s="50"/>
      <c r="D5290" s="50"/>
      <c r="E5290" s="56"/>
      <c r="F5290" s="50"/>
      <c r="L5290" s="50"/>
      <c r="N5290" s="50"/>
      <c r="O5290" s="50"/>
      <c r="P5290" s="50"/>
    </row>
    <row r="5291" spans="1:16">
      <c r="A5291" s="50"/>
      <c r="C5291" s="50"/>
      <c r="D5291" s="50"/>
      <c r="E5291" s="56"/>
      <c r="F5291" s="50"/>
      <c r="L5291" s="50"/>
      <c r="N5291" s="50"/>
      <c r="O5291" s="50"/>
      <c r="P5291" s="50"/>
    </row>
    <row r="5292" spans="1:16">
      <c r="A5292" s="50"/>
      <c r="C5292" s="50"/>
      <c r="D5292" s="50"/>
      <c r="E5292" s="56"/>
      <c r="F5292" s="50"/>
      <c r="L5292" s="50"/>
      <c r="N5292" s="50"/>
      <c r="O5292" s="50"/>
      <c r="P5292" s="50"/>
    </row>
    <row r="5293" spans="1:16">
      <c r="A5293" s="50"/>
      <c r="C5293" s="50"/>
      <c r="D5293" s="50"/>
      <c r="E5293" s="56"/>
      <c r="F5293" s="50"/>
      <c r="L5293" s="50"/>
      <c r="N5293" s="50"/>
      <c r="O5293" s="50"/>
      <c r="P5293" s="50"/>
    </row>
    <row r="5294" spans="1:16">
      <c r="A5294" s="50"/>
      <c r="C5294" s="50"/>
      <c r="D5294" s="50"/>
      <c r="E5294" s="56"/>
      <c r="F5294" s="50"/>
      <c r="L5294" s="50"/>
      <c r="N5294" s="50"/>
      <c r="O5294" s="50"/>
      <c r="P5294" s="50"/>
    </row>
    <row r="5295" spans="1:16">
      <c r="A5295" s="50"/>
      <c r="C5295" s="50"/>
      <c r="D5295" s="50"/>
      <c r="E5295" s="56"/>
      <c r="F5295" s="50"/>
      <c r="L5295" s="50"/>
      <c r="N5295" s="50"/>
      <c r="O5295" s="50"/>
      <c r="P5295" s="50"/>
    </row>
    <row r="5296" spans="1:16">
      <c r="A5296" s="50"/>
      <c r="C5296" s="50"/>
      <c r="D5296" s="50"/>
      <c r="E5296" s="56"/>
      <c r="F5296" s="50"/>
      <c r="L5296" s="50"/>
      <c r="N5296" s="50"/>
      <c r="O5296" s="50"/>
      <c r="P5296" s="50"/>
    </row>
    <row r="5297" spans="1:16">
      <c r="A5297" s="50"/>
      <c r="C5297" s="50"/>
      <c r="D5297" s="50"/>
      <c r="E5297" s="56"/>
      <c r="F5297" s="50"/>
      <c r="L5297" s="50"/>
      <c r="N5297" s="50"/>
      <c r="O5297" s="50"/>
      <c r="P5297" s="50"/>
    </row>
    <row r="5298" spans="1:16">
      <c r="A5298" s="50"/>
      <c r="C5298" s="50"/>
      <c r="D5298" s="50"/>
      <c r="E5298" s="56"/>
      <c r="F5298" s="50"/>
      <c r="L5298" s="50"/>
      <c r="N5298" s="50"/>
      <c r="O5298" s="50"/>
      <c r="P5298" s="50"/>
    </row>
    <row r="5299" spans="1:16">
      <c r="A5299" s="50"/>
      <c r="C5299" s="50"/>
      <c r="D5299" s="50"/>
      <c r="E5299" s="56"/>
      <c r="F5299" s="50"/>
      <c r="L5299" s="50"/>
      <c r="N5299" s="50"/>
      <c r="O5299" s="50"/>
      <c r="P5299" s="50"/>
    </row>
    <row r="5300" spans="1:16">
      <c r="A5300" s="50"/>
      <c r="C5300" s="50"/>
      <c r="D5300" s="50"/>
      <c r="E5300" s="56"/>
      <c r="F5300" s="50"/>
      <c r="L5300" s="50"/>
      <c r="N5300" s="50"/>
      <c r="O5300" s="50"/>
      <c r="P5300" s="50"/>
    </row>
    <row r="5301" spans="1:16">
      <c r="A5301" s="50"/>
      <c r="C5301" s="50"/>
      <c r="D5301" s="50"/>
      <c r="E5301" s="56"/>
      <c r="F5301" s="50"/>
      <c r="L5301" s="50"/>
      <c r="N5301" s="50"/>
      <c r="O5301" s="50"/>
      <c r="P5301" s="50"/>
    </row>
    <row r="5302" spans="1:16">
      <c r="A5302" s="50"/>
      <c r="C5302" s="50"/>
      <c r="D5302" s="50"/>
      <c r="E5302" s="56"/>
      <c r="F5302" s="50"/>
      <c r="L5302" s="50"/>
      <c r="N5302" s="50"/>
      <c r="O5302" s="50"/>
      <c r="P5302" s="50"/>
    </row>
    <row r="5303" spans="1:16">
      <c r="A5303" s="50"/>
      <c r="C5303" s="50"/>
      <c r="D5303" s="50"/>
      <c r="E5303" s="56"/>
      <c r="F5303" s="50"/>
      <c r="L5303" s="50"/>
      <c r="N5303" s="50"/>
      <c r="O5303" s="50"/>
      <c r="P5303" s="50"/>
    </row>
    <row r="5304" spans="1:16">
      <c r="A5304" s="50"/>
      <c r="C5304" s="50"/>
      <c r="D5304" s="50"/>
      <c r="E5304" s="56"/>
      <c r="F5304" s="50"/>
      <c r="L5304" s="50"/>
      <c r="N5304" s="50"/>
      <c r="O5304" s="50"/>
      <c r="P5304" s="50"/>
    </row>
    <row r="5305" spans="1:16">
      <c r="A5305" s="50"/>
      <c r="C5305" s="50"/>
      <c r="D5305" s="50"/>
      <c r="E5305" s="56"/>
      <c r="F5305" s="50"/>
      <c r="L5305" s="50"/>
      <c r="N5305" s="50"/>
      <c r="O5305" s="50"/>
      <c r="P5305" s="50"/>
    </row>
    <row r="5306" spans="1:16">
      <c r="A5306" s="50"/>
      <c r="C5306" s="50"/>
      <c r="D5306" s="50"/>
      <c r="E5306" s="56"/>
      <c r="F5306" s="50"/>
      <c r="L5306" s="50"/>
      <c r="N5306" s="50"/>
      <c r="O5306" s="50"/>
      <c r="P5306" s="50"/>
    </row>
    <row r="5307" spans="1:16">
      <c r="A5307" s="50"/>
      <c r="C5307" s="50"/>
      <c r="D5307" s="50"/>
      <c r="E5307" s="56"/>
      <c r="F5307" s="50"/>
      <c r="L5307" s="50"/>
      <c r="N5307" s="50"/>
      <c r="O5307" s="50"/>
      <c r="P5307" s="50"/>
    </row>
    <row r="5308" spans="1:16">
      <c r="A5308" s="50"/>
      <c r="C5308" s="50"/>
      <c r="D5308" s="50"/>
      <c r="E5308" s="56"/>
      <c r="F5308" s="50"/>
      <c r="L5308" s="50"/>
      <c r="N5308" s="50"/>
      <c r="O5308" s="50"/>
      <c r="P5308" s="50"/>
    </row>
    <row r="5309" spans="1:16">
      <c r="A5309" s="50"/>
      <c r="C5309" s="50"/>
      <c r="D5309" s="50"/>
      <c r="E5309" s="56"/>
      <c r="F5309" s="50"/>
      <c r="L5309" s="50"/>
      <c r="N5309" s="50"/>
      <c r="O5309" s="50"/>
      <c r="P5309" s="50"/>
    </row>
    <row r="5310" spans="1:16">
      <c r="A5310" s="50"/>
      <c r="C5310" s="50"/>
      <c r="D5310" s="50"/>
      <c r="E5310" s="56"/>
      <c r="F5310" s="50"/>
      <c r="L5310" s="50"/>
      <c r="N5310" s="50"/>
      <c r="O5310" s="50"/>
      <c r="P5310" s="50"/>
    </row>
    <row r="5311" spans="1:16">
      <c r="A5311" s="50"/>
      <c r="C5311" s="50"/>
      <c r="D5311" s="50"/>
      <c r="E5311" s="56"/>
      <c r="F5311" s="50"/>
      <c r="L5311" s="50"/>
      <c r="N5311" s="50"/>
      <c r="O5311" s="50"/>
      <c r="P5311" s="50"/>
    </row>
    <row r="5312" spans="1:16">
      <c r="A5312" s="50"/>
      <c r="C5312" s="50"/>
      <c r="D5312" s="50"/>
      <c r="E5312" s="56"/>
      <c r="F5312" s="50"/>
      <c r="L5312" s="50"/>
      <c r="N5312" s="50"/>
      <c r="O5312" s="50"/>
      <c r="P5312" s="50"/>
    </row>
    <row r="5313" spans="1:16">
      <c r="A5313" s="50"/>
      <c r="C5313" s="50"/>
      <c r="D5313" s="50"/>
      <c r="E5313" s="56"/>
      <c r="F5313" s="50"/>
      <c r="L5313" s="50"/>
      <c r="N5313" s="50"/>
      <c r="O5313" s="50"/>
      <c r="P5313" s="50"/>
    </row>
    <row r="5314" spans="1:16">
      <c r="A5314" s="50"/>
      <c r="C5314" s="50"/>
      <c r="D5314" s="50"/>
      <c r="E5314" s="56"/>
      <c r="F5314" s="50"/>
      <c r="L5314" s="50"/>
      <c r="N5314" s="50"/>
      <c r="O5314" s="50"/>
      <c r="P5314" s="50"/>
    </row>
    <row r="5315" spans="1:16">
      <c r="A5315" s="50"/>
      <c r="C5315" s="50"/>
      <c r="D5315" s="50"/>
      <c r="E5315" s="56"/>
      <c r="F5315" s="50"/>
      <c r="L5315" s="50"/>
      <c r="N5315" s="50"/>
      <c r="O5315" s="50"/>
      <c r="P5315" s="50"/>
    </row>
    <row r="5316" spans="1:16">
      <c r="A5316" s="50"/>
      <c r="C5316" s="50"/>
      <c r="D5316" s="50"/>
      <c r="E5316" s="56"/>
      <c r="F5316" s="50"/>
      <c r="L5316" s="50"/>
      <c r="N5316" s="50"/>
      <c r="O5316" s="50"/>
      <c r="P5316" s="50"/>
    </row>
    <row r="5317" spans="1:16">
      <c r="A5317" s="50"/>
      <c r="C5317" s="50"/>
      <c r="D5317" s="50"/>
      <c r="E5317" s="56"/>
      <c r="F5317" s="50"/>
      <c r="L5317" s="50"/>
      <c r="N5317" s="50"/>
      <c r="O5317" s="50"/>
      <c r="P5317" s="50"/>
    </row>
    <row r="5318" spans="1:16">
      <c r="A5318" s="50"/>
      <c r="C5318" s="50"/>
      <c r="D5318" s="50"/>
      <c r="E5318" s="56"/>
      <c r="F5318" s="50"/>
      <c r="L5318" s="50"/>
      <c r="N5318" s="50"/>
      <c r="O5318" s="50"/>
      <c r="P5318" s="50"/>
    </row>
    <row r="5319" spans="1:16">
      <c r="A5319" s="50"/>
      <c r="C5319" s="50"/>
      <c r="D5319" s="50"/>
      <c r="E5319" s="56"/>
      <c r="F5319" s="50"/>
      <c r="L5319" s="50"/>
      <c r="N5319" s="50"/>
      <c r="O5319" s="50"/>
      <c r="P5319" s="50"/>
    </row>
    <row r="5320" spans="1:16">
      <c r="A5320" s="50"/>
      <c r="C5320" s="50"/>
      <c r="D5320" s="50"/>
      <c r="E5320" s="56"/>
      <c r="F5320" s="50"/>
      <c r="L5320" s="50"/>
      <c r="N5320" s="50"/>
      <c r="O5320" s="50"/>
      <c r="P5320" s="50"/>
    </row>
    <row r="5321" spans="1:16">
      <c r="A5321" s="50"/>
      <c r="C5321" s="50"/>
      <c r="D5321" s="50"/>
      <c r="E5321" s="56"/>
      <c r="F5321" s="50"/>
      <c r="L5321" s="50"/>
      <c r="N5321" s="50"/>
      <c r="O5321" s="50"/>
      <c r="P5321" s="50"/>
    </row>
    <row r="5322" spans="1:16">
      <c r="A5322" s="50"/>
      <c r="C5322" s="50"/>
      <c r="D5322" s="50"/>
      <c r="E5322" s="56"/>
      <c r="F5322" s="50"/>
      <c r="L5322" s="50"/>
      <c r="N5322" s="50"/>
      <c r="O5322" s="50"/>
      <c r="P5322" s="50"/>
    </row>
    <row r="5323" spans="1:16">
      <c r="A5323" s="50"/>
      <c r="C5323" s="50"/>
      <c r="D5323" s="50"/>
      <c r="E5323" s="56"/>
      <c r="F5323" s="50"/>
      <c r="L5323" s="50"/>
      <c r="N5323" s="50"/>
      <c r="O5323" s="50"/>
      <c r="P5323" s="50"/>
    </row>
    <row r="5324" spans="1:16">
      <c r="A5324" s="50"/>
      <c r="C5324" s="50"/>
      <c r="D5324" s="50"/>
      <c r="E5324" s="56"/>
      <c r="F5324" s="50"/>
      <c r="L5324" s="50"/>
      <c r="N5324" s="50"/>
      <c r="O5324" s="50"/>
      <c r="P5324" s="50"/>
    </row>
    <row r="5325" spans="1:16">
      <c r="A5325" s="50"/>
      <c r="C5325" s="50"/>
      <c r="D5325" s="50"/>
      <c r="E5325" s="56"/>
      <c r="F5325" s="50"/>
      <c r="L5325" s="50"/>
      <c r="N5325" s="50"/>
      <c r="O5325" s="50"/>
      <c r="P5325" s="50"/>
    </row>
    <row r="5326" spans="1:16">
      <c r="A5326" s="50"/>
      <c r="C5326" s="50"/>
      <c r="D5326" s="50"/>
      <c r="E5326" s="56"/>
      <c r="F5326" s="50"/>
      <c r="L5326" s="50"/>
      <c r="N5326" s="50"/>
      <c r="O5326" s="50"/>
      <c r="P5326" s="50"/>
    </row>
    <row r="5327" spans="1:16">
      <c r="A5327" s="50"/>
      <c r="C5327" s="50"/>
      <c r="D5327" s="50"/>
      <c r="E5327" s="56"/>
      <c r="F5327" s="50"/>
      <c r="L5327" s="50"/>
      <c r="N5327" s="50"/>
      <c r="O5327" s="50"/>
      <c r="P5327" s="50"/>
    </row>
    <row r="5328" spans="1:16">
      <c r="A5328" s="50"/>
      <c r="C5328" s="50"/>
      <c r="D5328" s="50"/>
      <c r="E5328" s="56"/>
      <c r="F5328" s="50"/>
      <c r="L5328" s="50"/>
      <c r="N5328" s="50"/>
      <c r="O5328" s="50"/>
      <c r="P5328" s="50"/>
    </row>
    <row r="5329" spans="1:16">
      <c r="A5329" s="50"/>
      <c r="C5329" s="50"/>
      <c r="D5329" s="50"/>
      <c r="E5329" s="56"/>
      <c r="F5329" s="50"/>
      <c r="L5329" s="50"/>
      <c r="N5329" s="50"/>
      <c r="O5329" s="50"/>
      <c r="P5329" s="50"/>
    </row>
    <row r="5330" spans="1:16">
      <c r="A5330" s="50"/>
      <c r="C5330" s="50"/>
      <c r="D5330" s="50"/>
      <c r="E5330" s="56"/>
      <c r="F5330" s="50"/>
      <c r="L5330" s="50"/>
      <c r="N5330" s="50"/>
      <c r="O5330" s="50"/>
      <c r="P5330" s="50"/>
    </row>
    <row r="5331" spans="1:16">
      <c r="A5331" s="50"/>
      <c r="C5331" s="50"/>
      <c r="D5331" s="50"/>
      <c r="E5331" s="56"/>
      <c r="F5331" s="50"/>
      <c r="L5331" s="50"/>
      <c r="N5331" s="50"/>
      <c r="O5331" s="50"/>
      <c r="P5331" s="50"/>
    </row>
    <row r="5332" spans="1:16">
      <c r="A5332" s="50"/>
      <c r="C5332" s="50"/>
      <c r="D5332" s="50"/>
      <c r="E5332" s="56"/>
      <c r="F5332" s="50"/>
      <c r="L5332" s="50"/>
      <c r="N5332" s="50"/>
      <c r="O5332" s="50"/>
      <c r="P5332" s="50"/>
    </row>
    <row r="5333" spans="1:16">
      <c r="A5333" s="50"/>
      <c r="C5333" s="50"/>
      <c r="D5333" s="50"/>
      <c r="E5333" s="56"/>
      <c r="F5333" s="50"/>
      <c r="L5333" s="50"/>
      <c r="N5333" s="50"/>
      <c r="O5333" s="50"/>
      <c r="P5333" s="50"/>
    </row>
    <row r="5334" spans="1:16">
      <c r="A5334" s="50"/>
      <c r="C5334" s="50"/>
      <c r="D5334" s="50"/>
      <c r="E5334" s="56"/>
      <c r="F5334" s="50"/>
      <c r="L5334" s="50"/>
      <c r="N5334" s="50"/>
      <c r="O5334" s="50"/>
      <c r="P5334" s="50"/>
    </row>
    <row r="5335" spans="1:16">
      <c r="A5335" s="50"/>
      <c r="C5335" s="50"/>
      <c r="D5335" s="50"/>
      <c r="E5335" s="56"/>
      <c r="F5335" s="50"/>
      <c r="L5335" s="50"/>
      <c r="N5335" s="50"/>
      <c r="O5335" s="50"/>
      <c r="P5335" s="50"/>
    </row>
    <row r="5336" spans="1:16">
      <c r="A5336" s="50"/>
      <c r="C5336" s="50"/>
      <c r="D5336" s="50"/>
      <c r="E5336" s="56"/>
      <c r="F5336" s="50"/>
      <c r="L5336" s="50"/>
      <c r="N5336" s="50"/>
      <c r="O5336" s="50"/>
      <c r="P5336" s="50"/>
    </row>
    <row r="5337" spans="1:16">
      <c r="A5337" s="50"/>
      <c r="C5337" s="50"/>
      <c r="D5337" s="50"/>
      <c r="E5337" s="56"/>
      <c r="F5337" s="50"/>
      <c r="L5337" s="50"/>
      <c r="N5337" s="50"/>
      <c r="O5337" s="50"/>
      <c r="P5337" s="50"/>
    </row>
    <row r="5338" spans="1:16">
      <c r="A5338" s="50"/>
      <c r="C5338" s="50"/>
      <c r="D5338" s="50"/>
      <c r="E5338" s="56"/>
      <c r="F5338" s="50"/>
      <c r="L5338" s="50"/>
      <c r="N5338" s="50"/>
      <c r="O5338" s="50"/>
      <c r="P5338" s="50"/>
    </row>
    <row r="5339" spans="1:16">
      <c r="A5339" s="50"/>
      <c r="C5339" s="50"/>
      <c r="D5339" s="50"/>
      <c r="E5339" s="56"/>
      <c r="F5339" s="50"/>
      <c r="L5339" s="50"/>
      <c r="N5339" s="50"/>
      <c r="O5339" s="50"/>
      <c r="P5339" s="50"/>
    </row>
    <row r="5340" spans="1:16">
      <c r="A5340" s="50"/>
      <c r="C5340" s="50"/>
      <c r="D5340" s="50"/>
      <c r="E5340" s="56"/>
      <c r="F5340" s="50"/>
      <c r="L5340" s="50"/>
      <c r="N5340" s="50"/>
      <c r="O5340" s="50"/>
      <c r="P5340" s="50"/>
    </row>
    <row r="5341" spans="1:16">
      <c r="A5341" s="50"/>
      <c r="C5341" s="50"/>
      <c r="D5341" s="50"/>
      <c r="E5341" s="56"/>
      <c r="F5341" s="50"/>
      <c r="L5341" s="50"/>
      <c r="N5341" s="50"/>
      <c r="O5341" s="50"/>
      <c r="P5341" s="50"/>
    </row>
    <row r="5342" spans="1:16">
      <c r="A5342" s="50"/>
      <c r="C5342" s="50"/>
      <c r="D5342" s="50"/>
      <c r="E5342" s="56"/>
      <c r="F5342" s="50"/>
      <c r="L5342" s="50"/>
      <c r="N5342" s="50"/>
      <c r="O5342" s="50"/>
      <c r="P5342" s="50"/>
    </row>
    <row r="5343" spans="1:16">
      <c r="A5343" s="50"/>
      <c r="C5343" s="50"/>
      <c r="D5343" s="50"/>
      <c r="E5343" s="56"/>
      <c r="F5343" s="50"/>
      <c r="L5343" s="50"/>
      <c r="N5343" s="50"/>
      <c r="O5343" s="50"/>
      <c r="P5343" s="50"/>
    </row>
    <row r="5344" spans="1:16">
      <c r="A5344" s="50"/>
      <c r="C5344" s="50"/>
      <c r="D5344" s="50"/>
      <c r="E5344" s="56"/>
      <c r="F5344" s="50"/>
      <c r="L5344" s="50"/>
      <c r="N5344" s="50"/>
      <c r="O5344" s="50"/>
      <c r="P5344" s="50"/>
    </row>
    <row r="5345" spans="1:16">
      <c r="A5345" s="50"/>
      <c r="C5345" s="50"/>
      <c r="D5345" s="50"/>
      <c r="E5345" s="56"/>
      <c r="F5345" s="50"/>
      <c r="L5345" s="50"/>
      <c r="N5345" s="50"/>
      <c r="O5345" s="50"/>
      <c r="P5345" s="50"/>
    </row>
    <row r="5346" spans="1:16">
      <c r="A5346" s="50"/>
      <c r="C5346" s="50"/>
      <c r="D5346" s="50"/>
      <c r="E5346" s="56"/>
      <c r="F5346" s="50"/>
      <c r="L5346" s="50"/>
      <c r="N5346" s="50"/>
      <c r="O5346" s="50"/>
      <c r="P5346" s="50"/>
    </row>
    <row r="5347" spans="1:16">
      <c r="A5347" s="50"/>
      <c r="C5347" s="50"/>
      <c r="D5347" s="50"/>
      <c r="E5347" s="56"/>
      <c r="F5347" s="50"/>
      <c r="L5347" s="50"/>
      <c r="N5347" s="50"/>
      <c r="O5347" s="50"/>
      <c r="P5347" s="50"/>
    </row>
    <row r="5348" spans="1:16">
      <c r="A5348" s="50"/>
      <c r="C5348" s="50"/>
      <c r="D5348" s="50"/>
      <c r="E5348" s="56"/>
      <c r="F5348" s="50"/>
      <c r="L5348" s="50"/>
      <c r="N5348" s="50"/>
      <c r="O5348" s="50"/>
      <c r="P5348" s="50"/>
    </row>
    <row r="5349" spans="1:16">
      <c r="A5349" s="50"/>
      <c r="C5349" s="50"/>
      <c r="D5349" s="50"/>
      <c r="E5349" s="56"/>
      <c r="F5349" s="50"/>
      <c r="L5349" s="50"/>
      <c r="N5349" s="50"/>
      <c r="O5349" s="50"/>
      <c r="P5349" s="50"/>
    </row>
    <row r="5350" spans="1:16">
      <c r="A5350" s="50"/>
      <c r="C5350" s="50"/>
      <c r="D5350" s="50"/>
      <c r="E5350" s="56"/>
      <c r="F5350" s="50"/>
      <c r="L5350" s="50"/>
      <c r="N5350" s="50"/>
      <c r="O5350" s="50"/>
      <c r="P5350" s="50"/>
    </row>
    <row r="5351" spans="1:16">
      <c r="A5351" s="50"/>
      <c r="C5351" s="50"/>
      <c r="D5351" s="50"/>
      <c r="E5351" s="56"/>
      <c r="F5351" s="50"/>
      <c r="L5351" s="50"/>
      <c r="N5351" s="50"/>
      <c r="O5351" s="50"/>
      <c r="P5351" s="50"/>
    </row>
    <row r="5352" spans="1:16">
      <c r="A5352" s="50"/>
      <c r="C5352" s="50"/>
      <c r="D5352" s="50"/>
      <c r="E5352" s="56"/>
      <c r="F5352" s="50"/>
      <c r="L5352" s="50"/>
      <c r="N5352" s="50"/>
      <c r="O5352" s="50"/>
      <c r="P5352" s="50"/>
    </row>
    <row r="5353" spans="1:16">
      <c r="A5353" s="50"/>
      <c r="C5353" s="50"/>
      <c r="D5353" s="50"/>
      <c r="E5353" s="56"/>
      <c r="F5353" s="50"/>
      <c r="L5353" s="50"/>
      <c r="N5353" s="50"/>
      <c r="O5353" s="50"/>
      <c r="P5353" s="50"/>
    </row>
    <row r="5354" spans="1:16">
      <c r="A5354" s="50"/>
      <c r="C5354" s="50"/>
      <c r="D5354" s="50"/>
      <c r="E5354" s="56"/>
      <c r="F5354" s="50"/>
      <c r="L5354" s="50"/>
      <c r="N5354" s="50"/>
      <c r="O5354" s="50"/>
      <c r="P5354" s="50"/>
    </row>
    <row r="5355" spans="1:16">
      <c r="A5355" s="50"/>
      <c r="C5355" s="50"/>
      <c r="D5355" s="50"/>
      <c r="E5355" s="56"/>
      <c r="F5355" s="50"/>
      <c r="L5355" s="50"/>
      <c r="N5355" s="50"/>
      <c r="O5355" s="50"/>
      <c r="P5355" s="50"/>
    </row>
    <row r="5356" spans="1:16">
      <c r="A5356" s="50"/>
      <c r="C5356" s="50"/>
      <c r="D5356" s="50"/>
      <c r="E5356" s="56"/>
      <c r="F5356" s="50"/>
      <c r="L5356" s="50"/>
      <c r="N5356" s="50"/>
      <c r="O5356" s="50"/>
      <c r="P5356" s="50"/>
    </row>
    <row r="5357" spans="1:16">
      <c r="A5357" s="50"/>
      <c r="C5357" s="50"/>
      <c r="D5357" s="50"/>
      <c r="E5357" s="56"/>
      <c r="F5357" s="50"/>
      <c r="L5357" s="50"/>
      <c r="N5357" s="50"/>
      <c r="O5357" s="50"/>
      <c r="P5357" s="50"/>
    </row>
    <row r="5358" spans="1:16">
      <c r="A5358" s="50"/>
      <c r="C5358" s="50"/>
      <c r="D5358" s="50"/>
      <c r="E5358" s="56"/>
      <c r="F5358" s="50"/>
      <c r="L5358" s="50"/>
      <c r="N5358" s="50"/>
      <c r="O5358" s="50"/>
      <c r="P5358" s="50"/>
    </row>
    <row r="5359" spans="1:16">
      <c r="A5359" s="50"/>
      <c r="C5359" s="50"/>
      <c r="D5359" s="50"/>
      <c r="E5359" s="56"/>
      <c r="F5359" s="50"/>
      <c r="L5359" s="50"/>
      <c r="N5359" s="50"/>
      <c r="O5359" s="50"/>
      <c r="P5359" s="50"/>
    </row>
    <row r="5360" spans="1:16">
      <c r="A5360" s="50"/>
      <c r="C5360" s="50"/>
      <c r="D5360" s="50"/>
      <c r="E5360" s="56"/>
      <c r="F5360" s="50"/>
      <c r="L5360" s="50"/>
      <c r="N5360" s="50"/>
      <c r="O5360" s="50"/>
      <c r="P5360" s="50"/>
    </row>
    <row r="5361" spans="1:16">
      <c r="A5361" s="50"/>
      <c r="C5361" s="50"/>
      <c r="D5361" s="50"/>
      <c r="E5361" s="56"/>
      <c r="F5361" s="50"/>
      <c r="L5361" s="50"/>
      <c r="N5361" s="50"/>
      <c r="O5361" s="50"/>
      <c r="P5361" s="50"/>
    </row>
    <row r="5362" spans="1:16">
      <c r="A5362" s="50"/>
      <c r="C5362" s="50"/>
      <c r="D5362" s="50"/>
      <c r="E5362" s="56"/>
      <c r="F5362" s="50"/>
      <c r="L5362" s="50"/>
      <c r="N5362" s="50"/>
      <c r="O5362" s="50"/>
      <c r="P5362" s="50"/>
    </row>
    <row r="5363" spans="1:16">
      <c r="A5363" s="50"/>
      <c r="C5363" s="50"/>
      <c r="D5363" s="50"/>
      <c r="E5363" s="56"/>
      <c r="F5363" s="50"/>
      <c r="L5363" s="50"/>
      <c r="N5363" s="50"/>
      <c r="O5363" s="50"/>
      <c r="P5363" s="50"/>
    </row>
    <row r="5364" spans="1:16">
      <c r="A5364" s="50"/>
      <c r="C5364" s="50"/>
      <c r="D5364" s="50"/>
      <c r="E5364" s="56"/>
      <c r="F5364" s="50"/>
      <c r="L5364" s="50"/>
      <c r="N5364" s="50"/>
      <c r="O5364" s="50"/>
      <c r="P5364" s="50"/>
    </row>
    <row r="5365" spans="1:16">
      <c r="A5365" s="50"/>
      <c r="C5365" s="50"/>
      <c r="D5365" s="50"/>
      <c r="E5365" s="56"/>
      <c r="F5365" s="50"/>
      <c r="L5365" s="50"/>
      <c r="N5365" s="50"/>
      <c r="O5365" s="50"/>
      <c r="P5365" s="50"/>
    </row>
    <row r="5366" spans="1:16">
      <c r="A5366" s="50"/>
      <c r="C5366" s="50"/>
      <c r="D5366" s="50"/>
      <c r="E5366" s="56"/>
      <c r="F5366" s="50"/>
      <c r="L5366" s="50"/>
      <c r="N5366" s="50"/>
      <c r="O5366" s="50"/>
      <c r="P5366" s="50"/>
    </row>
    <row r="5367" spans="1:16">
      <c r="A5367" s="50"/>
      <c r="C5367" s="50"/>
      <c r="D5367" s="50"/>
      <c r="E5367" s="56"/>
      <c r="F5367" s="50"/>
      <c r="L5367" s="50"/>
      <c r="N5367" s="50"/>
      <c r="O5367" s="50"/>
      <c r="P5367" s="50"/>
    </row>
    <row r="5368" spans="1:16">
      <c r="A5368" s="50"/>
      <c r="C5368" s="50"/>
      <c r="D5368" s="50"/>
      <c r="E5368" s="56"/>
      <c r="F5368" s="50"/>
      <c r="L5368" s="50"/>
      <c r="N5368" s="50"/>
      <c r="O5368" s="50"/>
      <c r="P5368" s="50"/>
    </row>
    <row r="5369" spans="1:16">
      <c r="A5369" s="50"/>
      <c r="C5369" s="50"/>
      <c r="D5369" s="50"/>
      <c r="E5369" s="56"/>
      <c r="F5369" s="50"/>
      <c r="L5369" s="50"/>
      <c r="N5369" s="50"/>
      <c r="O5369" s="50"/>
      <c r="P5369" s="50"/>
    </row>
    <row r="5370" spans="1:16">
      <c r="A5370" s="50"/>
      <c r="C5370" s="50"/>
      <c r="D5370" s="50"/>
      <c r="E5370" s="56"/>
      <c r="F5370" s="50"/>
      <c r="L5370" s="50"/>
      <c r="N5370" s="50"/>
      <c r="O5370" s="50"/>
      <c r="P5370" s="50"/>
    </row>
    <row r="5371" spans="1:16">
      <c r="A5371" s="50"/>
      <c r="C5371" s="50"/>
      <c r="D5371" s="50"/>
      <c r="E5371" s="56"/>
      <c r="F5371" s="50"/>
      <c r="L5371" s="50"/>
      <c r="N5371" s="50"/>
      <c r="O5371" s="50"/>
      <c r="P5371" s="50"/>
    </row>
    <row r="5372" spans="1:16">
      <c r="A5372" s="50"/>
      <c r="C5372" s="50"/>
      <c r="D5372" s="50"/>
      <c r="E5372" s="56"/>
      <c r="F5372" s="50"/>
      <c r="L5372" s="50"/>
      <c r="N5372" s="50"/>
      <c r="O5372" s="50"/>
      <c r="P5372" s="50"/>
    </row>
    <row r="5373" spans="1:16">
      <c r="A5373" s="50"/>
      <c r="C5373" s="50"/>
      <c r="D5373" s="50"/>
      <c r="E5373" s="56"/>
      <c r="F5373" s="50"/>
      <c r="L5373" s="50"/>
      <c r="N5373" s="50"/>
      <c r="O5373" s="50"/>
      <c r="P5373" s="50"/>
    </row>
    <row r="5374" spans="1:16">
      <c r="A5374" s="50"/>
      <c r="C5374" s="50"/>
      <c r="D5374" s="50"/>
      <c r="E5374" s="56"/>
      <c r="F5374" s="50"/>
      <c r="L5374" s="50"/>
      <c r="N5374" s="50"/>
      <c r="O5374" s="50"/>
      <c r="P5374" s="50"/>
    </row>
    <row r="5375" spans="1:16">
      <c r="A5375" s="50"/>
      <c r="C5375" s="50"/>
      <c r="D5375" s="50"/>
      <c r="E5375" s="56"/>
      <c r="F5375" s="50"/>
      <c r="L5375" s="50"/>
      <c r="N5375" s="50"/>
      <c r="O5375" s="50"/>
      <c r="P5375" s="50"/>
    </row>
    <row r="5376" spans="1:16">
      <c r="A5376" s="50"/>
      <c r="C5376" s="50"/>
      <c r="D5376" s="50"/>
      <c r="E5376" s="56"/>
      <c r="F5376" s="50"/>
      <c r="L5376" s="50"/>
      <c r="N5376" s="50"/>
      <c r="O5376" s="50"/>
      <c r="P5376" s="50"/>
    </row>
    <row r="5377" spans="1:16">
      <c r="A5377" s="50"/>
      <c r="C5377" s="50"/>
      <c r="D5377" s="50"/>
      <c r="E5377" s="56"/>
      <c r="F5377" s="50"/>
      <c r="L5377" s="50"/>
      <c r="N5377" s="50"/>
      <c r="O5377" s="50"/>
      <c r="P5377" s="50"/>
    </row>
    <row r="5378" spans="1:16">
      <c r="A5378" s="50"/>
      <c r="C5378" s="50"/>
      <c r="D5378" s="50"/>
      <c r="E5378" s="56"/>
      <c r="F5378" s="50"/>
      <c r="L5378" s="50"/>
      <c r="N5378" s="50"/>
      <c r="O5378" s="50"/>
      <c r="P5378" s="50"/>
    </row>
    <row r="5379" spans="1:16">
      <c r="A5379" s="50"/>
      <c r="C5379" s="50"/>
      <c r="D5379" s="50"/>
      <c r="E5379" s="56"/>
      <c r="F5379" s="50"/>
      <c r="L5379" s="50"/>
      <c r="N5379" s="50"/>
      <c r="O5379" s="50"/>
      <c r="P5379" s="50"/>
    </row>
    <row r="5380" spans="1:16">
      <c r="A5380" s="50"/>
      <c r="C5380" s="50"/>
      <c r="D5380" s="50"/>
      <c r="E5380" s="56"/>
      <c r="F5380" s="50"/>
      <c r="L5380" s="50"/>
      <c r="N5380" s="50"/>
      <c r="O5380" s="50"/>
      <c r="P5380" s="50"/>
    </row>
    <row r="5381" spans="1:16">
      <c r="A5381" s="50"/>
      <c r="C5381" s="50"/>
      <c r="D5381" s="50"/>
      <c r="E5381" s="56"/>
      <c r="F5381" s="50"/>
      <c r="L5381" s="50"/>
      <c r="N5381" s="50"/>
      <c r="O5381" s="50"/>
      <c r="P5381" s="50"/>
    </row>
    <row r="5382" spans="1:16">
      <c r="A5382" s="50"/>
      <c r="C5382" s="50"/>
      <c r="D5382" s="50"/>
      <c r="E5382" s="56"/>
      <c r="F5382" s="50"/>
      <c r="L5382" s="50"/>
      <c r="N5382" s="50"/>
      <c r="O5382" s="50"/>
      <c r="P5382" s="50"/>
    </row>
    <row r="5383" spans="1:16">
      <c r="A5383" s="50"/>
      <c r="C5383" s="50"/>
      <c r="D5383" s="50"/>
      <c r="E5383" s="56"/>
      <c r="F5383" s="50"/>
      <c r="L5383" s="50"/>
      <c r="N5383" s="50"/>
      <c r="O5383" s="50"/>
      <c r="P5383" s="50"/>
    </row>
    <row r="5384" spans="1:16">
      <c r="A5384" s="50"/>
      <c r="C5384" s="50"/>
      <c r="D5384" s="50"/>
      <c r="E5384" s="56"/>
      <c r="F5384" s="50"/>
      <c r="L5384" s="50"/>
      <c r="N5384" s="50"/>
      <c r="O5384" s="50"/>
      <c r="P5384" s="50"/>
    </row>
    <row r="5385" spans="1:16">
      <c r="A5385" s="50"/>
      <c r="C5385" s="50"/>
      <c r="D5385" s="50"/>
      <c r="E5385" s="56"/>
      <c r="F5385" s="50"/>
      <c r="L5385" s="50"/>
      <c r="N5385" s="50"/>
      <c r="O5385" s="50"/>
      <c r="P5385" s="50"/>
    </row>
    <row r="5386" spans="1:16">
      <c r="A5386" s="50"/>
      <c r="C5386" s="50"/>
      <c r="D5386" s="50"/>
      <c r="E5386" s="56"/>
      <c r="F5386" s="50"/>
      <c r="L5386" s="50"/>
      <c r="N5386" s="50"/>
      <c r="O5386" s="50"/>
      <c r="P5386" s="50"/>
    </row>
    <row r="5387" spans="1:16">
      <c r="A5387" s="50"/>
      <c r="C5387" s="50"/>
      <c r="D5387" s="50"/>
      <c r="E5387" s="56"/>
      <c r="F5387" s="50"/>
      <c r="L5387" s="50"/>
      <c r="N5387" s="50"/>
      <c r="O5387" s="50"/>
      <c r="P5387" s="50"/>
    </row>
    <row r="5388" spans="1:16">
      <c r="A5388" s="50"/>
      <c r="C5388" s="50"/>
      <c r="D5388" s="50"/>
      <c r="E5388" s="56"/>
      <c r="F5388" s="50"/>
      <c r="L5388" s="50"/>
      <c r="N5388" s="50"/>
      <c r="O5388" s="50"/>
      <c r="P5388" s="50"/>
    </row>
    <row r="5389" spans="1:16">
      <c r="A5389" s="50"/>
      <c r="C5389" s="50"/>
      <c r="D5389" s="50"/>
      <c r="E5389" s="56"/>
      <c r="F5389" s="50"/>
      <c r="L5389" s="50"/>
      <c r="N5389" s="50"/>
      <c r="O5389" s="50"/>
      <c r="P5389" s="50"/>
    </row>
    <row r="5390" spans="1:16">
      <c r="A5390" s="50"/>
      <c r="C5390" s="50"/>
      <c r="D5390" s="50"/>
      <c r="E5390" s="56"/>
      <c r="F5390" s="50"/>
      <c r="L5390" s="50"/>
      <c r="N5390" s="50"/>
      <c r="O5390" s="50"/>
      <c r="P5390" s="50"/>
    </row>
    <row r="5391" spans="1:16">
      <c r="A5391" s="50"/>
      <c r="C5391" s="50"/>
      <c r="D5391" s="50"/>
      <c r="E5391" s="56"/>
      <c r="F5391" s="50"/>
      <c r="L5391" s="50"/>
      <c r="N5391" s="50"/>
      <c r="O5391" s="50"/>
      <c r="P5391" s="50"/>
    </row>
    <row r="5392" spans="1:16">
      <c r="A5392" s="50"/>
      <c r="C5392" s="50"/>
      <c r="D5392" s="50"/>
      <c r="E5392" s="56"/>
      <c r="F5392" s="50"/>
      <c r="L5392" s="50"/>
      <c r="N5392" s="50"/>
      <c r="O5392" s="50"/>
      <c r="P5392" s="50"/>
    </row>
    <row r="5393" spans="1:16">
      <c r="A5393" s="50"/>
      <c r="C5393" s="50"/>
      <c r="D5393" s="50"/>
      <c r="E5393" s="56"/>
      <c r="F5393" s="50"/>
      <c r="L5393" s="50"/>
      <c r="N5393" s="50"/>
      <c r="O5393" s="50"/>
      <c r="P5393" s="50"/>
    </row>
    <row r="5394" spans="1:16">
      <c r="A5394" s="50"/>
      <c r="C5394" s="50"/>
      <c r="D5394" s="50"/>
      <c r="E5394" s="56"/>
      <c r="F5394" s="50"/>
      <c r="L5394" s="50"/>
      <c r="N5394" s="50"/>
      <c r="O5394" s="50"/>
      <c r="P5394" s="50"/>
    </row>
    <row r="5395" spans="1:16">
      <c r="A5395" s="50"/>
      <c r="C5395" s="50"/>
      <c r="D5395" s="50"/>
      <c r="E5395" s="56"/>
      <c r="F5395" s="50"/>
      <c r="L5395" s="50"/>
      <c r="N5395" s="50"/>
      <c r="O5395" s="50"/>
      <c r="P5395" s="50"/>
    </row>
    <row r="5396" spans="1:16">
      <c r="A5396" s="50"/>
      <c r="C5396" s="50"/>
      <c r="D5396" s="50"/>
      <c r="E5396" s="56"/>
      <c r="F5396" s="50"/>
      <c r="L5396" s="50"/>
      <c r="N5396" s="50"/>
      <c r="O5396" s="50"/>
      <c r="P5396" s="50"/>
    </row>
    <row r="5397" spans="1:16">
      <c r="A5397" s="50"/>
      <c r="C5397" s="50"/>
      <c r="D5397" s="50"/>
      <c r="E5397" s="56"/>
      <c r="F5397" s="50"/>
      <c r="L5397" s="50"/>
      <c r="N5397" s="50"/>
      <c r="O5397" s="50"/>
      <c r="P5397" s="50"/>
    </row>
    <row r="5398" spans="1:16">
      <c r="A5398" s="50"/>
      <c r="C5398" s="50"/>
      <c r="D5398" s="50"/>
      <c r="E5398" s="56"/>
      <c r="F5398" s="50"/>
      <c r="L5398" s="50"/>
      <c r="N5398" s="50"/>
      <c r="O5398" s="50"/>
      <c r="P5398" s="50"/>
    </row>
    <row r="5399" spans="1:16">
      <c r="A5399" s="50"/>
      <c r="C5399" s="50"/>
      <c r="D5399" s="50"/>
      <c r="E5399" s="56"/>
      <c r="F5399" s="50"/>
      <c r="L5399" s="50"/>
      <c r="N5399" s="50"/>
      <c r="O5399" s="50"/>
      <c r="P5399" s="50"/>
    </row>
    <row r="5400" spans="1:16">
      <c r="A5400" s="50"/>
      <c r="C5400" s="50"/>
      <c r="D5400" s="50"/>
      <c r="E5400" s="56"/>
      <c r="F5400" s="50"/>
      <c r="L5400" s="50"/>
      <c r="N5400" s="50"/>
      <c r="O5400" s="50"/>
      <c r="P5400" s="50"/>
    </row>
    <row r="5401" spans="1:16">
      <c r="A5401" s="50"/>
      <c r="C5401" s="50"/>
      <c r="D5401" s="50"/>
      <c r="E5401" s="56"/>
      <c r="F5401" s="50"/>
      <c r="L5401" s="50"/>
      <c r="N5401" s="50"/>
      <c r="O5401" s="50"/>
      <c r="P5401" s="50"/>
    </row>
    <row r="5402" spans="1:16">
      <c r="A5402" s="50"/>
      <c r="C5402" s="50"/>
      <c r="D5402" s="50"/>
      <c r="E5402" s="56"/>
      <c r="F5402" s="50"/>
      <c r="L5402" s="50"/>
      <c r="N5402" s="50"/>
      <c r="O5402" s="50"/>
      <c r="P5402" s="50"/>
    </row>
    <row r="5403" spans="1:16">
      <c r="A5403" s="50"/>
      <c r="C5403" s="50"/>
      <c r="D5403" s="50"/>
      <c r="E5403" s="56"/>
      <c r="F5403" s="50"/>
      <c r="L5403" s="50"/>
      <c r="N5403" s="50"/>
      <c r="O5403" s="50"/>
      <c r="P5403" s="50"/>
    </row>
    <row r="5404" spans="1:16">
      <c r="A5404" s="50"/>
      <c r="C5404" s="50"/>
      <c r="D5404" s="50"/>
      <c r="E5404" s="56"/>
      <c r="F5404" s="50"/>
      <c r="L5404" s="50"/>
      <c r="N5404" s="50"/>
      <c r="O5404" s="50"/>
      <c r="P5404" s="50"/>
    </row>
    <row r="5405" spans="1:16">
      <c r="A5405" s="50"/>
      <c r="C5405" s="50"/>
      <c r="D5405" s="50"/>
      <c r="E5405" s="56"/>
      <c r="F5405" s="50"/>
      <c r="L5405" s="50"/>
      <c r="N5405" s="50"/>
      <c r="O5405" s="50"/>
      <c r="P5405" s="50"/>
    </row>
    <row r="5406" spans="1:16">
      <c r="A5406" s="50"/>
      <c r="C5406" s="50"/>
      <c r="D5406" s="50"/>
      <c r="E5406" s="56"/>
      <c r="F5406" s="50"/>
      <c r="L5406" s="50"/>
      <c r="N5406" s="50"/>
      <c r="O5406" s="50"/>
      <c r="P5406" s="50"/>
    </row>
    <row r="5407" spans="1:16">
      <c r="A5407" s="50"/>
      <c r="C5407" s="50"/>
      <c r="D5407" s="50"/>
      <c r="E5407" s="56"/>
      <c r="F5407" s="50"/>
      <c r="L5407" s="50"/>
      <c r="N5407" s="50"/>
      <c r="O5407" s="50"/>
      <c r="P5407" s="50"/>
    </row>
    <row r="5408" spans="1:16">
      <c r="A5408" s="50"/>
      <c r="C5408" s="50"/>
      <c r="D5408" s="50"/>
      <c r="E5408" s="56"/>
      <c r="F5408" s="50"/>
      <c r="L5408" s="50"/>
      <c r="N5408" s="50"/>
      <c r="O5408" s="50"/>
      <c r="P5408" s="50"/>
    </row>
    <row r="5409" spans="1:16">
      <c r="A5409" s="50"/>
      <c r="C5409" s="50"/>
      <c r="D5409" s="50"/>
      <c r="E5409" s="56"/>
      <c r="F5409" s="50"/>
      <c r="L5409" s="50"/>
      <c r="N5409" s="50"/>
      <c r="O5409" s="50"/>
      <c r="P5409" s="50"/>
    </row>
    <row r="5410" spans="1:16">
      <c r="A5410" s="50"/>
      <c r="C5410" s="50"/>
      <c r="D5410" s="50"/>
      <c r="E5410" s="56"/>
      <c r="F5410" s="50"/>
      <c r="L5410" s="50"/>
      <c r="N5410" s="50"/>
      <c r="O5410" s="50"/>
      <c r="P5410" s="50"/>
    </row>
    <row r="5411" spans="1:16">
      <c r="A5411" s="50"/>
      <c r="C5411" s="50"/>
      <c r="D5411" s="50"/>
      <c r="E5411" s="56"/>
      <c r="F5411" s="50"/>
      <c r="L5411" s="50"/>
      <c r="N5411" s="50"/>
      <c r="O5411" s="50"/>
      <c r="P5411" s="50"/>
    </row>
    <row r="5412" spans="1:16">
      <c r="A5412" s="50"/>
      <c r="C5412" s="50"/>
      <c r="D5412" s="50"/>
      <c r="E5412" s="56"/>
      <c r="F5412" s="50"/>
      <c r="L5412" s="50"/>
      <c r="N5412" s="50"/>
      <c r="O5412" s="50"/>
      <c r="P5412" s="50"/>
    </row>
    <row r="5413" spans="1:16">
      <c r="A5413" s="50"/>
      <c r="C5413" s="50"/>
      <c r="D5413" s="50"/>
      <c r="E5413" s="56"/>
      <c r="F5413" s="50"/>
      <c r="L5413" s="50"/>
      <c r="N5413" s="50"/>
      <c r="O5413" s="50"/>
      <c r="P5413" s="50"/>
    </row>
    <row r="5414" spans="1:16">
      <c r="A5414" s="50"/>
      <c r="C5414" s="50"/>
      <c r="D5414" s="50"/>
      <c r="E5414" s="56"/>
      <c r="F5414" s="50"/>
      <c r="L5414" s="50"/>
      <c r="N5414" s="50"/>
      <c r="O5414" s="50"/>
      <c r="P5414" s="50"/>
    </row>
    <row r="5415" spans="1:16">
      <c r="A5415" s="50"/>
      <c r="C5415" s="50"/>
      <c r="D5415" s="50"/>
      <c r="E5415" s="56"/>
      <c r="F5415" s="50"/>
      <c r="L5415" s="50"/>
      <c r="N5415" s="50"/>
      <c r="O5415" s="50"/>
      <c r="P5415" s="50"/>
    </row>
    <row r="5416" spans="1:16">
      <c r="A5416" s="50"/>
      <c r="C5416" s="50"/>
      <c r="D5416" s="50"/>
      <c r="E5416" s="56"/>
      <c r="F5416" s="50"/>
      <c r="L5416" s="50"/>
      <c r="N5416" s="50"/>
      <c r="O5416" s="50"/>
      <c r="P5416" s="50"/>
    </row>
    <row r="5417" spans="1:16">
      <c r="A5417" s="50"/>
      <c r="C5417" s="50"/>
      <c r="D5417" s="50"/>
      <c r="E5417" s="56"/>
      <c r="F5417" s="50"/>
      <c r="L5417" s="50"/>
      <c r="N5417" s="50"/>
      <c r="O5417" s="50"/>
      <c r="P5417" s="50"/>
    </row>
    <row r="5418" spans="1:16">
      <c r="A5418" s="50"/>
      <c r="C5418" s="50"/>
      <c r="D5418" s="50"/>
      <c r="E5418" s="56"/>
      <c r="F5418" s="50"/>
      <c r="L5418" s="50"/>
      <c r="N5418" s="50"/>
      <c r="O5418" s="50"/>
      <c r="P5418" s="50"/>
    </row>
    <row r="5419" spans="1:16">
      <c r="A5419" s="50"/>
      <c r="C5419" s="50"/>
      <c r="D5419" s="50"/>
      <c r="E5419" s="56"/>
      <c r="F5419" s="50"/>
      <c r="L5419" s="50"/>
      <c r="N5419" s="50"/>
      <c r="O5419" s="50"/>
      <c r="P5419" s="50"/>
    </row>
    <row r="5420" spans="1:16">
      <c r="A5420" s="50"/>
      <c r="C5420" s="50"/>
      <c r="D5420" s="50"/>
      <c r="E5420" s="56"/>
      <c r="F5420" s="50"/>
      <c r="L5420" s="50"/>
      <c r="N5420" s="50"/>
      <c r="O5420" s="50"/>
      <c r="P5420" s="50"/>
    </row>
    <row r="5421" spans="1:16">
      <c r="A5421" s="50"/>
      <c r="C5421" s="50"/>
      <c r="D5421" s="50"/>
      <c r="E5421" s="56"/>
      <c r="F5421" s="50"/>
      <c r="L5421" s="50"/>
      <c r="N5421" s="50"/>
      <c r="O5421" s="50"/>
      <c r="P5421" s="50"/>
    </row>
    <row r="5422" spans="1:16">
      <c r="A5422" s="50"/>
      <c r="C5422" s="50"/>
      <c r="D5422" s="50"/>
      <c r="E5422" s="56"/>
      <c r="F5422" s="50"/>
      <c r="L5422" s="50"/>
      <c r="N5422" s="50"/>
      <c r="O5422" s="50"/>
      <c r="P5422" s="50"/>
    </row>
    <row r="5423" spans="1:16">
      <c r="A5423" s="50"/>
      <c r="C5423" s="50"/>
      <c r="D5423" s="50"/>
      <c r="E5423" s="56"/>
      <c r="F5423" s="50"/>
      <c r="L5423" s="50"/>
      <c r="N5423" s="50"/>
      <c r="O5423" s="50"/>
      <c r="P5423" s="50"/>
    </row>
    <row r="5424" spans="1:16">
      <c r="A5424" s="50"/>
      <c r="C5424" s="50"/>
      <c r="D5424" s="50"/>
      <c r="E5424" s="56"/>
      <c r="F5424" s="50"/>
      <c r="L5424" s="50"/>
      <c r="N5424" s="50"/>
      <c r="O5424" s="50"/>
      <c r="P5424" s="50"/>
    </row>
    <row r="5425" spans="1:16">
      <c r="A5425" s="50"/>
      <c r="C5425" s="50"/>
      <c r="D5425" s="50"/>
      <c r="E5425" s="56"/>
      <c r="F5425" s="50"/>
      <c r="L5425" s="50"/>
      <c r="N5425" s="50"/>
      <c r="O5425" s="50"/>
      <c r="P5425" s="50"/>
    </row>
    <row r="5426" spans="1:16">
      <c r="A5426" s="50"/>
      <c r="C5426" s="50"/>
      <c r="D5426" s="50"/>
      <c r="E5426" s="56"/>
      <c r="F5426" s="50"/>
      <c r="L5426" s="50"/>
      <c r="N5426" s="50"/>
      <c r="O5426" s="50"/>
      <c r="P5426" s="50"/>
    </row>
    <row r="5427" spans="1:16">
      <c r="A5427" s="50"/>
      <c r="C5427" s="50"/>
      <c r="D5427" s="50"/>
      <c r="E5427" s="56"/>
      <c r="F5427" s="50"/>
      <c r="L5427" s="50"/>
      <c r="N5427" s="50"/>
      <c r="O5427" s="50"/>
      <c r="P5427" s="50"/>
    </row>
    <row r="5428" spans="1:16">
      <c r="A5428" s="50"/>
      <c r="C5428" s="50"/>
      <c r="D5428" s="50"/>
      <c r="E5428" s="56"/>
      <c r="F5428" s="50"/>
      <c r="L5428" s="50"/>
      <c r="N5428" s="50"/>
      <c r="O5428" s="50"/>
      <c r="P5428" s="50"/>
    </row>
    <row r="5429" spans="1:16">
      <c r="A5429" s="50"/>
      <c r="C5429" s="50"/>
      <c r="D5429" s="50"/>
      <c r="E5429" s="56"/>
      <c r="F5429" s="50"/>
      <c r="L5429" s="50"/>
      <c r="N5429" s="50"/>
      <c r="O5429" s="50"/>
      <c r="P5429" s="50"/>
    </row>
    <row r="5430" spans="1:16">
      <c r="A5430" s="50"/>
      <c r="C5430" s="50"/>
      <c r="D5430" s="50"/>
      <c r="E5430" s="56"/>
      <c r="F5430" s="50"/>
      <c r="L5430" s="50"/>
      <c r="N5430" s="50"/>
      <c r="O5430" s="50"/>
      <c r="P5430" s="50"/>
    </row>
    <row r="5431" spans="1:16">
      <c r="A5431" s="50"/>
      <c r="C5431" s="50"/>
      <c r="D5431" s="50"/>
      <c r="E5431" s="56"/>
      <c r="F5431" s="50"/>
      <c r="L5431" s="50"/>
      <c r="N5431" s="50"/>
      <c r="O5431" s="50"/>
      <c r="P5431" s="50"/>
    </row>
    <row r="5432" spans="1:16">
      <c r="A5432" s="50"/>
      <c r="C5432" s="50"/>
      <c r="D5432" s="50"/>
      <c r="E5432" s="56"/>
      <c r="F5432" s="50"/>
      <c r="L5432" s="50"/>
      <c r="N5432" s="50"/>
      <c r="O5432" s="50"/>
      <c r="P5432" s="50"/>
    </row>
    <row r="5433" spans="1:16">
      <c r="A5433" s="50"/>
      <c r="C5433" s="50"/>
      <c r="D5433" s="50"/>
      <c r="E5433" s="56"/>
      <c r="F5433" s="50"/>
      <c r="L5433" s="50"/>
      <c r="N5433" s="50"/>
      <c r="O5433" s="50"/>
      <c r="P5433" s="50"/>
    </row>
    <row r="5434" spans="1:16">
      <c r="A5434" s="50"/>
      <c r="C5434" s="50"/>
      <c r="D5434" s="50"/>
      <c r="E5434" s="56"/>
      <c r="F5434" s="50"/>
      <c r="L5434" s="50"/>
      <c r="N5434" s="50"/>
      <c r="O5434" s="50"/>
      <c r="P5434" s="50"/>
    </row>
    <row r="5435" spans="1:16">
      <c r="A5435" s="50"/>
      <c r="C5435" s="50"/>
      <c r="D5435" s="50"/>
      <c r="E5435" s="56"/>
      <c r="F5435" s="50"/>
      <c r="L5435" s="50"/>
      <c r="N5435" s="50"/>
      <c r="O5435" s="50"/>
      <c r="P5435" s="50"/>
    </row>
    <row r="5436" spans="1:16">
      <c r="A5436" s="50"/>
      <c r="C5436" s="50"/>
      <c r="D5436" s="50"/>
      <c r="E5436" s="56"/>
      <c r="F5436" s="50"/>
      <c r="L5436" s="50"/>
      <c r="N5436" s="50"/>
      <c r="O5436" s="50"/>
      <c r="P5436" s="50"/>
    </row>
    <row r="5437" spans="1:16">
      <c r="A5437" s="50"/>
      <c r="C5437" s="50"/>
      <c r="D5437" s="50"/>
      <c r="E5437" s="56"/>
      <c r="F5437" s="50"/>
      <c r="L5437" s="50"/>
      <c r="N5437" s="50"/>
      <c r="O5437" s="50"/>
      <c r="P5437" s="50"/>
    </row>
    <row r="5438" spans="1:16">
      <c r="A5438" s="50"/>
      <c r="C5438" s="50"/>
      <c r="D5438" s="50"/>
      <c r="E5438" s="56"/>
      <c r="F5438" s="50"/>
      <c r="L5438" s="50"/>
      <c r="N5438" s="50"/>
      <c r="O5438" s="50"/>
      <c r="P5438" s="50"/>
    </row>
    <row r="5439" spans="1:16">
      <c r="A5439" s="50"/>
      <c r="C5439" s="50"/>
      <c r="D5439" s="50"/>
      <c r="E5439" s="56"/>
      <c r="F5439" s="50"/>
      <c r="L5439" s="50"/>
      <c r="N5439" s="50"/>
      <c r="O5439" s="50"/>
      <c r="P5439" s="50"/>
    </row>
    <row r="5440" spans="1:16">
      <c r="A5440" s="50"/>
      <c r="C5440" s="50"/>
      <c r="D5440" s="50"/>
      <c r="E5440" s="56"/>
      <c r="F5440" s="50"/>
      <c r="L5440" s="50"/>
      <c r="N5440" s="50"/>
      <c r="O5440" s="50"/>
      <c r="P5440" s="50"/>
    </row>
    <row r="5441" spans="1:16">
      <c r="A5441" s="50"/>
      <c r="C5441" s="50"/>
      <c r="D5441" s="50"/>
      <c r="E5441" s="56"/>
      <c r="F5441" s="50"/>
      <c r="L5441" s="50"/>
      <c r="N5441" s="50"/>
      <c r="O5441" s="50"/>
      <c r="P5441" s="50"/>
    </row>
    <row r="5442" spans="1:16">
      <c r="A5442" s="50"/>
      <c r="C5442" s="50"/>
      <c r="D5442" s="50"/>
      <c r="E5442" s="56"/>
      <c r="F5442" s="50"/>
      <c r="L5442" s="50"/>
      <c r="N5442" s="50"/>
      <c r="O5442" s="50"/>
      <c r="P5442" s="50"/>
    </row>
    <row r="5443" spans="1:16">
      <c r="A5443" s="50"/>
      <c r="C5443" s="50"/>
      <c r="D5443" s="50"/>
      <c r="E5443" s="56"/>
      <c r="F5443" s="50"/>
      <c r="L5443" s="50"/>
      <c r="N5443" s="50"/>
      <c r="O5443" s="50"/>
      <c r="P5443" s="50"/>
    </row>
    <row r="5444" spans="1:16">
      <c r="A5444" s="50"/>
      <c r="C5444" s="50"/>
      <c r="D5444" s="50"/>
      <c r="E5444" s="56"/>
      <c r="F5444" s="50"/>
      <c r="L5444" s="50"/>
      <c r="N5444" s="50"/>
      <c r="O5444" s="50"/>
      <c r="P5444" s="50"/>
    </row>
    <row r="5445" spans="1:16">
      <c r="A5445" s="50"/>
      <c r="C5445" s="50"/>
      <c r="D5445" s="50"/>
      <c r="E5445" s="56"/>
      <c r="F5445" s="50"/>
      <c r="L5445" s="50"/>
      <c r="N5445" s="50"/>
      <c r="O5445" s="50"/>
      <c r="P5445" s="50"/>
    </row>
    <row r="5446" spans="1:16">
      <c r="A5446" s="50"/>
      <c r="C5446" s="50"/>
      <c r="D5446" s="50"/>
      <c r="E5446" s="56"/>
      <c r="F5446" s="50"/>
      <c r="L5446" s="50"/>
      <c r="N5446" s="50"/>
      <c r="O5446" s="50"/>
      <c r="P5446" s="50"/>
    </row>
    <row r="5447" spans="1:16">
      <c r="A5447" s="50"/>
      <c r="C5447" s="50"/>
      <c r="D5447" s="50"/>
      <c r="E5447" s="56"/>
      <c r="F5447" s="50"/>
      <c r="L5447" s="50"/>
      <c r="N5447" s="50"/>
      <c r="O5447" s="50"/>
      <c r="P5447" s="50"/>
    </row>
    <row r="5448" spans="1:16">
      <c r="A5448" s="50"/>
      <c r="C5448" s="50"/>
      <c r="D5448" s="50"/>
      <c r="E5448" s="56"/>
      <c r="F5448" s="50"/>
      <c r="L5448" s="50"/>
      <c r="N5448" s="50"/>
      <c r="O5448" s="50"/>
      <c r="P5448" s="50"/>
    </row>
    <row r="5449" spans="1:16">
      <c r="A5449" s="50"/>
      <c r="C5449" s="50"/>
      <c r="D5449" s="50"/>
      <c r="E5449" s="56"/>
      <c r="F5449" s="50"/>
      <c r="L5449" s="50"/>
      <c r="N5449" s="50"/>
      <c r="O5449" s="50"/>
      <c r="P5449" s="50"/>
    </row>
    <row r="5450" spans="1:16">
      <c r="A5450" s="50"/>
      <c r="C5450" s="50"/>
      <c r="D5450" s="50"/>
      <c r="E5450" s="56"/>
      <c r="F5450" s="50"/>
      <c r="L5450" s="50"/>
      <c r="N5450" s="50"/>
      <c r="O5450" s="50"/>
      <c r="P5450" s="50"/>
    </row>
    <row r="5451" spans="1:16">
      <c r="A5451" s="50"/>
      <c r="C5451" s="50"/>
      <c r="D5451" s="50"/>
      <c r="E5451" s="56"/>
      <c r="F5451" s="50"/>
      <c r="L5451" s="50"/>
      <c r="N5451" s="50"/>
      <c r="O5451" s="50"/>
      <c r="P5451" s="50"/>
    </row>
    <row r="5452" spans="1:16">
      <c r="A5452" s="50"/>
      <c r="C5452" s="50"/>
      <c r="D5452" s="50"/>
      <c r="E5452" s="56"/>
      <c r="F5452" s="50"/>
      <c r="L5452" s="50"/>
      <c r="N5452" s="50"/>
      <c r="O5452" s="50"/>
      <c r="P5452" s="50"/>
    </row>
    <row r="5453" spans="1:16">
      <c r="A5453" s="50"/>
      <c r="C5453" s="50"/>
      <c r="D5453" s="50"/>
      <c r="E5453" s="56"/>
      <c r="F5453" s="50"/>
      <c r="L5453" s="50"/>
      <c r="N5453" s="50"/>
      <c r="O5453" s="50"/>
      <c r="P5453" s="50"/>
    </row>
    <row r="5454" spans="1:16">
      <c r="A5454" s="50"/>
      <c r="C5454" s="50"/>
      <c r="D5454" s="50"/>
      <c r="E5454" s="56"/>
      <c r="F5454" s="50"/>
      <c r="L5454" s="50"/>
      <c r="N5454" s="50"/>
      <c r="O5454" s="50"/>
      <c r="P5454" s="50"/>
    </row>
    <row r="5455" spans="1:16">
      <c r="A5455" s="50"/>
      <c r="C5455" s="50"/>
      <c r="D5455" s="50"/>
      <c r="E5455" s="56"/>
      <c r="F5455" s="50"/>
      <c r="L5455" s="50"/>
      <c r="N5455" s="50"/>
      <c r="O5455" s="50"/>
      <c r="P5455" s="50"/>
    </row>
    <row r="5456" spans="1:16">
      <c r="A5456" s="50"/>
      <c r="C5456" s="50"/>
      <c r="D5456" s="50"/>
      <c r="E5456" s="56"/>
      <c r="F5456" s="50"/>
      <c r="L5456" s="50"/>
      <c r="N5456" s="50"/>
      <c r="O5456" s="50"/>
      <c r="P5456" s="50"/>
    </row>
    <row r="5457" spans="1:16">
      <c r="A5457" s="50"/>
      <c r="C5457" s="50"/>
      <c r="D5457" s="50"/>
      <c r="E5457" s="56"/>
      <c r="F5457" s="50"/>
      <c r="L5457" s="50"/>
      <c r="N5457" s="50"/>
      <c r="O5457" s="50"/>
      <c r="P5457" s="50"/>
    </row>
    <row r="5458" spans="1:16">
      <c r="A5458" s="50"/>
      <c r="C5458" s="50"/>
      <c r="D5458" s="50"/>
      <c r="E5458" s="56"/>
      <c r="F5458" s="50"/>
      <c r="L5458" s="50"/>
      <c r="N5458" s="50"/>
      <c r="O5458" s="50"/>
      <c r="P5458" s="50"/>
    </row>
    <row r="5459" spans="1:16">
      <c r="A5459" s="50"/>
      <c r="C5459" s="50"/>
      <c r="D5459" s="50"/>
      <c r="E5459" s="56"/>
      <c r="F5459" s="50"/>
      <c r="L5459" s="50"/>
      <c r="N5459" s="50"/>
      <c r="O5459" s="50"/>
      <c r="P5459" s="50"/>
    </row>
    <row r="5460" spans="1:16">
      <c r="A5460" s="50"/>
      <c r="C5460" s="50"/>
      <c r="D5460" s="50"/>
      <c r="E5460" s="56"/>
      <c r="F5460" s="50"/>
      <c r="L5460" s="50"/>
      <c r="N5460" s="50"/>
      <c r="O5460" s="50"/>
      <c r="P5460" s="50"/>
    </row>
    <row r="5461" spans="1:16">
      <c r="A5461" s="50"/>
      <c r="C5461" s="50"/>
      <c r="D5461" s="50"/>
      <c r="E5461" s="56"/>
      <c r="F5461" s="50"/>
      <c r="L5461" s="50"/>
      <c r="N5461" s="50"/>
      <c r="O5461" s="50"/>
      <c r="P5461" s="50"/>
    </row>
    <row r="5462" spans="1:16">
      <c r="A5462" s="50"/>
      <c r="C5462" s="50"/>
      <c r="D5462" s="50"/>
      <c r="E5462" s="56"/>
      <c r="F5462" s="50"/>
      <c r="L5462" s="50"/>
      <c r="N5462" s="50"/>
      <c r="O5462" s="50"/>
      <c r="P5462" s="50"/>
    </row>
    <row r="5463" spans="1:16">
      <c r="A5463" s="50"/>
      <c r="C5463" s="50"/>
      <c r="D5463" s="50"/>
      <c r="E5463" s="56"/>
      <c r="F5463" s="50"/>
      <c r="L5463" s="50"/>
      <c r="N5463" s="50"/>
      <c r="O5463" s="50"/>
      <c r="P5463" s="50"/>
    </row>
    <row r="5464" spans="1:16">
      <c r="A5464" s="50"/>
      <c r="C5464" s="50"/>
      <c r="D5464" s="50"/>
      <c r="E5464" s="56"/>
      <c r="F5464" s="50"/>
      <c r="L5464" s="50"/>
      <c r="N5464" s="50"/>
      <c r="O5464" s="50"/>
      <c r="P5464" s="50"/>
    </row>
    <row r="5465" spans="1:16">
      <c r="A5465" s="50"/>
      <c r="C5465" s="50"/>
      <c r="D5465" s="50"/>
      <c r="E5465" s="56"/>
      <c r="F5465" s="50"/>
      <c r="L5465" s="50"/>
      <c r="N5465" s="50"/>
      <c r="O5465" s="50"/>
      <c r="P5465" s="50"/>
    </row>
    <row r="5466" spans="1:16">
      <c r="A5466" s="50"/>
      <c r="C5466" s="50"/>
      <c r="D5466" s="50"/>
      <c r="E5466" s="56"/>
      <c r="F5466" s="50"/>
      <c r="L5466" s="50"/>
      <c r="N5466" s="50"/>
      <c r="O5466" s="50"/>
      <c r="P5466" s="50"/>
    </row>
    <row r="5467" spans="1:16">
      <c r="A5467" s="50"/>
      <c r="C5467" s="50"/>
      <c r="D5467" s="50"/>
      <c r="E5467" s="56"/>
      <c r="F5467" s="50"/>
      <c r="L5467" s="50"/>
      <c r="N5467" s="50"/>
      <c r="O5467" s="50"/>
      <c r="P5467" s="50"/>
    </row>
    <row r="5468" spans="1:16">
      <c r="A5468" s="50"/>
      <c r="C5468" s="50"/>
      <c r="D5468" s="50"/>
      <c r="E5468" s="56"/>
      <c r="F5468" s="50"/>
      <c r="L5468" s="50"/>
      <c r="N5468" s="50"/>
      <c r="O5468" s="50"/>
      <c r="P5468" s="50"/>
    </row>
    <row r="5469" spans="1:16">
      <c r="A5469" s="50"/>
      <c r="C5469" s="50"/>
      <c r="D5469" s="50"/>
      <c r="E5469" s="56"/>
      <c r="F5469" s="50"/>
      <c r="L5469" s="50"/>
      <c r="N5469" s="50"/>
      <c r="O5469" s="50"/>
      <c r="P5469" s="50"/>
    </row>
    <row r="5470" spans="1:16">
      <c r="A5470" s="50"/>
      <c r="C5470" s="50"/>
      <c r="D5470" s="50"/>
      <c r="E5470" s="56"/>
      <c r="F5470" s="50"/>
      <c r="L5470" s="50"/>
      <c r="N5470" s="50"/>
      <c r="O5470" s="50"/>
      <c r="P5470" s="50"/>
    </row>
    <row r="5471" spans="1:16">
      <c r="A5471" s="50"/>
      <c r="C5471" s="50"/>
      <c r="D5471" s="50"/>
      <c r="E5471" s="56"/>
      <c r="F5471" s="50"/>
      <c r="L5471" s="50"/>
      <c r="N5471" s="50"/>
      <c r="O5471" s="50"/>
      <c r="P5471" s="50"/>
    </row>
    <row r="5472" spans="1:16">
      <c r="A5472" s="50"/>
      <c r="C5472" s="50"/>
      <c r="D5472" s="50"/>
      <c r="E5472" s="56"/>
      <c r="F5472" s="50"/>
      <c r="L5472" s="50"/>
      <c r="N5472" s="50"/>
      <c r="O5472" s="50"/>
      <c r="P5472" s="50"/>
    </row>
    <row r="5473" spans="1:16">
      <c r="A5473" s="50"/>
      <c r="C5473" s="50"/>
      <c r="D5473" s="50"/>
      <c r="E5473" s="56"/>
      <c r="F5473" s="50"/>
      <c r="L5473" s="50"/>
      <c r="N5473" s="50"/>
      <c r="O5473" s="50"/>
      <c r="P5473" s="50"/>
    </row>
    <row r="5474" spans="1:16">
      <c r="A5474" s="50"/>
      <c r="C5474" s="50"/>
      <c r="D5474" s="50"/>
      <c r="E5474" s="56"/>
      <c r="F5474" s="50"/>
      <c r="L5474" s="50"/>
      <c r="N5474" s="50"/>
      <c r="O5474" s="50"/>
      <c r="P5474" s="50"/>
    </row>
    <row r="5475" spans="1:16">
      <c r="A5475" s="50"/>
      <c r="C5475" s="50"/>
      <c r="D5475" s="50"/>
      <c r="E5475" s="56"/>
      <c r="F5475" s="50"/>
      <c r="L5475" s="50"/>
      <c r="N5475" s="50"/>
      <c r="O5475" s="50"/>
      <c r="P5475" s="50"/>
    </row>
    <row r="5476" spans="1:16">
      <c r="A5476" s="50"/>
      <c r="C5476" s="50"/>
      <c r="D5476" s="50"/>
      <c r="E5476" s="56"/>
      <c r="F5476" s="50"/>
      <c r="L5476" s="50"/>
      <c r="N5476" s="50"/>
      <c r="O5476" s="50"/>
      <c r="P5476" s="50"/>
    </row>
    <row r="5477" spans="1:16">
      <c r="A5477" s="50"/>
      <c r="C5477" s="50"/>
      <c r="D5477" s="50"/>
      <c r="E5477" s="56"/>
      <c r="F5477" s="50"/>
      <c r="L5477" s="50"/>
      <c r="N5477" s="50"/>
      <c r="O5477" s="50"/>
      <c r="P5477" s="50"/>
    </row>
    <row r="5478" spans="1:16">
      <c r="A5478" s="50"/>
      <c r="C5478" s="50"/>
      <c r="D5478" s="50"/>
      <c r="E5478" s="56"/>
      <c r="F5478" s="50"/>
      <c r="L5478" s="50"/>
      <c r="N5478" s="50"/>
      <c r="O5478" s="50"/>
      <c r="P5478" s="50"/>
    </row>
    <row r="5479" spans="1:16">
      <c r="A5479" s="50"/>
      <c r="C5479" s="50"/>
      <c r="D5479" s="50"/>
      <c r="E5479" s="56"/>
      <c r="F5479" s="50"/>
      <c r="L5479" s="50"/>
      <c r="N5479" s="50"/>
      <c r="O5479" s="50"/>
      <c r="P5479" s="50"/>
    </row>
    <row r="5480" spans="1:16">
      <c r="A5480" s="50"/>
      <c r="C5480" s="50"/>
      <c r="D5480" s="50"/>
      <c r="E5480" s="56"/>
      <c r="F5480" s="50"/>
      <c r="L5480" s="50"/>
      <c r="N5480" s="50"/>
      <c r="O5480" s="50"/>
      <c r="P5480" s="50"/>
    </row>
    <row r="5481" spans="1:16">
      <c r="A5481" s="50"/>
      <c r="C5481" s="50"/>
      <c r="D5481" s="50"/>
      <c r="E5481" s="56"/>
      <c r="F5481" s="50"/>
      <c r="L5481" s="50"/>
      <c r="N5481" s="50"/>
      <c r="O5481" s="50"/>
      <c r="P5481" s="50"/>
    </row>
    <row r="5482" spans="1:16">
      <c r="A5482" s="50"/>
      <c r="C5482" s="50"/>
      <c r="D5482" s="50"/>
      <c r="E5482" s="56"/>
      <c r="F5482" s="50"/>
      <c r="L5482" s="50"/>
      <c r="N5482" s="50"/>
      <c r="O5482" s="50"/>
      <c r="P5482" s="50"/>
    </row>
    <row r="5483" spans="1:16">
      <c r="A5483" s="50"/>
      <c r="C5483" s="50"/>
      <c r="D5483" s="50"/>
      <c r="E5483" s="56"/>
      <c r="F5483" s="50"/>
      <c r="L5483" s="50"/>
      <c r="N5483" s="50"/>
      <c r="O5483" s="50"/>
      <c r="P5483" s="50"/>
    </row>
    <row r="5484" spans="1:16">
      <c r="A5484" s="50"/>
      <c r="C5484" s="50"/>
      <c r="D5484" s="50"/>
      <c r="E5484" s="56"/>
      <c r="F5484" s="50"/>
      <c r="L5484" s="50"/>
      <c r="N5484" s="50"/>
      <c r="O5484" s="50"/>
      <c r="P5484" s="50"/>
    </row>
    <row r="5485" spans="1:16">
      <c r="A5485" s="50"/>
      <c r="C5485" s="50"/>
      <c r="D5485" s="50"/>
      <c r="E5485" s="56"/>
      <c r="F5485" s="50"/>
      <c r="L5485" s="50"/>
      <c r="N5485" s="50"/>
      <c r="O5485" s="50"/>
      <c r="P5485" s="50"/>
    </row>
    <row r="5486" spans="1:16">
      <c r="A5486" s="50"/>
      <c r="C5486" s="50"/>
      <c r="D5486" s="50"/>
      <c r="E5486" s="56"/>
      <c r="F5486" s="50"/>
      <c r="L5486" s="50"/>
      <c r="N5486" s="50"/>
      <c r="O5486" s="50"/>
      <c r="P5486" s="50"/>
    </row>
    <row r="5487" spans="1:16">
      <c r="A5487" s="50"/>
      <c r="C5487" s="50"/>
      <c r="D5487" s="50"/>
      <c r="E5487" s="56"/>
      <c r="F5487" s="50"/>
      <c r="L5487" s="50"/>
      <c r="N5487" s="50"/>
      <c r="O5487" s="50"/>
      <c r="P5487" s="50"/>
    </row>
    <row r="5488" spans="1:16">
      <c r="A5488" s="50"/>
      <c r="C5488" s="50"/>
      <c r="D5488" s="50"/>
      <c r="E5488" s="56"/>
      <c r="F5488" s="50"/>
      <c r="L5488" s="50"/>
      <c r="N5488" s="50"/>
      <c r="O5488" s="50"/>
      <c r="P5488" s="50"/>
    </row>
    <row r="5489" spans="1:16">
      <c r="A5489" s="50"/>
      <c r="C5489" s="50"/>
      <c r="D5489" s="50"/>
      <c r="E5489" s="56"/>
      <c r="F5489" s="50"/>
      <c r="L5489" s="50"/>
      <c r="N5489" s="50"/>
      <c r="O5489" s="50"/>
      <c r="P5489" s="50"/>
    </row>
    <row r="5490" spans="1:16">
      <c r="A5490" s="50"/>
      <c r="C5490" s="50"/>
      <c r="D5490" s="50"/>
      <c r="E5490" s="56"/>
      <c r="F5490" s="50"/>
      <c r="L5490" s="50"/>
      <c r="N5490" s="50"/>
      <c r="O5490" s="50"/>
      <c r="P5490" s="50"/>
    </row>
    <row r="5491" spans="1:16">
      <c r="A5491" s="50"/>
      <c r="C5491" s="50"/>
      <c r="D5491" s="50"/>
      <c r="E5491" s="56"/>
      <c r="F5491" s="50"/>
      <c r="L5491" s="50"/>
      <c r="N5491" s="50"/>
      <c r="O5491" s="50"/>
      <c r="P5491" s="50"/>
    </row>
    <row r="5492" spans="1:16">
      <c r="A5492" s="50"/>
      <c r="C5492" s="50"/>
      <c r="D5492" s="50"/>
      <c r="E5492" s="56"/>
      <c r="F5492" s="50"/>
      <c r="L5492" s="50"/>
      <c r="N5492" s="50"/>
      <c r="O5492" s="50"/>
      <c r="P5492" s="50"/>
    </row>
    <row r="5493" spans="1:16">
      <c r="A5493" s="50"/>
      <c r="C5493" s="50"/>
      <c r="D5493" s="50"/>
      <c r="E5493" s="56"/>
      <c r="F5493" s="50"/>
      <c r="L5493" s="50"/>
      <c r="N5493" s="50"/>
      <c r="O5493" s="50"/>
      <c r="P5493" s="50"/>
    </row>
    <row r="5494" spans="1:16">
      <c r="A5494" s="50"/>
      <c r="C5494" s="50"/>
      <c r="D5494" s="50"/>
      <c r="E5494" s="56"/>
      <c r="F5494" s="50"/>
      <c r="L5494" s="50"/>
      <c r="N5494" s="50"/>
      <c r="O5494" s="50"/>
      <c r="P5494" s="50"/>
    </row>
    <row r="5495" spans="1:16">
      <c r="A5495" s="50"/>
      <c r="C5495" s="50"/>
      <c r="D5495" s="50"/>
      <c r="E5495" s="56"/>
      <c r="F5495" s="50"/>
      <c r="L5495" s="50"/>
      <c r="N5495" s="50"/>
      <c r="O5495" s="50"/>
      <c r="P5495" s="50"/>
    </row>
    <row r="5496" spans="1:16">
      <c r="A5496" s="50"/>
      <c r="C5496" s="50"/>
      <c r="D5496" s="50"/>
      <c r="E5496" s="56"/>
      <c r="F5496" s="50"/>
      <c r="L5496" s="50"/>
      <c r="N5496" s="50"/>
      <c r="O5496" s="50"/>
      <c r="P5496" s="50"/>
    </row>
    <row r="5497" spans="1:16">
      <c r="A5497" s="50"/>
      <c r="C5497" s="50"/>
      <c r="D5497" s="50"/>
      <c r="E5497" s="56"/>
      <c r="F5497" s="50"/>
      <c r="L5497" s="50"/>
      <c r="N5497" s="50"/>
      <c r="O5497" s="50"/>
      <c r="P5497" s="50"/>
    </row>
    <row r="5498" spans="1:16">
      <c r="A5498" s="50"/>
      <c r="C5498" s="50"/>
      <c r="D5498" s="50"/>
      <c r="E5498" s="56"/>
      <c r="F5498" s="50"/>
      <c r="L5498" s="50"/>
      <c r="N5498" s="50"/>
      <c r="O5498" s="50"/>
      <c r="P5498" s="50"/>
    </row>
    <row r="5499" spans="1:16">
      <c r="A5499" s="50"/>
      <c r="C5499" s="50"/>
      <c r="D5499" s="50"/>
      <c r="E5499" s="56"/>
      <c r="F5499" s="50"/>
      <c r="L5499" s="50"/>
      <c r="N5499" s="50"/>
      <c r="O5499" s="50"/>
      <c r="P5499" s="50"/>
    </row>
    <row r="5500" spans="1:16">
      <c r="A5500" s="50"/>
      <c r="C5500" s="50"/>
      <c r="D5500" s="50"/>
      <c r="E5500" s="56"/>
      <c r="F5500" s="50"/>
      <c r="L5500" s="50"/>
      <c r="N5500" s="50"/>
      <c r="O5500" s="50"/>
      <c r="P5500" s="50"/>
    </row>
    <row r="5501" spans="1:16">
      <c r="A5501" s="50"/>
      <c r="C5501" s="50"/>
      <c r="D5501" s="50"/>
      <c r="E5501" s="56"/>
      <c r="F5501" s="50"/>
      <c r="L5501" s="50"/>
      <c r="N5501" s="50"/>
      <c r="O5501" s="50"/>
      <c r="P5501" s="50"/>
    </row>
    <row r="5502" spans="1:16">
      <c r="A5502" s="50"/>
      <c r="C5502" s="50"/>
      <c r="D5502" s="50"/>
      <c r="E5502" s="56"/>
      <c r="F5502" s="50"/>
      <c r="L5502" s="50"/>
      <c r="N5502" s="50"/>
      <c r="O5502" s="50"/>
      <c r="P5502" s="50"/>
    </row>
    <row r="5503" spans="1:16">
      <c r="A5503" s="50"/>
      <c r="C5503" s="50"/>
      <c r="D5503" s="50"/>
      <c r="E5503" s="56"/>
      <c r="F5503" s="50"/>
      <c r="L5503" s="50"/>
      <c r="N5503" s="50"/>
      <c r="O5503" s="50"/>
      <c r="P5503" s="50"/>
    </row>
    <row r="5504" spans="1:16">
      <c r="A5504" s="50"/>
      <c r="C5504" s="50"/>
      <c r="D5504" s="50"/>
      <c r="E5504" s="56"/>
      <c r="F5504" s="50"/>
      <c r="L5504" s="50"/>
      <c r="N5504" s="50"/>
      <c r="O5504" s="50"/>
      <c r="P5504" s="50"/>
    </row>
    <row r="5505" spans="1:16">
      <c r="A5505" s="50"/>
      <c r="C5505" s="50"/>
      <c r="D5505" s="50"/>
      <c r="E5505" s="56"/>
      <c r="F5505" s="50"/>
      <c r="L5505" s="50"/>
      <c r="N5505" s="50"/>
      <c r="O5505" s="50"/>
      <c r="P5505" s="50"/>
    </row>
    <row r="5506" spans="1:16">
      <c r="A5506" s="50"/>
      <c r="C5506" s="50"/>
      <c r="D5506" s="50"/>
      <c r="E5506" s="56"/>
      <c r="F5506" s="50"/>
      <c r="L5506" s="50"/>
      <c r="N5506" s="50"/>
      <c r="O5506" s="50"/>
      <c r="P5506" s="50"/>
    </row>
    <row r="5507" spans="1:16">
      <c r="A5507" s="50"/>
      <c r="C5507" s="50"/>
      <c r="D5507" s="50"/>
      <c r="E5507" s="56"/>
      <c r="F5507" s="50"/>
      <c r="L5507" s="50"/>
      <c r="N5507" s="50"/>
      <c r="O5507" s="50"/>
      <c r="P5507" s="50"/>
    </row>
    <row r="5508" spans="1:16">
      <c r="A5508" s="50"/>
      <c r="C5508" s="50"/>
      <c r="D5508" s="50"/>
      <c r="E5508" s="56"/>
      <c r="F5508" s="50"/>
      <c r="L5508" s="50"/>
      <c r="N5508" s="50"/>
      <c r="O5508" s="50"/>
      <c r="P5508" s="50"/>
    </row>
    <row r="5509" spans="1:16">
      <c r="A5509" s="50"/>
      <c r="C5509" s="50"/>
      <c r="D5509" s="50"/>
      <c r="E5509" s="56"/>
      <c r="F5509" s="50"/>
      <c r="L5509" s="50"/>
      <c r="N5509" s="50"/>
      <c r="O5509" s="50"/>
      <c r="P5509" s="50"/>
    </row>
    <row r="5510" spans="1:16">
      <c r="A5510" s="50"/>
      <c r="C5510" s="50"/>
      <c r="D5510" s="50"/>
      <c r="E5510" s="56"/>
      <c r="F5510" s="50"/>
      <c r="L5510" s="50"/>
      <c r="N5510" s="50"/>
      <c r="O5510" s="50"/>
      <c r="P5510" s="50"/>
    </row>
    <row r="5511" spans="1:16">
      <c r="A5511" s="50"/>
      <c r="C5511" s="50"/>
      <c r="D5511" s="50"/>
      <c r="E5511" s="56"/>
      <c r="F5511" s="50"/>
      <c r="L5511" s="50"/>
      <c r="N5511" s="50"/>
      <c r="O5511" s="50"/>
      <c r="P5511" s="50"/>
    </row>
    <row r="5512" spans="1:16">
      <c r="A5512" s="50"/>
      <c r="C5512" s="50"/>
      <c r="D5512" s="50"/>
      <c r="E5512" s="56"/>
      <c r="F5512" s="50"/>
      <c r="L5512" s="50"/>
      <c r="N5512" s="50"/>
      <c r="O5512" s="50"/>
      <c r="P5512" s="50"/>
    </row>
    <row r="5513" spans="1:16">
      <c r="A5513" s="50"/>
      <c r="C5513" s="50"/>
      <c r="D5513" s="50"/>
      <c r="E5513" s="56"/>
      <c r="F5513" s="50"/>
      <c r="L5513" s="50"/>
      <c r="N5513" s="50"/>
      <c r="O5513" s="50"/>
      <c r="P5513" s="50"/>
    </row>
    <row r="5514" spans="1:16">
      <c r="A5514" s="50"/>
      <c r="C5514" s="50"/>
      <c r="D5514" s="50"/>
      <c r="E5514" s="56"/>
      <c r="F5514" s="50"/>
      <c r="L5514" s="50"/>
      <c r="N5514" s="50"/>
      <c r="O5514" s="50"/>
      <c r="P5514" s="50"/>
    </row>
    <row r="5515" spans="1:16">
      <c r="A5515" s="50"/>
      <c r="C5515" s="50"/>
      <c r="D5515" s="50"/>
      <c r="E5515" s="56"/>
      <c r="F5515" s="50"/>
      <c r="L5515" s="50"/>
      <c r="N5515" s="50"/>
      <c r="O5515" s="50"/>
      <c r="P5515" s="50"/>
    </row>
    <row r="5516" spans="1:16">
      <c r="A5516" s="50"/>
      <c r="C5516" s="50"/>
      <c r="D5516" s="50"/>
      <c r="E5516" s="56"/>
      <c r="F5516" s="50"/>
      <c r="L5516" s="50"/>
      <c r="N5516" s="50"/>
      <c r="O5516" s="50"/>
      <c r="P5516" s="50"/>
    </row>
    <row r="5517" spans="1:16">
      <c r="A5517" s="50"/>
      <c r="C5517" s="50"/>
      <c r="D5517" s="50"/>
      <c r="E5517" s="56"/>
      <c r="F5517" s="50"/>
      <c r="L5517" s="50"/>
      <c r="N5517" s="50"/>
      <c r="O5517" s="50"/>
      <c r="P5517" s="50"/>
    </row>
    <row r="5518" spans="1:16">
      <c r="A5518" s="50"/>
      <c r="C5518" s="50"/>
      <c r="D5518" s="50"/>
      <c r="E5518" s="56"/>
      <c r="F5518" s="50"/>
      <c r="L5518" s="50"/>
      <c r="N5518" s="50"/>
      <c r="O5518" s="50"/>
      <c r="P5518" s="50"/>
    </row>
    <row r="5519" spans="1:16">
      <c r="A5519" s="50"/>
      <c r="C5519" s="50"/>
      <c r="D5519" s="50"/>
      <c r="E5519" s="56"/>
      <c r="F5519" s="50"/>
      <c r="L5519" s="50"/>
      <c r="N5519" s="50"/>
      <c r="O5519" s="50"/>
      <c r="P5519" s="50"/>
    </row>
    <row r="5520" spans="1:16">
      <c r="A5520" s="50"/>
      <c r="C5520" s="50"/>
      <c r="D5520" s="50"/>
      <c r="E5520" s="56"/>
      <c r="F5520" s="50"/>
      <c r="L5520" s="50"/>
      <c r="N5520" s="50"/>
      <c r="O5520" s="50"/>
      <c r="P5520" s="50"/>
    </row>
    <row r="5521" spans="1:16">
      <c r="A5521" s="50"/>
      <c r="C5521" s="50"/>
      <c r="D5521" s="50"/>
      <c r="E5521" s="56"/>
      <c r="F5521" s="50"/>
      <c r="L5521" s="50"/>
      <c r="N5521" s="50"/>
      <c r="O5521" s="50"/>
      <c r="P5521" s="50"/>
    </row>
    <row r="5522" spans="1:16">
      <c r="A5522" s="50"/>
      <c r="C5522" s="50"/>
      <c r="D5522" s="50"/>
      <c r="E5522" s="56"/>
      <c r="F5522" s="50"/>
      <c r="L5522" s="50"/>
      <c r="N5522" s="50"/>
      <c r="O5522" s="50"/>
      <c r="P5522" s="50"/>
    </row>
    <row r="5523" spans="1:16">
      <c r="A5523" s="50"/>
      <c r="C5523" s="50"/>
      <c r="D5523" s="50"/>
      <c r="E5523" s="56"/>
      <c r="F5523" s="50"/>
      <c r="L5523" s="50"/>
      <c r="N5523" s="50"/>
      <c r="O5523" s="50"/>
      <c r="P5523" s="50"/>
    </row>
    <row r="5524" spans="1:16">
      <c r="A5524" s="50"/>
      <c r="C5524" s="50"/>
      <c r="D5524" s="50"/>
      <c r="E5524" s="56"/>
      <c r="F5524" s="50"/>
      <c r="L5524" s="50"/>
      <c r="N5524" s="50"/>
      <c r="O5524" s="50"/>
      <c r="P5524" s="50"/>
    </row>
    <row r="5525" spans="1:16">
      <c r="A5525" s="50"/>
      <c r="C5525" s="50"/>
      <c r="D5525" s="50"/>
      <c r="E5525" s="56"/>
      <c r="F5525" s="50"/>
      <c r="L5525" s="50"/>
      <c r="N5525" s="50"/>
      <c r="O5525" s="50"/>
      <c r="P5525" s="50"/>
    </row>
    <row r="5526" spans="1:16">
      <c r="A5526" s="50"/>
      <c r="C5526" s="50"/>
      <c r="D5526" s="50"/>
      <c r="E5526" s="56"/>
      <c r="F5526" s="50"/>
      <c r="L5526" s="50"/>
      <c r="N5526" s="50"/>
      <c r="O5526" s="50"/>
      <c r="P5526" s="50"/>
    </row>
    <row r="5527" spans="1:16">
      <c r="A5527" s="50"/>
      <c r="C5527" s="50"/>
      <c r="D5527" s="50"/>
      <c r="E5527" s="56"/>
      <c r="F5527" s="50"/>
      <c r="L5527" s="50"/>
      <c r="N5527" s="50"/>
      <c r="O5527" s="50"/>
      <c r="P5527" s="50"/>
    </row>
    <row r="5528" spans="1:16">
      <c r="A5528" s="50"/>
      <c r="C5528" s="50"/>
      <c r="D5528" s="50"/>
      <c r="E5528" s="56"/>
      <c r="F5528" s="50"/>
      <c r="L5528" s="50"/>
      <c r="N5528" s="50"/>
      <c r="O5528" s="50"/>
      <c r="P5528" s="50"/>
    </row>
    <row r="5529" spans="1:16">
      <c r="A5529" s="50"/>
      <c r="C5529" s="50"/>
      <c r="D5529" s="50"/>
      <c r="E5529" s="56"/>
      <c r="F5529" s="50"/>
      <c r="L5529" s="50"/>
      <c r="N5529" s="50"/>
      <c r="O5529" s="50"/>
      <c r="P5529" s="50"/>
    </row>
    <row r="5530" spans="1:16">
      <c r="A5530" s="50"/>
      <c r="C5530" s="50"/>
      <c r="D5530" s="50"/>
      <c r="E5530" s="56"/>
      <c r="F5530" s="50"/>
      <c r="L5530" s="50"/>
      <c r="N5530" s="50"/>
      <c r="O5530" s="50"/>
      <c r="P5530" s="50"/>
    </row>
    <row r="5531" spans="1:16">
      <c r="A5531" s="50"/>
      <c r="C5531" s="50"/>
      <c r="D5531" s="50"/>
      <c r="E5531" s="56"/>
      <c r="F5531" s="50"/>
      <c r="L5531" s="50"/>
      <c r="N5531" s="50"/>
      <c r="O5531" s="50"/>
      <c r="P5531" s="50"/>
    </row>
    <row r="5532" spans="1:16">
      <c r="A5532" s="50"/>
      <c r="C5532" s="50"/>
      <c r="D5532" s="50"/>
      <c r="E5532" s="56"/>
      <c r="F5532" s="50"/>
      <c r="L5532" s="50"/>
      <c r="N5532" s="50"/>
      <c r="O5532" s="50"/>
      <c r="P5532" s="50"/>
    </row>
    <row r="5533" spans="1:16">
      <c r="A5533" s="50"/>
      <c r="C5533" s="50"/>
      <c r="D5533" s="50"/>
      <c r="E5533" s="56"/>
      <c r="F5533" s="50"/>
      <c r="L5533" s="50"/>
      <c r="N5533" s="50"/>
      <c r="O5533" s="50"/>
      <c r="P5533" s="50"/>
    </row>
    <row r="5534" spans="1:16">
      <c r="A5534" s="50"/>
      <c r="C5534" s="50"/>
      <c r="D5534" s="50"/>
      <c r="E5534" s="56"/>
      <c r="F5534" s="50"/>
      <c r="L5534" s="50"/>
      <c r="N5534" s="50"/>
      <c r="O5534" s="50"/>
      <c r="P5534" s="50"/>
    </row>
    <row r="5535" spans="1:16">
      <c r="A5535" s="50"/>
      <c r="C5535" s="50"/>
      <c r="D5535" s="50"/>
      <c r="E5535" s="56"/>
      <c r="F5535" s="50"/>
      <c r="L5535" s="50"/>
      <c r="N5535" s="50"/>
      <c r="O5535" s="50"/>
      <c r="P5535" s="50"/>
    </row>
    <row r="5536" spans="1:16">
      <c r="A5536" s="50"/>
      <c r="C5536" s="50"/>
      <c r="D5536" s="50"/>
      <c r="E5536" s="56"/>
      <c r="F5536" s="50"/>
      <c r="L5536" s="50"/>
      <c r="N5536" s="50"/>
      <c r="O5536" s="50"/>
      <c r="P5536" s="50"/>
    </row>
    <row r="5537" spans="1:16">
      <c r="A5537" s="50"/>
      <c r="C5537" s="50"/>
      <c r="D5537" s="50"/>
      <c r="E5537" s="56"/>
      <c r="F5537" s="50"/>
      <c r="L5537" s="50"/>
      <c r="N5537" s="50"/>
      <c r="O5537" s="50"/>
      <c r="P5537" s="50"/>
    </row>
    <row r="5538" spans="1:16">
      <c r="A5538" s="50"/>
      <c r="C5538" s="50"/>
      <c r="D5538" s="50"/>
      <c r="E5538" s="56"/>
      <c r="F5538" s="50"/>
      <c r="L5538" s="50"/>
      <c r="N5538" s="50"/>
      <c r="O5538" s="50"/>
      <c r="P5538" s="50"/>
    </row>
    <row r="5539" spans="1:16">
      <c r="A5539" s="50"/>
      <c r="C5539" s="50"/>
      <c r="D5539" s="50"/>
      <c r="E5539" s="56"/>
      <c r="F5539" s="50"/>
      <c r="L5539" s="50"/>
      <c r="N5539" s="50"/>
      <c r="O5539" s="50"/>
      <c r="P5539" s="50"/>
    </row>
    <row r="5540" spans="1:16">
      <c r="A5540" s="50"/>
      <c r="C5540" s="50"/>
      <c r="D5540" s="50"/>
      <c r="E5540" s="56"/>
      <c r="F5540" s="50"/>
      <c r="L5540" s="50"/>
      <c r="N5540" s="50"/>
      <c r="O5540" s="50"/>
      <c r="P5540" s="50"/>
    </row>
    <row r="5541" spans="1:16">
      <c r="A5541" s="50"/>
      <c r="C5541" s="50"/>
      <c r="D5541" s="50"/>
      <c r="E5541" s="56"/>
      <c r="F5541" s="50"/>
      <c r="L5541" s="50"/>
      <c r="N5541" s="50"/>
      <c r="O5541" s="50"/>
      <c r="P5541" s="50"/>
    </row>
    <row r="5542" spans="1:16">
      <c r="A5542" s="50"/>
      <c r="C5542" s="50"/>
      <c r="D5542" s="50"/>
      <c r="E5542" s="56"/>
      <c r="F5542" s="50"/>
      <c r="L5542" s="50"/>
      <c r="N5542" s="50"/>
      <c r="O5542" s="50"/>
      <c r="P5542" s="50"/>
    </row>
    <row r="5543" spans="1:16">
      <c r="A5543" s="50"/>
      <c r="C5543" s="50"/>
      <c r="D5543" s="50"/>
      <c r="E5543" s="56"/>
      <c r="F5543" s="50"/>
      <c r="L5543" s="50"/>
      <c r="N5543" s="50"/>
      <c r="O5543" s="50"/>
      <c r="P5543" s="50"/>
    </row>
    <row r="5544" spans="1:16">
      <c r="A5544" s="50"/>
      <c r="C5544" s="50"/>
      <c r="D5544" s="50"/>
      <c r="E5544" s="56"/>
      <c r="F5544" s="50"/>
      <c r="L5544" s="50"/>
      <c r="N5544" s="50"/>
      <c r="O5544" s="50"/>
      <c r="P5544" s="50"/>
    </row>
    <row r="5545" spans="1:16">
      <c r="A5545" s="50"/>
      <c r="C5545" s="50"/>
      <c r="D5545" s="50"/>
      <c r="E5545" s="56"/>
      <c r="F5545" s="50"/>
      <c r="L5545" s="50"/>
      <c r="N5545" s="50"/>
      <c r="O5545" s="50"/>
      <c r="P5545" s="50"/>
    </row>
    <row r="5546" spans="1:16">
      <c r="A5546" s="50"/>
      <c r="C5546" s="50"/>
      <c r="D5546" s="50"/>
      <c r="E5546" s="56"/>
      <c r="F5546" s="50"/>
      <c r="L5546" s="50"/>
      <c r="N5546" s="50"/>
      <c r="O5546" s="50"/>
      <c r="P5546" s="50"/>
    </row>
    <row r="5547" spans="1:16">
      <c r="A5547" s="50"/>
      <c r="C5547" s="50"/>
      <c r="D5547" s="50"/>
      <c r="E5547" s="56"/>
      <c r="F5547" s="50"/>
      <c r="L5547" s="50"/>
      <c r="N5547" s="50"/>
      <c r="O5547" s="50"/>
      <c r="P5547" s="50"/>
    </row>
    <row r="5548" spans="1:16">
      <c r="A5548" s="50"/>
      <c r="C5548" s="50"/>
      <c r="D5548" s="50"/>
      <c r="E5548" s="56"/>
      <c r="F5548" s="50"/>
      <c r="L5548" s="50"/>
      <c r="N5548" s="50"/>
      <c r="O5548" s="50"/>
      <c r="P5548" s="50"/>
    </row>
    <row r="5549" spans="1:16">
      <c r="A5549" s="50"/>
      <c r="C5549" s="50"/>
      <c r="D5549" s="50"/>
      <c r="E5549" s="56"/>
      <c r="F5549" s="50"/>
      <c r="L5549" s="50"/>
      <c r="N5549" s="50"/>
      <c r="O5549" s="50"/>
      <c r="P5549" s="50"/>
    </row>
    <row r="5550" spans="1:16">
      <c r="A5550" s="50"/>
      <c r="C5550" s="50"/>
      <c r="D5550" s="50"/>
      <c r="E5550" s="56"/>
      <c r="F5550" s="50"/>
      <c r="L5550" s="50"/>
      <c r="N5550" s="50"/>
      <c r="O5550" s="50"/>
      <c r="P5550" s="50"/>
    </row>
    <row r="5551" spans="1:16">
      <c r="A5551" s="50"/>
      <c r="C5551" s="50"/>
      <c r="D5551" s="50"/>
      <c r="E5551" s="56"/>
      <c r="F5551" s="50"/>
      <c r="L5551" s="50"/>
      <c r="N5551" s="50"/>
      <c r="O5551" s="50"/>
      <c r="P5551" s="50"/>
    </row>
    <row r="5552" spans="1:16">
      <c r="A5552" s="50"/>
      <c r="C5552" s="50"/>
      <c r="D5552" s="50"/>
      <c r="E5552" s="56"/>
      <c r="F5552" s="50"/>
      <c r="L5552" s="50"/>
      <c r="N5552" s="50"/>
      <c r="O5552" s="50"/>
      <c r="P5552" s="50"/>
    </row>
    <row r="5553" spans="1:16">
      <c r="A5553" s="50"/>
      <c r="C5553" s="50"/>
      <c r="D5553" s="50"/>
      <c r="E5553" s="56"/>
      <c r="F5553" s="50"/>
      <c r="L5553" s="50"/>
      <c r="N5553" s="50"/>
      <c r="O5553" s="50"/>
      <c r="P5553" s="50"/>
    </row>
    <row r="5554" spans="1:16">
      <c r="A5554" s="50"/>
      <c r="C5554" s="50"/>
      <c r="D5554" s="50"/>
      <c r="E5554" s="56"/>
      <c r="F5554" s="50"/>
      <c r="L5554" s="50"/>
      <c r="N5554" s="50"/>
      <c r="O5554" s="50"/>
      <c r="P5554" s="50"/>
    </row>
    <row r="5555" spans="1:16">
      <c r="A5555" s="50"/>
      <c r="C5555" s="50"/>
      <c r="D5555" s="50"/>
      <c r="E5555" s="56"/>
      <c r="F5555" s="50"/>
      <c r="L5555" s="50"/>
      <c r="N5555" s="50"/>
      <c r="O5555" s="50"/>
      <c r="P5555" s="50"/>
    </row>
    <row r="5556" spans="1:16">
      <c r="A5556" s="50"/>
      <c r="C5556" s="50"/>
      <c r="D5556" s="50"/>
      <c r="E5556" s="56"/>
      <c r="F5556" s="50"/>
      <c r="L5556" s="50"/>
      <c r="N5556" s="50"/>
      <c r="O5556" s="50"/>
      <c r="P5556" s="50"/>
    </row>
    <row r="5557" spans="1:16">
      <c r="A5557" s="50"/>
      <c r="C5557" s="50"/>
      <c r="D5557" s="50"/>
      <c r="E5557" s="56"/>
      <c r="F5557" s="50"/>
      <c r="L5557" s="50"/>
      <c r="N5557" s="50"/>
      <c r="O5557" s="50"/>
      <c r="P5557" s="50"/>
    </row>
    <row r="5558" spans="1:16">
      <c r="A5558" s="50"/>
      <c r="C5558" s="50"/>
      <c r="D5558" s="50"/>
      <c r="E5558" s="56"/>
      <c r="F5558" s="50"/>
      <c r="L5558" s="50"/>
      <c r="N5558" s="50"/>
      <c r="O5558" s="50"/>
      <c r="P5558" s="50"/>
    </row>
    <row r="5559" spans="1:16">
      <c r="A5559" s="50"/>
      <c r="C5559" s="50"/>
      <c r="D5559" s="50"/>
      <c r="E5559" s="56"/>
      <c r="F5559" s="50"/>
      <c r="L5559" s="50"/>
      <c r="N5559" s="50"/>
      <c r="O5559" s="50"/>
      <c r="P5559" s="50"/>
    </row>
    <row r="5560" spans="1:16">
      <c r="A5560" s="50"/>
      <c r="C5560" s="50"/>
      <c r="D5560" s="50"/>
      <c r="E5560" s="56"/>
      <c r="F5560" s="50"/>
      <c r="L5560" s="50"/>
      <c r="N5560" s="50"/>
      <c r="O5560" s="50"/>
      <c r="P5560" s="50"/>
    </row>
    <row r="5561" spans="1:16">
      <c r="A5561" s="50"/>
      <c r="C5561" s="50"/>
      <c r="D5561" s="50"/>
      <c r="E5561" s="56"/>
      <c r="F5561" s="50"/>
      <c r="L5561" s="50"/>
      <c r="N5561" s="50"/>
      <c r="O5561" s="50"/>
      <c r="P5561" s="50"/>
    </row>
    <row r="5562" spans="1:16">
      <c r="A5562" s="50"/>
      <c r="C5562" s="50"/>
      <c r="D5562" s="50"/>
      <c r="E5562" s="56"/>
      <c r="F5562" s="50"/>
      <c r="L5562" s="50"/>
      <c r="N5562" s="50"/>
      <c r="O5562" s="50"/>
      <c r="P5562" s="50"/>
    </row>
    <row r="5563" spans="1:16">
      <c r="A5563" s="50"/>
      <c r="C5563" s="50"/>
      <c r="D5563" s="50"/>
      <c r="E5563" s="56"/>
      <c r="F5563" s="50"/>
      <c r="L5563" s="50"/>
      <c r="N5563" s="50"/>
      <c r="O5563" s="50"/>
      <c r="P5563" s="50"/>
    </row>
    <row r="5564" spans="1:16">
      <c r="A5564" s="50"/>
      <c r="C5564" s="50"/>
      <c r="D5564" s="50"/>
      <c r="E5564" s="56"/>
      <c r="F5564" s="50"/>
      <c r="L5564" s="50"/>
      <c r="N5564" s="50"/>
      <c r="O5564" s="50"/>
      <c r="P5564" s="50"/>
    </row>
    <row r="5565" spans="1:16">
      <c r="A5565" s="50"/>
      <c r="C5565" s="50"/>
      <c r="D5565" s="50"/>
      <c r="E5565" s="56"/>
      <c r="F5565" s="50"/>
      <c r="L5565" s="50"/>
      <c r="N5565" s="50"/>
      <c r="O5565" s="50"/>
      <c r="P5565" s="50"/>
    </row>
    <row r="5566" spans="1:16">
      <c r="A5566" s="50"/>
      <c r="C5566" s="50"/>
      <c r="D5566" s="50"/>
      <c r="E5566" s="56"/>
      <c r="F5566" s="50"/>
      <c r="L5566" s="50"/>
      <c r="N5566" s="50"/>
      <c r="O5566" s="50"/>
      <c r="P5566" s="50"/>
    </row>
    <row r="5567" spans="1:16">
      <c r="A5567" s="50"/>
      <c r="C5567" s="50"/>
      <c r="D5567" s="50"/>
      <c r="E5567" s="56"/>
      <c r="F5567" s="50"/>
      <c r="L5567" s="50"/>
      <c r="N5567" s="50"/>
      <c r="O5567" s="50"/>
      <c r="P5567" s="50"/>
    </row>
    <row r="5568" spans="1:16">
      <c r="A5568" s="50"/>
      <c r="C5568" s="50"/>
      <c r="D5568" s="50"/>
      <c r="E5568" s="56"/>
      <c r="F5568" s="50"/>
      <c r="L5568" s="50"/>
      <c r="N5568" s="50"/>
      <c r="O5568" s="50"/>
      <c r="P5568" s="50"/>
    </row>
    <row r="5569" spans="1:16">
      <c r="A5569" s="50"/>
      <c r="C5569" s="50"/>
      <c r="D5569" s="50"/>
      <c r="E5569" s="56"/>
      <c r="F5569" s="50"/>
      <c r="L5569" s="50"/>
      <c r="N5569" s="50"/>
      <c r="O5569" s="50"/>
      <c r="P5569" s="50"/>
    </row>
    <row r="5570" spans="1:16">
      <c r="A5570" s="50"/>
      <c r="C5570" s="50"/>
      <c r="D5570" s="50"/>
      <c r="E5570" s="56"/>
      <c r="F5570" s="50"/>
      <c r="L5570" s="50"/>
      <c r="N5570" s="50"/>
      <c r="O5570" s="50"/>
      <c r="P5570" s="50"/>
    </row>
    <row r="5571" spans="1:16">
      <c r="A5571" s="50"/>
      <c r="C5571" s="50"/>
      <c r="D5571" s="50"/>
      <c r="E5571" s="56"/>
      <c r="F5571" s="50"/>
      <c r="L5571" s="50"/>
      <c r="N5571" s="50"/>
      <c r="O5571" s="50"/>
      <c r="P5571" s="50"/>
    </row>
    <row r="5572" spans="1:16">
      <c r="A5572" s="50"/>
      <c r="C5572" s="50"/>
      <c r="D5572" s="50"/>
      <c r="E5572" s="56"/>
      <c r="F5572" s="50"/>
      <c r="L5572" s="50"/>
      <c r="N5572" s="50"/>
      <c r="O5572" s="50"/>
      <c r="P5572" s="50"/>
    </row>
    <row r="5573" spans="1:16">
      <c r="A5573" s="50"/>
      <c r="C5573" s="50"/>
      <c r="D5573" s="50"/>
      <c r="E5573" s="56"/>
      <c r="F5573" s="50"/>
      <c r="L5573" s="50"/>
      <c r="N5573" s="50"/>
      <c r="O5573" s="50"/>
      <c r="P5573" s="50"/>
    </row>
    <row r="5574" spans="1:16">
      <c r="A5574" s="50"/>
      <c r="C5574" s="50"/>
      <c r="D5574" s="50"/>
      <c r="E5574" s="56"/>
      <c r="F5574" s="50"/>
      <c r="L5574" s="50"/>
      <c r="N5574" s="50"/>
      <c r="O5574" s="50"/>
      <c r="P5574" s="50"/>
    </row>
    <row r="5575" spans="1:16">
      <c r="A5575" s="50"/>
      <c r="C5575" s="50"/>
      <c r="D5575" s="50"/>
      <c r="E5575" s="56"/>
      <c r="F5575" s="50"/>
      <c r="L5575" s="50"/>
      <c r="N5575" s="50"/>
      <c r="O5575" s="50"/>
      <c r="P5575" s="50"/>
    </row>
    <row r="5576" spans="1:16">
      <c r="A5576" s="50"/>
      <c r="C5576" s="50"/>
      <c r="D5576" s="50"/>
      <c r="E5576" s="56"/>
      <c r="F5576" s="50"/>
      <c r="L5576" s="50"/>
      <c r="N5576" s="50"/>
      <c r="O5576" s="50"/>
      <c r="P5576" s="50"/>
    </row>
    <row r="5577" spans="1:16">
      <c r="A5577" s="50"/>
      <c r="C5577" s="50"/>
      <c r="D5577" s="50"/>
      <c r="E5577" s="56"/>
      <c r="F5577" s="50"/>
      <c r="L5577" s="50"/>
      <c r="N5577" s="50"/>
      <c r="O5577" s="50"/>
      <c r="P5577" s="50"/>
    </row>
    <row r="5578" spans="1:16">
      <c r="A5578" s="50"/>
      <c r="C5578" s="50"/>
      <c r="D5578" s="50"/>
      <c r="E5578" s="56"/>
      <c r="F5578" s="50"/>
      <c r="L5578" s="50"/>
      <c r="N5578" s="50"/>
      <c r="O5578" s="50"/>
      <c r="P5578" s="50"/>
    </row>
    <row r="5579" spans="1:16">
      <c r="A5579" s="50"/>
      <c r="C5579" s="50"/>
      <c r="D5579" s="50"/>
      <c r="E5579" s="56"/>
      <c r="F5579" s="50"/>
      <c r="L5579" s="50"/>
      <c r="N5579" s="50"/>
      <c r="O5579" s="50"/>
      <c r="P5579" s="50"/>
    </row>
    <row r="5580" spans="1:16">
      <c r="A5580" s="50"/>
      <c r="C5580" s="50"/>
      <c r="D5580" s="50"/>
      <c r="E5580" s="56"/>
      <c r="F5580" s="50"/>
      <c r="L5580" s="50"/>
      <c r="N5580" s="50"/>
      <c r="O5580" s="50"/>
      <c r="P5580" s="50"/>
    </row>
    <row r="5581" spans="1:16">
      <c r="A5581" s="50"/>
      <c r="C5581" s="50"/>
      <c r="D5581" s="50"/>
      <c r="E5581" s="56"/>
      <c r="F5581" s="50"/>
      <c r="L5581" s="50"/>
      <c r="N5581" s="50"/>
      <c r="O5581" s="50"/>
      <c r="P5581" s="50"/>
    </row>
    <row r="5582" spans="1:16">
      <c r="A5582" s="50"/>
      <c r="C5582" s="50"/>
      <c r="D5582" s="50"/>
      <c r="E5582" s="56"/>
      <c r="F5582" s="50"/>
      <c r="L5582" s="50"/>
      <c r="N5582" s="50"/>
      <c r="O5582" s="50"/>
      <c r="P5582" s="50"/>
    </row>
    <row r="5583" spans="1:16">
      <c r="A5583" s="50"/>
      <c r="C5583" s="50"/>
      <c r="D5583" s="50"/>
      <c r="E5583" s="56"/>
      <c r="F5583" s="50"/>
      <c r="L5583" s="50"/>
      <c r="N5583" s="50"/>
      <c r="O5583" s="50"/>
      <c r="P5583" s="50"/>
    </row>
    <row r="5584" spans="1:16">
      <c r="A5584" s="50"/>
      <c r="C5584" s="50"/>
      <c r="D5584" s="50"/>
      <c r="E5584" s="56"/>
      <c r="F5584" s="50"/>
      <c r="L5584" s="50"/>
      <c r="N5584" s="50"/>
      <c r="O5584" s="50"/>
      <c r="P5584" s="50"/>
    </row>
    <row r="5585" spans="1:16">
      <c r="A5585" s="50"/>
      <c r="C5585" s="50"/>
      <c r="D5585" s="50"/>
      <c r="E5585" s="56"/>
      <c r="F5585" s="50"/>
      <c r="L5585" s="50"/>
      <c r="N5585" s="50"/>
      <c r="O5585" s="50"/>
      <c r="P5585" s="50"/>
    </row>
    <row r="5586" spans="1:16">
      <c r="A5586" s="50"/>
      <c r="C5586" s="50"/>
      <c r="D5586" s="50"/>
      <c r="E5586" s="56"/>
      <c r="F5586" s="50"/>
      <c r="L5586" s="50"/>
      <c r="N5586" s="50"/>
      <c r="O5586" s="50"/>
      <c r="P5586" s="50"/>
    </row>
    <row r="5587" spans="1:16">
      <c r="A5587" s="50"/>
      <c r="C5587" s="50"/>
      <c r="D5587" s="50"/>
      <c r="E5587" s="56"/>
      <c r="F5587" s="50"/>
      <c r="L5587" s="50"/>
      <c r="N5587" s="50"/>
      <c r="O5587" s="50"/>
      <c r="P5587" s="50"/>
    </row>
    <row r="5588" spans="1:16">
      <c r="A5588" s="50"/>
      <c r="C5588" s="50"/>
      <c r="D5588" s="50"/>
      <c r="E5588" s="56"/>
      <c r="F5588" s="50"/>
      <c r="L5588" s="50"/>
      <c r="N5588" s="50"/>
      <c r="O5588" s="50"/>
      <c r="P5588" s="50"/>
    </row>
    <row r="5589" spans="1:16">
      <c r="A5589" s="50"/>
      <c r="C5589" s="50"/>
      <c r="D5589" s="50"/>
      <c r="E5589" s="56"/>
      <c r="F5589" s="50"/>
      <c r="L5589" s="50"/>
      <c r="N5589" s="50"/>
      <c r="O5589" s="50"/>
      <c r="P5589" s="50"/>
    </row>
    <row r="5590" spans="1:16">
      <c r="A5590" s="50"/>
      <c r="C5590" s="50"/>
      <c r="D5590" s="50"/>
      <c r="E5590" s="56"/>
      <c r="F5590" s="50"/>
      <c r="L5590" s="50"/>
      <c r="N5590" s="50"/>
      <c r="O5590" s="50"/>
      <c r="P5590" s="50"/>
    </row>
    <row r="5591" spans="1:16">
      <c r="A5591" s="50"/>
      <c r="C5591" s="50"/>
      <c r="D5591" s="50"/>
      <c r="E5591" s="56"/>
      <c r="F5591" s="50"/>
      <c r="L5591" s="50"/>
      <c r="N5591" s="50"/>
      <c r="O5591" s="50"/>
      <c r="P5591" s="50"/>
    </row>
    <row r="5592" spans="1:16">
      <c r="A5592" s="50"/>
      <c r="C5592" s="50"/>
      <c r="D5592" s="50"/>
      <c r="E5592" s="56"/>
      <c r="F5592" s="50"/>
      <c r="L5592" s="50"/>
      <c r="N5592" s="50"/>
      <c r="O5592" s="50"/>
      <c r="P5592" s="50"/>
    </row>
    <row r="5593" spans="1:16">
      <c r="A5593" s="50"/>
      <c r="C5593" s="50"/>
      <c r="D5593" s="50"/>
      <c r="E5593" s="56"/>
      <c r="F5593" s="50"/>
      <c r="L5593" s="50"/>
      <c r="N5593" s="50"/>
      <c r="O5593" s="50"/>
      <c r="P5593" s="50"/>
    </row>
    <row r="5594" spans="1:16">
      <c r="A5594" s="50"/>
      <c r="C5594" s="50"/>
      <c r="D5594" s="50"/>
      <c r="E5594" s="56"/>
      <c r="F5594" s="50"/>
      <c r="L5594" s="50"/>
      <c r="N5594" s="50"/>
      <c r="O5594" s="50"/>
      <c r="P5594" s="50"/>
    </row>
    <row r="5595" spans="1:16">
      <c r="A5595" s="50"/>
      <c r="C5595" s="50"/>
      <c r="D5595" s="50"/>
      <c r="E5595" s="56"/>
      <c r="F5595" s="50"/>
      <c r="L5595" s="50"/>
      <c r="N5595" s="50"/>
      <c r="O5595" s="50"/>
      <c r="P5595" s="50"/>
    </row>
    <row r="5596" spans="1:16">
      <c r="A5596" s="50"/>
      <c r="C5596" s="50"/>
      <c r="D5596" s="50"/>
      <c r="E5596" s="56"/>
      <c r="F5596" s="50"/>
      <c r="L5596" s="50"/>
      <c r="N5596" s="50"/>
      <c r="O5596" s="50"/>
      <c r="P5596" s="50"/>
    </row>
    <row r="5597" spans="1:16">
      <c r="A5597" s="50"/>
      <c r="C5597" s="50"/>
      <c r="D5597" s="50"/>
      <c r="E5597" s="56"/>
      <c r="F5597" s="50"/>
      <c r="L5597" s="50"/>
      <c r="N5597" s="50"/>
      <c r="O5597" s="50"/>
      <c r="P5597" s="50"/>
    </row>
    <row r="5598" spans="1:16">
      <c r="A5598" s="50"/>
      <c r="C5598" s="50"/>
      <c r="D5598" s="50"/>
      <c r="E5598" s="56"/>
      <c r="F5598" s="50"/>
      <c r="L5598" s="50"/>
      <c r="N5598" s="50"/>
      <c r="O5598" s="50"/>
      <c r="P5598" s="50"/>
    </row>
    <row r="5599" spans="1:16">
      <c r="A5599" s="50"/>
      <c r="C5599" s="50"/>
      <c r="D5599" s="50"/>
      <c r="E5599" s="56"/>
      <c r="F5599" s="50"/>
      <c r="L5599" s="50"/>
      <c r="N5599" s="50"/>
      <c r="O5599" s="50"/>
      <c r="P5599" s="50"/>
    </row>
    <row r="5600" spans="1:16">
      <c r="A5600" s="50"/>
      <c r="C5600" s="50"/>
      <c r="D5600" s="50"/>
      <c r="E5600" s="56"/>
      <c r="F5600" s="50"/>
      <c r="L5600" s="50"/>
      <c r="N5600" s="50"/>
      <c r="O5600" s="50"/>
      <c r="P5600" s="50"/>
    </row>
    <row r="5601" spans="1:16">
      <c r="A5601" s="50"/>
      <c r="C5601" s="50"/>
      <c r="D5601" s="50"/>
      <c r="E5601" s="56"/>
      <c r="F5601" s="50"/>
      <c r="L5601" s="50"/>
      <c r="N5601" s="50"/>
      <c r="O5601" s="50"/>
      <c r="P5601" s="50"/>
    </row>
    <row r="5602" spans="1:16">
      <c r="A5602" s="50"/>
      <c r="C5602" s="50"/>
      <c r="D5602" s="50"/>
      <c r="E5602" s="56"/>
      <c r="F5602" s="50"/>
      <c r="L5602" s="50"/>
      <c r="N5602" s="50"/>
      <c r="O5602" s="50"/>
      <c r="P5602" s="50"/>
    </row>
    <row r="5603" spans="1:16">
      <c r="A5603" s="50"/>
      <c r="C5603" s="50"/>
      <c r="D5603" s="50"/>
      <c r="E5603" s="56"/>
      <c r="F5603" s="50"/>
      <c r="L5603" s="50"/>
      <c r="N5603" s="50"/>
      <c r="O5603" s="50"/>
      <c r="P5603" s="50"/>
    </row>
    <row r="5604" spans="1:16">
      <c r="A5604" s="50"/>
      <c r="C5604" s="50"/>
      <c r="D5604" s="50"/>
      <c r="E5604" s="56"/>
      <c r="F5604" s="50"/>
      <c r="L5604" s="50"/>
      <c r="N5604" s="50"/>
      <c r="O5604" s="50"/>
      <c r="P5604" s="50"/>
    </row>
    <row r="5605" spans="1:16">
      <c r="A5605" s="50"/>
      <c r="C5605" s="50"/>
      <c r="D5605" s="50"/>
      <c r="E5605" s="56"/>
      <c r="F5605" s="50"/>
      <c r="L5605" s="50"/>
      <c r="N5605" s="50"/>
      <c r="O5605" s="50"/>
      <c r="P5605" s="50"/>
    </row>
    <row r="5606" spans="1:16">
      <c r="A5606" s="50"/>
      <c r="C5606" s="50"/>
      <c r="D5606" s="50"/>
      <c r="E5606" s="56"/>
      <c r="F5606" s="50"/>
      <c r="L5606" s="50"/>
      <c r="N5606" s="50"/>
      <c r="O5606" s="50"/>
      <c r="P5606" s="50"/>
    </row>
    <row r="5607" spans="1:16">
      <c r="A5607" s="50"/>
      <c r="C5607" s="50"/>
      <c r="D5607" s="50"/>
      <c r="E5607" s="56"/>
      <c r="F5607" s="50"/>
      <c r="L5607" s="50"/>
      <c r="N5607" s="50"/>
      <c r="O5607" s="50"/>
      <c r="P5607" s="50"/>
    </row>
    <row r="5608" spans="1:16">
      <c r="A5608" s="50"/>
      <c r="C5608" s="50"/>
      <c r="D5608" s="50"/>
      <c r="E5608" s="56"/>
      <c r="F5608" s="50"/>
      <c r="L5608" s="50"/>
      <c r="N5608" s="50"/>
      <c r="O5608" s="50"/>
      <c r="P5608" s="50"/>
    </row>
    <row r="5609" spans="1:16">
      <c r="A5609" s="50"/>
      <c r="C5609" s="50"/>
      <c r="D5609" s="50"/>
      <c r="E5609" s="56"/>
      <c r="F5609" s="50"/>
      <c r="L5609" s="50"/>
      <c r="N5609" s="50"/>
      <c r="O5609" s="50"/>
      <c r="P5609" s="50"/>
    </row>
    <row r="5610" spans="1:16">
      <c r="A5610" s="50"/>
      <c r="C5610" s="50"/>
      <c r="D5610" s="50"/>
      <c r="E5610" s="56"/>
      <c r="F5610" s="50"/>
      <c r="L5610" s="50"/>
      <c r="N5610" s="50"/>
      <c r="O5610" s="50"/>
      <c r="P5610" s="50"/>
    </row>
    <row r="5611" spans="1:16">
      <c r="A5611" s="50"/>
      <c r="C5611" s="50"/>
      <c r="D5611" s="50"/>
      <c r="E5611" s="56"/>
      <c r="F5611" s="50"/>
      <c r="L5611" s="50"/>
      <c r="N5611" s="50"/>
      <c r="O5611" s="50"/>
      <c r="P5611" s="50"/>
    </row>
    <row r="5612" spans="1:16">
      <c r="A5612" s="50"/>
      <c r="C5612" s="50"/>
      <c r="D5612" s="50"/>
      <c r="E5612" s="56"/>
      <c r="F5612" s="50"/>
      <c r="L5612" s="50"/>
      <c r="N5612" s="50"/>
      <c r="O5612" s="50"/>
      <c r="P5612" s="50"/>
    </row>
    <row r="5613" spans="1:16">
      <c r="A5613" s="50"/>
      <c r="C5613" s="50"/>
      <c r="D5613" s="50"/>
      <c r="E5613" s="56"/>
      <c r="F5613" s="50"/>
      <c r="L5613" s="50"/>
      <c r="N5613" s="50"/>
      <c r="O5613" s="50"/>
      <c r="P5613" s="50"/>
    </row>
    <row r="5614" spans="1:16">
      <c r="A5614" s="50"/>
      <c r="C5614" s="50"/>
      <c r="D5614" s="50"/>
      <c r="E5614" s="56"/>
      <c r="F5614" s="50"/>
      <c r="L5614" s="50"/>
      <c r="N5614" s="50"/>
      <c r="O5614" s="50"/>
      <c r="P5614" s="50"/>
    </row>
    <row r="5615" spans="1:16">
      <c r="A5615" s="50"/>
      <c r="C5615" s="50"/>
      <c r="D5615" s="50"/>
      <c r="E5615" s="56"/>
      <c r="F5615" s="50"/>
      <c r="L5615" s="50"/>
      <c r="N5615" s="50"/>
      <c r="O5615" s="50"/>
      <c r="P5615" s="50"/>
    </row>
    <row r="5616" spans="1:16">
      <c r="A5616" s="50"/>
      <c r="C5616" s="50"/>
      <c r="D5616" s="50"/>
      <c r="E5616" s="56"/>
      <c r="F5616" s="50"/>
      <c r="L5616" s="50"/>
      <c r="N5616" s="50"/>
      <c r="O5616" s="50"/>
      <c r="P5616" s="50"/>
    </row>
    <row r="5617" spans="1:16">
      <c r="A5617" s="50"/>
      <c r="C5617" s="50"/>
      <c r="D5617" s="50"/>
      <c r="E5617" s="56"/>
      <c r="F5617" s="50"/>
      <c r="L5617" s="50"/>
      <c r="N5617" s="50"/>
      <c r="O5617" s="50"/>
      <c r="P5617" s="50"/>
    </row>
    <row r="5618" spans="1:16">
      <c r="A5618" s="50"/>
      <c r="C5618" s="50"/>
      <c r="D5618" s="50"/>
      <c r="E5618" s="56"/>
      <c r="F5618" s="50"/>
      <c r="L5618" s="50"/>
      <c r="N5618" s="50"/>
      <c r="O5618" s="50"/>
      <c r="P5618" s="50"/>
    </row>
    <row r="5619" spans="1:16">
      <c r="A5619" s="50"/>
      <c r="C5619" s="50"/>
      <c r="D5619" s="50"/>
      <c r="E5619" s="56"/>
      <c r="F5619" s="50"/>
      <c r="L5619" s="50"/>
      <c r="N5619" s="50"/>
      <c r="O5619" s="50"/>
      <c r="P5619" s="50"/>
    </row>
    <row r="5620" spans="1:16">
      <c r="A5620" s="50"/>
      <c r="C5620" s="50"/>
      <c r="D5620" s="50"/>
      <c r="E5620" s="56"/>
      <c r="F5620" s="50"/>
      <c r="L5620" s="50"/>
      <c r="N5620" s="50"/>
      <c r="O5620" s="50"/>
      <c r="P5620" s="50"/>
    </row>
    <row r="5621" spans="1:16">
      <c r="A5621" s="50"/>
      <c r="C5621" s="50"/>
      <c r="D5621" s="50"/>
      <c r="E5621" s="56"/>
      <c r="F5621" s="50"/>
      <c r="L5621" s="50"/>
      <c r="N5621" s="50"/>
      <c r="O5621" s="50"/>
      <c r="P5621" s="50"/>
    </row>
    <row r="5622" spans="1:16">
      <c r="A5622" s="50"/>
      <c r="C5622" s="50"/>
      <c r="D5622" s="50"/>
      <c r="E5622" s="56"/>
      <c r="F5622" s="50"/>
      <c r="L5622" s="50"/>
      <c r="N5622" s="50"/>
      <c r="O5622" s="50"/>
      <c r="P5622" s="50"/>
    </row>
    <row r="5623" spans="1:16">
      <c r="A5623" s="50"/>
      <c r="C5623" s="50"/>
      <c r="D5623" s="50"/>
      <c r="E5623" s="56"/>
      <c r="F5623" s="50"/>
      <c r="L5623" s="50"/>
      <c r="N5623" s="50"/>
      <c r="O5623" s="50"/>
      <c r="P5623" s="50"/>
    </row>
    <row r="5624" spans="1:16">
      <c r="A5624" s="50"/>
      <c r="C5624" s="50"/>
      <c r="D5624" s="50"/>
      <c r="E5624" s="56"/>
      <c r="F5624" s="50"/>
      <c r="L5624" s="50"/>
      <c r="N5624" s="50"/>
      <c r="O5624" s="50"/>
      <c r="P5624" s="50"/>
    </row>
    <row r="5625" spans="1:16">
      <c r="A5625" s="50"/>
      <c r="C5625" s="50"/>
      <c r="D5625" s="50"/>
      <c r="E5625" s="56"/>
      <c r="F5625" s="50"/>
      <c r="L5625" s="50"/>
      <c r="N5625" s="50"/>
      <c r="O5625" s="50"/>
      <c r="P5625" s="50"/>
    </row>
    <row r="5626" spans="1:16">
      <c r="A5626" s="50"/>
      <c r="C5626" s="50"/>
      <c r="D5626" s="50"/>
      <c r="E5626" s="56"/>
      <c r="F5626" s="50"/>
      <c r="L5626" s="50"/>
      <c r="N5626" s="50"/>
      <c r="O5626" s="50"/>
      <c r="P5626" s="50"/>
    </row>
    <row r="5627" spans="1:16">
      <c r="A5627" s="50"/>
      <c r="C5627" s="50"/>
      <c r="D5627" s="50"/>
      <c r="E5627" s="56"/>
      <c r="F5627" s="50"/>
      <c r="L5627" s="50"/>
      <c r="N5627" s="50"/>
      <c r="O5627" s="50"/>
      <c r="P5627" s="50"/>
    </row>
    <row r="5628" spans="1:16">
      <c r="A5628" s="50"/>
      <c r="C5628" s="50"/>
      <c r="D5628" s="50"/>
      <c r="E5628" s="56"/>
      <c r="F5628" s="50"/>
      <c r="L5628" s="50"/>
      <c r="N5628" s="50"/>
      <c r="O5628" s="50"/>
      <c r="P5628" s="50"/>
    </row>
    <row r="5629" spans="1:16">
      <c r="A5629" s="50"/>
      <c r="C5629" s="50"/>
      <c r="D5629" s="50"/>
      <c r="E5629" s="56"/>
      <c r="F5629" s="50"/>
      <c r="L5629" s="50"/>
      <c r="N5629" s="50"/>
      <c r="O5629" s="50"/>
      <c r="P5629" s="50"/>
    </row>
    <row r="5630" spans="1:16">
      <c r="A5630" s="50"/>
      <c r="C5630" s="50"/>
      <c r="D5630" s="50"/>
      <c r="E5630" s="56"/>
      <c r="F5630" s="50"/>
      <c r="L5630" s="50"/>
      <c r="N5630" s="50"/>
      <c r="O5630" s="50"/>
      <c r="P5630" s="50"/>
    </row>
    <row r="5631" spans="1:16">
      <c r="A5631" s="50"/>
      <c r="C5631" s="50"/>
      <c r="D5631" s="50"/>
      <c r="E5631" s="56"/>
      <c r="F5631" s="50"/>
      <c r="L5631" s="50"/>
      <c r="N5631" s="50"/>
      <c r="O5631" s="50"/>
      <c r="P5631" s="50"/>
    </row>
    <row r="5632" spans="1:16">
      <c r="A5632" s="50"/>
      <c r="C5632" s="50"/>
      <c r="D5632" s="50"/>
      <c r="E5632" s="56"/>
      <c r="F5632" s="50"/>
      <c r="L5632" s="50"/>
      <c r="N5632" s="50"/>
      <c r="O5632" s="50"/>
      <c r="P5632" s="50"/>
    </row>
    <row r="5633" spans="1:16">
      <c r="A5633" s="50"/>
      <c r="C5633" s="50"/>
      <c r="D5633" s="50"/>
      <c r="E5633" s="56"/>
      <c r="F5633" s="50"/>
      <c r="L5633" s="50"/>
      <c r="N5633" s="50"/>
      <c r="O5633" s="50"/>
      <c r="P5633" s="50"/>
    </row>
    <row r="5634" spans="1:16">
      <c r="A5634" s="50"/>
      <c r="C5634" s="50"/>
      <c r="D5634" s="50"/>
      <c r="E5634" s="56"/>
      <c r="F5634" s="50"/>
      <c r="L5634" s="50"/>
      <c r="N5634" s="50"/>
      <c r="O5634" s="50"/>
      <c r="P5634" s="50"/>
    </row>
    <row r="5635" spans="1:16">
      <c r="A5635" s="50"/>
      <c r="C5635" s="50"/>
      <c r="D5635" s="50"/>
      <c r="E5635" s="56"/>
      <c r="F5635" s="50"/>
      <c r="L5635" s="50"/>
      <c r="N5635" s="50"/>
      <c r="O5635" s="50"/>
      <c r="P5635" s="50"/>
    </row>
    <row r="5636" spans="1:16">
      <c r="A5636" s="50"/>
      <c r="C5636" s="50"/>
      <c r="D5636" s="50"/>
      <c r="E5636" s="56"/>
      <c r="F5636" s="50"/>
      <c r="L5636" s="50"/>
      <c r="N5636" s="50"/>
      <c r="O5636" s="50"/>
      <c r="P5636" s="50"/>
    </row>
    <row r="5637" spans="1:16">
      <c r="A5637" s="50"/>
      <c r="C5637" s="50"/>
      <c r="D5637" s="50"/>
      <c r="E5637" s="56"/>
      <c r="F5637" s="50"/>
      <c r="L5637" s="50"/>
      <c r="N5637" s="50"/>
      <c r="O5637" s="50"/>
      <c r="P5637" s="50"/>
    </row>
    <row r="5638" spans="1:16">
      <c r="A5638" s="50"/>
      <c r="C5638" s="50"/>
      <c r="D5638" s="50"/>
      <c r="E5638" s="56"/>
      <c r="F5638" s="50"/>
      <c r="L5638" s="50"/>
      <c r="N5638" s="50"/>
      <c r="O5638" s="50"/>
      <c r="P5638" s="50"/>
    </row>
    <row r="5639" spans="1:16">
      <c r="A5639" s="50"/>
      <c r="C5639" s="50"/>
      <c r="D5639" s="50"/>
      <c r="E5639" s="56"/>
      <c r="F5639" s="50"/>
      <c r="L5639" s="50"/>
      <c r="N5639" s="50"/>
      <c r="O5639" s="50"/>
      <c r="P5639" s="50"/>
    </row>
    <row r="5640" spans="1:16">
      <c r="A5640" s="50"/>
      <c r="C5640" s="50"/>
      <c r="D5640" s="50"/>
      <c r="E5640" s="56"/>
      <c r="F5640" s="50"/>
      <c r="L5640" s="50"/>
      <c r="N5640" s="50"/>
      <c r="O5640" s="50"/>
      <c r="P5640" s="50"/>
    </row>
    <row r="5641" spans="1:16">
      <c r="A5641" s="50"/>
      <c r="C5641" s="50"/>
      <c r="D5641" s="50"/>
      <c r="E5641" s="56"/>
      <c r="F5641" s="50"/>
      <c r="L5641" s="50"/>
      <c r="N5641" s="50"/>
      <c r="O5641" s="50"/>
      <c r="P5641" s="50"/>
    </row>
    <row r="5642" spans="1:16">
      <c r="A5642" s="50"/>
      <c r="C5642" s="50"/>
      <c r="D5642" s="50"/>
      <c r="E5642" s="56"/>
      <c r="F5642" s="50"/>
      <c r="L5642" s="50"/>
      <c r="N5642" s="50"/>
      <c r="O5642" s="50"/>
      <c r="P5642" s="50"/>
    </row>
    <row r="5643" spans="1:16">
      <c r="A5643" s="50"/>
      <c r="C5643" s="50"/>
      <c r="D5643" s="50"/>
      <c r="E5643" s="56"/>
      <c r="F5643" s="50"/>
      <c r="L5643" s="50"/>
      <c r="N5643" s="50"/>
      <c r="O5643" s="50"/>
      <c r="P5643" s="50"/>
    </row>
    <row r="5644" spans="1:16">
      <c r="A5644" s="50"/>
      <c r="C5644" s="50"/>
      <c r="D5644" s="50"/>
      <c r="E5644" s="56"/>
      <c r="F5644" s="50"/>
      <c r="L5644" s="50"/>
      <c r="N5644" s="50"/>
      <c r="O5644" s="50"/>
      <c r="P5644" s="50"/>
    </row>
    <row r="5645" spans="1:16">
      <c r="A5645" s="50"/>
      <c r="C5645" s="50"/>
      <c r="D5645" s="50"/>
      <c r="E5645" s="56"/>
      <c r="F5645" s="50"/>
      <c r="L5645" s="50"/>
      <c r="N5645" s="50"/>
      <c r="O5645" s="50"/>
      <c r="P5645" s="50"/>
    </row>
    <row r="5646" spans="1:16">
      <c r="A5646" s="50"/>
      <c r="C5646" s="50"/>
      <c r="D5646" s="50"/>
      <c r="E5646" s="56"/>
      <c r="F5646" s="50"/>
      <c r="L5646" s="50"/>
      <c r="N5646" s="50"/>
      <c r="O5646" s="50"/>
      <c r="P5646" s="50"/>
    </row>
    <row r="5647" spans="1:16">
      <c r="A5647" s="50"/>
      <c r="C5647" s="50"/>
      <c r="D5647" s="50"/>
      <c r="E5647" s="56"/>
      <c r="F5647" s="50"/>
      <c r="L5647" s="50"/>
      <c r="N5647" s="50"/>
      <c r="O5647" s="50"/>
      <c r="P5647" s="50"/>
    </row>
    <row r="5648" spans="1:16">
      <c r="A5648" s="50"/>
      <c r="C5648" s="50"/>
      <c r="D5648" s="50"/>
      <c r="E5648" s="56"/>
      <c r="F5648" s="50"/>
      <c r="L5648" s="50"/>
      <c r="N5648" s="50"/>
      <c r="O5648" s="50"/>
      <c r="P5648" s="50"/>
    </row>
    <row r="5649" spans="1:16">
      <c r="A5649" s="50"/>
      <c r="C5649" s="50"/>
      <c r="D5649" s="50"/>
      <c r="E5649" s="56"/>
      <c r="F5649" s="50"/>
      <c r="L5649" s="50"/>
      <c r="N5649" s="50"/>
      <c r="O5649" s="50"/>
      <c r="P5649" s="50"/>
    </row>
    <row r="5650" spans="1:16">
      <c r="A5650" s="50"/>
      <c r="C5650" s="50"/>
      <c r="D5650" s="50"/>
      <c r="E5650" s="56"/>
      <c r="F5650" s="50"/>
      <c r="L5650" s="50"/>
      <c r="N5650" s="50"/>
      <c r="O5650" s="50"/>
      <c r="P5650" s="50"/>
    </row>
    <row r="5651" spans="1:16">
      <c r="A5651" s="50"/>
      <c r="C5651" s="50"/>
      <c r="D5651" s="50"/>
      <c r="E5651" s="56"/>
      <c r="F5651" s="50"/>
      <c r="L5651" s="50"/>
      <c r="N5651" s="50"/>
      <c r="O5651" s="50"/>
      <c r="P5651" s="50"/>
    </row>
    <row r="5652" spans="1:16">
      <c r="A5652" s="50"/>
      <c r="C5652" s="50"/>
      <c r="D5652" s="50"/>
      <c r="E5652" s="56"/>
      <c r="F5652" s="50"/>
      <c r="L5652" s="50"/>
      <c r="N5652" s="50"/>
      <c r="O5652" s="50"/>
      <c r="P5652" s="50"/>
    </row>
    <row r="5653" spans="1:16">
      <c r="A5653" s="50"/>
      <c r="C5653" s="50"/>
      <c r="D5653" s="50"/>
      <c r="E5653" s="56"/>
      <c r="F5653" s="50"/>
      <c r="L5653" s="50"/>
      <c r="N5653" s="50"/>
      <c r="O5653" s="50"/>
      <c r="P5653" s="50"/>
    </row>
    <row r="5654" spans="1:16">
      <c r="A5654" s="50"/>
      <c r="C5654" s="50"/>
      <c r="D5654" s="50"/>
      <c r="E5654" s="56"/>
      <c r="F5654" s="50"/>
      <c r="L5654" s="50"/>
      <c r="N5654" s="50"/>
      <c r="O5654" s="50"/>
      <c r="P5654" s="50"/>
    </row>
    <row r="5655" spans="1:16">
      <c r="A5655" s="50"/>
      <c r="C5655" s="50"/>
      <c r="D5655" s="50"/>
      <c r="E5655" s="56"/>
      <c r="F5655" s="50"/>
      <c r="L5655" s="50"/>
      <c r="N5655" s="50"/>
      <c r="O5655" s="50"/>
      <c r="P5655" s="50"/>
    </row>
    <row r="5656" spans="1:16">
      <c r="A5656" s="50"/>
      <c r="C5656" s="50"/>
      <c r="D5656" s="50"/>
      <c r="E5656" s="56"/>
      <c r="F5656" s="50"/>
      <c r="L5656" s="50"/>
      <c r="N5656" s="50"/>
      <c r="O5656" s="50"/>
      <c r="P5656" s="50"/>
    </row>
    <row r="5657" spans="1:16">
      <c r="A5657" s="50"/>
      <c r="C5657" s="50"/>
      <c r="D5657" s="50"/>
      <c r="E5657" s="56"/>
      <c r="F5657" s="50"/>
      <c r="L5657" s="50"/>
      <c r="N5657" s="50"/>
      <c r="O5657" s="50"/>
      <c r="P5657" s="50"/>
    </row>
    <row r="5658" spans="1:16">
      <c r="A5658" s="50"/>
      <c r="C5658" s="50"/>
      <c r="D5658" s="50"/>
      <c r="E5658" s="56"/>
      <c r="F5658" s="50"/>
      <c r="L5658" s="50"/>
      <c r="N5658" s="50"/>
      <c r="O5658" s="50"/>
      <c r="P5658" s="50"/>
    </row>
    <row r="5659" spans="1:16">
      <c r="A5659" s="50"/>
      <c r="C5659" s="50"/>
      <c r="D5659" s="50"/>
      <c r="E5659" s="56"/>
      <c r="F5659" s="50"/>
      <c r="L5659" s="50"/>
      <c r="N5659" s="50"/>
      <c r="O5659" s="50"/>
      <c r="P5659" s="50"/>
    </row>
    <row r="5660" spans="1:16">
      <c r="A5660" s="50"/>
      <c r="C5660" s="50"/>
      <c r="D5660" s="50"/>
      <c r="E5660" s="56"/>
      <c r="F5660" s="50"/>
      <c r="L5660" s="50"/>
      <c r="N5660" s="50"/>
      <c r="O5660" s="50"/>
      <c r="P5660" s="50"/>
    </row>
    <row r="5661" spans="1:16">
      <c r="A5661" s="50"/>
      <c r="C5661" s="50"/>
      <c r="D5661" s="50"/>
      <c r="E5661" s="56"/>
      <c r="F5661" s="50"/>
      <c r="L5661" s="50"/>
      <c r="N5661" s="50"/>
      <c r="O5661" s="50"/>
      <c r="P5661" s="50"/>
    </row>
    <row r="5662" spans="1:16">
      <c r="A5662" s="50"/>
      <c r="C5662" s="50"/>
      <c r="D5662" s="50"/>
      <c r="E5662" s="56"/>
      <c r="F5662" s="50"/>
      <c r="L5662" s="50"/>
      <c r="N5662" s="50"/>
      <c r="O5662" s="50"/>
      <c r="P5662" s="50"/>
    </row>
    <row r="5663" spans="1:16">
      <c r="A5663" s="50"/>
      <c r="C5663" s="50"/>
      <c r="D5663" s="50"/>
      <c r="E5663" s="56"/>
      <c r="F5663" s="50"/>
      <c r="L5663" s="50"/>
      <c r="N5663" s="50"/>
      <c r="O5663" s="50"/>
      <c r="P5663" s="50"/>
    </row>
    <row r="5664" spans="1:16">
      <c r="A5664" s="50"/>
      <c r="C5664" s="50"/>
      <c r="D5664" s="50"/>
      <c r="E5664" s="56"/>
      <c r="F5664" s="50"/>
      <c r="L5664" s="50"/>
      <c r="N5664" s="50"/>
      <c r="O5664" s="50"/>
      <c r="P5664" s="50"/>
    </row>
    <row r="5665" spans="1:16">
      <c r="A5665" s="50"/>
      <c r="C5665" s="50"/>
      <c r="D5665" s="50"/>
      <c r="E5665" s="56"/>
      <c r="F5665" s="50"/>
      <c r="L5665" s="50"/>
      <c r="N5665" s="50"/>
      <c r="O5665" s="50"/>
      <c r="P5665" s="50"/>
    </row>
    <row r="5666" spans="1:16">
      <c r="A5666" s="50"/>
      <c r="C5666" s="50"/>
      <c r="D5666" s="50"/>
      <c r="E5666" s="56"/>
      <c r="F5666" s="50"/>
      <c r="L5666" s="50"/>
      <c r="N5666" s="50"/>
      <c r="O5666" s="50"/>
      <c r="P5666" s="50"/>
    </row>
    <row r="5667" spans="1:16">
      <c r="A5667" s="50"/>
      <c r="C5667" s="50"/>
      <c r="D5667" s="50"/>
      <c r="E5667" s="56"/>
      <c r="F5667" s="50"/>
      <c r="L5667" s="50"/>
      <c r="N5667" s="50"/>
      <c r="O5667" s="50"/>
      <c r="P5667" s="50"/>
    </row>
    <row r="5668" spans="1:16">
      <c r="A5668" s="50"/>
      <c r="C5668" s="50"/>
      <c r="D5668" s="50"/>
      <c r="E5668" s="56"/>
      <c r="F5668" s="50"/>
      <c r="L5668" s="50"/>
      <c r="N5668" s="50"/>
      <c r="O5668" s="50"/>
      <c r="P5668" s="50"/>
    </row>
    <row r="5669" spans="1:16">
      <c r="A5669" s="50"/>
      <c r="C5669" s="50"/>
      <c r="D5669" s="50"/>
      <c r="E5669" s="56"/>
      <c r="F5669" s="50"/>
      <c r="L5669" s="50"/>
      <c r="N5669" s="50"/>
      <c r="O5669" s="50"/>
      <c r="P5669" s="50"/>
    </row>
    <row r="5670" spans="1:16">
      <c r="A5670" s="50"/>
      <c r="C5670" s="50"/>
      <c r="D5670" s="50"/>
      <c r="E5670" s="56"/>
      <c r="F5670" s="50"/>
      <c r="L5670" s="50"/>
      <c r="N5670" s="50"/>
      <c r="O5670" s="50"/>
      <c r="P5670" s="50"/>
    </row>
    <row r="5671" spans="1:16">
      <c r="A5671" s="50"/>
      <c r="C5671" s="50"/>
      <c r="D5671" s="50"/>
      <c r="E5671" s="56"/>
      <c r="F5671" s="50"/>
      <c r="L5671" s="50"/>
      <c r="N5671" s="50"/>
      <c r="O5671" s="50"/>
      <c r="P5671" s="50"/>
    </row>
    <row r="5672" spans="1:16">
      <c r="A5672" s="50"/>
      <c r="C5672" s="50"/>
      <c r="D5672" s="50"/>
      <c r="E5672" s="56"/>
      <c r="F5672" s="50"/>
      <c r="L5672" s="50"/>
      <c r="N5672" s="50"/>
      <c r="O5672" s="50"/>
      <c r="P5672" s="50"/>
    </row>
    <row r="5673" spans="1:16">
      <c r="A5673" s="50"/>
      <c r="C5673" s="50"/>
      <c r="D5673" s="50"/>
      <c r="E5673" s="56"/>
      <c r="F5673" s="50"/>
      <c r="L5673" s="50"/>
      <c r="N5673" s="50"/>
      <c r="O5673" s="50"/>
      <c r="P5673" s="50"/>
    </row>
    <row r="5674" spans="1:16">
      <c r="A5674" s="50"/>
      <c r="C5674" s="50"/>
      <c r="D5674" s="50"/>
      <c r="E5674" s="56"/>
      <c r="F5674" s="50"/>
      <c r="L5674" s="50"/>
      <c r="N5674" s="50"/>
      <c r="O5674" s="50"/>
      <c r="P5674" s="50"/>
    </row>
    <row r="5675" spans="1:16">
      <c r="A5675" s="50"/>
      <c r="C5675" s="50"/>
      <c r="D5675" s="50"/>
      <c r="E5675" s="56"/>
      <c r="F5675" s="50"/>
      <c r="L5675" s="50"/>
      <c r="N5675" s="50"/>
      <c r="O5675" s="50"/>
      <c r="P5675" s="50"/>
    </row>
    <row r="5676" spans="1:16">
      <c r="A5676" s="50"/>
      <c r="C5676" s="50"/>
      <c r="D5676" s="50"/>
      <c r="E5676" s="56"/>
      <c r="F5676" s="50"/>
      <c r="L5676" s="50"/>
      <c r="N5676" s="50"/>
      <c r="O5676" s="50"/>
      <c r="P5676" s="50"/>
    </row>
    <row r="5677" spans="1:16">
      <c r="A5677" s="50"/>
      <c r="C5677" s="50"/>
      <c r="D5677" s="50"/>
      <c r="E5677" s="56"/>
      <c r="F5677" s="50"/>
      <c r="L5677" s="50"/>
      <c r="N5677" s="50"/>
      <c r="O5677" s="50"/>
      <c r="P5677" s="50"/>
    </row>
    <row r="5678" spans="1:16">
      <c r="A5678" s="50"/>
      <c r="C5678" s="50"/>
      <c r="D5678" s="50"/>
      <c r="E5678" s="56"/>
      <c r="F5678" s="50"/>
      <c r="L5678" s="50"/>
      <c r="N5678" s="50"/>
      <c r="O5678" s="50"/>
      <c r="P5678" s="50"/>
    </row>
    <row r="5679" spans="1:16">
      <c r="A5679" s="50"/>
      <c r="C5679" s="50"/>
      <c r="D5679" s="50"/>
      <c r="E5679" s="56"/>
      <c r="F5679" s="50"/>
      <c r="L5679" s="50"/>
      <c r="N5679" s="50"/>
      <c r="O5679" s="50"/>
      <c r="P5679" s="50"/>
    </row>
    <row r="5680" spans="1:16">
      <c r="A5680" s="50"/>
      <c r="C5680" s="50"/>
      <c r="D5680" s="50"/>
      <c r="E5680" s="56"/>
      <c r="F5680" s="50"/>
      <c r="L5680" s="50"/>
      <c r="N5680" s="50"/>
      <c r="O5680" s="50"/>
      <c r="P5680" s="50"/>
    </row>
    <row r="5681" spans="1:16">
      <c r="A5681" s="50"/>
      <c r="C5681" s="50"/>
      <c r="D5681" s="50"/>
      <c r="E5681" s="56"/>
      <c r="F5681" s="50"/>
      <c r="L5681" s="50"/>
      <c r="N5681" s="50"/>
      <c r="O5681" s="50"/>
      <c r="P5681" s="50"/>
    </row>
    <row r="5682" spans="1:16">
      <c r="A5682" s="50"/>
      <c r="C5682" s="50"/>
      <c r="D5682" s="50"/>
      <c r="E5682" s="56"/>
      <c r="F5682" s="50"/>
      <c r="L5682" s="50"/>
      <c r="N5682" s="50"/>
      <c r="O5682" s="50"/>
      <c r="P5682" s="50"/>
    </row>
    <row r="5683" spans="1:16">
      <c r="A5683" s="50"/>
      <c r="C5683" s="50"/>
      <c r="D5683" s="50"/>
      <c r="E5683" s="56"/>
      <c r="F5683" s="50"/>
      <c r="L5683" s="50"/>
      <c r="N5683" s="50"/>
      <c r="O5683" s="50"/>
      <c r="P5683" s="50"/>
    </row>
    <row r="5684" spans="1:16">
      <c r="A5684" s="50"/>
      <c r="C5684" s="50"/>
      <c r="D5684" s="50"/>
      <c r="E5684" s="56"/>
      <c r="F5684" s="50"/>
      <c r="L5684" s="50"/>
      <c r="N5684" s="50"/>
      <c r="O5684" s="50"/>
      <c r="P5684" s="50"/>
    </row>
    <row r="5685" spans="1:16">
      <c r="A5685" s="50"/>
      <c r="C5685" s="50"/>
      <c r="D5685" s="50"/>
      <c r="E5685" s="56"/>
      <c r="F5685" s="50"/>
      <c r="L5685" s="50"/>
      <c r="N5685" s="50"/>
      <c r="O5685" s="50"/>
      <c r="P5685" s="50"/>
    </row>
    <row r="5686" spans="1:16">
      <c r="A5686" s="50"/>
      <c r="C5686" s="50"/>
      <c r="D5686" s="50"/>
      <c r="E5686" s="56"/>
      <c r="F5686" s="50"/>
      <c r="L5686" s="50"/>
      <c r="N5686" s="50"/>
      <c r="O5686" s="50"/>
      <c r="P5686" s="50"/>
    </row>
    <row r="5687" spans="1:16">
      <c r="A5687" s="50"/>
      <c r="C5687" s="50"/>
      <c r="D5687" s="50"/>
      <c r="E5687" s="56"/>
      <c r="F5687" s="50"/>
      <c r="L5687" s="50"/>
      <c r="N5687" s="50"/>
      <c r="O5687" s="50"/>
      <c r="P5687" s="50"/>
    </row>
    <row r="5688" spans="1:16">
      <c r="A5688" s="50"/>
      <c r="C5688" s="50"/>
      <c r="D5688" s="50"/>
      <c r="E5688" s="56"/>
      <c r="F5688" s="50"/>
      <c r="L5688" s="50"/>
      <c r="N5688" s="50"/>
      <c r="O5688" s="50"/>
      <c r="P5688" s="50"/>
    </row>
    <row r="5689" spans="1:16">
      <c r="A5689" s="50"/>
      <c r="C5689" s="50"/>
      <c r="D5689" s="50"/>
      <c r="E5689" s="56"/>
      <c r="F5689" s="50"/>
      <c r="L5689" s="50"/>
      <c r="N5689" s="50"/>
      <c r="O5689" s="50"/>
      <c r="P5689" s="50"/>
    </row>
    <row r="5690" spans="1:16">
      <c r="A5690" s="50"/>
      <c r="C5690" s="50"/>
      <c r="D5690" s="50"/>
      <c r="E5690" s="56"/>
      <c r="F5690" s="50"/>
      <c r="L5690" s="50"/>
      <c r="N5690" s="50"/>
      <c r="O5690" s="50"/>
      <c r="P5690" s="50"/>
    </row>
    <row r="5691" spans="1:16">
      <c r="A5691" s="50"/>
      <c r="C5691" s="50"/>
      <c r="D5691" s="50"/>
      <c r="E5691" s="56"/>
      <c r="F5691" s="50"/>
      <c r="L5691" s="50"/>
      <c r="N5691" s="50"/>
      <c r="O5691" s="50"/>
      <c r="P5691" s="50"/>
    </row>
    <row r="5692" spans="1:16">
      <c r="A5692" s="50"/>
      <c r="C5692" s="50"/>
      <c r="D5692" s="50"/>
      <c r="E5692" s="56"/>
      <c r="F5692" s="50"/>
      <c r="L5692" s="50"/>
      <c r="N5692" s="50"/>
      <c r="O5692" s="50"/>
      <c r="P5692" s="50"/>
    </row>
    <row r="5693" spans="1:16">
      <c r="A5693" s="50"/>
      <c r="C5693" s="50"/>
      <c r="D5693" s="50"/>
      <c r="E5693" s="56"/>
      <c r="F5693" s="50"/>
      <c r="L5693" s="50"/>
      <c r="N5693" s="50"/>
      <c r="O5693" s="50"/>
      <c r="P5693" s="50"/>
    </row>
    <row r="5694" spans="1:16">
      <c r="A5694" s="50"/>
      <c r="C5694" s="50"/>
      <c r="D5694" s="50"/>
      <c r="E5694" s="56"/>
      <c r="F5694" s="50"/>
      <c r="L5694" s="50"/>
      <c r="N5694" s="50"/>
      <c r="O5694" s="50"/>
      <c r="P5694" s="50"/>
    </row>
    <row r="5695" spans="1:16">
      <c r="A5695" s="50"/>
      <c r="C5695" s="50"/>
      <c r="D5695" s="50"/>
      <c r="E5695" s="56"/>
      <c r="F5695" s="50"/>
      <c r="L5695" s="50"/>
      <c r="N5695" s="50"/>
      <c r="O5695" s="50"/>
      <c r="P5695" s="50"/>
    </row>
    <row r="5696" spans="1:16">
      <c r="A5696" s="50"/>
      <c r="C5696" s="50"/>
      <c r="D5696" s="50"/>
      <c r="E5696" s="56"/>
      <c r="F5696" s="50"/>
      <c r="L5696" s="50"/>
      <c r="N5696" s="50"/>
      <c r="O5696" s="50"/>
      <c r="P5696" s="50"/>
    </row>
    <row r="5697" spans="1:16">
      <c r="A5697" s="50"/>
      <c r="C5697" s="50"/>
      <c r="D5697" s="50"/>
      <c r="E5697" s="56"/>
      <c r="F5697" s="50"/>
      <c r="L5697" s="50"/>
      <c r="N5697" s="50"/>
      <c r="O5697" s="50"/>
      <c r="P5697" s="50"/>
    </row>
    <row r="5698" spans="1:16">
      <c r="A5698" s="50"/>
      <c r="C5698" s="50"/>
      <c r="D5698" s="50"/>
      <c r="E5698" s="56"/>
      <c r="F5698" s="50"/>
      <c r="L5698" s="50"/>
      <c r="N5698" s="50"/>
      <c r="O5698" s="50"/>
      <c r="P5698" s="50"/>
    </row>
    <row r="5699" spans="1:16">
      <c r="A5699" s="50"/>
      <c r="C5699" s="50"/>
      <c r="D5699" s="50"/>
      <c r="E5699" s="56"/>
      <c r="F5699" s="50"/>
      <c r="L5699" s="50"/>
      <c r="N5699" s="50"/>
      <c r="O5699" s="50"/>
      <c r="P5699" s="50"/>
    </row>
    <row r="5700" spans="1:16">
      <c r="A5700" s="50"/>
      <c r="C5700" s="50"/>
      <c r="D5700" s="50"/>
      <c r="E5700" s="56"/>
      <c r="F5700" s="50"/>
      <c r="L5700" s="50"/>
      <c r="N5700" s="50"/>
      <c r="O5700" s="50"/>
      <c r="P5700" s="50"/>
    </row>
    <row r="5701" spans="1:16">
      <c r="A5701" s="50"/>
      <c r="C5701" s="50"/>
      <c r="D5701" s="50"/>
      <c r="E5701" s="56"/>
      <c r="F5701" s="50"/>
      <c r="L5701" s="50"/>
      <c r="N5701" s="50"/>
      <c r="O5701" s="50"/>
      <c r="P5701" s="50"/>
    </row>
    <row r="5702" spans="1:16">
      <c r="A5702" s="50"/>
      <c r="C5702" s="50"/>
      <c r="D5702" s="50"/>
      <c r="E5702" s="56"/>
      <c r="F5702" s="50"/>
      <c r="L5702" s="50"/>
      <c r="N5702" s="50"/>
      <c r="O5702" s="50"/>
      <c r="P5702" s="50"/>
    </row>
    <row r="5703" spans="1:16">
      <c r="A5703" s="50"/>
      <c r="C5703" s="50"/>
      <c r="D5703" s="50"/>
      <c r="E5703" s="56"/>
      <c r="F5703" s="50"/>
      <c r="L5703" s="50"/>
      <c r="N5703" s="50"/>
      <c r="O5703" s="50"/>
      <c r="P5703" s="50"/>
    </row>
    <row r="5704" spans="1:16">
      <c r="A5704" s="50"/>
      <c r="C5704" s="50"/>
      <c r="D5704" s="50"/>
      <c r="E5704" s="56"/>
      <c r="F5704" s="50"/>
      <c r="L5704" s="50"/>
      <c r="N5704" s="50"/>
      <c r="O5704" s="50"/>
      <c r="P5704" s="50"/>
    </row>
    <row r="5705" spans="1:16">
      <c r="A5705" s="50"/>
      <c r="C5705" s="50"/>
      <c r="D5705" s="50"/>
      <c r="E5705" s="56"/>
      <c r="F5705" s="50"/>
      <c r="L5705" s="50"/>
      <c r="N5705" s="50"/>
      <c r="O5705" s="50"/>
      <c r="P5705" s="50"/>
    </row>
    <row r="5706" spans="1:16">
      <c r="A5706" s="50"/>
      <c r="C5706" s="50"/>
      <c r="D5706" s="50"/>
      <c r="E5706" s="56"/>
      <c r="F5706" s="50"/>
      <c r="L5706" s="50"/>
      <c r="N5706" s="50"/>
      <c r="O5706" s="50"/>
      <c r="P5706" s="50"/>
    </row>
    <row r="5707" spans="1:16">
      <c r="A5707" s="50"/>
      <c r="C5707" s="50"/>
      <c r="D5707" s="50"/>
      <c r="E5707" s="56"/>
      <c r="F5707" s="50"/>
      <c r="L5707" s="50"/>
      <c r="N5707" s="50"/>
      <c r="O5707" s="50"/>
      <c r="P5707" s="50"/>
    </row>
    <row r="5708" spans="1:16">
      <c r="A5708" s="50"/>
      <c r="C5708" s="50"/>
      <c r="D5708" s="50"/>
      <c r="E5708" s="56"/>
      <c r="F5708" s="50"/>
      <c r="L5708" s="50"/>
      <c r="N5708" s="50"/>
      <c r="O5708" s="50"/>
      <c r="P5708" s="50"/>
    </row>
    <row r="5709" spans="1:16">
      <c r="A5709" s="50"/>
      <c r="C5709" s="50"/>
      <c r="D5709" s="50"/>
      <c r="E5709" s="56"/>
      <c r="F5709" s="50"/>
      <c r="L5709" s="50"/>
      <c r="N5709" s="50"/>
      <c r="O5709" s="50"/>
      <c r="P5709" s="50"/>
    </row>
    <row r="5710" spans="1:16">
      <c r="A5710" s="50"/>
      <c r="C5710" s="50"/>
      <c r="D5710" s="50"/>
      <c r="E5710" s="56"/>
      <c r="F5710" s="50"/>
      <c r="L5710" s="50"/>
      <c r="N5710" s="50"/>
      <c r="O5710" s="50"/>
      <c r="P5710" s="50"/>
    </row>
    <row r="5711" spans="1:16">
      <c r="A5711" s="50"/>
      <c r="C5711" s="50"/>
      <c r="D5711" s="50"/>
      <c r="E5711" s="56"/>
      <c r="F5711" s="50"/>
      <c r="L5711" s="50"/>
      <c r="N5711" s="50"/>
      <c r="O5711" s="50"/>
      <c r="P5711" s="50"/>
    </row>
    <row r="5712" spans="1:16">
      <c r="A5712" s="50"/>
      <c r="C5712" s="50"/>
      <c r="D5712" s="50"/>
      <c r="E5712" s="56"/>
      <c r="F5712" s="50"/>
      <c r="L5712" s="50"/>
      <c r="N5712" s="50"/>
      <c r="O5712" s="50"/>
      <c r="P5712" s="50"/>
    </row>
    <row r="5713" spans="1:16">
      <c r="A5713" s="50"/>
      <c r="C5713" s="50"/>
      <c r="D5713" s="50"/>
      <c r="E5713" s="56"/>
      <c r="F5713" s="50"/>
      <c r="L5713" s="50"/>
      <c r="N5713" s="50"/>
      <c r="O5713" s="50"/>
      <c r="P5713" s="50"/>
    </row>
    <row r="5714" spans="1:16">
      <c r="A5714" s="50"/>
      <c r="C5714" s="50"/>
      <c r="D5714" s="50"/>
      <c r="E5714" s="56"/>
      <c r="F5714" s="50"/>
      <c r="L5714" s="50"/>
      <c r="N5714" s="50"/>
      <c r="O5714" s="50"/>
      <c r="P5714" s="50"/>
    </row>
    <row r="5715" spans="1:16">
      <c r="A5715" s="50"/>
      <c r="C5715" s="50"/>
      <c r="D5715" s="50"/>
      <c r="E5715" s="56"/>
      <c r="F5715" s="50"/>
      <c r="L5715" s="50"/>
      <c r="N5715" s="50"/>
      <c r="O5715" s="50"/>
      <c r="P5715" s="50"/>
    </row>
    <row r="5716" spans="1:16">
      <c r="A5716" s="50"/>
      <c r="C5716" s="50"/>
      <c r="D5716" s="50"/>
      <c r="E5716" s="56"/>
      <c r="F5716" s="50"/>
      <c r="L5716" s="50"/>
      <c r="N5716" s="50"/>
      <c r="O5716" s="50"/>
      <c r="P5716" s="50"/>
    </row>
    <row r="5717" spans="1:16">
      <c r="A5717" s="50"/>
      <c r="C5717" s="50"/>
      <c r="D5717" s="50"/>
      <c r="E5717" s="56"/>
      <c r="F5717" s="50"/>
      <c r="L5717" s="50"/>
      <c r="N5717" s="50"/>
      <c r="O5717" s="50"/>
      <c r="P5717" s="50"/>
    </row>
    <row r="5718" spans="1:16">
      <c r="A5718" s="50"/>
      <c r="C5718" s="50"/>
      <c r="D5718" s="50"/>
      <c r="E5718" s="56"/>
      <c r="F5718" s="50"/>
      <c r="L5718" s="50"/>
      <c r="N5718" s="50"/>
      <c r="O5718" s="50"/>
      <c r="P5718" s="50"/>
    </row>
    <row r="5719" spans="1:16">
      <c r="A5719" s="50"/>
      <c r="C5719" s="50"/>
      <c r="D5719" s="50"/>
      <c r="E5719" s="56"/>
      <c r="F5719" s="50"/>
      <c r="L5719" s="50"/>
      <c r="N5719" s="50"/>
      <c r="O5719" s="50"/>
      <c r="P5719" s="50"/>
    </row>
    <row r="5720" spans="1:16">
      <c r="A5720" s="50"/>
      <c r="C5720" s="50"/>
      <c r="D5720" s="50"/>
      <c r="E5720" s="56"/>
      <c r="F5720" s="50"/>
      <c r="L5720" s="50"/>
      <c r="N5720" s="50"/>
      <c r="O5720" s="50"/>
      <c r="P5720" s="50"/>
    </row>
    <row r="5721" spans="1:16">
      <c r="A5721" s="50"/>
      <c r="C5721" s="50"/>
      <c r="D5721" s="50"/>
      <c r="E5721" s="56"/>
      <c r="F5721" s="50"/>
      <c r="L5721" s="50"/>
      <c r="N5721" s="50"/>
      <c r="O5721" s="50"/>
      <c r="P5721" s="50"/>
    </row>
    <row r="5722" spans="1:16">
      <c r="A5722" s="50"/>
      <c r="C5722" s="50"/>
      <c r="D5722" s="50"/>
      <c r="E5722" s="56"/>
      <c r="F5722" s="50"/>
      <c r="L5722" s="50"/>
      <c r="N5722" s="50"/>
      <c r="O5722" s="50"/>
      <c r="P5722" s="50"/>
    </row>
    <row r="5723" spans="1:16">
      <c r="A5723" s="50"/>
      <c r="C5723" s="50"/>
      <c r="D5723" s="50"/>
      <c r="E5723" s="56"/>
      <c r="F5723" s="50"/>
      <c r="L5723" s="50"/>
      <c r="N5723" s="50"/>
      <c r="O5723" s="50"/>
      <c r="P5723" s="50"/>
    </row>
    <row r="5724" spans="1:16">
      <c r="A5724" s="50"/>
      <c r="C5724" s="50"/>
      <c r="D5724" s="50"/>
      <c r="E5724" s="56"/>
      <c r="F5724" s="50"/>
      <c r="L5724" s="50"/>
      <c r="N5724" s="50"/>
      <c r="O5724" s="50"/>
      <c r="P5724" s="50"/>
    </row>
    <row r="5725" spans="1:16">
      <c r="A5725" s="50"/>
      <c r="C5725" s="50"/>
      <c r="D5725" s="50"/>
      <c r="E5725" s="56"/>
      <c r="F5725" s="50"/>
      <c r="L5725" s="50"/>
      <c r="N5725" s="50"/>
      <c r="O5725" s="50"/>
      <c r="P5725" s="50"/>
    </row>
    <row r="5726" spans="1:16">
      <c r="A5726" s="50"/>
      <c r="C5726" s="50"/>
      <c r="D5726" s="50"/>
      <c r="E5726" s="56"/>
      <c r="F5726" s="50"/>
      <c r="L5726" s="50"/>
      <c r="N5726" s="50"/>
      <c r="O5726" s="50"/>
      <c r="P5726" s="50"/>
    </row>
    <row r="5727" spans="1:16">
      <c r="A5727" s="50"/>
      <c r="C5727" s="50"/>
      <c r="D5727" s="50"/>
      <c r="E5727" s="56"/>
      <c r="F5727" s="50"/>
      <c r="L5727" s="50"/>
      <c r="N5727" s="50"/>
      <c r="O5727" s="50"/>
      <c r="P5727" s="50"/>
    </row>
    <row r="5728" spans="1:16">
      <c r="A5728" s="50"/>
      <c r="C5728" s="50"/>
      <c r="D5728" s="50"/>
      <c r="E5728" s="56"/>
      <c r="F5728" s="50"/>
      <c r="L5728" s="50"/>
      <c r="N5728" s="50"/>
      <c r="O5728" s="50"/>
      <c r="P5728" s="50"/>
    </row>
    <row r="5729" spans="1:16">
      <c r="A5729" s="50"/>
      <c r="C5729" s="50"/>
      <c r="D5729" s="50"/>
      <c r="E5729" s="56"/>
      <c r="F5729" s="50"/>
      <c r="L5729" s="50"/>
      <c r="N5729" s="50"/>
      <c r="O5729" s="50"/>
      <c r="P5729" s="50"/>
    </row>
    <row r="5730" spans="1:16">
      <c r="A5730" s="50"/>
      <c r="C5730" s="50"/>
      <c r="D5730" s="50"/>
      <c r="E5730" s="56"/>
      <c r="F5730" s="50"/>
      <c r="L5730" s="50"/>
      <c r="N5730" s="50"/>
      <c r="O5730" s="50"/>
      <c r="P5730" s="50"/>
    </row>
    <row r="5731" spans="1:16">
      <c r="A5731" s="50"/>
      <c r="C5731" s="50"/>
      <c r="D5731" s="50"/>
      <c r="E5731" s="56"/>
      <c r="F5731" s="50"/>
      <c r="L5731" s="50"/>
      <c r="N5731" s="50"/>
      <c r="O5731" s="50"/>
      <c r="P5731" s="50"/>
    </row>
    <row r="5732" spans="1:16">
      <c r="A5732" s="50"/>
      <c r="C5732" s="50"/>
      <c r="D5732" s="50"/>
      <c r="E5732" s="56"/>
      <c r="F5732" s="50"/>
      <c r="L5732" s="50"/>
      <c r="N5732" s="50"/>
      <c r="O5732" s="50"/>
      <c r="P5732" s="50"/>
    </row>
    <row r="5733" spans="1:16">
      <c r="A5733" s="50"/>
      <c r="C5733" s="50"/>
      <c r="D5733" s="50"/>
      <c r="E5733" s="56"/>
      <c r="F5733" s="50"/>
      <c r="L5733" s="50"/>
      <c r="N5733" s="50"/>
      <c r="O5733" s="50"/>
      <c r="P5733" s="50"/>
    </row>
    <row r="5734" spans="1:16">
      <c r="A5734" s="50"/>
      <c r="C5734" s="50"/>
      <c r="D5734" s="50"/>
      <c r="E5734" s="56"/>
      <c r="F5734" s="50"/>
      <c r="L5734" s="50"/>
      <c r="N5734" s="50"/>
      <c r="O5734" s="50"/>
      <c r="P5734" s="50"/>
    </row>
    <row r="5735" spans="1:16">
      <c r="A5735" s="50"/>
      <c r="C5735" s="50"/>
      <c r="D5735" s="50"/>
      <c r="E5735" s="56"/>
      <c r="F5735" s="50"/>
      <c r="L5735" s="50"/>
      <c r="N5735" s="50"/>
      <c r="O5735" s="50"/>
      <c r="P5735" s="50"/>
    </row>
    <row r="5736" spans="1:16">
      <c r="A5736" s="50"/>
      <c r="C5736" s="50"/>
      <c r="D5736" s="50"/>
      <c r="E5736" s="56"/>
      <c r="F5736" s="50"/>
      <c r="L5736" s="50"/>
      <c r="N5736" s="50"/>
      <c r="O5736" s="50"/>
      <c r="P5736" s="50"/>
    </row>
    <row r="5737" spans="1:16">
      <c r="A5737" s="50"/>
      <c r="C5737" s="50"/>
      <c r="D5737" s="50"/>
      <c r="E5737" s="56"/>
      <c r="F5737" s="50"/>
      <c r="L5737" s="50"/>
      <c r="N5737" s="50"/>
      <c r="O5737" s="50"/>
      <c r="P5737" s="50"/>
    </row>
    <row r="5738" spans="1:16">
      <c r="A5738" s="50"/>
      <c r="C5738" s="50"/>
      <c r="D5738" s="50"/>
      <c r="E5738" s="56"/>
      <c r="F5738" s="50"/>
      <c r="L5738" s="50"/>
      <c r="N5738" s="50"/>
      <c r="O5738" s="50"/>
      <c r="P5738" s="50"/>
    </row>
    <row r="5739" spans="1:16">
      <c r="A5739" s="50"/>
      <c r="C5739" s="50"/>
      <c r="D5739" s="50"/>
      <c r="E5739" s="56"/>
      <c r="F5739" s="50"/>
      <c r="L5739" s="50"/>
      <c r="N5739" s="50"/>
      <c r="O5739" s="50"/>
      <c r="P5739" s="50"/>
    </row>
    <row r="5740" spans="1:16">
      <c r="A5740" s="50"/>
      <c r="C5740" s="50"/>
      <c r="D5740" s="50"/>
      <c r="E5740" s="56"/>
      <c r="F5740" s="50"/>
      <c r="L5740" s="50"/>
      <c r="N5740" s="50"/>
      <c r="O5740" s="50"/>
      <c r="P5740" s="50"/>
    </row>
    <row r="5741" spans="1:16">
      <c r="A5741" s="50"/>
      <c r="C5741" s="50"/>
      <c r="D5741" s="50"/>
      <c r="E5741" s="56"/>
      <c r="F5741" s="50"/>
      <c r="L5741" s="50"/>
      <c r="N5741" s="50"/>
      <c r="O5741" s="50"/>
      <c r="P5741" s="50"/>
    </row>
    <row r="5742" spans="1:16">
      <c r="A5742" s="50"/>
      <c r="C5742" s="50"/>
      <c r="D5742" s="50"/>
      <c r="E5742" s="56"/>
      <c r="F5742" s="50"/>
      <c r="L5742" s="50"/>
      <c r="N5742" s="50"/>
      <c r="O5742" s="50"/>
      <c r="P5742" s="50"/>
    </row>
    <row r="5743" spans="1:16">
      <c r="A5743" s="50"/>
      <c r="C5743" s="50"/>
      <c r="D5743" s="50"/>
      <c r="E5743" s="56"/>
      <c r="F5743" s="50"/>
      <c r="L5743" s="50"/>
      <c r="N5743" s="50"/>
      <c r="O5743" s="50"/>
      <c r="P5743" s="50"/>
    </row>
    <row r="5744" spans="1:16">
      <c r="A5744" s="50"/>
      <c r="C5744" s="50"/>
      <c r="D5744" s="50"/>
      <c r="E5744" s="56"/>
      <c r="F5744" s="50"/>
      <c r="L5744" s="50"/>
      <c r="N5744" s="50"/>
      <c r="O5744" s="50"/>
      <c r="P5744" s="50"/>
    </row>
    <row r="5745" spans="1:16">
      <c r="A5745" s="50"/>
      <c r="C5745" s="50"/>
      <c r="D5745" s="50"/>
      <c r="E5745" s="56"/>
      <c r="F5745" s="50"/>
      <c r="L5745" s="50"/>
      <c r="N5745" s="50"/>
      <c r="O5745" s="50"/>
      <c r="P5745" s="50"/>
    </row>
    <row r="5746" spans="1:16">
      <c r="A5746" s="50"/>
      <c r="C5746" s="50"/>
      <c r="D5746" s="50"/>
      <c r="E5746" s="56"/>
      <c r="F5746" s="50"/>
      <c r="L5746" s="50"/>
      <c r="N5746" s="50"/>
      <c r="O5746" s="50"/>
      <c r="P5746" s="50"/>
    </row>
    <row r="5747" spans="1:16">
      <c r="A5747" s="50"/>
      <c r="C5747" s="50"/>
      <c r="D5747" s="50"/>
      <c r="E5747" s="56"/>
      <c r="F5747" s="50"/>
      <c r="L5747" s="50"/>
      <c r="N5747" s="50"/>
      <c r="O5747" s="50"/>
      <c r="P5747" s="50"/>
    </row>
    <row r="5748" spans="1:16">
      <c r="A5748" s="50"/>
      <c r="C5748" s="50"/>
      <c r="D5748" s="50"/>
      <c r="E5748" s="56"/>
      <c r="F5748" s="50"/>
      <c r="L5748" s="50"/>
      <c r="N5748" s="50"/>
      <c r="O5748" s="50"/>
      <c r="P5748" s="50"/>
    </row>
    <row r="5749" spans="1:16">
      <c r="A5749" s="50"/>
      <c r="C5749" s="50"/>
      <c r="D5749" s="50"/>
      <c r="E5749" s="56"/>
      <c r="F5749" s="50"/>
      <c r="L5749" s="50"/>
      <c r="N5749" s="50"/>
      <c r="O5749" s="50"/>
      <c r="P5749" s="50"/>
    </row>
    <row r="5750" spans="1:16">
      <c r="A5750" s="50"/>
      <c r="C5750" s="50"/>
      <c r="D5750" s="50"/>
      <c r="E5750" s="56"/>
      <c r="F5750" s="50"/>
      <c r="L5750" s="50"/>
      <c r="N5750" s="50"/>
      <c r="O5750" s="50"/>
      <c r="P5750" s="50"/>
    </row>
    <row r="5751" spans="1:16">
      <c r="A5751" s="50"/>
      <c r="C5751" s="50"/>
      <c r="D5751" s="50"/>
      <c r="E5751" s="56"/>
      <c r="F5751" s="50"/>
      <c r="L5751" s="50"/>
      <c r="N5751" s="50"/>
      <c r="O5751" s="50"/>
      <c r="P5751" s="50"/>
    </row>
    <row r="5752" spans="1:16">
      <c r="A5752" s="50"/>
      <c r="C5752" s="50"/>
      <c r="D5752" s="50"/>
      <c r="E5752" s="56"/>
      <c r="F5752" s="50"/>
      <c r="L5752" s="50"/>
      <c r="N5752" s="50"/>
      <c r="O5752" s="50"/>
      <c r="P5752" s="50"/>
    </row>
    <row r="5753" spans="1:16">
      <c r="A5753" s="50"/>
      <c r="C5753" s="50"/>
      <c r="D5753" s="50"/>
      <c r="E5753" s="56"/>
      <c r="F5753" s="50"/>
      <c r="L5753" s="50"/>
      <c r="N5753" s="50"/>
      <c r="O5753" s="50"/>
      <c r="P5753" s="50"/>
    </row>
    <row r="5754" spans="1:16">
      <c r="A5754" s="50"/>
      <c r="C5754" s="50"/>
      <c r="D5754" s="50"/>
      <c r="E5754" s="56"/>
      <c r="F5754" s="50"/>
      <c r="L5754" s="50"/>
      <c r="N5754" s="50"/>
      <c r="O5754" s="50"/>
      <c r="P5754" s="50"/>
    </row>
    <row r="5755" spans="1:16">
      <c r="A5755" s="50"/>
      <c r="C5755" s="50"/>
      <c r="D5755" s="50"/>
      <c r="E5755" s="56"/>
      <c r="F5755" s="50"/>
      <c r="L5755" s="50"/>
      <c r="N5755" s="50"/>
      <c r="O5755" s="50"/>
      <c r="P5755" s="50"/>
    </row>
    <row r="5756" spans="1:16">
      <c r="A5756" s="50"/>
      <c r="C5756" s="50"/>
      <c r="D5756" s="50"/>
      <c r="E5756" s="56"/>
      <c r="F5756" s="50"/>
      <c r="L5756" s="50"/>
      <c r="N5756" s="50"/>
      <c r="O5756" s="50"/>
      <c r="P5756" s="50"/>
    </row>
    <row r="5757" spans="1:16">
      <c r="A5757" s="50"/>
      <c r="C5757" s="50"/>
      <c r="D5757" s="50"/>
      <c r="E5757" s="56"/>
      <c r="F5757" s="50"/>
      <c r="L5757" s="50"/>
      <c r="N5757" s="50"/>
      <c r="O5757" s="50"/>
      <c r="P5757" s="50"/>
    </row>
    <row r="5758" spans="1:16">
      <c r="A5758" s="50"/>
      <c r="C5758" s="50"/>
      <c r="D5758" s="50"/>
      <c r="E5758" s="56"/>
      <c r="F5758" s="50"/>
      <c r="L5758" s="50"/>
      <c r="N5758" s="50"/>
      <c r="O5758" s="50"/>
      <c r="P5758" s="50"/>
    </row>
    <row r="5759" spans="1:16">
      <c r="A5759" s="50"/>
      <c r="C5759" s="50"/>
      <c r="D5759" s="50"/>
      <c r="E5759" s="56"/>
      <c r="F5759" s="50"/>
      <c r="L5759" s="50"/>
      <c r="N5759" s="50"/>
      <c r="O5759" s="50"/>
      <c r="P5759" s="50"/>
    </row>
    <row r="5760" spans="1:16">
      <c r="A5760" s="50"/>
      <c r="C5760" s="50"/>
      <c r="D5760" s="50"/>
      <c r="E5760" s="56"/>
      <c r="F5760" s="50"/>
      <c r="L5760" s="50"/>
      <c r="N5760" s="50"/>
      <c r="O5760" s="50"/>
      <c r="P5760" s="50"/>
    </row>
    <row r="5761" spans="1:16">
      <c r="A5761" s="50"/>
      <c r="C5761" s="50"/>
      <c r="D5761" s="50"/>
      <c r="E5761" s="56"/>
      <c r="F5761" s="50"/>
      <c r="L5761" s="50"/>
      <c r="N5761" s="50"/>
      <c r="O5761" s="50"/>
      <c r="P5761" s="50"/>
    </row>
    <row r="5762" spans="1:16">
      <c r="A5762" s="50"/>
      <c r="C5762" s="50"/>
      <c r="D5762" s="50"/>
      <c r="E5762" s="56"/>
      <c r="F5762" s="50"/>
      <c r="L5762" s="50"/>
      <c r="N5762" s="50"/>
      <c r="O5762" s="50"/>
      <c r="P5762" s="50"/>
    </row>
    <row r="5763" spans="1:16">
      <c r="A5763" s="50"/>
      <c r="C5763" s="50"/>
      <c r="D5763" s="50"/>
      <c r="E5763" s="56"/>
      <c r="F5763" s="50"/>
      <c r="L5763" s="50"/>
      <c r="N5763" s="50"/>
      <c r="O5763" s="50"/>
      <c r="P5763" s="50"/>
    </row>
    <row r="5764" spans="1:16">
      <c r="A5764" s="50"/>
      <c r="C5764" s="50"/>
      <c r="D5764" s="50"/>
      <c r="E5764" s="56"/>
      <c r="F5764" s="50"/>
      <c r="L5764" s="50"/>
      <c r="N5764" s="50"/>
      <c r="O5764" s="50"/>
      <c r="P5764" s="50"/>
    </row>
    <row r="5765" spans="1:16">
      <c r="A5765" s="50"/>
      <c r="C5765" s="50"/>
      <c r="D5765" s="50"/>
      <c r="E5765" s="56"/>
      <c r="F5765" s="50"/>
      <c r="L5765" s="50"/>
      <c r="N5765" s="50"/>
      <c r="O5765" s="50"/>
      <c r="P5765" s="50"/>
    </row>
    <row r="5766" spans="1:16">
      <c r="A5766" s="50"/>
      <c r="C5766" s="50"/>
      <c r="D5766" s="50"/>
      <c r="E5766" s="56"/>
      <c r="F5766" s="50"/>
      <c r="L5766" s="50"/>
      <c r="N5766" s="50"/>
      <c r="O5766" s="50"/>
      <c r="P5766" s="50"/>
    </row>
    <row r="5767" spans="1:16">
      <c r="A5767" s="50"/>
      <c r="C5767" s="50"/>
      <c r="D5767" s="50"/>
      <c r="E5767" s="56"/>
      <c r="F5767" s="50"/>
      <c r="L5767" s="50"/>
      <c r="N5767" s="50"/>
      <c r="O5767" s="50"/>
      <c r="P5767" s="50"/>
    </row>
    <row r="5768" spans="1:16">
      <c r="A5768" s="50"/>
      <c r="C5768" s="50"/>
      <c r="D5768" s="50"/>
      <c r="E5768" s="56"/>
      <c r="F5768" s="50"/>
      <c r="L5768" s="50"/>
      <c r="N5768" s="50"/>
      <c r="O5768" s="50"/>
      <c r="P5768" s="50"/>
    </row>
    <row r="5769" spans="1:16">
      <c r="A5769" s="50"/>
      <c r="C5769" s="50"/>
      <c r="D5769" s="50"/>
      <c r="E5769" s="56"/>
      <c r="F5769" s="50"/>
      <c r="L5769" s="50"/>
      <c r="N5769" s="50"/>
      <c r="O5769" s="50"/>
      <c r="P5769" s="50"/>
    </row>
    <row r="5770" spans="1:16">
      <c r="A5770" s="50"/>
      <c r="C5770" s="50"/>
      <c r="D5770" s="50"/>
      <c r="E5770" s="56"/>
      <c r="F5770" s="50"/>
      <c r="L5770" s="50"/>
      <c r="N5770" s="50"/>
      <c r="O5770" s="50"/>
      <c r="P5770" s="50"/>
    </row>
    <row r="5771" spans="1:16">
      <c r="A5771" s="50"/>
      <c r="C5771" s="50"/>
      <c r="D5771" s="50"/>
      <c r="E5771" s="56"/>
      <c r="F5771" s="50"/>
      <c r="L5771" s="50"/>
      <c r="N5771" s="50"/>
      <c r="O5771" s="50"/>
      <c r="P5771" s="50"/>
    </row>
    <row r="5772" spans="1:16">
      <c r="A5772" s="50"/>
      <c r="C5772" s="50"/>
      <c r="D5772" s="50"/>
      <c r="E5772" s="56"/>
      <c r="F5772" s="50"/>
      <c r="L5772" s="50"/>
      <c r="N5772" s="50"/>
      <c r="O5772" s="50"/>
      <c r="P5772" s="50"/>
    </row>
    <row r="5773" spans="1:16">
      <c r="A5773" s="50"/>
      <c r="C5773" s="50"/>
      <c r="D5773" s="50"/>
      <c r="E5773" s="56"/>
      <c r="F5773" s="50"/>
      <c r="L5773" s="50"/>
      <c r="N5773" s="50"/>
      <c r="O5773" s="50"/>
      <c r="P5773" s="50"/>
    </row>
    <row r="5774" spans="1:16">
      <c r="A5774" s="50"/>
      <c r="C5774" s="50"/>
      <c r="D5774" s="50"/>
      <c r="E5774" s="56"/>
      <c r="F5774" s="50"/>
      <c r="L5774" s="50"/>
      <c r="N5774" s="50"/>
      <c r="O5774" s="50"/>
      <c r="P5774" s="50"/>
    </row>
    <row r="5775" spans="1:16">
      <c r="A5775" s="50"/>
      <c r="C5775" s="50"/>
      <c r="D5775" s="50"/>
      <c r="E5775" s="56"/>
      <c r="F5775" s="50"/>
      <c r="L5775" s="50"/>
      <c r="N5775" s="50"/>
      <c r="O5775" s="50"/>
      <c r="P5775" s="50"/>
    </row>
    <row r="5776" spans="1:16">
      <c r="A5776" s="50"/>
      <c r="C5776" s="50"/>
      <c r="D5776" s="50"/>
      <c r="E5776" s="56"/>
      <c r="F5776" s="50"/>
      <c r="L5776" s="50"/>
      <c r="N5776" s="50"/>
      <c r="O5776" s="50"/>
      <c r="P5776" s="50"/>
    </row>
    <row r="5777" spans="1:16">
      <c r="A5777" s="50"/>
      <c r="C5777" s="50"/>
      <c r="D5777" s="50"/>
      <c r="E5777" s="56"/>
      <c r="F5777" s="50"/>
      <c r="L5777" s="50"/>
      <c r="N5777" s="50"/>
      <c r="O5777" s="50"/>
      <c r="P5777" s="50"/>
    </row>
    <row r="5778" spans="1:16">
      <c r="A5778" s="50"/>
      <c r="C5778" s="50"/>
      <c r="D5778" s="50"/>
      <c r="E5778" s="56"/>
      <c r="F5778" s="50"/>
      <c r="L5778" s="50"/>
      <c r="N5778" s="50"/>
      <c r="O5778" s="50"/>
      <c r="P5778" s="50"/>
    </row>
    <row r="5779" spans="1:16">
      <c r="A5779" s="50"/>
      <c r="C5779" s="50"/>
      <c r="D5779" s="50"/>
      <c r="E5779" s="56"/>
      <c r="F5779" s="50"/>
      <c r="L5779" s="50"/>
      <c r="N5779" s="50"/>
      <c r="O5779" s="50"/>
      <c r="P5779" s="50"/>
    </row>
    <row r="5780" spans="1:16">
      <c r="A5780" s="50"/>
      <c r="C5780" s="50"/>
      <c r="D5780" s="50"/>
      <c r="E5780" s="56"/>
      <c r="F5780" s="50"/>
      <c r="L5780" s="50"/>
      <c r="N5780" s="50"/>
      <c r="O5780" s="50"/>
      <c r="P5780" s="50"/>
    </row>
    <row r="5781" spans="1:16">
      <c r="A5781" s="50"/>
      <c r="C5781" s="50"/>
      <c r="D5781" s="50"/>
      <c r="E5781" s="56"/>
      <c r="F5781" s="50"/>
      <c r="L5781" s="50"/>
      <c r="N5781" s="50"/>
      <c r="O5781" s="50"/>
      <c r="P5781" s="50"/>
    </row>
    <row r="5782" spans="1:16">
      <c r="A5782" s="50"/>
      <c r="C5782" s="50"/>
      <c r="D5782" s="50"/>
      <c r="E5782" s="56"/>
      <c r="F5782" s="50"/>
      <c r="L5782" s="50"/>
      <c r="N5782" s="50"/>
      <c r="O5782" s="50"/>
      <c r="P5782" s="50"/>
    </row>
    <row r="5783" spans="1:16">
      <c r="A5783" s="50"/>
      <c r="C5783" s="50"/>
      <c r="D5783" s="50"/>
      <c r="E5783" s="56"/>
      <c r="F5783" s="50"/>
      <c r="L5783" s="50"/>
      <c r="N5783" s="50"/>
      <c r="O5783" s="50"/>
      <c r="P5783" s="50"/>
    </row>
    <row r="5784" spans="1:16">
      <c r="A5784" s="50"/>
      <c r="C5784" s="50"/>
      <c r="D5784" s="50"/>
      <c r="E5784" s="56"/>
      <c r="F5784" s="50"/>
      <c r="L5784" s="50"/>
      <c r="N5784" s="50"/>
      <c r="O5784" s="50"/>
      <c r="P5784" s="50"/>
    </row>
    <row r="5785" spans="1:16">
      <c r="A5785" s="50"/>
      <c r="C5785" s="50"/>
      <c r="D5785" s="50"/>
      <c r="E5785" s="56"/>
      <c r="F5785" s="50"/>
      <c r="L5785" s="50"/>
      <c r="N5785" s="50"/>
      <c r="O5785" s="50"/>
      <c r="P5785" s="50"/>
    </row>
    <row r="5786" spans="1:16">
      <c r="A5786" s="50"/>
      <c r="C5786" s="50"/>
      <c r="D5786" s="50"/>
      <c r="E5786" s="56"/>
      <c r="F5786" s="50"/>
      <c r="L5786" s="50"/>
      <c r="N5786" s="50"/>
      <c r="O5786" s="50"/>
      <c r="P5786" s="50"/>
    </row>
    <row r="5787" spans="1:16">
      <c r="A5787" s="50"/>
      <c r="C5787" s="50"/>
      <c r="D5787" s="50"/>
      <c r="E5787" s="56"/>
      <c r="F5787" s="50"/>
      <c r="L5787" s="50"/>
      <c r="N5787" s="50"/>
      <c r="O5787" s="50"/>
      <c r="P5787" s="50"/>
    </row>
    <row r="5788" spans="1:16">
      <c r="A5788" s="50"/>
      <c r="C5788" s="50"/>
      <c r="D5788" s="50"/>
      <c r="E5788" s="56"/>
      <c r="F5788" s="50"/>
      <c r="L5788" s="50"/>
      <c r="N5788" s="50"/>
      <c r="O5788" s="50"/>
      <c r="P5788" s="50"/>
    </row>
    <row r="5789" spans="1:16">
      <c r="A5789" s="50"/>
      <c r="C5789" s="50"/>
      <c r="D5789" s="50"/>
      <c r="E5789" s="56"/>
      <c r="F5789" s="50"/>
      <c r="L5789" s="50"/>
      <c r="N5789" s="50"/>
      <c r="O5789" s="50"/>
      <c r="P5789" s="50"/>
    </row>
    <row r="5790" spans="1:16">
      <c r="A5790" s="50"/>
      <c r="C5790" s="50"/>
      <c r="D5790" s="50"/>
      <c r="E5790" s="56"/>
      <c r="F5790" s="50"/>
      <c r="L5790" s="50"/>
      <c r="N5790" s="50"/>
      <c r="O5790" s="50"/>
      <c r="P5790" s="50"/>
    </row>
    <row r="5791" spans="1:16">
      <c r="A5791" s="50"/>
      <c r="C5791" s="50"/>
      <c r="D5791" s="50"/>
      <c r="E5791" s="56"/>
      <c r="F5791" s="50"/>
      <c r="L5791" s="50"/>
      <c r="N5791" s="50"/>
      <c r="O5791" s="50"/>
      <c r="P5791" s="50"/>
    </row>
    <row r="5792" spans="1:16">
      <c r="A5792" s="50"/>
      <c r="C5792" s="50"/>
      <c r="D5792" s="50"/>
      <c r="E5792" s="56"/>
      <c r="F5792" s="50"/>
      <c r="L5792" s="50"/>
      <c r="N5792" s="50"/>
      <c r="O5792" s="50"/>
      <c r="P5792" s="50"/>
    </row>
    <row r="5793" spans="1:16">
      <c r="A5793" s="50"/>
      <c r="C5793" s="50"/>
      <c r="D5793" s="50"/>
      <c r="E5793" s="56"/>
      <c r="F5793" s="50"/>
      <c r="L5793" s="50"/>
      <c r="N5793" s="50"/>
      <c r="O5793" s="50"/>
      <c r="P5793" s="50"/>
    </row>
    <row r="5794" spans="1:16">
      <c r="A5794" s="50"/>
      <c r="C5794" s="50"/>
      <c r="D5794" s="50"/>
      <c r="E5794" s="56"/>
      <c r="F5794" s="50"/>
      <c r="L5794" s="50"/>
      <c r="N5794" s="50"/>
      <c r="O5794" s="50"/>
      <c r="P5794" s="50"/>
    </row>
    <row r="5795" spans="1:16">
      <c r="A5795" s="50"/>
      <c r="C5795" s="50"/>
      <c r="D5795" s="50"/>
      <c r="E5795" s="56"/>
      <c r="F5795" s="50"/>
      <c r="L5795" s="50"/>
      <c r="N5795" s="50"/>
      <c r="O5795" s="50"/>
      <c r="P5795" s="50"/>
    </row>
    <row r="5796" spans="1:16">
      <c r="A5796" s="50"/>
      <c r="C5796" s="50"/>
      <c r="D5796" s="50"/>
      <c r="E5796" s="56"/>
      <c r="F5796" s="50"/>
      <c r="L5796" s="50"/>
      <c r="N5796" s="50"/>
      <c r="O5796" s="50"/>
      <c r="P5796" s="50"/>
    </row>
    <row r="5797" spans="1:16">
      <c r="A5797" s="50"/>
      <c r="C5797" s="50"/>
      <c r="D5797" s="50"/>
      <c r="E5797" s="56"/>
      <c r="F5797" s="50"/>
      <c r="L5797" s="50"/>
      <c r="N5797" s="50"/>
      <c r="O5797" s="50"/>
      <c r="P5797" s="50"/>
    </row>
    <row r="5798" spans="1:16">
      <c r="A5798" s="50"/>
      <c r="C5798" s="50"/>
      <c r="D5798" s="50"/>
      <c r="E5798" s="56"/>
      <c r="F5798" s="50"/>
      <c r="L5798" s="50"/>
      <c r="N5798" s="50"/>
      <c r="O5798" s="50"/>
      <c r="P5798" s="50"/>
    </row>
    <row r="5799" spans="1:16">
      <c r="A5799" s="50"/>
      <c r="C5799" s="50"/>
      <c r="D5799" s="50"/>
      <c r="E5799" s="56"/>
      <c r="F5799" s="50"/>
      <c r="L5799" s="50"/>
      <c r="N5799" s="50"/>
      <c r="O5799" s="50"/>
      <c r="P5799" s="50"/>
    </row>
    <row r="5800" spans="1:16">
      <c r="A5800" s="50"/>
      <c r="C5800" s="50"/>
      <c r="D5800" s="50"/>
      <c r="E5800" s="56"/>
      <c r="F5800" s="50"/>
      <c r="L5800" s="50"/>
      <c r="N5800" s="50"/>
      <c r="O5800" s="50"/>
      <c r="P5800" s="50"/>
    </row>
    <row r="5801" spans="1:16">
      <c r="A5801" s="50"/>
      <c r="C5801" s="50"/>
      <c r="D5801" s="50"/>
      <c r="E5801" s="56"/>
      <c r="F5801" s="50"/>
      <c r="L5801" s="50"/>
      <c r="N5801" s="50"/>
      <c r="O5801" s="50"/>
      <c r="P5801" s="50"/>
    </row>
    <row r="5802" spans="1:16">
      <c r="A5802" s="50"/>
      <c r="C5802" s="50"/>
      <c r="D5802" s="50"/>
      <c r="E5802" s="56"/>
      <c r="F5802" s="50"/>
      <c r="L5802" s="50"/>
      <c r="N5802" s="50"/>
      <c r="O5802" s="50"/>
      <c r="P5802" s="50"/>
    </row>
    <row r="5803" spans="1:16">
      <c r="A5803" s="50"/>
      <c r="C5803" s="50"/>
      <c r="D5803" s="50"/>
      <c r="E5803" s="56"/>
      <c r="F5803" s="50"/>
      <c r="L5803" s="50"/>
      <c r="N5803" s="50"/>
      <c r="O5803" s="50"/>
      <c r="P5803" s="50"/>
    </row>
    <row r="5804" spans="1:16">
      <c r="A5804" s="50"/>
      <c r="C5804" s="50"/>
      <c r="D5804" s="50"/>
      <c r="E5804" s="56"/>
      <c r="F5804" s="50"/>
      <c r="L5804" s="50"/>
      <c r="N5804" s="50"/>
      <c r="O5804" s="50"/>
      <c r="P5804" s="50"/>
    </row>
    <row r="5805" spans="1:16">
      <c r="A5805" s="50"/>
      <c r="C5805" s="50"/>
      <c r="D5805" s="50"/>
      <c r="E5805" s="56"/>
      <c r="F5805" s="50"/>
      <c r="L5805" s="50"/>
      <c r="N5805" s="50"/>
      <c r="O5805" s="50"/>
      <c r="P5805" s="50"/>
    </row>
    <row r="5806" spans="1:16">
      <c r="A5806" s="50"/>
      <c r="C5806" s="50"/>
      <c r="D5806" s="50"/>
      <c r="E5806" s="56"/>
      <c r="F5806" s="50"/>
      <c r="L5806" s="50"/>
      <c r="N5806" s="50"/>
      <c r="O5806" s="50"/>
      <c r="P5806" s="50"/>
    </row>
    <row r="5807" spans="1:16">
      <c r="A5807" s="50"/>
      <c r="C5807" s="50"/>
      <c r="D5807" s="50"/>
      <c r="E5807" s="56"/>
      <c r="F5807" s="50"/>
      <c r="L5807" s="50"/>
      <c r="N5807" s="50"/>
      <c r="O5807" s="50"/>
      <c r="P5807" s="50"/>
    </row>
    <row r="5808" spans="1:16">
      <c r="A5808" s="50"/>
      <c r="C5808" s="50"/>
      <c r="D5808" s="50"/>
      <c r="E5808" s="56"/>
      <c r="F5808" s="50"/>
      <c r="L5808" s="50"/>
      <c r="N5808" s="50"/>
      <c r="O5808" s="50"/>
      <c r="P5808" s="50"/>
    </row>
    <row r="5809" spans="1:16">
      <c r="A5809" s="50"/>
      <c r="C5809" s="50"/>
      <c r="D5809" s="50"/>
      <c r="E5809" s="56"/>
      <c r="F5809" s="50"/>
      <c r="L5809" s="50"/>
      <c r="N5809" s="50"/>
      <c r="O5809" s="50"/>
      <c r="P5809" s="50"/>
    </row>
    <row r="5810" spans="1:16">
      <c r="A5810" s="50"/>
      <c r="C5810" s="50"/>
      <c r="D5810" s="50"/>
      <c r="E5810" s="56"/>
      <c r="F5810" s="50"/>
      <c r="L5810" s="50"/>
      <c r="N5810" s="50"/>
      <c r="O5810" s="50"/>
      <c r="P5810" s="50"/>
    </row>
    <row r="5811" spans="1:16">
      <c r="A5811" s="50"/>
      <c r="C5811" s="50"/>
      <c r="D5811" s="50"/>
      <c r="E5811" s="56"/>
      <c r="F5811" s="50"/>
      <c r="L5811" s="50"/>
      <c r="N5811" s="50"/>
      <c r="O5811" s="50"/>
      <c r="P5811" s="50"/>
    </row>
    <row r="5812" spans="1:16">
      <c r="A5812" s="50"/>
      <c r="C5812" s="50"/>
      <c r="D5812" s="50"/>
      <c r="E5812" s="56"/>
      <c r="F5812" s="50"/>
      <c r="L5812" s="50"/>
      <c r="N5812" s="50"/>
      <c r="O5812" s="50"/>
      <c r="P5812" s="50"/>
    </row>
    <row r="5813" spans="1:16">
      <c r="A5813" s="50"/>
      <c r="C5813" s="50"/>
      <c r="D5813" s="50"/>
      <c r="E5813" s="56"/>
      <c r="F5813" s="50"/>
      <c r="L5813" s="50"/>
      <c r="N5813" s="50"/>
      <c r="O5813" s="50"/>
      <c r="P5813" s="50"/>
    </row>
    <row r="5814" spans="1:16">
      <c r="A5814" s="50"/>
      <c r="C5814" s="50"/>
      <c r="D5814" s="50"/>
      <c r="E5814" s="56"/>
      <c r="F5814" s="50"/>
      <c r="L5814" s="50"/>
      <c r="N5814" s="50"/>
      <c r="O5814" s="50"/>
      <c r="P5814" s="50"/>
    </row>
    <row r="5815" spans="1:16">
      <c r="A5815" s="50"/>
      <c r="C5815" s="50"/>
      <c r="D5815" s="50"/>
      <c r="E5815" s="56"/>
      <c r="F5815" s="50"/>
      <c r="L5815" s="50"/>
      <c r="N5815" s="50"/>
      <c r="O5815" s="50"/>
      <c r="P5815" s="50"/>
    </row>
    <row r="5816" spans="1:16">
      <c r="A5816" s="50"/>
      <c r="C5816" s="50"/>
      <c r="D5816" s="50"/>
      <c r="E5816" s="56"/>
      <c r="F5816" s="50"/>
      <c r="L5816" s="50"/>
      <c r="N5816" s="50"/>
      <c r="O5816" s="50"/>
      <c r="P5816" s="50"/>
    </row>
    <row r="5817" spans="1:16">
      <c r="A5817" s="50"/>
      <c r="C5817" s="50"/>
      <c r="D5817" s="50"/>
      <c r="E5817" s="56"/>
      <c r="F5817" s="50"/>
      <c r="L5817" s="50"/>
      <c r="N5817" s="50"/>
      <c r="O5817" s="50"/>
      <c r="P5817" s="50"/>
    </row>
    <row r="5818" spans="1:16">
      <c r="A5818" s="50"/>
      <c r="C5818" s="50"/>
      <c r="D5818" s="50"/>
      <c r="E5818" s="56"/>
      <c r="F5818" s="50"/>
      <c r="L5818" s="50"/>
      <c r="N5818" s="50"/>
      <c r="O5818" s="50"/>
      <c r="P5818" s="50"/>
    </row>
    <row r="5819" spans="1:16">
      <c r="A5819" s="50"/>
      <c r="C5819" s="50"/>
      <c r="D5819" s="50"/>
      <c r="E5819" s="56"/>
      <c r="F5819" s="50"/>
      <c r="L5819" s="50"/>
      <c r="N5819" s="50"/>
      <c r="O5819" s="50"/>
      <c r="P5819" s="50"/>
    </row>
    <row r="5820" spans="1:16">
      <c r="A5820" s="50"/>
      <c r="C5820" s="50"/>
      <c r="D5820" s="50"/>
      <c r="E5820" s="56"/>
      <c r="F5820" s="50"/>
      <c r="L5820" s="50"/>
      <c r="N5820" s="50"/>
      <c r="O5820" s="50"/>
      <c r="P5820" s="50"/>
    </row>
    <row r="5821" spans="1:16">
      <c r="A5821" s="50"/>
      <c r="C5821" s="50"/>
      <c r="D5821" s="50"/>
      <c r="E5821" s="56"/>
      <c r="F5821" s="50"/>
      <c r="L5821" s="50"/>
      <c r="N5821" s="50"/>
      <c r="O5821" s="50"/>
      <c r="P5821" s="50"/>
    </row>
    <row r="5822" spans="1:16">
      <c r="A5822" s="50"/>
      <c r="C5822" s="50"/>
      <c r="D5822" s="50"/>
      <c r="E5822" s="56"/>
      <c r="F5822" s="50"/>
      <c r="L5822" s="50"/>
      <c r="N5822" s="50"/>
      <c r="O5822" s="50"/>
      <c r="P5822" s="50"/>
    </row>
    <row r="5823" spans="1:16">
      <c r="A5823" s="50"/>
      <c r="C5823" s="50"/>
      <c r="D5823" s="50"/>
      <c r="E5823" s="56"/>
      <c r="F5823" s="50"/>
      <c r="L5823" s="50"/>
      <c r="N5823" s="50"/>
      <c r="O5823" s="50"/>
      <c r="P5823" s="50"/>
    </row>
    <row r="5824" spans="1:16">
      <c r="A5824" s="50"/>
      <c r="C5824" s="50"/>
      <c r="D5824" s="50"/>
      <c r="E5824" s="56"/>
      <c r="F5824" s="50"/>
      <c r="L5824" s="50"/>
      <c r="N5824" s="50"/>
      <c r="O5824" s="50"/>
      <c r="P5824" s="50"/>
    </row>
    <row r="5825" spans="1:16">
      <c r="A5825" s="50"/>
      <c r="C5825" s="50"/>
      <c r="D5825" s="50"/>
      <c r="E5825" s="56"/>
      <c r="F5825" s="50"/>
      <c r="L5825" s="50"/>
      <c r="N5825" s="50"/>
      <c r="O5825" s="50"/>
      <c r="P5825" s="50"/>
    </row>
    <row r="5826" spans="1:16">
      <c r="A5826" s="50"/>
      <c r="C5826" s="50"/>
      <c r="D5826" s="50"/>
      <c r="E5826" s="56"/>
      <c r="F5826" s="50"/>
      <c r="L5826" s="50"/>
      <c r="N5826" s="50"/>
      <c r="O5826" s="50"/>
      <c r="P5826" s="50"/>
    </row>
    <row r="5827" spans="1:16">
      <c r="A5827" s="50"/>
      <c r="C5827" s="50"/>
      <c r="D5827" s="50"/>
      <c r="E5827" s="56"/>
      <c r="F5827" s="50"/>
      <c r="L5827" s="50"/>
      <c r="N5827" s="50"/>
      <c r="O5827" s="50"/>
      <c r="P5827" s="50"/>
    </row>
    <row r="5828" spans="1:16">
      <c r="A5828" s="50"/>
      <c r="C5828" s="50"/>
      <c r="D5828" s="50"/>
      <c r="E5828" s="56"/>
      <c r="F5828" s="50"/>
      <c r="L5828" s="50"/>
      <c r="N5828" s="50"/>
      <c r="O5828" s="50"/>
      <c r="P5828" s="50"/>
    </row>
    <row r="5829" spans="1:16">
      <c r="A5829" s="50"/>
      <c r="C5829" s="50"/>
      <c r="D5829" s="50"/>
      <c r="E5829" s="56"/>
      <c r="F5829" s="50"/>
      <c r="L5829" s="50"/>
      <c r="N5829" s="50"/>
      <c r="O5829" s="50"/>
      <c r="P5829" s="50"/>
    </row>
    <row r="5830" spans="1:16">
      <c r="A5830" s="50"/>
      <c r="C5830" s="50"/>
      <c r="D5830" s="50"/>
      <c r="E5830" s="56"/>
      <c r="F5830" s="50"/>
      <c r="L5830" s="50"/>
      <c r="N5830" s="50"/>
      <c r="O5830" s="50"/>
      <c r="P5830" s="50"/>
    </row>
    <row r="5831" spans="1:16">
      <c r="A5831" s="50"/>
      <c r="C5831" s="50"/>
      <c r="D5831" s="50"/>
      <c r="E5831" s="56"/>
      <c r="F5831" s="50"/>
      <c r="L5831" s="50"/>
      <c r="N5831" s="50"/>
      <c r="O5831" s="50"/>
      <c r="P5831" s="50"/>
    </row>
    <row r="5832" spans="1:16">
      <c r="A5832" s="50"/>
      <c r="C5832" s="50"/>
      <c r="D5832" s="50"/>
      <c r="E5832" s="56"/>
      <c r="F5832" s="50"/>
      <c r="L5832" s="50"/>
      <c r="N5832" s="50"/>
      <c r="O5832" s="50"/>
      <c r="P5832" s="50"/>
    </row>
    <row r="5833" spans="1:16">
      <c r="A5833" s="50"/>
      <c r="C5833" s="50"/>
      <c r="D5833" s="50"/>
      <c r="E5833" s="56"/>
      <c r="F5833" s="50"/>
      <c r="L5833" s="50"/>
      <c r="N5833" s="50"/>
      <c r="O5833" s="50"/>
      <c r="P5833" s="50"/>
    </row>
    <row r="5834" spans="1:16">
      <c r="A5834" s="50"/>
      <c r="C5834" s="50"/>
      <c r="D5834" s="50"/>
      <c r="E5834" s="56"/>
      <c r="F5834" s="50"/>
      <c r="L5834" s="50"/>
      <c r="N5834" s="50"/>
      <c r="O5834" s="50"/>
      <c r="P5834" s="50"/>
    </row>
    <row r="5835" spans="1:16">
      <c r="A5835" s="50"/>
      <c r="C5835" s="50"/>
      <c r="D5835" s="50"/>
      <c r="E5835" s="56"/>
      <c r="F5835" s="50"/>
      <c r="L5835" s="50"/>
      <c r="N5835" s="50"/>
      <c r="O5835" s="50"/>
      <c r="P5835" s="50"/>
    </row>
    <row r="5836" spans="1:16">
      <c r="A5836" s="50"/>
      <c r="C5836" s="50"/>
      <c r="D5836" s="50"/>
      <c r="E5836" s="56"/>
      <c r="F5836" s="50"/>
      <c r="L5836" s="50"/>
      <c r="N5836" s="50"/>
      <c r="O5836" s="50"/>
      <c r="P5836" s="50"/>
    </row>
    <row r="5837" spans="1:16">
      <c r="A5837" s="50"/>
      <c r="C5837" s="50"/>
      <c r="D5837" s="50"/>
      <c r="E5837" s="56"/>
      <c r="F5837" s="50"/>
      <c r="L5837" s="50"/>
      <c r="N5837" s="50"/>
      <c r="O5837" s="50"/>
      <c r="P5837" s="50"/>
    </row>
    <row r="5838" spans="1:16">
      <c r="A5838" s="50"/>
      <c r="C5838" s="50"/>
      <c r="D5838" s="50"/>
      <c r="E5838" s="56"/>
      <c r="F5838" s="50"/>
      <c r="L5838" s="50"/>
      <c r="N5838" s="50"/>
      <c r="O5838" s="50"/>
      <c r="P5838" s="50"/>
    </row>
    <row r="5839" spans="1:16">
      <c r="A5839" s="50"/>
      <c r="C5839" s="50"/>
      <c r="D5839" s="50"/>
      <c r="E5839" s="56"/>
      <c r="F5839" s="50"/>
      <c r="L5839" s="50"/>
      <c r="N5839" s="50"/>
      <c r="O5839" s="50"/>
      <c r="P5839" s="50"/>
    </row>
    <row r="5840" spans="1:16">
      <c r="A5840" s="50"/>
      <c r="C5840" s="50"/>
      <c r="D5840" s="50"/>
      <c r="E5840" s="56"/>
      <c r="F5840" s="50"/>
      <c r="L5840" s="50"/>
      <c r="N5840" s="50"/>
      <c r="O5840" s="50"/>
      <c r="P5840" s="50"/>
    </row>
    <row r="5841" spans="1:16">
      <c r="A5841" s="50"/>
      <c r="C5841" s="50"/>
      <c r="D5841" s="50"/>
      <c r="E5841" s="56"/>
      <c r="F5841" s="50"/>
      <c r="L5841" s="50"/>
      <c r="N5841" s="50"/>
      <c r="O5841" s="50"/>
      <c r="P5841" s="50"/>
    </row>
    <row r="5842" spans="1:16">
      <c r="A5842" s="50"/>
      <c r="C5842" s="50"/>
      <c r="D5842" s="50"/>
      <c r="E5842" s="56"/>
      <c r="F5842" s="50"/>
      <c r="L5842" s="50"/>
      <c r="N5842" s="50"/>
      <c r="O5842" s="50"/>
      <c r="P5842" s="50"/>
    </row>
    <row r="5843" spans="1:16">
      <c r="A5843" s="50"/>
      <c r="C5843" s="50"/>
      <c r="D5843" s="50"/>
      <c r="E5843" s="56"/>
      <c r="F5843" s="50"/>
      <c r="L5843" s="50"/>
      <c r="N5843" s="50"/>
      <c r="O5843" s="50"/>
      <c r="P5843" s="50"/>
    </row>
    <row r="5844" spans="1:16">
      <c r="A5844" s="50"/>
      <c r="C5844" s="50"/>
      <c r="D5844" s="50"/>
      <c r="E5844" s="56"/>
      <c r="F5844" s="50"/>
      <c r="L5844" s="50"/>
      <c r="N5844" s="50"/>
      <c r="O5844" s="50"/>
      <c r="P5844" s="50"/>
    </row>
    <row r="5845" spans="1:16">
      <c r="A5845" s="50"/>
      <c r="C5845" s="50"/>
      <c r="D5845" s="50"/>
      <c r="E5845" s="56"/>
      <c r="F5845" s="50"/>
      <c r="L5845" s="50"/>
      <c r="N5845" s="50"/>
      <c r="O5845" s="50"/>
      <c r="P5845" s="50"/>
    </row>
    <row r="5846" spans="1:16">
      <c r="A5846" s="50"/>
      <c r="C5846" s="50"/>
      <c r="D5846" s="50"/>
      <c r="E5846" s="56"/>
      <c r="F5846" s="50"/>
      <c r="L5846" s="50"/>
      <c r="N5846" s="50"/>
      <c r="O5846" s="50"/>
      <c r="P5846" s="50"/>
    </row>
    <row r="5847" spans="1:16">
      <c r="A5847" s="50"/>
      <c r="C5847" s="50"/>
      <c r="D5847" s="50"/>
      <c r="E5847" s="56"/>
      <c r="F5847" s="50"/>
      <c r="L5847" s="50"/>
      <c r="N5847" s="50"/>
      <c r="O5847" s="50"/>
      <c r="P5847" s="50"/>
    </row>
    <row r="5848" spans="1:16">
      <c r="A5848" s="50"/>
      <c r="C5848" s="50"/>
      <c r="D5848" s="50"/>
      <c r="E5848" s="56"/>
      <c r="F5848" s="50"/>
      <c r="L5848" s="50"/>
      <c r="N5848" s="50"/>
      <c r="O5848" s="50"/>
      <c r="P5848" s="50"/>
    </row>
    <row r="5849" spans="1:16">
      <c r="A5849" s="50"/>
      <c r="C5849" s="50"/>
      <c r="D5849" s="50"/>
      <c r="E5849" s="56"/>
      <c r="F5849" s="50"/>
      <c r="L5849" s="50"/>
      <c r="N5849" s="50"/>
      <c r="O5849" s="50"/>
      <c r="P5849" s="50"/>
    </row>
    <row r="5850" spans="1:16">
      <c r="A5850" s="50"/>
      <c r="C5850" s="50"/>
      <c r="D5850" s="50"/>
      <c r="E5850" s="56"/>
      <c r="F5850" s="50"/>
      <c r="L5850" s="50"/>
      <c r="N5850" s="50"/>
      <c r="O5850" s="50"/>
      <c r="P5850" s="50"/>
    </row>
    <row r="5851" spans="1:16">
      <c r="A5851" s="50"/>
      <c r="C5851" s="50"/>
      <c r="D5851" s="50"/>
      <c r="E5851" s="56"/>
      <c r="F5851" s="50"/>
      <c r="L5851" s="50"/>
      <c r="N5851" s="50"/>
      <c r="O5851" s="50"/>
      <c r="P5851" s="50"/>
    </row>
    <row r="5852" spans="1:16">
      <c r="A5852" s="50"/>
      <c r="C5852" s="50"/>
      <c r="D5852" s="50"/>
      <c r="E5852" s="56"/>
      <c r="F5852" s="50"/>
      <c r="L5852" s="50"/>
      <c r="N5852" s="50"/>
      <c r="O5852" s="50"/>
      <c r="P5852" s="50"/>
    </row>
    <row r="5853" spans="1:16">
      <c r="A5853" s="50"/>
      <c r="C5853" s="50"/>
      <c r="D5853" s="50"/>
      <c r="E5853" s="56"/>
      <c r="F5853" s="50"/>
      <c r="L5853" s="50"/>
      <c r="N5853" s="50"/>
      <c r="O5853" s="50"/>
      <c r="P5853" s="50"/>
    </row>
    <row r="5854" spans="1:16">
      <c r="A5854" s="50"/>
      <c r="C5854" s="50"/>
      <c r="D5854" s="50"/>
      <c r="E5854" s="56"/>
      <c r="F5854" s="50"/>
      <c r="L5854" s="50"/>
      <c r="N5854" s="50"/>
      <c r="O5854" s="50"/>
      <c r="P5854" s="50"/>
    </row>
    <row r="5855" spans="1:16">
      <c r="A5855" s="50"/>
      <c r="C5855" s="50"/>
      <c r="D5855" s="50"/>
      <c r="E5855" s="56"/>
      <c r="F5855" s="50"/>
      <c r="L5855" s="50"/>
      <c r="N5855" s="50"/>
      <c r="O5855" s="50"/>
      <c r="P5855" s="50"/>
    </row>
    <row r="5856" spans="1:16">
      <c r="A5856" s="50"/>
      <c r="C5856" s="50"/>
      <c r="D5856" s="50"/>
      <c r="E5856" s="56"/>
      <c r="F5856" s="50"/>
      <c r="L5856" s="50"/>
      <c r="N5856" s="50"/>
      <c r="O5856" s="50"/>
      <c r="P5856" s="50"/>
    </row>
    <row r="5857" spans="1:16">
      <c r="A5857" s="50"/>
      <c r="C5857" s="50"/>
      <c r="D5857" s="50"/>
      <c r="E5857" s="56"/>
      <c r="F5857" s="50"/>
      <c r="L5857" s="50"/>
      <c r="N5857" s="50"/>
      <c r="O5857" s="50"/>
      <c r="P5857" s="50"/>
    </row>
    <row r="5858" spans="1:16">
      <c r="A5858" s="50"/>
      <c r="C5858" s="50"/>
      <c r="D5858" s="50"/>
      <c r="E5858" s="56"/>
      <c r="F5858" s="50"/>
      <c r="L5858" s="50"/>
      <c r="N5858" s="50"/>
      <c r="O5858" s="50"/>
      <c r="P5858" s="50"/>
    </row>
    <row r="5859" spans="1:16">
      <c r="A5859" s="50"/>
      <c r="C5859" s="50"/>
      <c r="D5859" s="50"/>
      <c r="E5859" s="56"/>
      <c r="F5859" s="50"/>
      <c r="L5859" s="50"/>
      <c r="N5859" s="50"/>
      <c r="O5859" s="50"/>
      <c r="P5859" s="50"/>
    </row>
    <row r="5860" spans="1:16">
      <c r="A5860" s="50"/>
      <c r="C5860" s="50"/>
      <c r="D5860" s="50"/>
      <c r="E5860" s="56"/>
      <c r="F5860" s="50"/>
      <c r="L5860" s="50"/>
      <c r="N5860" s="50"/>
      <c r="O5860" s="50"/>
      <c r="P5860" s="50"/>
    </row>
    <row r="5861" spans="1:16">
      <c r="A5861" s="50"/>
      <c r="C5861" s="50"/>
      <c r="D5861" s="50"/>
      <c r="E5861" s="56"/>
      <c r="F5861" s="50"/>
      <c r="L5861" s="50"/>
      <c r="N5861" s="50"/>
      <c r="O5861" s="50"/>
      <c r="P5861" s="50"/>
    </row>
    <row r="5862" spans="1:16">
      <c r="A5862" s="50"/>
      <c r="C5862" s="50"/>
      <c r="D5862" s="50"/>
      <c r="E5862" s="56"/>
      <c r="F5862" s="50"/>
      <c r="L5862" s="50"/>
      <c r="N5862" s="50"/>
      <c r="O5862" s="50"/>
      <c r="P5862" s="50"/>
    </row>
    <row r="5863" spans="1:16">
      <c r="A5863" s="50"/>
      <c r="C5863" s="50"/>
      <c r="D5863" s="50"/>
      <c r="E5863" s="56"/>
      <c r="F5863" s="50"/>
      <c r="L5863" s="50"/>
      <c r="N5863" s="50"/>
      <c r="O5863" s="50"/>
      <c r="P5863" s="50"/>
    </row>
    <row r="5864" spans="1:16">
      <c r="A5864" s="50"/>
      <c r="C5864" s="50"/>
      <c r="D5864" s="50"/>
      <c r="E5864" s="56"/>
      <c r="F5864" s="50"/>
      <c r="L5864" s="50"/>
      <c r="N5864" s="50"/>
      <c r="O5864" s="50"/>
      <c r="P5864" s="50"/>
    </row>
    <row r="5865" spans="1:16">
      <c r="A5865" s="50"/>
      <c r="C5865" s="50"/>
      <c r="D5865" s="50"/>
      <c r="E5865" s="56"/>
      <c r="F5865" s="50"/>
      <c r="L5865" s="50"/>
      <c r="N5865" s="50"/>
      <c r="O5865" s="50"/>
      <c r="P5865" s="50"/>
    </row>
    <row r="5866" spans="1:16">
      <c r="A5866" s="50"/>
      <c r="C5866" s="50"/>
      <c r="D5866" s="50"/>
      <c r="E5866" s="56"/>
      <c r="F5866" s="50"/>
      <c r="L5866" s="50"/>
      <c r="N5866" s="50"/>
      <c r="O5866" s="50"/>
      <c r="P5866" s="50"/>
    </row>
    <row r="5867" spans="1:16">
      <c r="A5867" s="50"/>
      <c r="C5867" s="50"/>
      <c r="D5867" s="50"/>
      <c r="E5867" s="56"/>
      <c r="F5867" s="50"/>
      <c r="L5867" s="50"/>
      <c r="N5867" s="50"/>
      <c r="O5867" s="50"/>
      <c r="P5867" s="50"/>
    </row>
    <row r="5868" spans="1:16">
      <c r="A5868" s="50"/>
      <c r="C5868" s="50"/>
      <c r="D5868" s="50"/>
      <c r="E5868" s="56"/>
      <c r="F5868" s="50"/>
      <c r="L5868" s="50"/>
      <c r="N5868" s="50"/>
      <c r="O5868" s="50"/>
      <c r="P5868" s="50"/>
    </row>
    <row r="5869" spans="1:16">
      <c r="A5869" s="50"/>
      <c r="C5869" s="50"/>
      <c r="D5869" s="50"/>
      <c r="E5869" s="56"/>
      <c r="F5869" s="50"/>
      <c r="L5869" s="50"/>
      <c r="N5869" s="50"/>
      <c r="O5869" s="50"/>
      <c r="P5869" s="50"/>
    </row>
    <row r="5870" spans="1:16">
      <c r="A5870" s="50"/>
      <c r="C5870" s="50"/>
      <c r="D5870" s="50"/>
      <c r="E5870" s="56"/>
      <c r="F5870" s="50"/>
      <c r="L5870" s="50"/>
      <c r="N5870" s="50"/>
      <c r="O5870" s="50"/>
      <c r="P5870" s="50"/>
    </row>
    <row r="5871" spans="1:16">
      <c r="A5871" s="50"/>
      <c r="C5871" s="50"/>
      <c r="D5871" s="50"/>
      <c r="E5871" s="56"/>
      <c r="F5871" s="50"/>
      <c r="L5871" s="50"/>
      <c r="N5871" s="50"/>
      <c r="O5871" s="50"/>
      <c r="P5871" s="50"/>
    </row>
    <row r="5872" spans="1:16">
      <c r="A5872" s="50"/>
      <c r="C5872" s="50"/>
      <c r="D5872" s="50"/>
      <c r="E5872" s="56"/>
      <c r="F5872" s="50"/>
      <c r="L5872" s="50"/>
      <c r="N5872" s="50"/>
      <c r="O5872" s="50"/>
      <c r="P5872" s="50"/>
    </row>
    <row r="5873" spans="1:16">
      <c r="A5873" s="50"/>
      <c r="C5873" s="50"/>
      <c r="D5873" s="50"/>
      <c r="E5873" s="56"/>
      <c r="F5873" s="50"/>
      <c r="L5873" s="50"/>
      <c r="N5873" s="50"/>
      <c r="O5873" s="50"/>
      <c r="P5873" s="50"/>
    </row>
    <row r="5874" spans="1:16">
      <c r="A5874" s="50"/>
      <c r="C5874" s="50"/>
      <c r="D5874" s="50"/>
      <c r="E5874" s="56"/>
      <c r="F5874" s="50"/>
      <c r="L5874" s="50"/>
      <c r="N5874" s="50"/>
      <c r="O5874" s="50"/>
      <c r="P5874" s="50"/>
    </row>
    <row r="5875" spans="1:16">
      <c r="A5875" s="50"/>
      <c r="C5875" s="50"/>
      <c r="D5875" s="50"/>
      <c r="E5875" s="56"/>
      <c r="F5875" s="50"/>
      <c r="L5875" s="50"/>
      <c r="N5875" s="50"/>
      <c r="O5875" s="50"/>
      <c r="P5875" s="50"/>
    </row>
    <row r="5876" spans="1:16">
      <c r="A5876" s="50"/>
      <c r="C5876" s="50"/>
      <c r="D5876" s="50"/>
      <c r="E5876" s="56"/>
      <c r="F5876" s="50"/>
      <c r="L5876" s="50"/>
      <c r="N5876" s="50"/>
      <c r="O5876" s="50"/>
      <c r="P5876" s="50"/>
    </row>
    <row r="5877" spans="1:16">
      <c r="A5877" s="50"/>
      <c r="C5877" s="50"/>
      <c r="D5877" s="50"/>
      <c r="E5877" s="56"/>
      <c r="F5877" s="50"/>
      <c r="L5877" s="50"/>
      <c r="N5877" s="50"/>
      <c r="O5877" s="50"/>
      <c r="P5877" s="50"/>
    </row>
    <row r="5878" spans="1:16">
      <c r="A5878" s="50"/>
      <c r="C5878" s="50"/>
      <c r="D5878" s="50"/>
      <c r="E5878" s="56"/>
      <c r="F5878" s="50"/>
      <c r="L5878" s="50"/>
      <c r="N5878" s="50"/>
      <c r="O5878" s="50"/>
      <c r="P5878" s="50"/>
    </row>
    <row r="5879" spans="1:16">
      <c r="A5879" s="50"/>
      <c r="C5879" s="50"/>
      <c r="D5879" s="50"/>
      <c r="E5879" s="56"/>
      <c r="F5879" s="50"/>
      <c r="L5879" s="50"/>
      <c r="N5879" s="50"/>
      <c r="O5879" s="50"/>
      <c r="P5879" s="50"/>
    </row>
    <row r="5880" spans="1:16">
      <c r="A5880" s="50"/>
      <c r="C5880" s="50"/>
      <c r="D5880" s="50"/>
      <c r="E5880" s="56"/>
      <c r="F5880" s="50"/>
      <c r="L5880" s="50"/>
      <c r="N5880" s="50"/>
      <c r="O5880" s="50"/>
      <c r="P5880" s="50"/>
    </row>
    <row r="5881" spans="1:16">
      <c r="A5881" s="50"/>
      <c r="C5881" s="50"/>
      <c r="D5881" s="50"/>
      <c r="E5881" s="56"/>
      <c r="F5881" s="50"/>
      <c r="L5881" s="50"/>
      <c r="N5881" s="50"/>
      <c r="O5881" s="50"/>
      <c r="P5881" s="50"/>
    </row>
    <row r="5882" spans="1:16">
      <c r="A5882" s="50"/>
      <c r="C5882" s="50"/>
      <c r="D5882" s="50"/>
      <c r="E5882" s="56"/>
      <c r="F5882" s="50"/>
      <c r="L5882" s="50"/>
      <c r="N5882" s="50"/>
      <c r="O5882" s="50"/>
      <c r="P5882" s="50"/>
    </row>
    <row r="5883" spans="1:16">
      <c r="A5883" s="50"/>
      <c r="C5883" s="50"/>
      <c r="D5883" s="50"/>
      <c r="E5883" s="56"/>
      <c r="F5883" s="50"/>
      <c r="L5883" s="50"/>
      <c r="N5883" s="50"/>
      <c r="O5883" s="50"/>
      <c r="P5883" s="50"/>
    </row>
    <row r="5884" spans="1:16">
      <c r="A5884" s="50"/>
      <c r="C5884" s="50"/>
      <c r="D5884" s="50"/>
      <c r="E5884" s="56"/>
      <c r="F5884" s="50"/>
      <c r="L5884" s="50"/>
      <c r="N5884" s="50"/>
      <c r="O5884" s="50"/>
      <c r="P5884" s="50"/>
    </row>
    <row r="5885" spans="1:16">
      <c r="A5885" s="50"/>
      <c r="C5885" s="50"/>
      <c r="D5885" s="50"/>
      <c r="E5885" s="56"/>
      <c r="F5885" s="50"/>
      <c r="L5885" s="50"/>
      <c r="N5885" s="50"/>
      <c r="O5885" s="50"/>
      <c r="P5885" s="50"/>
    </row>
    <row r="5886" spans="1:16">
      <c r="A5886" s="50"/>
      <c r="C5886" s="50"/>
      <c r="D5886" s="50"/>
      <c r="E5886" s="56"/>
      <c r="F5886" s="50"/>
      <c r="L5886" s="50"/>
      <c r="N5886" s="50"/>
      <c r="O5886" s="50"/>
      <c r="P5886" s="50"/>
    </row>
    <row r="5887" spans="1:16">
      <c r="A5887" s="50"/>
      <c r="C5887" s="50"/>
      <c r="D5887" s="50"/>
      <c r="E5887" s="56"/>
      <c r="F5887" s="50"/>
      <c r="L5887" s="50"/>
      <c r="N5887" s="50"/>
      <c r="O5887" s="50"/>
      <c r="P5887" s="50"/>
    </row>
    <row r="5888" spans="1:16">
      <c r="A5888" s="50"/>
      <c r="C5888" s="50"/>
      <c r="D5888" s="50"/>
      <c r="E5888" s="56"/>
      <c r="F5888" s="50"/>
      <c r="L5888" s="50"/>
      <c r="N5888" s="50"/>
      <c r="O5888" s="50"/>
      <c r="P5888" s="50"/>
    </row>
    <row r="5889" spans="1:16">
      <c r="A5889" s="50"/>
      <c r="C5889" s="50"/>
      <c r="D5889" s="50"/>
      <c r="E5889" s="56"/>
      <c r="F5889" s="50"/>
      <c r="L5889" s="50"/>
      <c r="N5889" s="50"/>
      <c r="O5889" s="50"/>
      <c r="P5889" s="50"/>
    </row>
    <row r="5890" spans="1:16">
      <c r="A5890" s="50"/>
      <c r="C5890" s="50"/>
      <c r="D5890" s="50"/>
      <c r="E5890" s="56"/>
      <c r="F5890" s="50"/>
      <c r="L5890" s="50"/>
      <c r="N5890" s="50"/>
      <c r="O5890" s="50"/>
      <c r="P5890" s="50"/>
    </row>
    <row r="5891" spans="1:16">
      <c r="A5891" s="50"/>
      <c r="C5891" s="50"/>
      <c r="D5891" s="50"/>
      <c r="E5891" s="56"/>
      <c r="F5891" s="50"/>
      <c r="L5891" s="50"/>
      <c r="N5891" s="50"/>
      <c r="O5891" s="50"/>
      <c r="P5891" s="50"/>
    </row>
    <row r="5892" spans="1:16">
      <c r="A5892" s="50"/>
      <c r="C5892" s="50"/>
      <c r="D5892" s="50"/>
      <c r="E5892" s="56"/>
      <c r="F5892" s="50"/>
      <c r="L5892" s="50"/>
      <c r="N5892" s="50"/>
      <c r="O5892" s="50"/>
      <c r="P5892" s="50"/>
    </row>
    <row r="5893" spans="1:16">
      <c r="A5893" s="50"/>
      <c r="C5893" s="50"/>
      <c r="D5893" s="50"/>
      <c r="E5893" s="56"/>
      <c r="F5893" s="50"/>
      <c r="L5893" s="50"/>
      <c r="N5893" s="50"/>
      <c r="O5893" s="50"/>
      <c r="P5893" s="50"/>
    </row>
    <row r="5894" spans="1:16">
      <c r="A5894" s="50"/>
      <c r="C5894" s="50"/>
      <c r="D5894" s="50"/>
      <c r="E5894" s="56"/>
      <c r="F5894" s="50"/>
      <c r="L5894" s="50"/>
      <c r="N5894" s="50"/>
      <c r="O5894" s="50"/>
      <c r="P5894" s="50"/>
    </row>
    <row r="5895" spans="1:16">
      <c r="A5895" s="50"/>
      <c r="C5895" s="50"/>
      <c r="D5895" s="50"/>
      <c r="E5895" s="56"/>
      <c r="F5895" s="50"/>
      <c r="L5895" s="50"/>
      <c r="N5895" s="50"/>
      <c r="O5895" s="50"/>
      <c r="P5895" s="50"/>
    </row>
    <row r="5896" spans="1:16">
      <c r="A5896" s="50"/>
      <c r="C5896" s="50"/>
      <c r="D5896" s="50"/>
      <c r="E5896" s="56"/>
      <c r="F5896" s="50"/>
      <c r="L5896" s="50"/>
      <c r="N5896" s="50"/>
      <c r="O5896" s="50"/>
      <c r="P5896" s="50"/>
    </row>
    <row r="5897" spans="1:16">
      <c r="A5897" s="50"/>
      <c r="C5897" s="50"/>
      <c r="D5897" s="50"/>
      <c r="E5897" s="56"/>
      <c r="F5897" s="50"/>
      <c r="L5897" s="50"/>
      <c r="N5897" s="50"/>
      <c r="O5897" s="50"/>
      <c r="P5897" s="50"/>
    </row>
    <row r="5898" spans="1:16">
      <c r="A5898" s="50"/>
      <c r="C5898" s="50"/>
      <c r="D5898" s="50"/>
      <c r="E5898" s="56"/>
      <c r="F5898" s="50"/>
      <c r="L5898" s="50"/>
      <c r="N5898" s="50"/>
      <c r="O5898" s="50"/>
      <c r="P5898" s="50"/>
    </row>
    <row r="5899" spans="1:16">
      <c r="A5899" s="50"/>
      <c r="C5899" s="50"/>
      <c r="D5899" s="50"/>
      <c r="E5899" s="56"/>
      <c r="F5899" s="50"/>
      <c r="L5899" s="50"/>
      <c r="N5899" s="50"/>
      <c r="O5899" s="50"/>
      <c r="P5899" s="50"/>
    </row>
    <row r="5900" spans="1:16">
      <c r="A5900" s="50"/>
      <c r="C5900" s="50"/>
      <c r="D5900" s="50"/>
      <c r="E5900" s="56"/>
      <c r="F5900" s="50"/>
      <c r="L5900" s="50"/>
      <c r="N5900" s="50"/>
      <c r="O5900" s="50"/>
      <c r="P5900" s="50"/>
    </row>
    <row r="5901" spans="1:16">
      <c r="A5901" s="50"/>
      <c r="C5901" s="50"/>
      <c r="D5901" s="50"/>
      <c r="E5901" s="56"/>
      <c r="F5901" s="50"/>
      <c r="L5901" s="50"/>
      <c r="N5901" s="50"/>
      <c r="O5901" s="50"/>
      <c r="P5901" s="50"/>
    </row>
    <row r="5902" spans="1:16">
      <c r="A5902" s="50"/>
      <c r="C5902" s="50"/>
      <c r="D5902" s="50"/>
      <c r="E5902" s="56"/>
      <c r="F5902" s="50"/>
      <c r="L5902" s="50"/>
      <c r="N5902" s="50"/>
      <c r="O5902" s="50"/>
      <c r="P5902" s="50"/>
    </row>
    <row r="5903" spans="1:16">
      <c r="A5903" s="50"/>
      <c r="C5903" s="50"/>
      <c r="D5903" s="50"/>
      <c r="E5903" s="56"/>
      <c r="F5903" s="50"/>
      <c r="L5903" s="50"/>
      <c r="N5903" s="50"/>
      <c r="O5903" s="50"/>
      <c r="P5903" s="50"/>
    </row>
    <row r="5904" spans="1:16">
      <c r="A5904" s="50"/>
      <c r="C5904" s="50"/>
      <c r="D5904" s="50"/>
      <c r="E5904" s="56"/>
      <c r="F5904" s="50"/>
      <c r="L5904" s="50"/>
      <c r="N5904" s="50"/>
      <c r="O5904" s="50"/>
      <c r="P5904" s="50"/>
    </row>
    <row r="5905" spans="1:16">
      <c r="A5905" s="50"/>
      <c r="C5905" s="50"/>
      <c r="D5905" s="50"/>
      <c r="E5905" s="56"/>
      <c r="F5905" s="50"/>
      <c r="L5905" s="50"/>
      <c r="N5905" s="50"/>
      <c r="O5905" s="50"/>
      <c r="P5905" s="50"/>
    </row>
    <row r="5906" spans="1:16">
      <c r="A5906" s="50"/>
      <c r="C5906" s="50"/>
      <c r="D5906" s="50"/>
      <c r="E5906" s="56"/>
      <c r="F5906" s="50"/>
      <c r="L5906" s="50"/>
      <c r="N5906" s="50"/>
      <c r="O5906" s="50"/>
      <c r="P5906" s="50"/>
    </row>
    <row r="5907" spans="1:16">
      <c r="A5907" s="50"/>
      <c r="C5907" s="50"/>
      <c r="D5907" s="50"/>
      <c r="E5907" s="56"/>
      <c r="F5907" s="50"/>
      <c r="L5907" s="50"/>
      <c r="N5907" s="50"/>
      <c r="O5907" s="50"/>
      <c r="P5907" s="50"/>
    </row>
    <row r="5908" spans="1:16">
      <c r="A5908" s="50"/>
      <c r="C5908" s="50"/>
      <c r="D5908" s="50"/>
      <c r="E5908" s="56"/>
      <c r="F5908" s="50"/>
      <c r="L5908" s="50"/>
      <c r="N5908" s="50"/>
      <c r="O5908" s="50"/>
      <c r="P5908" s="50"/>
    </row>
    <row r="5909" spans="1:16">
      <c r="A5909" s="50"/>
      <c r="C5909" s="50"/>
      <c r="D5909" s="50"/>
      <c r="E5909" s="56"/>
      <c r="F5909" s="50"/>
      <c r="L5909" s="50"/>
      <c r="N5909" s="50"/>
      <c r="O5909" s="50"/>
      <c r="P5909" s="50"/>
    </row>
    <row r="5910" spans="1:16">
      <c r="A5910" s="50"/>
      <c r="C5910" s="50"/>
      <c r="D5910" s="50"/>
      <c r="E5910" s="56"/>
      <c r="F5910" s="50"/>
      <c r="L5910" s="50"/>
      <c r="N5910" s="50"/>
      <c r="O5910" s="50"/>
      <c r="P5910" s="50"/>
    </row>
    <row r="5911" spans="1:16">
      <c r="A5911" s="50"/>
      <c r="C5911" s="50"/>
      <c r="D5911" s="50"/>
      <c r="E5911" s="56"/>
      <c r="F5911" s="50"/>
      <c r="L5911" s="50"/>
      <c r="N5911" s="50"/>
      <c r="O5911" s="50"/>
      <c r="P5911" s="50"/>
    </row>
    <row r="5912" spans="1:16">
      <c r="A5912" s="50"/>
      <c r="C5912" s="50"/>
      <c r="D5912" s="50"/>
      <c r="E5912" s="56"/>
      <c r="F5912" s="50"/>
      <c r="L5912" s="50"/>
      <c r="N5912" s="50"/>
      <c r="O5912" s="50"/>
      <c r="P5912" s="50"/>
    </row>
    <row r="5913" spans="1:16">
      <c r="A5913" s="50"/>
      <c r="C5913" s="50"/>
      <c r="D5913" s="50"/>
      <c r="E5913" s="56"/>
      <c r="F5913" s="50"/>
      <c r="L5913" s="50"/>
      <c r="N5913" s="50"/>
      <c r="O5913" s="50"/>
      <c r="P5913" s="50"/>
    </row>
    <row r="5914" spans="1:16">
      <c r="A5914" s="50"/>
      <c r="C5914" s="50"/>
      <c r="D5914" s="50"/>
      <c r="E5914" s="56"/>
      <c r="F5914" s="50"/>
      <c r="L5914" s="50"/>
      <c r="N5914" s="50"/>
      <c r="O5914" s="50"/>
      <c r="P5914" s="50"/>
    </row>
    <row r="5915" spans="1:16">
      <c r="A5915" s="50"/>
      <c r="C5915" s="50"/>
      <c r="D5915" s="50"/>
      <c r="E5915" s="56"/>
      <c r="F5915" s="50"/>
      <c r="L5915" s="50"/>
      <c r="N5915" s="50"/>
      <c r="O5915" s="50"/>
      <c r="P5915" s="50"/>
    </row>
    <row r="5916" spans="1:16">
      <c r="A5916" s="50"/>
      <c r="C5916" s="50"/>
      <c r="D5916" s="50"/>
      <c r="E5916" s="56"/>
      <c r="F5916" s="50"/>
      <c r="L5916" s="50"/>
      <c r="N5916" s="50"/>
      <c r="O5916" s="50"/>
      <c r="P5916" s="50"/>
    </row>
    <row r="5917" spans="1:16">
      <c r="A5917" s="50"/>
      <c r="C5917" s="50"/>
      <c r="D5917" s="50"/>
      <c r="E5917" s="56"/>
      <c r="F5917" s="50"/>
      <c r="L5917" s="50"/>
      <c r="N5917" s="50"/>
      <c r="O5917" s="50"/>
      <c r="P5917" s="50"/>
    </row>
    <row r="5918" spans="1:16">
      <c r="A5918" s="50"/>
      <c r="C5918" s="50"/>
      <c r="D5918" s="50"/>
      <c r="E5918" s="56"/>
      <c r="F5918" s="50"/>
      <c r="L5918" s="50"/>
      <c r="N5918" s="50"/>
      <c r="O5918" s="50"/>
      <c r="P5918" s="50"/>
    </row>
    <row r="5919" spans="1:16">
      <c r="A5919" s="50"/>
      <c r="C5919" s="50"/>
      <c r="D5919" s="50"/>
      <c r="E5919" s="56"/>
      <c r="F5919" s="50"/>
      <c r="L5919" s="50"/>
      <c r="N5919" s="50"/>
      <c r="O5919" s="50"/>
      <c r="P5919" s="50"/>
    </row>
    <row r="5920" spans="1:16">
      <c r="A5920" s="50"/>
      <c r="C5920" s="50"/>
      <c r="D5920" s="50"/>
      <c r="E5920" s="56"/>
      <c r="F5920" s="50"/>
      <c r="L5920" s="50"/>
      <c r="N5920" s="50"/>
      <c r="O5920" s="50"/>
      <c r="P5920" s="50"/>
    </row>
    <row r="5921" spans="1:16">
      <c r="A5921" s="50"/>
      <c r="C5921" s="50"/>
      <c r="D5921" s="50"/>
      <c r="E5921" s="56"/>
      <c r="F5921" s="50"/>
      <c r="L5921" s="50"/>
      <c r="N5921" s="50"/>
      <c r="O5921" s="50"/>
      <c r="P5921" s="50"/>
    </row>
    <row r="5922" spans="1:16">
      <c r="A5922" s="50"/>
      <c r="C5922" s="50"/>
      <c r="D5922" s="50"/>
      <c r="E5922" s="56"/>
      <c r="F5922" s="50"/>
      <c r="L5922" s="50"/>
      <c r="N5922" s="50"/>
      <c r="O5922" s="50"/>
      <c r="P5922" s="50"/>
    </row>
    <row r="5923" spans="1:16">
      <c r="A5923" s="50"/>
      <c r="C5923" s="50"/>
      <c r="D5923" s="50"/>
      <c r="E5923" s="56"/>
      <c r="F5923" s="50"/>
      <c r="L5923" s="50"/>
      <c r="N5923" s="50"/>
      <c r="O5923" s="50"/>
      <c r="P5923" s="50"/>
    </row>
    <row r="5924" spans="1:16">
      <c r="A5924" s="50"/>
      <c r="C5924" s="50"/>
      <c r="D5924" s="50"/>
      <c r="E5924" s="56"/>
      <c r="F5924" s="50"/>
      <c r="L5924" s="50"/>
      <c r="N5924" s="50"/>
      <c r="O5924" s="50"/>
      <c r="P5924" s="50"/>
    </row>
    <row r="5925" spans="1:16">
      <c r="A5925" s="50"/>
      <c r="C5925" s="50"/>
      <c r="D5925" s="50"/>
      <c r="E5925" s="56"/>
      <c r="F5925" s="50"/>
      <c r="L5925" s="50"/>
      <c r="N5925" s="50"/>
      <c r="O5925" s="50"/>
      <c r="P5925" s="50"/>
    </row>
    <row r="5926" spans="1:16">
      <c r="A5926" s="50"/>
      <c r="C5926" s="50"/>
      <c r="D5926" s="50"/>
      <c r="E5926" s="56"/>
      <c r="F5926" s="50"/>
      <c r="L5926" s="50"/>
      <c r="N5926" s="50"/>
      <c r="O5926" s="50"/>
      <c r="P5926" s="50"/>
    </row>
    <row r="5927" spans="1:16">
      <c r="A5927" s="50"/>
      <c r="C5927" s="50"/>
      <c r="D5927" s="50"/>
      <c r="E5927" s="56"/>
      <c r="F5927" s="50"/>
      <c r="L5927" s="50"/>
      <c r="N5927" s="50"/>
      <c r="O5927" s="50"/>
      <c r="P5927" s="50"/>
    </row>
    <row r="5928" spans="1:16">
      <c r="A5928" s="50"/>
      <c r="C5928" s="50"/>
      <c r="D5928" s="50"/>
      <c r="E5928" s="56"/>
      <c r="F5928" s="50"/>
      <c r="L5928" s="50"/>
      <c r="N5928" s="50"/>
      <c r="O5928" s="50"/>
      <c r="P5928" s="50"/>
    </row>
    <row r="5929" spans="1:16">
      <c r="A5929" s="50"/>
      <c r="C5929" s="50"/>
      <c r="D5929" s="50"/>
      <c r="E5929" s="56"/>
      <c r="F5929" s="50"/>
      <c r="L5929" s="50"/>
      <c r="N5929" s="50"/>
      <c r="O5929" s="50"/>
      <c r="P5929" s="50"/>
    </row>
    <row r="5930" spans="1:16">
      <c r="A5930" s="50"/>
      <c r="C5930" s="50"/>
      <c r="D5930" s="50"/>
      <c r="E5930" s="56"/>
      <c r="F5930" s="50"/>
      <c r="L5930" s="50"/>
      <c r="N5930" s="50"/>
      <c r="O5930" s="50"/>
      <c r="P5930" s="50"/>
    </row>
    <row r="5931" spans="1:16">
      <c r="A5931" s="50"/>
      <c r="C5931" s="50"/>
      <c r="D5931" s="50"/>
      <c r="E5931" s="56"/>
      <c r="F5931" s="50"/>
      <c r="L5931" s="50"/>
      <c r="N5931" s="50"/>
      <c r="O5931" s="50"/>
      <c r="P5931" s="50"/>
    </row>
    <row r="5932" spans="1:16">
      <c r="A5932" s="50"/>
      <c r="C5932" s="50"/>
      <c r="D5932" s="50"/>
      <c r="E5932" s="56"/>
      <c r="F5932" s="50"/>
      <c r="L5932" s="50"/>
      <c r="N5932" s="50"/>
      <c r="O5932" s="50"/>
      <c r="P5932" s="50"/>
    </row>
    <row r="5933" spans="1:16">
      <c r="A5933" s="50"/>
      <c r="C5933" s="50"/>
      <c r="D5933" s="50"/>
      <c r="E5933" s="56"/>
      <c r="F5933" s="50"/>
      <c r="L5933" s="50"/>
      <c r="N5933" s="50"/>
      <c r="O5933" s="50"/>
      <c r="P5933" s="50"/>
    </row>
    <row r="5934" spans="1:16">
      <c r="A5934" s="50"/>
      <c r="C5934" s="50"/>
      <c r="D5934" s="50"/>
      <c r="E5934" s="56"/>
      <c r="F5934" s="50"/>
      <c r="L5934" s="50"/>
      <c r="N5934" s="50"/>
      <c r="O5934" s="50"/>
      <c r="P5934" s="50"/>
    </row>
    <row r="5935" spans="1:16">
      <c r="A5935" s="50"/>
      <c r="C5935" s="50"/>
      <c r="D5935" s="50"/>
      <c r="E5935" s="56"/>
      <c r="F5935" s="50"/>
      <c r="L5935" s="50"/>
      <c r="N5935" s="50"/>
      <c r="O5935" s="50"/>
      <c r="P5935" s="50"/>
    </row>
    <row r="5936" spans="1:16">
      <c r="A5936" s="50"/>
      <c r="C5936" s="50"/>
      <c r="D5936" s="50"/>
      <c r="E5936" s="56"/>
      <c r="F5936" s="50"/>
      <c r="L5936" s="50"/>
      <c r="N5936" s="50"/>
      <c r="O5936" s="50"/>
      <c r="P5936" s="50"/>
    </row>
    <row r="5937" spans="1:16">
      <c r="A5937" s="50"/>
      <c r="C5937" s="50"/>
      <c r="D5937" s="50"/>
      <c r="E5937" s="56"/>
      <c r="F5937" s="50"/>
      <c r="L5937" s="50"/>
      <c r="N5937" s="50"/>
      <c r="O5937" s="50"/>
      <c r="P5937" s="50"/>
    </row>
    <row r="5938" spans="1:16">
      <c r="A5938" s="50"/>
      <c r="C5938" s="50"/>
      <c r="D5938" s="50"/>
      <c r="E5938" s="56"/>
      <c r="F5938" s="50"/>
      <c r="L5938" s="50"/>
      <c r="N5938" s="50"/>
      <c r="O5938" s="50"/>
      <c r="P5938" s="50"/>
    </row>
    <row r="5939" spans="1:16">
      <c r="A5939" s="50"/>
      <c r="C5939" s="50"/>
      <c r="D5939" s="50"/>
      <c r="E5939" s="56"/>
      <c r="F5939" s="50"/>
      <c r="L5939" s="50"/>
      <c r="N5939" s="50"/>
      <c r="O5939" s="50"/>
      <c r="P5939" s="50"/>
    </row>
    <row r="5940" spans="1:16">
      <c r="A5940" s="50"/>
      <c r="C5940" s="50"/>
      <c r="D5940" s="50"/>
      <c r="E5940" s="56"/>
      <c r="F5940" s="50"/>
      <c r="L5940" s="50"/>
      <c r="N5940" s="50"/>
      <c r="O5940" s="50"/>
      <c r="P5940" s="50"/>
    </row>
    <row r="5941" spans="1:16">
      <c r="A5941" s="50"/>
      <c r="C5941" s="50"/>
      <c r="D5941" s="50"/>
      <c r="E5941" s="56"/>
      <c r="F5941" s="50"/>
      <c r="L5941" s="50"/>
      <c r="N5941" s="50"/>
      <c r="O5941" s="50"/>
      <c r="P5941" s="50"/>
    </row>
    <row r="5942" spans="1:16">
      <c r="A5942" s="50"/>
      <c r="C5942" s="50"/>
      <c r="D5942" s="50"/>
      <c r="E5942" s="56"/>
      <c r="F5942" s="50"/>
      <c r="L5942" s="50"/>
      <c r="N5942" s="50"/>
      <c r="O5942" s="50"/>
      <c r="P5942" s="50"/>
    </row>
    <row r="5943" spans="1:16">
      <c r="A5943" s="50"/>
      <c r="C5943" s="50"/>
      <c r="D5943" s="50"/>
      <c r="E5943" s="56"/>
      <c r="F5943" s="50"/>
      <c r="L5943" s="50"/>
      <c r="N5943" s="50"/>
      <c r="O5943" s="50"/>
      <c r="P5943" s="50"/>
    </row>
    <row r="5944" spans="1:16">
      <c r="A5944" s="50"/>
      <c r="C5944" s="50"/>
      <c r="D5944" s="50"/>
      <c r="E5944" s="56"/>
      <c r="F5944" s="50"/>
      <c r="L5944" s="50"/>
      <c r="N5944" s="50"/>
      <c r="O5944" s="50"/>
      <c r="P5944" s="50"/>
    </row>
    <row r="5945" spans="1:16">
      <c r="A5945" s="50"/>
      <c r="C5945" s="50"/>
      <c r="D5945" s="50"/>
      <c r="E5945" s="56"/>
      <c r="F5945" s="50"/>
      <c r="L5945" s="50"/>
      <c r="N5945" s="50"/>
      <c r="O5945" s="50"/>
      <c r="P5945" s="50"/>
    </row>
    <row r="5946" spans="1:16">
      <c r="A5946" s="50"/>
      <c r="C5946" s="50"/>
      <c r="D5946" s="50"/>
      <c r="E5946" s="56"/>
      <c r="F5946" s="50"/>
      <c r="L5946" s="50"/>
      <c r="N5946" s="50"/>
      <c r="O5946" s="50"/>
      <c r="P5946" s="50"/>
    </row>
    <row r="5947" spans="1:16">
      <c r="A5947" s="50"/>
      <c r="C5947" s="50"/>
      <c r="D5947" s="50"/>
      <c r="E5947" s="56"/>
      <c r="F5947" s="50"/>
      <c r="L5947" s="50"/>
      <c r="N5947" s="50"/>
      <c r="O5947" s="50"/>
      <c r="P5947" s="50"/>
    </row>
    <row r="5948" spans="1:16">
      <c r="A5948" s="50"/>
      <c r="C5948" s="50"/>
      <c r="D5948" s="50"/>
      <c r="E5948" s="56"/>
      <c r="F5948" s="50"/>
      <c r="L5948" s="50"/>
      <c r="N5948" s="50"/>
      <c r="O5948" s="50"/>
      <c r="P5948" s="50"/>
    </row>
    <row r="5949" spans="1:16">
      <c r="A5949" s="50"/>
      <c r="C5949" s="50"/>
      <c r="D5949" s="50"/>
      <c r="E5949" s="56"/>
      <c r="F5949" s="50"/>
      <c r="L5949" s="50"/>
      <c r="N5949" s="50"/>
      <c r="O5949" s="50"/>
      <c r="P5949" s="50"/>
    </row>
    <row r="5950" spans="1:16">
      <c r="A5950" s="50"/>
      <c r="C5950" s="50"/>
      <c r="D5950" s="50"/>
      <c r="E5950" s="56"/>
      <c r="F5950" s="50"/>
      <c r="L5950" s="50"/>
      <c r="N5950" s="50"/>
      <c r="O5950" s="50"/>
      <c r="P5950" s="50"/>
    </row>
    <row r="5951" spans="1:16">
      <c r="A5951" s="50"/>
      <c r="C5951" s="50"/>
      <c r="D5951" s="50"/>
      <c r="E5951" s="56"/>
      <c r="F5951" s="50"/>
      <c r="L5951" s="50"/>
      <c r="N5951" s="50"/>
      <c r="O5951" s="50"/>
      <c r="P5951" s="50"/>
    </row>
    <row r="5952" spans="1:16">
      <c r="A5952" s="50"/>
      <c r="C5952" s="50"/>
      <c r="D5952" s="50"/>
      <c r="E5952" s="56"/>
      <c r="F5952" s="50"/>
      <c r="L5952" s="50"/>
      <c r="N5952" s="50"/>
      <c r="O5952" s="50"/>
      <c r="P5952" s="50"/>
    </row>
    <row r="5953" spans="1:16">
      <c r="A5953" s="50"/>
      <c r="C5953" s="50"/>
      <c r="D5953" s="50"/>
      <c r="E5953" s="56"/>
      <c r="F5953" s="50"/>
      <c r="L5953" s="50"/>
      <c r="N5953" s="50"/>
      <c r="O5953" s="50"/>
      <c r="P5953" s="50"/>
    </row>
    <row r="5954" spans="1:16">
      <c r="A5954" s="50"/>
      <c r="C5954" s="50"/>
      <c r="D5954" s="50"/>
      <c r="E5954" s="56"/>
      <c r="F5954" s="50"/>
      <c r="L5954" s="50"/>
      <c r="N5954" s="50"/>
      <c r="O5954" s="50"/>
      <c r="P5954" s="50"/>
    </row>
    <row r="5955" spans="1:16">
      <c r="A5955" s="50"/>
      <c r="C5955" s="50"/>
      <c r="D5955" s="50"/>
      <c r="E5955" s="56"/>
      <c r="F5955" s="50"/>
      <c r="L5955" s="50"/>
      <c r="N5955" s="50"/>
      <c r="O5955" s="50"/>
      <c r="P5955" s="50"/>
    </row>
    <row r="5956" spans="1:16">
      <c r="A5956" s="50"/>
      <c r="C5956" s="50"/>
      <c r="D5956" s="50"/>
      <c r="E5956" s="56"/>
      <c r="F5956" s="50"/>
      <c r="L5956" s="50"/>
      <c r="N5956" s="50"/>
      <c r="O5956" s="50"/>
      <c r="P5956" s="50"/>
    </row>
    <row r="5957" spans="1:16">
      <c r="A5957" s="50"/>
      <c r="C5957" s="50"/>
      <c r="D5957" s="50"/>
      <c r="E5957" s="56"/>
      <c r="F5957" s="50"/>
      <c r="L5957" s="50"/>
      <c r="N5957" s="50"/>
      <c r="O5957" s="50"/>
      <c r="P5957" s="50"/>
    </row>
    <row r="5958" spans="1:16">
      <c r="A5958" s="50"/>
      <c r="C5958" s="50"/>
      <c r="D5958" s="50"/>
      <c r="E5958" s="56"/>
      <c r="F5958" s="50"/>
      <c r="L5958" s="50"/>
      <c r="N5958" s="50"/>
      <c r="O5958" s="50"/>
      <c r="P5958" s="50"/>
    </row>
    <row r="5959" spans="1:16">
      <c r="A5959" s="50"/>
      <c r="C5959" s="50"/>
      <c r="D5959" s="50"/>
      <c r="E5959" s="56"/>
      <c r="F5959" s="50"/>
      <c r="L5959" s="50"/>
      <c r="N5959" s="50"/>
      <c r="O5959" s="50"/>
      <c r="P5959" s="50"/>
    </row>
    <row r="5960" spans="1:16">
      <c r="A5960" s="50"/>
      <c r="C5960" s="50"/>
      <c r="D5960" s="50"/>
      <c r="E5960" s="56"/>
      <c r="F5960" s="50"/>
      <c r="L5960" s="50"/>
      <c r="N5960" s="50"/>
      <c r="O5960" s="50"/>
      <c r="P5960" s="50"/>
    </row>
    <row r="5961" spans="1:16">
      <c r="A5961" s="50"/>
      <c r="C5961" s="50"/>
      <c r="D5961" s="50"/>
      <c r="E5961" s="56"/>
      <c r="F5961" s="50"/>
      <c r="L5961" s="50"/>
      <c r="N5961" s="50"/>
      <c r="O5961" s="50"/>
      <c r="P5961" s="50"/>
    </row>
    <row r="5962" spans="1:16">
      <c r="A5962" s="50"/>
      <c r="C5962" s="50"/>
      <c r="D5962" s="50"/>
      <c r="E5962" s="56"/>
      <c r="F5962" s="50"/>
      <c r="L5962" s="50"/>
      <c r="N5962" s="50"/>
      <c r="O5962" s="50"/>
      <c r="P5962" s="50"/>
    </row>
    <row r="5963" spans="1:16">
      <c r="A5963" s="50"/>
      <c r="C5963" s="50"/>
      <c r="D5963" s="50"/>
      <c r="E5963" s="56"/>
      <c r="F5963" s="50"/>
      <c r="L5963" s="50"/>
      <c r="N5963" s="50"/>
      <c r="O5963" s="50"/>
      <c r="P5963" s="50"/>
    </row>
    <row r="5964" spans="1:16">
      <c r="A5964" s="50"/>
      <c r="C5964" s="50"/>
      <c r="D5964" s="50"/>
      <c r="E5964" s="56"/>
      <c r="F5964" s="50"/>
      <c r="L5964" s="50"/>
      <c r="N5964" s="50"/>
      <c r="O5964" s="50"/>
      <c r="P5964" s="50"/>
    </row>
    <row r="5965" spans="1:16">
      <c r="A5965" s="50"/>
      <c r="C5965" s="50"/>
      <c r="D5965" s="50"/>
      <c r="E5965" s="56"/>
      <c r="F5965" s="50"/>
      <c r="L5965" s="50"/>
      <c r="N5965" s="50"/>
      <c r="O5965" s="50"/>
      <c r="P5965" s="50"/>
    </row>
    <row r="5966" spans="1:16">
      <c r="A5966" s="50"/>
      <c r="C5966" s="50"/>
      <c r="D5966" s="50"/>
      <c r="E5966" s="56"/>
      <c r="F5966" s="50"/>
      <c r="L5966" s="50"/>
      <c r="N5966" s="50"/>
      <c r="O5966" s="50"/>
      <c r="P5966" s="50"/>
    </row>
    <row r="5967" spans="1:16">
      <c r="A5967" s="50"/>
      <c r="C5967" s="50"/>
      <c r="D5967" s="50"/>
      <c r="E5967" s="56"/>
      <c r="F5967" s="50"/>
      <c r="L5967" s="50"/>
      <c r="N5967" s="50"/>
      <c r="O5967" s="50"/>
      <c r="P5967" s="50"/>
    </row>
    <row r="5968" spans="1:16">
      <c r="A5968" s="50"/>
      <c r="C5968" s="50"/>
      <c r="D5968" s="50"/>
      <c r="E5968" s="56"/>
      <c r="F5968" s="50"/>
      <c r="L5968" s="50"/>
      <c r="N5968" s="50"/>
      <c r="O5968" s="50"/>
      <c r="P5968" s="50"/>
    </row>
    <row r="5969" spans="1:16">
      <c r="A5969" s="50"/>
      <c r="C5969" s="50"/>
      <c r="D5969" s="50"/>
      <c r="E5969" s="56"/>
      <c r="F5969" s="50"/>
      <c r="L5969" s="50"/>
      <c r="N5969" s="50"/>
      <c r="O5969" s="50"/>
      <c r="P5969" s="50"/>
    </row>
    <row r="5970" spans="1:16">
      <c r="A5970" s="50"/>
      <c r="C5970" s="50"/>
      <c r="D5970" s="50"/>
      <c r="E5970" s="56"/>
      <c r="F5970" s="50"/>
      <c r="L5970" s="50"/>
      <c r="N5970" s="50"/>
      <c r="O5970" s="50"/>
      <c r="P5970" s="50"/>
    </row>
    <row r="5971" spans="1:16">
      <c r="A5971" s="50"/>
      <c r="C5971" s="50"/>
      <c r="D5971" s="50"/>
      <c r="E5971" s="56"/>
      <c r="F5971" s="50"/>
      <c r="L5971" s="50"/>
      <c r="N5971" s="50"/>
      <c r="O5971" s="50"/>
      <c r="P5971" s="50"/>
    </row>
    <row r="5972" spans="1:16">
      <c r="A5972" s="50"/>
      <c r="C5972" s="50"/>
      <c r="D5972" s="50"/>
      <c r="E5972" s="56"/>
      <c r="F5972" s="50"/>
      <c r="L5972" s="50"/>
      <c r="N5972" s="50"/>
      <c r="O5972" s="50"/>
      <c r="P5972" s="50"/>
    </row>
    <row r="5973" spans="1:16">
      <c r="A5973" s="50"/>
      <c r="C5973" s="50"/>
      <c r="D5973" s="50"/>
      <c r="E5973" s="56"/>
      <c r="F5973" s="50"/>
      <c r="L5973" s="50"/>
      <c r="N5973" s="50"/>
      <c r="O5973" s="50"/>
      <c r="P5973" s="50"/>
    </row>
    <row r="5974" spans="1:16">
      <c r="A5974" s="50"/>
      <c r="C5974" s="50"/>
      <c r="D5974" s="50"/>
      <c r="E5974" s="56"/>
      <c r="F5974" s="50"/>
      <c r="L5974" s="50"/>
      <c r="N5974" s="50"/>
      <c r="O5974" s="50"/>
      <c r="P5974" s="50"/>
    </row>
    <row r="5975" spans="1:16">
      <c r="A5975" s="50"/>
      <c r="C5975" s="50"/>
      <c r="D5975" s="50"/>
      <c r="E5975" s="56"/>
      <c r="F5975" s="50"/>
      <c r="L5975" s="50"/>
      <c r="N5975" s="50"/>
      <c r="O5975" s="50"/>
      <c r="P5975" s="50"/>
    </row>
    <row r="5976" spans="1:16">
      <c r="A5976" s="50"/>
      <c r="C5976" s="50"/>
      <c r="D5976" s="50"/>
      <c r="E5976" s="56"/>
      <c r="F5976" s="50"/>
      <c r="L5976" s="50"/>
      <c r="N5976" s="50"/>
      <c r="O5976" s="50"/>
      <c r="P5976" s="50"/>
    </row>
    <row r="5977" spans="1:16">
      <c r="A5977" s="50"/>
      <c r="C5977" s="50"/>
      <c r="D5977" s="50"/>
      <c r="E5977" s="56"/>
      <c r="F5977" s="50"/>
      <c r="L5977" s="50"/>
      <c r="N5977" s="50"/>
      <c r="O5977" s="50"/>
      <c r="P5977" s="50"/>
    </row>
    <row r="5978" spans="1:16">
      <c r="A5978" s="50"/>
      <c r="C5978" s="50"/>
      <c r="D5978" s="50"/>
      <c r="E5978" s="56"/>
      <c r="F5978" s="50"/>
      <c r="L5978" s="50"/>
      <c r="N5978" s="50"/>
      <c r="O5978" s="50"/>
      <c r="P5978" s="50"/>
    </row>
    <row r="5979" spans="1:16">
      <c r="A5979" s="50"/>
      <c r="C5979" s="50"/>
      <c r="D5979" s="50"/>
      <c r="E5979" s="56"/>
      <c r="F5979" s="50"/>
      <c r="L5979" s="50"/>
      <c r="N5979" s="50"/>
      <c r="O5979" s="50"/>
      <c r="P5979" s="50"/>
    </row>
    <row r="5980" spans="1:16">
      <c r="A5980" s="50"/>
      <c r="C5980" s="50"/>
      <c r="D5980" s="50"/>
      <c r="E5980" s="56"/>
      <c r="F5980" s="50"/>
      <c r="L5980" s="50"/>
      <c r="N5980" s="50"/>
      <c r="O5980" s="50"/>
      <c r="P5980" s="50"/>
    </row>
    <row r="5981" spans="1:16">
      <c r="A5981" s="50"/>
      <c r="C5981" s="50"/>
      <c r="D5981" s="50"/>
      <c r="E5981" s="56"/>
      <c r="F5981" s="50"/>
      <c r="L5981" s="50"/>
      <c r="N5981" s="50"/>
      <c r="O5981" s="50"/>
      <c r="P5981" s="50"/>
    </row>
    <row r="5982" spans="1:16">
      <c r="A5982" s="50"/>
      <c r="C5982" s="50"/>
      <c r="D5982" s="50"/>
      <c r="E5982" s="56"/>
      <c r="F5982" s="50"/>
      <c r="L5982" s="50"/>
      <c r="N5982" s="50"/>
      <c r="O5982" s="50"/>
      <c r="P5982" s="50"/>
    </row>
    <row r="5983" spans="1:16">
      <c r="A5983" s="50"/>
      <c r="C5983" s="50"/>
      <c r="D5983" s="50"/>
      <c r="E5983" s="56"/>
      <c r="F5983" s="50"/>
      <c r="L5983" s="50"/>
      <c r="N5983" s="50"/>
      <c r="O5983" s="50"/>
      <c r="P5983" s="50"/>
    </row>
    <row r="5984" spans="1:16">
      <c r="A5984" s="50"/>
      <c r="C5984" s="50"/>
      <c r="D5984" s="50"/>
      <c r="E5984" s="56"/>
      <c r="F5984" s="50"/>
      <c r="L5984" s="50"/>
      <c r="N5984" s="50"/>
      <c r="O5984" s="50"/>
      <c r="P5984" s="50"/>
    </row>
    <row r="5985" spans="1:16">
      <c r="A5985" s="50"/>
      <c r="C5985" s="50"/>
      <c r="D5985" s="50"/>
      <c r="E5985" s="56"/>
      <c r="F5985" s="50"/>
      <c r="L5985" s="50"/>
      <c r="N5985" s="50"/>
      <c r="O5985" s="50"/>
      <c r="P5985" s="50"/>
    </row>
    <row r="5986" spans="1:16">
      <c r="A5986" s="50"/>
      <c r="C5986" s="50"/>
      <c r="D5986" s="50"/>
      <c r="E5986" s="56"/>
      <c r="F5986" s="50"/>
      <c r="L5986" s="50"/>
      <c r="N5986" s="50"/>
      <c r="O5986" s="50"/>
      <c r="P5986" s="50"/>
    </row>
    <row r="5987" spans="1:16">
      <c r="A5987" s="50"/>
      <c r="C5987" s="50"/>
      <c r="D5987" s="50"/>
      <c r="E5987" s="56"/>
      <c r="F5987" s="50"/>
      <c r="L5987" s="50"/>
      <c r="N5987" s="50"/>
      <c r="O5987" s="50"/>
      <c r="P5987" s="50"/>
    </row>
    <row r="5988" spans="1:16">
      <c r="A5988" s="50"/>
      <c r="C5988" s="50"/>
      <c r="D5988" s="50"/>
      <c r="E5988" s="56"/>
      <c r="F5988" s="50"/>
      <c r="L5988" s="50"/>
      <c r="N5988" s="50"/>
      <c r="O5988" s="50"/>
      <c r="P5988" s="50"/>
    </row>
    <row r="5989" spans="1:16">
      <c r="A5989" s="50"/>
      <c r="C5989" s="50"/>
      <c r="D5989" s="50"/>
      <c r="E5989" s="56"/>
      <c r="F5989" s="50"/>
      <c r="L5989" s="50"/>
      <c r="N5989" s="50"/>
      <c r="O5989" s="50"/>
      <c r="P5989" s="50"/>
    </row>
    <row r="5990" spans="1:16">
      <c r="A5990" s="50"/>
      <c r="C5990" s="50"/>
      <c r="D5990" s="50"/>
      <c r="E5990" s="56"/>
      <c r="F5990" s="50"/>
      <c r="L5990" s="50"/>
      <c r="N5990" s="50"/>
      <c r="O5990" s="50"/>
      <c r="P5990" s="50"/>
    </row>
    <row r="5991" spans="1:16">
      <c r="A5991" s="50"/>
      <c r="C5991" s="50"/>
      <c r="D5991" s="50"/>
      <c r="E5991" s="56"/>
      <c r="F5991" s="50"/>
      <c r="L5991" s="50"/>
      <c r="N5991" s="50"/>
      <c r="O5991" s="50"/>
      <c r="P5991" s="50"/>
    </row>
    <row r="5992" spans="1:16">
      <c r="A5992" s="50"/>
      <c r="C5992" s="50"/>
      <c r="D5992" s="50"/>
      <c r="E5992" s="56"/>
      <c r="F5992" s="50"/>
      <c r="L5992" s="50"/>
      <c r="N5992" s="50"/>
      <c r="O5992" s="50"/>
      <c r="P5992" s="50"/>
    </row>
    <row r="5993" spans="1:16">
      <c r="A5993" s="50"/>
      <c r="C5993" s="50"/>
      <c r="D5993" s="50"/>
      <c r="E5993" s="56"/>
      <c r="F5993" s="50"/>
      <c r="L5993" s="50"/>
      <c r="N5993" s="50"/>
      <c r="O5993" s="50"/>
      <c r="P5993" s="50"/>
    </row>
    <row r="5994" spans="1:16">
      <c r="A5994" s="50"/>
      <c r="C5994" s="50"/>
      <c r="D5994" s="50"/>
      <c r="E5994" s="56"/>
      <c r="F5994" s="50"/>
      <c r="L5994" s="50"/>
      <c r="N5994" s="50"/>
      <c r="O5994" s="50"/>
      <c r="P5994" s="50"/>
    </row>
    <row r="5995" spans="1:16">
      <c r="A5995" s="50"/>
      <c r="C5995" s="50"/>
      <c r="D5995" s="50"/>
      <c r="E5995" s="56"/>
      <c r="F5995" s="50"/>
      <c r="L5995" s="50"/>
      <c r="N5995" s="50"/>
      <c r="O5995" s="50"/>
      <c r="P5995" s="50"/>
    </row>
    <row r="5996" spans="1:16">
      <c r="A5996" s="50"/>
      <c r="C5996" s="50"/>
      <c r="D5996" s="50"/>
      <c r="E5996" s="56"/>
      <c r="F5996" s="50"/>
      <c r="L5996" s="50"/>
      <c r="N5996" s="50"/>
      <c r="O5996" s="50"/>
      <c r="P5996" s="50"/>
    </row>
    <row r="5997" spans="1:16">
      <c r="A5997" s="50"/>
      <c r="C5997" s="50"/>
      <c r="D5997" s="50"/>
      <c r="E5997" s="56"/>
      <c r="F5997" s="50"/>
      <c r="L5997" s="50"/>
      <c r="N5997" s="50"/>
      <c r="O5997" s="50"/>
      <c r="P5997" s="50"/>
    </row>
    <row r="5998" spans="1:16">
      <c r="A5998" s="50"/>
      <c r="C5998" s="50"/>
      <c r="D5998" s="50"/>
      <c r="E5998" s="56"/>
      <c r="F5998" s="50"/>
      <c r="L5998" s="50"/>
      <c r="N5998" s="50"/>
      <c r="O5998" s="50"/>
      <c r="P5998" s="50"/>
    </row>
    <row r="5999" spans="1:16">
      <c r="A5999" s="50"/>
      <c r="C5999" s="50"/>
      <c r="D5999" s="50"/>
      <c r="E5999" s="56"/>
      <c r="F5999" s="50"/>
      <c r="L5999" s="50"/>
      <c r="N5999" s="50"/>
      <c r="O5999" s="50"/>
      <c r="P5999" s="50"/>
    </row>
    <row r="6000" spans="1:16">
      <c r="A6000" s="50"/>
      <c r="C6000" s="50"/>
      <c r="D6000" s="50"/>
      <c r="E6000" s="56"/>
      <c r="F6000" s="50"/>
      <c r="L6000" s="50"/>
      <c r="N6000" s="50"/>
      <c r="O6000" s="50"/>
      <c r="P6000" s="50"/>
    </row>
    <row r="6001" spans="1:16">
      <c r="A6001" s="50"/>
      <c r="C6001" s="50"/>
      <c r="D6001" s="50"/>
      <c r="E6001" s="56"/>
      <c r="F6001" s="50"/>
      <c r="L6001" s="50"/>
      <c r="N6001" s="50"/>
      <c r="O6001" s="50"/>
      <c r="P6001" s="50"/>
    </row>
    <row r="6002" spans="1:16">
      <c r="A6002" s="50"/>
      <c r="C6002" s="50"/>
      <c r="D6002" s="50"/>
      <c r="E6002" s="56"/>
      <c r="F6002" s="50"/>
      <c r="L6002" s="50"/>
      <c r="N6002" s="50"/>
      <c r="O6002" s="50"/>
      <c r="P6002" s="50"/>
    </row>
    <row r="6003" spans="1:16">
      <c r="A6003" s="50"/>
      <c r="C6003" s="50"/>
      <c r="D6003" s="50"/>
      <c r="E6003" s="56"/>
      <c r="F6003" s="50"/>
      <c r="L6003" s="50"/>
      <c r="N6003" s="50"/>
      <c r="O6003" s="50"/>
      <c r="P6003" s="50"/>
    </row>
    <row r="6004" spans="1:16">
      <c r="A6004" s="50"/>
      <c r="C6004" s="50"/>
      <c r="D6004" s="50"/>
      <c r="E6004" s="56"/>
      <c r="F6004" s="50"/>
      <c r="L6004" s="50"/>
      <c r="N6004" s="50"/>
      <c r="O6004" s="50"/>
      <c r="P6004" s="50"/>
    </row>
    <row r="6005" spans="1:16">
      <c r="A6005" s="50"/>
      <c r="C6005" s="50"/>
      <c r="D6005" s="50"/>
      <c r="E6005" s="56"/>
      <c r="F6005" s="50"/>
      <c r="L6005" s="50"/>
      <c r="N6005" s="50"/>
      <c r="O6005" s="50"/>
      <c r="P6005" s="50"/>
    </row>
    <row r="6006" spans="1:16">
      <c r="A6006" s="50"/>
      <c r="C6006" s="50"/>
      <c r="D6006" s="50"/>
      <c r="E6006" s="56"/>
      <c r="F6006" s="50"/>
      <c r="L6006" s="50"/>
      <c r="N6006" s="50"/>
      <c r="O6006" s="50"/>
      <c r="P6006" s="50"/>
    </row>
    <row r="6007" spans="1:16">
      <c r="A6007" s="50"/>
      <c r="C6007" s="50"/>
      <c r="D6007" s="50"/>
      <c r="E6007" s="56"/>
      <c r="F6007" s="50"/>
      <c r="L6007" s="50"/>
      <c r="N6007" s="50"/>
      <c r="O6007" s="50"/>
      <c r="P6007" s="50"/>
    </row>
    <row r="6008" spans="1:16">
      <c r="A6008" s="50"/>
      <c r="C6008" s="50"/>
      <c r="D6008" s="50"/>
      <c r="E6008" s="56"/>
      <c r="F6008" s="50"/>
      <c r="L6008" s="50"/>
      <c r="N6008" s="50"/>
      <c r="O6008" s="50"/>
      <c r="P6008" s="50"/>
    </row>
    <row r="6009" spans="1:16">
      <c r="A6009" s="50"/>
      <c r="C6009" s="50"/>
      <c r="D6009" s="50"/>
      <c r="E6009" s="56"/>
      <c r="F6009" s="50"/>
      <c r="L6009" s="50"/>
      <c r="N6009" s="50"/>
      <c r="O6009" s="50"/>
      <c r="P6009" s="50"/>
    </row>
    <row r="6010" spans="1:16">
      <c r="A6010" s="50"/>
      <c r="C6010" s="50"/>
      <c r="D6010" s="50"/>
      <c r="E6010" s="56"/>
      <c r="F6010" s="50"/>
      <c r="L6010" s="50"/>
      <c r="N6010" s="50"/>
      <c r="O6010" s="50"/>
      <c r="P6010" s="50"/>
    </row>
    <row r="6011" spans="1:16">
      <c r="A6011" s="50"/>
      <c r="C6011" s="50"/>
      <c r="D6011" s="50"/>
      <c r="E6011" s="56"/>
      <c r="F6011" s="50"/>
      <c r="L6011" s="50"/>
      <c r="N6011" s="50"/>
      <c r="O6011" s="50"/>
      <c r="P6011" s="50"/>
    </row>
    <row r="6012" spans="1:16">
      <c r="A6012" s="50"/>
      <c r="C6012" s="50"/>
      <c r="D6012" s="50"/>
      <c r="E6012" s="56"/>
      <c r="F6012" s="50"/>
      <c r="L6012" s="50"/>
      <c r="N6012" s="50"/>
      <c r="O6012" s="50"/>
      <c r="P6012" s="50"/>
    </row>
    <row r="6013" spans="1:16">
      <c r="A6013" s="50"/>
      <c r="C6013" s="50"/>
      <c r="D6013" s="50"/>
      <c r="E6013" s="56"/>
      <c r="F6013" s="50"/>
      <c r="L6013" s="50"/>
      <c r="N6013" s="50"/>
      <c r="O6013" s="50"/>
      <c r="P6013" s="50"/>
    </row>
    <row r="6014" spans="1:16">
      <c r="A6014" s="50"/>
      <c r="C6014" s="50"/>
      <c r="D6014" s="50"/>
      <c r="E6014" s="56"/>
      <c r="F6014" s="50"/>
      <c r="L6014" s="50"/>
      <c r="N6014" s="50"/>
      <c r="O6014" s="50"/>
      <c r="P6014" s="50"/>
    </row>
    <row r="6015" spans="1:16">
      <c r="A6015" s="50"/>
      <c r="C6015" s="50"/>
      <c r="D6015" s="50"/>
      <c r="E6015" s="56"/>
      <c r="F6015" s="50"/>
      <c r="L6015" s="50"/>
      <c r="N6015" s="50"/>
      <c r="O6015" s="50"/>
      <c r="P6015" s="50"/>
    </row>
    <row r="6016" spans="1:16">
      <c r="A6016" s="50"/>
      <c r="C6016" s="50"/>
      <c r="D6016" s="50"/>
      <c r="E6016" s="56"/>
      <c r="F6016" s="50"/>
      <c r="L6016" s="50"/>
      <c r="N6016" s="50"/>
      <c r="O6016" s="50"/>
      <c r="P6016" s="50"/>
    </row>
    <row r="6017" spans="1:16">
      <c r="A6017" s="50"/>
      <c r="C6017" s="50"/>
      <c r="D6017" s="50"/>
      <c r="E6017" s="56"/>
      <c r="F6017" s="50"/>
      <c r="L6017" s="50"/>
      <c r="N6017" s="50"/>
      <c r="O6017" s="50"/>
      <c r="P6017" s="50"/>
    </row>
    <row r="6018" spans="1:16">
      <c r="A6018" s="50"/>
      <c r="C6018" s="50"/>
      <c r="D6018" s="50"/>
      <c r="E6018" s="56"/>
      <c r="F6018" s="50"/>
      <c r="L6018" s="50"/>
      <c r="N6018" s="50"/>
      <c r="O6018" s="50"/>
      <c r="P6018" s="50"/>
    </row>
    <row r="6019" spans="1:16">
      <c r="A6019" s="50"/>
      <c r="C6019" s="50"/>
      <c r="D6019" s="50"/>
      <c r="E6019" s="56"/>
      <c r="F6019" s="50"/>
      <c r="L6019" s="50"/>
      <c r="N6019" s="50"/>
      <c r="O6019" s="50"/>
      <c r="P6019" s="50"/>
    </row>
    <row r="6020" spans="1:16">
      <c r="A6020" s="50"/>
      <c r="C6020" s="50"/>
      <c r="D6020" s="50"/>
      <c r="E6020" s="56"/>
      <c r="F6020" s="50"/>
      <c r="L6020" s="50"/>
      <c r="N6020" s="50"/>
      <c r="O6020" s="50"/>
      <c r="P6020" s="50"/>
    </row>
    <row r="6021" spans="1:16">
      <c r="A6021" s="50"/>
      <c r="C6021" s="50"/>
      <c r="D6021" s="50"/>
      <c r="E6021" s="56"/>
      <c r="F6021" s="50"/>
      <c r="L6021" s="50"/>
      <c r="N6021" s="50"/>
      <c r="O6021" s="50"/>
      <c r="P6021" s="50"/>
    </row>
    <row r="6022" spans="1:16">
      <c r="A6022" s="50"/>
      <c r="C6022" s="50"/>
      <c r="D6022" s="50"/>
      <c r="E6022" s="56"/>
      <c r="F6022" s="50"/>
      <c r="L6022" s="50"/>
      <c r="N6022" s="50"/>
      <c r="O6022" s="50"/>
      <c r="P6022" s="50"/>
    </row>
    <row r="6023" spans="1:16">
      <c r="A6023" s="50"/>
      <c r="C6023" s="50"/>
      <c r="D6023" s="50"/>
      <c r="E6023" s="56"/>
      <c r="F6023" s="50"/>
      <c r="L6023" s="50"/>
      <c r="N6023" s="50"/>
      <c r="O6023" s="50"/>
      <c r="P6023" s="50"/>
    </row>
    <row r="6024" spans="1:16">
      <c r="A6024" s="50"/>
      <c r="C6024" s="50"/>
      <c r="D6024" s="50"/>
      <c r="E6024" s="56"/>
      <c r="F6024" s="50"/>
      <c r="L6024" s="50"/>
      <c r="N6024" s="50"/>
      <c r="O6024" s="50"/>
      <c r="P6024" s="50"/>
    </row>
    <row r="6025" spans="1:16">
      <c r="A6025" s="50"/>
      <c r="C6025" s="50"/>
      <c r="D6025" s="50"/>
      <c r="E6025" s="56"/>
      <c r="F6025" s="50"/>
      <c r="L6025" s="50"/>
      <c r="N6025" s="50"/>
      <c r="O6025" s="50"/>
      <c r="P6025" s="50"/>
    </row>
    <row r="6026" spans="1:16">
      <c r="A6026" s="50"/>
      <c r="C6026" s="50"/>
      <c r="D6026" s="50"/>
      <c r="E6026" s="56"/>
      <c r="F6026" s="50"/>
      <c r="L6026" s="50"/>
      <c r="N6026" s="50"/>
      <c r="O6026" s="50"/>
      <c r="P6026" s="50"/>
    </row>
    <row r="6027" spans="1:16">
      <c r="A6027" s="50"/>
      <c r="C6027" s="50"/>
      <c r="D6027" s="50"/>
      <c r="E6027" s="56"/>
      <c r="F6027" s="50"/>
      <c r="L6027" s="50"/>
      <c r="N6027" s="50"/>
      <c r="O6027" s="50"/>
      <c r="P6027" s="50"/>
    </row>
    <row r="6028" spans="1:16">
      <c r="A6028" s="50"/>
      <c r="C6028" s="50"/>
      <c r="D6028" s="50"/>
      <c r="E6028" s="56"/>
      <c r="F6028" s="50"/>
      <c r="L6028" s="50"/>
      <c r="N6028" s="50"/>
      <c r="O6028" s="50"/>
      <c r="P6028" s="50"/>
    </row>
    <row r="6029" spans="1:16">
      <c r="A6029" s="50"/>
      <c r="C6029" s="50"/>
      <c r="D6029" s="50"/>
      <c r="E6029" s="56"/>
      <c r="F6029" s="50"/>
      <c r="L6029" s="50"/>
      <c r="N6029" s="50"/>
      <c r="O6029" s="50"/>
      <c r="P6029" s="50"/>
    </row>
    <row r="6030" spans="1:16">
      <c r="A6030" s="50"/>
      <c r="C6030" s="50"/>
      <c r="D6030" s="50"/>
      <c r="E6030" s="56"/>
      <c r="F6030" s="50"/>
      <c r="L6030" s="50"/>
      <c r="N6030" s="50"/>
      <c r="O6030" s="50"/>
      <c r="P6030" s="50"/>
    </row>
    <row r="6031" spans="1:16">
      <c r="A6031" s="50"/>
      <c r="C6031" s="50"/>
      <c r="D6031" s="50"/>
      <c r="E6031" s="56"/>
      <c r="F6031" s="50"/>
      <c r="L6031" s="50"/>
      <c r="N6031" s="50"/>
      <c r="O6031" s="50"/>
      <c r="P6031" s="50"/>
    </row>
    <row r="6032" spans="1:16">
      <c r="A6032" s="50"/>
      <c r="C6032" s="50"/>
      <c r="D6032" s="50"/>
      <c r="E6032" s="56"/>
      <c r="F6032" s="50"/>
      <c r="L6032" s="50"/>
      <c r="N6032" s="50"/>
      <c r="O6032" s="50"/>
      <c r="P6032" s="50"/>
    </row>
    <row r="6033" spans="1:16">
      <c r="A6033" s="50"/>
      <c r="C6033" s="50"/>
      <c r="D6033" s="50"/>
      <c r="E6033" s="56"/>
      <c r="F6033" s="50"/>
      <c r="L6033" s="50"/>
      <c r="N6033" s="50"/>
      <c r="O6033" s="50"/>
      <c r="P6033" s="50"/>
    </row>
    <row r="6034" spans="1:16">
      <c r="A6034" s="50"/>
      <c r="C6034" s="50"/>
      <c r="D6034" s="50"/>
      <c r="E6034" s="56"/>
      <c r="F6034" s="50"/>
      <c r="L6034" s="50"/>
      <c r="N6034" s="50"/>
      <c r="O6034" s="50"/>
      <c r="P6034" s="50"/>
    </row>
    <row r="6035" spans="1:16">
      <c r="A6035" s="50"/>
      <c r="C6035" s="50"/>
      <c r="D6035" s="50"/>
      <c r="E6035" s="56"/>
      <c r="F6035" s="50"/>
      <c r="L6035" s="50"/>
      <c r="N6035" s="50"/>
      <c r="O6035" s="50"/>
      <c r="P6035" s="50"/>
    </row>
    <row r="6036" spans="1:16">
      <c r="A6036" s="50"/>
      <c r="C6036" s="50"/>
      <c r="D6036" s="50"/>
      <c r="E6036" s="56"/>
      <c r="F6036" s="50"/>
      <c r="L6036" s="50"/>
      <c r="N6036" s="50"/>
      <c r="O6036" s="50"/>
      <c r="P6036" s="50"/>
    </row>
    <row r="6037" spans="1:16">
      <c r="A6037" s="50"/>
      <c r="C6037" s="50"/>
      <c r="D6037" s="50"/>
      <c r="E6037" s="56"/>
      <c r="F6037" s="50"/>
      <c r="L6037" s="50"/>
      <c r="N6037" s="50"/>
      <c r="O6037" s="50"/>
      <c r="P6037" s="50"/>
    </row>
    <row r="6038" spans="1:16">
      <c r="A6038" s="50"/>
      <c r="C6038" s="50"/>
      <c r="D6038" s="50"/>
      <c r="E6038" s="56"/>
      <c r="F6038" s="50"/>
      <c r="L6038" s="50"/>
      <c r="N6038" s="50"/>
      <c r="O6038" s="50"/>
      <c r="P6038" s="50"/>
    </row>
    <row r="6039" spans="1:16">
      <c r="A6039" s="50"/>
      <c r="C6039" s="50"/>
      <c r="D6039" s="50"/>
      <c r="E6039" s="56"/>
      <c r="F6039" s="50"/>
      <c r="L6039" s="50"/>
      <c r="N6039" s="50"/>
      <c r="O6039" s="50"/>
      <c r="P6039" s="50"/>
    </row>
    <row r="6040" spans="1:16">
      <c r="A6040" s="50"/>
      <c r="C6040" s="50"/>
      <c r="D6040" s="50"/>
      <c r="E6040" s="56"/>
      <c r="F6040" s="50"/>
      <c r="L6040" s="50"/>
      <c r="N6040" s="50"/>
      <c r="O6040" s="50"/>
      <c r="P6040" s="50"/>
    </row>
    <row r="6041" spans="1:16">
      <c r="A6041" s="50"/>
      <c r="C6041" s="50"/>
      <c r="D6041" s="50"/>
      <c r="E6041" s="56"/>
      <c r="F6041" s="50"/>
      <c r="L6041" s="50"/>
      <c r="N6041" s="50"/>
      <c r="O6041" s="50"/>
      <c r="P6041" s="50"/>
    </row>
    <row r="6042" spans="1:16">
      <c r="A6042" s="50"/>
      <c r="C6042" s="50"/>
      <c r="D6042" s="50"/>
      <c r="E6042" s="56"/>
      <c r="F6042" s="50"/>
      <c r="L6042" s="50"/>
      <c r="N6042" s="50"/>
      <c r="O6042" s="50"/>
      <c r="P6042" s="50"/>
    </row>
    <row r="6043" spans="1:16">
      <c r="A6043" s="50"/>
      <c r="C6043" s="50"/>
      <c r="D6043" s="50"/>
      <c r="E6043" s="56"/>
      <c r="F6043" s="50"/>
      <c r="L6043" s="50"/>
      <c r="N6043" s="50"/>
      <c r="O6043" s="50"/>
      <c r="P6043" s="50"/>
    </row>
    <row r="6044" spans="1:16">
      <c r="A6044" s="50"/>
      <c r="C6044" s="50"/>
      <c r="D6044" s="50"/>
      <c r="E6044" s="56"/>
      <c r="F6044" s="50"/>
      <c r="L6044" s="50"/>
      <c r="N6044" s="50"/>
      <c r="O6044" s="50"/>
      <c r="P6044" s="50"/>
    </row>
    <row r="6045" spans="1:16">
      <c r="A6045" s="50"/>
      <c r="C6045" s="50"/>
      <c r="D6045" s="50"/>
      <c r="E6045" s="56"/>
      <c r="F6045" s="50"/>
      <c r="L6045" s="50"/>
      <c r="N6045" s="50"/>
      <c r="O6045" s="50"/>
      <c r="P6045" s="50"/>
    </row>
    <row r="6046" spans="1:16">
      <c r="A6046" s="50"/>
      <c r="C6046" s="50"/>
      <c r="D6046" s="50"/>
      <c r="E6046" s="56"/>
      <c r="F6046" s="50"/>
      <c r="L6046" s="50"/>
      <c r="N6046" s="50"/>
      <c r="O6046" s="50"/>
      <c r="P6046" s="50"/>
    </row>
    <row r="6047" spans="1:16">
      <c r="A6047" s="50"/>
      <c r="C6047" s="50"/>
      <c r="D6047" s="50"/>
      <c r="E6047" s="56"/>
      <c r="F6047" s="50"/>
      <c r="L6047" s="50"/>
      <c r="N6047" s="50"/>
      <c r="O6047" s="50"/>
      <c r="P6047" s="50"/>
    </row>
    <row r="6048" spans="1:16">
      <c r="A6048" s="50"/>
      <c r="C6048" s="50"/>
      <c r="D6048" s="50"/>
      <c r="E6048" s="56"/>
      <c r="F6048" s="50"/>
      <c r="L6048" s="50"/>
      <c r="N6048" s="50"/>
      <c r="O6048" s="50"/>
      <c r="P6048" s="50"/>
    </row>
    <row r="6049" spans="1:16">
      <c r="A6049" s="50"/>
      <c r="C6049" s="50"/>
      <c r="D6049" s="50"/>
      <c r="E6049" s="56"/>
      <c r="F6049" s="50"/>
      <c r="L6049" s="50"/>
      <c r="N6049" s="50"/>
      <c r="O6049" s="50"/>
      <c r="P6049" s="50"/>
    </row>
    <row r="6050" spans="1:16">
      <c r="A6050" s="50"/>
      <c r="C6050" s="50"/>
      <c r="D6050" s="50"/>
      <c r="E6050" s="56"/>
      <c r="F6050" s="50"/>
      <c r="L6050" s="50"/>
      <c r="N6050" s="50"/>
      <c r="O6050" s="50"/>
      <c r="P6050" s="50"/>
    </row>
    <row r="6051" spans="1:16">
      <c r="A6051" s="50"/>
      <c r="C6051" s="50"/>
      <c r="D6051" s="50"/>
      <c r="E6051" s="56"/>
      <c r="F6051" s="50"/>
      <c r="L6051" s="50"/>
      <c r="N6051" s="50"/>
      <c r="O6051" s="50"/>
      <c r="P6051" s="50"/>
    </row>
    <row r="6052" spans="1:16">
      <c r="A6052" s="50"/>
      <c r="C6052" s="50"/>
      <c r="D6052" s="50"/>
      <c r="E6052" s="56"/>
      <c r="F6052" s="50"/>
      <c r="L6052" s="50"/>
      <c r="N6052" s="50"/>
      <c r="O6052" s="50"/>
      <c r="P6052" s="50"/>
    </row>
    <row r="6053" spans="1:16">
      <c r="A6053" s="50"/>
      <c r="C6053" s="50"/>
      <c r="D6053" s="50"/>
      <c r="E6053" s="56"/>
      <c r="F6053" s="50"/>
      <c r="L6053" s="50"/>
      <c r="N6053" s="50"/>
      <c r="O6053" s="50"/>
      <c r="P6053" s="50"/>
    </row>
    <row r="6054" spans="1:16">
      <c r="A6054" s="50"/>
      <c r="C6054" s="50"/>
      <c r="D6054" s="50"/>
      <c r="E6054" s="56"/>
      <c r="F6054" s="50"/>
      <c r="L6054" s="50"/>
      <c r="N6054" s="50"/>
      <c r="O6054" s="50"/>
      <c r="P6054" s="50"/>
    </row>
    <row r="6055" spans="1:16">
      <c r="A6055" s="50"/>
      <c r="C6055" s="50"/>
      <c r="D6055" s="50"/>
      <c r="E6055" s="56"/>
      <c r="F6055" s="50"/>
      <c r="L6055" s="50"/>
      <c r="N6055" s="50"/>
      <c r="O6055" s="50"/>
      <c r="P6055" s="50"/>
    </row>
    <row r="6056" spans="1:16">
      <c r="A6056" s="50"/>
      <c r="C6056" s="50"/>
      <c r="D6056" s="50"/>
      <c r="E6056" s="56"/>
      <c r="F6056" s="50"/>
      <c r="L6056" s="50"/>
      <c r="N6056" s="50"/>
      <c r="O6056" s="50"/>
      <c r="P6056" s="50"/>
    </row>
    <row r="6057" spans="1:16">
      <c r="A6057" s="50"/>
      <c r="C6057" s="50"/>
      <c r="D6057" s="50"/>
      <c r="E6057" s="56"/>
      <c r="F6057" s="50"/>
      <c r="L6057" s="50"/>
      <c r="N6057" s="50"/>
      <c r="O6057" s="50"/>
      <c r="P6057" s="50"/>
    </row>
    <row r="6058" spans="1:16">
      <c r="A6058" s="50"/>
      <c r="C6058" s="50"/>
      <c r="D6058" s="50"/>
      <c r="E6058" s="56"/>
      <c r="F6058" s="50"/>
      <c r="L6058" s="50"/>
      <c r="N6058" s="50"/>
      <c r="O6058" s="50"/>
      <c r="P6058" s="50"/>
    </row>
    <row r="6059" spans="1:16">
      <c r="A6059" s="50"/>
      <c r="C6059" s="50"/>
      <c r="D6059" s="50"/>
      <c r="E6059" s="56"/>
      <c r="F6059" s="50"/>
      <c r="L6059" s="50"/>
      <c r="N6059" s="50"/>
      <c r="O6059" s="50"/>
      <c r="P6059" s="50"/>
    </row>
    <row r="6060" spans="1:16">
      <c r="A6060" s="50"/>
      <c r="C6060" s="50"/>
      <c r="D6060" s="50"/>
      <c r="E6060" s="56"/>
      <c r="F6060" s="50"/>
      <c r="L6060" s="50"/>
      <c r="N6060" s="50"/>
      <c r="O6060" s="50"/>
      <c r="P6060" s="50"/>
    </row>
    <row r="6061" spans="1:16">
      <c r="A6061" s="50"/>
      <c r="C6061" s="50"/>
      <c r="D6061" s="50"/>
      <c r="E6061" s="56"/>
      <c r="F6061" s="50"/>
      <c r="L6061" s="50"/>
      <c r="N6061" s="50"/>
      <c r="O6061" s="50"/>
      <c r="P6061" s="50"/>
    </row>
    <row r="6062" spans="1:16">
      <c r="A6062" s="50"/>
      <c r="C6062" s="50"/>
      <c r="D6062" s="50"/>
      <c r="E6062" s="56"/>
      <c r="F6062" s="50"/>
      <c r="L6062" s="50"/>
      <c r="N6062" s="50"/>
      <c r="O6062" s="50"/>
      <c r="P6062" s="50"/>
    </row>
    <row r="6063" spans="1:16">
      <c r="A6063" s="50"/>
      <c r="C6063" s="50"/>
      <c r="D6063" s="50"/>
      <c r="E6063" s="56"/>
      <c r="F6063" s="50"/>
      <c r="L6063" s="50"/>
      <c r="N6063" s="50"/>
      <c r="O6063" s="50"/>
      <c r="P6063" s="50"/>
    </row>
    <row r="6064" spans="1:16">
      <c r="A6064" s="50"/>
      <c r="C6064" s="50"/>
      <c r="D6064" s="50"/>
      <c r="E6064" s="56"/>
      <c r="F6064" s="50"/>
      <c r="L6064" s="50"/>
      <c r="N6064" s="50"/>
      <c r="O6064" s="50"/>
      <c r="P6064" s="50"/>
    </row>
    <row r="6065" spans="1:16">
      <c r="A6065" s="50"/>
      <c r="C6065" s="50"/>
      <c r="D6065" s="50"/>
      <c r="E6065" s="56"/>
      <c r="F6065" s="50"/>
      <c r="L6065" s="50"/>
      <c r="N6065" s="50"/>
      <c r="O6065" s="50"/>
      <c r="P6065" s="50"/>
    </row>
    <row r="6066" spans="1:16">
      <c r="A6066" s="50"/>
      <c r="C6066" s="50"/>
      <c r="D6066" s="50"/>
      <c r="E6066" s="56"/>
      <c r="F6066" s="50"/>
      <c r="L6066" s="50"/>
      <c r="N6066" s="50"/>
      <c r="O6066" s="50"/>
      <c r="P6066" s="50"/>
    </row>
    <row r="6067" spans="1:16">
      <c r="A6067" s="50"/>
      <c r="C6067" s="50"/>
      <c r="D6067" s="50"/>
      <c r="E6067" s="56"/>
      <c r="F6067" s="50"/>
      <c r="L6067" s="50"/>
      <c r="N6067" s="50"/>
      <c r="O6067" s="50"/>
      <c r="P6067" s="50"/>
    </row>
    <row r="6068" spans="1:16">
      <c r="A6068" s="50"/>
      <c r="C6068" s="50"/>
      <c r="D6068" s="50"/>
      <c r="E6068" s="56"/>
      <c r="F6068" s="50"/>
      <c r="L6068" s="50"/>
      <c r="N6068" s="50"/>
      <c r="O6068" s="50"/>
      <c r="P6068" s="50"/>
    </row>
    <row r="6069" spans="1:16">
      <c r="A6069" s="50"/>
      <c r="C6069" s="50"/>
      <c r="D6069" s="50"/>
      <c r="E6069" s="56"/>
      <c r="F6069" s="50"/>
      <c r="L6069" s="50"/>
      <c r="N6069" s="50"/>
      <c r="O6069" s="50"/>
      <c r="P6069" s="50"/>
    </row>
    <row r="6070" spans="1:16">
      <c r="A6070" s="50"/>
      <c r="C6070" s="50"/>
      <c r="D6070" s="50"/>
      <c r="E6070" s="56"/>
      <c r="F6070" s="50"/>
      <c r="L6070" s="50"/>
      <c r="N6070" s="50"/>
      <c r="O6070" s="50"/>
      <c r="P6070" s="50"/>
    </row>
    <row r="6071" spans="1:16">
      <c r="A6071" s="50"/>
      <c r="C6071" s="50"/>
      <c r="D6071" s="50"/>
      <c r="E6071" s="56"/>
      <c r="F6071" s="50"/>
      <c r="L6071" s="50"/>
      <c r="N6071" s="50"/>
      <c r="O6071" s="50"/>
      <c r="P6071" s="50"/>
    </row>
    <row r="6072" spans="1:16">
      <c r="A6072" s="50"/>
      <c r="C6072" s="50"/>
      <c r="D6072" s="50"/>
      <c r="E6072" s="56"/>
      <c r="F6072" s="50"/>
      <c r="L6072" s="50"/>
      <c r="N6072" s="50"/>
      <c r="O6072" s="50"/>
      <c r="P6072" s="50"/>
    </row>
    <row r="6073" spans="1:16">
      <c r="A6073" s="50"/>
      <c r="C6073" s="50"/>
      <c r="D6073" s="50"/>
      <c r="E6073" s="56"/>
      <c r="F6073" s="50"/>
      <c r="L6073" s="50"/>
      <c r="N6073" s="50"/>
      <c r="O6073" s="50"/>
      <c r="P6073" s="50"/>
    </row>
    <row r="6074" spans="1:16">
      <c r="A6074" s="50"/>
      <c r="C6074" s="50"/>
      <c r="D6074" s="50"/>
      <c r="E6074" s="56"/>
      <c r="F6074" s="50"/>
      <c r="L6074" s="50"/>
      <c r="N6074" s="50"/>
      <c r="O6074" s="50"/>
      <c r="P6074" s="50"/>
    </row>
    <row r="6075" spans="1:16">
      <c r="A6075" s="50"/>
      <c r="C6075" s="50"/>
      <c r="D6075" s="50"/>
      <c r="E6075" s="56"/>
      <c r="F6075" s="50"/>
      <c r="L6075" s="50"/>
      <c r="N6075" s="50"/>
      <c r="O6075" s="50"/>
      <c r="P6075" s="50"/>
    </row>
    <row r="6076" spans="1:16">
      <c r="A6076" s="50"/>
      <c r="C6076" s="50"/>
      <c r="D6076" s="50"/>
      <c r="E6076" s="56"/>
      <c r="F6076" s="50"/>
      <c r="L6076" s="50"/>
      <c r="N6076" s="50"/>
      <c r="O6076" s="50"/>
      <c r="P6076" s="50"/>
    </row>
    <row r="6077" spans="1:16">
      <c r="A6077" s="50"/>
      <c r="C6077" s="50"/>
      <c r="D6077" s="50"/>
      <c r="E6077" s="56"/>
      <c r="F6077" s="50"/>
      <c r="L6077" s="50"/>
      <c r="N6077" s="50"/>
      <c r="O6077" s="50"/>
      <c r="P6077" s="50"/>
    </row>
    <row r="6078" spans="1:16">
      <c r="A6078" s="50"/>
      <c r="C6078" s="50"/>
      <c r="D6078" s="50"/>
      <c r="E6078" s="56"/>
      <c r="F6078" s="50"/>
      <c r="L6078" s="50"/>
      <c r="N6078" s="50"/>
      <c r="O6078" s="50"/>
      <c r="P6078" s="50"/>
    </row>
    <row r="6079" spans="1:16">
      <c r="A6079" s="50"/>
      <c r="C6079" s="50"/>
      <c r="D6079" s="50"/>
      <c r="E6079" s="56"/>
      <c r="F6079" s="50"/>
      <c r="L6079" s="50"/>
      <c r="N6079" s="50"/>
      <c r="O6079" s="50"/>
      <c r="P6079" s="50"/>
    </row>
    <row r="6080" spans="1:16">
      <c r="A6080" s="50"/>
      <c r="C6080" s="50"/>
      <c r="D6080" s="50"/>
      <c r="E6080" s="56"/>
      <c r="F6080" s="50"/>
      <c r="L6080" s="50"/>
      <c r="N6080" s="50"/>
      <c r="O6080" s="50"/>
      <c r="P6080" s="50"/>
    </row>
    <row r="6081" spans="1:16">
      <c r="A6081" s="50"/>
      <c r="C6081" s="50"/>
      <c r="D6081" s="50"/>
      <c r="E6081" s="56"/>
      <c r="F6081" s="50"/>
      <c r="L6081" s="50"/>
      <c r="N6081" s="50"/>
      <c r="O6081" s="50"/>
      <c r="P6081" s="50"/>
    </row>
    <row r="6082" spans="1:16">
      <c r="A6082" s="50"/>
      <c r="C6082" s="50"/>
      <c r="D6082" s="50"/>
      <c r="E6082" s="56"/>
      <c r="F6082" s="50"/>
      <c r="L6082" s="50"/>
      <c r="N6082" s="50"/>
      <c r="O6082" s="50"/>
      <c r="P6082" s="50"/>
    </row>
    <row r="6083" spans="1:16">
      <c r="A6083" s="50"/>
      <c r="C6083" s="50"/>
      <c r="D6083" s="50"/>
      <c r="E6083" s="56"/>
      <c r="F6083" s="50"/>
      <c r="L6083" s="50"/>
      <c r="N6083" s="50"/>
      <c r="O6083" s="50"/>
      <c r="P6083" s="50"/>
    </row>
    <row r="6084" spans="1:16">
      <c r="A6084" s="50"/>
      <c r="C6084" s="50"/>
      <c r="D6084" s="50"/>
      <c r="E6084" s="56"/>
      <c r="F6084" s="50"/>
      <c r="L6084" s="50"/>
      <c r="N6084" s="50"/>
      <c r="O6084" s="50"/>
      <c r="P6084" s="50"/>
    </row>
    <row r="6085" spans="1:16">
      <c r="A6085" s="50"/>
      <c r="C6085" s="50"/>
      <c r="D6085" s="50"/>
      <c r="E6085" s="56"/>
      <c r="F6085" s="50"/>
      <c r="L6085" s="50"/>
      <c r="N6085" s="50"/>
      <c r="O6085" s="50"/>
      <c r="P6085" s="50"/>
    </row>
    <row r="6086" spans="1:16">
      <c r="A6086" s="50"/>
      <c r="C6086" s="50"/>
      <c r="D6086" s="50"/>
      <c r="E6086" s="56"/>
      <c r="F6086" s="50"/>
      <c r="L6086" s="50"/>
      <c r="N6086" s="50"/>
      <c r="O6086" s="50"/>
      <c r="P6086" s="50"/>
    </row>
    <row r="6087" spans="1:16">
      <c r="A6087" s="50"/>
      <c r="C6087" s="50"/>
      <c r="D6087" s="50"/>
      <c r="E6087" s="56"/>
      <c r="F6087" s="50"/>
      <c r="L6087" s="50"/>
      <c r="N6087" s="50"/>
      <c r="O6087" s="50"/>
      <c r="P6087" s="50"/>
    </row>
    <row r="6088" spans="1:16">
      <c r="A6088" s="50"/>
      <c r="C6088" s="50"/>
      <c r="D6088" s="50"/>
      <c r="E6088" s="56"/>
      <c r="F6088" s="50"/>
      <c r="L6088" s="50"/>
      <c r="N6088" s="50"/>
      <c r="O6088" s="50"/>
      <c r="P6088" s="50"/>
    </row>
    <row r="6089" spans="1:16">
      <c r="A6089" s="50"/>
      <c r="C6089" s="50"/>
      <c r="D6089" s="50"/>
      <c r="E6089" s="56"/>
      <c r="F6089" s="50"/>
      <c r="L6089" s="50"/>
      <c r="N6089" s="50"/>
      <c r="O6089" s="50"/>
      <c r="P6089" s="50"/>
    </row>
    <row r="6090" spans="1:16">
      <c r="A6090" s="50"/>
      <c r="C6090" s="50"/>
      <c r="D6090" s="50"/>
      <c r="E6090" s="56"/>
      <c r="F6090" s="50"/>
      <c r="L6090" s="50"/>
      <c r="N6090" s="50"/>
      <c r="O6090" s="50"/>
      <c r="P6090" s="50"/>
    </row>
    <row r="6091" spans="1:16">
      <c r="A6091" s="50"/>
      <c r="C6091" s="50"/>
      <c r="D6091" s="50"/>
      <c r="E6091" s="56"/>
      <c r="F6091" s="50"/>
      <c r="L6091" s="50"/>
      <c r="N6091" s="50"/>
      <c r="O6091" s="50"/>
      <c r="P6091" s="50"/>
    </row>
    <row r="6092" spans="1:16">
      <c r="A6092" s="50"/>
      <c r="C6092" s="50"/>
      <c r="D6092" s="50"/>
      <c r="E6092" s="56"/>
      <c r="F6092" s="50"/>
      <c r="L6092" s="50"/>
      <c r="N6092" s="50"/>
      <c r="O6092" s="50"/>
      <c r="P6092" s="50"/>
    </row>
    <row r="6093" spans="1:16">
      <c r="A6093" s="50"/>
      <c r="C6093" s="50"/>
      <c r="D6093" s="50"/>
      <c r="E6093" s="56"/>
      <c r="F6093" s="50"/>
      <c r="L6093" s="50"/>
      <c r="N6093" s="50"/>
      <c r="O6093" s="50"/>
      <c r="P6093" s="50"/>
    </row>
    <row r="6094" spans="1:16">
      <c r="A6094" s="50"/>
      <c r="C6094" s="50"/>
      <c r="D6094" s="50"/>
      <c r="E6094" s="56"/>
      <c r="F6094" s="50"/>
      <c r="L6094" s="50"/>
      <c r="N6094" s="50"/>
      <c r="O6094" s="50"/>
      <c r="P6094" s="50"/>
    </row>
    <row r="6095" spans="1:16">
      <c r="A6095" s="50"/>
      <c r="C6095" s="50"/>
      <c r="D6095" s="50"/>
      <c r="E6095" s="56"/>
      <c r="F6095" s="50"/>
      <c r="L6095" s="50"/>
      <c r="N6095" s="50"/>
      <c r="O6095" s="50"/>
      <c r="P6095" s="50"/>
    </row>
    <row r="6096" spans="1:16">
      <c r="A6096" s="50"/>
      <c r="C6096" s="50"/>
      <c r="D6096" s="50"/>
      <c r="E6096" s="56"/>
      <c r="F6096" s="50"/>
      <c r="L6096" s="50"/>
      <c r="N6096" s="50"/>
      <c r="O6096" s="50"/>
      <c r="P6096" s="50"/>
    </row>
    <row r="6097" spans="1:16">
      <c r="A6097" s="50"/>
      <c r="C6097" s="50"/>
      <c r="D6097" s="50"/>
      <c r="E6097" s="56"/>
      <c r="F6097" s="50"/>
      <c r="L6097" s="50"/>
      <c r="N6097" s="50"/>
      <c r="O6097" s="50"/>
      <c r="P6097" s="50"/>
    </row>
    <row r="6098" spans="1:16">
      <c r="A6098" s="50"/>
      <c r="C6098" s="50"/>
      <c r="D6098" s="50"/>
      <c r="E6098" s="56"/>
      <c r="F6098" s="50"/>
      <c r="L6098" s="50"/>
      <c r="N6098" s="50"/>
      <c r="O6098" s="50"/>
      <c r="P6098" s="50"/>
    </row>
    <row r="6099" spans="1:16">
      <c r="A6099" s="50"/>
      <c r="C6099" s="50"/>
      <c r="D6099" s="50"/>
      <c r="E6099" s="56"/>
      <c r="F6099" s="50"/>
      <c r="L6099" s="50"/>
      <c r="N6099" s="50"/>
      <c r="O6099" s="50"/>
      <c r="P6099" s="50"/>
    </row>
    <row r="6100" spans="1:16">
      <c r="A6100" s="50"/>
      <c r="C6100" s="50"/>
      <c r="D6100" s="50"/>
      <c r="E6100" s="56"/>
      <c r="F6100" s="50"/>
      <c r="L6100" s="50"/>
      <c r="N6100" s="50"/>
      <c r="O6100" s="50"/>
      <c r="P6100" s="50"/>
    </row>
    <row r="6101" spans="1:16">
      <c r="A6101" s="50"/>
      <c r="C6101" s="50"/>
      <c r="D6101" s="50"/>
      <c r="E6101" s="56"/>
      <c r="F6101" s="50"/>
      <c r="L6101" s="50"/>
      <c r="N6101" s="50"/>
      <c r="O6101" s="50"/>
      <c r="P6101" s="50"/>
    </row>
    <row r="6102" spans="1:16">
      <c r="A6102" s="50"/>
      <c r="C6102" s="50"/>
      <c r="D6102" s="50"/>
      <c r="E6102" s="56"/>
      <c r="F6102" s="50"/>
      <c r="L6102" s="50"/>
      <c r="N6102" s="50"/>
      <c r="O6102" s="50"/>
      <c r="P6102" s="50"/>
    </row>
    <row r="6103" spans="1:16">
      <c r="A6103" s="50"/>
      <c r="C6103" s="50"/>
      <c r="D6103" s="50"/>
      <c r="E6103" s="56"/>
      <c r="F6103" s="50"/>
      <c r="L6103" s="50"/>
      <c r="N6103" s="50"/>
      <c r="O6103" s="50"/>
      <c r="P6103" s="50"/>
    </row>
    <row r="6104" spans="1:16">
      <c r="A6104" s="50"/>
      <c r="C6104" s="50"/>
      <c r="D6104" s="50"/>
      <c r="E6104" s="56"/>
      <c r="F6104" s="50"/>
      <c r="L6104" s="50"/>
      <c r="N6104" s="50"/>
      <c r="O6104" s="50"/>
      <c r="P6104" s="50"/>
    </row>
    <row r="6105" spans="1:16">
      <c r="A6105" s="50"/>
      <c r="C6105" s="50"/>
      <c r="D6105" s="50"/>
      <c r="E6105" s="56"/>
      <c r="F6105" s="50"/>
      <c r="L6105" s="50"/>
      <c r="N6105" s="50"/>
      <c r="O6105" s="50"/>
      <c r="P6105" s="50"/>
    </row>
    <row r="6106" spans="1:16">
      <c r="A6106" s="50"/>
      <c r="C6106" s="50"/>
      <c r="D6106" s="50"/>
      <c r="E6106" s="56"/>
      <c r="F6106" s="50"/>
      <c r="L6106" s="50"/>
      <c r="N6106" s="50"/>
      <c r="O6106" s="50"/>
      <c r="P6106" s="50"/>
    </row>
    <row r="6107" spans="1:16">
      <c r="A6107" s="50"/>
      <c r="C6107" s="50"/>
      <c r="D6107" s="50"/>
      <c r="E6107" s="56"/>
      <c r="F6107" s="50"/>
      <c r="L6107" s="50"/>
      <c r="N6107" s="50"/>
      <c r="O6107" s="50"/>
      <c r="P6107" s="50"/>
    </row>
    <row r="6108" spans="1:16">
      <c r="A6108" s="50"/>
      <c r="C6108" s="50"/>
      <c r="D6108" s="50"/>
      <c r="E6108" s="56"/>
      <c r="F6108" s="50"/>
      <c r="L6108" s="50"/>
      <c r="N6108" s="50"/>
      <c r="O6108" s="50"/>
      <c r="P6108" s="50"/>
    </row>
    <row r="6109" spans="1:16">
      <c r="A6109" s="50"/>
      <c r="C6109" s="50"/>
      <c r="D6109" s="50"/>
      <c r="E6109" s="56"/>
      <c r="F6109" s="50"/>
      <c r="L6109" s="50"/>
      <c r="N6109" s="50"/>
      <c r="O6109" s="50"/>
      <c r="P6109" s="50"/>
    </row>
    <row r="6110" spans="1:16">
      <c r="A6110" s="50"/>
      <c r="C6110" s="50"/>
      <c r="D6110" s="50"/>
      <c r="E6110" s="56"/>
      <c r="F6110" s="50"/>
      <c r="L6110" s="50"/>
      <c r="N6110" s="50"/>
      <c r="O6110" s="50"/>
      <c r="P6110" s="50"/>
    </row>
    <row r="6111" spans="1:16">
      <c r="A6111" s="50"/>
      <c r="C6111" s="50"/>
      <c r="D6111" s="50"/>
      <c r="E6111" s="56"/>
      <c r="F6111" s="50"/>
      <c r="L6111" s="50"/>
      <c r="N6111" s="50"/>
      <c r="O6111" s="50"/>
      <c r="P6111" s="50"/>
    </row>
    <row r="6112" spans="1:16">
      <c r="A6112" s="50"/>
      <c r="C6112" s="50"/>
      <c r="D6112" s="50"/>
      <c r="E6112" s="56"/>
      <c r="F6112" s="50"/>
      <c r="L6112" s="50"/>
      <c r="N6112" s="50"/>
      <c r="O6112" s="50"/>
      <c r="P6112" s="50"/>
    </row>
    <row r="6113" spans="1:16">
      <c r="A6113" s="50"/>
      <c r="C6113" s="50"/>
      <c r="D6113" s="50"/>
      <c r="E6113" s="56"/>
      <c r="F6113" s="50"/>
      <c r="L6113" s="50"/>
      <c r="N6113" s="50"/>
      <c r="O6113" s="50"/>
      <c r="P6113" s="50"/>
    </row>
    <row r="6114" spans="1:16">
      <c r="A6114" s="50"/>
      <c r="C6114" s="50"/>
      <c r="D6114" s="50"/>
      <c r="E6114" s="56"/>
      <c r="F6114" s="50"/>
      <c r="L6114" s="50"/>
      <c r="N6114" s="50"/>
      <c r="O6114" s="50"/>
      <c r="P6114" s="50"/>
    </row>
    <row r="6115" spans="1:16">
      <c r="A6115" s="50"/>
      <c r="C6115" s="50"/>
      <c r="D6115" s="50"/>
      <c r="E6115" s="56"/>
      <c r="F6115" s="50"/>
      <c r="L6115" s="50"/>
      <c r="N6115" s="50"/>
      <c r="O6115" s="50"/>
      <c r="P6115" s="50"/>
    </row>
    <row r="6116" spans="1:16">
      <c r="A6116" s="50"/>
      <c r="C6116" s="50"/>
      <c r="D6116" s="50"/>
      <c r="E6116" s="56"/>
      <c r="F6116" s="50"/>
      <c r="L6116" s="50"/>
      <c r="N6116" s="50"/>
      <c r="O6116" s="50"/>
      <c r="P6116" s="50"/>
    </row>
    <row r="6117" spans="1:16">
      <c r="A6117" s="50"/>
      <c r="C6117" s="50"/>
      <c r="D6117" s="50"/>
      <c r="E6117" s="56"/>
      <c r="F6117" s="50"/>
      <c r="L6117" s="50"/>
      <c r="N6117" s="50"/>
      <c r="O6117" s="50"/>
      <c r="P6117" s="50"/>
    </row>
    <row r="6118" spans="1:16">
      <c r="A6118" s="50"/>
      <c r="C6118" s="50"/>
      <c r="D6118" s="50"/>
      <c r="E6118" s="56"/>
      <c r="F6118" s="50"/>
      <c r="L6118" s="50"/>
      <c r="N6118" s="50"/>
      <c r="O6118" s="50"/>
      <c r="P6118" s="50"/>
    </row>
    <row r="6119" spans="1:16">
      <c r="A6119" s="50"/>
      <c r="C6119" s="50"/>
      <c r="D6119" s="50"/>
      <c r="E6119" s="56"/>
      <c r="F6119" s="50"/>
      <c r="L6119" s="50"/>
      <c r="N6119" s="50"/>
      <c r="O6119" s="50"/>
      <c r="P6119" s="50"/>
    </row>
    <row r="6120" spans="1:16">
      <c r="A6120" s="50"/>
      <c r="C6120" s="50"/>
      <c r="D6120" s="50"/>
      <c r="E6120" s="56"/>
      <c r="F6120" s="50"/>
      <c r="L6120" s="50"/>
      <c r="N6120" s="50"/>
      <c r="O6120" s="50"/>
      <c r="P6120" s="50"/>
    </row>
    <row r="6121" spans="1:16">
      <c r="A6121" s="50"/>
      <c r="C6121" s="50"/>
      <c r="D6121" s="50"/>
      <c r="E6121" s="56"/>
      <c r="F6121" s="50"/>
      <c r="L6121" s="50"/>
      <c r="N6121" s="50"/>
      <c r="O6121" s="50"/>
      <c r="P6121" s="50"/>
    </row>
    <row r="6122" spans="1:16">
      <c r="A6122" s="50"/>
      <c r="C6122" s="50"/>
      <c r="D6122" s="50"/>
      <c r="E6122" s="56"/>
      <c r="F6122" s="50"/>
      <c r="L6122" s="50"/>
      <c r="N6122" s="50"/>
      <c r="O6122" s="50"/>
      <c r="P6122" s="50"/>
    </row>
    <row r="6123" spans="1:16">
      <c r="A6123" s="50"/>
      <c r="C6123" s="50"/>
      <c r="D6123" s="50"/>
      <c r="E6123" s="56"/>
      <c r="F6123" s="50"/>
      <c r="L6123" s="50"/>
      <c r="N6123" s="50"/>
      <c r="O6123" s="50"/>
      <c r="P6123" s="50"/>
    </row>
    <row r="6124" spans="1:16">
      <c r="A6124" s="50"/>
      <c r="C6124" s="50"/>
      <c r="D6124" s="50"/>
      <c r="E6124" s="56"/>
      <c r="F6124" s="50"/>
      <c r="L6124" s="50"/>
      <c r="N6124" s="50"/>
      <c r="O6124" s="50"/>
      <c r="P6124" s="50"/>
    </row>
    <row r="6125" spans="1:16">
      <c r="A6125" s="50"/>
      <c r="C6125" s="50"/>
      <c r="D6125" s="50"/>
      <c r="E6125" s="56"/>
      <c r="F6125" s="50"/>
      <c r="L6125" s="50"/>
      <c r="N6125" s="50"/>
      <c r="O6125" s="50"/>
      <c r="P6125" s="50"/>
    </row>
    <row r="6126" spans="1:16">
      <c r="A6126" s="50"/>
      <c r="C6126" s="50"/>
      <c r="D6126" s="50"/>
      <c r="E6126" s="56"/>
      <c r="F6126" s="50"/>
      <c r="L6126" s="50"/>
      <c r="N6126" s="50"/>
      <c r="O6126" s="50"/>
      <c r="P6126" s="50"/>
    </row>
    <row r="6127" spans="1:16">
      <c r="A6127" s="50"/>
      <c r="C6127" s="50"/>
      <c r="D6127" s="50"/>
      <c r="E6127" s="56"/>
      <c r="F6127" s="50"/>
      <c r="L6127" s="50"/>
      <c r="N6127" s="50"/>
      <c r="O6127" s="50"/>
      <c r="P6127" s="50"/>
    </row>
    <row r="6128" spans="1:16">
      <c r="A6128" s="50"/>
      <c r="C6128" s="50"/>
      <c r="D6128" s="50"/>
      <c r="E6128" s="56"/>
      <c r="F6128" s="50"/>
      <c r="L6128" s="50"/>
      <c r="N6128" s="50"/>
      <c r="O6128" s="50"/>
      <c r="P6128" s="50"/>
    </row>
    <row r="6129" spans="1:16">
      <c r="A6129" s="50"/>
      <c r="C6129" s="50"/>
      <c r="D6129" s="50"/>
      <c r="E6129" s="56"/>
      <c r="F6129" s="50"/>
      <c r="L6129" s="50"/>
      <c r="N6129" s="50"/>
      <c r="O6129" s="50"/>
      <c r="P6129" s="50"/>
    </row>
    <row r="6130" spans="1:16">
      <c r="A6130" s="50"/>
      <c r="C6130" s="50"/>
      <c r="D6130" s="50"/>
      <c r="E6130" s="56"/>
      <c r="F6130" s="50"/>
      <c r="L6130" s="50"/>
      <c r="N6130" s="50"/>
      <c r="O6130" s="50"/>
      <c r="P6130" s="50"/>
    </row>
    <row r="6131" spans="1:16">
      <c r="A6131" s="50"/>
      <c r="C6131" s="50"/>
      <c r="D6131" s="50"/>
      <c r="E6131" s="56"/>
      <c r="F6131" s="50"/>
      <c r="L6131" s="50"/>
      <c r="N6131" s="50"/>
      <c r="O6131" s="50"/>
      <c r="P6131" s="50"/>
    </row>
    <row r="6132" spans="1:16">
      <c r="A6132" s="50"/>
      <c r="C6132" s="50"/>
      <c r="D6132" s="50"/>
      <c r="E6132" s="56"/>
      <c r="F6132" s="50"/>
      <c r="L6132" s="50"/>
      <c r="N6132" s="50"/>
      <c r="O6132" s="50"/>
      <c r="P6132" s="50"/>
    </row>
    <row r="6133" spans="1:16">
      <c r="A6133" s="50"/>
      <c r="C6133" s="50"/>
      <c r="D6133" s="50"/>
      <c r="E6133" s="56"/>
      <c r="F6133" s="50"/>
      <c r="L6133" s="50"/>
      <c r="N6133" s="50"/>
      <c r="O6133" s="50"/>
      <c r="P6133" s="50"/>
    </row>
    <row r="6134" spans="1:16">
      <c r="A6134" s="50"/>
      <c r="C6134" s="50"/>
      <c r="D6134" s="50"/>
      <c r="E6134" s="56"/>
      <c r="F6134" s="50"/>
      <c r="L6134" s="50"/>
      <c r="N6134" s="50"/>
      <c r="O6134" s="50"/>
      <c r="P6134" s="50"/>
    </row>
    <row r="6135" spans="1:16">
      <c r="A6135" s="50"/>
      <c r="C6135" s="50"/>
      <c r="D6135" s="50"/>
      <c r="E6135" s="56"/>
      <c r="F6135" s="50"/>
      <c r="L6135" s="50"/>
      <c r="N6135" s="50"/>
      <c r="O6135" s="50"/>
      <c r="P6135" s="50"/>
    </row>
    <row r="6136" spans="1:16">
      <c r="A6136" s="50"/>
      <c r="C6136" s="50"/>
      <c r="D6136" s="50"/>
      <c r="E6136" s="56"/>
      <c r="F6136" s="50"/>
      <c r="L6136" s="50"/>
      <c r="N6136" s="50"/>
      <c r="O6136" s="50"/>
      <c r="P6136" s="50"/>
    </row>
    <row r="6137" spans="1:16">
      <c r="A6137" s="50"/>
      <c r="C6137" s="50"/>
      <c r="D6137" s="50"/>
      <c r="E6137" s="56"/>
      <c r="F6137" s="50"/>
      <c r="L6137" s="50"/>
      <c r="N6137" s="50"/>
      <c r="O6137" s="50"/>
      <c r="P6137" s="50"/>
    </row>
    <row r="6138" spans="1:16">
      <c r="A6138" s="50"/>
      <c r="C6138" s="50"/>
      <c r="D6138" s="50"/>
      <c r="E6138" s="56"/>
      <c r="F6138" s="50"/>
      <c r="L6138" s="50"/>
      <c r="N6138" s="50"/>
      <c r="O6138" s="50"/>
      <c r="P6138" s="50"/>
    </row>
    <row r="6139" spans="1:16">
      <c r="A6139" s="50"/>
      <c r="C6139" s="50"/>
      <c r="D6139" s="50"/>
      <c r="E6139" s="56"/>
      <c r="F6139" s="50"/>
      <c r="L6139" s="50"/>
      <c r="N6139" s="50"/>
      <c r="O6139" s="50"/>
      <c r="P6139" s="50"/>
    </row>
    <row r="6140" spans="1:16">
      <c r="A6140" s="50"/>
      <c r="C6140" s="50"/>
      <c r="D6140" s="50"/>
      <c r="E6140" s="56"/>
      <c r="F6140" s="50"/>
      <c r="L6140" s="50"/>
      <c r="N6140" s="50"/>
      <c r="O6140" s="50"/>
      <c r="P6140" s="50"/>
    </row>
    <row r="6141" spans="1:16">
      <c r="A6141" s="50"/>
      <c r="C6141" s="50"/>
      <c r="D6141" s="50"/>
      <c r="E6141" s="56"/>
      <c r="F6141" s="50"/>
      <c r="L6141" s="50"/>
      <c r="N6141" s="50"/>
      <c r="O6141" s="50"/>
      <c r="P6141" s="50"/>
    </row>
    <row r="6142" spans="1:16">
      <c r="A6142" s="50"/>
      <c r="C6142" s="50"/>
      <c r="D6142" s="50"/>
      <c r="E6142" s="56"/>
      <c r="F6142" s="50"/>
      <c r="L6142" s="50"/>
      <c r="N6142" s="50"/>
      <c r="O6142" s="50"/>
      <c r="P6142" s="50"/>
    </row>
    <row r="6143" spans="1:16">
      <c r="A6143" s="50"/>
      <c r="C6143" s="50"/>
      <c r="D6143" s="50"/>
      <c r="E6143" s="56"/>
      <c r="F6143" s="50"/>
      <c r="L6143" s="50"/>
      <c r="N6143" s="50"/>
      <c r="O6143" s="50"/>
      <c r="P6143" s="50"/>
    </row>
    <row r="6144" spans="1:16">
      <c r="A6144" s="50"/>
      <c r="C6144" s="50"/>
      <c r="D6144" s="50"/>
      <c r="E6144" s="56"/>
      <c r="F6144" s="50"/>
      <c r="L6144" s="50"/>
      <c r="N6144" s="50"/>
      <c r="O6144" s="50"/>
      <c r="P6144" s="50"/>
    </row>
    <row r="6145" spans="1:16">
      <c r="A6145" s="50"/>
      <c r="C6145" s="50"/>
      <c r="D6145" s="50"/>
      <c r="E6145" s="56"/>
      <c r="F6145" s="50"/>
      <c r="L6145" s="50"/>
      <c r="N6145" s="50"/>
      <c r="O6145" s="50"/>
      <c r="P6145" s="50"/>
    </row>
    <row r="6146" spans="1:16">
      <c r="A6146" s="50"/>
      <c r="C6146" s="50"/>
      <c r="D6146" s="50"/>
      <c r="E6146" s="56"/>
      <c r="F6146" s="50"/>
      <c r="L6146" s="50"/>
      <c r="N6146" s="50"/>
      <c r="O6146" s="50"/>
      <c r="P6146" s="50"/>
    </row>
    <row r="6147" spans="1:16">
      <c r="A6147" s="50"/>
      <c r="C6147" s="50"/>
      <c r="D6147" s="50"/>
      <c r="E6147" s="56"/>
      <c r="F6147" s="50"/>
      <c r="L6147" s="50"/>
      <c r="N6147" s="50"/>
      <c r="O6147" s="50"/>
      <c r="P6147" s="50"/>
    </row>
    <row r="6148" spans="1:16">
      <c r="A6148" s="50"/>
      <c r="C6148" s="50"/>
      <c r="D6148" s="50"/>
      <c r="E6148" s="56"/>
      <c r="F6148" s="50"/>
      <c r="L6148" s="50"/>
      <c r="N6148" s="50"/>
      <c r="O6148" s="50"/>
      <c r="P6148" s="50"/>
    </row>
    <row r="6149" spans="1:16">
      <c r="A6149" s="50"/>
      <c r="C6149" s="50"/>
      <c r="D6149" s="50"/>
      <c r="E6149" s="56"/>
      <c r="F6149" s="50"/>
      <c r="L6149" s="50"/>
      <c r="N6149" s="50"/>
      <c r="O6149" s="50"/>
      <c r="P6149" s="50"/>
    </row>
    <row r="6150" spans="1:16">
      <c r="A6150" s="50"/>
      <c r="C6150" s="50"/>
      <c r="D6150" s="50"/>
      <c r="E6150" s="56"/>
      <c r="F6150" s="50"/>
      <c r="L6150" s="50"/>
      <c r="N6150" s="50"/>
      <c r="O6150" s="50"/>
      <c r="P6150" s="50"/>
    </row>
    <row r="6151" spans="1:16">
      <c r="A6151" s="50"/>
      <c r="C6151" s="50"/>
      <c r="D6151" s="50"/>
      <c r="E6151" s="56"/>
      <c r="F6151" s="50"/>
      <c r="L6151" s="50"/>
      <c r="N6151" s="50"/>
      <c r="O6151" s="50"/>
      <c r="P6151" s="50"/>
    </row>
    <row r="6152" spans="1:16">
      <c r="A6152" s="50"/>
      <c r="C6152" s="50"/>
      <c r="D6152" s="50"/>
      <c r="E6152" s="56"/>
      <c r="F6152" s="50"/>
      <c r="L6152" s="50"/>
      <c r="N6152" s="50"/>
      <c r="O6152" s="50"/>
      <c r="P6152" s="50"/>
    </row>
    <row r="6153" spans="1:16">
      <c r="A6153" s="50"/>
      <c r="C6153" s="50"/>
      <c r="D6153" s="50"/>
      <c r="E6153" s="56"/>
      <c r="F6153" s="50"/>
      <c r="L6153" s="50"/>
      <c r="N6153" s="50"/>
      <c r="O6153" s="50"/>
      <c r="P6153" s="50"/>
    </row>
    <row r="6154" spans="1:16">
      <c r="A6154" s="50"/>
      <c r="C6154" s="50"/>
      <c r="D6154" s="50"/>
      <c r="E6154" s="56"/>
      <c r="F6154" s="50"/>
      <c r="L6154" s="50"/>
      <c r="N6154" s="50"/>
      <c r="O6154" s="50"/>
      <c r="P6154" s="50"/>
    </row>
    <row r="6155" spans="1:16">
      <c r="A6155" s="50"/>
      <c r="C6155" s="50"/>
      <c r="D6155" s="50"/>
      <c r="E6155" s="56"/>
      <c r="F6155" s="50"/>
      <c r="L6155" s="50"/>
      <c r="N6155" s="50"/>
      <c r="O6155" s="50"/>
      <c r="P6155" s="50"/>
    </row>
    <row r="6156" spans="1:16">
      <c r="A6156" s="50"/>
      <c r="C6156" s="50"/>
      <c r="D6156" s="50"/>
      <c r="E6156" s="56"/>
      <c r="F6156" s="50"/>
      <c r="L6156" s="50"/>
      <c r="N6156" s="50"/>
      <c r="O6156" s="50"/>
      <c r="P6156" s="50"/>
    </row>
    <row r="6157" spans="1:16">
      <c r="A6157" s="50"/>
      <c r="C6157" s="50"/>
      <c r="D6157" s="50"/>
      <c r="E6157" s="56"/>
      <c r="F6157" s="50"/>
      <c r="L6157" s="50"/>
      <c r="N6157" s="50"/>
      <c r="O6157" s="50"/>
      <c r="P6157" s="50"/>
    </row>
    <row r="6158" spans="1:16">
      <c r="A6158" s="50"/>
      <c r="C6158" s="50"/>
      <c r="D6158" s="50"/>
      <c r="E6158" s="56"/>
      <c r="F6158" s="50"/>
      <c r="L6158" s="50"/>
      <c r="N6158" s="50"/>
      <c r="O6158" s="50"/>
      <c r="P6158" s="50"/>
    </row>
    <row r="6159" spans="1:16">
      <c r="A6159" s="50"/>
      <c r="C6159" s="50"/>
      <c r="D6159" s="50"/>
      <c r="E6159" s="56"/>
      <c r="F6159" s="50"/>
      <c r="L6159" s="50"/>
      <c r="N6159" s="50"/>
      <c r="O6159" s="50"/>
      <c r="P6159" s="50"/>
    </row>
    <row r="6160" spans="1:16">
      <c r="A6160" s="50"/>
      <c r="C6160" s="50"/>
      <c r="D6160" s="50"/>
      <c r="E6160" s="56"/>
      <c r="F6160" s="50"/>
      <c r="L6160" s="50"/>
      <c r="N6160" s="50"/>
      <c r="O6160" s="50"/>
      <c r="P6160" s="50"/>
    </row>
    <row r="6161" spans="1:16">
      <c r="A6161" s="50"/>
      <c r="C6161" s="50"/>
      <c r="D6161" s="50"/>
      <c r="E6161" s="56"/>
      <c r="F6161" s="50"/>
      <c r="L6161" s="50"/>
      <c r="N6161" s="50"/>
      <c r="O6161" s="50"/>
      <c r="P6161" s="50"/>
    </row>
    <row r="6162" spans="1:16">
      <c r="A6162" s="50"/>
      <c r="C6162" s="50"/>
      <c r="D6162" s="50"/>
      <c r="E6162" s="56"/>
      <c r="F6162" s="50"/>
      <c r="L6162" s="50"/>
      <c r="N6162" s="50"/>
      <c r="O6162" s="50"/>
      <c r="P6162" s="50"/>
    </row>
    <row r="6163" spans="1:16">
      <c r="A6163" s="50"/>
      <c r="C6163" s="50"/>
      <c r="D6163" s="50"/>
      <c r="E6163" s="56"/>
      <c r="F6163" s="50"/>
      <c r="L6163" s="50"/>
      <c r="N6163" s="50"/>
      <c r="O6163" s="50"/>
      <c r="P6163" s="50"/>
    </row>
    <row r="6164" spans="1:16">
      <c r="A6164" s="50"/>
      <c r="C6164" s="50"/>
      <c r="D6164" s="50"/>
      <c r="E6164" s="56"/>
      <c r="F6164" s="50"/>
      <c r="L6164" s="50"/>
      <c r="N6164" s="50"/>
      <c r="O6164" s="50"/>
      <c r="P6164" s="50"/>
    </row>
    <row r="6165" spans="1:16">
      <c r="A6165" s="50"/>
      <c r="C6165" s="50"/>
      <c r="D6165" s="50"/>
      <c r="E6165" s="56"/>
      <c r="F6165" s="50"/>
      <c r="L6165" s="50"/>
      <c r="N6165" s="50"/>
      <c r="O6165" s="50"/>
      <c r="P6165" s="50"/>
    </row>
    <row r="6166" spans="1:16">
      <c r="A6166" s="50"/>
      <c r="C6166" s="50"/>
      <c r="D6166" s="50"/>
      <c r="E6166" s="56"/>
      <c r="F6166" s="50"/>
      <c r="L6166" s="50"/>
      <c r="N6166" s="50"/>
      <c r="O6166" s="50"/>
      <c r="P6166" s="50"/>
    </row>
    <row r="6167" spans="1:16">
      <c r="A6167" s="50"/>
      <c r="C6167" s="50"/>
      <c r="D6167" s="50"/>
      <c r="E6167" s="56"/>
      <c r="F6167" s="50"/>
      <c r="L6167" s="50"/>
      <c r="N6167" s="50"/>
      <c r="O6167" s="50"/>
      <c r="P6167" s="50"/>
    </row>
    <row r="6168" spans="1:16">
      <c r="A6168" s="50"/>
      <c r="C6168" s="50"/>
      <c r="D6168" s="50"/>
      <c r="E6168" s="56"/>
      <c r="F6168" s="50"/>
      <c r="L6168" s="50"/>
      <c r="N6168" s="50"/>
      <c r="O6168" s="50"/>
      <c r="P6168" s="50"/>
    </row>
    <row r="6169" spans="1:16">
      <c r="A6169" s="50"/>
      <c r="C6169" s="50"/>
      <c r="D6169" s="50"/>
      <c r="E6169" s="56"/>
      <c r="F6169" s="50"/>
      <c r="L6169" s="50"/>
      <c r="N6169" s="50"/>
      <c r="O6169" s="50"/>
      <c r="P6169" s="50"/>
    </row>
    <row r="6170" spans="1:16">
      <c r="A6170" s="50"/>
      <c r="C6170" s="50"/>
      <c r="D6170" s="50"/>
      <c r="E6170" s="56"/>
      <c r="F6170" s="50"/>
      <c r="L6170" s="50"/>
      <c r="N6170" s="50"/>
      <c r="O6170" s="50"/>
      <c r="P6170" s="50"/>
    </row>
    <row r="6171" spans="1:16">
      <c r="A6171" s="50"/>
      <c r="C6171" s="50"/>
      <c r="D6171" s="50"/>
      <c r="E6171" s="56"/>
      <c r="F6171" s="50"/>
      <c r="L6171" s="50"/>
      <c r="N6171" s="50"/>
      <c r="O6171" s="50"/>
      <c r="P6171" s="50"/>
    </row>
    <row r="6172" spans="1:16">
      <c r="A6172" s="50"/>
      <c r="C6172" s="50"/>
      <c r="D6172" s="50"/>
      <c r="E6172" s="56"/>
      <c r="F6172" s="50"/>
      <c r="L6172" s="50"/>
      <c r="N6172" s="50"/>
      <c r="O6172" s="50"/>
      <c r="P6172" s="50"/>
    </row>
    <row r="6173" spans="1:16">
      <c r="A6173" s="50"/>
      <c r="C6173" s="50"/>
      <c r="D6173" s="50"/>
      <c r="E6173" s="56"/>
      <c r="F6173" s="50"/>
      <c r="L6173" s="50"/>
      <c r="N6173" s="50"/>
      <c r="O6173" s="50"/>
      <c r="P6173" s="50"/>
    </row>
    <row r="6174" spans="1:16">
      <c r="A6174" s="50"/>
      <c r="C6174" s="50"/>
      <c r="D6174" s="50"/>
      <c r="E6174" s="56"/>
      <c r="F6174" s="50"/>
      <c r="L6174" s="50"/>
      <c r="N6174" s="50"/>
      <c r="O6174" s="50"/>
      <c r="P6174" s="50"/>
    </row>
    <row r="6175" spans="1:16">
      <c r="A6175" s="50"/>
      <c r="C6175" s="50"/>
      <c r="D6175" s="50"/>
      <c r="E6175" s="56"/>
      <c r="F6175" s="50"/>
      <c r="L6175" s="50"/>
      <c r="N6175" s="50"/>
      <c r="O6175" s="50"/>
      <c r="P6175" s="50"/>
    </row>
    <row r="6176" spans="1:16">
      <c r="A6176" s="50"/>
      <c r="C6176" s="50"/>
      <c r="D6176" s="50"/>
      <c r="E6176" s="56"/>
      <c r="F6176" s="50"/>
      <c r="L6176" s="50"/>
      <c r="N6176" s="50"/>
      <c r="O6176" s="50"/>
      <c r="P6176" s="50"/>
    </row>
    <row r="6177" spans="1:16">
      <c r="A6177" s="50"/>
      <c r="C6177" s="50"/>
      <c r="D6177" s="50"/>
      <c r="E6177" s="56"/>
      <c r="F6177" s="50"/>
      <c r="L6177" s="50"/>
      <c r="N6177" s="50"/>
      <c r="O6177" s="50"/>
      <c r="P6177" s="50"/>
    </row>
    <row r="6178" spans="1:16">
      <c r="A6178" s="50"/>
      <c r="C6178" s="50"/>
      <c r="D6178" s="50"/>
      <c r="E6178" s="56"/>
      <c r="F6178" s="50"/>
      <c r="L6178" s="50"/>
      <c r="N6178" s="50"/>
      <c r="O6178" s="50"/>
      <c r="P6178" s="50"/>
    </row>
    <row r="6179" spans="1:16">
      <c r="A6179" s="50"/>
      <c r="C6179" s="50"/>
      <c r="D6179" s="50"/>
      <c r="E6179" s="56"/>
      <c r="F6179" s="50"/>
      <c r="L6179" s="50"/>
      <c r="N6179" s="50"/>
      <c r="O6179" s="50"/>
      <c r="P6179" s="50"/>
    </row>
    <row r="6180" spans="1:16">
      <c r="A6180" s="50"/>
      <c r="C6180" s="50"/>
      <c r="D6180" s="50"/>
      <c r="E6180" s="56"/>
      <c r="F6180" s="50"/>
      <c r="L6180" s="50"/>
      <c r="N6180" s="50"/>
      <c r="O6180" s="50"/>
      <c r="P6180" s="50"/>
    </row>
    <row r="6181" spans="1:16">
      <c r="A6181" s="50"/>
      <c r="C6181" s="50"/>
      <c r="D6181" s="50"/>
      <c r="E6181" s="56"/>
      <c r="F6181" s="50"/>
      <c r="L6181" s="50"/>
      <c r="N6181" s="50"/>
      <c r="O6181" s="50"/>
      <c r="P6181" s="50"/>
    </row>
    <row r="6182" spans="1:16">
      <c r="A6182" s="50"/>
      <c r="C6182" s="50"/>
      <c r="D6182" s="50"/>
      <c r="E6182" s="56"/>
      <c r="F6182" s="50"/>
      <c r="L6182" s="50"/>
      <c r="N6182" s="50"/>
      <c r="O6182" s="50"/>
      <c r="P6182" s="50"/>
    </row>
    <row r="6183" spans="1:16">
      <c r="A6183" s="50"/>
      <c r="C6183" s="50"/>
      <c r="D6183" s="50"/>
      <c r="E6183" s="56"/>
      <c r="F6183" s="50"/>
      <c r="L6183" s="50"/>
      <c r="N6183" s="50"/>
      <c r="O6183" s="50"/>
      <c r="P6183" s="50"/>
    </row>
    <row r="6184" spans="1:16">
      <c r="A6184" s="50"/>
      <c r="C6184" s="50"/>
      <c r="D6184" s="50"/>
      <c r="E6184" s="56"/>
      <c r="F6184" s="50"/>
      <c r="L6184" s="50"/>
      <c r="N6184" s="50"/>
      <c r="O6184" s="50"/>
      <c r="P6184" s="50"/>
    </row>
    <row r="6185" spans="1:16">
      <c r="A6185" s="50"/>
      <c r="C6185" s="50"/>
      <c r="D6185" s="50"/>
      <c r="E6185" s="56"/>
      <c r="F6185" s="50"/>
      <c r="L6185" s="50"/>
      <c r="N6185" s="50"/>
      <c r="O6185" s="50"/>
      <c r="P6185" s="50"/>
    </row>
    <row r="6186" spans="1:16">
      <c r="A6186" s="50"/>
      <c r="C6186" s="50"/>
      <c r="D6186" s="50"/>
      <c r="E6186" s="56"/>
      <c r="F6186" s="50"/>
      <c r="L6186" s="50"/>
      <c r="N6186" s="50"/>
      <c r="O6186" s="50"/>
      <c r="P6186" s="50"/>
    </row>
    <row r="6187" spans="1:16">
      <c r="A6187" s="50"/>
      <c r="C6187" s="50"/>
      <c r="D6187" s="50"/>
      <c r="E6187" s="56"/>
      <c r="F6187" s="50"/>
      <c r="L6187" s="50"/>
      <c r="N6187" s="50"/>
      <c r="O6187" s="50"/>
      <c r="P6187" s="50"/>
    </row>
    <row r="6188" spans="1:16">
      <c r="A6188" s="50"/>
      <c r="C6188" s="50"/>
      <c r="D6188" s="50"/>
      <c r="E6188" s="56"/>
      <c r="F6188" s="50"/>
      <c r="L6188" s="50"/>
      <c r="N6188" s="50"/>
      <c r="O6188" s="50"/>
      <c r="P6188" s="50"/>
    </row>
    <row r="6189" spans="1:16">
      <c r="A6189" s="50"/>
      <c r="C6189" s="50"/>
      <c r="D6189" s="50"/>
      <c r="E6189" s="56"/>
      <c r="F6189" s="50"/>
      <c r="L6189" s="50"/>
      <c r="N6189" s="50"/>
      <c r="O6189" s="50"/>
      <c r="P6189" s="50"/>
    </row>
    <row r="6190" spans="1:16">
      <c r="A6190" s="50"/>
      <c r="C6190" s="50"/>
      <c r="D6190" s="50"/>
      <c r="E6190" s="56"/>
      <c r="F6190" s="50"/>
      <c r="L6190" s="50"/>
      <c r="N6190" s="50"/>
      <c r="O6190" s="50"/>
      <c r="P6190" s="50"/>
    </row>
    <row r="6191" spans="1:16">
      <c r="A6191" s="50"/>
      <c r="C6191" s="50"/>
      <c r="D6191" s="50"/>
      <c r="E6191" s="56"/>
      <c r="F6191" s="50"/>
      <c r="L6191" s="50"/>
      <c r="N6191" s="50"/>
      <c r="O6191" s="50"/>
      <c r="P6191" s="50"/>
    </row>
    <row r="6192" spans="1:16">
      <c r="A6192" s="50"/>
      <c r="C6192" s="50"/>
      <c r="D6192" s="50"/>
      <c r="E6192" s="56"/>
      <c r="F6192" s="50"/>
      <c r="L6192" s="50"/>
      <c r="N6192" s="50"/>
      <c r="O6192" s="50"/>
      <c r="P6192" s="50"/>
    </row>
    <row r="6193" spans="1:16">
      <c r="A6193" s="50"/>
      <c r="C6193" s="50"/>
      <c r="D6193" s="50"/>
      <c r="E6193" s="56"/>
      <c r="F6193" s="50"/>
      <c r="L6193" s="50"/>
      <c r="N6193" s="50"/>
      <c r="O6193" s="50"/>
      <c r="P6193" s="50"/>
    </row>
    <row r="6194" spans="1:16">
      <c r="A6194" s="50"/>
      <c r="C6194" s="50"/>
      <c r="D6194" s="50"/>
      <c r="E6194" s="56"/>
      <c r="F6194" s="50"/>
      <c r="L6194" s="50"/>
      <c r="N6194" s="50"/>
      <c r="O6194" s="50"/>
      <c r="P6194" s="50"/>
    </row>
    <row r="6195" spans="1:16">
      <c r="A6195" s="50"/>
      <c r="C6195" s="50"/>
      <c r="D6195" s="50"/>
      <c r="E6195" s="56"/>
      <c r="F6195" s="50"/>
      <c r="L6195" s="50"/>
      <c r="N6195" s="50"/>
      <c r="O6195" s="50"/>
      <c r="P6195" s="50"/>
    </row>
    <row r="6196" spans="1:16">
      <c r="A6196" s="50"/>
      <c r="C6196" s="50"/>
      <c r="D6196" s="50"/>
      <c r="E6196" s="56"/>
      <c r="F6196" s="50"/>
      <c r="L6196" s="50"/>
      <c r="N6196" s="50"/>
      <c r="O6196" s="50"/>
      <c r="P6196" s="50"/>
    </row>
    <row r="6197" spans="1:16">
      <c r="A6197" s="50"/>
      <c r="C6197" s="50"/>
      <c r="D6197" s="50"/>
      <c r="E6197" s="56"/>
      <c r="F6197" s="50"/>
      <c r="L6197" s="50"/>
      <c r="N6197" s="50"/>
      <c r="O6197" s="50"/>
      <c r="P6197" s="50"/>
    </row>
    <row r="6198" spans="1:16">
      <c r="A6198" s="50"/>
      <c r="C6198" s="50"/>
      <c r="D6198" s="50"/>
      <c r="E6198" s="56"/>
      <c r="F6198" s="50"/>
      <c r="L6198" s="50"/>
      <c r="N6198" s="50"/>
      <c r="O6198" s="50"/>
      <c r="P6198" s="50"/>
    </row>
    <row r="6199" spans="1:16">
      <c r="A6199" s="50"/>
      <c r="C6199" s="50"/>
      <c r="D6199" s="50"/>
      <c r="E6199" s="56"/>
      <c r="F6199" s="50"/>
      <c r="L6199" s="50"/>
      <c r="N6199" s="50"/>
      <c r="O6199" s="50"/>
      <c r="P6199" s="50"/>
    </row>
    <row r="6200" spans="1:16">
      <c r="A6200" s="50"/>
      <c r="C6200" s="50"/>
      <c r="D6200" s="50"/>
      <c r="E6200" s="56"/>
      <c r="F6200" s="50"/>
      <c r="L6200" s="50"/>
      <c r="N6200" s="50"/>
      <c r="O6200" s="50"/>
      <c r="P6200" s="50"/>
    </row>
    <row r="6201" spans="1:16">
      <c r="A6201" s="50"/>
      <c r="C6201" s="50"/>
      <c r="D6201" s="50"/>
      <c r="E6201" s="56"/>
      <c r="F6201" s="50"/>
      <c r="L6201" s="50"/>
      <c r="N6201" s="50"/>
      <c r="O6201" s="50"/>
      <c r="P6201" s="50"/>
    </row>
    <row r="6202" spans="1:16">
      <c r="A6202" s="50"/>
      <c r="C6202" s="50"/>
      <c r="D6202" s="50"/>
      <c r="E6202" s="56"/>
      <c r="F6202" s="50"/>
      <c r="L6202" s="50"/>
      <c r="N6202" s="50"/>
      <c r="O6202" s="50"/>
      <c r="P6202" s="50"/>
    </row>
    <row r="6203" spans="1:16">
      <c r="A6203" s="50"/>
      <c r="C6203" s="50"/>
      <c r="D6203" s="50"/>
      <c r="E6203" s="56"/>
      <c r="F6203" s="50"/>
      <c r="L6203" s="50"/>
      <c r="N6203" s="50"/>
      <c r="O6203" s="50"/>
      <c r="P6203" s="50"/>
    </row>
    <row r="6204" spans="1:16">
      <c r="A6204" s="50"/>
      <c r="C6204" s="50"/>
      <c r="D6204" s="50"/>
      <c r="E6204" s="56"/>
      <c r="F6204" s="50"/>
      <c r="L6204" s="50"/>
      <c r="N6204" s="50"/>
      <c r="O6204" s="50"/>
      <c r="P6204" s="50"/>
    </row>
    <row r="6205" spans="1:16">
      <c r="A6205" s="50"/>
      <c r="C6205" s="50"/>
      <c r="D6205" s="50"/>
      <c r="E6205" s="56"/>
      <c r="F6205" s="50"/>
      <c r="L6205" s="50"/>
      <c r="N6205" s="50"/>
      <c r="O6205" s="50"/>
      <c r="P6205" s="50"/>
    </row>
    <row r="6206" spans="1:16">
      <c r="A6206" s="50"/>
      <c r="C6206" s="50"/>
      <c r="D6206" s="50"/>
      <c r="E6206" s="56"/>
      <c r="F6206" s="50"/>
      <c r="L6206" s="50"/>
      <c r="N6206" s="50"/>
      <c r="O6206" s="50"/>
      <c r="P6206" s="50"/>
    </row>
    <row r="6207" spans="1:16">
      <c r="A6207" s="50"/>
      <c r="C6207" s="50"/>
      <c r="D6207" s="50"/>
      <c r="E6207" s="56"/>
      <c r="F6207" s="50"/>
      <c r="L6207" s="50"/>
      <c r="N6207" s="50"/>
      <c r="O6207" s="50"/>
      <c r="P6207" s="50"/>
    </row>
    <row r="6208" spans="1:16">
      <c r="A6208" s="50"/>
      <c r="C6208" s="50"/>
      <c r="D6208" s="50"/>
      <c r="E6208" s="56"/>
      <c r="F6208" s="50"/>
      <c r="L6208" s="50"/>
      <c r="N6208" s="50"/>
      <c r="O6208" s="50"/>
      <c r="P6208" s="50"/>
    </row>
    <row r="6209" spans="1:16">
      <c r="A6209" s="50"/>
      <c r="C6209" s="50"/>
      <c r="D6209" s="50"/>
      <c r="E6209" s="56"/>
      <c r="F6209" s="50"/>
      <c r="L6209" s="50"/>
      <c r="N6209" s="50"/>
      <c r="O6209" s="50"/>
      <c r="P6209" s="50"/>
    </row>
    <row r="6210" spans="1:16">
      <c r="A6210" s="50"/>
      <c r="C6210" s="50"/>
      <c r="D6210" s="50"/>
      <c r="E6210" s="56"/>
      <c r="F6210" s="50"/>
      <c r="L6210" s="50"/>
      <c r="N6210" s="50"/>
      <c r="O6210" s="50"/>
      <c r="P6210" s="50"/>
    </row>
    <row r="6211" spans="1:16">
      <c r="A6211" s="50"/>
      <c r="C6211" s="50"/>
      <c r="D6211" s="50"/>
      <c r="E6211" s="56"/>
      <c r="F6211" s="50"/>
      <c r="L6211" s="50"/>
      <c r="N6211" s="50"/>
      <c r="O6211" s="50"/>
      <c r="P6211" s="50"/>
    </row>
    <row r="6212" spans="1:16">
      <c r="A6212" s="50"/>
      <c r="C6212" s="50"/>
      <c r="D6212" s="50"/>
      <c r="E6212" s="56"/>
      <c r="F6212" s="50"/>
      <c r="L6212" s="50"/>
      <c r="N6212" s="50"/>
      <c r="O6212" s="50"/>
      <c r="P6212" s="50"/>
    </row>
    <row r="6213" spans="1:16">
      <c r="A6213" s="50"/>
      <c r="C6213" s="50"/>
      <c r="D6213" s="50"/>
      <c r="E6213" s="56"/>
      <c r="F6213" s="50"/>
      <c r="L6213" s="50"/>
      <c r="N6213" s="50"/>
      <c r="O6213" s="50"/>
      <c r="P6213" s="50"/>
    </row>
    <row r="6214" spans="1:16">
      <c r="A6214" s="50"/>
      <c r="C6214" s="50"/>
      <c r="D6214" s="50"/>
      <c r="E6214" s="56"/>
      <c r="F6214" s="50"/>
      <c r="L6214" s="50"/>
      <c r="N6214" s="50"/>
      <c r="O6214" s="50"/>
      <c r="P6214" s="50"/>
    </row>
    <row r="6215" spans="1:16">
      <c r="A6215" s="50"/>
      <c r="C6215" s="50"/>
      <c r="D6215" s="50"/>
      <c r="E6215" s="56"/>
      <c r="F6215" s="50"/>
      <c r="L6215" s="50"/>
      <c r="N6215" s="50"/>
      <c r="O6215" s="50"/>
      <c r="P6215" s="50"/>
    </row>
    <row r="6216" spans="1:16">
      <c r="A6216" s="50"/>
      <c r="C6216" s="50"/>
      <c r="D6216" s="50"/>
      <c r="E6216" s="56"/>
      <c r="F6216" s="50"/>
      <c r="L6216" s="50"/>
      <c r="N6216" s="50"/>
      <c r="O6216" s="50"/>
      <c r="P6216" s="50"/>
    </row>
    <row r="6217" spans="1:16">
      <c r="A6217" s="50"/>
      <c r="C6217" s="50"/>
      <c r="D6217" s="50"/>
      <c r="E6217" s="56"/>
      <c r="F6217" s="50"/>
      <c r="L6217" s="50"/>
      <c r="N6217" s="50"/>
      <c r="O6217" s="50"/>
      <c r="P6217" s="50"/>
    </row>
    <row r="6218" spans="1:16">
      <c r="A6218" s="50"/>
      <c r="C6218" s="50"/>
      <c r="D6218" s="50"/>
      <c r="E6218" s="56"/>
      <c r="F6218" s="50"/>
      <c r="L6218" s="50"/>
      <c r="N6218" s="50"/>
      <c r="O6218" s="50"/>
      <c r="P6218" s="50"/>
    </row>
    <row r="6219" spans="1:16">
      <c r="A6219" s="50"/>
      <c r="C6219" s="50"/>
      <c r="D6219" s="50"/>
      <c r="E6219" s="56"/>
      <c r="F6219" s="50"/>
      <c r="L6219" s="50"/>
      <c r="N6219" s="50"/>
      <c r="O6219" s="50"/>
      <c r="P6219" s="50"/>
    </row>
    <row r="6220" spans="1:16">
      <c r="A6220" s="50"/>
      <c r="C6220" s="50"/>
      <c r="D6220" s="50"/>
      <c r="E6220" s="56"/>
      <c r="F6220" s="50"/>
      <c r="L6220" s="50"/>
      <c r="N6220" s="50"/>
      <c r="O6220" s="50"/>
      <c r="P6220" s="50"/>
    </row>
    <row r="6221" spans="1:16">
      <c r="A6221" s="50"/>
      <c r="C6221" s="50"/>
      <c r="D6221" s="50"/>
      <c r="E6221" s="56"/>
      <c r="F6221" s="50"/>
      <c r="L6221" s="50"/>
      <c r="N6221" s="50"/>
      <c r="O6221" s="50"/>
      <c r="P6221" s="50"/>
    </row>
    <row r="6222" spans="1:16">
      <c r="A6222" s="50"/>
      <c r="C6222" s="50"/>
      <c r="D6222" s="50"/>
      <c r="E6222" s="56"/>
      <c r="F6222" s="50"/>
      <c r="L6222" s="50"/>
      <c r="N6222" s="50"/>
      <c r="O6222" s="50"/>
      <c r="P6222" s="50"/>
    </row>
    <row r="6223" spans="1:16">
      <c r="A6223" s="50"/>
      <c r="C6223" s="50"/>
      <c r="D6223" s="50"/>
      <c r="E6223" s="56"/>
      <c r="F6223" s="50"/>
      <c r="L6223" s="50"/>
      <c r="N6223" s="50"/>
      <c r="O6223" s="50"/>
      <c r="P6223" s="50"/>
    </row>
    <row r="6224" spans="1:16">
      <c r="A6224" s="50"/>
      <c r="C6224" s="50"/>
      <c r="D6224" s="50"/>
      <c r="E6224" s="56"/>
      <c r="F6224" s="50"/>
      <c r="L6224" s="50"/>
      <c r="N6224" s="50"/>
      <c r="O6224" s="50"/>
      <c r="P6224" s="50"/>
    </row>
    <row r="6225" spans="1:16">
      <c r="A6225" s="50"/>
      <c r="C6225" s="50"/>
      <c r="D6225" s="50"/>
      <c r="E6225" s="56"/>
      <c r="F6225" s="50"/>
      <c r="L6225" s="50"/>
      <c r="N6225" s="50"/>
      <c r="O6225" s="50"/>
      <c r="P6225" s="50"/>
    </row>
    <row r="6226" spans="1:16">
      <c r="A6226" s="50"/>
      <c r="C6226" s="50"/>
      <c r="D6226" s="50"/>
      <c r="E6226" s="56"/>
      <c r="F6226" s="50"/>
      <c r="L6226" s="50"/>
      <c r="N6226" s="50"/>
      <c r="O6226" s="50"/>
      <c r="P6226" s="50"/>
    </row>
    <row r="6227" spans="1:16">
      <c r="A6227" s="50"/>
      <c r="C6227" s="50"/>
      <c r="D6227" s="50"/>
      <c r="E6227" s="56"/>
      <c r="F6227" s="50"/>
      <c r="L6227" s="50"/>
      <c r="N6227" s="50"/>
      <c r="O6227" s="50"/>
      <c r="P6227" s="50"/>
    </row>
    <row r="6228" spans="1:16">
      <c r="A6228" s="50"/>
      <c r="C6228" s="50"/>
      <c r="D6228" s="50"/>
      <c r="E6228" s="56"/>
      <c r="F6228" s="50"/>
      <c r="L6228" s="50"/>
      <c r="N6228" s="50"/>
      <c r="O6228" s="50"/>
      <c r="P6228" s="50"/>
    </row>
    <row r="6229" spans="1:16">
      <c r="A6229" s="50"/>
      <c r="C6229" s="50"/>
      <c r="D6229" s="50"/>
      <c r="E6229" s="56"/>
      <c r="F6229" s="50"/>
      <c r="L6229" s="50"/>
      <c r="N6229" s="50"/>
      <c r="O6229" s="50"/>
      <c r="P6229" s="50"/>
    </row>
    <row r="6230" spans="1:16">
      <c r="A6230" s="50"/>
      <c r="C6230" s="50"/>
      <c r="D6230" s="50"/>
      <c r="E6230" s="56"/>
      <c r="F6230" s="50"/>
      <c r="L6230" s="50"/>
      <c r="N6230" s="50"/>
      <c r="O6230" s="50"/>
      <c r="P6230" s="50"/>
    </row>
    <row r="6231" spans="1:16">
      <c r="A6231" s="50"/>
      <c r="C6231" s="50"/>
      <c r="D6231" s="50"/>
      <c r="E6231" s="56"/>
      <c r="F6231" s="50"/>
      <c r="L6231" s="50"/>
      <c r="N6231" s="50"/>
      <c r="O6231" s="50"/>
      <c r="P6231" s="50"/>
    </row>
    <row r="6232" spans="1:16">
      <c r="A6232" s="50"/>
      <c r="C6232" s="50"/>
      <c r="D6232" s="50"/>
      <c r="E6232" s="56"/>
      <c r="F6232" s="50"/>
      <c r="L6232" s="50"/>
      <c r="N6232" s="50"/>
      <c r="O6232" s="50"/>
      <c r="P6232" s="50"/>
    </row>
    <row r="6233" spans="1:16">
      <c r="A6233" s="50"/>
      <c r="C6233" s="50"/>
      <c r="D6233" s="50"/>
      <c r="E6233" s="56"/>
      <c r="F6233" s="50"/>
      <c r="L6233" s="50"/>
      <c r="N6233" s="50"/>
      <c r="O6233" s="50"/>
      <c r="P6233" s="50"/>
    </row>
    <row r="6234" spans="1:16">
      <c r="A6234" s="50"/>
      <c r="C6234" s="50"/>
      <c r="D6234" s="50"/>
      <c r="E6234" s="56"/>
      <c r="F6234" s="50"/>
      <c r="L6234" s="50"/>
      <c r="N6234" s="50"/>
      <c r="O6234" s="50"/>
      <c r="P6234" s="50"/>
    </row>
    <row r="6235" spans="1:16">
      <c r="A6235" s="50"/>
      <c r="C6235" s="50"/>
      <c r="D6235" s="50"/>
      <c r="E6235" s="56"/>
      <c r="F6235" s="50"/>
      <c r="L6235" s="50"/>
      <c r="N6235" s="50"/>
      <c r="O6235" s="50"/>
      <c r="P6235" s="50"/>
    </row>
    <row r="6236" spans="1:16">
      <c r="A6236" s="50"/>
      <c r="C6236" s="50"/>
      <c r="D6236" s="50"/>
      <c r="E6236" s="56"/>
      <c r="F6236" s="50"/>
      <c r="L6236" s="50"/>
      <c r="N6236" s="50"/>
      <c r="O6236" s="50"/>
      <c r="P6236" s="50"/>
    </row>
    <row r="6237" spans="1:16">
      <c r="A6237" s="50"/>
      <c r="C6237" s="50"/>
      <c r="D6237" s="50"/>
      <c r="E6237" s="56"/>
      <c r="F6237" s="50"/>
      <c r="L6237" s="50"/>
      <c r="N6237" s="50"/>
      <c r="O6237" s="50"/>
      <c r="P6237" s="50"/>
    </row>
    <row r="6238" spans="1:16">
      <c r="A6238" s="50"/>
      <c r="C6238" s="50"/>
      <c r="D6238" s="50"/>
      <c r="E6238" s="56"/>
      <c r="F6238" s="50"/>
      <c r="L6238" s="50"/>
      <c r="N6238" s="50"/>
      <c r="O6238" s="50"/>
      <c r="P6238" s="50"/>
    </row>
    <row r="6239" spans="1:16">
      <c r="A6239" s="50"/>
      <c r="C6239" s="50"/>
      <c r="D6239" s="50"/>
      <c r="E6239" s="56"/>
      <c r="F6239" s="50"/>
      <c r="L6239" s="50"/>
      <c r="N6239" s="50"/>
      <c r="O6239" s="50"/>
      <c r="P6239" s="50"/>
    </row>
    <row r="6240" spans="1:16">
      <c r="A6240" s="50"/>
      <c r="C6240" s="50"/>
      <c r="D6240" s="50"/>
      <c r="E6240" s="56"/>
      <c r="F6240" s="50"/>
      <c r="L6240" s="50"/>
      <c r="N6240" s="50"/>
      <c r="O6240" s="50"/>
      <c r="P6240" s="50"/>
    </row>
    <row r="6241" spans="1:16">
      <c r="A6241" s="50"/>
      <c r="C6241" s="50"/>
      <c r="D6241" s="50"/>
      <c r="E6241" s="56"/>
      <c r="F6241" s="50"/>
      <c r="L6241" s="50"/>
      <c r="N6241" s="50"/>
      <c r="O6241" s="50"/>
      <c r="P6241" s="50"/>
    </row>
    <row r="6242" spans="1:16">
      <c r="A6242" s="50"/>
      <c r="C6242" s="50"/>
      <c r="D6242" s="50"/>
      <c r="E6242" s="56"/>
      <c r="F6242" s="50"/>
      <c r="L6242" s="50"/>
      <c r="N6242" s="50"/>
      <c r="O6242" s="50"/>
      <c r="P6242" s="50"/>
    </row>
    <row r="6243" spans="1:16">
      <c r="A6243" s="50"/>
      <c r="C6243" s="50"/>
      <c r="D6243" s="50"/>
      <c r="E6243" s="56"/>
      <c r="F6243" s="50"/>
      <c r="L6243" s="50"/>
      <c r="N6243" s="50"/>
      <c r="O6243" s="50"/>
      <c r="P6243" s="50"/>
    </row>
    <row r="6244" spans="1:16">
      <c r="A6244" s="50"/>
      <c r="C6244" s="50"/>
      <c r="D6244" s="50"/>
      <c r="E6244" s="56"/>
      <c r="F6244" s="50"/>
      <c r="L6244" s="50"/>
      <c r="N6244" s="50"/>
      <c r="O6244" s="50"/>
      <c r="P6244" s="50"/>
    </row>
    <row r="6245" spans="1:16">
      <c r="A6245" s="50"/>
      <c r="C6245" s="50"/>
      <c r="D6245" s="50"/>
      <c r="E6245" s="56"/>
      <c r="F6245" s="50"/>
      <c r="L6245" s="50"/>
      <c r="N6245" s="50"/>
      <c r="O6245" s="50"/>
      <c r="P6245" s="50"/>
    </row>
    <row r="6246" spans="1:16">
      <c r="A6246" s="50"/>
      <c r="C6246" s="50"/>
      <c r="D6246" s="50"/>
      <c r="E6246" s="56"/>
      <c r="F6246" s="50"/>
      <c r="L6246" s="50"/>
      <c r="N6246" s="50"/>
      <c r="O6246" s="50"/>
      <c r="P6246" s="50"/>
    </row>
    <row r="6247" spans="1:16">
      <c r="A6247" s="50"/>
      <c r="C6247" s="50"/>
      <c r="D6247" s="50"/>
      <c r="E6247" s="56"/>
      <c r="F6247" s="50"/>
      <c r="L6247" s="50"/>
      <c r="N6247" s="50"/>
      <c r="O6247" s="50"/>
      <c r="P6247" s="50"/>
    </row>
    <row r="6248" spans="1:16">
      <c r="A6248" s="50"/>
      <c r="C6248" s="50"/>
      <c r="D6248" s="50"/>
      <c r="E6248" s="56"/>
      <c r="F6248" s="50"/>
      <c r="L6248" s="50"/>
      <c r="N6248" s="50"/>
      <c r="O6248" s="50"/>
      <c r="P6248" s="50"/>
    </row>
    <row r="6249" spans="1:16">
      <c r="A6249" s="50"/>
      <c r="C6249" s="50"/>
      <c r="D6249" s="50"/>
      <c r="E6249" s="56"/>
      <c r="F6249" s="50"/>
      <c r="L6249" s="50"/>
      <c r="N6249" s="50"/>
      <c r="O6249" s="50"/>
      <c r="P6249" s="50"/>
    </row>
    <row r="6250" spans="1:16">
      <c r="A6250" s="50"/>
      <c r="C6250" s="50"/>
      <c r="D6250" s="50"/>
      <c r="E6250" s="56"/>
      <c r="F6250" s="50"/>
      <c r="L6250" s="50"/>
      <c r="N6250" s="50"/>
      <c r="O6250" s="50"/>
      <c r="P6250" s="50"/>
    </row>
    <row r="6251" spans="1:16">
      <c r="A6251" s="50"/>
      <c r="C6251" s="50"/>
      <c r="D6251" s="50"/>
      <c r="E6251" s="56"/>
      <c r="F6251" s="50"/>
      <c r="L6251" s="50"/>
      <c r="N6251" s="50"/>
      <c r="O6251" s="50"/>
      <c r="P6251" s="50"/>
    </row>
    <row r="6252" spans="1:16">
      <c r="A6252" s="50"/>
      <c r="C6252" s="50"/>
      <c r="D6252" s="50"/>
      <c r="E6252" s="56"/>
      <c r="F6252" s="50"/>
      <c r="L6252" s="50"/>
      <c r="N6252" s="50"/>
      <c r="O6252" s="50"/>
      <c r="P6252" s="50"/>
    </row>
    <row r="6253" spans="1:16">
      <c r="A6253" s="50"/>
      <c r="C6253" s="50"/>
      <c r="D6253" s="50"/>
      <c r="E6253" s="56"/>
      <c r="F6253" s="50"/>
      <c r="L6253" s="50"/>
      <c r="N6253" s="50"/>
      <c r="O6253" s="50"/>
      <c r="P6253" s="50"/>
    </row>
    <row r="6254" spans="1:16">
      <c r="A6254" s="50"/>
      <c r="C6254" s="50"/>
      <c r="D6254" s="50"/>
      <c r="E6254" s="56"/>
      <c r="F6254" s="50"/>
      <c r="L6254" s="50"/>
      <c r="N6254" s="50"/>
      <c r="O6254" s="50"/>
      <c r="P6254" s="50"/>
    </row>
    <row r="6255" spans="1:16">
      <c r="A6255" s="50"/>
      <c r="C6255" s="50"/>
      <c r="D6255" s="50"/>
      <c r="E6255" s="56"/>
      <c r="F6255" s="50"/>
      <c r="L6255" s="50"/>
      <c r="N6255" s="50"/>
      <c r="O6255" s="50"/>
      <c r="P6255" s="50"/>
    </row>
    <row r="6256" spans="1:16">
      <c r="A6256" s="50"/>
      <c r="C6256" s="50"/>
      <c r="D6256" s="50"/>
      <c r="E6256" s="56"/>
      <c r="F6256" s="50"/>
      <c r="L6256" s="50"/>
      <c r="N6256" s="50"/>
      <c r="O6256" s="50"/>
      <c r="P6256" s="50"/>
    </row>
    <row r="6257" spans="1:16">
      <c r="A6257" s="50"/>
      <c r="C6257" s="50"/>
      <c r="D6257" s="50"/>
      <c r="E6257" s="56"/>
      <c r="F6257" s="50"/>
      <c r="L6257" s="50"/>
      <c r="N6257" s="50"/>
      <c r="O6257" s="50"/>
      <c r="P6257" s="50"/>
    </row>
    <row r="6258" spans="1:16">
      <c r="A6258" s="50"/>
      <c r="C6258" s="50"/>
      <c r="D6258" s="50"/>
      <c r="E6258" s="56"/>
      <c r="F6258" s="50"/>
      <c r="L6258" s="50"/>
      <c r="N6258" s="50"/>
      <c r="O6258" s="50"/>
      <c r="P6258" s="50"/>
    </row>
    <row r="6259" spans="1:16">
      <c r="A6259" s="50"/>
      <c r="C6259" s="50"/>
      <c r="D6259" s="50"/>
      <c r="E6259" s="56"/>
      <c r="F6259" s="50"/>
      <c r="L6259" s="50"/>
      <c r="N6259" s="50"/>
      <c r="O6259" s="50"/>
      <c r="P6259" s="50"/>
    </row>
    <row r="6260" spans="1:16">
      <c r="A6260" s="50"/>
      <c r="C6260" s="50"/>
      <c r="D6260" s="50"/>
      <c r="E6260" s="56"/>
      <c r="F6260" s="50"/>
      <c r="L6260" s="50"/>
      <c r="N6260" s="50"/>
      <c r="O6260" s="50"/>
      <c r="P6260" s="50"/>
    </row>
    <row r="6261" spans="1:16">
      <c r="A6261" s="50"/>
      <c r="C6261" s="50"/>
      <c r="D6261" s="50"/>
      <c r="E6261" s="56"/>
      <c r="F6261" s="50"/>
      <c r="L6261" s="50"/>
      <c r="N6261" s="50"/>
      <c r="O6261" s="50"/>
      <c r="P6261" s="50"/>
    </row>
    <row r="6262" spans="1:16">
      <c r="A6262" s="50"/>
      <c r="C6262" s="50"/>
      <c r="D6262" s="50"/>
      <c r="E6262" s="56"/>
      <c r="F6262" s="50"/>
      <c r="L6262" s="50"/>
      <c r="N6262" s="50"/>
      <c r="O6262" s="50"/>
      <c r="P6262" s="50"/>
    </row>
    <row r="6263" spans="1:16">
      <c r="A6263" s="50"/>
      <c r="C6263" s="50"/>
      <c r="D6263" s="50"/>
      <c r="E6263" s="56"/>
      <c r="F6263" s="50"/>
      <c r="L6263" s="50"/>
      <c r="N6263" s="50"/>
      <c r="O6263" s="50"/>
      <c r="P6263" s="50"/>
    </row>
    <row r="6264" spans="1:16">
      <c r="A6264" s="50"/>
      <c r="C6264" s="50"/>
      <c r="D6264" s="50"/>
      <c r="E6264" s="56"/>
      <c r="F6264" s="50"/>
      <c r="L6264" s="50"/>
      <c r="N6264" s="50"/>
      <c r="O6264" s="50"/>
      <c r="P6264" s="50"/>
    </row>
    <row r="6265" spans="1:16">
      <c r="A6265" s="50"/>
      <c r="C6265" s="50"/>
      <c r="D6265" s="50"/>
      <c r="E6265" s="56"/>
      <c r="F6265" s="50"/>
      <c r="L6265" s="50"/>
      <c r="N6265" s="50"/>
      <c r="O6265" s="50"/>
      <c r="P6265" s="50"/>
    </row>
    <row r="6266" spans="1:16">
      <c r="A6266" s="50"/>
      <c r="C6266" s="50"/>
      <c r="D6266" s="50"/>
      <c r="E6266" s="56"/>
      <c r="F6266" s="50"/>
      <c r="L6266" s="50"/>
      <c r="N6266" s="50"/>
      <c r="O6266" s="50"/>
      <c r="P6266" s="50"/>
    </row>
    <row r="6267" spans="1:16">
      <c r="A6267" s="50"/>
      <c r="C6267" s="50"/>
      <c r="D6267" s="50"/>
      <c r="E6267" s="56"/>
      <c r="F6267" s="50"/>
      <c r="L6267" s="50"/>
      <c r="N6267" s="50"/>
      <c r="O6267" s="50"/>
      <c r="P6267" s="50"/>
    </row>
    <row r="6268" spans="1:16">
      <c r="A6268" s="50"/>
      <c r="C6268" s="50"/>
      <c r="D6268" s="50"/>
      <c r="E6268" s="56"/>
      <c r="F6268" s="50"/>
      <c r="L6268" s="50"/>
      <c r="N6268" s="50"/>
      <c r="O6268" s="50"/>
      <c r="P6268" s="50"/>
    </row>
    <row r="6269" spans="1:16">
      <c r="A6269" s="50"/>
      <c r="C6269" s="50"/>
      <c r="D6269" s="50"/>
      <c r="E6269" s="56"/>
      <c r="F6269" s="50"/>
      <c r="L6269" s="50"/>
      <c r="N6269" s="50"/>
      <c r="O6269" s="50"/>
      <c r="P6269" s="50"/>
    </row>
    <row r="6270" spans="1:16">
      <c r="A6270" s="50"/>
      <c r="C6270" s="50"/>
      <c r="D6270" s="50"/>
      <c r="E6270" s="56"/>
      <c r="F6270" s="50"/>
      <c r="L6270" s="50"/>
      <c r="N6270" s="50"/>
      <c r="O6270" s="50"/>
      <c r="P6270" s="50"/>
    </row>
    <row r="6271" spans="1:16">
      <c r="A6271" s="50"/>
      <c r="C6271" s="50"/>
      <c r="D6271" s="50"/>
      <c r="E6271" s="56"/>
      <c r="F6271" s="50"/>
      <c r="L6271" s="50"/>
      <c r="N6271" s="50"/>
      <c r="O6271" s="50"/>
      <c r="P6271" s="50"/>
    </row>
    <row r="6272" spans="1:16">
      <c r="A6272" s="50"/>
      <c r="C6272" s="50"/>
      <c r="D6272" s="50"/>
      <c r="E6272" s="56"/>
      <c r="F6272" s="50"/>
      <c r="L6272" s="50"/>
      <c r="N6272" s="50"/>
      <c r="O6272" s="50"/>
      <c r="P6272" s="50"/>
    </row>
    <row r="6273" spans="1:16">
      <c r="A6273" s="50"/>
      <c r="C6273" s="50"/>
      <c r="D6273" s="50"/>
      <c r="E6273" s="56"/>
      <c r="F6273" s="50"/>
      <c r="L6273" s="50"/>
      <c r="N6273" s="50"/>
      <c r="O6273" s="50"/>
      <c r="P6273" s="50"/>
    </row>
    <row r="6274" spans="1:16">
      <c r="A6274" s="50"/>
      <c r="C6274" s="50"/>
      <c r="D6274" s="50"/>
      <c r="E6274" s="56"/>
      <c r="F6274" s="50"/>
      <c r="L6274" s="50"/>
      <c r="N6274" s="50"/>
      <c r="O6274" s="50"/>
      <c r="P6274" s="50"/>
    </row>
    <row r="6275" spans="1:16">
      <c r="A6275" s="50"/>
      <c r="C6275" s="50"/>
      <c r="D6275" s="50"/>
      <c r="E6275" s="56"/>
      <c r="F6275" s="50"/>
      <c r="L6275" s="50"/>
      <c r="N6275" s="50"/>
      <c r="O6275" s="50"/>
      <c r="P6275" s="50"/>
    </row>
    <row r="6276" spans="1:16">
      <c r="A6276" s="50"/>
      <c r="C6276" s="50"/>
      <c r="D6276" s="50"/>
      <c r="E6276" s="56"/>
      <c r="F6276" s="50"/>
      <c r="L6276" s="50"/>
      <c r="N6276" s="50"/>
      <c r="O6276" s="50"/>
      <c r="P6276" s="50"/>
    </row>
    <row r="6277" spans="1:16">
      <c r="A6277" s="50"/>
      <c r="C6277" s="50"/>
      <c r="D6277" s="50"/>
      <c r="E6277" s="56"/>
      <c r="F6277" s="50"/>
      <c r="L6277" s="50"/>
      <c r="N6277" s="50"/>
      <c r="O6277" s="50"/>
      <c r="P6277" s="50"/>
    </row>
    <row r="6278" spans="1:16">
      <c r="A6278" s="50"/>
      <c r="C6278" s="50"/>
      <c r="D6278" s="50"/>
      <c r="E6278" s="56"/>
      <c r="F6278" s="50"/>
      <c r="L6278" s="50"/>
      <c r="N6278" s="50"/>
      <c r="O6278" s="50"/>
      <c r="P6278" s="50"/>
    </row>
    <row r="6279" spans="1:16">
      <c r="A6279" s="50"/>
      <c r="C6279" s="50"/>
      <c r="D6279" s="50"/>
      <c r="E6279" s="56"/>
      <c r="F6279" s="50"/>
      <c r="L6279" s="50"/>
      <c r="N6279" s="50"/>
      <c r="O6279" s="50"/>
      <c r="P6279" s="50"/>
    </row>
    <row r="6280" spans="1:16">
      <c r="A6280" s="50"/>
      <c r="C6280" s="50"/>
      <c r="D6280" s="50"/>
      <c r="E6280" s="56"/>
      <c r="F6280" s="50"/>
      <c r="L6280" s="50"/>
      <c r="N6280" s="50"/>
      <c r="O6280" s="50"/>
      <c r="P6280" s="50"/>
    </row>
    <row r="6281" spans="1:16">
      <c r="A6281" s="50"/>
      <c r="C6281" s="50"/>
      <c r="D6281" s="50"/>
      <c r="E6281" s="56"/>
      <c r="F6281" s="50"/>
      <c r="L6281" s="50"/>
      <c r="N6281" s="50"/>
      <c r="O6281" s="50"/>
      <c r="P6281" s="50"/>
    </row>
    <row r="6282" spans="1:16">
      <c r="A6282" s="50"/>
      <c r="C6282" s="50"/>
      <c r="D6282" s="50"/>
      <c r="E6282" s="56"/>
      <c r="F6282" s="50"/>
      <c r="L6282" s="50"/>
      <c r="N6282" s="50"/>
      <c r="O6282" s="50"/>
      <c r="P6282" s="50"/>
    </row>
    <row r="6283" spans="1:16">
      <c r="A6283" s="50"/>
      <c r="C6283" s="50"/>
      <c r="D6283" s="50"/>
      <c r="E6283" s="56"/>
      <c r="F6283" s="50"/>
      <c r="L6283" s="50"/>
      <c r="N6283" s="50"/>
      <c r="O6283" s="50"/>
      <c r="P6283" s="50"/>
    </row>
    <row r="6284" spans="1:16">
      <c r="A6284" s="50"/>
      <c r="C6284" s="50"/>
      <c r="D6284" s="50"/>
      <c r="E6284" s="56"/>
      <c r="F6284" s="50"/>
      <c r="L6284" s="50"/>
      <c r="N6284" s="50"/>
      <c r="O6284" s="50"/>
      <c r="P6284" s="50"/>
    </row>
    <row r="6285" spans="1:16">
      <c r="A6285" s="50"/>
      <c r="C6285" s="50"/>
      <c r="D6285" s="50"/>
      <c r="E6285" s="56"/>
      <c r="F6285" s="50"/>
      <c r="L6285" s="50"/>
      <c r="N6285" s="50"/>
      <c r="O6285" s="50"/>
      <c r="P6285" s="50"/>
    </row>
    <row r="6286" spans="1:16">
      <c r="A6286" s="50"/>
      <c r="C6286" s="50"/>
      <c r="D6286" s="50"/>
      <c r="E6286" s="56"/>
      <c r="F6286" s="50"/>
      <c r="L6286" s="50"/>
      <c r="N6286" s="50"/>
      <c r="O6286" s="50"/>
      <c r="P6286" s="50"/>
    </row>
    <row r="6287" spans="1:16">
      <c r="A6287" s="50"/>
      <c r="C6287" s="50"/>
      <c r="D6287" s="50"/>
      <c r="E6287" s="56"/>
      <c r="F6287" s="50"/>
      <c r="L6287" s="50"/>
      <c r="N6287" s="50"/>
      <c r="O6287" s="50"/>
      <c r="P6287" s="50"/>
    </row>
    <row r="6288" spans="1:16">
      <c r="A6288" s="50"/>
      <c r="C6288" s="50"/>
      <c r="D6288" s="50"/>
      <c r="E6288" s="56"/>
      <c r="F6288" s="50"/>
      <c r="L6288" s="50"/>
      <c r="N6288" s="50"/>
      <c r="O6288" s="50"/>
      <c r="P6288" s="50"/>
    </row>
    <row r="6289" spans="1:16">
      <c r="A6289" s="50"/>
      <c r="C6289" s="50"/>
      <c r="D6289" s="50"/>
      <c r="E6289" s="56"/>
      <c r="F6289" s="50"/>
      <c r="L6289" s="50"/>
      <c r="N6289" s="50"/>
      <c r="O6289" s="50"/>
      <c r="P6289" s="50"/>
    </row>
    <row r="6290" spans="1:16">
      <c r="A6290" s="50"/>
      <c r="C6290" s="50"/>
      <c r="D6290" s="50"/>
      <c r="E6290" s="56"/>
      <c r="F6290" s="50"/>
      <c r="L6290" s="50"/>
      <c r="N6290" s="50"/>
      <c r="O6290" s="50"/>
      <c r="P6290" s="50"/>
    </row>
    <row r="6291" spans="1:16">
      <c r="A6291" s="50"/>
      <c r="C6291" s="50"/>
      <c r="D6291" s="50"/>
      <c r="E6291" s="56"/>
      <c r="F6291" s="50"/>
      <c r="L6291" s="50"/>
      <c r="N6291" s="50"/>
      <c r="O6291" s="50"/>
      <c r="P6291" s="50"/>
    </row>
    <row r="6292" spans="1:16">
      <c r="A6292" s="50"/>
      <c r="C6292" s="50"/>
      <c r="D6292" s="50"/>
      <c r="E6292" s="56"/>
      <c r="F6292" s="50"/>
      <c r="L6292" s="50"/>
      <c r="N6292" s="50"/>
      <c r="O6292" s="50"/>
      <c r="P6292" s="50"/>
    </row>
    <row r="6293" spans="1:16">
      <c r="A6293" s="50"/>
      <c r="C6293" s="50"/>
      <c r="D6293" s="50"/>
      <c r="E6293" s="56"/>
      <c r="F6293" s="50"/>
      <c r="L6293" s="50"/>
      <c r="N6293" s="50"/>
      <c r="O6293" s="50"/>
      <c r="P6293" s="50"/>
    </row>
    <row r="6294" spans="1:16">
      <c r="A6294" s="50"/>
      <c r="C6294" s="50"/>
      <c r="D6294" s="50"/>
      <c r="E6294" s="56"/>
      <c r="F6294" s="50"/>
      <c r="L6294" s="50"/>
      <c r="N6294" s="50"/>
      <c r="O6294" s="50"/>
      <c r="P6294" s="50"/>
    </row>
    <row r="6295" spans="1:16">
      <c r="A6295" s="50"/>
      <c r="C6295" s="50"/>
      <c r="D6295" s="50"/>
      <c r="E6295" s="56"/>
      <c r="F6295" s="50"/>
      <c r="L6295" s="50"/>
      <c r="N6295" s="50"/>
      <c r="O6295" s="50"/>
      <c r="P6295" s="50"/>
    </row>
    <row r="6296" spans="1:16">
      <c r="A6296" s="50"/>
      <c r="C6296" s="50"/>
      <c r="D6296" s="50"/>
      <c r="E6296" s="56"/>
      <c r="F6296" s="50"/>
      <c r="L6296" s="50"/>
      <c r="N6296" s="50"/>
      <c r="O6296" s="50"/>
      <c r="P6296" s="50"/>
    </row>
    <row r="6297" spans="1:16">
      <c r="A6297" s="50"/>
      <c r="C6297" s="50"/>
      <c r="D6297" s="50"/>
      <c r="E6297" s="56"/>
      <c r="F6297" s="50"/>
      <c r="L6297" s="50"/>
      <c r="N6297" s="50"/>
      <c r="O6297" s="50"/>
      <c r="P6297" s="50"/>
    </row>
    <row r="6298" spans="1:16">
      <c r="A6298" s="50"/>
      <c r="C6298" s="50"/>
      <c r="D6298" s="50"/>
      <c r="E6298" s="56"/>
      <c r="F6298" s="50"/>
      <c r="L6298" s="50"/>
      <c r="N6298" s="50"/>
      <c r="O6298" s="50"/>
      <c r="P6298" s="50"/>
    </row>
    <row r="6299" spans="1:16">
      <c r="A6299" s="50"/>
      <c r="C6299" s="50"/>
      <c r="D6299" s="50"/>
      <c r="E6299" s="56"/>
      <c r="F6299" s="50"/>
      <c r="L6299" s="50"/>
      <c r="N6299" s="50"/>
      <c r="O6299" s="50"/>
      <c r="P6299" s="50"/>
    </row>
    <row r="6300" spans="1:16">
      <c r="A6300" s="50"/>
      <c r="C6300" s="50"/>
      <c r="D6300" s="50"/>
      <c r="E6300" s="56"/>
      <c r="F6300" s="50"/>
      <c r="L6300" s="50"/>
      <c r="N6300" s="50"/>
      <c r="O6300" s="50"/>
      <c r="P6300" s="50"/>
    </row>
    <row r="6301" spans="1:16">
      <c r="A6301" s="50"/>
      <c r="C6301" s="50"/>
      <c r="D6301" s="50"/>
      <c r="E6301" s="56"/>
      <c r="F6301" s="50"/>
      <c r="L6301" s="50"/>
      <c r="N6301" s="50"/>
      <c r="O6301" s="50"/>
      <c r="P6301" s="50"/>
    </row>
    <row r="6302" spans="1:16">
      <c r="A6302" s="50"/>
      <c r="C6302" s="50"/>
      <c r="D6302" s="50"/>
      <c r="E6302" s="56"/>
      <c r="F6302" s="50"/>
      <c r="L6302" s="50"/>
      <c r="N6302" s="50"/>
      <c r="O6302" s="50"/>
      <c r="P6302" s="50"/>
    </row>
    <row r="6303" spans="1:16">
      <c r="A6303" s="50"/>
      <c r="C6303" s="50"/>
      <c r="D6303" s="50"/>
      <c r="E6303" s="56"/>
      <c r="F6303" s="50"/>
      <c r="L6303" s="50"/>
      <c r="N6303" s="50"/>
      <c r="O6303" s="50"/>
      <c r="P6303" s="50"/>
    </row>
    <row r="6304" spans="1:16">
      <c r="A6304" s="50"/>
      <c r="C6304" s="50"/>
      <c r="D6304" s="50"/>
      <c r="E6304" s="56"/>
      <c r="F6304" s="50"/>
      <c r="L6304" s="50"/>
      <c r="N6304" s="50"/>
      <c r="O6304" s="50"/>
      <c r="P6304" s="50"/>
    </row>
    <row r="6305" spans="1:16">
      <c r="A6305" s="50"/>
      <c r="C6305" s="50"/>
      <c r="D6305" s="50"/>
      <c r="E6305" s="56"/>
      <c r="F6305" s="50"/>
      <c r="L6305" s="50"/>
      <c r="N6305" s="50"/>
      <c r="O6305" s="50"/>
      <c r="P6305" s="50"/>
    </row>
    <row r="6306" spans="1:16">
      <c r="A6306" s="50"/>
      <c r="C6306" s="50"/>
      <c r="D6306" s="50"/>
      <c r="E6306" s="56"/>
      <c r="F6306" s="50"/>
      <c r="L6306" s="50"/>
      <c r="N6306" s="50"/>
      <c r="O6306" s="50"/>
      <c r="P6306" s="50"/>
    </row>
    <row r="6307" spans="1:16">
      <c r="A6307" s="50"/>
      <c r="C6307" s="50"/>
      <c r="D6307" s="50"/>
      <c r="E6307" s="56"/>
      <c r="F6307" s="50"/>
      <c r="L6307" s="50"/>
      <c r="N6307" s="50"/>
      <c r="O6307" s="50"/>
      <c r="P6307" s="50"/>
    </row>
    <row r="6308" spans="1:16">
      <c r="A6308" s="50"/>
      <c r="C6308" s="50"/>
      <c r="D6308" s="50"/>
      <c r="E6308" s="56"/>
      <c r="F6308" s="50"/>
      <c r="L6308" s="50"/>
      <c r="N6308" s="50"/>
      <c r="O6308" s="50"/>
      <c r="P6308" s="50"/>
    </row>
    <row r="6309" spans="1:16">
      <c r="A6309" s="50"/>
      <c r="C6309" s="50"/>
      <c r="D6309" s="50"/>
      <c r="E6309" s="56"/>
      <c r="F6309" s="50"/>
      <c r="L6309" s="50"/>
      <c r="N6309" s="50"/>
      <c r="O6309" s="50"/>
      <c r="P6309" s="50"/>
    </row>
    <row r="6310" spans="1:16">
      <c r="A6310" s="50"/>
      <c r="C6310" s="50"/>
      <c r="D6310" s="50"/>
      <c r="E6310" s="56"/>
      <c r="F6310" s="50"/>
      <c r="L6310" s="50"/>
      <c r="N6310" s="50"/>
      <c r="O6310" s="50"/>
      <c r="P6310" s="50"/>
    </row>
    <row r="6311" spans="1:16">
      <c r="A6311" s="50"/>
      <c r="C6311" s="50"/>
      <c r="D6311" s="50"/>
      <c r="E6311" s="56"/>
      <c r="F6311" s="50"/>
      <c r="L6311" s="50"/>
      <c r="N6311" s="50"/>
      <c r="O6311" s="50"/>
      <c r="P6311" s="50"/>
    </row>
    <row r="6312" spans="1:16">
      <c r="A6312" s="50"/>
      <c r="C6312" s="50"/>
      <c r="D6312" s="50"/>
      <c r="E6312" s="56"/>
      <c r="F6312" s="50"/>
      <c r="L6312" s="50"/>
      <c r="N6312" s="50"/>
      <c r="O6312" s="50"/>
      <c r="P6312" s="50"/>
    </row>
    <row r="6313" spans="1:16">
      <c r="A6313" s="50"/>
      <c r="C6313" s="50"/>
      <c r="D6313" s="50"/>
      <c r="E6313" s="56"/>
      <c r="F6313" s="50"/>
      <c r="L6313" s="50"/>
      <c r="N6313" s="50"/>
      <c r="O6313" s="50"/>
      <c r="P6313" s="50"/>
    </row>
    <row r="6314" spans="1:16">
      <c r="A6314" s="50"/>
      <c r="C6314" s="50"/>
      <c r="D6314" s="50"/>
      <c r="E6314" s="56"/>
      <c r="F6314" s="50"/>
      <c r="L6314" s="50"/>
      <c r="N6314" s="50"/>
      <c r="O6314" s="50"/>
      <c r="P6314" s="50"/>
    </row>
    <row r="6315" spans="1:16">
      <c r="A6315" s="50"/>
      <c r="C6315" s="50"/>
      <c r="D6315" s="50"/>
      <c r="E6315" s="56"/>
      <c r="F6315" s="50"/>
      <c r="L6315" s="50"/>
      <c r="N6315" s="50"/>
      <c r="O6315" s="50"/>
      <c r="P6315" s="50"/>
    </row>
    <row r="6316" spans="1:16">
      <c r="A6316" s="50"/>
      <c r="C6316" s="50"/>
      <c r="D6316" s="50"/>
      <c r="E6316" s="56"/>
      <c r="F6316" s="50"/>
      <c r="L6316" s="50"/>
      <c r="N6316" s="50"/>
      <c r="O6316" s="50"/>
      <c r="P6316" s="50"/>
    </row>
    <row r="6317" spans="1:16">
      <c r="A6317" s="50"/>
      <c r="C6317" s="50"/>
      <c r="D6317" s="50"/>
      <c r="E6317" s="56"/>
      <c r="F6317" s="50"/>
      <c r="L6317" s="50"/>
      <c r="N6317" s="50"/>
      <c r="O6317" s="50"/>
      <c r="P6317" s="50"/>
    </row>
    <row r="6318" spans="1:16">
      <c r="A6318" s="50"/>
      <c r="C6318" s="50"/>
      <c r="D6318" s="50"/>
      <c r="E6318" s="56"/>
      <c r="F6318" s="50"/>
      <c r="L6318" s="50"/>
      <c r="N6318" s="50"/>
      <c r="O6318" s="50"/>
      <c r="P6318" s="50"/>
    </row>
    <row r="6319" spans="1:16">
      <c r="A6319" s="50"/>
      <c r="C6319" s="50"/>
      <c r="D6319" s="50"/>
      <c r="E6319" s="56"/>
      <c r="F6319" s="50"/>
      <c r="L6319" s="50"/>
      <c r="N6319" s="50"/>
      <c r="O6319" s="50"/>
      <c r="P6319" s="50"/>
    </row>
    <row r="6320" spans="1:16">
      <c r="A6320" s="50"/>
      <c r="C6320" s="50"/>
      <c r="D6320" s="50"/>
      <c r="E6320" s="56"/>
      <c r="F6320" s="50"/>
      <c r="L6320" s="50"/>
      <c r="N6320" s="50"/>
      <c r="O6320" s="50"/>
      <c r="P6320" s="50"/>
    </row>
    <row r="6321" spans="1:16">
      <c r="A6321" s="50"/>
      <c r="C6321" s="50"/>
      <c r="D6321" s="50"/>
      <c r="E6321" s="56"/>
      <c r="F6321" s="50"/>
      <c r="L6321" s="50"/>
      <c r="N6321" s="50"/>
      <c r="O6321" s="50"/>
      <c r="P6321" s="50"/>
    </row>
    <row r="6322" spans="1:16">
      <c r="A6322" s="50"/>
      <c r="C6322" s="50"/>
      <c r="D6322" s="50"/>
      <c r="E6322" s="56"/>
      <c r="F6322" s="50"/>
      <c r="L6322" s="50"/>
      <c r="N6322" s="50"/>
      <c r="O6322" s="50"/>
      <c r="P6322" s="50"/>
    </row>
    <row r="6323" spans="1:16">
      <c r="A6323" s="50"/>
      <c r="C6323" s="50"/>
      <c r="D6323" s="50"/>
      <c r="E6323" s="56"/>
      <c r="F6323" s="50"/>
      <c r="L6323" s="50"/>
      <c r="N6323" s="50"/>
      <c r="O6323" s="50"/>
      <c r="P6323" s="50"/>
    </row>
    <row r="6324" spans="1:16">
      <c r="A6324" s="50"/>
      <c r="C6324" s="50"/>
      <c r="D6324" s="50"/>
      <c r="E6324" s="56"/>
      <c r="F6324" s="50"/>
      <c r="L6324" s="50"/>
      <c r="N6324" s="50"/>
      <c r="O6324" s="50"/>
      <c r="P6324" s="50"/>
    </row>
    <row r="6325" spans="1:16">
      <c r="A6325" s="50"/>
      <c r="C6325" s="50"/>
      <c r="D6325" s="50"/>
      <c r="E6325" s="56"/>
      <c r="F6325" s="50"/>
      <c r="L6325" s="50"/>
      <c r="N6325" s="50"/>
      <c r="O6325" s="50"/>
      <c r="P6325" s="50"/>
    </row>
    <row r="6326" spans="1:16">
      <c r="A6326" s="50"/>
      <c r="C6326" s="50"/>
      <c r="D6326" s="50"/>
      <c r="E6326" s="56"/>
      <c r="F6326" s="50"/>
      <c r="L6326" s="50"/>
      <c r="N6326" s="50"/>
      <c r="O6326" s="50"/>
      <c r="P6326" s="50"/>
    </row>
    <row r="6327" spans="1:16">
      <c r="A6327" s="50"/>
      <c r="C6327" s="50"/>
      <c r="D6327" s="50"/>
      <c r="E6327" s="56"/>
      <c r="F6327" s="50"/>
      <c r="L6327" s="50"/>
      <c r="N6327" s="50"/>
      <c r="O6327" s="50"/>
      <c r="P6327" s="50"/>
    </row>
    <row r="6328" spans="1:16">
      <c r="A6328" s="50"/>
      <c r="C6328" s="50"/>
      <c r="D6328" s="50"/>
      <c r="E6328" s="56"/>
      <c r="F6328" s="50"/>
      <c r="L6328" s="50"/>
      <c r="N6328" s="50"/>
      <c r="O6328" s="50"/>
      <c r="P6328" s="50"/>
    </row>
    <row r="6329" spans="1:16">
      <c r="A6329" s="50"/>
      <c r="C6329" s="50"/>
      <c r="D6329" s="50"/>
      <c r="E6329" s="56"/>
      <c r="F6329" s="50"/>
      <c r="L6329" s="50"/>
      <c r="N6329" s="50"/>
      <c r="O6329" s="50"/>
      <c r="P6329" s="50"/>
    </row>
    <row r="6330" spans="1:16">
      <c r="A6330" s="50"/>
      <c r="C6330" s="50"/>
      <c r="D6330" s="50"/>
      <c r="E6330" s="56"/>
      <c r="F6330" s="50"/>
      <c r="L6330" s="50"/>
      <c r="N6330" s="50"/>
      <c r="O6330" s="50"/>
      <c r="P6330" s="50"/>
    </row>
    <row r="6331" spans="1:16">
      <c r="A6331" s="50"/>
      <c r="C6331" s="50"/>
      <c r="D6331" s="50"/>
      <c r="E6331" s="56"/>
      <c r="F6331" s="50"/>
      <c r="L6331" s="50"/>
      <c r="N6331" s="50"/>
      <c r="O6331" s="50"/>
      <c r="P6331" s="50"/>
    </row>
    <row r="6332" spans="1:16">
      <c r="A6332" s="50"/>
      <c r="C6332" s="50"/>
      <c r="D6332" s="50"/>
      <c r="E6332" s="56"/>
      <c r="F6332" s="50"/>
      <c r="L6332" s="50"/>
      <c r="N6332" s="50"/>
      <c r="O6332" s="50"/>
      <c r="P6332" s="50"/>
    </row>
    <row r="6333" spans="1:16">
      <c r="A6333" s="50"/>
      <c r="C6333" s="50"/>
      <c r="D6333" s="50"/>
      <c r="E6333" s="56"/>
      <c r="F6333" s="50"/>
      <c r="L6333" s="50"/>
      <c r="N6333" s="50"/>
      <c r="O6333" s="50"/>
      <c r="P6333" s="50"/>
    </row>
    <row r="6334" spans="1:16">
      <c r="A6334" s="50"/>
      <c r="C6334" s="50"/>
      <c r="D6334" s="50"/>
      <c r="E6334" s="56"/>
      <c r="F6334" s="50"/>
      <c r="L6334" s="50"/>
      <c r="N6334" s="50"/>
      <c r="O6334" s="50"/>
      <c r="P6334" s="50"/>
    </row>
    <row r="6335" spans="1:16">
      <c r="A6335" s="50"/>
      <c r="C6335" s="50"/>
      <c r="D6335" s="50"/>
      <c r="E6335" s="56"/>
      <c r="F6335" s="50"/>
      <c r="L6335" s="50"/>
      <c r="N6335" s="50"/>
      <c r="O6335" s="50"/>
      <c r="P6335" s="50"/>
    </row>
    <row r="6336" spans="1:16">
      <c r="A6336" s="50"/>
      <c r="C6336" s="50"/>
      <c r="D6336" s="50"/>
      <c r="E6336" s="56"/>
      <c r="F6336" s="50"/>
      <c r="L6336" s="50"/>
      <c r="N6336" s="50"/>
      <c r="O6336" s="50"/>
      <c r="P6336" s="50"/>
    </row>
    <row r="6337" spans="1:16">
      <c r="A6337" s="50"/>
      <c r="C6337" s="50"/>
      <c r="D6337" s="50"/>
      <c r="E6337" s="56"/>
      <c r="F6337" s="50"/>
      <c r="L6337" s="50"/>
      <c r="N6337" s="50"/>
      <c r="O6337" s="50"/>
      <c r="P6337" s="50"/>
    </row>
    <row r="6338" spans="1:16">
      <c r="A6338" s="50"/>
      <c r="C6338" s="50"/>
      <c r="D6338" s="50"/>
      <c r="E6338" s="56"/>
      <c r="F6338" s="50"/>
      <c r="L6338" s="50"/>
      <c r="N6338" s="50"/>
      <c r="O6338" s="50"/>
      <c r="P6338" s="50"/>
    </row>
    <row r="6339" spans="1:16">
      <c r="A6339" s="50"/>
      <c r="C6339" s="50"/>
      <c r="D6339" s="50"/>
      <c r="E6339" s="56"/>
      <c r="F6339" s="50"/>
      <c r="L6339" s="50"/>
      <c r="N6339" s="50"/>
      <c r="O6339" s="50"/>
      <c r="P6339" s="50"/>
    </row>
    <row r="6340" spans="1:16">
      <c r="A6340" s="50"/>
      <c r="C6340" s="50"/>
      <c r="D6340" s="50"/>
      <c r="E6340" s="56"/>
      <c r="F6340" s="50"/>
      <c r="L6340" s="50"/>
      <c r="N6340" s="50"/>
      <c r="O6340" s="50"/>
      <c r="P6340" s="50"/>
    </row>
    <row r="6341" spans="1:16">
      <c r="A6341" s="50"/>
      <c r="C6341" s="50"/>
      <c r="D6341" s="50"/>
      <c r="E6341" s="56"/>
      <c r="F6341" s="50"/>
      <c r="L6341" s="50"/>
      <c r="N6341" s="50"/>
      <c r="O6341" s="50"/>
      <c r="P6341" s="50"/>
    </row>
    <row r="6342" spans="1:16">
      <c r="A6342" s="50"/>
      <c r="C6342" s="50"/>
      <c r="D6342" s="50"/>
      <c r="E6342" s="56"/>
      <c r="F6342" s="50"/>
      <c r="L6342" s="50"/>
      <c r="N6342" s="50"/>
      <c r="O6342" s="50"/>
      <c r="P6342" s="50"/>
    </row>
    <row r="6343" spans="1:16">
      <c r="A6343" s="50"/>
      <c r="C6343" s="50"/>
      <c r="D6343" s="50"/>
      <c r="E6343" s="56"/>
      <c r="F6343" s="50"/>
      <c r="L6343" s="50"/>
      <c r="N6343" s="50"/>
      <c r="O6343" s="50"/>
      <c r="P6343" s="50"/>
    </row>
    <row r="6344" spans="1:16">
      <c r="A6344" s="50"/>
      <c r="C6344" s="50"/>
      <c r="D6344" s="50"/>
      <c r="E6344" s="56"/>
      <c r="F6344" s="50"/>
      <c r="L6344" s="50"/>
      <c r="N6344" s="50"/>
      <c r="O6344" s="50"/>
      <c r="P6344" s="50"/>
    </row>
    <row r="6345" spans="1:16">
      <c r="A6345" s="50"/>
      <c r="C6345" s="50"/>
      <c r="D6345" s="50"/>
      <c r="E6345" s="56"/>
      <c r="F6345" s="50"/>
      <c r="L6345" s="50"/>
      <c r="N6345" s="50"/>
      <c r="O6345" s="50"/>
      <c r="P6345" s="50"/>
    </row>
    <row r="6346" spans="1:16">
      <c r="A6346" s="50"/>
      <c r="C6346" s="50"/>
      <c r="D6346" s="50"/>
      <c r="E6346" s="56"/>
      <c r="F6346" s="50"/>
      <c r="L6346" s="50"/>
      <c r="N6346" s="50"/>
      <c r="O6346" s="50"/>
      <c r="P6346" s="50"/>
    </row>
    <row r="6347" spans="1:16">
      <c r="A6347" s="50"/>
      <c r="C6347" s="50"/>
      <c r="D6347" s="50"/>
      <c r="E6347" s="56"/>
      <c r="F6347" s="50"/>
      <c r="L6347" s="50"/>
      <c r="N6347" s="50"/>
      <c r="O6347" s="50"/>
      <c r="P6347" s="50"/>
    </row>
    <row r="6348" spans="1:16">
      <c r="A6348" s="50"/>
      <c r="C6348" s="50"/>
      <c r="D6348" s="50"/>
      <c r="E6348" s="56"/>
      <c r="F6348" s="50"/>
      <c r="L6348" s="50"/>
      <c r="N6348" s="50"/>
      <c r="O6348" s="50"/>
      <c r="P6348" s="50"/>
    </row>
    <row r="6349" spans="1:16">
      <c r="A6349" s="50"/>
      <c r="C6349" s="50"/>
      <c r="D6349" s="50"/>
      <c r="E6349" s="56"/>
      <c r="F6349" s="50"/>
      <c r="L6349" s="50"/>
      <c r="N6349" s="50"/>
      <c r="O6349" s="50"/>
      <c r="P6349" s="50"/>
    </row>
    <row r="6350" spans="1:16">
      <c r="A6350" s="50"/>
      <c r="C6350" s="50"/>
      <c r="D6350" s="50"/>
      <c r="E6350" s="56"/>
      <c r="F6350" s="50"/>
      <c r="L6350" s="50"/>
      <c r="N6350" s="50"/>
      <c r="O6350" s="50"/>
      <c r="P6350" s="50"/>
    </row>
    <row r="6351" spans="1:16">
      <c r="A6351" s="50"/>
      <c r="C6351" s="50"/>
      <c r="D6351" s="50"/>
      <c r="E6351" s="56"/>
      <c r="F6351" s="50"/>
      <c r="L6351" s="50"/>
      <c r="N6351" s="50"/>
      <c r="O6351" s="50"/>
      <c r="P6351" s="50"/>
    </row>
    <row r="6352" spans="1:16">
      <c r="A6352" s="50"/>
      <c r="C6352" s="50"/>
      <c r="D6352" s="50"/>
      <c r="E6352" s="56"/>
      <c r="F6352" s="50"/>
      <c r="L6352" s="50"/>
      <c r="N6352" s="50"/>
      <c r="O6352" s="50"/>
      <c r="P6352" s="50"/>
    </row>
    <row r="6353" spans="1:16">
      <c r="A6353" s="50"/>
      <c r="C6353" s="50"/>
      <c r="D6353" s="50"/>
      <c r="E6353" s="56"/>
      <c r="F6353" s="50"/>
      <c r="L6353" s="50"/>
      <c r="N6353" s="50"/>
      <c r="O6353" s="50"/>
      <c r="P6353" s="50"/>
    </row>
    <row r="6354" spans="1:16">
      <c r="A6354" s="50"/>
      <c r="C6354" s="50"/>
      <c r="D6354" s="50"/>
      <c r="E6354" s="56"/>
      <c r="F6354" s="50"/>
      <c r="L6354" s="50"/>
      <c r="N6354" s="50"/>
      <c r="O6354" s="50"/>
      <c r="P6354" s="50"/>
    </row>
    <row r="6355" spans="1:16">
      <c r="A6355" s="50"/>
      <c r="C6355" s="50"/>
      <c r="D6355" s="50"/>
      <c r="E6355" s="56"/>
      <c r="F6355" s="50"/>
      <c r="L6355" s="50"/>
      <c r="N6355" s="50"/>
      <c r="O6355" s="50"/>
      <c r="P6355" s="50"/>
    </row>
    <row r="6356" spans="1:16">
      <c r="A6356" s="50"/>
      <c r="C6356" s="50"/>
      <c r="D6356" s="50"/>
      <c r="E6356" s="56"/>
      <c r="F6356" s="50"/>
      <c r="L6356" s="50"/>
      <c r="N6356" s="50"/>
      <c r="O6356" s="50"/>
      <c r="P6356" s="50"/>
    </row>
    <row r="6357" spans="1:16">
      <c r="A6357" s="50"/>
      <c r="C6357" s="50"/>
      <c r="D6357" s="50"/>
      <c r="E6357" s="56"/>
      <c r="F6357" s="50"/>
      <c r="L6357" s="50"/>
      <c r="N6357" s="50"/>
      <c r="O6357" s="50"/>
      <c r="P6357" s="50"/>
    </row>
    <row r="6358" spans="1:16">
      <c r="A6358" s="50"/>
      <c r="C6358" s="50"/>
      <c r="D6358" s="50"/>
      <c r="E6358" s="56"/>
      <c r="F6358" s="50"/>
      <c r="L6358" s="50"/>
      <c r="N6358" s="50"/>
      <c r="O6358" s="50"/>
      <c r="P6358" s="50"/>
    </row>
    <row r="6359" spans="1:16">
      <c r="A6359" s="50"/>
      <c r="C6359" s="50"/>
      <c r="D6359" s="50"/>
      <c r="E6359" s="56"/>
      <c r="F6359" s="50"/>
      <c r="L6359" s="50"/>
      <c r="N6359" s="50"/>
      <c r="O6359" s="50"/>
      <c r="P6359" s="50"/>
    </row>
    <row r="6360" spans="1:16">
      <c r="A6360" s="50"/>
      <c r="C6360" s="50"/>
      <c r="D6360" s="50"/>
      <c r="E6360" s="56"/>
      <c r="F6360" s="50"/>
      <c r="L6360" s="50"/>
      <c r="N6360" s="50"/>
      <c r="O6360" s="50"/>
      <c r="P6360" s="50"/>
    </row>
    <row r="6361" spans="1:16">
      <c r="A6361" s="50"/>
      <c r="C6361" s="50"/>
      <c r="D6361" s="50"/>
      <c r="E6361" s="56"/>
      <c r="F6361" s="50"/>
      <c r="L6361" s="50"/>
      <c r="N6361" s="50"/>
      <c r="O6361" s="50"/>
      <c r="P6361" s="50"/>
    </row>
    <row r="6362" spans="1:16">
      <c r="A6362" s="50"/>
      <c r="C6362" s="50"/>
      <c r="D6362" s="50"/>
      <c r="E6362" s="56"/>
      <c r="F6362" s="50"/>
      <c r="L6362" s="50"/>
      <c r="N6362" s="50"/>
      <c r="O6362" s="50"/>
      <c r="P6362" s="50"/>
    </row>
    <row r="6363" spans="1:16">
      <c r="A6363" s="50"/>
      <c r="C6363" s="50"/>
      <c r="D6363" s="50"/>
      <c r="E6363" s="56"/>
      <c r="F6363" s="50"/>
      <c r="L6363" s="50"/>
      <c r="N6363" s="50"/>
      <c r="O6363" s="50"/>
      <c r="P6363" s="50"/>
    </row>
    <row r="6364" spans="1:16">
      <c r="A6364" s="50"/>
      <c r="C6364" s="50"/>
      <c r="D6364" s="50"/>
      <c r="E6364" s="56"/>
      <c r="F6364" s="50"/>
      <c r="L6364" s="50"/>
      <c r="N6364" s="50"/>
      <c r="O6364" s="50"/>
      <c r="P6364" s="50"/>
    </row>
    <row r="6365" spans="1:16">
      <c r="A6365" s="50"/>
      <c r="C6365" s="50"/>
      <c r="D6365" s="50"/>
      <c r="E6365" s="56"/>
      <c r="F6365" s="50"/>
      <c r="L6365" s="50"/>
      <c r="N6365" s="50"/>
      <c r="O6365" s="50"/>
      <c r="P6365" s="50"/>
    </row>
    <row r="6366" spans="1:16">
      <c r="A6366" s="50"/>
      <c r="C6366" s="50"/>
      <c r="D6366" s="50"/>
      <c r="E6366" s="56"/>
      <c r="F6366" s="50"/>
      <c r="L6366" s="50"/>
      <c r="N6366" s="50"/>
      <c r="O6366" s="50"/>
      <c r="P6366" s="50"/>
    </row>
    <row r="6367" spans="1:16">
      <c r="A6367" s="50"/>
      <c r="C6367" s="50"/>
      <c r="D6367" s="50"/>
      <c r="E6367" s="56"/>
      <c r="F6367" s="50"/>
      <c r="L6367" s="50"/>
      <c r="N6367" s="50"/>
      <c r="O6367" s="50"/>
      <c r="P6367" s="50"/>
    </row>
    <row r="6368" spans="1:16">
      <c r="A6368" s="50"/>
      <c r="C6368" s="50"/>
      <c r="D6368" s="50"/>
      <c r="E6368" s="56"/>
      <c r="F6368" s="50"/>
      <c r="L6368" s="50"/>
      <c r="N6368" s="50"/>
      <c r="O6368" s="50"/>
      <c r="P6368" s="50"/>
    </row>
    <row r="6369" spans="1:16">
      <c r="A6369" s="50"/>
      <c r="C6369" s="50"/>
      <c r="D6369" s="50"/>
      <c r="E6369" s="56"/>
      <c r="F6369" s="50"/>
      <c r="L6369" s="50"/>
      <c r="N6369" s="50"/>
      <c r="O6369" s="50"/>
      <c r="P6369" s="50"/>
    </row>
    <row r="6370" spans="1:16">
      <c r="A6370" s="50"/>
      <c r="C6370" s="50"/>
      <c r="D6370" s="50"/>
      <c r="E6370" s="56"/>
      <c r="F6370" s="50"/>
      <c r="L6370" s="50"/>
      <c r="N6370" s="50"/>
      <c r="O6370" s="50"/>
      <c r="P6370" s="50"/>
    </row>
    <row r="6371" spans="1:16">
      <c r="A6371" s="50"/>
      <c r="C6371" s="50"/>
      <c r="D6371" s="50"/>
      <c r="E6371" s="56"/>
      <c r="F6371" s="50"/>
      <c r="L6371" s="50"/>
      <c r="N6371" s="50"/>
      <c r="O6371" s="50"/>
      <c r="P6371" s="50"/>
    </row>
    <row r="6372" spans="1:16">
      <c r="A6372" s="50"/>
      <c r="C6372" s="50"/>
      <c r="D6372" s="50"/>
      <c r="E6372" s="56"/>
      <c r="F6372" s="50"/>
      <c r="L6372" s="50"/>
      <c r="N6372" s="50"/>
      <c r="O6372" s="50"/>
      <c r="P6372" s="50"/>
    </row>
    <row r="6373" spans="1:16">
      <c r="A6373" s="50"/>
      <c r="C6373" s="50"/>
      <c r="D6373" s="50"/>
      <c r="E6373" s="56"/>
      <c r="F6373" s="50"/>
      <c r="L6373" s="50"/>
      <c r="N6373" s="50"/>
      <c r="O6373" s="50"/>
      <c r="P6373" s="50"/>
    </row>
    <row r="6374" spans="1:16">
      <c r="A6374" s="50"/>
      <c r="C6374" s="50"/>
      <c r="D6374" s="50"/>
      <c r="E6374" s="56"/>
      <c r="F6374" s="50"/>
      <c r="L6374" s="50"/>
      <c r="N6374" s="50"/>
      <c r="O6374" s="50"/>
      <c r="P6374" s="50"/>
    </row>
    <row r="6375" spans="1:16">
      <c r="A6375" s="50"/>
      <c r="C6375" s="50"/>
      <c r="D6375" s="50"/>
      <c r="E6375" s="56"/>
      <c r="F6375" s="50"/>
      <c r="L6375" s="50"/>
      <c r="N6375" s="50"/>
      <c r="O6375" s="50"/>
      <c r="P6375" s="50"/>
    </row>
    <row r="6376" spans="1:16">
      <c r="A6376" s="50"/>
      <c r="C6376" s="50"/>
      <c r="D6376" s="50"/>
      <c r="E6376" s="56"/>
      <c r="F6376" s="50"/>
      <c r="L6376" s="50"/>
      <c r="N6376" s="50"/>
      <c r="O6376" s="50"/>
      <c r="P6376" s="50"/>
    </row>
    <row r="6377" spans="1:16">
      <c r="A6377" s="50"/>
      <c r="C6377" s="50"/>
      <c r="D6377" s="50"/>
      <c r="E6377" s="56"/>
      <c r="F6377" s="50"/>
      <c r="L6377" s="50"/>
      <c r="N6377" s="50"/>
      <c r="O6377" s="50"/>
      <c r="P6377" s="50"/>
    </row>
    <row r="6378" spans="1:16">
      <c r="A6378" s="50"/>
      <c r="C6378" s="50"/>
      <c r="D6378" s="50"/>
      <c r="E6378" s="56"/>
      <c r="F6378" s="50"/>
      <c r="L6378" s="50"/>
      <c r="N6378" s="50"/>
      <c r="O6378" s="50"/>
      <c r="P6378" s="50"/>
    </row>
    <row r="6379" spans="1:16">
      <c r="A6379" s="50"/>
      <c r="C6379" s="50"/>
      <c r="D6379" s="50"/>
      <c r="E6379" s="56"/>
      <c r="F6379" s="50"/>
      <c r="L6379" s="50"/>
      <c r="N6379" s="50"/>
      <c r="O6379" s="50"/>
      <c r="P6379" s="50"/>
    </row>
    <row r="6380" spans="1:16">
      <c r="A6380" s="50"/>
      <c r="C6380" s="50"/>
      <c r="D6380" s="50"/>
      <c r="E6380" s="56"/>
      <c r="F6380" s="50"/>
      <c r="L6380" s="50"/>
      <c r="N6380" s="50"/>
      <c r="O6380" s="50"/>
      <c r="P6380" s="50"/>
    </row>
    <row r="6381" spans="1:16">
      <c r="A6381" s="50"/>
      <c r="C6381" s="50"/>
      <c r="D6381" s="50"/>
      <c r="E6381" s="56"/>
      <c r="F6381" s="50"/>
      <c r="L6381" s="50"/>
      <c r="N6381" s="50"/>
      <c r="O6381" s="50"/>
      <c r="P6381" s="50"/>
    </row>
    <row r="6382" spans="1:16">
      <c r="A6382" s="50"/>
      <c r="C6382" s="50"/>
      <c r="D6382" s="50"/>
      <c r="E6382" s="56"/>
      <c r="F6382" s="50"/>
      <c r="L6382" s="50"/>
      <c r="N6382" s="50"/>
      <c r="O6382" s="50"/>
      <c r="P6382" s="50"/>
    </row>
    <row r="6383" spans="1:16">
      <c r="A6383" s="50"/>
      <c r="C6383" s="50"/>
      <c r="D6383" s="50"/>
      <c r="E6383" s="56"/>
      <c r="F6383" s="50"/>
      <c r="L6383" s="50"/>
      <c r="N6383" s="50"/>
      <c r="O6383" s="50"/>
      <c r="P6383" s="50"/>
    </row>
    <row r="6384" spans="1:16">
      <c r="A6384" s="50"/>
      <c r="C6384" s="50"/>
      <c r="D6384" s="50"/>
      <c r="E6384" s="56"/>
      <c r="F6384" s="50"/>
      <c r="L6384" s="50"/>
      <c r="N6384" s="50"/>
      <c r="O6384" s="50"/>
      <c r="P6384" s="50"/>
    </row>
    <row r="6385" spans="1:16">
      <c r="A6385" s="50"/>
      <c r="C6385" s="50"/>
      <c r="D6385" s="50"/>
      <c r="E6385" s="56"/>
      <c r="F6385" s="50"/>
      <c r="L6385" s="50"/>
      <c r="N6385" s="50"/>
      <c r="O6385" s="50"/>
      <c r="P6385" s="50"/>
    </row>
    <row r="6386" spans="1:16">
      <c r="A6386" s="50"/>
      <c r="C6386" s="50"/>
      <c r="D6386" s="50"/>
      <c r="E6386" s="56"/>
      <c r="F6386" s="50"/>
      <c r="L6386" s="50"/>
      <c r="N6386" s="50"/>
      <c r="O6386" s="50"/>
      <c r="P6386" s="50"/>
    </row>
    <row r="6387" spans="1:16">
      <c r="A6387" s="50"/>
      <c r="C6387" s="50"/>
      <c r="D6387" s="50"/>
      <c r="E6387" s="56"/>
      <c r="F6387" s="50"/>
      <c r="L6387" s="50"/>
      <c r="N6387" s="50"/>
      <c r="O6387" s="50"/>
      <c r="P6387" s="50"/>
    </row>
    <row r="6388" spans="1:16">
      <c r="A6388" s="50"/>
      <c r="C6388" s="50"/>
      <c r="D6388" s="50"/>
      <c r="E6388" s="56"/>
      <c r="F6388" s="50"/>
      <c r="L6388" s="50"/>
      <c r="N6388" s="50"/>
      <c r="O6388" s="50"/>
      <c r="P6388" s="50"/>
    </row>
    <row r="6389" spans="1:16">
      <c r="A6389" s="50"/>
      <c r="C6389" s="50"/>
      <c r="D6389" s="50"/>
      <c r="E6389" s="56"/>
      <c r="F6389" s="50"/>
      <c r="L6389" s="50"/>
      <c r="N6389" s="50"/>
      <c r="O6389" s="50"/>
      <c r="P6389" s="50"/>
    </row>
    <row r="6390" spans="1:16">
      <c r="A6390" s="50"/>
      <c r="C6390" s="50"/>
      <c r="D6390" s="50"/>
      <c r="E6390" s="56"/>
      <c r="F6390" s="50"/>
      <c r="L6390" s="50"/>
      <c r="N6390" s="50"/>
      <c r="O6390" s="50"/>
      <c r="P6390" s="50"/>
    </row>
    <row r="6391" spans="1:16">
      <c r="A6391" s="50"/>
      <c r="C6391" s="50"/>
      <c r="D6391" s="50"/>
      <c r="E6391" s="56"/>
      <c r="F6391" s="50"/>
      <c r="L6391" s="50"/>
      <c r="N6391" s="50"/>
      <c r="O6391" s="50"/>
      <c r="P6391" s="50"/>
    </row>
    <row r="6392" spans="1:16">
      <c r="A6392" s="50"/>
      <c r="C6392" s="50"/>
      <c r="D6392" s="50"/>
      <c r="E6392" s="56"/>
      <c r="F6392" s="50"/>
      <c r="L6392" s="50"/>
      <c r="N6392" s="50"/>
      <c r="O6392" s="50"/>
      <c r="P6392" s="50"/>
    </row>
    <row r="6393" spans="1:16">
      <c r="A6393" s="50"/>
      <c r="C6393" s="50"/>
      <c r="D6393" s="50"/>
      <c r="E6393" s="56"/>
      <c r="F6393" s="50"/>
      <c r="L6393" s="50"/>
      <c r="N6393" s="50"/>
      <c r="O6393" s="50"/>
      <c r="P6393" s="50"/>
    </row>
    <row r="6394" spans="1:16">
      <c r="A6394" s="50"/>
      <c r="C6394" s="50"/>
      <c r="D6394" s="50"/>
      <c r="E6394" s="56"/>
      <c r="F6394" s="50"/>
      <c r="L6394" s="50"/>
      <c r="N6394" s="50"/>
      <c r="O6394" s="50"/>
      <c r="P6394" s="50"/>
    </row>
    <row r="6395" spans="1:16">
      <c r="A6395" s="50"/>
      <c r="C6395" s="50"/>
      <c r="D6395" s="50"/>
      <c r="E6395" s="56"/>
      <c r="F6395" s="50"/>
      <c r="L6395" s="50"/>
      <c r="N6395" s="50"/>
      <c r="O6395" s="50"/>
      <c r="P6395" s="50"/>
    </row>
    <row r="6396" spans="1:16">
      <c r="A6396" s="50"/>
      <c r="C6396" s="50"/>
      <c r="D6396" s="50"/>
      <c r="E6396" s="56"/>
      <c r="F6396" s="50"/>
      <c r="L6396" s="50"/>
      <c r="N6396" s="50"/>
      <c r="O6396" s="50"/>
      <c r="P6396" s="50"/>
    </row>
    <row r="6397" spans="1:16">
      <c r="A6397" s="50"/>
      <c r="C6397" s="50"/>
      <c r="D6397" s="50"/>
      <c r="E6397" s="56"/>
      <c r="F6397" s="50"/>
      <c r="L6397" s="50"/>
      <c r="N6397" s="50"/>
      <c r="O6397" s="50"/>
      <c r="P6397" s="50"/>
    </row>
    <row r="6398" spans="1:16">
      <c r="A6398" s="50"/>
      <c r="C6398" s="50"/>
      <c r="D6398" s="50"/>
      <c r="E6398" s="56"/>
      <c r="F6398" s="50"/>
      <c r="L6398" s="50"/>
      <c r="N6398" s="50"/>
      <c r="O6398" s="50"/>
      <c r="P6398" s="50"/>
    </row>
    <row r="6399" spans="1:16">
      <c r="A6399" s="50"/>
      <c r="C6399" s="50"/>
      <c r="D6399" s="50"/>
      <c r="E6399" s="56"/>
      <c r="F6399" s="50"/>
      <c r="L6399" s="50"/>
      <c r="N6399" s="50"/>
      <c r="O6399" s="50"/>
      <c r="P6399" s="50"/>
    </row>
    <row r="6400" spans="1:16">
      <c r="A6400" s="50"/>
      <c r="C6400" s="50"/>
      <c r="D6400" s="50"/>
      <c r="E6400" s="56"/>
      <c r="F6400" s="50"/>
      <c r="L6400" s="50"/>
      <c r="N6400" s="50"/>
      <c r="O6400" s="50"/>
      <c r="P6400" s="50"/>
    </row>
    <row r="6401" spans="1:16">
      <c r="A6401" s="50"/>
      <c r="C6401" s="50"/>
      <c r="D6401" s="50"/>
      <c r="E6401" s="56"/>
      <c r="F6401" s="50"/>
      <c r="L6401" s="50"/>
      <c r="N6401" s="50"/>
      <c r="O6401" s="50"/>
      <c r="P6401" s="50"/>
    </row>
    <row r="6402" spans="1:16">
      <c r="A6402" s="50"/>
      <c r="C6402" s="50"/>
      <c r="D6402" s="50"/>
      <c r="E6402" s="56"/>
      <c r="F6402" s="50"/>
      <c r="L6402" s="50"/>
      <c r="N6402" s="50"/>
      <c r="O6402" s="50"/>
      <c r="P6402" s="50"/>
    </row>
    <row r="6403" spans="1:16">
      <c r="A6403" s="50"/>
      <c r="C6403" s="50"/>
      <c r="D6403" s="50"/>
      <c r="E6403" s="56"/>
      <c r="F6403" s="50"/>
      <c r="L6403" s="50"/>
      <c r="N6403" s="50"/>
      <c r="O6403" s="50"/>
      <c r="P6403" s="50"/>
    </row>
    <row r="6404" spans="1:16">
      <c r="A6404" s="50"/>
      <c r="C6404" s="50"/>
      <c r="D6404" s="50"/>
      <c r="E6404" s="56"/>
      <c r="F6404" s="50"/>
      <c r="L6404" s="50"/>
      <c r="N6404" s="50"/>
      <c r="O6404" s="50"/>
      <c r="P6404" s="50"/>
    </row>
    <row r="6405" spans="1:16">
      <c r="A6405" s="50"/>
      <c r="C6405" s="50"/>
      <c r="D6405" s="50"/>
      <c r="E6405" s="56"/>
      <c r="F6405" s="50"/>
      <c r="L6405" s="50"/>
      <c r="N6405" s="50"/>
      <c r="O6405" s="50"/>
      <c r="P6405" s="50"/>
    </row>
    <row r="6406" spans="1:16">
      <c r="A6406" s="50"/>
      <c r="C6406" s="50"/>
      <c r="D6406" s="50"/>
      <c r="E6406" s="56"/>
      <c r="F6406" s="50"/>
      <c r="L6406" s="50"/>
      <c r="N6406" s="50"/>
      <c r="O6406" s="50"/>
      <c r="P6406" s="50"/>
    </row>
    <row r="6407" spans="1:16">
      <c r="A6407" s="50"/>
      <c r="C6407" s="50"/>
      <c r="D6407" s="50"/>
      <c r="E6407" s="56"/>
      <c r="F6407" s="50"/>
      <c r="L6407" s="50"/>
      <c r="N6407" s="50"/>
      <c r="O6407" s="50"/>
      <c r="P6407" s="50"/>
    </row>
    <row r="6408" spans="1:16">
      <c r="A6408" s="50"/>
      <c r="C6408" s="50"/>
      <c r="D6408" s="50"/>
      <c r="E6408" s="56"/>
      <c r="F6408" s="50"/>
      <c r="L6408" s="50"/>
      <c r="N6408" s="50"/>
      <c r="O6408" s="50"/>
      <c r="P6408" s="50"/>
    </row>
    <row r="6409" spans="1:16">
      <c r="A6409" s="50"/>
      <c r="C6409" s="50"/>
      <c r="D6409" s="50"/>
      <c r="E6409" s="56"/>
      <c r="F6409" s="50"/>
      <c r="L6409" s="50"/>
      <c r="N6409" s="50"/>
      <c r="O6409" s="50"/>
      <c r="P6409" s="50"/>
    </row>
    <row r="6410" spans="1:16">
      <c r="A6410" s="50"/>
      <c r="C6410" s="50"/>
      <c r="D6410" s="50"/>
      <c r="E6410" s="56"/>
      <c r="F6410" s="50"/>
      <c r="L6410" s="50"/>
      <c r="N6410" s="50"/>
      <c r="O6410" s="50"/>
      <c r="P6410" s="50"/>
    </row>
    <row r="6411" spans="1:16">
      <c r="A6411" s="50"/>
      <c r="C6411" s="50"/>
      <c r="D6411" s="50"/>
      <c r="E6411" s="56"/>
      <c r="F6411" s="50"/>
      <c r="L6411" s="50"/>
      <c r="N6411" s="50"/>
      <c r="O6411" s="50"/>
      <c r="P6411" s="50"/>
    </row>
    <row r="6412" spans="1:16">
      <c r="A6412" s="50"/>
      <c r="C6412" s="50"/>
      <c r="D6412" s="50"/>
      <c r="E6412" s="56"/>
      <c r="F6412" s="50"/>
      <c r="L6412" s="50"/>
      <c r="N6412" s="50"/>
      <c r="O6412" s="50"/>
      <c r="P6412" s="50"/>
    </row>
    <row r="6413" spans="1:16">
      <c r="A6413" s="50"/>
      <c r="C6413" s="50"/>
      <c r="D6413" s="50"/>
      <c r="E6413" s="56"/>
      <c r="F6413" s="50"/>
      <c r="L6413" s="50"/>
      <c r="N6413" s="50"/>
      <c r="O6413" s="50"/>
      <c r="P6413" s="50"/>
    </row>
    <row r="6414" spans="1:16">
      <c r="A6414" s="50"/>
      <c r="C6414" s="50"/>
      <c r="D6414" s="50"/>
      <c r="E6414" s="56"/>
      <c r="F6414" s="50"/>
      <c r="L6414" s="50"/>
      <c r="N6414" s="50"/>
      <c r="O6414" s="50"/>
      <c r="P6414" s="50"/>
    </row>
    <row r="6415" spans="1:16">
      <c r="A6415" s="50"/>
      <c r="C6415" s="50"/>
      <c r="D6415" s="50"/>
      <c r="E6415" s="56"/>
      <c r="F6415" s="50"/>
      <c r="L6415" s="50"/>
      <c r="N6415" s="50"/>
      <c r="O6415" s="50"/>
      <c r="P6415" s="50"/>
    </row>
    <row r="6416" spans="1:16">
      <c r="A6416" s="50"/>
      <c r="C6416" s="50"/>
      <c r="D6416" s="50"/>
      <c r="E6416" s="56"/>
      <c r="F6416" s="50"/>
      <c r="L6416" s="50"/>
      <c r="N6416" s="50"/>
      <c r="O6416" s="50"/>
      <c r="P6416" s="50"/>
    </row>
    <row r="6417" spans="1:16">
      <c r="A6417" s="50"/>
      <c r="C6417" s="50"/>
      <c r="D6417" s="50"/>
      <c r="E6417" s="56"/>
      <c r="F6417" s="50"/>
      <c r="L6417" s="50"/>
      <c r="N6417" s="50"/>
      <c r="O6417" s="50"/>
      <c r="P6417" s="50"/>
    </row>
    <row r="6418" spans="1:16">
      <c r="A6418" s="50"/>
      <c r="C6418" s="50"/>
      <c r="D6418" s="50"/>
      <c r="E6418" s="56"/>
      <c r="F6418" s="50"/>
      <c r="L6418" s="50"/>
      <c r="N6418" s="50"/>
      <c r="O6418" s="50"/>
      <c r="P6418" s="50"/>
    </row>
    <row r="6419" spans="1:16">
      <c r="A6419" s="50"/>
      <c r="C6419" s="50"/>
      <c r="D6419" s="50"/>
      <c r="E6419" s="56"/>
      <c r="F6419" s="50"/>
      <c r="L6419" s="50"/>
      <c r="N6419" s="50"/>
      <c r="O6419" s="50"/>
      <c r="P6419" s="50"/>
    </row>
    <row r="6420" spans="1:16">
      <c r="A6420" s="50"/>
      <c r="C6420" s="50"/>
      <c r="D6420" s="50"/>
      <c r="E6420" s="56"/>
      <c r="F6420" s="50"/>
      <c r="L6420" s="50"/>
      <c r="N6420" s="50"/>
      <c r="O6420" s="50"/>
      <c r="P6420" s="50"/>
    </row>
    <row r="6421" spans="1:16">
      <c r="A6421" s="50"/>
      <c r="C6421" s="50"/>
      <c r="D6421" s="50"/>
      <c r="E6421" s="56"/>
      <c r="F6421" s="50"/>
      <c r="L6421" s="50"/>
      <c r="N6421" s="50"/>
      <c r="O6421" s="50"/>
      <c r="P6421" s="50"/>
    </row>
    <row r="6422" spans="1:16">
      <c r="A6422" s="50"/>
      <c r="C6422" s="50"/>
      <c r="D6422" s="50"/>
      <c r="E6422" s="56"/>
      <c r="F6422" s="50"/>
      <c r="L6422" s="50"/>
      <c r="N6422" s="50"/>
      <c r="O6422" s="50"/>
      <c r="P6422" s="50"/>
    </row>
    <row r="6423" spans="1:16">
      <c r="A6423" s="50"/>
      <c r="C6423" s="50"/>
      <c r="D6423" s="50"/>
      <c r="E6423" s="56"/>
      <c r="F6423" s="50"/>
      <c r="L6423" s="50"/>
      <c r="N6423" s="50"/>
      <c r="O6423" s="50"/>
      <c r="P6423" s="50"/>
    </row>
    <row r="6424" spans="1:16">
      <c r="A6424" s="50"/>
      <c r="C6424" s="50"/>
      <c r="D6424" s="50"/>
      <c r="E6424" s="56"/>
      <c r="F6424" s="50"/>
      <c r="L6424" s="50"/>
      <c r="N6424" s="50"/>
      <c r="O6424" s="50"/>
      <c r="P6424" s="50"/>
    </row>
    <row r="6425" spans="1:16">
      <c r="A6425" s="50"/>
      <c r="C6425" s="50"/>
      <c r="D6425" s="50"/>
      <c r="E6425" s="56"/>
      <c r="F6425" s="50"/>
      <c r="L6425" s="50"/>
      <c r="N6425" s="50"/>
      <c r="O6425" s="50"/>
      <c r="P6425" s="50"/>
    </row>
    <row r="6426" spans="1:16">
      <c r="A6426" s="50"/>
      <c r="C6426" s="50"/>
      <c r="D6426" s="50"/>
      <c r="E6426" s="56"/>
      <c r="F6426" s="50"/>
      <c r="L6426" s="50"/>
      <c r="N6426" s="50"/>
      <c r="O6426" s="50"/>
      <c r="P6426" s="50"/>
    </row>
    <row r="6427" spans="1:16">
      <c r="A6427" s="50"/>
      <c r="C6427" s="50"/>
      <c r="D6427" s="50"/>
      <c r="E6427" s="56"/>
      <c r="F6427" s="50"/>
      <c r="L6427" s="50"/>
      <c r="N6427" s="50"/>
      <c r="O6427" s="50"/>
      <c r="P6427" s="50"/>
    </row>
    <row r="6428" spans="1:16">
      <c r="A6428" s="50"/>
      <c r="C6428" s="50"/>
      <c r="D6428" s="50"/>
      <c r="E6428" s="56"/>
      <c r="F6428" s="50"/>
      <c r="L6428" s="50"/>
      <c r="N6428" s="50"/>
      <c r="O6428" s="50"/>
      <c r="P6428" s="50"/>
    </row>
    <row r="6429" spans="1:16">
      <c r="A6429" s="50"/>
      <c r="C6429" s="50"/>
      <c r="D6429" s="50"/>
      <c r="E6429" s="56"/>
      <c r="F6429" s="50"/>
      <c r="L6429" s="50"/>
      <c r="N6429" s="50"/>
      <c r="O6429" s="50"/>
      <c r="P6429" s="50"/>
    </row>
    <row r="6430" spans="1:16">
      <c r="A6430" s="50"/>
      <c r="C6430" s="50"/>
      <c r="D6430" s="50"/>
      <c r="E6430" s="56"/>
      <c r="F6430" s="50"/>
      <c r="L6430" s="50"/>
      <c r="N6430" s="50"/>
      <c r="O6430" s="50"/>
      <c r="P6430" s="50"/>
    </row>
    <row r="6431" spans="1:16">
      <c r="A6431" s="50"/>
      <c r="C6431" s="50"/>
      <c r="D6431" s="50"/>
      <c r="E6431" s="56"/>
      <c r="F6431" s="50"/>
      <c r="L6431" s="50"/>
      <c r="N6431" s="50"/>
      <c r="O6431" s="50"/>
      <c r="P6431" s="50"/>
    </row>
    <row r="6432" spans="1:16">
      <c r="A6432" s="50"/>
      <c r="C6432" s="50"/>
      <c r="D6432" s="50"/>
      <c r="E6432" s="56"/>
      <c r="F6432" s="50"/>
      <c r="L6432" s="50"/>
      <c r="N6432" s="50"/>
      <c r="O6432" s="50"/>
      <c r="P6432" s="50"/>
    </row>
    <row r="6433" spans="1:16">
      <c r="A6433" s="50"/>
      <c r="C6433" s="50"/>
      <c r="D6433" s="50"/>
      <c r="E6433" s="56"/>
      <c r="F6433" s="50"/>
      <c r="L6433" s="50"/>
      <c r="N6433" s="50"/>
      <c r="O6433" s="50"/>
      <c r="P6433" s="50"/>
    </row>
    <row r="6434" spans="1:16">
      <c r="A6434" s="50"/>
      <c r="C6434" s="50"/>
      <c r="D6434" s="50"/>
      <c r="E6434" s="56"/>
      <c r="F6434" s="50"/>
      <c r="L6434" s="50"/>
      <c r="N6434" s="50"/>
      <c r="O6434" s="50"/>
      <c r="P6434" s="50"/>
    </row>
    <row r="6435" spans="1:16">
      <c r="A6435" s="50"/>
      <c r="C6435" s="50"/>
      <c r="D6435" s="50"/>
      <c r="E6435" s="56"/>
      <c r="F6435" s="50"/>
      <c r="L6435" s="50"/>
      <c r="N6435" s="50"/>
      <c r="O6435" s="50"/>
      <c r="P6435" s="50"/>
    </row>
    <row r="6436" spans="1:16">
      <c r="A6436" s="50"/>
      <c r="C6436" s="50"/>
      <c r="D6436" s="50"/>
      <c r="E6436" s="56"/>
      <c r="F6436" s="50"/>
      <c r="L6436" s="50"/>
      <c r="N6436" s="50"/>
      <c r="O6436" s="50"/>
      <c r="P6436" s="50"/>
    </row>
    <row r="6437" spans="1:16">
      <c r="A6437" s="50"/>
      <c r="C6437" s="50"/>
      <c r="D6437" s="50"/>
      <c r="E6437" s="56"/>
      <c r="F6437" s="50"/>
      <c r="L6437" s="50"/>
      <c r="N6437" s="50"/>
      <c r="O6437" s="50"/>
      <c r="P6437" s="50"/>
    </row>
    <row r="6438" spans="1:16">
      <c r="A6438" s="50"/>
      <c r="C6438" s="50"/>
      <c r="D6438" s="50"/>
      <c r="E6438" s="56"/>
      <c r="F6438" s="50"/>
      <c r="L6438" s="50"/>
      <c r="N6438" s="50"/>
      <c r="O6438" s="50"/>
      <c r="P6438" s="50"/>
    </row>
    <row r="6439" spans="1:16">
      <c r="A6439" s="50"/>
      <c r="C6439" s="50"/>
      <c r="D6439" s="50"/>
      <c r="E6439" s="56"/>
      <c r="F6439" s="50"/>
      <c r="L6439" s="50"/>
      <c r="N6439" s="50"/>
      <c r="O6439" s="50"/>
      <c r="P6439" s="50"/>
    </row>
    <row r="6440" spans="1:16">
      <c r="A6440" s="50"/>
      <c r="C6440" s="50"/>
      <c r="D6440" s="50"/>
      <c r="E6440" s="56"/>
      <c r="F6440" s="50"/>
      <c r="L6440" s="50"/>
      <c r="N6440" s="50"/>
      <c r="O6440" s="50"/>
      <c r="P6440" s="50"/>
    </row>
    <row r="6441" spans="1:16">
      <c r="A6441" s="50"/>
      <c r="C6441" s="50"/>
      <c r="D6441" s="50"/>
      <c r="E6441" s="56"/>
      <c r="F6441" s="50"/>
      <c r="L6441" s="50"/>
      <c r="N6441" s="50"/>
      <c r="O6441" s="50"/>
      <c r="P6441" s="50"/>
    </row>
    <row r="6442" spans="1:16">
      <c r="A6442" s="50"/>
      <c r="C6442" s="50"/>
      <c r="D6442" s="50"/>
      <c r="E6442" s="56"/>
      <c r="F6442" s="50"/>
      <c r="L6442" s="50"/>
      <c r="N6442" s="50"/>
      <c r="O6442" s="50"/>
      <c r="P6442" s="50"/>
    </row>
    <row r="6443" spans="1:16">
      <c r="A6443" s="50"/>
      <c r="C6443" s="50"/>
      <c r="D6443" s="50"/>
      <c r="E6443" s="56"/>
      <c r="F6443" s="50"/>
      <c r="L6443" s="50"/>
      <c r="N6443" s="50"/>
      <c r="O6443" s="50"/>
      <c r="P6443" s="50"/>
    </row>
    <row r="6444" spans="1:16">
      <c r="A6444" s="50"/>
      <c r="C6444" s="50"/>
      <c r="D6444" s="50"/>
      <c r="E6444" s="56"/>
      <c r="F6444" s="50"/>
      <c r="L6444" s="50"/>
      <c r="N6444" s="50"/>
      <c r="O6444" s="50"/>
      <c r="P6444" s="50"/>
    </row>
    <row r="6445" spans="1:16">
      <c r="A6445" s="50"/>
      <c r="C6445" s="50"/>
      <c r="D6445" s="50"/>
      <c r="E6445" s="56"/>
      <c r="F6445" s="50"/>
      <c r="L6445" s="50"/>
      <c r="N6445" s="50"/>
      <c r="O6445" s="50"/>
      <c r="P6445" s="50"/>
    </row>
    <row r="6446" spans="1:16">
      <c r="A6446" s="50"/>
      <c r="C6446" s="50"/>
      <c r="D6446" s="50"/>
      <c r="E6446" s="56"/>
      <c r="F6446" s="50"/>
      <c r="L6446" s="50"/>
      <c r="N6446" s="50"/>
      <c r="O6446" s="50"/>
      <c r="P6446" s="50"/>
    </row>
    <row r="6447" spans="1:16">
      <c r="A6447" s="50"/>
      <c r="C6447" s="50"/>
      <c r="D6447" s="50"/>
      <c r="E6447" s="56"/>
      <c r="F6447" s="50"/>
      <c r="L6447" s="50"/>
      <c r="N6447" s="50"/>
      <c r="O6447" s="50"/>
      <c r="P6447" s="50"/>
    </row>
    <row r="6448" spans="1:16">
      <c r="A6448" s="50"/>
      <c r="C6448" s="50"/>
      <c r="D6448" s="50"/>
      <c r="E6448" s="56"/>
      <c r="F6448" s="50"/>
      <c r="L6448" s="50"/>
      <c r="N6448" s="50"/>
      <c r="O6448" s="50"/>
      <c r="P6448" s="50"/>
    </row>
    <row r="6449" spans="1:16">
      <c r="A6449" s="50"/>
      <c r="C6449" s="50"/>
      <c r="D6449" s="50"/>
      <c r="E6449" s="56"/>
      <c r="F6449" s="50"/>
      <c r="L6449" s="50"/>
      <c r="N6449" s="50"/>
      <c r="O6449" s="50"/>
      <c r="P6449" s="50"/>
    </row>
    <row r="6450" spans="1:16">
      <c r="A6450" s="50"/>
      <c r="C6450" s="50"/>
      <c r="D6450" s="50"/>
      <c r="E6450" s="56"/>
      <c r="F6450" s="50"/>
      <c r="L6450" s="50"/>
      <c r="N6450" s="50"/>
      <c r="O6450" s="50"/>
      <c r="P6450" s="50"/>
    </row>
    <row r="6451" spans="1:16">
      <c r="A6451" s="50"/>
      <c r="C6451" s="50"/>
      <c r="D6451" s="50"/>
      <c r="E6451" s="56"/>
      <c r="F6451" s="50"/>
      <c r="L6451" s="50"/>
      <c r="N6451" s="50"/>
      <c r="O6451" s="50"/>
      <c r="P6451" s="50"/>
    </row>
    <row r="6452" spans="1:16">
      <c r="A6452" s="50"/>
      <c r="C6452" s="50"/>
      <c r="D6452" s="50"/>
      <c r="E6452" s="56"/>
      <c r="F6452" s="50"/>
      <c r="L6452" s="50"/>
      <c r="N6452" s="50"/>
      <c r="O6452" s="50"/>
      <c r="P6452" s="50"/>
    </row>
    <row r="6453" spans="1:16">
      <c r="A6453" s="50"/>
      <c r="C6453" s="50"/>
      <c r="D6453" s="50"/>
      <c r="E6453" s="56"/>
      <c r="F6453" s="50"/>
      <c r="L6453" s="50"/>
      <c r="N6453" s="50"/>
      <c r="O6453" s="50"/>
      <c r="P6453" s="50"/>
    </row>
    <row r="6454" spans="1:16">
      <c r="A6454" s="50"/>
      <c r="C6454" s="50"/>
      <c r="D6454" s="50"/>
      <c r="E6454" s="56"/>
      <c r="F6454" s="50"/>
      <c r="L6454" s="50"/>
      <c r="N6454" s="50"/>
      <c r="O6454" s="50"/>
      <c r="P6454" s="50"/>
    </row>
    <row r="6455" spans="1:16">
      <c r="A6455" s="50"/>
      <c r="C6455" s="50"/>
      <c r="D6455" s="50"/>
      <c r="E6455" s="56"/>
      <c r="F6455" s="50"/>
      <c r="L6455" s="50"/>
      <c r="N6455" s="50"/>
      <c r="O6455" s="50"/>
      <c r="P6455" s="50"/>
    </row>
    <row r="6456" spans="1:16">
      <c r="A6456" s="50"/>
      <c r="C6456" s="50"/>
      <c r="D6456" s="50"/>
      <c r="E6456" s="56"/>
      <c r="F6456" s="50"/>
      <c r="L6456" s="50"/>
      <c r="N6456" s="50"/>
      <c r="O6456" s="50"/>
      <c r="P6456" s="50"/>
    </row>
    <row r="6457" spans="1:16">
      <c r="A6457" s="50"/>
      <c r="C6457" s="50"/>
      <c r="D6457" s="50"/>
      <c r="E6457" s="56"/>
      <c r="F6457" s="50"/>
      <c r="L6457" s="50"/>
      <c r="N6457" s="50"/>
      <c r="O6457" s="50"/>
      <c r="P6457" s="50"/>
    </row>
    <row r="6458" spans="1:16">
      <c r="A6458" s="50"/>
      <c r="C6458" s="50"/>
      <c r="D6458" s="50"/>
      <c r="E6458" s="56"/>
      <c r="F6458" s="50"/>
      <c r="L6458" s="50"/>
      <c r="N6458" s="50"/>
      <c r="O6458" s="50"/>
      <c r="P6458" s="50"/>
    </row>
    <row r="6459" spans="1:16">
      <c r="A6459" s="50"/>
      <c r="C6459" s="50"/>
      <c r="D6459" s="50"/>
      <c r="E6459" s="56"/>
      <c r="F6459" s="50"/>
      <c r="L6459" s="50"/>
      <c r="N6459" s="50"/>
      <c r="O6459" s="50"/>
      <c r="P6459" s="50"/>
    </row>
    <row r="6460" spans="1:16">
      <c r="A6460" s="50"/>
      <c r="C6460" s="50"/>
      <c r="D6460" s="50"/>
      <c r="E6460" s="56"/>
      <c r="F6460" s="50"/>
      <c r="L6460" s="50"/>
      <c r="N6460" s="50"/>
      <c r="O6460" s="50"/>
      <c r="P6460" s="50"/>
    </row>
    <row r="6461" spans="1:16">
      <c r="A6461" s="50"/>
      <c r="C6461" s="50"/>
      <c r="D6461" s="50"/>
      <c r="E6461" s="56"/>
      <c r="F6461" s="50"/>
      <c r="L6461" s="50"/>
      <c r="N6461" s="50"/>
      <c r="O6461" s="50"/>
      <c r="P6461" s="50"/>
    </row>
    <row r="6462" spans="1:16">
      <c r="A6462" s="50"/>
      <c r="C6462" s="50"/>
      <c r="D6462" s="50"/>
      <c r="E6462" s="56"/>
      <c r="F6462" s="50"/>
      <c r="L6462" s="50"/>
      <c r="N6462" s="50"/>
      <c r="O6462" s="50"/>
      <c r="P6462" s="50"/>
    </row>
    <row r="6463" spans="1:16">
      <c r="A6463" s="50"/>
      <c r="C6463" s="50"/>
      <c r="D6463" s="50"/>
      <c r="E6463" s="56"/>
      <c r="F6463" s="50"/>
      <c r="L6463" s="50"/>
      <c r="N6463" s="50"/>
      <c r="O6463" s="50"/>
      <c r="P6463" s="50"/>
    </row>
    <row r="6464" spans="1:16">
      <c r="A6464" s="50"/>
      <c r="C6464" s="50"/>
      <c r="D6464" s="50"/>
      <c r="E6464" s="56"/>
      <c r="F6464" s="50"/>
      <c r="L6464" s="50"/>
      <c r="N6464" s="50"/>
      <c r="O6464" s="50"/>
      <c r="P6464" s="50"/>
    </row>
    <row r="6465" spans="1:16">
      <c r="A6465" s="50"/>
      <c r="C6465" s="50"/>
      <c r="D6465" s="50"/>
      <c r="E6465" s="56"/>
      <c r="F6465" s="50"/>
      <c r="L6465" s="50"/>
      <c r="N6465" s="50"/>
      <c r="O6465" s="50"/>
      <c r="P6465" s="50"/>
    </row>
    <row r="6466" spans="1:16">
      <c r="A6466" s="50"/>
      <c r="C6466" s="50"/>
      <c r="D6466" s="50"/>
      <c r="E6466" s="56"/>
      <c r="F6466" s="50"/>
      <c r="L6466" s="50"/>
      <c r="N6466" s="50"/>
      <c r="O6466" s="50"/>
      <c r="P6466" s="50"/>
    </row>
    <row r="6467" spans="1:16">
      <c r="A6467" s="50"/>
      <c r="C6467" s="50"/>
      <c r="D6467" s="50"/>
      <c r="E6467" s="56"/>
      <c r="F6467" s="50"/>
      <c r="L6467" s="50"/>
      <c r="N6467" s="50"/>
      <c r="O6467" s="50"/>
      <c r="P6467" s="50"/>
    </row>
    <row r="6468" spans="1:16">
      <c r="A6468" s="50"/>
      <c r="C6468" s="50"/>
      <c r="D6468" s="50"/>
      <c r="E6468" s="56"/>
      <c r="F6468" s="50"/>
      <c r="L6468" s="50"/>
      <c r="N6468" s="50"/>
      <c r="O6468" s="50"/>
      <c r="P6468" s="50"/>
    </row>
    <row r="6469" spans="1:16">
      <c r="A6469" s="50"/>
      <c r="C6469" s="50"/>
      <c r="D6469" s="50"/>
      <c r="E6469" s="56"/>
      <c r="F6469" s="50"/>
      <c r="L6469" s="50"/>
      <c r="N6469" s="50"/>
      <c r="O6469" s="50"/>
      <c r="P6469" s="50"/>
    </row>
    <row r="6470" spans="1:16">
      <c r="A6470" s="50"/>
      <c r="C6470" s="50"/>
      <c r="D6470" s="50"/>
      <c r="E6470" s="56"/>
      <c r="F6470" s="50"/>
      <c r="L6470" s="50"/>
      <c r="N6470" s="50"/>
      <c r="O6470" s="50"/>
      <c r="P6470" s="50"/>
    </row>
    <row r="6471" spans="1:16">
      <c r="A6471" s="50"/>
      <c r="C6471" s="50"/>
      <c r="D6471" s="50"/>
      <c r="E6471" s="56"/>
      <c r="F6471" s="50"/>
      <c r="L6471" s="50"/>
      <c r="N6471" s="50"/>
      <c r="O6471" s="50"/>
      <c r="P6471" s="50"/>
    </row>
    <row r="6472" spans="1:16">
      <c r="A6472" s="50"/>
      <c r="C6472" s="50"/>
      <c r="D6472" s="50"/>
      <c r="E6472" s="56"/>
      <c r="F6472" s="50"/>
      <c r="L6472" s="50"/>
      <c r="N6472" s="50"/>
      <c r="O6472" s="50"/>
      <c r="P6472" s="50"/>
    </row>
    <row r="6473" spans="1:16">
      <c r="A6473" s="50"/>
      <c r="C6473" s="50"/>
      <c r="D6473" s="50"/>
      <c r="E6473" s="56"/>
      <c r="F6473" s="50"/>
      <c r="L6473" s="50"/>
      <c r="N6473" s="50"/>
      <c r="O6473" s="50"/>
      <c r="P6473" s="50"/>
    </row>
    <row r="6474" spans="1:16">
      <c r="A6474" s="50"/>
      <c r="C6474" s="50"/>
      <c r="D6474" s="50"/>
      <c r="E6474" s="56"/>
      <c r="F6474" s="50"/>
      <c r="L6474" s="50"/>
      <c r="N6474" s="50"/>
      <c r="O6474" s="50"/>
      <c r="P6474" s="50"/>
    </row>
    <row r="6475" spans="1:16">
      <c r="A6475" s="50"/>
      <c r="C6475" s="50"/>
      <c r="D6475" s="50"/>
      <c r="E6475" s="56"/>
      <c r="F6475" s="50"/>
      <c r="L6475" s="50"/>
      <c r="N6475" s="50"/>
      <c r="O6475" s="50"/>
      <c r="P6475" s="50"/>
    </row>
    <row r="6476" spans="1:16">
      <c r="A6476" s="50"/>
      <c r="C6476" s="50"/>
      <c r="D6476" s="50"/>
      <c r="E6476" s="56"/>
      <c r="F6476" s="50"/>
      <c r="L6476" s="50"/>
      <c r="N6476" s="50"/>
      <c r="O6476" s="50"/>
      <c r="P6476" s="50"/>
    </row>
    <row r="6477" spans="1:16">
      <c r="A6477" s="50"/>
      <c r="C6477" s="50"/>
      <c r="D6477" s="50"/>
      <c r="E6477" s="56"/>
      <c r="F6477" s="50"/>
      <c r="L6477" s="50"/>
      <c r="N6477" s="50"/>
      <c r="O6477" s="50"/>
      <c r="P6477" s="50"/>
    </row>
    <row r="6478" spans="1:16">
      <c r="A6478" s="50"/>
      <c r="C6478" s="50"/>
      <c r="D6478" s="50"/>
      <c r="E6478" s="56"/>
      <c r="F6478" s="50"/>
      <c r="L6478" s="50"/>
      <c r="N6478" s="50"/>
      <c r="O6478" s="50"/>
      <c r="P6478" s="50"/>
    </row>
    <row r="6479" spans="1:16">
      <c r="A6479" s="50"/>
      <c r="C6479" s="50"/>
      <c r="D6479" s="50"/>
      <c r="E6479" s="56"/>
      <c r="F6479" s="50"/>
      <c r="L6479" s="50"/>
      <c r="N6479" s="50"/>
      <c r="O6479" s="50"/>
      <c r="P6479" s="50"/>
    </row>
    <row r="6480" spans="1:16">
      <c r="A6480" s="50"/>
      <c r="C6480" s="50"/>
      <c r="D6480" s="50"/>
      <c r="E6480" s="56"/>
      <c r="F6480" s="50"/>
      <c r="L6480" s="50"/>
      <c r="N6480" s="50"/>
      <c r="O6480" s="50"/>
      <c r="P6480" s="50"/>
    </row>
    <row r="6481" spans="1:16">
      <c r="A6481" s="50"/>
      <c r="C6481" s="50"/>
      <c r="D6481" s="50"/>
      <c r="E6481" s="56"/>
      <c r="F6481" s="50"/>
      <c r="L6481" s="50"/>
      <c r="N6481" s="50"/>
      <c r="O6481" s="50"/>
      <c r="P6481" s="50"/>
    </row>
    <row r="6482" spans="1:16">
      <c r="A6482" s="50"/>
      <c r="C6482" s="50"/>
      <c r="D6482" s="50"/>
      <c r="E6482" s="56"/>
      <c r="F6482" s="50"/>
      <c r="L6482" s="50"/>
      <c r="N6482" s="50"/>
      <c r="O6482" s="50"/>
      <c r="P6482" s="50"/>
    </row>
    <row r="6483" spans="1:16">
      <c r="A6483" s="50"/>
      <c r="C6483" s="50"/>
      <c r="D6483" s="50"/>
      <c r="E6483" s="56"/>
      <c r="F6483" s="50"/>
      <c r="L6483" s="50"/>
      <c r="N6483" s="50"/>
      <c r="O6483" s="50"/>
      <c r="P6483" s="50"/>
    </row>
    <row r="6484" spans="1:16">
      <c r="A6484" s="50"/>
      <c r="C6484" s="50"/>
      <c r="D6484" s="50"/>
      <c r="E6484" s="56"/>
      <c r="F6484" s="50"/>
      <c r="L6484" s="50"/>
      <c r="N6484" s="50"/>
      <c r="O6484" s="50"/>
      <c r="P6484" s="50"/>
    </row>
    <row r="6485" spans="1:16">
      <c r="A6485" s="50"/>
      <c r="C6485" s="50"/>
      <c r="D6485" s="50"/>
      <c r="E6485" s="56"/>
      <c r="F6485" s="50"/>
      <c r="L6485" s="50"/>
      <c r="N6485" s="50"/>
      <c r="O6485" s="50"/>
      <c r="P6485" s="50"/>
    </row>
    <row r="6486" spans="1:16">
      <c r="A6486" s="50"/>
      <c r="C6486" s="50"/>
      <c r="D6486" s="50"/>
      <c r="E6486" s="56"/>
      <c r="F6486" s="50"/>
      <c r="L6486" s="50"/>
      <c r="N6486" s="50"/>
      <c r="O6486" s="50"/>
      <c r="P6486" s="50"/>
    </row>
    <row r="6487" spans="1:16">
      <c r="A6487" s="50"/>
      <c r="C6487" s="50"/>
      <c r="D6487" s="50"/>
      <c r="E6487" s="56"/>
      <c r="F6487" s="50"/>
      <c r="L6487" s="50"/>
      <c r="N6487" s="50"/>
      <c r="O6487" s="50"/>
      <c r="P6487" s="50"/>
    </row>
    <row r="6488" spans="1:16">
      <c r="A6488" s="50"/>
      <c r="C6488" s="50"/>
      <c r="D6488" s="50"/>
      <c r="E6488" s="56"/>
      <c r="F6488" s="50"/>
      <c r="L6488" s="50"/>
      <c r="N6488" s="50"/>
      <c r="O6488" s="50"/>
      <c r="P6488" s="50"/>
    </row>
    <row r="6489" spans="1:16">
      <c r="A6489" s="50"/>
      <c r="C6489" s="50"/>
      <c r="D6489" s="50"/>
      <c r="E6489" s="56"/>
      <c r="F6489" s="50"/>
      <c r="L6489" s="50"/>
      <c r="N6489" s="50"/>
      <c r="O6489" s="50"/>
      <c r="P6489" s="50"/>
    </row>
    <row r="6490" spans="1:16">
      <c r="A6490" s="50"/>
      <c r="C6490" s="50"/>
      <c r="D6490" s="50"/>
      <c r="E6490" s="56"/>
      <c r="F6490" s="50"/>
      <c r="L6490" s="50"/>
      <c r="N6490" s="50"/>
      <c r="O6490" s="50"/>
      <c r="P6490" s="50"/>
    </row>
    <row r="6491" spans="1:16">
      <c r="A6491" s="50"/>
      <c r="C6491" s="50"/>
      <c r="D6491" s="50"/>
      <c r="E6491" s="56"/>
      <c r="F6491" s="50"/>
      <c r="L6491" s="50"/>
      <c r="N6491" s="50"/>
      <c r="O6491" s="50"/>
      <c r="P6491" s="50"/>
    </row>
    <row r="6492" spans="1:16">
      <c r="A6492" s="50"/>
      <c r="C6492" s="50"/>
      <c r="D6492" s="50"/>
      <c r="E6492" s="56"/>
      <c r="F6492" s="50"/>
      <c r="L6492" s="50"/>
      <c r="N6492" s="50"/>
      <c r="O6492" s="50"/>
      <c r="P6492" s="50"/>
    </row>
    <row r="6493" spans="1:16">
      <c r="A6493" s="50"/>
      <c r="C6493" s="50"/>
      <c r="D6493" s="50"/>
      <c r="E6493" s="56"/>
      <c r="F6493" s="50"/>
      <c r="L6493" s="50"/>
      <c r="N6493" s="50"/>
      <c r="O6493" s="50"/>
      <c r="P6493" s="50"/>
    </row>
    <row r="6494" spans="1:16">
      <c r="A6494" s="50"/>
      <c r="C6494" s="50"/>
      <c r="D6494" s="50"/>
      <c r="E6494" s="56"/>
      <c r="F6494" s="50"/>
      <c r="L6494" s="50"/>
      <c r="N6494" s="50"/>
      <c r="O6494" s="50"/>
      <c r="P6494" s="50"/>
    </row>
    <row r="6495" spans="1:16">
      <c r="A6495" s="50"/>
      <c r="C6495" s="50"/>
      <c r="D6495" s="50"/>
      <c r="E6495" s="56"/>
      <c r="F6495" s="50"/>
      <c r="L6495" s="50"/>
      <c r="N6495" s="50"/>
      <c r="O6495" s="50"/>
      <c r="P6495" s="50"/>
    </row>
    <row r="6496" spans="1:16">
      <c r="A6496" s="50"/>
      <c r="C6496" s="50"/>
      <c r="D6496" s="50"/>
      <c r="E6496" s="56"/>
      <c r="F6496" s="50"/>
      <c r="L6496" s="50"/>
      <c r="N6496" s="50"/>
      <c r="O6496" s="50"/>
      <c r="P6496" s="50"/>
    </row>
    <row r="6497" spans="1:16">
      <c r="A6497" s="50"/>
      <c r="C6497" s="50"/>
      <c r="D6497" s="50"/>
      <c r="E6497" s="56"/>
      <c r="F6497" s="50"/>
      <c r="L6497" s="50"/>
      <c r="N6497" s="50"/>
      <c r="O6497" s="50"/>
      <c r="P6497" s="50"/>
    </row>
    <row r="6498" spans="1:16">
      <c r="A6498" s="50"/>
      <c r="C6498" s="50"/>
      <c r="D6498" s="50"/>
      <c r="E6498" s="56"/>
      <c r="F6498" s="50"/>
      <c r="L6498" s="50"/>
      <c r="N6498" s="50"/>
      <c r="O6498" s="50"/>
      <c r="P6498" s="50"/>
    </row>
    <row r="6499" spans="1:16">
      <c r="A6499" s="50"/>
      <c r="C6499" s="50"/>
      <c r="D6499" s="50"/>
      <c r="E6499" s="56"/>
      <c r="F6499" s="50"/>
      <c r="L6499" s="50"/>
      <c r="N6499" s="50"/>
      <c r="O6499" s="50"/>
      <c r="P6499" s="50"/>
    </row>
    <row r="6500" spans="1:16">
      <c r="A6500" s="50"/>
      <c r="C6500" s="50"/>
      <c r="D6500" s="50"/>
      <c r="E6500" s="56"/>
      <c r="F6500" s="50"/>
      <c r="L6500" s="50"/>
      <c r="N6500" s="50"/>
      <c r="O6500" s="50"/>
      <c r="P6500" s="50"/>
    </row>
    <row r="6501" spans="1:16">
      <c r="A6501" s="50"/>
      <c r="C6501" s="50"/>
      <c r="D6501" s="50"/>
      <c r="E6501" s="56"/>
      <c r="F6501" s="50"/>
      <c r="L6501" s="50"/>
      <c r="N6501" s="50"/>
      <c r="O6501" s="50"/>
      <c r="P6501" s="50"/>
    </row>
    <row r="6502" spans="1:16">
      <c r="A6502" s="50"/>
      <c r="C6502" s="50"/>
      <c r="D6502" s="50"/>
      <c r="E6502" s="56"/>
      <c r="F6502" s="50"/>
      <c r="L6502" s="50"/>
      <c r="N6502" s="50"/>
      <c r="O6502" s="50"/>
      <c r="P6502" s="50"/>
    </row>
    <row r="6503" spans="1:16">
      <c r="A6503" s="50"/>
      <c r="C6503" s="50"/>
      <c r="D6503" s="50"/>
      <c r="E6503" s="56"/>
      <c r="F6503" s="50"/>
      <c r="L6503" s="50"/>
      <c r="N6503" s="50"/>
      <c r="O6503" s="50"/>
      <c r="P6503" s="50"/>
    </row>
    <row r="6504" spans="1:16">
      <c r="A6504" s="50"/>
      <c r="C6504" s="50"/>
      <c r="D6504" s="50"/>
      <c r="E6504" s="56"/>
      <c r="F6504" s="50"/>
      <c r="L6504" s="50"/>
      <c r="N6504" s="50"/>
      <c r="O6504" s="50"/>
      <c r="P6504" s="50"/>
    </row>
    <row r="6505" spans="1:16">
      <c r="A6505" s="50"/>
      <c r="C6505" s="50"/>
      <c r="D6505" s="50"/>
      <c r="E6505" s="56"/>
      <c r="F6505" s="50"/>
      <c r="L6505" s="50"/>
      <c r="N6505" s="50"/>
      <c r="O6505" s="50"/>
      <c r="P6505" s="50"/>
    </row>
    <row r="6506" spans="1:16">
      <c r="A6506" s="50"/>
      <c r="C6506" s="50"/>
      <c r="D6506" s="50"/>
      <c r="E6506" s="56"/>
      <c r="F6506" s="50"/>
      <c r="L6506" s="50"/>
      <c r="N6506" s="50"/>
      <c r="O6506" s="50"/>
      <c r="P6506" s="50"/>
    </row>
    <row r="6507" spans="1:16">
      <c r="A6507" s="50"/>
      <c r="C6507" s="50"/>
      <c r="D6507" s="50"/>
      <c r="E6507" s="56"/>
      <c r="F6507" s="50"/>
      <c r="L6507" s="50"/>
      <c r="N6507" s="50"/>
      <c r="O6507" s="50"/>
      <c r="P6507" s="50"/>
    </row>
    <row r="6508" spans="1:16">
      <c r="A6508" s="50"/>
      <c r="C6508" s="50"/>
      <c r="D6508" s="50"/>
      <c r="E6508" s="56"/>
      <c r="F6508" s="50"/>
      <c r="L6508" s="50"/>
      <c r="N6508" s="50"/>
      <c r="O6508" s="50"/>
      <c r="P6508" s="50"/>
    </row>
    <row r="6509" spans="1:16">
      <c r="A6509" s="50"/>
      <c r="C6509" s="50"/>
      <c r="D6509" s="50"/>
      <c r="E6509" s="56"/>
      <c r="F6509" s="50"/>
      <c r="L6509" s="50"/>
      <c r="N6509" s="50"/>
      <c r="O6509" s="50"/>
      <c r="P6509" s="50"/>
    </row>
    <row r="6510" spans="1:16">
      <c r="A6510" s="50"/>
      <c r="C6510" s="50"/>
      <c r="D6510" s="50"/>
      <c r="E6510" s="56"/>
      <c r="F6510" s="50"/>
      <c r="L6510" s="50"/>
      <c r="N6510" s="50"/>
      <c r="O6510" s="50"/>
      <c r="P6510" s="50"/>
    </row>
    <row r="6511" spans="1:16">
      <c r="A6511" s="50"/>
      <c r="C6511" s="50"/>
      <c r="D6511" s="50"/>
      <c r="E6511" s="56"/>
      <c r="F6511" s="50"/>
      <c r="L6511" s="50"/>
      <c r="N6511" s="50"/>
      <c r="O6511" s="50"/>
      <c r="P6511" s="50"/>
    </row>
    <row r="6512" spans="1:16">
      <c r="A6512" s="50"/>
      <c r="C6512" s="50"/>
      <c r="D6512" s="50"/>
      <c r="E6512" s="56"/>
      <c r="F6512" s="50"/>
      <c r="L6512" s="50"/>
      <c r="N6512" s="50"/>
      <c r="O6512" s="50"/>
      <c r="P6512" s="50"/>
    </row>
    <row r="6513" spans="1:16">
      <c r="A6513" s="50"/>
      <c r="C6513" s="50"/>
      <c r="D6513" s="50"/>
      <c r="E6513" s="56"/>
      <c r="F6513" s="50"/>
      <c r="L6513" s="50"/>
      <c r="N6513" s="50"/>
      <c r="O6513" s="50"/>
      <c r="P6513" s="50"/>
    </row>
    <row r="6514" spans="1:16">
      <c r="A6514" s="50"/>
      <c r="C6514" s="50"/>
      <c r="D6514" s="50"/>
      <c r="E6514" s="56"/>
      <c r="F6514" s="50"/>
      <c r="L6514" s="50"/>
      <c r="N6514" s="50"/>
      <c r="O6514" s="50"/>
      <c r="P6514" s="50"/>
    </row>
    <row r="6515" spans="1:16">
      <c r="A6515" s="50"/>
      <c r="C6515" s="50"/>
      <c r="D6515" s="50"/>
      <c r="E6515" s="56"/>
      <c r="F6515" s="50"/>
      <c r="L6515" s="50"/>
      <c r="N6515" s="50"/>
      <c r="O6515" s="50"/>
      <c r="P6515" s="50"/>
    </row>
    <row r="6516" spans="1:16">
      <c r="A6516" s="50"/>
      <c r="C6516" s="50"/>
      <c r="D6516" s="50"/>
      <c r="E6516" s="56"/>
      <c r="F6516" s="50"/>
      <c r="L6516" s="50"/>
      <c r="N6516" s="50"/>
      <c r="O6516" s="50"/>
      <c r="P6516" s="50"/>
    </row>
    <row r="6517" spans="1:16">
      <c r="A6517" s="50"/>
      <c r="C6517" s="50"/>
      <c r="D6517" s="50"/>
      <c r="E6517" s="56"/>
      <c r="F6517" s="50"/>
      <c r="L6517" s="50"/>
      <c r="N6517" s="50"/>
      <c r="O6517" s="50"/>
      <c r="P6517" s="50"/>
    </row>
    <row r="6518" spans="1:16">
      <c r="A6518" s="50"/>
      <c r="C6518" s="50"/>
      <c r="D6518" s="50"/>
      <c r="E6518" s="56"/>
      <c r="F6518" s="50"/>
      <c r="L6518" s="50"/>
      <c r="N6518" s="50"/>
      <c r="O6518" s="50"/>
      <c r="P6518" s="50"/>
    </row>
    <row r="6519" spans="1:16">
      <c r="A6519" s="50"/>
      <c r="C6519" s="50"/>
      <c r="D6519" s="50"/>
      <c r="E6519" s="56"/>
      <c r="F6519" s="50"/>
      <c r="L6519" s="50"/>
      <c r="N6519" s="50"/>
      <c r="O6519" s="50"/>
      <c r="P6519" s="50"/>
    </row>
    <row r="6520" spans="1:16">
      <c r="A6520" s="50"/>
      <c r="C6520" s="50"/>
      <c r="D6520" s="50"/>
      <c r="E6520" s="56"/>
      <c r="F6520" s="50"/>
      <c r="L6520" s="50"/>
      <c r="N6520" s="50"/>
      <c r="O6520" s="50"/>
      <c r="P6520" s="50"/>
    </row>
    <row r="6521" spans="1:16">
      <c r="A6521" s="50"/>
      <c r="C6521" s="50"/>
      <c r="D6521" s="50"/>
      <c r="E6521" s="56"/>
      <c r="F6521" s="50"/>
      <c r="L6521" s="50"/>
      <c r="N6521" s="50"/>
      <c r="O6521" s="50"/>
      <c r="P6521" s="50"/>
    </row>
    <row r="6522" spans="1:16">
      <c r="A6522" s="50"/>
      <c r="C6522" s="50"/>
      <c r="D6522" s="50"/>
      <c r="E6522" s="56"/>
      <c r="F6522" s="50"/>
      <c r="L6522" s="50"/>
      <c r="N6522" s="50"/>
      <c r="O6522" s="50"/>
      <c r="P6522" s="50"/>
    </row>
    <row r="6523" spans="1:16">
      <c r="A6523" s="50"/>
      <c r="C6523" s="50"/>
      <c r="D6523" s="50"/>
      <c r="E6523" s="56"/>
      <c r="F6523" s="50"/>
      <c r="L6523" s="50"/>
      <c r="N6523" s="50"/>
      <c r="O6523" s="50"/>
      <c r="P6523" s="50"/>
    </row>
    <row r="6524" spans="1:16">
      <c r="A6524" s="50"/>
      <c r="C6524" s="50"/>
      <c r="D6524" s="50"/>
      <c r="E6524" s="56"/>
      <c r="F6524" s="50"/>
      <c r="L6524" s="50"/>
      <c r="N6524" s="50"/>
      <c r="O6524" s="50"/>
      <c r="P6524" s="50"/>
    </row>
    <row r="6525" spans="1:16">
      <c r="A6525" s="50"/>
      <c r="C6525" s="50"/>
      <c r="D6525" s="50"/>
      <c r="E6525" s="56"/>
      <c r="F6525" s="50"/>
      <c r="L6525" s="50"/>
      <c r="N6525" s="50"/>
      <c r="O6525" s="50"/>
      <c r="P6525" s="50"/>
    </row>
    <row r="6526" spans="1:16">
      <c r="A6526" s="50"/>
      <c r="C6526" s="50"/>
      <c r="D6526" s="50"/>
      <c r="E6526" s="56"/>
      <c r="F6526" s="50"/>
      <c r="L6526" s="50"/>
      <c r="N6526" s="50"/>
      <c r="O6526" s="50"/>
      <c r="P6526" s="50"/>
    </row>
    <row r="6527" spans="1:16">
      <c r="A6527" s="50"/>
      <c r="C6527" s="50"/>
      <c r="D6527" s="50"/>
      <c r="E6527" s="56"/>
      <c r="F6527" s="50"/>
      <c r="L6527" s="50"/>
      <c r="N6527" s="50"/>
      <c r="O6527" s="50"/>
      <c r="P6527" s="50"/>
    </row>
    <row r="6528" spans="1:16">
      <c r="A6528" s="50"/>
      <c r="C6528" s="50"/>
      <c r="D6528" s="50"/>
      <c r="E6528" s="56"/>
      <c r="F6528" s="50"/>
      <c r="L6528" s="50"/>
      <c r="N6528" s="50"/>
      <c r="O6528" s="50"/>
      <c r="P6528" s="50"/>
    </row>
    <row r="6529" spans="1:16">
      <c r="A6529" s="50"/>
      <c r="C6529" s="50"/>
      <c r="D6529" s="50"/>
      <c r="E6529" s="56"/>
      <c r="F6529" s="50"/>
      <c r="L6529" s="50"/>
      <c r="N6529" s="50"/>
      <c r="O6529" s="50"/>
      <c r="P6529" s="50"/>
    </row>
    <row r="6530" spans="1:16">
      <c r="A6530" s="50"/>
      <c r="C6530" s="50"/>
      <c r="D6530" s="50"/>
      <c r="E6530" s="56"/>
      <c r="F6530" s="50"/>
      <c r="L6530" s="50"/>
      <c r="N6530" s="50"/>
      <c r="O6530" s="50"/>
      <c r="P6530" s="50"/>
    </row>
    <row r="6531" spans="1:16">
      <c r="A6531" s="50"/>
      <c r="C6531" s="50"/>
      <c r="D6531" s="50"/>
      <c r="E6531" s="56"/>
      <c r="F6531" s="50"/>
      <c r="L6531" s="50"/>
      <c r="N6531" s="50"/>
      <c r="O6531" s="50"/>
      <c r="P6531" s="50"/>
    </row>
    <row r="6532" spans="1:16">
      <c r="A6532" s="50"/>
      <c r="C6532" s="50"/>
      <c r="D6532" s="50"/>
      <c r="E6532" s="56"/>
      <c r="F6532" s="50"/>
      <c r="L6532" s="50"/>
      <c r="N6532" s="50"/>
      <c r="O6532" s="50"/>
      <c r="P6532" s="50"/>
    </row>
    <row r="6533" spans="1:16">
      <c r="A6533" s="50"/>
      <c r="C6533" s="50"/>
      <c r="D6533" s="50"/>
      <c r="E6533" s="56"/>
      <c r="F6533" s="50"/>
      <c r="L6533" s="50"/>
      <c r="N6533" s="50"/>
      <c r="O6533" s="50"/>
      <c r="P6533" s="50"/>
    </row>
    <row r="6534" spans="1:16">
      <c r="A6534" s="50"/>
      <c r="C6534" s="50"/>
      <c r="D6534" s="50"/>
      <c r="E6534" s="56"/>
      <c r="F6534" s="50"/>
      <c r="L6534" s="50"/>
      <c r="N6534" s="50"/>
      <c r="O6534" s="50"/>
      <c r="P6534" s="50"/>
    </row>
    <row r="6535" spans="1:16">
      <c r="A6535" s="50"/>
      <c r="C6535" s="50"/>
      <c r="D6535" s="50"/>
      <c r="E6535" s="56"/>
      <c r="F6535" s="50"/>
      <c r="L6535" s="50"/>
      <c r="N6535" s="50"/>
      <c r="O6535" s="50"/>
      <c r="P6535" s="50"/>
    </row>
    <row r="6536" spans="1:16">
      <c r="A6536" s="50"/>
      <c r="C6536" s="50"/>
      <c r="D6536" s="50"/>
      <c r="E6536" s="56"/>
      <c r="F6536" s="50"/>
      <c r="L6536" s="50"/>
      <c r="N6536" s="50"/>
      <c r="O6536" s="50"/>
      <c r="P6536" s="50"/>
    </row>
    <row r="6537" spans="1:16">
      <c r="A6537" s="50"/>
      <c r="C6537" s="50"/>
      <c r="D6537" s="50"/>
      <c r="E6537" s="56"/>
      <c r="F6537" s="50"/>
      <c r="L6537" s="50"/>
      <c r="N6537" s="50"/>
      <c r="O6537" s="50"/>
      <c r="P6537" s="50"/>
    </row>
    <row r="6538" spans="1:16">
      <c r="A6538" s="50"/>
      <c r="C6538" s="50"/>
      <c r="D6538" s="50"/>
      <c r="E6538" s="56"/>
      <c r="F6538" s="50"/>
      <c r="L6538" s="50"/>
      <c r="N6538" s="50"/>
      <c r="O6538" s="50"/>
      <c r="P6538" s="50"/>
    </row>
    <row r="6539" spans="1:16">
      <c r="A6539" s="50"/>
      <c r="C6539" s="50"/>
      <c r="D6539" s="50"/>
      <c r="E6539" s="56"/>
      <c r="F6539" s="50"/>
      <c r="L6539" s="50"/>
      <c r="N6539" s="50"/>
      <c r="O6539" s="50"/>
      <c r="P6539" s="50"/>
    </row>
    <row r="6540" spans="1:16">
      <c r="A6540" s="50"/>
      <c r="C6540" s="50"/>
      <c r="D6540" s="50"/>
      <c r="E6540" s="56"/>
      <c r="F6540" s="50"/>
      <c r="L6540" s="50"/>
      <c r="N6540" s="50"/>
      <c r="O6540" s="50"/>
      <c r="P6540" s="50"/>
    </row>
    <row r="6541" spans="1:16">
      <c r="A6541" s="50"/>
      <c r="C6541" s="50"/>
      <c r="D6541" s="50"/>
      <c r="E6541" s="56"/>
      <c r="F6541" s="50"/>
      <c r="L6541" s="50"/>
      <c r="N6541" s="50"/>
      <c r="O6541" s="50"/>
      <c r="P6541" s="50"/>
    </row>
    <row r="6542" spans="1:16">
      <c r="A6542" s="50"/>
      <c r="C6542" s="50"/>
      <c r="D6542" s="50"/>
      <c r="E6542" s="56"/>
      <c r="F6542" s="50"/>
      <c r="L6542" s="50"/>
      <c r="N6542" s="50"/>
      <c r="O6542" s="50"/>
      <c r="P6542" s="50"/>
    </row>
    <row r="6543" spans="1:16">
      <c r="A6543" s="50"/>
      <c r="C6543" s="50"/>
      <c r="D6543" s="50"/>
      <c r="E6543" s="56"/>
      <c r="F6543" s="50"/>
      <c r="L6543" s="50"/>
      <c r="N6543" s="50"/>
      <c r="O6543" s="50"/>
      <c r="P6543" s="50"/>
    </row>
    <row r="6544" spans="1:16">
      <c r="A6544" s="50"/>
      <c r="C6544" s="50"/>
      <c r="D6544" s="50"/>
      <c r="E6544" s="56"/>
      <c r="F6544" s="50"/>
      <c r="L6544" s="50"/>
      <c r="N6544" s="50"/>
      <c r="O6544" s="50"/>
      <c r="P6544" s="50"/>
    </row>
    <row r="6545" spans="1:16">
      <c r="A6545" s="50"/>
      <c r="C6545" s="50"/>
      <c r="D6545" s="50"/>
      <c r="E6545" s="56"/>
      <c r="F6545" s="50"/>
      <c r="L6545" s="50"/>
      <c r="N6545" s="50"/>
      <c r="O6545" s="50"/>
      <c r="P6545" s="50"/>
    </row>
    <row r="6546" spans="1:16">
      <c r="A6546" s="50"/>
      <c r="C6546" s="50"/>
      <c r="D6546" s="50"/>
      <c r="E6546" s="56"/>
      <c r="F6546" s="50"/>
      <c r="L6546" s="50"/>
      <c r="N6546" s="50"/>
      <c r="O6546" s="50"/>
      <c r="P6546" s="50"/>
    </row>
    <row r="6547" spans="1:16">
      <c r="A6547" s="50"/>
      <c r="C6547" s="50"/>
      <c r="D6547" s="50"/>
      <c r="E6547" s="56"/>
      <c r="F6547" s="50"/>
      <c r="L6547" s="50"/>
      <c r="N6547" s="50"/>
      <c r="O6547" s="50"/>
      <c r="P6547" s="50"/>
    </row>
    <row r="6548" spans="1:16">
      <c r="A6548" s="50"/>
      <c r="C6548" s="50"/>
      <c r="D6548" s="50"/>
      <c r="E6548" s="56"/>
      <c r="F6548" s="50"/>
      <c r="L6548" s="50"/>
      <c r="N6548" s="50"/>
      <c r="O6548" s="50"/>
      <c r="P6548" s="50"/>
    </row>
    <row r="6549" spans="1:16">
      <c r="A6549" s="50"/>
      <c r="C6549" s="50"/>
      <c r="D6549" s="50"/>
      <c r="E6549" s="56"/>
      <c r="F6549" s="50"/>
      <c r="L6549" s="50"/>
      <c r="N6549" s="50"/>
      <c r="O6549" s="50"/>
      <c r="P6549" s="50"/>
    </row>
    <row r="6550" spans="1:16">
      <c r="A6550" s="50"/>
      <c r="C6550" s="50"/>
      <c r="D6550" s="50"/>
      <c r="E6550" s="56"/>
      <c r="F6550" s="50"/>
      <c r="L6550" s="50"/>
      <c r="N6550" s="50"/>
      <c r="O6550" s="50"/>
      <c r="P6550" s="50"/>
    </row>
    <row r="6551" spans="1:16">
      <c r="A6551" s="50"/>
      <c r="C6551" s="50"/>
      <c r="D6551" s="50"/>
      <c r="E6551" s="56"/>
      <c r="F6551" s="50"/>
      <c r="L6551" s="50"/>
      <c r="N6551" s="50"/>
      <c r="O6551" s="50"/>
      <c r="P6551" s="50"/>
    </row>
    <row r="6552" spans="1:16">
      <c r="A6552" s="50"/>
      <c r="C6552" s="50"/>
      <c r="D6552" s="50"/>
      <c r="E6552" s="56"/>
      <c r="F6552" s="50"/>
      <c r="L6552" s="50"/>
      <c r="N6552" s="50"/>
      <c r="O6552" s="50"/>
      <c r="P6552" s="50"/>
    </row>
    <row r="6553" spans="1:16">
      <c r="A6553" s="50"/>
      <c r="C6553" s="50"/>
      <c r="D6553" s="50"/>
      <c r="E6553" s="56"/>
      <c r="F6553" s="50"/>
      <c r="L6553" s="50"/>
      <c r="N6553" s="50"/>
      <c r="O6553" s="50"/>
      <c r="P6553" s="50"/>
    </row>
    <row r="6554" spans="1:16">
      <c r="A6554" s="50"/>
      <c r="C6554" s="50"/>
      <c r="D6554" s="50"/>
      <c r="E6554" s="56"/>
      <c r="F6554" s="50"/>
      <c r="L6554" s="50"/>
      <c r="N6554" s="50"/>
      <c r="O6554" s="50"/>
      <c r="P6554" s="50"/>
    </row>
    <row r="6555" spans="1:16">
      <c r="A6555" s="50"/>
      <c r="C6555" s="50"/>
      <c r="D6555" s="50"/>
      <c r="E6555" s="56"/>
      <c r="F6555" s="50"/>
      <c r="L6555" s="50"/>
      <c r="N6555" s="50"/>
      <c r="O6555" s="50"/>
      <c r="P6555" s="50"/>
    </row>
    <row r="6556" spans="1:16">
      <c r="A6556" s="50"/>
      <c r="C6556" s="50"/>
      <c r="D6556" s="50"/>
      <c r="E6556" s="56"/>
      <c r="F6556" s="50"/>
      <c r="L6556" s="50"/>
      <c r="N6556" s="50"/>
      <c r="O6556" s="50"/>
      <c r="P6556" s="50"/>
    </row>
    <row r="6557" spans="1:16">
      <c r="A6557" s="50"/>
      <c r="C6557" s="50"/>
      <c r="D6557" s="50"/>
      <c r="E6557" s="56"/>
      <c r="F6557" s="50"/>
      <c r="L6557" s="50"/>
      <c r="N6557" s="50"/>
      <c r="O6557" s="50"/>
      <c r="P6557" s="50"/>
    </row>
    <row r="6558" spans="1:16">
      <c r="A6558" s="50"/>
      <c r="C6558" s="50"/>
      <c r="D6558" s="50"/>
      <c r="E6558" s="56"/>
      <c r="F6558" s="50"/>
      <c r="L6558" s="50"/>
      <c r="N6558" s="50"/>
      <c r="O6558" s="50"/>
      <c r="P6558" s="50"/>
    </row>
    <row r="6559" spans="1:16">
      <c r="A6559" s="50"/>
      <c r="C6559" s="50"/>
      <c r="D6559" s="50"/>
      <c r="E6559" s="56"/>
      <c r="F6559" s="50"/>
      <c r="L6559" s="50"/>
      <c r="N6559" s="50"/>
      <c r="O6559" s="50"/>
      <c r="P6559" s="50"/>
    </row>
    <row r="6560" spans="1:16">
      <c r="A6560" s="50"/>
      <c r="C6560" s="50"/>
      <c r="D6560" s="50"/>
      <c r="E6560" s="56"/>
      <c r="F6560" s="50"/>
      <c r="L6560" s="50"/>
      <c r="N6560" s="50"/>
      <c r="O6560" s="50"/>
      <c r="P6560" s="50"/>
    </row>
    <row r="6561" spans="1:16">
      <c r="A6561" s="50"/>
      <c r="C6561" s="50"/>
      <c r="D6561" s="50"/>
      <c r="E6561" s="56"/>
      <c r="F6561" s="50"/>
      <c r="L6561" s="50"/>
      <c r="N6561" s="50"/>
      <c r="O6561" s="50"/>
      <c r="P6561" s="50"/>
    </row>
    <row r="6562" spans="1:16">
      <c r="A6562" s="50"/>
      <c r="C6562" s="50"/>
      <c r="D6562" s="50"/>
      <c r="E6562" s="56"/>
      <c r="F6562" s="50"/>
      <c r="L6562" s="50"/>
      <c r="N6562" s="50"/>
      <c r="O6562" s="50"/>
      <c r="P6562" s="50"/>
    </row>
    <row r="6563" spans="1:16">
      <c r="A6563" s="50"/>
      <c r="C6563" s="50"/>
      <c r="D6563" s="50"/>
      <c r="E6563" s="56"/>
      <c r="F6563" s="50"/>
      <c r="L6563" s="50"/>
      <c r="N6563" s="50"/>
      <c r="O6563" s="50"/>
      <c r="P6563" s="50"/>
    </row>
    <row r="6564" spans="1:16">
      <c r="A6564" s="50"/>
      <c r="C6564" s="50"/>
      <c r="D6564" s="50"/>
      <c r="E6564" s="56"/>
      <c r="F6564" s="50"/>
      <c r="L6564" s="50"/>
      <c r="N6564" s="50"/>
      <c r="O6564" s="50"/>
      <c r="P6564" s="50"/>
    </row>
    <row r="6565" spans="1:16">
      <c r="A6565" s="50"/>
      <c r="C6565" s="50"/>
      <c r="D6565" s="50"/>
      <c r="E6565" s="56"/>
      <c r="F6565" s="50"/>
      <c r="L6565" s="50"/>
      <c r="N6565" s="50"/>
      <c r="O6565" s="50"/>
      <c r="P6565" s="50"/>
    </row>
    <row r="6566" spans="1:16">
      <c r="A6566" s="50"/>
      <c r="C6566" s="50"/>
      <c r="D6566" s="50"/>
      <c r="E6566" s="56"/>
      <c r="F6566" s="50"/>
      <c r="L6566" s="50"/>
      <c r="N6566" s="50"/>
      <c r="O6566" s="50"/>
      <c r="P6566" s="50"/>
    </row>
    <row r="6567" spans="1:16">
      <c r="A6567" s="50"/>
      <c r="C6567" s="50"/>
      <c r="D6567" s="50"/>
      <c r="E6567" s="56"/>
      <c r="F6567" s="50"/>
      <c r="L6567" s="50"/>
      <c r="N6567" s="50"/>
      <c r="O6567" s="50"/>
      <c r="P6567" s="50"/>
    </row>
    <row r="6568" spans="1:16">
      <c r="A6568" s="50"/>
      <c r="C6568" s="50"/>
      <c r="D6568" s="50"/>
      <c r="E6568" s="56"/>
      <c r="F6568" s="50"/>
      <c r="L6568" s="50"/>
      <c r="N6568" s="50"/>
      <c r="O6568" s="50"/>
      <c r="P6568" s="50"/>
    </row>
    <row r="6569" spans="1:16">
      <c r="A6569" s="50"/>
      <c r="C6569" s="50"/>
      <c r="D6569" s="50"/>
      <c r="E6569" s="56"/>
      <c r="F6569" s="50"/>
      <c r="L6569" s="50"/>
      <c r="N6569" s="50"/>
      <c r="O6569" s="50"/>
      <c r="P6569" s="50"/>
    </row>
    <row r="6570" spans="1:16">
      <c r="A6570" s="50"/>
      <c r="C6570" s="50"/>
      <c r="D6570" s="50"/>
      <c r="E6570" s="56"/>
      <c r="F6570" s="50"/>
      <c r="L6570" s="50"/>
      <c r="N6570" s="50"/>
      <c r="O6570" s="50"/>
      <c r="P6570" s="50"/>
    </row>
    <row r="6571" spans="1:16">
      <c r="A6571" s="50"/>
      <c r="C6571" s="50"/>
      <c r="D6571" s="50"/>
      <c r="E6571" s="56"/>
      <c r="F6571" s="50"/>
      <c r="L6571" s="50"/>
      <c r="N6571" s="50"/>
      <c r="O6571" s="50"/>
      <c r="P6571" s="50"/>
    </row>
    <row r="6572" spans="1:16">
      <c r="A6572" s="50"/>
      <c r="C6572" s="50"/>
      <c r="D6572" s="50"/>
      <c r="E6572" s="56"/>
      <c r="F6572" s="50"/>
      <c r="L6572" s="50"/>
      <c r="N6572" s="50"/>
      <c r="O6572" s="50"/>
      <c r="P6572" s="50"/>
    </row>
    <row r="6573" spans="1:16">
      <c r="A6573" s="50"/>
      <c r="C6573" s="50"/>
      <c r="D6573" s="50"/>
      <c r="E6573" s="56"/>
      <c r="F6573" s="50"/>
      <c r="L6573" s="50"/>
      <c r="N6573" s="50"/>
      <c r="O6573" s="50"/>
      <c r="P6573" s="50"/>
    </row>
    <row r="6574" spans="1:16">
      <c r="A6574" s="50"/>
      <c r="C6574" s="50"/>
      <c r="D6574" s="50"/>
      <c r="E6574" s="56"/>
      <c r="F6574" s="50"/>
      <c r="L6574" s="50"/>
      <c r="N6574" s="50"/>
      <c r="O6574" s="50"/>
      <c r="P6574" s="50"/>
    </row>
    <row r="6575" spans="1:16">
      <c r="A6575" s="50"/>
      <c r="C6575" s="50"/>
      <c r="D6575" s="50"/>
      <c r="E6575" s="56"/>
      <c r="F6575" s="50"/>
      <c r="L6575" s="50"/>
      <c r="N6575" s="50"/>
      <c r="O6575" s="50"/>
      <c r="P6575" s="50"/>
    </row>
    <row r="6576" spans="1:16">
      <c r="A6576" s="50"/>
      <c r="C6576" s="50"/>
      <c r="D6576" s="50"/>
      <c r="E6576" s="56"/>
      <c r="F6576" s="50"/>
      <c r="L6576" s="50"/>
      <c r="N6576" s="50"/>
      <c r="O6576" s="50"/>
      <c r="P6576" s="50"/>
    </row>
    <row r="6577" spans="1:16">
      <c r="A6577" s="50"/>
      <c r="C6577" s="50"/>
      <c r="D6577" s="50"/>
      <c r="E6577" s="56"/>
      <c r="F6577" s="50"/>
      <c r="L6577" s="50"/>
      <c r="N6577" s="50"/>
      <c r="O6577" s="50"/>
      <c r="P6577" s="50"/>
    </row>
    <row r="6578" spans="1:16">
      <c r="A6578" s="50"/>
      <c r="C6578" s="50"/>
      <c r="D6578" s="50"/>
      <c r="E6578" s="56"/>
      <c r="F6578" s="50"/>
      <c r="L6578" s="50"/>
      <c r="N6578" s="50"/>
      <c r="O6578" s="50"/>
      <c r="P6578" s="50"/>
    </row>
    <row r="6579" spans="1:16">
      <c r="A6579" s="50"/>
      <c r="C6579" s="50"/>
      <c r="D6579" s="50"/>
      <c r="E6579" s="56"/>
      <c r="F6579" s="50"/>
      <c r="L6579" s="50"/>
      <c r="N6579" s="50"/>
      <c r="O6579" s="50"/>
      <c r="P6579" s="50"/>
    </row>
    <row r="6580" spans="1:16">
      <c r="A6580" s="50"/>
      <c r="C6580" s="50"/>
      <c r="D6580" s="50"/>
      <c r="E6580" s="56"/>
      <c r="F6580" s="50"/>
      <c r="L6580" s="50"/>
      <c r="N6580" s="50"/>
      <c r="O6580" s="50"/>
      <c r="P6580" s="50"/>
    </row>
    <row r="6581" spans="1:16">
      <c r="A6581" s="50"/>
      <c r="C6581" s="50"/>
      <c r="D6581" s="50"/>
      <c r="E6581" s="56"/>
      <c r="F6581" s="50"/>
      <c r="L6581" s="50"/>
      <c r="N6581" s="50"/>
      <c r="O6581" s="50"/>
      <c r="P6581" s="50"/>
    </row>
    <row r="6582" spans="1:16">
      <c r="A6582" s="50"/>
      <c r="C6582" s="50"/>
      <c r="D6582" s="50"/>
      <c r="E6582" s="56"/>
      <c r="F6582" s="50"/>
      <c r="L6582" s="50"/>
      <c r="N6582" s="50"/>
      <c r="O6582" s="50"/>
      <c r="P6582" s="50"/>
    </row>
    <row r="6583" spans="1:16">
      <c r="A6583" s="50"/>
      <c r="C6583" s="50"/>
      <c r="D6583" s="50"/>
      <c r="E6583" s="56"/>
      <c r="F6583" s="50"/>
      <c r="L6583" s="50"/>
      <c r="N6583" s="50"/>
      <c r="O6583" s="50"/>
      <c r="P6583" s="50"/>
    </row>
    <row r="6584" spans="1:16">
      <c r="A6584" s="50"/>
      <c r="C6584" s="50"/>
      <c r="D6584" s="50"/>
      <c r="E6584" s="56"/>
      <c r="F6584" s="50"/>
      <c r="L6584" s="50"/>
      <c r="N6584" s="50"/>
      <c r="O6584" s="50"/>
      <c r="P6584" s="50"/>
    </row>
    <row r="6585" spans="1:16">
      <c r="A6585" s="50"/>
      <c r="C6585" s="50"/>
      <c r="D6585" s="50"/>
      <c r="E6585" s="56"/>
      <c r="F6585" s="50"/>
      <c r="L6585" s="50"/>
      <c r="N6585" s="50"/>
      <c r="O6585" s="50"/>
      <c r="P6585" s="50"/>
    </row>
    <row r="6586" spans="1:16">
      <c r="A6586" s="50"/>
      <c r="C6586" s="50"/>
      <c r="D6586" s="50"/>
      <c r="E6586" s="56"/>
      <c r="F6586" s="50"/>
      <c r="L6586" s="50"/>
      <c r="N6586" s="50"/>
      <c r="O6586" s="50"/>
      <c r="P6586" s="50"/>
    </row>
    <row r="6587" spans="1:16">
      <c r="A6587" s="50"/>
      <c r="C6587" s="50"/>
      <c r="D6587" s="50"/>
      <c r="E6587" s="56"/>
      <c r="F6587" s="50"/>
      <c r="L6587" s="50"/>
      <c r="N6587" s="50"/>
      <c r="O6587" s="50"/>
      <c r="P6587" s="50"/>
    </row>
    <row r="6588" spans="1:16">
      <c r="A6588" s="50"/>
      <c r="C6588" s="50"/>
      <c r="D6588" s="50"/>
      <c r="E6588" s="56"/>
      <c r="F6588" s="50"/>
      <c r="L6588" s="50"/>
      <c r="N6588" s="50"/>
      <c r="O6588" s="50"/>
      <c r="P6588" s="50"/>
    </row>
    <row r="6589" spans="1:16">
      <c r="A6589" s="50"/>
      <c r="C6589" s="50"/>
      <c r="D6589" s="50"/>
      <c r="E6589" s="56"/>
      <c r="F6589" s="50"/>
      <c r="L6589" s="50"/>
      <c r="N6589" s="50"/>
      <c r="O6589" s="50"/>
      <c r="P6589" s="50"/>
    </row>
    <row r="6590" spans="1:16">
      <c r="A6590" s="50"/>
      <c r="C6590" s="50"/>
      <c r="D6590" s="50"/>
      <c r="E6590" s="56"/>
      <c r="F6590" s="50"/>
      <c r="L6590" s="50"/>
      <c r="N6590" s="50"/>
      <c r="O6590" s="50"/>
      <c r="P6590" s="50"/>
    </row>
    <row r="6591" spans="1:16">
      <c r="A6591" s="50"/>
      <c r="C6591" s="50"/>
      <c r="D6591" s="50"/>
      <c r="E6591" s="56"/>
      <c r="F6591" s="50"/>
      <c r="L6591" s="50"/>
      <c r="N6591" s="50"/>
      <c r="O6591" s="50"/>
      <c r="P6591" s="50"/>
    </row>
    <row r="6592" spans="1:16">
      <c r="A6592" s="50"/>
      <c r="C6592" s="50"/>
      <c r="D6592" s="50"/>
      <c r="E6592" s="56"/>
      <c r="F6592" s="50"/>
      <c r="L6592" s="50"/>
      <c r="N6592" s="50"/>
      <c r="O6592" s="50"/>
      <c r="P6592" s="50"/>
    </row>
    <row r="6593" spans="1:16">
      <c r="A6593" s="50"/>
      <c r="C6593" s="50"/>
      <c r="D6593" s="50"/>
      <c r="E6593" s="56"/>
      <c r="F6593" s="50"/>
      <c r="L6593" s="50"/>
      <c r="N6593" s="50"/>
      <c r="O6593" s="50"/>
      <c r="P6593" s="50"/>
    </row>
    <row r="6594" spans="1:16">
      <c r="A6594" s="50"/>
      <c r="C6594" s="50"/>
      <c r="D6594" s="50"/>
      <c r="E6594" s="56"/>
      <c r="F6594" s="50"/>
      <c r="L6594" s="50"/>
      <c r="N6594" s="50"/>
      <c r="O6594" s="50"/>
      <c r="P6594" s="50"/>
    </row>
    <row r="6595" spans="1:16">
      <c r="A6595" s="50"/>
      <c r="C6595" s="50"/>
      <c r="D6595" s="50"/>
      <c r="E6595" s="56"/>
      <c r="F6595" s="50"/>
      <c r="L6595" s="50"/>
      <c r="N6595" s="50"/>
      <c r="O6595" s="50"/>
      <c r="P6595" s="50"/>
    </row>
    <row r="6596" spans="1:16">
      <c r="A6596" s="50"/>
      <c r="C6596" s="50"/>
      <c r="D6596" s="50"/>
      <c r="E6596" s="56"/>
      <c r="F6596" s="50"/>
      <c r="L6596" s="50"/>
      <c r="N6596" s="50"/>
      <c r="O6596" s="50"/>
      <c r="P6596" s="50"/>
    </row>
    <row r="6597" spans="1:16">
      <c r="A6597" s="50"/>
      <c r="C6597" s="50"/>
      <c r="D6597" s="50"/>
      <c r="E6597" s="56"/>
      <c r="F6597" s="50"/>
      <c r="L6597" s="50"/>
      <c r="N6597" s="50"/>
      <c r="O6597" s="50"/>
      <c r="P6597" s="50"/>
    </row>
    <row r="6598" spans="1:16">
      <c r="A6598" s="50"/>
      <c r="C6598" s="50"/>
      <c r="D6598" s="50"/>
      <c r="E6598" s="56"/>
      <c r="F6598" s="50"/>
      <c r="L6598" s="50"/>
      <c r="N6598" s="50"/>
      <c r="O6598" s="50"/>
      <c r="P6598" s="50"/>
    </row>
    <row r="6599" spans="1:16">
      <c r="A6599" s="50"/>
      <c r="C6599" s="50"/>
      <c r="D6599" s="50"/>
      <c r="E6599" s="56"/>
      <c r="F6599" s="50"/>
      <c r="L6599" s="50"/>
      <c r="N6599" s="50"/>
      <c r="O6599" s="50"/>
      <c r="P6599" s="50"/>
    </row>
    <row r="6600" spans="1:16">
      <c r="A6600" s="50"/>
      <c r="C6600" s="50"/>
      <c r="D6600" s="50"/>
      <c r="E6600" s="56"/>
      <c r="F6600" s="50"/>
      <c r="L6600" s="50"/>
      <c r="N6600" s="50"/>
      <c r="O6600" s="50"/>
      <c r="P6600" s="50"/>
    </row>
    <row r="6601" spans="1:16">
      <c r="A6601" s="50"/>
      <c r="C6601" s="50"/>
      <c r="D6601" s="50"/>
      <c r="E6601" s="56"/>
      <c r="F6601" s="50"/>
      <c r="L6601" s="50"/>
      <c r="N6601" s="50"/>
      <c r="O6601" s="50"/>
      <c r="P6601" s="50"/>
    </row>
    <row r="6602" spans="1:16">
      <c r="A6602" s="50"/>
      <c r="C6602" s="50"/>
      <c r="D6602" s="50"/>
      <c r="E6602" s="56"/>
      <c r="F6602" s="50"/>
      <c r="L6602" s="50"/>
      <c r="N6602" s="50"/>
      <c r="O6602" s="50"/>
      <c r="P6602" s="50"/>
    </row>
    <row r="6603" spans="1:16">
      <c r="A6603" s="50"/>
      <c r="C6603" s="50"/>
      <c r="D6603" s="50"/>
      <c r="E6603" s="56"/>
      <c r="F6603" s="50"/>
      <c r="L6603" s="50"/>
      <c r="N6603" s="50"/>
      <c r="O6603" s="50"/>
      <c r="P6603" s="50"/>
    </row>
    <row r="6604" spans="1:16">
      <c r="A6604" s="50"/>
      <c r="C6604" s="50"/>
      <c r="D6604" s="50"/>
      <c r="E6604" s="56"/>
      <c r="F6604" s="50"/>
      <c r="L6604" s="50"/>
      <c r="N6604" s="50"/>
      <c r="O6604" s="50"/>
      <c r="P6604" s="50"/>
    </row>
    <row r="6605" spans="1:16">
      <c r="A6605" s="50"/>
      <c r="C6605" s="50"/>
      <c r="D6605" s="50"/>
      <c r="E6605" s="56"/>
      <c r="F6605" s="50"/>
      <c r="L6605" s="50"/>
      <c r="N6605" s="50"/>
      <c r="O6605" s="50"/>
      <c r="P6605" s="50"/>
    </row>
    <row r="6606" spans="1:16">
      <c r="A6606" s="50"/>
      <c r="C6606" s="50"/>
      <c r="D6606" s="50"/>
      <c r="E6606" s="56"/>
      <c r="F6606" s="50"/>
      <c r="L6606" s="50"/>
      <c r="N6606" s="50"/>
      <c r="O6606" s="50"/>
      <c r="P6606" s="50"/>
    </row>
    <row r="6607" spans="1:16">
      <c r="A6607" s="50"/>
      <c r="C6607" s="50"/>
      <c r="D6607" s="50"/>
      <c r="E6607" s="56"/>
      <c r="F6607" s="50"/>
      <c r="L6607" s="50"/>
      <c r="N6607" s="50"/>
      <c r="O6607" s="50"/>
      <c r="P6607" s="50"/>
    </row>
    <row r="6608" spans="1:16">
      <c r="A6608" s="50"/>
      <c r="C6608" s="50"/>
      <c r="D6608" s="50"/>
      <c r="E6608" s="56"/>
      <c r="F6608" s="50"/>
      <c r="L6608" s="50"/>
      <c r="N6608" s="50"/>
      <c r="O6608" s="50"/>
      <c r="P6608" s="50"/>
    </row>
    <row r="6609" spans="1:16">
      <c r="A6609" s="50"/>
      <c r="C6609" s="50"/>
      <c r="D6609" s="50"/>
      <c r="E6609" s="56"/>
      <c r="F6609" s="50"/>
      <c r="L6609" s="50"/>
      <c r="N6609" s="50"/>
      <c r="O6609" s="50"/>
      <c r="P6609" s="50"/>
    </row>
    <row r="6610" spans="1:16">
      <c r="A6610" s="50"/>
      <c r="C6610" s="50"/>
      <c r="D6610" s="50"/>
      <c r="E6610" s="56"/>
      <c r="F6610" s="50"/>
      <c r="L6610" s="50"/>
      <c r="N6610" s="50"/>
      <c r="O6610" s="50"/>
      <c r="P6610" s="50"/>
    </row>
    <row r="6611" spans="1:16">
      <c r="A6611" s="50"/>
      <c r="C6611" s="50"/>
      <c r="D6611" s="50"/>
      <c r="E6611" s="56"/>
      <c r="F6611" s="50"/>
      <c r="L6611" s="50"/>
      <c r="N6611" s="50"/>
      <c r="O6611" s="50"/>
      <c r="P6611" s="50"/>
    </row>
    <row r="6612" spans="1:16">
      <c r="A6612" s="50"/>
      <c r="C6612" s="50"/>
      <c r="D6612" s="50"/>
      <c r="E6612" s="56"/>
      <c r="F6612" s="50"/>
      <c r="L6612" s="50"/>
      <c r="N6612" s="50"/>
      <c r="O6612" s="50"/>
      <c r="P6612" s="50"/>
    </row>
    <row r="6613" spans="1:16">
      <c r="A6613" s="50"/>
      <c r="C6613" s="50"/>
      <c r="D6613" s="50"/>
      <c r="E6613" s="56"/>
      <c r="F6613" s="50"/>
      <c r="L6613" s="50"/>
      <c r="N6613" s="50"/>
      <c r="O6613" s="50"/>
      <c r="P6613" s="50"/>
    </row>
    <row r="6614" spans="1:16">
      <c r="A6614" s="50"/>
      <c r="C6614" s="50"/>
      <c r="D6614" s="50"/>
      <c r="E6614" s="56"/>
      <c r="F6614" s="50"/>
      <c r="L6614" s="50"/>
      <c r="N6614" s="50"/>
      <c r="O6614" s="50"/>
      <c r="P6614" s="50"/>
    </row>
    <row r="6615" spans="1:16">
      <c r="A6615" s="50"/>
      <c r="C6615" s="50"/>
      <c r="D6615" s="50"/>
      <c r="E6615" s="56"/>
      <c r="F6615" s="50"/>
      <c r="L6615" s="50"/>
      <c r="N6615" s="50"/>
      <c r="O6615" s="50"/>
      <c r="P6615" s="50"/>
    </row>
    <row r="6616" spans="1:16">
      <c r="A6616" s="50"/>
      <c r="C6616" s="50"/>
      <c r="D6616" s="50"/>
      <c r="E6616" s="56"/>
      <c r="F6616" s="50"/>
      <c r="L6616" s="50"/>
      <c r="N6616" s="50"/>
      <c r="O6616" s="50"/>
      <c r="P6616" s="50"/>
    </row>
    <row r="6617" spans="1:16">
      <c r="A6617" s="50"/>
      <c r="C6617" s="50"/>
      <c r="D6617" s="50"/>
      <c r="E6617" s="56"/>
      <c r="F6617" s="50"/>
      <c r="L6617" s="50"/>
      <c r="N6617" s="50"/>
      <c r="O6617" s="50"/>
      <c r="P6617" s="50"/>
    </row>
    <row r="6618" spans="1:16">
      <c r="A6618" s="50"/>
      <c r="C6618" s="50"/>
      <c r="D6618" s="50"/>
      <c r="E6618" s="56"/>
      <c r="F6618" s="50"/>
      <c r="L6618" s="50"/>
      <c r="N6618" s="50"/>
      <c r="O6618" s="50"/>
      <c r="P6618" s="50"/>
    </row>
    <row r="6619" spans="1:16">
      <c r="A6619" s="50"/>
      <c r="C6619" s="50"/>
      <c r="D6619" s="50"/>
      <c r="E6619" s="56"/>
      <c r="F6619" s="50"/>
      <c r="L6619" s="50"/>
      <c r="N6619" s="50"/>
      <c r="O6619" s="50"/>
      <c r="P6619" s="50"/>
    </row>
    <row r="6620" spans="1:16">
      <c r="A6620" s="50"/>
      <c r="C6620" s="50"/>
      <c r="D6620" s="50"/>
      <c r="E6620" s="56"/>
      <c r="F6620" s="50"/>
      <c r="L6620" s="50"/>
      <c r="N6620" s="50"/>
      <c r="O6620" s="50"/>
      <c r="P6620" s="50"/>
    </row>
    <row r="6621" spans="1:16">
      <c r="A6621" s="50"/>
      <c r="C6621" s="50"/>
      <c r="D6621" s="50"/>
      <c r="E6621" s="56"/>
      <c r="F6621" s="50"/>
      <c r="L6621" s="50"/>
      <c r="N6621" s="50"/>
      <c r="O6621" s="50"/>
      <c r="P6621" s="50"/>
    </row>
    <row r="6622" spans="1:16">
      <c r="A6622" s="50"/>
      <c r="C6622" s="50"/>
      <c r="D6622" s="50"/>
      <c r="E6622" s="56"/>
      <c r="F6622" s="50"/>
      <c r="L6622" s="50"/>
      <c r="N6622" s="50"/>
      <c r="O6622" s="50"/>
      <c r="P6622" s="50"/>
    </row>
    <row r="6623" spans="1:16">
      <c r="A6623" s="50"/>
      <c r="C6623" s="50"/>
      <c r="D6623" s="50"/>
      <c r="E6623" s="56"/>
      <c r="F6623" s="50"/>
      <c r="L6623" s="50"/>
      <c r="N6623" s="50"/>
      <c r="O6623" s="50"/>
      <c r="P6623" s="50"/>
    </row>
    <row r="6624" spans="1:16">
      <c r="A6624" s="50"/>
      <c r="C6624" s="50"/>
      <c r="D6624" s="50"/>
      <c r="E6624" s="56"/>
      <c r="F6624" s="50"/>
      <c r="L6624" s="50"/>
      <c r="N6624" s="50"/>
      <c r="O6624" s="50"/>
      <c r="P6624" s="50"/>
    </row>
    <row r="6625" spans="1:16">
      <c r="A6625" s="50"/>
      <c r="C6625" s="50"/>
      <c r="D6625" s="50"/>
      <c r="E6625" s="56"/>
      <c r="F6625" s="50"/>
      <c r="L6625" s="50"/>
      <c r="N6625" s="50"/>
      <c r="O6625" s="50"/>
      <c r="P6625" s="50"/>
    </row>
    <row r="6626" spans="1:16">
      <c r="A6626" s="50"/>
      <c r="C6626" s="50"/>
      <c r="D6626" s="50"/>
      <c r="E6626" s="56"/>
      <c r="F6626" s="50"/>
      <c r="L6626" s="50"/>
      <c r="N6626" s="50"/>
      <c r="O6626" s="50"/>
      <c r="P6626" s="50"/>
    </row>
    <row r="6627" spans="1:16">
      <c r="A6627" s="50"/>
      <c r="C6627" s="50"/>
      <c r="D6627" s="50"/>
      <c r="E6627" s="56"/>
      <c r="F6627" s="50"/>
      <c r="L6627" s="50"/>
      <c r="N6627" s="50"/>
      <c r="O6627" s="50"/>
      <c r="P6627" s="50"/>
    </row>
    <row r="6628" spans="1:16">
      <c r="A6628" s="50"/>
      <c r="C6628" s="50"/>
      <c r="D6628" s="50"/>
      <c r="E6628" s="56"/>
      <c r="F6628" s="50"/>
      <c r="L6628" s="50"/>
      <c r="N6628" s="50"/>
      <c r="O6628" s="50"/>
      <c r="P6628" s="50"/>
    </row>
    <row r="6629" spans="1:16">
      <c r="A6629" s="50"/>
      <c r="C6629" s="50"/>
      <c r="D6629" s="50"/>
      <c r="E6629" s="56"/>
      <c r="F6629" s="50"/>
      <c r="L6629" s="50"/>
      <c r="N6629" s="50"/>
      <c r="O6629" s="50"/>
      <c r="P6629" s="50"/>
    </row>
    <row r="6630" spans="1:16">
      <c r="A6630" s="50"/>
      <c r="C6630" s="50"/>
      <c r="D6630" s="50"/>
      <c r="E6630" s="56"/>
      <c r="F6630" s="50"/>
      <c r="L6630" s="50"/>
      <c r="N6630" s="50"/>
      <c r="O6630" s="50"/>
      <c r="P6630" s="50"/>
    </row>
    <row r="6631" spans="1:16">
      <c r="A6631" s="50"/>
      <c r="C6631" s="50"/>
      <c r="D6631" s="50"/>
      <c r="E6631" s="56"/>
      <c r="F6631" s="50"/>
      <c r="L6631" s="50"/>
      <c r="N6631" s="50"/>
      <c r="O6631" s="50"/>
      <c r="P6631" s="50"/>
    </row>
    <row r="6632" spans="1:16">
      <c r="A6632" s="50"/>
      <c r="C6632" s="50"/>
      <c r="D6632" s="50"/>
      <c r="E6632" s="56"/>
      <c r="F6632" s="50"/>
      <c r="L6632" s="50"/>
      <c r="N6632" s="50"/>
      <c r="O6632" s="50"/>
      <c r="P6632" s="50"/>
    </row>
    <row r="6633" spans="1:16">
      <c r="A6633" s="50"/>
      <c r="C6633" s="50"/>
      <c r="D6633" s="50"/>
      <c r="E6633" s="56"/>
      <c r="F6633" s="50"/>
      <c r="L6633" s="50"/>
      <c r="N6633" s="50"/>
      <c r="O6633" s="50"/>
      <c r="P6633" s="50"/>
    </row>
    <row r="6634" spans="1:16">
      <c r="A6634" s="50"/>
      <c r="C6634" s="50"/>
      <c r="D6634" s="50"/>
      <c r="E6634" s="56"/>
      <c r="F6634" s="50"/>
      <c r="L6634" s="50"/>
      <c r="N6634" s="50"/>
      <c r="O6634" s="50"/>
      <c r="P6634" s="50"/>
    </row>
    <row r="6635" spans="1:16">
      <c r="A6635" s="50"/>
      <c r="C6635" s="50"/>
      <c r="D6635" s="50"/>
      <c r="E6635" s="56"/>
      <c r="F6635" s="50"/>
      <c r="L6635" s="50"/>
      <c r="N6635" s="50"/>
      <c r="O6635" s="50"/>
      <c r="P6635" s="50"/>
    </row>
    <row r="6636" spans="1:16">
      <c r="A6636" s="50"/>
      <c r="C6636" s="50"/>
      <c r="D6636" s="50"/>
      <c r="E6636" s="56"/>
      <c r="F6636" s="50"/>
      <c r="L6636" s="50"/>
      <c r="N6636" s="50"/>
      <c r="O6636" s="50"/>
      <c r="P6636" s="50"/>
    </row>
    <row r="6637" spans="1:16">
      <c r="A6637" s="50"/>
      <c r="C6637" s="50"/>
      <c r="D6637" s="50"/>
      <c r="E6637" s="56"/>
      <c r="F6637" s="50"/>
      <c r="L6637" s="50"/>
      <c r="N6637" s="50"/>
      <c r="O6637" s="50"/>
      <c r="P6637" s="50"/>
    </row>
    <row r="6638" spans="1:16">
      <c r="A6638" s="50"/>
      <c r="C6638" s="50"/>
      <c r="D6638" s="50"/>
      <c r="E6638" s="56"/>
      <c r="F6638" s="50"/>
      <c r="L6638" s="50"/>
      <c r="N6638" s="50"/>
      <c r="O6638" s="50"/>
      <c r="P6638" s="50"/>
    </row>
    <row r="6639" spans="1:16">
      <c r="A6639" s="50"/>
      <c r="C6639" s="50"/>
      <c r="D6639" s="50"/>
      <c r="E6639" s="56"/>
      <c r="F6639" s="50"/>
      <c r="L6639" s="50"/>
      <c r="N6639" s="50"/>
      <c r="O6639" s="50"/>
      <c r="P6639" s="50"/>
    </row>
    <row r="6640" spans="1:16">
      <c r="A6640" s="50"/>
      <c r="C6640" s="50"/>
      <c r="D6640" s="50"/>
      <c r="E6640" s="56"/>
      <c r="F6640" s="50"/>
      <c r="L6640" s="50"/>
      <c r="N6640" s="50"/>
      <c r="O6640" s="50"/>
      <c r="P6640" s="50"/>
    </row>
    <row r="6641" spans="1:16">
      <c r="A6641" s="50"/>
      <c r="C6641" s="50"/>
      <c r="D6641" s="50"/>
      <c r="E6641" s="56"/>
      <c r="F6641" s="50"/>
      <c r="L6641" s="50"/>
      <c r="N6641" s="50"/>
      <c r="O6641" s="50"/>
      <c r="P6641" s="50"/>
    </row>
    <row r="6642" spans="1:16">
      <c r="A6642" s="50"/>
      <c r="C6642" s="50"/>
      <c r="D6642" s="50"/>
      <c r="E6642" s="56"/>
      <c r="F6642" s="50"/>
      <c r="L6642" s="50"/>
      <c r="N6642" s="50"/>
      <c r="O6642" s="50"/>
      <c r="P6642" s="50"/>
    </row>
    <row r="6643" spans="1:16">
      <c r="A6643" s="50"/>
      <c r="C6643" s="50"/>
      <c r="D6643" s="50"/>
      <c r="E6643" s="56"/>
      <c r="F6643" s="50"/>
      <c r="L6643" s="50"/>
      <c r="N6643" s="50"/>
      <c r="O6643" s="50"/>
      <c r="P6643" s="50"/>
    </row>
    <row r="6644" spans="1:16">
      <c r="A6644" s="50"/>
      <c r="C6644" s="50"/>
      <c r="D6644" s="50"/>
      <c r="E6644" s="56"/>
      <c r="F6644" s="50"/>
      <c r="L6644" s="50"/>
      <c r="N6644" s="50"/>
      <c r="O6644" s="50"/>
      <c r="P6644" s="50"/>
    </row>
    <row r="6645" spans="1:16">
      <c r="A6645" s="50"/>
      <c r="C6645" s="50"/>
      <c r="D6645" s="50"/>
      <c r="E6645" s="56"/>
      <c r="F6645" s="50"/>
      <c r="L6645" s="50"/>
      <c r="N6645" s="50"/>
      <c r="O6645" s="50"/>
      <c r="P6645" s="50"/>
    </row>
    <row r="6646" spans="1:16">
      <c r="A6646" s="50"/>
      <c r="C6646" s="50"/>
      <c r="D6646" s="50"/>
      <c r="E6646" s="56"/>
      <c r="F6646" s="50"/>
      <c r="L6646" s="50"/>
      <c r="N6646" s="50"/>
      <c r="O6646" s="50"/>
      <c r="P6646" s="50"/>
    </row>
    <row r="6647" spans="1:16">
      <c r="A6647" s="50"/>
      <c r="C6647" s="50"/>
      <c r="D6647" s="50"/>
      <c r="E6647" s="56"/>
      <c r="F6647" s="50"/>
      <c r="L6647" s="50"/>
      <c r="N6647" s="50"/>
      <c r="O6647" s="50"/>
      <c r="P6647" s="50"/>
    </row>
    <row r="6648" spans="1:16">
      <c r="A6648" s="50"/>
      <c r="C6648" s="50"/>
      <c r="D6648" s="50"/>
      <c r="E6648" s="56"/>
      <c r="F6648" s="50"/>
      <c r="L6648" s="50"/>
      <c r="N6648" s="50"/>
      <c r="O6648" s="50"/>
      <c r="P6648" s="50"/>
    </row>
    <row r="6649" spans="1:16">
      <c r="A6649" s="50"/>
      <c r="C6649" s="50"/>
      <c r="D6649" s="50"/>
      <c r="E6649" s="56"/>
      <c r="F6649" s="50"/>
      <c r="L6649" s="50"/>
      <c r="N6649" s="50"/>
      <c r="O6649" s="50"/>
      <c r="P6649" s="50"/>
    </row>
    <row r="6650" spans="1:16">
      <c r="A6650" s="50"/>
      <c r="C6650" s="50"/>
      <c r="D6650" s="50"/>
      <c r="E6650" s="56"/>
      <c r="F6650" s="50"/>
      <c r="L6650" s="50"/>
      <c r="N6650" s="50"/>
      <c r="O6650" s="50"/>
      <c r="P6650" s="50"/>
    </row>
    <row r="6651" spans="1:16">
      <c r="A6651" s="50"/>
      <c r="C6651" s="50"/>
      <c r="D6651" s="50"/>
      <c r="E6651" s="56"/>
      <c r="F6651" s="50"/>
      <c r="L6651" s="50"/>
      <c r="N6651" s="50"/>
      <c r="O6651" s="50"/>
      <c r="P6651" s="50"/>
    </row>
    <row r="6652" spans="1:16">
      <c r="A6652" s="50"/>
      <c r="C6652" s="50"/>
      <c r="D6652" s="50"/>
      <c r="E6652" s="56"/>
      <c r="F6652" s="50"/>
      <c r="L6652" s="50"/>
      <c r="N6652" s="50"/>
      <c r="O6652" s="50"/>
      <c r="P6652" s="50"/>
    </row>
    <row r="6653" spans="1:16">
      <c r="A6653" s="50"/>
      <c r="C6653" s="50"/>
      <c r="D6653" s="50"/>
      <c r="E6653" s="56"/>
      <c r="F6653" s="50"/>
      <c r="L6653" s="50"/>
      <c r="N6653" s="50"/>
      <c r="O6653" s="50"/>
      <c r="P6653" s="50"/>
    </row>
    <row r="6654" spans="1:16">
      <c r="A6654" s="50"/>
      <c r="C6654" s="50"/>
      <c r="D6654" s="50"/>
      <c r="E6654" s="56"/>
      <c r="F6654" s="50"/>
      <c r="L6654" s="50"/>
      <c r="N6654" s="50"/>
      <c r="O6654" s="50"/>
      <c r="P6654" s="50"/>
    </row>
    <row r="6655" spans="1:16">
      <c r="A6655" s="50"/>
      <c r="C6655" s="50"/>
      <c r="D6655" s="50"/>
      <c r="E6655" s="56"/>
      <c r="F6655" s="50"/>
      <c r="L6655" s="50"/>
      <c r="N6655" s="50"/>
      <c r="O6655" s="50"/>
      <c r="P6655" s="50"/>
    </row>
    <row r="6656" spans="1:16">
      <c r="A6656" s="50"/>
      <c r="C6656" s="50"/>
      <c r="D6656" s="50"/>
      <c r="E6656" s="56"/>
      <c r="F6656" s="50"/>
      <c r="L6656" s="50"/>
      <c r="N6656" s="50"/>
      <c r="O6656" s="50"/>
      <c r="P6656" s="50"/>
    </row>
    <row r="6657" spans="1:16">
      <c r="A6657" s="50"/>
      <c r="C6657" s="50"/>
      <c r="D6657" s="50"/>
      <c r="E6657" s="56"/>
      <c r="F6657" s="50"/>
      <c r="L6657" s="50"/>
      <c r="N6657" s="50"/>
      <c r="O6657" s="50"/>
      <c r="P6657" s="50"/>
    </row>
    <row r="6658" spans="1:16">
      <c r="A6658" s="50"/>
      <c r="C6658" s="50"/>
      <c r="D6658" s="50"/>
      <c r="E6658" s="56"/>
      <c r="F6658" s="50"/>
      <c r="L6658" s="50"/>
      <c r="N6658" s="50"/>
      <c r="O6658" s="50"/>
      <c r="P6658" s="50"/>
    </row>
    <row r="6659" spans="1:16">
      <c r="A6659" s="50"/>
      <c r="C6659" s="50"/>
      <c r="D6659" s="50"/>
      <c r="E6659" s="56"/>
      <c r="F6659" s="50"/>
      <c r="L6659" s="50"/>
      <c r="N6659" s="50"/>
      <c r="O6659" s="50"/>
      <c r="P6659" s="50"/>
    </row>
    <row r="6660" spans="1:16">
      <c r="A6660" s="50"/>
      <c r="C6660" s="50"/>
      <c r="D6660" s="50"/>
      <c r="E6660" s="56"/>
      <c r="F6660" s="50"/>
      <c r="L6660" s="50"/>
      <c r="N6660" s="50"/>
      <c r="O6660" s="50"/>
      <c r="P6660" s="50"/>
    </row>
    <row r="6661" spans="1:16">
      <c r="A6661" s="50"/>
      <c r="C6661" s="50"/>
      <c r="D6661" s="50"/>
      <c r="E6661" s="56"/>
      <c r="F6661" s="50"/>
      <c r="L6661" s="50"/>
      <c r="N6661" s="50"/>
      <c r="O6661" s="50"/>
      <c r="P6661" s="50"/>
    </row>
    <row r="6662" spans="1:16">
      <c r="A6662" s="50"/>
      <c r="C6662" s="50"/>
      <c r="D6662" s="50"/>
      <c r="E6662" s="56"/>
      <c r="F6662" s="50"/>
      <c r="L6662" s="50"/>
      <c r="N6662" s="50"/>
      <c r="O6662" s="50"/>
      <c r="P6662" s="50"/>
    </row>
    <row r="6663" spans="1:16">
      <c r="A6663" s="50"/>
      <c r="C6663" s="50"/>
      <c r="D6663" s="50"/>
      <c r="E6663" s="56"/>
      <c r="F6663" s="50"/>
      <c r="L6663" s="50"/>
      <c r="N6663" s="50"/>
      <c r="O6663" s="50"/>
      <c r="P6663" s="50"/>
    </row>
    <row r="6664" spans="1:16">
      <c r="A6664" s="50"/>
      <c r="C6664" s="50"/>
      <c r="D6664" s="50"/>
      <c r="E6664" s="56"/>
      <c r="F6664" s="50"/>
      <c r="L6664" s="50"/>
      <c r="N6664" s="50"/>
      <c r="O6664" s="50"/>
      <c r="P6664" s="50"/>
    </row>
    <row r="6665" spans="1:16">
      <c r="A6665" s="50"/>
      <c r="C6665" s="50"/>
      <c r="D6665" s="50"/>
      <c r="E6665" s="56"/>
      <c r="F6665" s="50"/>
      <c r="L6665" s="50"/>
      <c r="N6665" s="50"/>
      <c r="O6665" s="50"/>
      <c r="P6665" s="50"/>
    </row>
    <row r="6666" spans="1:16">
      <c r="A6666" s="50"/>
      <c r="C6666" s="50"/>
      <c r="D6666" s="50"/>
      <c r="E6666" s="56"/>
      <c r="F6666" s="50"/>
      <c r="L6666" s="50"/>
      <c r="N6666" s="50"/>
      <c r="O6666" s="50"/>
      <c r="P6666" s="50"/>
    </row>
    <row r="6667" spans="1:16">
      <c r="A6667" s="50"/>
      <c r="C6667" s="50"/>
      <c r="D6667" s="50"/>
      <c r="E6667" s="56"/>
      <c r="F6667" s="50"/>
      <c r="L6667" s="50"/>
      <c r="N6667" s="50"/>
      <c r="O6667" s="50"/>
      <c r="P6667" s="50"/>
    </row>
    <row r="6668" spans="1:16">
      <c r="A6668" s="50"/>
      <c r="C6668" s="50"/>
      <c r="D6668" s="50"/>
      <c r="E6668" s="56"/>
      <c r="F6668" s="50"/>
      <c r="L6668" s="50"/>
      <c r="N6668" s="50"/>
      <c r="O6668" s="50"/>
      <c r="P6668" s="50"/>
    </row>
    <row r="6669" spans="1:16">
      <c r="A6669" s="50"/>
      <c r="C6669" s="50"/>
      <c r="D6669" s="50"/>
      <c r="E6669" s="56"/>
      <c r="F6669" s="50"/>
      <c r="L6669" s="50"/>
      <c r="N6669" s="50"/>
      <c r="O6669" s="50"/>
      <c r="P6669" s="50"/>
    </row>
    <row r="6670" spans="1:16">
      <c r="A6670" s="50"/>
      <c r="C6670" s="50"/>
      <c r="D6670" s="50"/>
      <c r="E6670" s="56"/>
      <c r="F6670" s="50"/>
      <c r="L6670" s="50"/>
      <c r="N6670" s="50"/>
      <c r="O6670" s="50"/>
      <c r="P6670" s="50"/>
    </row>
    <row r="6671" spans="1:16">
      <c r="A6671" s="50"/>
      <c r="C6671" s="50"/>
      <c r="D6671" s="50"/>
      <c r="E6671" s="56"/>
      <c r="F6671" s="50"/>
      <c r="L6671" s="50"/>
      <c r="N6671" s="50"/>
      <c r="O6671" s="50"/>
      <c r="P6671" s="50"/>
    </row>
    <row r="6672" spans="1:16">
      <c r="A6672" s="50"/>
      <c r="C6672" s="50"/>
      <c r="D6672" s="50"/>
      <c r="E6672" s="56"/>
      <c r="F6672" s="50"/>
      <c r="L6672" s="50"/>
      <c r="N6672" s="50"/>
      <c r="O6672" s="50"/>
      <c r="P6672" s="50"/>
    </row>
    <row r="6673" spans="1:16">
      <c r="A6673" s="50"/>
      <c r="C6673" s="50"/>
      <c r="D6673" s="50"/>
      <c r="E6673" s="56"/>
      <c r="F6673" s="50"/>
      <c r="L6673" s="50"/>
      <c r="N6673" s="50"/>
      <c r="O6673" s="50"/>
      <c r="P6673" s="50"/>
    </row>
    <row r="6674" spans="1:16">
      <c r="A6674" s="50"/>
      <c r="C6674" s="50"/>
      <c r="D6674" s="50"/>
      <c r="E6674" s="56"/>
      <c r="F6674" s="50"/>
      <c r="L6674" s="50"/>
      <c r="N6674" s="50"/>
      <c r="O6674" s="50"/>
      <c r="P6674" s="50"/>
    </row>
    <row r="6675" spans="1:16">
      <c r="A6675" s="50"/>
      <c r="C6675" s="50"/>
      <c r="D6675" s="50"/>
      <c r="E6675" s="56"/>
      <c r="F6675" s="50"/>
      <c r="L6675" s="50"/>
      <c r="N6675" s="50"/>
      <c r="O6675" s="50"/>
      <c r="P6675" s="50"/>
    </row>
    <row r="6676" spans="1:16">
      <c r="A6676" s="50"/>
      <c r="C6676" s="50"/>
      <c r="D6676" s="50"/>
      <c r="E6676" s="56"/>
      <c r="F6676" s="50"/>
      <c r="L6676" s="50"/>
      <c r="N6676" s="50"/>
      <c r="O6676" s="50"/>
      <c r="P6676" s="50"/>
    </row>
    <row r="6677" spans="1:16">
      <c r="A6677" s="50"/>
      <c r="C6677" s="50"/>
      <c r="D6677" s="50"/>
      <c r="E6677" s="56"/>
      <c r="F6677" s="50"/>
      <c r="L6677" s="50"/>
      <c r="N6677" s="50"/>
      <c r="O6677" s="50"/>
      <c r="P6677" s="50"/>
    </row>
    <row r="6678" spans="1:16">
      <c r="A6678" s="50"/>
      <c r="C6678" s="50"/>
      <c r="D6678" s="50"/>
      <c r="E6678" s="56"/>
      <c r="F6678" s="50"/>
      <c r="L6678" s="50"/>
      <c r="N6678" s="50"/>
      <c r="O6678" s="50"/>
      <c r="P6678" s="50"/>
    </row>
    <row r="6679" spans="1:16">
      <c r="A6679" s="50"/>
      <c r="C6679" s="50"/>
      <c r="D6679" s="50"/>
      <c r="E6679" s="56"/>
      <c r="F6679" s="50"/>
      <c r="L6679" s="50"/>
      <c r="N6679" s="50"/>
      <c r="O6679" s="50"/>
      <c r="P6679" s="50"/>
    </row>
    <row r="6680" spans="1:16">
      <c r="A6680" s="50"/>
      <c r="C6680" s="50"/>
      <c r="D6680" s="50"/>
      <c r="E6680" s="56"/>
      <c r="F6680" s="50"/>
      <c r="L6680" s="50"/>
      <c r="N6680" s="50"/>
      <c r="O6680" s="50"/>
      <c r="P6680" s="50"/>
    </row>
    <row r="6681" spans="1:16">
      <c r="A6681" s="50"/>
      <c r="C6681" s="50"/>
      <c r="D6681" s="50"/>
      <c r="E6681" s="56"/>
      <c r="F6681" s="50"/>
      <c r="L6681" s="50"/>
      <c r="N6681" s="50"/>
      <c r="O6681" s="50"/>
      <c r="P6681" s="50"/>
    </row>
    <row r="6682" spans="1:16">
      <c r="A6682" s="50"/>
      <c r="C6682" s="50"/>
      <c r="D6682" s="50"/>
      <c r="E6682" s="56"/>
      <c r="F6682" s="50"/>
      <c r="L6682" s="50"/>
      <c r="N6682" s="50"/>
      <c r="O6682" s="50"/>
      <c r="P6682" s="50"/>
    </row>
    <row r="6683" spans="1:16">
      <c r="A6683" s="50"/>
      <c r="C6683" s="50"/>
      <c r="D6683" s="50"/>
      <c r="E6683" s="56"/>
      <c r="F6683" s="50"/>
      <c r="L6683" s="50"/>
      <c r="N6683" s="50"/>
      <c r="O6683" s="50"/>
      <c r="P6683" s="50"/>
    </row>
    <row r="6684" spans="1:16">
      <c r="A6684" s="50"/>
      <c r="C6684" s="50"/>
      <c r="D6684" s="50"/>
      <c r="E6684" s="56"/>
      <c r="F6684" s="50"/>
      <c r="L6684" s="50"/>
      <c r="N6684" s="50"/>
      <c r="O6684" s="50"/>
      <c r="P6684" s="50"/>
    </row>
    <row r="6685" spans="1:16">
      <c r="A6685" s="50"/>
      <c r="C6685" s="50"/>
      <c r="D6685" s="50"/>
      <c r="E6685" s="56"/>
      <c r="F6685" s="50"/>
      <c r="L6685" s="50"/>
      <c r="N6685" s="50"/>
      <c r="O6685" s="50"/>
      <c r="P6685" s="50"/>
    </row>
    <row r="6686" spans="1:16">
      <c r="A6686" s="50"/>
      <c r="C6686" s="50"/>
      <c r="D6686" s="50"/>
      <c r="E6686" s="56"/>
      <c r="F6686" s="50"/>
      <c r="L6686" s="50"/>
      <c r="N6686" s="50"/>
      <c r="O6686" s="50"/>
      <c r="P6686" s="50"/>
    </row>
    <row r="6687" spans="1:16">
      <c r="A6687" s="50"/>
      <c r="C6687" s="50"/>
      <c r="D6687" s="50"/>
      <c r="E6687" s="56"/>
      <c r="F6687" s="50"/>
      <c r="L6687" s="50"/>
      <c r="N6687" s="50"/>
      <c r="O6687" s="50"/>
      <c r="P6687" s="50"/>
    </row>
    <row r="6688" spans="1:16">
      <c r="A6688" s="50"/>
      <c r="C6688" s="50"/>
      <c r="D6688" s="50"/>
      <c r="E6688" s="56"/>
      <c r="F6688" s="50"/>
      <c r="L6688" s="50"/>
      <c r="N6688" s="50"/>
      <c r="O6688" s="50"/>
      <c r="P6688" s="50"/>
    </row>
    <row r="6689" spans="1:16">
      <c r="A6689" s="50"/>
      <c r="C6689" s="50"/>
      <c r="D6689" s="50"/>
      <c r="E6689" s="56"/>
      <c r="F6689" s="50"/>
      <c r="L6689" s="50"/>
      <c r="N6689" s="50"/>
      <c r="O6689" s="50"/>
      <c r="P6689" s="50"/>
    </row>
    <row r="6690" spans="1:16">
      <c r="A6690" s="50"/>
      <c r="C6690" s="50"/>
      <c r="D6690" s="50"/>
      <c r="E6690" s="56"/>
      <c r="F6690" s="50"/>
      <c r="L6690" s="50"/>
      <c r="N6690" s="50"/>
      <c r="O6690" s="50"/>
      <c r="P6690" s="50"/>
    </row>
    <row r="6691" spans="1:16">
      <c r="A6691" s="50"/>
      <c r="C6691" s="50"/>
      <c r="D6691" s="50"/>
      <c r="E6691" s="56"/>
      <c r="F6691" s="50"/>
      <c r="L6691" s="50"/>
      <c r="N6691" s="50"/>
      <c r="O6691" s="50"/>
      <c r="P6691" s="50"/>
    </row>
    <row r="6692" spans="1:16">
      <c r="A6692" s="50"/>
      <c r="C6692" s="50"/>
      <c r="D6692" s="50"/>
      <c r="E6692" s="56"/>
      <c r="F6692" s="50"/>
      <c r="L6692" s="50"/>
      <c r="N6692" s="50"/>
      <c r="O6692" s="50"/>
      <c r="P6692" s="50"/>
    </row>
    <row r="6693" spans="1:16">
      <c r="A6693" s="50"/>
      <c r="C6693" s="50"/>
      <c r="D6693" s="50"/>
      <c r="E6693" s="56"/>
      <c r="F6693" s="50"/>
      <c r="L6693" s="50"/>
      <c r="N6693" s="50"/>
      <c r="O6693" s="50"/>
      <c r="P6693" s="50"/>
    </row>
    <row r="6694" spans="1:16">
      <c r="A6694" s="50"/>
      <c r="C6694" s="50"/>
      <c r="D6694" s="50"/>
      <c r="E6694" s="56"/>
      <c r="F6694" s="50"/>
      <c r="L6694" s="50"/>
      <c r="N6694" s="50"/>
      <c r="O6694" s="50"/>
      <c r="P6694" s="50"/>
    </row>
    <row r="6695" spans="1:16">
      <c r="A6695" s="50"/>
      <c r="C6695" s="50"/>
      <c r="D6695" s="50"/>
      <c r="E6695" s="56"/>
      <c r="F6695" s="50"/>
      <c r="L6695" s="50"/>
      <c r="N6695" s="50"/>
      <c r="O6695" s="50"/>
      <c r="P6695" s="50"/>
    </row>
    <row r="6696" spans="1:16">
      <c r="A6696" s="50"/>
      <c r="C6696" s="50"/>
      <c r="D6696" s="50"/>
      <c r="E6696" s="56"/>
      <c r="F6696" s="50"/>
      <c r="L6696" s="50"/>
      <c r="N6696" s="50"/>
      <c r="O6696" s="50"/>
      <c r="P6696" s="50"/>
    </row>
    <row r="6697" spans="1:16">
      <c r="A6697" s="50"/>
      <c r="C6697" s="50"/>
      <c r="D6697" s="50"/>
      <c r="E6697" s="56"/>
      <c r="F6697" s="50"/>
      <c r="L6697" s="50"/>
      <c r="N6697" s="50"/>
      <c r="O6697" s="50"/>
      <c r="P6697" s="50"/>
    </row>
    <row r="6698" spans="1:16">
      <c r="A6698" s="50"/>
      <c r="C6698" s="50"/>
      <c r="D6698" s="50"/>
      <c r="E6698" s="56"/>
      <c r="F6698" s="50"/>
      <c r="L6698" s="50"/>
      <c r="N6698" s="50"/>
      <c r="O6698" s="50"/>
      <c r="P6698" s="50"/>
    </row>
    <row r="6699" spans="1:16">
      <c r="A6699" s="50"/>
      <c r="C6699" s="50"/>
      <c r="D6699" s="50"/>
      <c r="E6699" s="56"/>
      <c r="F6699" s="50"/>
      <c r="L6699" s="50"/>
      <c r="N6699" s="50"/>
      <c r="O6699" s="50"/>
      <c r="P6699" s="50"/>
    </row>
    <row r="6700" spans="1:16">
      <c r="A6700" s="50"/>
      <c r="C6700" s="50"/>
      <c r="D6700" s="50"/>
      <c r="E6700" s="56"/>
      <c r="F6700" s="50"/>
      <c r="L6700" s="50"/>
      <c r="N6700" s="50"/>
      <c r="O6700" s="50"/>
      <c r="P6700" s="50"/>
    </row>
    <row r="6701" spans="1:16">
      <c r="A6701" s="50"/>
      <c r="C6701" s="50"/>
      <c r="D6701" s="50"/>
      <c r="E6701" s="56"/>
      <c r="F6701" s="50"/>
      <c r="L6701" s="50"/>
      <c r="N6701" s="50"/>
      <c r="O6701" s="50"/>
      <c r="P6701" s="50"/>
    </row>
    <row r="6702" spans="1:16">
      <c r="A6702" s="50"/>
      <c r="C6702" s="50"/>
      <c r="D6702" s="50"/>
      <c r="E6702" s="56"/>
      <c r="F6702" s="50"/>
      <c r="L6702" s="50"/>
      <c r="N6702" s="50"/>
      <c r="O6702" s="50"/>
      <c r="P6702" s="50"/>
    </row>
    <row r="6703" spans="1:16">
      <c r="A6703" s="50"/>
      <c r="C6703" s="50"/>
      <c r="D6703" s="50"/>
      <c r="E6703" s="56"/>
      <c r="F6703" s="50"/>
      <c r="L6703" s="50"/>
      <c r="N6703" s="50"/>
      <c r="O6703" s="50"/>
      <c r="P6703" s="50"/>
    </row>
    <row r="6704" spans="1:16">
      <c r="A6704" s="50"/>
      <c r="C6704" s="50"/>
      <c r="D6704" s="50"/>
      <c r="E6704" s="56"/>
      <c r="F6704" s="50"/>
      <c r="L6704" s="50"/>
      <c r="N6704" s="50"/>
      <c r="O6704" s="50"/>
      <c r="P6704" s="50"/>
    </row>
    <row r="6705" spans="1:16">
      <c r="A6705" s="50"/>
      <c r="C6705" s="50"/>
      <c r="D6705" s="50"/>
      <c r="E6705" s="56"/>
      <c r="F6705" s="50"/>
      <c r="L6705" s="50"/>
      <c r="N6705" s="50"/>
      <c r="O6705" s="50"/>
      <c r="P6705" s="50"/>
    </row>
    <row r="6706" spans="1:16">
      <c r="A6706" s="50"/>
      <c r="C6706" s="50"/>
      <c r="D6706" s="50"/>
      <c r="E6706" s="56"/>
      <c r="F6706" s="50"/>
      <c r="L6706" s="50"/>
      <c r="N6706" s="50"/>
      <c r="O6706" s="50"/>
      <c r="P6706" s="50"/>
    </row>
    <row r="6707" spans="1:16">
      <c r="A6707" s="50"/>
      <c r="C6707" s="50"/>
      <c r="D6707" s="50"/>
      <c r="E6707" s="56"/>
      <c r="F6707" s="50"/>
      <c r="L6707" s="50"/>
      <c r="N6707" s="50"/>
      <c r="O6707" s="50"/>
      <c r="P6707" s="50"/>
    </row>
    <row r="6708" spans="1:16">
      <c r="A6708" s="50"/>
      <c r="C6708" s="50"/>
      <c r="D6708" s="50"/>
      <c r="E6708" s="56"/>
      <c r="F6708" s="50"/>
      <c r="L6708" s="50"/>
      <c r="N6708" s="50"/>
      <c r="O6708" s="50"/>
      <c r="P6708" s="50"/>
    </row>
    <row r="6709" spans="1:16">
      <c r="A6709" s="50"/>
      <c r="C6709" s="50"/>
      <c r="D6709" s="50"/>
      <c r="E6709" s="56"/>
      <c r="F6709" s="50"/>
      <c r="L6709" s="50"/>
      <c r="N6709" s="50"/>
      <c r="O6709" s="50"/>
      <c r="P6709" s="50"/>
    </row>
    <row r="6710" spans="1:16">
      <c r="A6710" s="50"/>
      <c r="C6710" s="50"/>
      <c r="D6710" s="50"/>
      <c r="E6710" s="56"/>
      <c r="F6710" s="50"/>
      <c r="L6710" s="50"/>
      <c r="N6710" s="50"/>
      <c r="O6710" s="50"/>
      <c r="P6710" s="50"/>
    </row>
    <row r="6711" spans="1:16">
      <c r="A6711" s="50"/>
      <c r="C6711" s="50"/>
      <c r="D6711" s="50"/>
      <c r="E6711" s="56"/>
      <c r="F6711" s="50"/>
      <c r="L6711" s="50"/>
      <c r="N6711" s="50"/>
      <c r="O6711" s="50"/>
      <c r="P6711" s="50"/>
    </row>
    <row r="6712" spans="1:16">
      <c r="A6712" s="50"/>
      <c r="C6712" s="50"/>
      <c r="D6712" s="50"/>
      <c r="E6712" s="56"/>
      <c r="F6712" s="50"/>
      <c r="L6712" s="50"/>
      <c r="N6712" s="50"/>
      <c r="O6712" s="50"/>
      <c r="P6712" s="50"/>
    </row>
    <row r="6713" spans="1:16">
      <c r="A6713" s="50"/>
      <c r="C6713" s="50"/>
      <c r="D6713" s="50"/>
      <c r="E6713" s="56"/>
      <c r="F6713" s="50"/>
      <c r="L6713" s="50"/>
      <c r="N6713" s="50"/>
      <c r="O6713" s="50"/>
      <c r="P6713" s="50"/>
    </row>
    <row r="6714" spans="1:16">
      <c r="A6714" s="50"/>
      <c r="C6714" s="50"/>
      <c r="D6714" s="50"/>
      <c r="E6714" s="56"/>
      <c r="F6714" s="50"/>
      <c r="L6714" s="50"/>
      <c r="N6714" s="50"/>
      <c r="O6714" s="50"/>
      <c r="P6714" s="50"/>
    </row>
    <row r="6715" spans="1:16">
      <c r="A6715" s="50"/>
      <c r="C6715" s="50"/>
      <c r="D6715" s="50"/>
      <c r="E6715" s="56"/>
      <c r="F6715" s="50"/>
      <c r="L6715" s="50"/>
      <c r="N6715" s="50"/>
      <c r="O6715" s="50"/>
      <c r="P6715" s="50"/>
    </row>
    <row r="6716" spans="1:16">
      <c r="A6716" s="50"/>
      <c r="C6716" s="50"/>
      <c r="D6716" s="50"/>
      <c r="E6716" s="56"/>
      <c r="F6716" s="50"/>
      <c r="L6716" s="50"/>
      <c r="N6716" s="50"/>
      <c r="O6716" s="50"/>
      <c r="P6716" s="50"/>
    </row>
    <row r="6717" spans="1:16">
      <c r="A6717" s="50"/>
      <c r="C6717" s="50"/>
      <c r="D6717" s="50"/>
      <c r="E6717" s="56"/>
      <c r="F6717" s="50"/>
      <c r="L6717" s="50"/>
      <c r="N6717" s="50"/>
      <c r="O6717" s="50"/>
      <c r="P6717" s="50"/>
    </row>
    <row r="6718" spans="1:16">
      <c r="A6718" s="50"/>
      <c r="C6718" s="50"/>
      <c r="D6718" s="50"/>
      <c r="E6718" s="56"/>
      <c r="F6718" s="50"/>
      <c r="L6718" s="50"/>
      <c r="N6718" s="50"/>
      <c r="O6718" s="50"/>
      <c r="P6718" s="50"/>
    </row>
    <row r="6719" spans="1:16">
      <c r="A6719" s="50"/>
      <c r="C6719" s="50"/>
      <c r="D6719" s="50"/>
      <c r="E6719" s="56"/>
      <c r="F6719" s="50"/>
      <c r="L6719" s="50"/>
      <c r="N6719" s="50"/>
      <c r="O6719" s="50"/>
      <c r="P6719" s="50"/>
    </row>
    <row r="6720" spans="1:16">
      <c r="A6720" s="50"/>
      <c r="C6720" s="50"/>
      <c r="D6720" s="50"/>
      <c r="E6720" s="56"/>
      <c r="F6720" s="50"/>
      <c r="L6720" s="50"/>
      <c r="N6720" s="50"/>
      <c r="O6720" s="50"/>
      <c r="P6720" s="50"/>
    </row>
    <row r="6721" spans="1:16">
      <c r="A6721" s="50"/>
      <c r="C6721" s="50"/>
      <c r="D6721" s="50"/>
      <c r="E6721" s="56"/>
      <c r="F6721" s="50"/>
      <c r="L6721" s="50"/>
      <c r="N6721" s="50"/>
      <c r="O6721" s="50"/>
      <c r="P6721" s="50"/>
    </row>
    <row r="6722" spans="1:16">
      <c r="A6722" s="50"/>
      <c r="C6722" s="50"/>
      <c r="D6722" s="50"/>
      <c r="E6722" s="56"/>
      <c r="F6722" s="50"/>
      <c r="L6722" s="50"/>
      <c r="N6722" s="50"/>
      <c r="O6722" s="50"/>
      <c r="P6722" s="50"/>
    </row>
    <row r="6723" spans="1:16">
      <c r="A6723" s="50"/>
      <c r="C6723" s="50"/>
      <c r="D6723" s="50"/>
      <c r="E6723" s="56"/>
      <c r="F6723" s="50"/>
      <c r="L6723" s="50"/>
      <c r="N6723" s="50"/>
      <c r="O6723" s="50"/>
      <c r="P6723" s="50"/>
    </row>
    <row r="6724" spans="1:16">
      <c r="A6724" s="50"/>
      <c r="C6724" s="50"/>
      <c r="D6724" s="50"/>
      <c r="E6724" s="56"/>
      <c r="F6724" s="50"/>
      <c r="L6724" s="50"/>
      <c r="N6724" s="50"/>
      <c r="O6724" s="50"/>
      <c r="P6724" s="50"/>
    </row>
    <row r="6725" spans="1:16">
      <c r="A6725" s="50"/>
      <c r="C6725" s="50"/>
      <c r="D6725" s="50"/>
      <c r="E6725" s="56"/>
      <c r="F6725" s="50"/>
      <c r="L6725" s="50"/>
      <c r="N6725" s="50"/>
      <c r="O6725" s="50"/>
      <c r="P6725" s="50"/>
    </row>
    <row r="6726" spans="1:16">
      <c r="A6726" s="50"/>
      <c r="C6726" s="50"/>
      <c r="D6726" s="50"/>
      <c r="E6726" s="56"/>
      <c r="F6726" s="50"/>
      <c r="L6726" s="50"/>
      <c r="N6726" s="50"/>
      <c r="O6726" s="50"/>
      <c r="P6726" s="50"/>
    </row>
    <row r="6727" spans="1:16">
      <c r="A6727" s="50"/>
      <c r="C6727" s="50"/>
      <c r="D6727" s="50"/>
      <c r="E6727" s="56"/>
      <c r="F6727" s="50"/>
      <c r="L6727" s="50"/>
      <c r="N6727" s="50"/>
      <c r="O6727" s="50"/>
      <c r="P6727" s="50"/>
    </row>
    <row r="6728" spans="1:16">
      <c r="A6728" s="50"/>
      <c r="C6728" s="50"/>
      <c r="D6728" s="50"/>
      <c r="E6728" s="56"/>
      <c r="F6728" s="50"/>
      <c r="L6728" s="50"/>
      <c r="N6728" s="50"/>
      <c r="O6728" s="50"/>
      <c r="P6728" s="50"/>
    </row>
    <row r="6729" spans="1:16">
      <c r="A6729" s="50"/>
      <c r="C6729" s="50"/>
      <c r="D6729" s="50"/>
      <c r="E6729" s="56"/>
      <c r="F6729" s="50"/>
      <c r="L6729" s="50"/>
      <c r="N6729" s="50"/>
      <c r="O6729" s="50"/>
      <c r="P6729" s="50"/>
    </row>
    <row r="6730" spans="1:16">
      <c r="A6730" s="50"/>
      <c r="C6730" s="50"/>
      <c r="D6730" s="50"/>
      <c r="E6730" s="56"/>
      <c r="F6730" s="50"/>
      <c r="L6730" s="50"/>
      <c r="N6730" s="50"/>
      <c r="O6730" s="50"/>
      <c r="P6730" s="50"/>
    </row>
    <row r="6731" spans="1:16">
      <c r="A6731" s="50"/>
      <c r="C6731" s="50"/>
      <c r="D6731" s="50"/>
      <c r="E6731" s="56"/>
      <c r="F6731" s="50"/>
      <c r="L6731" s="50"/>
      <c r="N6731" s="50"/>
      <c r="O6731" s="50"/>
      <c r="P6731" s="50"/>
    </row>
    <row r="6732" spans="1:16">
      <c r="A6732" s="50"/>
      <c r="C6732" s="50"/>
      <c r="D6732" s="50"/>
      <c r="E6732" s="56"/>
      <c r="F6732" s="50"/>
      <c r="L6732" s="50"/>
      <c r="N6732" s="50"/>
      <c r="O6732" s="50"/>
      <c r="P6732" s="50"/>
    </row>
    <row r="6733" spans="1:16">
      <c r="A6733" s="50"/>
      <c r="C6733" s="50"/>
      <c r="D6733" s="50"/>
      <c r="E6733" s="56"/>
      <c r="F6733" s="50"/>
      <c r="L6733" s="50"/>
      <c r="N6733" s="50"/>
      <c r="O6733" s="50"/>
      <c r="P6733" s="50"/>
    </row>
    <row r="6734" spans="1:16">
      <c r="A6734" s="50"/>
      <c r="C6734" s="50"/>
      <c r="D6734" s="50"/>
      <c r="E6734" s="56"/>
      <c r="F6734" s="50"/>
      <c r="L6734" s="50"/>
      <c r="N6734" s="50"/>
      <c r="O6734" s="50"/>
      <c r="P6734" s="50"/>
    </row>
    <row r="6735" spans="1:16">
      <c r="A6735" s="50"/>
      <c r="C6735" s="50"/>
      <c r="D6735" s="50"/>
      <c r="E6735" s="56"/>
      <c r="F6735" s="50"/>
      <c r="L6735" s="50"/>
      <c r="N6735" s="50"/>
      <c r="O6735" s="50"/>
      <c r="P6735" s="50"/>
    </row>
    <row r="6736" spans="1:16">
      <c r="A6736" s="50"/>
      <c r="C6736" s="50"/>
      <c r="D6736" s="50"/>
      <c r="E6736" s="56"/>
      <c r="F6736" s="50"/>
      <c r="L6736" s="50"/>
      <c r="N6736" s="50"/>
      <c r="O6736" s="50"/>
      <c r="P6736" s="50"/>
    </row>
    <row r="6737" spans="1:16">
      <c r="A6737" s="50"/>
      <c r="C6737" s="50"/>
      <c r="D6737" s="50"/>
      <c r="E6737" s="56"/>
      <c r="F6737" s="50"/>
      <c r="L6737" s="50"/>
      <c r="N6737" s="50"/>
      <c r="O6737" s="50"/>
      <c r="P6737" s="50"/>
    </row>
    <row r="6738" spans="1:16">
      <c r="A6738" s="50"/>
      <c r="C6738" s="50"/>
      <c r="D6738" s="50"/>
      <c r="E6738" s="56"/>
      <c r="F6738" s="50"/>
      <c r="L6738" s="50"/>
      <c r="N6738" s="50"/>
      <c r="O6738" s="50"/>
      <c r="P6738" s="50"/>
    </row>
    <row r="6739" spans="1:16">
      <c r="A6739" s="50"/>
      <c r="C6739" s="50"/>
      <c r="D6739" s="50"/>
      <c r="E6739" s="56"/>
      <c r="F6739" s="50"/>
      <c r="L6739" s="50"/>
      <c r="N6739" s="50"/>
      <c r="O6739" s="50"/>
      <c r="P6739" s="50"/>
    </row>
    <row r="6740" spans="1:16">
      <c r="A6740" s="50"/>
      <c r="C6740" s="50"/>
      <c r="D6740" s="50"/>
      <c r="E6740" s="56"/>
      <c r="F6740" s="50"/>
      <c r="L6740" s="50"/>
      <c r="N6740" s="50"/>
      <c r="O6740" s="50"/>
      <c r="P6740" s="50"/>
    </row>
    <row r="6741" spans="1:16">
      <c r="A6741" s="50"/>
      <c r="C6741" s="50"/>
      <c r="D6741" s="50"/>
      <c r="E6741" s="56"/>
      <c r="F6741" s="50"/>
      <c r="L6741" s="50"/>
      <c r="N6741" s="50"/>
      <c r="O6741" s="50"/>
      <c r="P6741" s="50"/>
    </row>
    <row r="6742" spans="1:16">
      <c r="A6742" s="50"/>
      <c r="C6742" s="50"/>
      <c r="D6742" s="50"/>
      <c r="E6742" s="56"/>
      <c r="F6742" s="50"/>
      <c r="L6742" s="50"/>
      <c r="N6742" s="50"/>
      <c r="O6742" s="50"/>
      <c r="P6742" s="50"/>
    </row>
    <row r="6743" spans="1:16">
      <c r="A6743" s="50"/>
      <c r="C6743" s="50"/>
      <c r="D6743" s="50"/>
      <c r="E6743" s="56"/>
      <c r="F6743" s="50"/>
      <c r="L6743" s="50"/>
      <c r="N6743" s="50"/>
      <c r="O6743" s="50"/>
      <c r="P6743" s="50"/>
    </row>
    <row r="6744" spans="1:16">
      <c r="A6744" s="50"/>
      <c r="C6744" s="50"/>
      <c r="D6744" s="50"/>
      <c r="E6744" s="56"/>
      <c r="F6744" s="50"/>
      <c r="L6744" s="50"/>
      <c r="N6744" s="50"/>
      <c r="O6744" s="50"/>
      <c r="P6744" s="50"/>
    </row>
    <row r="6745" spans="1:16">
      <c r="A6745" s="50"/>
      <c r="C6745" s="50"/>
      <c r="D6745" s="50"/>
      <c r="E6745" s="56"/>
      <c r="F6745" s="50"/>
      <c r="L6745" s="50"/>
      <c r="N6745" s="50"/>
      <c r="O6745" s="50"/>
      <c r="P6745" s="50"/>
    </row>
    <row r="6746" spans="1:16">
      <c r="A6746" s="50"/>
      <c r="C6746" s="50"/>
      <c r="D6746" s="50"/>
      <c r="E6746" s="56"/>
      <c r="F6746" s="50"/>
      <c r="L6746" s="50"/>
      <c r="N6746" s="50"/>
      <c r="O6746" s="50"/>
      <c r="P6746" s="50"/>
    </row>
    <row r="6747" spans="1:16">
      <c r="A6747" s="50"/>
      <c r="C6747" s="50"/>
      <c r="D6747" s="50"/>
      <c r="E6747" s="56"/>
      <c r="F6747" s="50"/>
      <c r="L6747" s="50"/>
      <c r="N6747" s="50"/>
      <c r="O6747" s="50"/>
      <c r="P6747" s="50"/>
    </row>
    <row r="6748" spans="1:16">
      <c r="A6748" s="50"/>
      <c r="C6748" s="50"/>
      <c r="D6748" s="50"/>
      <c r="E6748" s="56"/>
      <c r="F6748" s="50"/>
      <c r="L6748" s="50"/>
      <c r="N6748" s="50"/>
      <c r="O6748" s="50"/>
      <c r="P6748" s="50"/>
    </row>
    <row r="6749" spans="1:16">
      <c r="A6749" s="50"/>
      <c r="C6749" s="50"/>
      <c r="D6749" s="50"/>
      <c r="E6749" s="56"/>
      <c r="F6749" s="50"/>
      <c r="L6749" s="50"/>
      <c r="N6749" s="50"/>
      <c r="O6749" s="50"/>
      <c r="P6749" s="50"/>
    </row>
    <row r="6750" spans="1:16">
      <c r="A6750" s="50"/>
      <c r="C6750" s="50"/>
      <c r="D6750" s="50"/>
      <c r="E6750" s="56"/>
      <c r="F6750" s="50"/>
      <c r="L6750" s="50"/>
      <c r="N6750" s="50"/>
      <c r="O6750" s="50"/>
      <c r="P6750" s="50"/>
    </row>
    <row r="6751" spans="1:16">
      <c r="A6751" s="50"/>
      <c r="C6751" s="50"/>
      <c r="D6751" s="50"/>
      <c r="E6751" s="56"/>
      <c r="F6751" s="50"/>
      <c r="L6751" s="50"/>
      <c r="N6751" s="50"/>
      <c r="O6751" s="50"/>
      <c r="P6751" s="50"/>
    </row>
    <row r="6752" spans="1:16">
      <c r="A6752" s="50"/>
      <c r="C6752" s="50"/>
      <c r="D6752" s="50"/>
      <c r="E6752" s="56"/>
      <c r="F6752" s="50"/>
      <c r="L6752" s="50"/>
      <c r="N6752" s="50"/>
      <c r="O6752" s="50"/>
      <c r="P6752" s="50"/>
    </row>
    <row r="6753" spans="1:16">
      <c r="A6753" s="50"/>
      <c r="C6753" s="50"/>
      <c r="D6753" s="50"/>
      <c r="E6753" s="56"/>
      <c r="F6753" s="50"/>
      <c r="L6753" s="50"/>
      <c r="N6753" s="50"/>
      <c r="O6753" s="50"/>
      <c r="P6753" s="50"/>
    </row>
    <row r="6754" spans="1:16">
      <c r="A6754" s="50"/>
      <c r="C6754" s="50"/>
      <c r="D6754" s="50"/>
      <c r="E6754" s="56"/>
      <c r="F6754" s="50"/>
      <c r="L6754" s="50"/>
      <c r="N6754" s="50"/>
      <c r="O6754" s="50"/>
      <c r="P6754" s="50"/>
    </row>
    <row r="6755" spans="1:16">
      <c r="A6755" s="50"/>
      <c r="C6755" s="50"/>
      <c r="D6755" s="50"/>
      <c r="E6755" s="56"/>
      <c r="F6755" s="50"/>
      <c r="L6755" s="50"/>
      <c r="N6755" s="50"/>
      <c r="O6755" s="50"/>
      <c r="P6755" s="50"/>
    </row>
    <row r="6756" spans="1:16">
      <c r="A6756" s="50"/>
      <c r="C6756" s="50"/>
      <c r="D6756" s="50"/>
      <c r="E6756" s="56"/>
      <c r="F6756" s="50"/>
      <c r="L6756" s="50"/>
      <c r="N6756" s="50"/>
      <c r="O6756" s="50"/>
      <c r="P6756" s="50"/>
    </row>
    <row r="6757" spans="1:16">
      <c r="A6757" s="50"/>
      <c r="C6757" s="50"/>
      <c r="D6757" s="50"/>
      <c r="E6757" s="56"/>
      <c r="F6757" s="50"/>
      <c r="L6757" s="50"/>
      <c r="N6757" s="50"/>
      <c r="O6757" s="50"/>
      <c r="P6757" s="50"/>
    </row>
    <row r="6758" spans="1:16">
      <c r="A6758" s="50"/>
      <c r="C6758" s="50"/>
      <c r="D6758" s="50"/>
      <c r="E6758" s="56"/>
      <c r="F6758" s="50"/>
      <c r="L6758" s="50"/>
      <c r="N6758" s="50"/>
      <c r="O6758" s="50"/>
      <c r="P6758" s="50"/>
    </row>
    <row r="6759" spans="1:16">
      <c r="A6759" s="50"/>
      <c r="C6759" s="50"/>
      <c r="D6759" s="50"/>
      <c r="E6759" s="56"/>
      <c r="F6759" s="50"/>
      <c r="L6759" s="50"/>
      <c r="N6759" s="50"/>
      <c r="O6759" s="50"/>
      <c r="P6759" s="50"/>
    </row>
    <row r="6760" spans="1:16">
      <c r="A6760" s="50"/>
      <c r="C6760" s="50"/>
      <c r="D6760" s="50"/>
      <c r="E6760" s="56"/>
      <c r="F6760" s="50"/>
      <c r="L6760" s="50"/>
      <c r="N6760" s="50"/>
      <c r="O6760" s="50"/>
      <c r="P6760" s="50"/>
    </row>
    <row r="6761" spans="1:16">
      <c r="A6761" s="50"/>
      <c r="C6761" s="50"/>
      <c r="D6761" s="50"/>
      <c r="E6761" s="56"/>
      <c r="F6761" s="50"/>
      <c r="L6761" s="50"/>
      <c r="N6761" s="50"/>
      <c r="O6761" s="50"/>
      <c r="P6761" s="50"/>
    </row>
    <row r="6762" spans="1:16">
      <c r="A6762" s="50"/>
      <c r="C6762" s="50"/>
      <c r="D6762" s="50"/>
      <c r="E6762" s="56"/>
      <c r="F6762" s="50"/>
      <c r="L6762" s="50"/>
      <c r="N6762" s="50"/>
      <c r="O6762" s="50"/>
      <c r="P6762" s="50"/>
    </row>
    <row r="6763" spans="1:16">
      <c r="A6763" s="50"/>
      <c r="C6763" s="50"/>
      <c r="D6763" s="50"/>
      <c r="E6763" s="56"/>
      <c r="F6763" s="50"/>
      <c r="L6763" s="50"/>
      <c r="N6763" s="50"/>
      <c r="O6763" s="50"/>
      <c r="P6763" s="50"/>
    </row>
    <row r="6764" spans="1:16">
      <c r="A6764" s="50"/>
      <c r="C6764" s="50"/>
      <c r="D6764" s="50"/>
      <c r="E6764" s="56"/>
      <c r="F6764" s="50"/>
      <c r="L6764" s="50"/>
      <c r="N6764" s="50"/>
      <c r="O6764" s="50"/>
      <c r="P6764" s="50"/>
    </row>
    <row r="6765" spans="1:16">
      <c r="A6765" s="50"/>
      <c r="C6765" s="50"/>
      <c r="D6765" s="50"/>
      <c r="E6765" s="56"/>
      <c r="F6765" s="50"/>
      <c r="L6765" s="50"/>
      <c r="N6765" s="50"/>
      <c r="O6765" s="50"/>
      <c r="P6765" s="50"/>
    </row>
    <row r="6766" spans="1:16">
      <c r="A6766" s="50"/>
      <c r="C6766" s="50"/>
      <c r="D6766" s="50"/>
      <c r="E6766" s="56"/>
      <c r="F6766" s="50"/>
      <c r="L6766" s="50"/>
      <c r="N6766" s="50"/>
      <c r="O6766" s="50"/>
      <c r="P6766" s="50"/>
    </row>
    <row r="6767" spans="1:16">
      <c r="A6767" s="50"/>
      <c r="C6767" s="50"/>
      <c r="D6767" s="50"/>
      <c r="E6767" s="56"/>
      <c r="F6767" s="50"/>
      <c r="L6767" s="50"/>
      <c r="N6767" s="50"/>
      <c r="O6767" s="50"/>
      <c r="P6767" s="50"/>
    </row>
    <row r="6768" spans="1:16">
      <c r="A6768" s="50"/>
      <c r="C6768" s="50"/>
      <c r="D6768" s="50"/>
      <c r="E6768" s="56"/>
      <c r="F6768" s="50"/>
      <c r="L6768" s="50"/>
      <c r="N6768" s="50"/>
      <c r="O6768" s="50"/>
      <c r="P6768" s="50"/>
    </row>
    <row r="6769" spans="1:16">
      <c r="A6769" s="50"/>
      <c r="C6769" s="50"/>
      <c r="D6769" s="50"/>
      <c r="E6769" s="56"/>
      <c r="F6769" s="50"/>
      <c r="L6769" s="50"/>
      <c r="N6769" s="50"/>
      <c r="O6769" s="50"/>
      <c r="P6769" s="50"/>
    </row>
    <row r="6770" spans="1:16">
      <c r="A6770" s="50"/>
      <c r="C6770" s="50"/>
      <c r="D6770" s="50"/>
      <c r="E6770" s="56"/>
      <c r="F6770" s="50"/>
      <c r="L6770" s="50"/>
      <c r="N6770" s="50"/>
      <c r="O6770" s="50"/>
      <c r="P6770" s="50"/>
    </row>
    <row r="6771" spans="1:16">
      <c r="A6771" s="50"/>
      <c r="C6771" s="50"/>
      <c r="D6771" s="50"/>
      <c r="E6771" s="56"/>
      <c r="F6771" s="50"/>
      <c r="L6771" s="50"/>
      <c r="N6771" s="50"/>
      <c r="O6771" s="50"/>
      <c r="P6771" s="50"/>
    </row>
    <row r="6772" spans="1:16">
      <c r="A6772" s="50"/>
      <c r="C6772" s="50"/>
      <c r="D6772" s="50"/>
      <c r="E6772" s="56"/>
      <c r="F6772" s="50"/>
      <c r="L6772" s="50"/>
      <c r="N6772" s="50"/>
      <c r="O6772" s="50"/>
      <c r="P6772" s="50"/>
    </row>
    <row r="6773" spans="1:16">
      <c r="A6773" s="50"/>
      <c r="C6773" s="50"/>
      <c r="D6773" s="50"/>
      <c r="E6773" s="56"/>
      <c r="F6773" s="50"/>
      <c r="L6773" s="50"/>
      <c r="N6773" s="50"/>
      <c r="O6773" s="50"/>
      <c r="P6773" s="50"/>
    </row>
    <row r="6774" spans="1:16">
      <c r="A6774" s="50"/>
      <c r="C6774" s="50"/>
      <c r="D6774" s="50"/>
      <c r="E6774" s="56"/>
      <c r="F6774" s="50"/>
      <c r="L6774" s="50"/>
      <c r="N6774" s="50"/>
      <c r="O6774" s="50"/>
      <c r="P6774" s="50"/>
    </row>
    <row r="6775" spans="1:16">
      <c r="A6775" s="50"/>
      <c r="C6775" s="50"/>
      <c r="D6775" s="50"/>
      <c r="E6775" s="56"/>
      <c r="F6775" s="50"/>
      <c r="L6775" s="50"/>
      <c r="N6775" s="50"/>
      <c r="O6775" s="50"/>
      <c r="P6775" s="50"/>
    </row>
    <row r="6776" spans="1:16">
      <c r="A6776" s="50"/>
      <c r="C6776" s="50"/>
      <c r="D6776" s="50"/>
      <c r="E6776" s="56"/>
      <c r="F6776" s="50"/>
      <c r="L6776" s="50"/>
      <c r="N6776" s="50"/>
      <c r="O6776" s="50"/>
      <c r="P6776" s="50"/>
    </row>
    <row r="6777" spans="1:16">
      <c r="A6777" s="50"/>
      <c r="C6777" s="50"/>
      <c r="D6777" s="50"/>
      <c r="E6777" s="56"/>
      <c r="F6777" s="50"/>
      <c r="L6777" s="50"/>
      <c r="N6777" s="50"/>
      <c r="O6777" s="50"/>
      <c r="P6777" s="50"/>
    </row>
    <row r="6778" spans="1:16">
      <c r="A6778" s="50"/>
      <c r="C6778" s="50"/>
      <c r="D6778" s="50"/>
      <c r="E6778" s="56"/>
      <c r="F6778" s="50"/>
      <c r="L6778" s="50"/>
      <c r="N6778" s="50"/>
      <c r="O6778" s="50"/>
      <c r="P6778" s="50"/>
    </row>
    <row r="6779" spans="1:16">
      <c r="A6779" s="50"/>
      <c r="C6779" s="50"/>
      <c r="D6779" s="50"/>
      <c r="E6779" s="56"/>
      <c r="F6779" s="50"/>
      <c r="L6779" s="50"/>
      <c r="N6779" s="50"/>
      <c r="O6779" s="50"/>
      <c r="P6779" s="50"/>
    </row>
    <row r="6780" spans="1:16">
      <c r="A6780" s="50"/>
      <c r="C6780" s="50"/>
      <c r="D6780" s="50"/>
      <c r="E6780" s="56"/>
      <c r="F6780" s="50"/>
      <c r="L6780" s="50"/>
      <c r="N6780" s="50"/>
      <c r="O6780" s="50"/>
      <c r="P6780" s="50"/>
    </row>
    <row r="6781" spans="1:16">
      <c r="A6781" s="50"/>
      <c r="C6781" s="50"/>
      <c r="D6781" s="50"/>
      <c r="E6781" s="56"/>
      <c r="F6781" s="50"/>
      <c r="L6781" s="50"/>
      <c r="N6781" s="50"/>
      <c r="O6781" s="50"/>
      <c r="P6781" s="50"/>
    </row>
    <row r="6782" spans="1:16">
      <c r="A6782" s="50"/>
      <c r="C6782" s="50"/>
      <c r="D6782" s="50"/>
      <c r="E6782" s="56"/>
      <c r="F6782" s="50"/>
      <c r="L6782" s="50"/>
      <c r="N6782" s="50"/>
      <c r="O6782" s="50"/>
      <c r="P6782" s="50"/>
    </row>
    <row r="6783" spans="1:16">
      <c r="A6783" s="50"/>
      <c r="C6783" s="50"/>
      <c r="D6783" s="50"/>
      <c r="E6783" s="56"/>
      <c r="F6783" s="50"/>
      <c r="L6783" s="50"/>
      <c r="N6783" s="50"/>
      <c r="O6783" s="50"/>
      <c r="P6783" s="50"/>
    </row>
    <row r="6784" spans="1:16">
      <c r="A6784" s="50"/>
      <c r="C6784" s="50"/>
      <c r="D6784" s="50"/>
      <c r="E6784" s="56"/>
      <c r="F6784" s="50"/>
      <c r="L6784" s="50"/>
      <c r="N6784" s="50"/>
      <c r="O6784" s="50"/>
      <c r="P6784" s="50"/>
    </row>
    <row r="6785" spans="1:16">
      <c r="A6785" s="50"/>
      <c r="C6785" s="50"/>
      <c r="D6785" s="50"/>
      <c r="E6785" s="56"/>
      <c r="F6785" s="50"/>
      <c r="L6785" s="50"/>
      <c r="N6785" s="50"/>
      <c r="O6785" s="50"/>
      <c r="P6785" s="50"/>
    </row>
    <row r="6786" spans="1:16">
      <c r="A6786" s="50"/>
      <c r="C6786" s="50"/>
      <c r="D6786" s="50"/>
      <c r="E6786" s="56"/>
      <c r="F6786" s="50"/>
      <c r="L6786" s="50"/>
      <c r="N6786" s="50"/>
      <c r="O6786" s="50"/>
      <c r="P6786" s="50"/>
    </row>
    <row r="6787" spans="1:16">
      <c r="A6787" s="50"/>
      <c r="C6787" s="50"/>
      <c r="D6787" s="50"/>
      <c r="E6787" s="56"/>
      <c r="F6787" s="50"/>
      <c r="L6787" s="50"/>
      <c r="N6787" s="50"/>
      <c r="O6787" s="50"/>
      <c r="P6787" s="50"/>
    </row>
    <row r="6788" spans="1:16">
      <c r="A6788" s="50"/>
      <c r="C6788" s="50"/>
      <c r="D6788" s="50"/>
      <c r="E6788" s="56"/>
      <c r="F6788" s="50"/>
      <c r="L6788" s="50"/>
      <c r="N6788" s="50"/>
      <c r="O6788" s="50"/>
      <c r="P6788" s="50"/>
    </row>
    <row r="6789" spans="1:16">
      <c r="A6789" s="50"/>
      <c r="C6789" s="50"/>
      <c r="D6789" s="50"/>
      <c r="E6789" s="56"/>
      <c r="F6789" s="50"/>
      <c r="L6789" s="50"/>
      <c r="N6789" s="50"/>
      <c r="O6789" s="50"/>
      <c r="P6789" s="50"/>
    </row>
    <row r="6790" spans="1:16">
      <c r="A6790" s="50"/>
      <c r="C6790" s="50"/>
      <c r="D6790" s="50"/>
      <c r="E6790" s="56"/>
      <c r="F6790" s="50"/>
      <c r="L6790" s="50"/>
      <c r="N6790" s="50"/>
      <c r="O6790" s="50"/>
      <c r="P6790" s="50"/>
    </row>
    <row r="6791" spans="1:16">
      <c r="A6791" s="50"/>
      <c r="C6791" s="50"/>
      <c r="D6791" s="50"/>
      <c r="E6791" s="56"/>
      <c r="F6791" s="50"/>
      <c r="L6791" s="50"/>
      <c r="N6791" s="50"/>
      <c r="O6791" s="50"/>
      <c r="P6791" s="50"/>
    </row>
    <row r="6792" spans="1:16">
      <c r="A6792" s="50"/>
      <c r="C6792" s="50"/>
      <c r="D6792" s="50"/>
      <c r="E6792" s="56"/>
      <c r="F6792" s="50"/>
      <c r="L6792" s="50"/>
      <c r="N6792" s="50"/>
      <c r="O6792" s="50"/>
      <c r="P6792" s="50"/>
    </row>
    <row r="6793" spans="1:16">
      <c r="A6793" s="50"/>
      <c r="C6793" s="50"/>
      <c r="D6793" s="50"/>
      <c r="E6793" s="56"/>
      <c r="F6793" s="50"/>
      <c r="L6793" s="50"/>
      <c r="N6793" s="50"/>
      <c r="O6793" s="50"/>
      <c r="P6793" s="50"/>
    </row>
    <row r="6794" spans="1:16">
      <c r="A6794" s="50"/>
      <c r="C6794" s="50"/>
      <c r="D6794" s="50"/>
      <c r="E6794" s="56"/>
      <c r="F6794" s="50"/>
      <c r="L6794" s="50"/>
      <c r="N6794" s="50"/>
      <c r="O6794" s="50"/>
      <c r="P6794" s="50"/>
    </row>
    <row r="6795" spans="1:16">
      <c r="A6795" s="50"/>
      <c r="C6795" s="50"/>
      <c r="D6795" s="50"/>
      <c r="E6795" s="56"/>
      <c r="F6795" s="50"/>
      <c r="L6795" s="50"/>
      <c r="N6795" s="50"/>
      <c r="O6795" s="50"/>
      <c r="P6795" s="50"/>
    </row>
    <row r="6796" spans="1:16">
      <c r="A6796" s="50"/>
      <c r="C6796" s="50"/>
      <c r="D6796" s="50"/>
      <c r="E6796" s="56"/>
      <c r="F6796" s="50"/>
      <c r="L6796" s="50"/>
      <c r="N6796" s="50"/>
      <c r="O6796" s="50"/>
      <c r="P6796" s="50"/>
    </row>
    <row r="6797" spans="1:16">
      <c r="A6797" s="50"/>
      <c r="C6797" s="50"/>
      <c r="D6797" s="50"/>
      <c r="E6797" s="56"/>
      <c r="F6797" s="50"/>
      <c r="L6797" s="50"/>
      <c r="N6797" s="50"/>
      <c r="O6797" s="50"/>
      <c r="P6797" s="50"/>
    </row>
    <row r="6798" spans="1:16">
      <c r="A6798" s="50"/>
      <c r="C6798" s="50"/>
      <c r="D6798" s="50"/>
      <c r="E6798" s="56"/>
      <c r="F6798" s="50"/>
      <c r="L6798" s="50"/>
      <c r="N6798" s="50"/>
      <c r="O6798" s="50"/>
      <c r="P6798" s="50"/>
    </row>
    <row r="6799" spans="1:16">
      <c r="A6799" s="50"/>
      <c r="C6799" s="50"/>
      <c r="D6799" s="50"/>
      <c r="E6799" s="56"/>
      <c r="F6799" s="50"/>
      <c r="L6799" s="50"/>
      <c r="N6799" s="50"/>
      <c r="O6799" s="50"/>
      <c r="P6799" s="50"/>
    </row>
    <row r="6800" spans="1:16">
      <c r="A6800" s="50"/>
      <c r="C6800" s="50"/>
      <c r="D6800" s="50"/>
      <c r="E6800" s="56"/>
      <c r="F6800" s="50"/>
      <c r="L6800" s="50"/>
      <c r="N6800" s="50"/>
      <c r="O6800" s="50"/>
      <c r="P6800" s="50"/>
    </row>
    <row r="6801" spans="1:16">
      <c r="A6801" s="50"/>
      <c r="C6801" s="50"/>
      <c r="D6801" s="50"/>
      <c r="E6801" s="56"/>
      <c r="F6801" s="50"/>
      <c r="L6801" s="50"/>
      <c r="N6801" s="50"/>
      <c r="O6801" s="50"/>
      <c r="P6801" s="50"/>
    </row>
    <row r="6802" spans="1:16">
      <c r="A6802" s="50"/>
      <c r="C6802" s="50"/>
      <c r="D6802" s="50"/>
      <c r="E6802" s="56"/>
      <c r="F6802" s="50"/>
      <c r="L6802" s="50"/>
      <c r="N6802" s="50"/>
      <c r="O6802" s="50"/>
      <c r="P6802" s="50"/>
    </row>
    <row r="6803" spans="1:16">
      <c r="A6803" s="50"/>
      <c r="C6803" s="50"/>
      <c r="D6803" s="50"/>
      <c r="E6803" s="56"/>
      <c r="F6803" s="50"/>
      <c r="L6803" s="50"/>
      <c r="N6803" s="50"/>
      <c r="O6803" s="50"/>
      <c r="P6803" s="50"/>
    </row>
    <row r="6804" spans="1:16">
      <c r="A6804" s="50"/>
      <c r="C6804" s="50"/>
      <c r="D6804" s="50"/>
      <c r="E6804" s="56"/>
      <c r="F6804" s="50"/>
      <c r="L6804" s="50"/>
      <c r="N6804" s="50"/>
      <c r="O6804" s="50"/>
      <c r="P6804" s="50"/>
    </row>
    <row r="6805" spans="1:16">
      <c r="A6805" s="50"/>
      <c r="C6805" s="50"/>
      <c r="D6805" s="50"/>
      <c r="E6805" s="56"/>
      <c r="F6805" s="50"/>
      <c r="L6805" s="50"/>
      <c r="N6805" s="50"/>
      <c r="O6805" s="50"/>
      <c r="P6805" s="50"/>
    </row>
    <row r="6806" spans="1:16">
      <c r="A6806" s="50"/>
      <c r="C6806" s="50"/>
      <c r="D6806" s="50"/>
      <c r="E6806" s="56"/>
      <c r="F6806" s="50"/>
      <c r="L6806" s="50"/>
      <c r="N6806" s="50"/>
      <c r="O6806" s="50"/>
      <c r="P6806" s="50"/>
    </row>
    <row r="6807" spans="1:16">
      <c r="A6807" s="50"/>
      <c r="C6807" s="50"/>
      <c r="D6807" s="50"/>
      <c r="E6807" s="56"/>
      <c r="F6807" s="50"/>
      <c r="L6807" s="50"/>
      <c r="N6807" s="50"/>
      <c r="O6807" s="50"/>
      <c r="P6807" s="50"/>
    </row>
    <row r="6808" spans="1:16">
      <c r="A6808" s="50"/>
      <c r="C6808" s="50"/>
      <c r="D6808" s="50"/>
      <c r="E6808" s="56"/>
      <c r="F6808" s="50"/>
      <c r="L6808" s="50"/>
      <c r="N6808" s="50"/>
      <c r="O6808" s="50"/>
      <c r="P6808" s="50"/>
    </row>
    <row r="6809" spans="1:16">
      <c r="A6809" s="50"/>
      <c r="C6809" s="50"/>
      <c r="D6809" s="50"/>
      <c r="E6809" s="56"/>
      <c r="F6809" s="50"/>
      <c r="L6809" s="50"/>
      <c r="N6809" s="50"/>
      <c r="O6809" s="50"/>
      <c r="P6809" s="50"/>
    </row>
    <row r="6810" spans="1:16">
      <c r="A6810" s="50"/>
      <c r="C6810" s="50"/>
      <c r="D6810" s="50"/>
      <c r="E6810" s="56"/>
      <c r="F6810" s="50"/>
      <c r="L6810" s="50"/>
      <c r="N6810" s="50"/>
      <c r="O6810" s="50"/>
      <c r="P6810" s="50"/>
    </row>
    <row r="6811" spans="1:16">
      <c r="A6811" s="50"/>
      <c r="C6811" s="50"/>
      <c r="D6811" s="50"/>
      <c r="E6811" s="56"/>
      <c r="F6811" s="50"/>
      <c r="L6811" s="50"/>
      <c r="N6811" s="50"/>
      <c r="O6811" s="50"/>
      <c r="P6811" s="50"/>
    </row>
    <row r="6812" spans="1:16">
      <c r="A6812" s="50"/>
      <c r="C6812" s="50"/>
      <c r="D6812" s="50"/>
      <c r="E6812" s="56"/>
      <c r="F6812" s="50"/>
      <c r="L6812" s="50"/>
      <c r="N6812" s="50"/>
      <c r="O6812" s="50"/>
      <c r="P6812" s="50"/>
    </row>
    <row r="6813" spans="1:16">
      <c r="A6813" s="50"/>
      <c r="C6813" s="50"/>
      <c r="D6813" s="50"/>
      <c r="E6813" s="56"/>
      <c r="F6813" s="50"/>
      <c r="L6813" s="50"/>
      <c r="N6813" s="50"/>
      <c r="O6813" s="50"/>
      <c r="P6813" s="50"/>
    </row>
    <row r="6814" spans="1:16">
      <c r="A6814" s="50"/>
      <c r="C6814" s="50"/>
      <c r="D6814" s="50"/>
      <c r="E6814" s="56"/>
      <c r="F6814" s="50"/>
      <c r="L6814" s="50"/>
      <c r="N6814" s="50"/>
      <c r="O6814" s="50"/>
      <c r="P6814" s="50"/>
    </row>
    <row r="6815" spans="1:16">
      <c r="A6815" s="50"/>
      <c r="C6815" s="50"/>
      <c r="D6815" s="50"/>
      <c r="E6815" s="56"/>
      <c r="F6815" s="50"/>
      <c r="L6815" s="50"/>
      <c r="N6815" s="50"/>
      <c r="O6815" s="50"/>
      <c r="P6815" s="50"/>
    </row>
    <row r="6816" spans="1:16">
      <c r="A6816" s="50"/>
      <c r="C6816" s="50"/>
      <c r="D6816" s="50"/>
      <c r="E6816" s="56"/>
      <c r="F6816" s="50"/>
      <c r="L6816" s="50"/>
      <c r="N6816" s="50"/>
      <c r="O6816" s="50"/>
      <c r="P6816" s="50"/>
    </row>
    <row r="6817" spans="1:16">
      <c r="A6817" s="50"/>
      <c r="C6817" s="50"/>
      <c r="D6817" s="50"/>
      <c r="E6817" s="56"/>
      <c r="F6817" s="50"/>
      <c r="L6817" s="50"/>
      <c r="N6817" s="50"/>
      <c r="O6817" s="50"/>
      <c r="P6817" s="50"/>
    </row>
    <row r="6818" spans="1:16">
      <c r="A6818" s="50"/>
      <c r="C6818" s="50"/>
      <c r="D6818" s="50"/>
      <c r="E6818" s="56"/>
      <c r="F6818" s="50"/>
      <c r="L6818" s="50"/>
      <c r="N6818" s="50"/>
      <c r="O6818" s="50"/>
      <c r="P6818" s="50"/>
    </row>
    <row r="6819" spans="1:16">
      <c r="A6819" s="50"/>
      <c r="C6819" s="50"/>
      <c r="D6819" s="50"/>
      <c r="E6819" s="56"/>
      <c r="F6819" s="50"/>
      <c r="L6819" s="50"/>
      <c r="N6819" s="50"/>
      <c r="O6819" s="50"/>
      <c r="P6819" s="50"/>
    </row>
    <row r="6820" spans="1:16">
      <c r="A6820" s="50"/>
      <c r="C6820" s="50"/>
      <c r="D6820" s="50"/>
      <c r="E6820" s="56"/>
      <c r="F6820" s="50"/>
      <c r="L6820" s="50"/>
      <c r="N6820" s="50"/>
      <c r="O6820" s="50"/>
      <c r="P6820" s="50"/>
    </row>
    <row r="6821" spans="1:16">
      <c r="A6821" s="50"/>
      <c r="C6821" s="50"/>
      <c r="D6821" s="50"/>
      <c r="E6821" s="56"/>
      <c r="F6821" s="50"/>
      <c r="L6821" s="50"/>
      <c r="N6821" s="50"/>
      <c r="O6821" s="50"/>
      <c r="P6821" s="50"/>
    </row>
    <row r="6822" spans="1:16">
      <c r="A6822" s="50"/>
      <c r="C6822" s="50"/>
      <c r="D6822" s="50"/>
      <c r="E6822" s="56"/>
      <c r="F6822" s="50"/>
      <c r="L6822" s="50"/>
      <c r="N6822" s="50"/>
      <c r="O6822" s="50"/>
      <c r="P6822" s="50"/>
    </row>
    <row r="6823" spans="1:16">
      <c r="A6823" s="50"/>
      <c r="C6823" s="50"/>
      <c r="D6823" s="50"/>
      <c r="E6823" s="56"/>
      <c r="F6823" s="50"/>
      <c r="L6823" s="50"/>
      <c r="N6823" s="50"/>
      <c r="O6823" s="50"/>
      <c r="P6823" s="50"/>
    </row>
    <row r="6824" spans="1:16">
      <c r="A6824" s="50"/>
      <c r="C6824" s="50"/>
      <c r="D6824" s="50"/>
      <c r="E6824" s="56"/>
      <c r="F6824" s="50"/>
      <c r="L6824" s="50"/>
      <c r="N6824" s="50"/>
      <c r="O6824" s="50"/>
      <c r="P6824" s="50"/>
    </row>
    <row r="6825" spans="1:16">
      <c r="A6825" s="50"/>
      <c r="C6825" s="50"/>
      <c r="D6825" s="50"/>
      <c r="E6825" s="56"/>
      <c r="F6825" s="50"/>
      <c r="L6825" s="50"/>
      <c r="N6825" s="50"/>
      <c r="O6825" s="50"/>
      <c r="P6825" s="50"/>
    </row>
    <row r="6826" spans="1:16">
      <c r="A6826" s="50"/>
      <c r="C6826" s="50"/>
      <c r="D6826" s="50"/>
      <c r="E6826" s="56"/>
      <c r="F6826" s="50"/>
      <c r="L6826" s="50"/>
      <c r="N6826" s="50"/>
      <c r="O6826" s="50"/>
      <c r="P6826" s="50"/>
    </row>
    <row r="6827" spans="1:16">
      <c r="A6827" s="50"/>
      <c r="C6827" s="50"/>
      <c r="D6827" s="50"/>
      <c r="E6827" s="56"/>
      <c r="F6827" s="50"/>
      <c r="L6827" s="50"/>
      <c r="N6827" s="50"/>
      <c r="O6827" s="50"/>
      <c r="P6827" s="50"/>
    </row>
    <row r="6828" spans="1:16">
      <c r="A6828" s="50"/>
      <c r="C6828" s="50"/>
      <c r="D6828" s="50"/>
      <c r="E6828" s="56"/>
      <c r="F6828" s="50"/>
      <c r="L6828" s="50"/>
      <c r="N6828" s="50"/>
      <c r="O6828" s="50"/>
      <c r="P6828" s="50"/>
    </row>
    <row r="6829" spans="1:16">
      <c r="A6829" s="50"/>
      <c r="C6829" s="50"/>
      <c r="D6829" s="50"/>
      <c r="E6829" s="56"/>
      <c r="F6829" s="50"/>
      <c r="L6829" s="50"/>
      <c r="N6829" s="50"/>
      <c r="O6829" s="50"/>
      <c r="P6829" s="50"/>
    </row>
    <row r="6830" spans="1:16">
      <c r="A6830" s="50"/>
      <c r="C6830" s="50"/>
      <c r="D6830" s="50"/>
      <c r="E6830" s="56"/>
      <c r="F6830" s="50"/>
      <c r="L6830" s="50"/>
      <c r="N6830" s="50"/>
      <c r="O6830" s="50"/>
      <c r="P6830" s="50"/>
    </row>
    <row r="6831" spans="1:16">
      <c r="A6831" s="50"/>
      <c r="C6831" s="50"/>
      <c r="D6831" s="50"/>
      <c r="E6831" s="56"/>
      <c r="F6831" s="50"/>
      <c r="L6831" s="50"/>
      <c r="N6831" s="50"/>
      <c r="O6831" s="50"/>
      <c r="P6831" s="50"/>
    </row>
    <row r="6832" spans="1:16">
      <c r="A6832" s="50"/>
      <c r="C6832" s="50"/>
      <c r="D6832" s="50"/>
      <c r="E6832" s="56"/>
      <c r="F6832" s="50"/>
      <c r="L6832" s="50"/>
      <c r="N6832" s="50"/>
      <c r="O6832" s="50"/>
      <c r="P6832" s="50"/>
    </row>
    <row r="6833" spans="1:16">
      <c r="A6833" s="50"/>
      <c r="C6833" s="50"/>
      <c r="D6833" s="50"/>
      <c r="E6833" s="56"/>
      <c r="F6833" s="50"/>
      <c r="L6833" s="50"/>
      <c r="N6833" s="50"/>
      <c r="O6833" s="50"/>
      <c r="P6833" s="50"/>
    </row>
    <row r="6834" spans="1:16">
      <c r="A6834" s="50"/>
      <c r="C6834" s="50"/>
      <c r="D6834" s="50"/>
      <c r="E6834" s="56"/>
      <c r="F6834" s="50"/>
      <c r="L6834" s="50"/>
      <c r="N6834" s="50"/>
      <c r="O6834" s="50"/>
      <c r="P6834" s="50"/>
    </row>
    <row r="6835" spans="1:16">
      <c r="A6835" s="50"/>
      <c r="C6835" s="50"/>
      <c r="D6835" s="50"/>
      <c r="E6835" s="56"/>
      <c r="F6835" s="50"/>
      <c r="L6835" s="50"/>
      <c r="N6835" s="50"/>
      <c r="O6835" s="50"/>
      <c r="P6835" s="50"/>
    </row>
    <row r="6836" spans="1:16">
      <c r="A6836" s="50"/>
      <c r="C6836" s="50"/>
      <c r="D6836" s="50"/>
      <c r="E6836" s="56"/>
      <c r="F6836" s="50"/>
      <c r="L6836" s="50"/>
      <c r="N6836" s="50"/>
      <c r="O6836" s="50"/>
      <c r="P6836" s="50"/>
    </row>
    <row r="6837" spans="1:16">
      <c r="A6837" s="50"/>
      <c r="C6837" s="50"/>
      <c r="D6837" s="50"/>
      <c r="E6837" s="56"/>
      <c r="F6837" s="50"/>
      <c r="L6837" s="50"/>
      <c r="N6837" s="50"/>
      <c r="O6837" s="50"/>
      <c r="P6837" s="50"/>
    </row>
    <row r="6838" spans="1:16">
      <c r="A6838" s="50"/>
      <c r="C6838" s="50"/>
      <c r="D6838" s="50"/>
      <c r="E6838" s="56"/>
      <c r="F6838" s="50"/>
      <c r="L6838" s="50"/>
      <c r="N6838" s="50"/>
      <c r="O6838" s="50"/>
      <c r="P6838" s="50"/>
    </row>
    <row r="6839" spans="1:16">
      <c r="A6839" s="50"/>
      <c r="C6839" s="50"/>
      <c r="D6839" s="50"/>
      <c r="E6839" s="56"/>
      <c r="F6839" s="50"/>
      <c r="L6839" s="50"/>
      <c r="N6839" s="50"/>
      <c r="O6839" s="50"/>
      <c r="P6839" s="50"/>
    </row>
    <row r="6840" spans="1:16">
      <c r="A6840" s="50"/>
      <c r="C6840" s="50"/>
      <c r="D6840" s="50"/>
      <c r="E6840" s="56"/>
      <c r="F6840" s="50"/>
      <c r="L6840" s="50"/>
      <c r="N6840" s="50"/>
      <c r="O6840" s="50"/>
      <c r="P6840" s="50"/>
    </row>
    <row r="6841" spans="1:16">
      <c r="A6841" s="50"/>
      <c r="C6841" s="50"/>
      <c r="D6841" s="50"/>
      <c r="E6841" s="56"/>
      <c r="F6841" s="50"/>
      <c r="L6841" s="50"/>
      <c r="N6841" s="50"/>
      <c r="O6841" s="50"/>
      <c r="P6841" s="50"/>
    </row>
    <row r="6842" spans="1:16">
      <c r="A6842" s="50"/>
      <c r="C6842" s="50"/>
      <c r="D6842" s="50"/>
      <c r="E6842" s="56"/>
      <c r="F6842" s="50"/>
      <c r="L6842" s="50"/>
      <c r="N6842" s="50"/>
      <c r="O6842" s="50"/>
      <c r="P6842" s="50"/>
    </row>
    <row r="6843" spans="1:16">
      <c r="A6843" s="50"/>
      <c r="C6843" s="50"/>
      <c r="D6843" s="50"/>
      <c r="E6843" s="56"/>
      <c r="F6843" s="50"/>
      <c r="L6843" s="50"/>
      <c r="N6843" s="50"/>
      <c r="O6843" s="50"/>
      <c r="P6843" s="50"/>
    </row>
    <row r="6844" spans="1:16">
      <c r="A6844" s="50"/>
      <c r="C6844" s="50"/>
      <c r="D6844" s="50"/>
      <c r="E6844" s="56"/>
      <c r="F6844" s="50"/>
      <c r="L6844" s="50"/>
      <c r="N6844" s="50"/>
      <c r="O6844" s="50"/>
      <c r="P6844" s="50"/>
    </row>
    <row r="6845" spans="1:16">
      <c r="A6845" s="50"/>
      <c r="C6845" s="50"/>
      <c r="D6845" s="50"/>
      <c r="E6845" s="56"/>
      <c r="F6845" s="50"/>
      <c r="L6845" s="50"/>
      <c r="N6845" s="50"/>
      <c r="O6845" s="50"/>
      <c r="P6845" s="50"/>
    </row>
    <row r="6846" spans="1:16">
      <c r="A6846" s="50"/>
      <c r="C6846" s="50"/>
      <c r="D6846" s="50"/>
      <c r="E6846" s="56"/>
      <c r="F6846" s="50"/>
      <c r="L6846" s="50"/>
      <c r="N6846" s="50"/>
      <c r="O6846" s="50"/>
      <c r="P6846" s="50"/>
    </row>
    <row r="6847" spans="1:16">
      <c r="A6847" s="50"/>
      <c r="C6847" s="50"/>
      <c r="D6847" s="50"/>
      <c r="E6847" s="56"/>
      <c r="F6847" s="50"/>
      <c r="L6847" s="50"/>
      <c r="N6847" s="50"/>
      <c r="O6847" s="50"/>
      <c r="P6847" s="50"/>
    </row>
    <row r="6848" spans="1:16">
      <c r="A6848" s="50"/>
      <c r="C6848" s="50"/>
      <c r="D6848" s="50"/>
      <c r="E6848" s="56"/>
      <c r="F6848" s="50"/>
      <c r="L6848" s="50"/>
      <c r="N6848" s="50"/>
      <c r="O6848" s="50"/>
      <c r="P6848" s="50"/>
    </row>
    <row r="6849" spans="1:16">
      <c r="A6849" s="50"/>
      <c r="C6849" s="50"/>
      <c r="D6849" s="50"/>
      <c r="E6849" s="56"/>
      <c r="F6849" s="50"/>
      <c r="L6849" s="50"/>
      <c r="N6849" s="50"/>
      <c r="O6849" s="50"/>
      <c r="P6849" s="50"/>
    </row>
    <row r="6850" spans="1:16">
      <c r="A6850" s="50"/>
      <c r="C6850" s="50"/>
      <c r="D6850" s="50"/>
      <c r="E6850" s="56"/>
      <c r="F6850" s="50"/>
      <c r="L6850" s="50"/>
      <c r="N6850" s="50"/>
      <c r="O6850" s="50"/>
      <c r="P6850" s="50"/>
    </row>
    <row r="6851" spans="1:16">
      <c r="A6851" s="50"/>
      <c r="C6851" s="50"/>
      <c r="D6851" s="50"/>
      <c r="E6851" s="56"/>
      <c r="F6851" s="50"/>
      <c r="L6851" s="50"/>
      <c r="N6851" s="50"/>
      <c r="O6851" s="50"/>
      <c r="P6851" s="50"/>
    </row>
    <row r="6852" spans="1:16">
      <c r="A6852" s="50"/>
      <c r="C6852" s="50"/>
      <c r="D6852" s="50"/>
      <c r="E6852" s="56"/>
      <c r="F6852" s="50"/>
      <c r="L6852" s="50"/>
      <c r="N6852" s="50"/>
      <c r="O6852" s="50"/>
      <c r="P6852" s="50"/>
    </row>
    <row r="6853" spans="1:16">
      <c r="A6853" s="50"/>
      <c r="C6853" s="50"/>
      <c r="D6853" s="50"/>
      <c r="E6853" s="56"/>
      <c r="F6853" s="50"/>
      <c r="L6853" s="50"/>
      <c r="N6853" s="50"/>
      <c r="O6853" s="50"/>
      <c r="P6853" s="50"/>
    </row>
    <row r="6854" spans="1:16">
      <c r="A6854" s="50"/>
      <c r="C6854" s="50"/>
      <c r="D6854" s="50"/>
      <c r="E6854" s="56"/>
      <c r="F6854" s="50"/>
      <c r="L6854" s="50"/>
      <c r="N6854" s="50"/>
      <c r="O6854" s="50"/>
      <c r="P6854" s="50"/>
    </row>
    <row r="6855" spans="1:16">
      <c r="A6855" s="50"/>
      <c r="C6855" s="50"/>
      <c r="D6855" s="50"/>
      <c r="E6855" s="56"/>
      <c r="F6855" s="50"/>
      <c r="L6855" s="50"/>
      <c r="N6855" s="50"/>
      <c r="O6855" s="50"/>
      <c r="P6855" s="50"/>
    </row>
    <row r="6856" spans="1:16">
      <c r="A6856" s="50"/>
      <c r="C6856" s="50"/>
      <c r="D6856" s="50"/>
      <c r="E6856" s="56"/>
      <c r="F6856" s="50"/>
      <c r="L6856" s="50"/>
      <c r="N6856" s="50"/>
      <c r="O6856" s="50"/>
      <c r="P6856" s="50"/>
    </row>
    <row r="6857" spans="1:16">
      <c r="A6857" s="50"/>
      <c r="C6857" s="50"/>
      <c r="D6857" s="50"/>
      <c r="E6857" s="56"/>
      <c r="F6857" s="50"/>
      <c r="L6857" s="50"/>
      <c r="N6857" s="50"/>
      <c r="O6857" s="50"/>
      <c r="P6857" s="50"/>
    </row>
    <row r="6858" spans="1:16">
      <c r="A6858" s="50"/>
      <c r="C6858" s="50"/>
      <c r="D6858" s="50"/>
      <c r="E6858" s="56"/>
      <c r="F6858" s="50"/>
      <c r="L6858" s="50"/>
      <c r="N6858" s="50"/>
      <c r="O6858" s="50"/>
      <c r="P6858" s="50"/>
    </row>
    <row r="6859" spans="1:16">
      <c r="A6859" s="50"/>
      <c r="C6859" s="50"/>
      <c r="D6859" s="50"/>
      <c r="E6859" s="56"/>
      <c r="F6859" s="50"/>
      <c r="L6859" s="50"/>
      <c r="N6859" s="50"/>
      <c r="O6859" s="50"/>
      <c r="P6859" s="50"/>
    </row>
    <row r="6860" spans="1:16">
      <c r="A6860" s="50"/>
      <c r="C6860" s="50"/>
      <c r="D6860" s="50"/>
      <c r="E6860" s="56"/>
      <c r="F6860" s="50"/>
      <c r="L6860" s="50"/>
      <c r="N6860" s="50"/>
      <c r="O6860" s="50"/>
      <c r="P6860" s="50"/>
    </row>
    <row r="6861" spans="1:16">
      <c r="A6861" s="50"/>
      <c r="C6861" s="50"/>
      <c r="D6861" s="50"/>
      <c r="E6861" s="56"/>
      <c r="F6861" s="50"/>
      <c r="L6861" s="50"/>
      <c r="N6861" s="50"/>
      <c r="O6861" s="50"/>
      <c r="P6861" s="50"/>
    </row>
    <row r="6862" spans="1:16">
      <c r="A6862" s="50"/>
      <c r="C6862" s="50"/>
      <c r="D6862" s="50"/>
      <c r="E6862" s="56"/>
      <c r="F6862" s="50"/>
      <c r="L6862" s="50"/>
      <c r="N6862" s="50"/>
      <c r="O6862" s="50"/>
      <c r="P6862" s="50"/>
    </row>
    <row r="6863" spans="1:16">
      <c r="A6863" s="50"/>
      <c r="C6863" s="50"/>
      <c r="D6863" s="50"/>
      <c r="E6863" s="56"/>
      <c r="F6863" s="50"/>
      <c r="L6863" s="50"/>
      <c r="N6863" s="50"/>
      <c r="O6863" s="50"/>
      <c r="P6863" s="50"/>
    </row>
    <row r="6864" spans="1:16">
      <c r="A6864" s="50"/>
      <c r="C6864" s="50"/>
      <c r="D6864" s="50"/>
      <c r="E6864" s="56"/>
      <c r="F6864" s="50"/>
      <c r="L6864" s="50"/>
      <c r="N6864" s="50"/>
      <c r="O6864" s="50"/>
      <c r="P6864" s="50"/>
    </row>
    <row r="6865" spans="1:16">
      <c r="A6865" s="50"/>
      <c r="C6865" s="50"/>
      <c r="D6865" s="50"/>
      <c r="E6865" s="56"/>
      <c r="F6865" s="50"/>
      <c r="L6865" s="50"/>
      <c r="N6865" s="50"/>
      <c r="O6865" s="50"/>
      <c r="P6865" s="50"/>
    </row>
    <row r="6866" spans="1:16">
      <c r="A6866" s="50"/>
      <c r="C6866" s="50"/>
      <c r="D6866" s="50"/>
      <c r="E6866" s="56"/>
      <c r="F6866" s="50"/>
      <c r="L6866" s="50"/>
      <c r="N6866" s="50"/>
      <c r="O6866" s="50"/>
      <c r="P6866" s="50"/>
    </row>
    <row r="6867" spans="1:16">
      <c r="A6867" s="50"/>
      <c r="C6867" s="50"/>
      <c r="D6867" s="50"/>
      <c r="E6867" s="56"/>
      <c r="F6867" s="50"/>
      <c r="L6867" s="50"/>
      <c r="N6867" s="50"/>
      <c r="O6867" s="50"/>
      <c r="P6867" s="50"/>
    </row>
    <row r="6868" spans="1:16">
      <c r="A6868" s="50"/>
      <c r="C6868" s="50"/>
      <c r="D6868" s="50"/>
      <c r="E6868" s="56"/>
      <c r="F6868" s="50"/>
      <c r="L6868" s="50"/>
      <c r="N6868" s="50"/>
      <c r="O6868" s="50"/>
      <c r="P6868" s="50"/>
    </row>
    <row r="6869" spans="1:16">
      <c r="A6869" s="50"/>
      <c r="C6869" s="50"/>
      <c r="D6869" s="50"/>
      <c r="E6869" s="56"/>
      <c r="F6869" s="50"/>
      <c r="L6869" s="50"/>
      <c r="N6869" s="50"/>
      <c r="O6869" s="50"/>
      <c r="P6869" s="50"/>
    </row>
    <row r="6870" spans="1:16">
      <c r="A6870" s="50"/>
      <c r="C6870" s="50"/>
      <c r="D6870" s="50"/>
      <c r="E6870" s="56"/>
      <c r="F6870" s="50"/>
      <c r="L6870" s="50"/>
      <c r="N6870" s="50"/>
      <c r="O6870" s="50"/>
      <c r="P6870" s="50"/>
    </row>
    <row r="6871" spans="1:16">
      <c r="A6871" s="50"/>
      <c r="C6871" s="50"/>
      <c r="D6871" s="50"/>
      <c r="E6871" s="56"/>
      <c r="F6871" s="50"/>
      <c r="L6871" s="50"/>
      <c r="N6871" s="50"/>
      <c r="O6871" s="50"/>
      <c r="P6871" s="50"/>
    </row>
    <row r="6872" spans="1:16">
      <c r="A6872" s="50"/>
      <c r="C6872" s="50"/>
      <c r="D6872" s="50"/>
      <c r="E6872" s="56"/>
      <c r="F6872" s="50"/>
      <c r="L6872" s="50"/>
      <c r="N6872" s="50"/>
      <c r="O6872" s="50"/>
      <c r="P6872" s="50"/>
    </row>
    <row r="6873" spans="1:16">
      <c r="A6873" s="50"/>
      <c r="C6873" s="50"/>
      <c r="D6873" s="50"/>
      <c r="E6873" s="56"/>
      <c r="F6873" s="50"/>
      <c r="L6873" s="50"/>
      <c r="N6873" s="50"/>
      <c r="O6873" s="50"/>
      <c r="P6873" s="50"/>
    </row>
    <row r="6874" spans="1:16">
      <c r="A6874" s="50"/>
      <c r="C6874" s="50"/>
      <c r="D6874" s="50"/>
      <c r="E6874" s="56"/>
      <c r="F6874" s="50"/>
      <c r="L6874" s="50"/>
      <c r="N6874" s="50"/>
      <c r="O6874" s="50"/>
      <c r="P6874" s="50"/>
    </row>
    <row r="6875" spans="1:16">
      <c r="A6875" s="50"/>
      <c r="C6875" s="50"/>
      <c r="D6875" s="50"/>
      <c r="E6875" s="56"/>
      <c r="F6875" s="50"/>
      <c r="L6875" s="50"/>
      <c r="N6875" s="50"/>
      <c r="O6875" s="50"/>
      <c r="P6875" s="50"/>
    </row>
    <row r="6876" spans="1:16">
      <c r="A6876" s="50"/>
      <c r="C6876" s="50"/>
      <c r="D6876" s="50"/>
      <c r="E6876" s="56"/>
      <c r="F6876" s="50"/>
      <c r="L6876" s="50"/>
      <c r="N6876" s="50"/>
      <c r="O6876" s="50"/>
      <c r="P6876" s="50"/>
    </row>
    <row r="6877" spans="1:16">
      <c r="A6877" s="50"/>
      <c r="C6877" s="50"/>
      <c r="D6877" s="50"/>
      <c r="E6877" s="56"/>
      <c r="F6877" s="50"/>
      <c r="L6877" s="50"/>
      <c r="N6877" s="50"/>
      <c r="O6877" s="50"/>
      <c r="P6877" s="50"/>
    </row>
    <row r="6878" spans="1:16">
      <c r="A6878" s="50"/>
      <c r="C6878" s="50"/>
      <c r="D6878" s="50"/>
      <c r="E6878" s="56"/>
      <c r="F6878" s="50"/>
      <c r="L6878" s="50"/>
      <c r="N6878" s="50"/>
      <c r="O6878" s="50"/>
      <c r="P6878" s="50"/>
    </row>
    <row r="6879" spans="1:16">
      <c r="A6879" s="50"/>
      <c r="C6879" s="50"/>
      <c r="D6879" s="50"/>
      <c r="E6879" s="56"/>
      <c r="F6879" s="50"/>
      <c r="L6879" s="50"/>
      <c r="N6879" s="50"/>
      <c r="O6879" s="50"/>
      <c r="P6879" s="50"/>
    </row>
    <row r="6880" spans="1:16">
      <c r="A6880" s="50"/>
      <c r="C6880" s="50"/>
      <c r="D6880" s="50"/>
      <c r="E6880" s="56"/>
      <c r="F6880" s="50"/>
      <c r="L6880" s="50"/>
      <c r="N6880" s="50"/>
      <c r="O6880" s="50"/>
      <c r="P6880" s="50"/>
    </row>
    <row r="6881" spans="1:16">
      <c r="A6881" s="50"/>
      <c r="C6881" s="50"/>
      <c r="D6881" s="50"/>
      <c r="E6881" s="56"/>
      <c r="F6881" s="50"/>
      <c r="L6881" s="50"/>
      <c r="N6881" s="50"/>
      <c r="O6881" s="50"/>
      <c r="P6881" s="50"/>
    </row>
    <row r="6882" spans="1:16">
      <c r="A6882" s="50"/>
      <c r="C6882" s="50"/>
      <c r="D6882" s="50"/>
      <c r="E6882" s="56"/>
      <c r="F6882" s="50"/>
      <c r="L6882" s="50"/>
      <c r="N6882" s="50"/>
      <c r="O6882" s="50"/>
      <c r="P6882" s="50"/>
    </row>
    <row r="6883" spans="1:16">
      <c r="A6883" s="50"/>
      <c r="C6883" s="50"/>
      <c r="D6883" s="50"/>
      <c r="E6883" s="56"/>
      <c r="F6883" s="50"/>
      <c r="L6883" s="50"/>
      <c r="N6883" s="50"/>
      <c r="O6883" s="50"/>
      <c r="P6883" s="50"/>
    </row>
    <row r="6884" spans="1:16">
      <c r="A6884" s="50"/>
      <c r="C6884" s="50"/>
      <c r="D6884" s="50"/>
      <c r="E6884" s="56"/>
      <c r="F6884" s="50"/>
      <c r="L6884" s="50"/>
      <c r="N6884" s="50"/>
      <c r="O6884" s="50"/>
      <c r="P6884" s="50"/>
    </row>
    <row r="6885" spans="1:16">
      <c r="A6885" s="50"/>
      <c r="C6885" s="50"/>
      <c r="D6885" s="50"/>
      <c r="E6885" s="56"/>
      <c r="F6885" s="50"/>
      <c r="L6885" s="50"/>
      <c r="N6885" s="50"/>
      <c r="O6885" s="50"/>
      <c r="P6885" s="50"/>
    </row>
    <row r="6886" spans="1:16">
      <c r="A6886" s="50"/>
      <c r="C6886" s="50"/>
      <c r="D6886" s="50"/>
      <c r="E6886" s="56"/>
      <c r="F6886" s="50"/>
      <c r="L6886" s="50"/>
      <c r="N6886" s="50"/>
      <c r="O6886" s="50"/>
      <c r="P6886" s="50"/>
    </row>
    <row r="6887" spans="1:16">
      <c r="A6887" s="50"/>
      <c r="C6887" s="50"/>
      <c r="D6887" s="50"/>
      <c r="E6887" s="56"/>
      <c r="F6887" s="50"/>
      <c r="L6887" s="50"/>
      <c r="N6887" s="50"/>
      <c r="O6887" s="50"/>
      <c r="P6887" s="50"/>
    </row>
    <row r="6888" spans="1:16">
      <c r="A6888" s="50"/>
      <c r="C6888" s="50"/>
      <c r="D6888" s="50"/>
      <c r="E6888" s="56"/>
      <c r="F6888" s="50"/>
      <c r="L6888" s="50"/>
      <c r="N6888" s="50"/>
      <c r="O6888" s="50"/>
      <c r="P6888" s="50"/>
    </row>
    <row r="6889" spans="1:16">
      <c r="A6889" s="50"/>
      <c r="C6889" s="50"/>
      <c r="D6889" s="50"/>
      <c r="E6889" s="56"/>
      <c r="F6889" s="50"/>
      <c r="L6889" s="50"/>
      <c r="N6889" s="50"/>
      <c r="O6889" s="50"/>
      <c r="P6889" s="50"/>
    </row>
    <row r="6890" spans="1:16">
      <c r="A6890" s="50"/>
      <c r="C6890" s="50"/>
      <c r="D6890" s="50"/>
      <c r="E6890" s="56"/>
      <c r="F6890" s="50"/>
      <c r="L6890" s="50"/>
      <c r="N6890" s="50"/>
      <c r="O6890" s="50"/>
      <c r="P6890" s="50"/>
    </row>
    <row r="6891" spans="1:16">
      <c r="A6891" s="50"/>
      <c r="C6891" s="50"/>
      <c r="D6891" s="50"/>
      <c r="E6891" s="56"/>
      <c r="F6891" s="50"/>
      <c r="L6891" s="50"/>
      <c r="N6891" s="50"/>
      <c r="O6891" s="50"/>
      <c r="P6891" s="50"/>
    </row>
    <row r="6892" spans="1:16">
      <c r="A6892" s="50"/>
      <c r="C6892" s="50"/>
      <c r="D6892" s="50"/>
      <c r="E6892" s="56"/>
      <c r="F6892" s="50"/>
      <c r="L6892" s="50"/>
      <c r="N6892" s="50"/>
      <c r="O6892" s="50"/>
      <c r="P6892" s="50"/>
    </row>
    <row r="6893" spans="1:16">
      <c r="A6893" s="50"/>
      <c r="C6893" s="50"/>
      <c r="D6893" s="50"/>
      <c r="E6893" s="56"/>
      <c r="F6893" s="50"/>
      <c r="L6893" s="50"/>
      <c r="N6893" s="50"/>
      <c r="O6893" s="50"/>
      <c r="P6893" s="50"/>
    </row>
    <row r="6894" spans="1:16">
      <c r="A6894" s="50"/>
      <c r="C6894" s="50"/>
      <c r="D6894" s="50"/>
      <c r="E6894" s="56"/>
      <c r="F6894" s="50"/>
      <c r="L6894" s="50"/>
      <c r="N6894" s="50"/>
      <c r="O6894" s="50"/>
      <c r="P6894" s="50"/>
    </row>
    <row r="6895" spans="1:16">
      <c r="A6895" s="50"/>
      <c r="C6895" s="50"/>
      <c r="D6895" s="50"/>
      <c r="E6895" s="56"/>
      <c r="F6895" s="50"/>
      <c r="L6895" s="50"/>
      <c r="N6895" s="50"/>
      <c r="O6895" s="50"/>
      <c r="P6895" s="50"/>
    </row>
    <row r="6896" spans="1:16">
      <c r="A6896" s="50"/>
      <c r="C6896" s="50"/>
      <c r="D6896" s="50"/>
      <c r="E6896" s="56"/>
      <c r="F6896" s="50"/>
      <c r="L6896" s="50"/>
      <c r="N6896" s="50"/>
      <c r="O6896" s="50"/>
      <c r="P6896" s="50"/>
    </row>
    <row r="6897" spans="1:16">
      <c r="A6897" s="50"/>
      <c r="C6897" s="50"/>
      <c r="D6897" s="50"/>
      <c r="E6897" s="56"/>
      <c r="F6897" s="50"/>
      <c r="L6897" s="50"/>
      <c r="N6897" s="50"/>
      <c r="O6897" s="50"/>
      <c r="P6897" s="50"/>
    </row>
    <row r="6898" spans="1:16">
      <c r="A6898" s="50"/>
      <c r="C6898" s="50"/>
      <c r="D6898" s="50"/>
      <c r="E6898" s="56"/>
      <c r="F6898" s="50"/>
      <c r="L6898" s="50"/>
      <c r="N6898" s="50"/>
      <c r="O6898" s="50"/>
      <c r="P6898" s="50"/>
    </row>
    <row r="6899" spans="1:16">
      <c r="A6899" s="50"/>
      <c r="C6899" s="50"/>
      <c r="D6899" s="50"/>
      <c r="E6899" s="56"/>
      <c r="F6899" s="50"/>
      <c r="L6899" s="50"/>
      <c r="N6899" s="50"/>
      <c r="O6899" s="50"/>
      <c r="P6899" s="50"/>
    </row>
    <row r="6900" spans="1:16">
      <c r="A6900" s="50"/>
      <c r="C6900" s="50"/>
      <c r="D6900" s="50"/>
      <c r="E6900" s="56"/>
      <c r="F6900" s="50"/>
      <c r="L6900" s="50"/>
      <c r="N6900" s="50"/>
      <c r="O6900" s="50"/>
      <c r="P6900" s="50"/>
    </row>
    <row r="6901" spans="1:16">
      <c r="A6901" s="50"/>
      <c r="C6901" s="50"/>
      <c r="D6901" s="50"/>
      <c r="E6901" s="56"/>
      <c r="F6901" s="50"/>
      <c r="L6901" s="50"/>
      <c r="N6901" s="50"/>
      <c r="O6901" s="50"/>
      <c r="P6901" s="50"/>
    </row>
    <row r="6902" spans="1:16">
      <c r="A6902" s="50"/>
      <c r="C6902" s="50"/>
      <c r="D6902" s="50"/>
      <c r="E6902" s="56"/>
      <c r="F6902" s="50"/>
      <c r="L6902" s="50"/>
      <c r="N6902" s="50"/>
      <c r="O6902" s="50"/>
      <c r="P6902" s="50"/>
    </row>
    <row r="6903" spans="1:16">
      <c r="A6903" s="50"/>
      <c r="C6903" s="50"/>
      <c r="D6903" s="50"/>
      <c r="E6903" s="56"/>
      <c r="F6903" s="50"/>
      <c r="L6903" s="50"/>
      <c r="N6903" s="50"/>
      <c r="O6903" s="50"/>
      <c r="P6903" s="50"/>
    </row>
    <row r="6904" spans="1:16">
      <c r="A6904" s="50"/>
      <c r="C6904" s="50"/>
      <c r="D6904" s="50"/>
      <c r="E6904" s="56"/>
      <c r="F6904" s="50"/>
      <c r="L6904" s="50"/>
      <c r="N6904" s="50"/>
      <c r="O6904" s="50"/>
      <c r="P6904" s="50"/>
    </row>
    <row r="6905" spans="1:16">
      <c r="A6905" s="50"/>
      <c r="C6905" s="50"/>
      <c r="D6905" s="50"/>
      <c r="E6905" s="56"/>
      <c r="F6905" s="50"/>
      <c r="L6905" s="50"/>
      <c r="N6905" s="50"/>
      <c r="O6905" s="50"/>
      <c r="P6905" s="50"/>
    </row>
    <row r="6906" spans="1:16">
      <c r="A6906" s="50"/>
      <c r="C6906" s="50"/>
      <c r="D6906" s="50"/>
      <c r="E6906" s="56"/>
      <c r="F6906" s="50"/>
      <c r="L6906" s="50"/>
      <c r="N6906" s="50"/>
      <c r="O6906" s="50"/>
      <c r="P6906" s="50"/>
    </row>
    <row r="6907" spans="1:16">
      <c r="A6907" s="50"/>
      <c r="C6907" s="50"/>
      <c r="D6907" s="50"/>
      <c r="E6907" s="56"/>
      <c r="F6907" s="50"/>
      <c r="L6907" s="50"/>
      <c r="N6907" s="50"/>
      <c r="O6907" s="50"/>
      <c r="P6907" s="50"/>
    </row>
    <row r="6908" spans="1:16">
      <c r="A6908" s="50"/>
      <c r="C6908" s="50"/>
      <c r="D6908" s="50"/>
      <c r="E6908" s="56"/>
      <c r="F6908" s="50"/>
      <c r="L6908" s="50"/>
      <c r="N6908" s="50"/>
      <c r="O6908" s="50"/>
      <c r="P6908" s="50"/>
    </row>
    <row r="6909" spans="1:16">
      <c r="A6909" s="50"/>
      <c r="C6909" s="50"/>
      <c r="D6909" s="50"/>
      <c r="E6909" s="56"/>
      <c r="F6909" s="50"/>
      <c r="L6909" s="50"/>
      <c r="N6909" s="50"/>
      <c r="O6909" s="50"/>
      <c r="P6909" s="50"/>
    </row>
    <row r="6910" spans="1:16">
      <c r="A6910" s="50"/>
      <c r="C6910" s="50"/>
      <c r="D6910" s="50"/>
      <c r="E6910" s="56"/>
      <c r="F6910" s="50"/>
      <c r="L6910" s="50"/>
      <c r="N6910" s="50"/>
      <c r="O6910" s="50"/>
      <c r="P6910" s="50"/>
    </row>
    <row r="6911" spans="1:16">
      <c r="A6911" s="50"/>
      <c r="C6911" s="50"/>
      <c r="D6911" s="50"/>
      <c r="E6911" s="56"/>
      <c r="F6911" s="50"/>
      <c r="L6911" s="50"/>
      <c r="N6911" s="50"/>
      <c r="O6911" s="50"/>
      <c r="P6911" s="50"/>
    </row>
    <row r="6912" spans="1:16">
      <c r="A6912" s="50"/>
      <c r="C6912" s="50"/>
      <c r="D6912" s="50"/>
      <c r="E6912" s="56"/>
      <c r="F6912" s="50"/>
      <c r="L6912" s="50"/>
      <c r="N6912" s="50"/>
      <c r="O6912" s="50"/>
      <c r="P6912" s="50"/>
    </row>
    <row r="6913" spans="1:16">
      <c r="A6913" s="50"/>
      <c r="C6913" s="50"/>
      <c r="D6913" s="50"/>
      <c r="E6913" s="56"/>
      <c r="F6913" s="50"/>
      <c r="L6913" s="50"/>
      <c r="N6913" s="50"/>
      <c r="O6913" s="50"/>
      <c r="P6913" s="50"/>
    </row>
    <row r="6914" spans="1:16">
      <c r="A6914" s="50"/>
      <c r="C6914" s="50"/>
      <c r="D6914" s="50"/>
      <c r="E6914" s="56"/>
      <c r="F6914" s="50"/>
      <c r="L6914" s="50"/>
      <c r="N6914" s="50"/>
      <c r="O6914" s="50"/>
      <c r="P6914" s="50"/>
    </row>
    <row r="6915" spans="1:16">
      <c r="A6915" s="50"/>
      <c r="C6915" s="50"/>
      <c r="D6915" s="50"/>
      <c r="E6915" s="56"/>
      <c r="F6915" s="50"/>
      <c r="L6915" s="50"/>
      <c r="N6915" s="50"/>
      <c r="O6915" s="50"/>
      <c r="P6915" s="50"/>
    </row>
    <row r="6916" spans="1:16">
      <c r="A6916" s="50"/>
      <c r="C6916" s="50"/>
      <c r="D6916" s="50"/>
      <c r="E6916" s="56"/>
      <c r="F6916" s="50"/>
      <c r="L6916" s="50"/>
      <c r="N6916" s="50"/>
      <c r="O6916" s="50"/>
      <c r="P6916" s="50"/>
    </row>
    <row r="6917" spans="1:16">
      <c r="A6917" s="50"/>
      <c r="C6917" s="50"/>
      <c r="D6917" s="50"/>
      <c r="E6917" s="56"/>
      <c r="F6917" s="50"/>
      <c r="L6917" s="50"/>
      <c r="N6917" s="50"/>
      <c r="O6917" s="50"/>
      <c r="P6917" s="50"/>
    </row>
    <row r="6918" spans="1:16">
      <c r="A6918" s="50"/>
      <c r="C6918" s="50"/>
      <c r="D6918" s="50"/>
      <c r="E6918" s="56"/>
      <c r="F6918" s="50"/>
      <c r="L6918" s="50"/>
      <c r="N6918" s="50"/>
      <c r="O6918" s="50"/>
      <c r="P6918" s="50"/>
    </row>
    <row r="6919" spans="1:16">
      <c r="A6919" s="50"/>
      <c r="C6919" s="50"/>
      <c r="D6919" s="50"/>
      <c r="E6919" s="56"/>
      <c r="F6919" s="50"/>
      <c r="L6919" s="50"/>
      <c r="N6919" s="50"/>
      <c r="O6919" s="50"/>
      <c r="P6919" s="50"/>
    </row>
    <row r="6920" spans="1:16">
      <c r="A6920" s="50"/>
      <c r="C6920" s="50"/>
      <c r="D6920" s="50"/>
      <c r="E6920" s="56"/>
      <c r="F6920" s="50"/>
      <c r="L6920" s="50"/>
      <c r="N6920" s="50"/>
      <c r="O6920" s="50"/>
      <c r="P6920" s="50"/>
    </row>
    <row r="6921" spans="1:16">
      <c r="A6921" s="50"/>
      <c r="C6921" s="50"/>
      <c r="D6921" s="50"/>
      <c r="E6921" s="56"/>
      <c r="F6921" s="50"/>
      <c r="L6921" s="50"/>
      <c r="N6921" s="50"/>
      <c r="O6921" s="50"/>
      <c r="P6921" s="50"/>
    </row>
    <row r="6922" spans="1:16">
      <c r="A6922" s="50"/>
      <c r="C6922" s="50"/>
      <c r="D6922" s="50"/>
      <c r="E6922" s="56"/>
      <c r="F6922" s="50"/>
      <c r="L6922" s="50"/>
      <c r="N6922" s="50"/>
      <c r="O6922" s="50"/>
      <c r="P6922" s="50"/>
    </row>
    <row r="6923" spans="1:16">
      <c r="A6923" s="50"/>
      <c r="C6923" s="50"/>
      <c r="D6923" s="50"/>
      <c r="E6923" s="56"/>
      <c r="F6923" s="50"/>
      <c r="L6923" s="50"/>
      <c r="N6923" s="50"/>
      <c r="O6923" s="50"/>
      <c r="P6923" s="50"/>
    </row>
    <row r="6924" spans="1:16">
      <c r="A6924" s="50"/>
      <c r="C6924" s="50"/>
      <c r="D6924" s="50"/>
      <c r="E6924" s="56"/>
      <c r="F6924" s="50"/>
      <c r="L6924" s="50"/>
      <c r="N6924" s="50"/>
      <c r="O6924" s="50"/>
      <c r="P6924" s="50"/>
    </row>
    <row r="6925" spans="1:16">
      <c r="A6925" s="50"/>
      <c r="C6925" s="50"/>
      <c r="D6925" s="50"/>
      <c r="E6925" s="56"/>
      <c r="F6925" s="50"/>
      <c r="L6925" s="50"/>
      <c r="N6925" s="50"/>
      <c r="O6925" s="50"/>
      <c r="P6925" s="50"/>
    </row>
    <row r="6926" spans="1:16">
      <c r="A6926" s="50"/>
      <c r="C6926" s="50"/>
      <c r="D6926" s="50"/>
      <c r="E6926" s="56"/>
      <c r="F6926" s="50"/>
      <c r="L6926" s="50"/>
      <c r="N6926" s="50"/>
      <c r="O6926" s="50"/>
      <c r="P6926" s="50"/>
    </row>
    <row r="6927" spans="1:16">
      <c r="A6927" s="50"/>
      <c r="C6927" s="50"/>
      <c r="D6927" s="50"/>
      <c r="E6927" s="56"/>
      <c r="F6927" s="50"/>
      <c r="L6927" s="50"/>
      <c r="N6927" s="50"/>
      <c r="O6927" s="50"/>
      <c r="P6927" s="50"/>
    </row>
    <row r="6928" spans="1:16">
      <c r="A6928" s="50"/>
      <c r="C6928" s="50"/>
      <c r="D6928" s="50"/>
      <c r="E6928" s="56"/>
      <c r="F6928" s="50"/>
      <c r="L6928" s="50"/>
      <c r="N6928" s="50"/>
      <c r="O6928" s="50"/>
      <c r="P6928" s="50"/>
    </row>
    <row r="6929" spans="1:16">
      <c r="A6929" s="50"/>
      <c r="C6929" s="50"/>
      <c r="D6929" s="50"/>
      <c r="E6929" s="56"/>
      <c r="F6929" s="50"/>
      <c r="L6929" s="50"/>
      <c r="N6929" s="50"/>
      <c r="O6929" s="50"/>
      <c r="P6929" s="50"/>
    </row>
    <row r="6930" spans="1:16">
      <c r="A6930" s="50"/>
      <c r="C6930" s="50"/>
      <c r="D6930" s="50"/>
      <c r="E6930" s="56"/>
      <c r="F6930" s="50"/>
      <c r="L6930" s="50"/>
      <c r="N6930" s="50"/>
      <c r="O6930" s="50"/>
      <c r="P6930" s="50"/>
    </row>
    <row r="6931" spans="1:16">
      <c r="A6931" s="50"/>
      <c r="C6931" s="50"/>
      <c r="D6931" s="50"/>
      <c r="E6931" s="56"/>
      <c r="F6931" s="50"/>
      <c r="L6931" s="50"/>
      <c r="N6931" s="50"/>
      <c r="O6931" s="50"/>
      <c r="P6931" s="50"/>
    </row>
    <row r="6932" spans="1:16">
      <c r="A6932" s="50"/>
      <c r="C6932" s="50"/>
      <c r="D6932" s="50"/>
      <c r="E6932" s="56"/>
      <c r="F6932" s="50"/>
      <c r="L6932" s="50"/>
      <c r="N6932" s="50"/>
      <c r="O6932" s="50"/>
      <c r="P6932" s="50"/>
    </row>
    <row r="6933" spans="1:16">
      <c r="A6933" s="50"/>
      <c r="C6933" s="50"/>
      <c r="D6933" s="50"/>
      <c r="E6933" s="56"/>
      <c r="F6933" s="50"/>
      <c r="L6933" s="50"/>
      <c r="N6933" s="50"/>
      <c r="O6933" s="50"/>
      <c r="P6933" s="50"/>
    </row>
    <row r="6934" spans="1:16">
      <c r="A6934" s="50"/>
      <c r="C6934" s="50"/>
      <c r="D6934" s="50"/>
      <c r="E6934" s="56"/>
      <c r="F6934" s="50"/>
      <c r="L6934" s="50"/>
      <c r="N6934" s="50"/>
      <c r="O6934" s="50"/>
      <c r="P6934" s="50"/>
    </row>
    <row r="6935" spans="1:16">
      <c r="A6935" s="50"/>
      <c r="C6935" s="50"/>
      <c r="D6935" s="50"/>
      <c r="E6935" s="56"/>
      <c r="F6935" s="50"/>
      <c r="L6935" s="50"/>
      <c r="N6935" s="50"/>
      <c r="O6935" s="50"/>
      <c r="P6935" s="50"/>
    </row>
    <row r="6936" spans="1:16">
      <c r="A6936" s="50"/>
      <c r="C6936" s="50"/>
      <c r="D6936" s="50"/>
      <c r="E6936" s="56"/>
      <c r="F6936" s="50"/>
      <c r="L6936" s="50"/>
      <c r="N6936" s="50"/>
      <c r="O6936" s="50"/>
      <c r="P6936" s="50"/>
    </row>
    <row r="6937" spans="1:16">
      <c r="A6937" s="50"/>
      <c r="C6937" s="50"/>
      <c r="D6937" s="50"/>
      <c r="E6937" s="56"/>
      <c r="F6937" s="50"/>
      <c r="L6937" s="50"/>
      <c r="N6937" s="50"/>
      <c r="O6937" s="50"/>
      <c r="P6937" s="50"/>
    </row>
    <row r="6938" spans="1:16">
      <c r="A6938" s="50"/>
      <c r="C6938" s="50"/>
      <c r="D6938" s="50"/>
      <c r="E6938" s="56"/>
      <c r="F6938" s="50"/>
      <c r="L6938" s="50"/>
      <c r="N6938" s="50"/>
      <c r="O6938" s="50"/>
      <c r="P6938" s="50"/>
    </row>
    <row r="6939" spans="1:16">
      <c r="A6939" s="50"/>
      <c r="C6939" s="50"/>
      <c r="D6939" s="50"/>
      <c r="E6939" s="56"/>
      <c r="F6939" s="50"/>
      <c r="L6939" s="50"/>
      <c r="N6939" s="50"/>
      <c r="O6939" s="50"/>
      <c r="P6939" s="50"/>
    </row>
    <row r="6940" spans="1:16">
      <c r="A6940" s="50"/>
      <c r="C6940" s="50"/>
      <c r="D6940" s="50"/>
      <c r="E6940" s="56"/>
      <c r="F6940" s="50"/>
      <c r="L6940" s="50"/>
      <c r="N6940" s="50"/>
      <c r="O6940" s="50"/>
      <c r="P6940" s="50"/>
    </row>
    <row r="6941" spans="1:16">
      <c r="A6941" s="50"/>
      <c r="C6941" s="50"/>
      <c r="D6941" s="50"/>
      <c r="E6941" s="56"/>
      <c r="F6941" s="50"/>
      <c r="L6941" s="50"/>
      <c r="N6941" s="50"/>
      <c r="O6941" s="50"/>
      <c r="P6941" s="50"/>
    </row>
    <row r="6942" spans="1:16">
      <c r="A6942" s="50"/>
      <c r="C6942" s="50"/>
      <c r="D6942" s="50"/>
      <c r="E6942" s="56"/>
      <c r="F6942" s="50"/>
      <c r="L6942" s="50"/>
      <c r="N6942" s="50"/>
      <c r="O6942" s="50"/>
      <c r="P6942" s="50"/>
    </row>
    <row r="6943" spans="1:16">
      <c r="A6943" s="50"/>
      <c r="C6943" s="50"/>
      <c r="D6943" s="50"/>
      <c r="E6943" s="56"/>
      <c r="F6943" s="50"/>
      <c r="L6943" s="50"/>
      <c r="N6943" s="50"/>
      <c r="O6943" s="50"/>
      <c r="P6943" s="50"/>
    </row>
    <row r="6944" spans="1:16">
      <c r="A6944" s="50"/>
      <c r="C6944" s="50"/>
      <c r="D6944" s="50"/>
      <c r="E6944" s="56"/>
      <c r="F6944" s="50"/>
      <c r="L6944" s="50"/>
      <c r="N6944" s="50"/>
      <c r="O6944" s="50"/>
      <c r="P6944" s="50"/>
    </row>
    <row r="6945" spans="1:16">
      <c r="A6945" s="50"/>
      <c r="C6945" s="50"/>
      <c r="D6945" s="50"/>
      <c r="E6945" s="56"/>
      <c r="F6945" s="50"/>
      <c r="L6945" s="50"/>
      <c r="N6945" s="50"/>
      <c r="O6945" s="50"/>
      <c r="P6945" s="50"/>
    </row>
    <row r="6946" spans="1:16">
      <c r="A6946" s="50"/>
      <c r="C6946" s="50"/>
      <c r="D6946" s="50"/>
      <c r="E6946" s="56"/>
      <c r="F6946" s="50"/>
      <c r="L6946" s="50"/>
      <c r="N6946" s="50"/>
      <c r="O6946" s="50"/>
      <c r="P6946" s="50"/>
    </row>
    <row r="6947" spans="1:16">
      <c r="A6947" s="50"/>
      <c r="C6947" s="50"/>
      <c r="D6947" s="50"/>
      <c r="E6947" s="56"/>
      <c r="F6947" s="50"/>
      <c r="L6947" s="50"/>
      <c r="N6947" s="50"/>
      <c r="O6947" s="50"/>
      <c r="P6947" s="50"/>
    </row>
    <row r="6948" spans="1:16">
      <c r="A6948" s="50"/>
      <c r="C6948" s="50"/>
      <c r="D6948" s="50"/>
      <c r="E6948" s="56"/>
      <c r="F6948" s="50"/>
      <c r="L6948" s="50"/>
      <c r="N6948" s="50"/>
      <c r="O6948" s="50"/>
      <c r="P6948" s="50"/>
    </row>
    <row r="6949" spans="1:16">
      <c r="A6949" s="50"/>
      <c r="C6949" s="50"/>
      <c r="D6949" s="50"/>
      <c r="E6949" s="56"/>
      <c r="F6949" s="50"/>
      <c r="L6949" s="50"/>
      <c r="N6949" s="50"/>
      <c r="O6949" s="50"/>
      <c r="P6949" s="50"/>
    </row>
    <row r="6950" spans="1:16">
      <c r="A6950" s="50"/>
      <c r="C6950" s="50"/>
      <c r="D6950" s="50"/>
      <c r="E6950" s="56"/>
      <c r="F6950" s="50"/>
      <c r="L6950" s="50"/>
      <c r="N6950" s="50"/>
      <c r="O6950" s="50"/>
      <c r="P6950" s="50"/>
    </row>
    <row r="6951" spans="1:16">
      <c r="A6951" s="50"/>
      <c r="C6951" s="50"/>
      <c r="D6951" s="50"/>
      <c r="E6951" s="56"/>
      <c r="F6951" s="50"/>
      <c r="L6951" s="50"/>
      <c r="N6951" s="50"/>
      <c r="O6951" s="50"/>
      <c r="P6951" s="50"/>
    </row>
    <row r="6952" spans="1:16">
      <c r="A6952" s="50"/>
      <c r="C6952" s="50"/>
      <c r="D6952" s="50"/>
      <c r="E6952" s="56"/>
      <c r="F6952" s="50"/>
      <c r="L6952" s="50"/>
      <c r="N6952" s="50"/>
      <c r="O6952" s="50"/>
      <c r="P6952" s="50"/>
    </row>
    <row r="6953" spans="1:16">
      <c r="A6953" s="50"/>
      <c r="C6953" s="50"/>
      <c r="D6953" s="50"/>
      <c r="E6953" s="56"/>
      <c r="F6953" s="50"/>
      <c r="L6953" s="50"/>
      <c r="N6953" s="50"/>
      <c r="O6953" s="50"/>
      <c r="P6953" s="50"/>
    </row>
    <row r="6954" spans="1:16">
      <c r="A6954" s="50"/>
      <c r="C6954" s="50"/>
      <c r="D6954" s="50"/>
      <c r="E6954" s="56"/>
      <c r="F6954" s="50"/>
      <c r="L6954" s="50"/>
      <c r="N6954" s="50"/>
      <c r="O6954" s="50"/>
      <c r="P6954" s="50"/>
    </row>
    <row r="6955" spans="1:16">
      <c r="A6955" s="50"/>
      <c r="C6955" s="50"/>
      <c r="D6955" s="50"/>
      <c r="E6955" s="56"/>
      <c r="F6955" s="50"/>
      <c r="L6955" s="50"/>
      <c r="N6955" s="50"/>
      <c r="O6955" s="50"/>
      <c r="P6955" s="50"/>
    </row>
    <row r="6956" spans="1:16">
      <c r="A6956" s="50"/>
      <c r="C6956" s="50"/>
      <c r="D6956" s="50"/>
      <c r="E6956" s="56"/>
      <c r="F6956" s="50"/>
      <c r="L6956" s="50"/>
      <c r="N6956" s="50"/>
      <c r="O6956" s="50"/>
      <c r="P6956" s="50"/>
    </row>
    <row r="6957" spans="1:16">
      <c r="A6957" s="50"/>
      <c r="C6957" s="50"/>
      <c r="D6957" s="50"/>
      <c r="E6957" s="56"/>
      <c r="F6957" s="50"/>
      <c r="L6957" s="50"/>
      <c r="N6957" s="50"/>
      <c r="O6957" s="50"/>
      <c r="P6957" s="50"/>
    </row>
    <row r="6958" spans="1:16">
      <c r="A6958" s="50"/>
      <c r="C6958" s="50"/>
      <c r="D6958" s="50"/>
      <c r="E6958" s="56"/>
      <c r="F6958" s="50"/>
      <c r="L6958" s="50"/>
      <c r="N6958" s="50"/>
      <c r="O6958" s="50"/>
      <c r="P6958" s="50"/>
    </row>
    <row r="6959" spans="1:16">
      <c r="A6959" s="50"/>
      <c r="C6959" s="50"/>
      <c r="D6959" s="50"/>
      <c r="E6959" s="56"/>
      <c r="F6959" s="50"/>
      <c r="L6959" s="50"/>
      <c r="N6959" s="50"/>
      <c r="O6959" s="50"/>
      <c r="P6959" s="50"/>
    </row>
    <row r="6960" spans="1:16">
      <c r="A6960" s="50"/>
      <c r="C6960" s="50"/>
      <c r="D6960" s="50"/>
      <c r="E6960" s="56"/>
      <c r="F6960" s="50"/>
      <c r="L6960" s="50"/>
      <c r="N6960" s="50"/>
      <c r="O6960" s="50"/>
      <c r="P6960" s="50"/>
    </row>
    <row r="6961" spans="1:16">
      <c r="A6961" s="50"/>
      <c r="C6961" s="50"/>
      <c r="D6961" s="50"/>
      <c r="E6961" s="56"/>
      <c r="F6961" s="50"/>
      <c r="L6961" s="50"/>
      <c r="N6961" s="50"/>
      <c r="O6961" s="50"/>
      <c r="P6961" s="50"/>
    </row>
    <row r="6962" spans="1:16">
      <c r="A6962" s="50"/>
      <c r="C6962" s="50"/>
      <c r="D6962" s="50"/>
      <c r="E6962" s="56"/>
      <c r="F6962" s="50"/>
      <c r="L6962" s="50"/>
      <c r="N6962" s="50"/>
      <c r="O6962" s="50"/>
      <c r="P6962" s="50"/>
    </row>
    <row r="6963" spans="1:16">
      <c r="A6963" s="50"/>
      <c r="C6963" s="50"/>
      <c r="D6963" s="50"/>
      <c r="E6963" s="56"/>
      <c r="F6963" s="50"/>
      <c r="L6963" s="50"/>
      <c r="N6963" s="50"/>
      <c r="O6963" s="50"/>
      <c r="P6963" s="50"/>
    </row>
    <row r="6964" spans="1:16">
      <c r="A6964" s="50"/>
      <c r="C6964" s="50"/>
      <c r="D6964" s="50"/>
      <c r="E6964" s="56"/>
      <c r="F6964" s="50"/>
      <c r="L6964" s="50"/>
      <c r="N6964" s="50"/>
      <c r="O6964" s="50"/>
      <c r="P6964" s="50"/>
    </row>
    <row r="6965" spans="1:16">
      <c r="A6965" s="50"/>
      <c r="C6965" s="50"/>
      <c r="D6965" s="50"/>
      <c r="E6965" s="56"/>
      <c r="F6965" s="50"/>
      <c r="L6965" s="50"/>
      <c r="N6965" s="50"/>
      <c r="O6965" s="50"/>
      <c r="P6965" s="50"/>
    </row>
    <row r="6966" spans="1:16">
      <c r="A6966" s="50"/>
      <c r="C6966" s="50"/>
      <c r="D6966" s="50"/>
      <c r="E6966" s="56"/>
      <c r="F6966" s="50"/>
      <c r="L6966" s="50"/>
      <c r="N6966" s="50"/>
      <c r="O6966" s="50"/>
      <c r="P6966" s="50"/>
    </row>
    <row r="6967" spans="1:16">
      <c r="A6967" s="50"/>
      <c r="C6967" s="50"/>
      <c r="D6967" s="50"/>
      <c r="E6967" s="56"/>
      <c r="F6967" s="50"/>
      <c r="L6967" s="50"/>
      <c r="N6967" s="50"/>
      <c r="O6967" s="50"/>
      <c r="P6967" s="50"/>
    </row>
    <row r="6968" spans="1:16">
      <c r="A6968" s="50"/>
      <c r="C6968" s="50"/>
      <c r="D6968" s="50"/>
      <c r="E6968" s="56"/>
      <c r="F6968" s="50"/>
      <c r="L6968" s="50"/>
      <c r="N6968" s="50"/>
      <c r="O6968" s="50"/>
      <c r="P6968" s="50"/>
    </row>
    <row r="6969" spans="1:16">
      <c r="A6969" s="50"/>
      <c r="C6969" s="50"/>
      <c r="D6969" s="50"/>
      <c r="E6969" s="56"/>
      <c r="F6969" s="50"/>
      <c r="L6969" s="50"/>
      <c r="N6969" s="50"/>
      <c r="O6969" s="50"/>
      <c r="P6969" s="50"/>
    </row>
    <row r="6970" spans="1:16">
      <c r="A6970" s="50"/>
      <c r="C6970" s="50"/>
      <c r="D6970" s="50"/>
      <c r="E6970" s="56"/>
      <c r="F6970" s="50"/>
      <c r="L6970" s="50"/>
      <c r="N6970" s="50"/>
      <c r="O6970" s="50"/>
      <c r="P6970" s="50"/>
    </row>
    <row r="6971" spans="1:16">
      <c r="A6971" s="50"/>
      <c r="C6971" s="50"/>
      <c r="D6971" s="50"/>
      <c r="E6971" s="56"/>
      <c r="F6971" s="50"/>
      <c r="L6971" s="50"/>
      <c r="N6971" s="50"/>
      <c r="O6971" s="50"/>
      <c r="P6971" s="50"/>
    </row>
    <row r="6972" spans="1:16">
      <c r="A6972" s="50"/>
      <c r="C6972" s="50"/>
      <c r="D6972" s="50"/>
      <c r="E6972" s="56"/>
      <c r="F6972" s="50"/>
      <c r="L6972" s="50"/>
      <c r="N6972" s="50"/>
      <c r="O6972" s="50"/>
      <c r="P6972" s="50"/>
    </row>
    <row r="6973" spans="1:16">
      <c r="A6973" s="50"/>
      <c r="C6973" s="50"/>
      <c r="D6973" s="50"/>
      <c r="E6973" s="56"/>
      <c r="F6973" s="50"/>
      <c r="L6973" s="50"/>
      <c r="N6973" s="50"/>
      <c r="O6973" s="50"/>
      <c r="P6973" s="50"/>
    </row>
    <row r="6974" spans="1:16">
      <c r="A6974" s="50"/>
      <c r="C6974" s="50"/>
      <c r="D6974" s="50"/>
      <c r="E6974" s="56"/>
      <c r="F6974" s="50"/>
      <c r="L6974" s="50"/>
      <c r="N6974" s="50"/>
      <c r="O6974" s="50"/>
      <c r="P6974" s="50"/>
    </row>
    <row r="6975" spans="1:16">
      <c r="A6975" s="50"/>
      <c r="C6975" s="50"/>
      <c r="D6975" s="50"/>
      <c r="E6975" s="56"/>
      <c r="F6975" s="50"/>
      <c r="L6975" s="50"/>
      <c r="N6975" s="50"/>
      <c r="O6975" s="50"/>
      <c r="P6975" s="50"/>
    </row>
    <row r="6976" spans="1:16">
      <c r="A6976" s="50"/>
      <c r="C6976" s="50"/>
      <c r="D6976" s="50"/>
      <c r="E6976" s="56"/>
      <c r="F6976" s="50"/>
      <c r="L6976" s="50"/>
      <c r="N6976" s="50"/>
      <c r="O6976" s="50"/>
      <c r="P6976" s="50"/>
    </row>
    <row r="6977" spans="1:16">
      <c r="A6977" s="50"/>
      <c r="C6977" s="50"/>
      <c r="D6977" s="50"/>
      <c r="E6977" s="56"/>
      <c r="F6977" s="50"/>
      <c r="L6977" s="50"/>
      <c r="N6977" s="50"/>
      <c r="O6977" s="50"/>
      <c r="P6977" s="50"/>
    </row>
    <row r="6978" spans="1:16">
      <c r="A6978" s="50"/>
      <c r="C6978" s="50"/>
      <c r="D6978" s="50"/>
      <c r="E6978" s="56"/>
      <c r="F6978" s="50"/>
      <c r="L6978" s="50"/>
      <c r="N6978" s="50"/>
      <c r="O6978" s="50"/>
      <c r="P6978" s="50"/>
    </row>
    <row r="6979" spans="1:16">
      <c r="A6979" s="50"/>
      <c r="C6979" s="50"/>
      <c r="D6979" s="50"/>
      <c r="E6979" s="56"/>
      <c r="F6979" s="50"/>
      <c r="L6979" s="50"/>
      <c r="N6979" s="50"/>
      <c r="O6979" s="50"/>
      <c r="P6979" s="50"/>
    </row>
    <row r="6980" spans="1:16">
      <c r="A6980" s="50"/>
      <c r="C6980" s="50"/>
      <c r="D6980" s="50"/>
      <c r="E6980" s="56"/>
      <c r="F6980" s="50"/>
      <c r="L6980" s="50"/>
      <c r="N6980" s="50"/>
      <c r="O6980" s="50"/>
      <c r="P6980" s="50"/>
    </row>
    <row r="6981" spans="1:16">
      <c r="A6981" s="50"/>
      <c r="C6981" s="50"/>
      <c r="D6981" s="50"/>
      <c r="E6981" s="56"/>
      <c r="F6981" s="50"/>
      <c r="L6981" s="50"/>
      <c r="N6981" s="50"/>
      <c r="O6981" s="50"/>
      <c r="P6981" s="50"/>
    </row>
    <row r="6982" spans="1:16">
      <c r="A6982" s="50"/>
      <c r="C6982" s="50"/>
      <c r="D6982" s="50"/>
      <c r="E6982" s="56"/>
      <c r="F6982" s="50"/>
      <c r="L6982" s="50"/>
      <c r="N6982" s="50"/>
      <c r="O6982" s="50"/>
      <c r="P6982" s="50"/>
    </row>
    <row r="6983" spans="1:16">
      <c r="A6983" s="50"/>
      <c r="C6983" s="50"/>
      <c r="D6983" s="50"/>
      <c r="E6983" s="56"/>
      <c r="F6983" s="50"/>
      <c r="L6983" s="50"/>
      <c r="N6983" s="50"/>
      <c r="O6983" s="50"/>
      <c r="P6983" s="50"/>
    </row>
    <row r="6984" spans="1:16">
      <c r="A6984" s="50"/>
      <c r="C6984" s="50"/>
      <c r="D6984" s="50"/>
      <c r="E6984" s="56"/>
      <c r="F6984" s="50"/>
      <c r="L6984" s="50"/>
      <c r="N6984" s="50"/>
      <c r="O6984" s="50"/>
      <c r="P6984" s="50"/>
    </row>
    <row r="6985" spans="1:16">
      <c r="A6985" s="50"/>
      <c r="C6985" s="50"/>
      <c r="D6985" s="50"/>
      <c r="E6985" s="56"/>
      <c r="F6985" s="50"/>
      <c r="L6985" s="50"/>
      <c r="N6985" s="50"/>
      <c r="O6985" s="50"/>
      <c r="P6985" s="50"/>
    </row>
    <row r="6986" spans="1:16">
      <c r="A6986" s="50"/>
      <c r="C6986" s="50"/>
      <c r="D6986" s="50"/>
      <c r="E6986" s="56"/>
      <c r="F6986" s="50"/>
      <c r="L6986" s="50"/>
      <c r="N6986" s="50"/>
      <c r="O6986" s="50"/>
      <c r="P6986" s="50"/>
    </row>
    <row r="6987" spans="1:16">
      <c r="A6987" s="50"/>
      <c r="C6987" s="50"/>
      <c r="D6987" s="50"/>
      <c r="E6987" s="56"/>
      <c r="F6987" s="50"/>
      <c r="L6987" s="50"/>
      <c r="N6987" s="50"/>
      <c r="O6987" s="50"/>
      <c r="P6987" s="50"/>
    </row>
    <row r="6988" spans="1:16">
      <c r="A6988" s="50"/>
      <c r="C6988" s="50"/>
      <c r="D6988" s="50"/>
      <c r="E6988" s="56"/>
      <c r="F6988" s="50"/>
      <c r="L6988" s="50"/>
      <c r="N6988" s="50"/>
      <c r="O6988" s="50"/>
      <c r="P6988" s="50"/>
    </row>
    <row r="6989" spans="1:16">
      <c r="A6989" s="50"/>
      <c r="C6989" s="50"/>
      <c r="D6989" s="50"/>
      <c r="E6989" s="56"/>
      <c r="F6989" s="50"/>
      <c r="L6989" s="50"/>
      <c r="N6989" s="50"/>
      <c r="O6989" s="50"/>
      <c r="P6989" s="50"/>
    </row>
    <row r="6990" spans="1:16">
      <c r="A6990" s="50"/>
      <c r="C6990" s="50"/>
      <c r="D6990" s="50"/>
      <c r="E6990" s="56"/>
      <c r="F6990" s="50"/>
      <c r="L6990" s="50"/>
      <c r="N6990" s="50"/>
      <c r="O6990" s="50"/>
      <c r="P6990" s="50"/>
    </row>
    <row r="6991" spans="1:16">
      <c r="A6991" s="50"/>
      <c r="C6991" s="50"/>
      <c r="D6991" s="50"/>
      <c r="E6991" s="56"/>
      <c r="F6991" s="50"/>
      <c r="L6991" s="50"/>
      <c r="N6991" s="50"/>
      <c r="O6991" s="50"/>
      <c r="P6991" s="50"/>
    </row>
    <row r="6992" spans="1:16">
      <c r="A6992" s="50"/>
      <c r="C6992" s="50"/>
      <c r="D6992" s="50"/>
      <c r="E6992" s="56"/>
      <c r="F6992" s="50"/>
      <c r="L6992" s="50"/>
      <c r="N6992" s="50"/>
      <c r="O6992" s="50"/>
      <c r="P6992" s="50"/>
    </row>
    <row r="6993" spans="1:16">
      <c r="A6993" s="50"/>
      <c r="C6993" s="50"/>
      <c r="D6993" s="50"/>
      <c r="E6993" s="56"/>
      <c r="F6993" s="50"/>
      <c r="L6993" s="50"/>
      <c r="N6993" s="50"/>
      <c r="O6993" s="50"/>
      <c r="P6993" s="50"/>
    </row>
    <row r="6994" spans="1:16">
      <c r="A6994" s="50"/>
      <c r="C6994" s="50"/>
      <c r="D6994" s="50"/>
      <c r="E6994" s="56"/>
      <c r="F6994" s="50"/>
      <c r="L6994" s="50"/>
      <c r="N6994" s="50"/>
      <c r="O6994" s="50"/>
      <c r="P6994" s="50"/>
    </row>
    <row r="6995" spans="1:16">
      <c r="A6995" s="50"/>
      <c r="C6995" s="50"/>
      <c r="D6995" s="50"/>
      <c r="E6995" s="56"/>
      <c r="F6995" s="50"/>
      <c r="L6995" s="50"/>
      <c r="N6995" s="50"/>
      <c r="O6995" s="50"/>
      <c r="P6995" s="50"/>
    </row>
    <row r="6996" spans="1:16">
      <c r="A6996" s="50"/>
      <c r="C6996" s="50"/>
      <c r="D6996" s="50"/>
      <c r="E6996" s="56"/>
      <c r="F6996" s="50"/>
      <c r="L6996" s="50"/>
      <c r="N6996" s="50"/>
      <c r="O6996" s="50"/>
      <c r="P6996" s="50"/>
    </row>
    <row r="6997" spans="1:16">
      <c r="A6997" s="50"/>
      <c r="C6997" s="50"/>
      <c r="D6997" s="50"/>
      <c r="E6997" s="56"/>
      <c r="F6997" s="50"/>
      <c r="L6997" s="50"/>
      <c r="N6997" s="50"/>
      <c r="O6997" s="50"/>
      <c r="P6997" s="50"/>
    </row>
    <row r="6998" spans="1:16">
      <c r="A6998" s="50"/>
      <c r="C6998" s="50"/>
      <c r="D6998" s="50"/>
      <c r="E6998" s="56"/>
      <c r="F6998" s="50"/>
      <c r="L6998" s="50"/>
      <c r="N6998" s="50"/>
      <c r="O6998" s="50"/>
      <c r="P6998" s="50"/>
    </row>
    <row r="6999" spans="1:16">
      <c r="A6999" s="50"/>
      <c r="C6999" s="50"/>
      <c r="D6999" s="50"/>
      <c r="E6999" s="56"/>
      <c r="F6999" s="50"/>
      <c r="L6999" s="50"/>
      <c r="N6999" s="50"/>
      <c r="O6999" s="50"/>
      <c r="P6999" s="50"/>
    </row>
    <row r="7000" spans="1:16">
      <c r="A7000" s="50"/>
      <c r="C7000" s="50"/>
      <c r="D7000" s="50"/>
      <c r="E7000" s="56"/>
      <c r="F7000" s="50"/>
      <c r="L7000" s="50"/>
      <c r="N7000" s="50"/>
      <c r="O7000" s="50"/>
      <c r="P7000" s="50"/>
    </row>
    <row r="7001" spans="1:16">
      <c r="A7001" s="50"/>
      <c r="C7001" s="50"/>
      <c r="D7001" s="50"/>
      <c r="E7001" s="56"/>
      <c r="F7001" s="50"/>
      <c r="L7001" s="50"/>
      <c r="N7001" s="50"/>
      <c r="O7001" s="50"/>
      <c r="P7001" s="50"/>
    </row>
    <row r="7002" spans="1:16">
      <c r="A7002" s="50"/>
      <c r="C7002" s="50"/>
      <c r="D7002" s="50"/>
      <c r="E7002" s="56"/>
      <c r="F7002" s="50"/>
      <c r="L7002" s="50"/>
      <c r="N7002" s="50"/>
      <c r="O7002" s="50"/>
      <c r="P7002" s="50"/>
    </row>
    <row r="7003" spans="1:16">
      <c r="A7003" s="50"/>
      <c r="C7003" s="50"/>
      <c r="D7003" s="50"/>
      <c r="E7003" s="56"/>
      <c r="F7003" s="50"/>
      <c r="L7003" s="50"/>
      <c r="N7003" s="50"/>
      <c r="O7003" s="50"/>
      <c r="P7003" s="50"/>
    </row>
    <row r="7004" spans="1:16">
      <c r="A7004" s="50"/>
      <c r="C7004" s="50"/>
      <c r="D7004" s="50"/>
      <c r="E7004" s="56"/>
      <c r="F7004" s="50"/>
      <c r="L7004" s="50"/>
      <c r="N7004" s="50"/>
      <c r="O7004" s="50"/>
      <c r="P7004" s="50"/>
    </row>
    <row r="7005" spans="1:16">
      <c r="A7005" s="50"/>
      <c r="C7005" s="50"/>
      <c r="D7005" s="50"/>
      <c r="E7005" s="56"/>
      <c r="F7005" s="50"/>
      <c r="L7005" s="50"/>
      <c r="N7005" s="50"/>
      <c r="O7005" s="50"/>
      <c r="P7005" s="50"/>
    </row>
    <row r="7006" spans="1:16">
      <c r="A7006" s="50"/>
      <c r="C7006" s="50"/>
      <c r="D7006" s="50"/>
      <c r="E7006" s="56"/>
      <c r="F7006" s="50"/>
      <c r="L7006" s="50"/>
      <c r="N7006" s="50"/>
      <c r="O7006" s="50"/>
      <c r="P7006" s="50"/>
    </row>
    <row r="7007" spans="1:16">
      <c r="A7007" s="50"/>
      <c r="C7007" s="50"/>
      <c r="D7007" s="50"/>
      <c r="E7007" s="56"/>
      <c r="F7007" s="50"/>
      <c r="L7007" s="50"/>
      <c r="N7007" s="50"/>
      <c r="O7007" s="50"/>
      <c r="P7007" s="50"/>
    </row>
    <row r="7008" spans="1:16">
      <c r="A7008" s="50"/>
      <c r="C7008" s="50"/>
      <c r="D7008" s="50"/>
      <c r="E7008" s="56"/>
      <c r="F7008" s="50"/>
      <c r="L7008" s="50"/>
      <c r="N7008" s="50"/>
      <c r="O7008" s="50"/>
      <c r="P7008" s="50"/>
    </row>
    <row r="7009" spans="1:16">
      <c r="A7009" s="50"/>
      <c r="C7009" s="50"/>
      <c r="D7009" s="50"/>
      <c r="E7009" s="56"/>
      <c r="F7009" s="50"/>
      <c r="L7009" s="50"/>
      <c r="N7009" s="50"/>
      <c r="O7009" s="50"/>
      <c r="P7009" s="50"/>
    </row>
    <row r="7010" spans="1:16">
      <c r="A7010" s="50"/>
      <c r="C7010" s="50"/>
      <c r="D7010" s="50"/>
      <c r="E7010" s="56"/>
      <c r="F7010" s="50"/>
      <c r="L7010" s="50"/>
      <c r="N7010" s="50"/>
      <c r="O7010" s="50"/>
      <c r="P7010" s="50"/>
    </row>
    <row r="7011" spans="1:16">
      <c r="A7011" s="50"/>
      <c r="C7011" s="50"/>
      <c r="D7011" s="50"/>
      <c r="E7011" s="56"/>
      <c r="F7011" s="50"/>
      <c r="L7011" s="50"/>
      <c r="N7011" s="50"/>
      <c r="O7011" s="50"/>
      <c r="P7011" s="50"/>
    </row>
    <row r="7012" spans="1:16">
      <c r="A7012" s="50"/>
      <c r="C7012" s="50"/>
      <c r="D7012" s="50"/>
      <c r="E7012" s="56"/>
      <c r="F7012" s="50"/>
      <c r="L7012" s="50"/>
      <c r="N7012" s="50"/>
      <c r="O7012" s="50"/>
      <c r="P7012" s="50"/>
    </row>
    <row r="7013" spans="1:16">
      <c r="A7013" s="50"/>
      <c r="C7013" s="50"/>
      <c r="D7013" s="50"/>
      <c r="E7013" s="56"/>
      <c r="F7013" s="50"/>
      <c r="L7013" s="50"/>
      <c r="N7013" s="50"/>
      <c r="O7013" s="50"/>
      <c r="P7013" s="50"/>
    </row>
    <row r="7014" spans="1:16">
      <c r="A7014" s="50"/>
      <c r="C7014" s="50"/>
      <c r="D7014" s="50"/>
      <c r="E7014" s="56"/>
      <c r="F7014" s="50"/>
      <c r="L7014" s="50"/>
      <c r="N7014" s="50"/>
      <c r="O7014" s="50"/>
      <c r="P7014" s="50"/>
    </row>
    <row r="7015" spans="1:16">
      <c r="A7015" s="50"/>
      <c r="C7015" s="50"/>
      <c r="D7015" s="50"/>
      <c r="E7015" s="56"/>
      <c r="F7015" s="50"/>
      <c r="L7015" s="50"/>
      <c r="N7015" s="50"/>
      <c r="O7015" s="50"/>
      <c r="P7015" s="50"/>
    </row>
    <row r="7016" spans="1:16">
      <c r="A7016" s="50"/>
      <c r="C7016" s="50"/>
      <c r="D7016" s="50"/>
      <c r="E7016" s="56"/>
      <c r="F7016" s="50"/>
      <c r="L7016" s="50"/>
      <c r="N7016" s="50"/>
      <c r="O7016" s="50"/>
      <c r="P7016" s="50"/>
    </row>
    <row r="7017" spans="1:16">
      <c r="A7017" s="50"/>
      <c r="C7017" s="50"/>
      <c r="D7017" s="50"/>
      <c r="E7017" s="56"/>
      <c r="F7017" s="50"/>
      <c r="L7017" s="50"/>
      <c r="N7017" s="50"/>
      <c r="O7017" s="50"/>
      <c r="P7017" s="50"/>
    </row>
    <row r="7018" spans="1:16">
      <c r="A7018" s="50"/>
      <c r="C7018" s="50"/>
      <c r="D7018" s="50"/>
      <c r="E7018" s="56"/>
      <c r="F7018" s="50"/>
      <c r="L7018" s="50"/>
      <c r="N7018" s="50"/>
      <c r="O7018" s="50"/>
      <c r="P7018" s="50"/>
    </row>
    <row r="7019" spans="1:16">
      <c r="A7019" s="50"/>
      <c r="C7019" s="50"/>
      <c r="D7019" s="50"/>
      <c r="E7019" s="56"/>
      <c r="F7019" s="50"/>
      <c r="L7019" s="50"/>
      <c r="N7019" s="50"/>
      <c r="O7019" s="50"/>
      <c r="P7019" s="50"/>
    </row>
    <row r="7020" spans="1:16">
      <c r="A7020" s="50"/>
      <c r="C7020" s="50"/>
      <c r="D7020" s="50"/>
      <c r="E7020" s="56"/>
      <c r="F7020" s="50"/>
      <c r="L7020" s="50"/>
      <c r="N7020" s="50"/>
      <c r="O7020" s="50"/>
      <c r="P7020" s="50"/>
    </row>
    <row r="7021" spans="1:16">
      <c r="A7021" s="50"/>
      <c r="C7021" s="50"/>
      <c r="D7021" s="50"/>
      <c r="E7021" s="56"/>
      <c r="F7021" s="50"/>
      <c r="L7021" s="50"/>
      <c r="N7021" s="50"/>
      <c r="O7021" s="50"/>
      <c r="P7021" s="50"/>
    </row>
    <row r="7022" spans="1:16">
      <c r="A7022" s="50"/>
      <c r="C7022" s="50"/>
      <c r="D7022" s="50"/>
      <c r="E7022" s="56"/>
      <c r="F7022" s="50"/>
      <c r="L7022" s="50"/>
      <c r="N7022" s="50"/>
      <c r="O7022" s="50"/>
      <c r="P7022" s="50"/>
    </row>
    <row r="7023" spans="1:16">
      <c r="A7023" s="50"/>
      <c r="C7023" s="50"/>
      <c r="D7023" s="50"/>
      <c r="E7023" s="56"/>
      <c r="F7023" s="50"/>
      <c r="L7023" s="50"/>
      <c r="N7023" s="50"/>
      <c r="O7023" s="50"/>
      <c r="P7023" s="50"/>
    </row>
    <row r="7024" spans="1:16">
      <c r="A7024" s="50"/>
      <c r="C7024" s="50"/>
      <c r="D7024" s="50"/>
      <c r="E7024" s="56"/>
      <c r="F7024" s="50"/>
      <c r="L7024" s="50"/>
      <c r="N7024" s="50"/>
      <c r="O7024" s="50"/>
      <c r="P7024" s="50"/>
    </row>
    <row r="7025" spans="1:16">
      <c r="A7025" s="50"/>
      <c r="C7025" s="50"/>
      <c r="D7025" s="50"/>
      <c r="E7025" s="56"/>
      <c r="F7025" s="50"/>
      <c r="L7025" s="50"/>
      <c r="N7025" s="50"/>
      <c r="O7025" s="50"/>
      <c r="P7025" s="50"/>
    </row>
    <row r="7026" spans="1:16">
      <c r="A7026" s="50"/>
      <c r="C7026" s="50"/>
      <c r="D7026" s="50"/>
      <c r="E7026" s="56"/>
      <c r="F7026" s="50"/>
      <c r="L7026" s="50"/>
      <c r="N7026" s="50"/>
      <c r="O7026" s="50"/>
      <c r="P7026" s="50"/>
    </row>
    <row r="7027" spans="1:16">
      <c r="A7027" s="50"/>
      <c r="C7027" s="50"/>
      <c r="D7027" s="50"/>
      <c r="E7027" s="56"/>
      <c r="F7027" s="50"/>
      <c r="L7027" s="50"/>
      <c r="N7027" s="50"/>
      <c r="O7027" s="50"/>
      <c r="P7027" s="50"/>
    </row>
    <row r="7028" spans="1:16">
      <c r="A7028" s="50"/>
      <c r="C7028" s="50"/>
      <c r="D7028" s="50"/>
      <c r="E7028" s="56"/>
      <c r="F7028" s="50"/>
      <c r="L7028" s="50"/>
      <c r="N7028" s="50"/>
      <c r="O7028" s="50"/>
      <c r="P7028" s="50"/>
    </row>
    <row r="7029" spans="1:16">
      <c r="A7029" s="50"/>
      <c r="C7029" s="50"/>
      <c r="D7029" s="50"/>
      <c r="E7029" s="56"/>
      <c r="F7029" s="50"/>
      <c r="L7029" s="50"/>
      <c r="N7029" s="50"/>
      <c r="O7029" s="50"/>
      <c r="P7029" s="50"/>
    </row>
    <row r="7030" spans="1:16">
      <c r="A7030" s="50"/>
      <c r="C7030" s="50"/>
      <c r="D7030" s="50"/>
      <c r="E7030" s="56"/>
      <c r="F7030" s="50"/>
      <c r="L7030" s="50"/>
      <c r="N7030" s="50"/>
      <c r="O7030" s="50"/>
      <c r="P7030" s="50"/>
    </row>
    <row r="7031" spans="1:16">
      <c r="A7031" s="50"/>
      <c r="C7031" s="50"/>
      <c r="D7031" s="50"/>
      <c r="E7031" s="56"/>
      <c r="F7031" s="50"/>
      <c r="L7031" s="50"/>
      <c r="N7031" s="50"/>
      <c r="O7031" s="50"/>
      <c r="P7031" s="50"/>
    </row>
    <row r="7032" spans="1:16">
      <c r="A7032" s="50"/>
      <c r="C7032" s="50"/>
      <c r="D7032" s="50"/>
      <c r="E7032" s="56"/>
      <c r="F7032" s="50"/>
      <c r="L7032" s="50"/>
      <c r="N7032" s="50"/>
      <c r="O7032" s="50"/>
      <c r="P7032" s="50"/>
    </row>
    <row r="7033" spans="1:16">
      <c r="A7033" s="50"/>
      <c r="C7033" s="50"/>
      <c r="D7033" s="50"/>
      <c r="E7033" s="56"/>
      <c r="F7033" s="50"/>
      <c r="L7033" s="50"/>
      <c r="N7033" s="50"/>
      <c r="O7033" s="50"/>
      <c r="P7033" s="50"/>
    </row>
    <row r="7034" spans="1:16">
      <c r="A7034" s="50"/>
      <c r="C7034" s="50"/>
      <c r="D7034" s="50"/>
      <c r="E7034" s="56"/>
      <c r="F7034" s="50"/>
      <c r="L7034" s="50"/>
      <c r="N7034" s="50"/>
      <c r="O7034" s="50"/>
      <c r="P7034" s="50"/>
    </row>
    <row r="7035" spans="1:16">
      <c r="A7035" s="50"/>
      <c r="C7035" s="50"/>
      <c r="D7035" s="50"/>
      <c r="E7035" s="56"/>
      <c r="F7035" s="50"/>
      <c r="L7035" s="50"/>
      <c r="N7035" s="50"/>
      <c r="O7035" s="50"/>
      <c r="P7035" s="50"/>
    </row>
    <row r="7036" spans="1:16">
      <c r="A7036" s="50"/>
      <c r="C7036" s="50"/>
      <c r="D7036" s="50"/>
      <c r="E7036" s="56"/>
      <c r="F7036" s="50"/>
      <c r="L7036" s="50"/>
      <c r="N7036" s="50"/>
      <c r="O7036" s="50"/>
      <c r="P7036" s="50"/>
    </row>
    <row r="7037" spans="1:16">
      <c r="A7037" s="50"/>
      <c r="C7037" s="50"/>
      <c r="D7037" s="50"/>
      <c r="E7037" s="56"/>
      <c r="F7037" s="50"/>
      <c r="L7037" s="50"/>
      <c r="N7037" s="50"/>
      <c r="O7037" s="50"/>
      <c r="P7037" s="50"/>
    </row>
    <row r="7038" spans="1:16">
      <c r="A7038" s="50"/>
      <c r="C7038" s="50"/>
      <c r="D7038" s="50"/>
      <c r="E7038" s="56"/>
      <c r="F7038" s="50"/>
      <c r="L7038" s="50"/>
      <c r="N7038" s="50"/>
      <c r="O7038" s="50"/>
      <c r="P7038" s="50"/>
    </row>
    <row r="7039" spans="1:16">
      <c r="A7039" s="50"/>
      <c r="C7039" s="50"/>
      <c r="D7039" s="50"/>
      <c r="E7039" s="56"/>
      <c r="F7039" s="50"/>
      <c r="L7039" s="50"/>
      <c r="N7039" s="50"/>
      <c r="O7039" s="50"/>
      <c r="P7039" s="50"/>
    </row>
    <row r="7040" spans="1:16">
      <c r="A7040" s="50"/>
      <c r="C7040" s="50"/>
      <c r="D7040" s="50"/>
      <c r="E7040" s="56"/>
      <c r="F7040" s="50"/>
      <c r="L7040" s="50"/>
      <c r="N7040" s="50"/>
      <c r="O7040" s="50"/>
      <c r="P7040" s="50"/>
    </row>
    <row r="7041" spans="1:16">
      <c r="A7041" s="50"/>
      <c r="C7041" s="50"/>
      <c r="D7041" s="50"/>
      <c r="E7041" s="56"/>
      <c r="F7041" s="50"/>
      <c r="L7041" s="50"/>
      <c r="N7041" s="50"/>
      <c r="O7041" s="50"/>
      <c r="P7041" s="50"/>
    </row>
    <row r="7042" spans="1:16">
      <c r="A7042" s="50"/>
      <c r="C7042" s="50"/>
      <c r="D7042" s="50"/>
      <c r="E7042" s="56"/>
      <c r="F7042" s="50"/>
      <c r="L7042" s="50"/>
      <c r="N7042" s="50"/>
      <c r="O7042" s="50"/>
      <c r="P7042" s="50"/>
    </row>
    <row r="7043" spans="1:16">
      <c r="A7043" s="50"/>
      <c r="C7043" s="50"/>
      <c r="D7043" s="50"/>
      <c r="E7043" s="56"/>
      <c r="F7043" s="50"/>
      <c r="L7043" s="50"/>
      <c r="N7043" s="50"/>
      <c r="O7043" s="50"/>
      <c r="P7043" s="50"/>
    </row>
    <row r="7044" spans="1:16">
      <c r="A7044" s="50"/>
      <c r="C7044" s="50"/>
      <c r="D7044" s="50"/>
      <c r="E7044" s="56"/>
      <c r="F7044" s="50"/>
      <c r="L7044" s="50"/>
      <c r="N7044" s="50"/>
      <c r="O7044" s="50"/>
      <c r="P7044" s="50"/>
    </row>
    <row r="7045" spans="1:16">
      <c r="A7045" s="50"/>
      <c r="C7045" s="50"/>
      <c r="D7045" s="50"/>
      <c r="E7045" s="56"/>
      <c r="F7045" s="50"/>
      <c r="L7045" s="50"/>
      <c r="N7045" s="50"/>
      <c r="O7045" s="50"/>
      <c r="P7045" s="50"/>
    </row>
    <row r="7046" spans="1:16">
      <c r="A7046" s="50"/>
      <c r="C7046" s="50"/>
      <c r="D7046" s="50"/>
      <c r="E7046" s="56"/>
      <c r="F7046" s="50"/>
      <c r="L7046" s="50"/>
      <c r="N7046" s="50"/>
      <c r="O7046" s="50"/>
      <c r="P7046" s="50"/>
    </row>
    <row r="7047" spans="1:16">
      <c r="A7047" s="50"/>
      <c r="C7047" s="50"/>
      <c r="D7047" s="50"/>
      <c r="E7047" s="56"/>
      <c r="F7047" s="50"/>
      <c r="L7047" s="50"/>
      <c r="N7047" s="50"/>
      <c r="O7047" s="50"/>
      <c r="P7047" s="50"/>
    </row>
    <row r="7048" spans="1:16">
      <c r="A7048" s="50"/>
      <c r="C7048" s="50"/>
      <c r="D7048" s="50"/>
      <c r="E7048" s="56"/>
      <c r="F7048" s="50"/>
      <c r="L7048" s="50"/>
      <c r="N7048" s="50"/>
      <c r="O7048" s="50"/>
      <c r="P7048" s="50"/>
    </row>
    <row r="7049" spans="1:16">
      <c r="A7049" s="50"/>
      <c r="C7049" s="50"/>
      <c r="D7049" s="50"/>
      <c r="E7049" s="56"/>
      <c r="F7049" s="50"/>
      <c r="L7049" s="50"/>
      <c r="N7049" s="50"/>
      <c r="O7049" s="50"/>
      <c r="P7049" s="50"/>
    </row>
    <row r="7050" spans="1:16">
      <c r="A7050" s="50"/>
      <c r="C7050" s="50"/>
      <c r="D7050" s="50"/>
      <c r="E7050" s="56"/>
      <c r="F7050" s="50"/>
      <c r="L7050" s="50"/>
      <c r="N7050" s="50"/>
      <c r="O7050" s="50"/>
      <c r="P7050" s="50"/>
    </row>
    <row r="7051" spans="1:16">
      <c r="A7051" s="50"/>
      <c r="C7051" s="50"/>
      <c r="D7051" s="50"/>
      <c r="E7051" s="56"/>
      <c r="F7051" s="50"/>
      <c r="L7051" s="50"/>
      <c r="N7051" s="50"/>
      <c r="O7051" s="50"/>
      <c r="P7051" s="50"/>
    </row>
    <row r="7052" spans="1:16">
      <c r="A7052" s="50"/>
      <c r="C7052" s="50"/>
      <c r="D7052" s="50"/>
      <c r="E7052" s="56"/>
      <c r="F7052" s="50"/>
      <c r="L7052" s="50"/>
      <c r="N7052" s="50"/>
      <c r="O7052" s="50"/>
      <c r="P7052" s="50"/>
    </row>
    <row r="7053" spans="1:16">
      <c r="A7053" s="50"/>
      <c r="C7053" s="50"/>
      <c r="D7053" s="50"/>
      <c r="E7053" s="56"/>
      <c r="F7053" s="50"/>
      <c r="L7053" s="50"/>
      <c r="N7053" s="50"/>
      <c r="O7053" s="50"/>
      <c r="P7053" s="50"/>
    </row>
    <row r="7054" spans="1:16">
      <c r="A7054" s="50"/>
      <c r="C7054" s="50"/>
      <c r="D7054" s="50"/>
      <c r="E7054" s="56"/>
      <c r="F7054" s="50"/>
      <c r="L7054" s="50"/>
      <c r="N7054" s="50"/>
      <c r="O7054" s="50"/>
      <c r="P7054" s="50"/>
    </row>
    <row r="7055" spans="1:16">
      <c r="A7055" s="50"/>
      <c r="C7055" s="50"/>
      <c r="D7055" s="50"/>
      <c r="E7055" s="56"/>
      <c r="F7055" s="50"/>
      <c r="L7055" s="50"/>
      <c r="N7055" s="50"/>
      <c r="O7055" s="50"/>
      <c r="P7055" s="50"/>
    </row>
    <row r="7056" spans="1:16">
      <c r="A7056" s="50"/>
      <c r="C7056" s="50"/>
      <c r="D7056" s="50"/>
      <c r="E7056" s="56"/>
      <c r="F7056" s="50"/>
      <c r="L7056" s="50"/>
      <c r="N7056" s="50"/>
      <c r="O7056" s="50"/>
      <c r="P7056" s="50"/>
    </row>
    <row r="7057" spans="1:16">
      <c r="A7057" s="50"/>
      <c r="C7057" s="50"/>
      <c r="D7057" s="50"/>
      <c r="E7057" s="56"/>
      <c r="F7057" s="50"/>
      <c r="L7057" s="50"/>
      <c r="N7057" s="50"/>
      <c r="O7057" s="50"/>
      <c r="P7057" s="50"/>
    </row>
    <row r="7058" spans="1:16">
      <c r="A7058" s="50"/>
      <c r="C7058" s="50"/>
      <c r="D7058" s="50"/>
      <c r="E7058" s="56"/>
      <c r="F7058" s="50"/>
      <c r="L7058" s="50"/>
      <c r="N7058" s="50"/>
      <c r="O7058" s="50"/>
      <c r="P7058" s="50"/>
    </row>
    <row r="7059" spans="1:16">
      <c r="A7059" s="50"/>
      <c r="C7059" s="50"/>
      <c r="D7059" s="50"/>
      <c r="E7059" s="56"/>
      <c r="F7059" s="50"/>
      <c r="L7059" s="50"/>
      <c r="N7059" s="50"/>
      <c r="O7059" s="50"/>
      <c r="P7059" s="50"/>
    </row>
    <row r="7060" spans="1:16">
      <c r="A7060" s="50"/>
      <c r="C7060" s="50"/>
      <c r="D7060" s="50"/>
      <c r="E7060" s="56"/>
      <c r="F7060" s="50"/>
      <c r="L7060" s="50"/>
      <c r="N7060" s="50"/>
      <c r="O7060" s="50"/>
      <c r="P7060" s="50"/>
    </row>
    <row r="7061" spans="1:16">
      <c r="A7061" s="50"/>
      <c r="C7061" s="50"/>
      <c r="D7061" s="50"/>
      <c r="E7061" s="56"/>
      <c r="F7061" s="50"/>
      <c r="L7061" s="50"/>
      <c r="N7061" s="50"/>
      <c r="O7061" s="50"/>
      <c r="P7061" s="50"/>
    </row>
    <row r="7062" spans="1:16">
      <c r="A7062" s="50"/>
      <c r="C7062" s="50"/>
      <c r="D7062" s="50"/>
      <c r="E7062" s="56"/>
      <c r="F7062" s="50"/>
      <c r="L7062" s="50"/>
      <c r="N7062" s="50"/>
      <c r="O7062" s="50"/>
      <c r="P7062" s="50"/>
    </row>
    <row r="7063" spans="1:16">
      <c r="A7063" s="50"/>
      <c r="C7063" s="50"/>
      <c r="D7063" s="50"/>
      <c r="E7063" s="56"/>
      <c r="F7063" s="50"/>
      <c r="L7063" s="50"/>
      <c r="N7063" s="50"/>
      <c r="O7063" s="50"/>
      <c r="P7063" s="50"/>
    </row>
    <row r="7064" spans="1:16">
      <c r="A7064" s="50"/>
      <c r="C7064" s="50"/>
      <c r="D7064" s="50"/>
      <c r="E7064" s="56"/>
      <c r="F7064" s="50"/>
      <c r="L7064" s="50"/>
      <c r="N7064" s="50"/>
      <c r="O7064" s="50"/>
      <c r="P7064" s="50"/>
    </row>
    <row r="7065" spans="1:16">
      <c r="A7065" s="50"/>
      <c r="C7065" s="50"/>
      <c r="D7065" s="50"/>
      <c r="E7065" s="56"/>
      <c r="F7065" s="50"/>
      <c r="L7065" s="50"/>
      <c r="N7065" s="50"/>
      <c r="O7065" s="50"/>
      <c r="P7065" s="50"/>
    </row>
    <row r="7066" spans="1:16">
      <c r="A7066" s="50"/>
      <c r="C7066" s="50"/>
      <c r="D7066" s="50"/>
      <c r="E7066" s="56"/>
      <c r="F7066" s="50"/>
      <c r="L7066" s="50"/>
      <c r="N7066" s="50"/>
      <c r="O7066" s="50"/>
      <c r="P7066" s="50"/>
    </row>
    <row r="7067" spans="1:16">
      <c r="A7067" s="50"/>
      <c r="C7067" s="50"/>
      <c r="D7067" s="50"/>
      <c r="E7067" s="56"/>
      <c r="F7067" s="50"/>
      <c r="L7067" s="50"/>
      <c r="N7067" s="50"/>
      <c r="O7067" s="50"/>
      <c r="P7067" s="50"/>
    </row>
    <row r="7068" spans="1:16">
      <c r="A7068" s="50"/>
      <c r="C7068" s="50"/>
      <c r="D7068" s="50"/>
      <c r="E7068" s="56"/>
      <c r="F7068" s="50"/>
      <c r="L7068" s="50"/>
      <c r="N7068" s="50"/>
      <c r="O7068" s="50"/>
      <c r="P7068" s="50"/>
    </row>
    <row r="7069" spans="1:16">
      <c r="A7069" s="50"/>
      <c r="C7069" s="50"/>
      <c r="D7069" s="50"/>
      <c r="E7069" s="56"/>
      <c r="F7069" s="50"/>
      <c r="L7069" s="50"/>
      <c r="N7069" s="50"/>
      <c r="O7069" s="50"/>
      <c r="P7069" s="50"/>
    </row>
    <row r="7070" spans="1:16">
      <c r="A7070" s="50"/>
      <c r="C7070" s="50"/>
      <c r="D7070" s="50"/>
      <c r="E7070" s="56"/>
      <c r="F7070" s="50"/>
      <c r="L7070" s="50"/>
      <c r="N7070" s="50"/>
      <c r="O7070" s="50"/>
      <c r="P7070" s="50"/>
    </row>
    <row r="7071" spans="1:16">
      <c r="A7071" s="50"/>
      <c r="C7071" s="50"/>
      <c r="D7071" s="50"/>
      <c r="E7071" s="56"/>
      <c r="F7071" s="50"/>
      <c r="L7071" s="50"/>
      <c r="N7071" s="50"/>
      <c r="O7071" s="50"/>
      <c r="P7071" s="50"/>
    </row>
    <row r="7072" spans="1:16">
      <c r="A7072" s="50"/>
      <c r="C7072" s="50"/>
      <c r="D7072" s="50"/>
      <c r="E7072" s="56"/>
      <c r="F7072" s="50"/>
      <c r="L7072" s="50"/>
      <c r="N7072" s="50"/>
      <c r="O7072" s="50"/>
      <c r="P7072" s="50"/>
    </row>
    <row r="7073" spans="1:16">
      <c r="A7073" s="50"/>
      <c r="C7073" s="50"/>
      <c r="D7073" s="50"/>
      <c r="E7073" s="56"/>
      <c r="F7073" s="50"/>
      <c r="L7073" s="50"/>
      <c r="N7073" s="50"/>
      <c r="O7073" s="50"/>
      <c r="P7073" s="50"/>
    </row>
    <row r="7074" spans="1:16">
      <c r="A7074" s="50"/>
      <c r="C7074" s="50"/>
      <c r="D7074" s="50"/>
      <c r="E7074" s="56"/>
      <c r="F7074" s="50"/>
      <c r="L7074" s="50"/>
      <c r="N7074" s="50"/>
      <c r="O7074" s="50"/>
      <c r="P7074" s="50"/>
    </row>
    <row r="7075" spans="1:16">
      <c r="A7075" s="50"/>
      <c r="C7075" s="50"/>
      <c r="D7075" s="50"/>
      <c r="E7075" s="56"/>
      <c r="F7075" s="50"/>
      <c r="L7075" s="50"/>
      <c r="N7075" s="50"/>
      <c r="O7075" s="50"/>
      <c r="P7075" s="50"/>
    </row>
    <row r="7076" spans="1:16">
      <c r="A7076" s="50"/>
      <c r="C7076" s="50"/>
      <c r="D7076" s="50"/>
      <c r="E7076" s="56"/>
      <c r="F7076" s="50"/>
      <c r="L7076" s="50"/>
      <c r="N7076" s="50"/>
      <c r="O7076" s="50"/>
      <c r="P7076" s="50"/>
    </row>
    <row r="7077" spans="1:16">
      <c r="A7077" s="50"/>
      <c r="C7077" s="50"/>
      <c r="D7077" s="50"/>
      <c r="E7077" s="56"/>
      <c r="F7077" s="50"/>
      <c r="L7077" s="50"/>
      <c r="N7077" s="50"/>
      <c r="O7077" s="50"/>
      <c r="P7077" s="50"/>
    </row>
    <row r="7078" spans="1:16">
      <c r="A7078" s="50"/>
      <c r="C7078" s="50"/>
      <c r="D7078" s="50"/>
      <c r="E7078" s="56"/>
      <c r="F7078" s="50"/>
      <c r="L7078" s="50"/>
      <c r="N7078" s="50"/>
      <c r="O7078" s="50"/>
      <c r="P7078" s="50"/>
    </row>
    <row r="7079" spans="1:16">
      <c r="A7079" s="50"/>
      <c r="C7079" s="50"/>
      <c r="D7079" s="50"/>
      <c r="E7079" s="56"/>
      <c r="F7079" s="50"/>
      <c r="L7079" s="50"/>
      <c r="N7079" s="50"/>
      <c r="O7079" s="50"/>
      <c r="P7079" s="50"/>
    </row>
    <row r="7080" spans="1:16">
      <c r="A7080" s="50"/>
      <c r="C7080" s="50"/>
      <c r="D7080" s="50"/>
      <c r="E7080" s="56"/>
      <c r="F7080" s="50"/>
      <c r="L7080" s="50"/>
      <c r="N7080" s="50"/>
      <c r="O7080" s="50"/>
      <c r="P7080" s="50"/>
    </row>
    <row r="7081" spans="1:16">
      <c r="A7081" s="50"/>
      <c r="C7081" s="50"/>
      <c r="D7081" s="50"/>
      <c r="E7081" s="56"/>
      <c r="F7081" s="50"/>
      <c r="L7081" s="50"/>
      <c r="N7081" s="50"/>
      <c r="O7081" s="50"/>
      <c r="P7081" s="50"/>
    </row>
    <row r="7082" spans="1:16">
      <c r="A7082" s="50"/>
      <c r="C7082" s="50"/>
      <c r="D7082" s="50"/>
      <c r="E7082" s="56"/>
      <c r="F7082" s="50"/>
      <c r="L7082" s="50"/>
      <c r="N7082" s="50"/>
      <c r="O7082" s="50"/>
      <c r="P7082" s="50"/>
    </row>
    <row r="7083" spans="1:16">
      <c r="A7083" s="50"/>
      <c r="C7083" s="50"/>
      <c r="D7083" s="50"/>
      <c r="E7083" s="56"/>
      <c r="F7083" s="50"/>
      <c r="L7083" s="50"/>
      <c r="N7083" s="50"/>
      <c r="O7083" s="50"/>
      <c r="P7083" s="50"/>
    </row>
    <row r="7084" spans="1:16">
      <c r="A7084" s="50"/>
      <c r="C7084" s="50"/>
      <c r="D7084" s="50"/>
      <c r="E7084" s="56"/>
      <c r="F7084" s="50"/>
      <c r="L7084" s="50"/>
      <c r="N7084" s="50"/>
      <c r="O7084" s="50"/>
      <c r="P7084" s="50"/>
    </row>
    <row r="7085" spans="1:16">
      <c r="A7085" s="50"/>
      <c r="C7085" s="50"/>
      <c r="D7085" s="50"/>
      <c r="E7085" s="56"/>
      <c r="F7085" s="50"/>
      <c r="L7085" s="50"/>
      <c r="N7085" s="50"/>
      <c r="O7085" s="50"/>
      <c r="P7085" s="50"/>
    </row>
    <row r="7086" spans="1:16">
      <c r="A7086" s="50"/>
      <c r="C7086" s="50"/>
      <c r="D7086" s="50"/>
      <c r="E7086" s="56"/>
      <c r="F7086" s="50"/>
      <c r="L7086" s="50"/>
      <c r="N7086" s="50"/>
      <c r="O7086" s="50"/>
      <c r="P7086" s="50"/>
    </row>
    <row r="7087" spans="1:16">
      <c r="A7087" s="50"/>
      <c r="C7087" s="50"/>
      <c r="D7087" s="50"/>
      <c r="E7087" s="56"/>
      <c r="F7087" s="50"/>
      <c r="L7087" s="50"/>
      <c r="N7087" s="50"/>
      <c r="O7087" s="50"/>
      <c r="P7087" s="50"/>
    </row>
    <row r="7088" spans="1:16">
      <c r="A7088" s="50"/>
      <c r="C7088" s="50"/>
      <c r="D7088" s="50"/>
      <c r="E7088" s="56"/>
      <c r="F7088" s="50"/>
      <c r="L7088" s="50"/>
      <c r="N7088" s="50"/>
      <c r="O7088" s="50"/>
      <c r="P7088" s="50"/>
    </row>
    <row r="7089" spans="1:16">
      <c r="A7089" s="50"/>
      <c r="C7089" s="50"/>
      <c r="D7089" s="50"/>
      <c r="E7089" s="56"/>
      <c r="F7089" s="50"/>
      <c r="L7089" s="50"/>
      <c r="N7089" s="50"/>
      <c r="O7089" s="50"/>
      <c r="P7089" s="50"/>
    </row>
    <row r="7090" spans="1:16">
      <c r="A7090" s="50"/>
      <c r="C7090" s="50"/>
      <c r="D7090" s="50"/>
      <c r="E7090" s="56"/>
      <c r="F7090" s="50"/>
      <c r="L7090" s="50"/>
      <c r="N7090" s="50"/>
      <c r="O7090" s="50"/>
      <c r="P7090" s="50"/>
    </row>
    <row r="7091" spans="1:16">
      <c r="A7091" s="50"/>
      <c r="C7091" s="50"/>
      <c r="D7091" s="50"/>
      <c r="E7091" s="56"/>
      <c r="F7091" s="50"/>
      <c r="L7091" s="50"/>
      <c r="N7091" s="50"/>
      <c r="O7091" s="50"/>
      <c r="P7091" s="50"/>
    </row>
    <row r="7092" spans="1:16">
      <c r="A7092" s="50"/>
      <c r="C7092" s="50"/>
      <c r="D7092" s="50"/>
      <c r="E7092" s="56"/>
      <c r="F7092" s="50"/>
      <c r="L7092" s="50"/>
      <c r="N7092" s="50"/>
      <c r="O7092" s="50"/>
      <c r="P7092" s="50"/>
    </row>
    <row r="7093" spans="1:16">
      <c r="A7093" s="50"/>
      <c r="C7093" s="50"/>
      <c r="D7093" s="50"/>
      <c r="E7093" s="56"/>
      <c r="F7093" s="50"/>
      <c r="L7093" s="50"/>
      <c r="N7093" s="50"/>
      <c r="O7093" s="50"/>
      <c r="P7093" s="50"/>
    </row>
    <row r="7094" spans="1:16">
      <c r="A7094" s="50"/>
      <c r="C7094" s="50"/>
      <c r="D7094" s="50"/>
      <c r="E7094" s="56"/>
      <c r="F7094" s="50"/>
      <c r="L7094" s="50"/>
      <c r="N7094" s="50"/>
      <c r="O7094" s="50"/>
      <c r="P7094" s="50"/>
    </row>
    <row r="7095" spans="1:16">
      <c r="A7095" s="50"/>
      <c r="C7095" s="50"/>
      <c r="D7095" s="50"/>
      <c r="E7095" s="56"/>
      <c r="F7095" s="50"/>
      <c r="L7095" s="50"/>
      <c r="N7095" s="50"/>
      <c r="O7095" s="50"/>
      <c r="P7095" s="50"/>
    </row>
    <row r="7096" spans="1:16">
      <c r="A7096" s="50"/>
      <c r="C7096" s="50"/>
      <c r="D7096" s="50"/>
      <c r="E7096" s="56"/>
      <c r="F7096" s="50"/>
      <c r="L7096" s="50"/>
      <c r="N7096" s="50"/>
      <c r="O7096" s="50"/>
      <c r="P7096" s="50"/>
    </row>
    <row r="7097" spans="1:16">
      <c r="A7097" s="50"/>
      <c r="C7097" s="50"/>
      <c r="D7097" s="50"/>
      <c r="E7097" s="56"/>
      <c r="F7097" s="50"/>
      <c r="L7097" s="50"/>
      <c r="N7097" s="50"/>
      <c r="O7097" s="50"/>
      <c r="P7097" s="50"/>
    </row>
    <row r="7098" spans="1:16">
      <c r="A7098" s="50"/>
      <c r="C7098" s="50"/>
      <c r="D7098" s="50"/>
      <c r="E7098" s="56"/>
      <c r="F7098" s="50"/>
      <c r="L7098" s="50"/>
      <c r="N7098" s="50"/>
      <c r="O7098" s="50"/>
      <c r="P7098" s="50"/>
    </row>
    <row r="7099" spans="1:16">
      <c r="A7099" s="50"/>
      <c r="C7099" s="50"/>
      <c r="D7099" s="50"/>
      <c r="E7099" s="56"/>
      <c r="F7099" s="50"/>
      <c r="L7099" s="50"/>
      <c r="N7099" s="50"/>
      <c r="O7099" s="50"/>
      <c r="P7099" s="50"/>
    </row>
    <row r="7100" spans="1:16">
      <c r="A7100" s="50"/>
      <c r="C7100" s="50"/>
      <c r="D7100" s="50"/>
      <c r="E7100" s="56"/>
      <c r="F7100" s="50"/>
      <c r="L7100" s="50"/>
      <c r="N7100" s="50"/>
      <c r="O7100" s="50"/>
      <c r="P7100" s="50"/>
    </row>
    <row r="7101" spans="1:16">
      <c r="A7101" s="50"/>
      <c r="C7101" s="50"/>
      <c r="D7101" s="50"/>
      <c r="E7101" s="56"/>
      <c r="F7101" s="50"/>
      <c r="L7101" s="50"/>
      <c r="N7101" s="50"/>
      <c r="O7101" s="50"/>
      <c r="P7101" s="50"/>
    </row>
    <row r="7102" spans="1:16">
      <c r="A7102" s="50"/>
      <c r="C7102" s="50"/>
      <c r="D7102" s="50"/>
      <c r="E7102" s="56"/>
      <c r="F7102" s="50"/>
      <c r="L7102" s="50"/>
      <c r="N7102" s="50"/>
      <c r="O7102" s="50"/>
      <c r="P7102" s="50"/>
    </row>
    <row r="7103" spans="1:16">
      <c r="A7103" s="50"/>
      <c r="C7103" s="50"/>
      <c r="D7103" s="50"/>
      <c r="E7103" s="56"/>
      <c r="F7103" s="50"/>
      <c r="L7103" s="50"/>
      <c r="N7103" s="50"/>
      <c r="O7103" s="50"/>
      <c r="P7103" s="50"/>
    </row>
    <row r="7104" spans="1:16">
      <c r="A7104" s="50"/>
      <c r="C7104" s="50"/>
      <c r="D7104" s="50"/>
      <c r="E7104" s="56"/>
      <c r="F7104" s="50"/>
      <c r="L7104" s="50"/>
      <c r="N7104" s="50"/>
      <c r="O7104" s="50"/>
      <c r="P7104" s="50"/>
    </row>
    <row r="7105" spans="1:16">
      <c r="A7105" s="50"/>
      <c r="C7105" s="50"/>
      <c r="D7105" s="50"/>
      <c r="E7105" s="56"/>
      <c r="F7105" s="50"/>
      <c r="L7105" s="50"/>
      <c r="N7105" s="50"/>
      <c r="O7105" s="50"/>
      <c r="P7105" s="50"/>
    </row>
    <row r="7106" spans="1:16">
      <c r="A7106" s="50"/>
      <c r="C7106" s="50"/>
      <c r="D7106" s="50"/>
      <c r="E7106" s="56"/>
      <c r="F7106" s="50"/>
      <c r="L7106" s="50"/>
      <c r="N7106" s="50"/>
      <c r="O7106" s="50"/>
      <c r="P7106" s="50"/>
    </row>
    <row r="7107" spans="1:16">
      <c r="A7107" s="50"/>
      <c r="C7107" s="50"/>
      <c r="D7107" s="50"/>
      <c r="E7107" s="56"/>
      <c r="F7107" s="50"/>
      <c r="L7107" s="50"/>
      <c r="N7107" s="50"/>
      <c r="O7107" s="50"/>
      <c r="P7107" s="50"/>
    </row>
    <row r="7108" spans="1:16">
      <c r="A7108" s="50"/>
      <c r="C7108" s="50"/>
      <c r="D7108" s="50"/>
      <c r="E7108" s="56"/>
      <c r="F7108" s="50"/>
      <c r="L7108" s="50"/>
      <c r="N7108" s="50"/>
      <c r="O7108" s="50"/>
      <c r="P7108" s="50"/>
    </row>
    <row r="7109" spans="1:16">
      <c r="A7109" s="50"/>
      <c r="C7109" s="50"/>
      <c r="D7109" s="50"/>
      <c r="E7109" s="56"/>
      <c r="F7109" s="50"/>
      <c r="L7109" s="50"/>
      <c r="N7109" s="50"/>
      <c r="O7109" s="50"/>
      <c r="P7109" s="50"/>
    </row>
    <row r="7110" spans="1:16">
      <c r="A7110" s="50"/>
      <c r="C7110" s="50"/>
      <c r="D7110" s="50"/>
      <c r="E7110" s="56"/>
      <c r="F7110" s="50"/>
      <c r="L7110" s="50"/>
      <c r="N7110" s="50"/>
      <c r="O7110" s="50"/>
      <c r="P7110" s="50"/>
    </row>
    <row r="7111" spans="1:16">
      <c r="A7111" s="50"/>
      <c r="C7111" s="50"/>
      <c r="D7111" s="50"/>
      <c r="E7111" s="56"/>
      <c r="F7111" s="50"/>
      <c r="L7111" s="50"/>
      <c r="N7111" s="50"/>
      <c r="O7111" s="50"/>
      <c r="P7111" s="50"/>
    </row>
    <row r="7112" spans="1:16">
      <c r="A7112" s="50"/>
      <c r="C7112" s="50"/>
      <c r="D7112" s="50"/>
      <c r="E7112" s="56"/>
      <c r="F7112" s="50"/>
      <c r="L7112" s="50"/>
      <c r="N7112" s="50"/>
      <c r="O7112" s="50"/>
      <c r="P7112" s="50"/>
    </row>
    <row r="7113" spans="1:16">
      <c r="A7113" s="50"/>
      <c r="C7113" s="50"/>
      <c r="D7113" s="50"/>
      <c r="E7113" s="56"/>
      <c r="F7113" s="50"/>
      <c r="L7113" s="50"/>
      <c r="N7113" s="50"/>
      <c r="O7113" s="50"/>
      <c r="P7113" s="50"/>
    </row>
    <row r="7114" spans="1:16">
      <c r="A7114" s="50"/>
      <c r="C7114" s="50"/>
      <c r="D7114" s="50"/>
      <c r="E7114" s="56"/>
      <c r="F7114" s="50"/>
      <c r="L7114" s="50"/>
      <c r="N7114" s="50"/>
      <c r="O7114" s="50"/>
      <c r="P7114" s="50"/>
    </row>
    <row r="7115" spans="1:16">
      <c r="A7115" s="50"/>
      <c r="C7115" s="50"/>
      <c r="D7115" s="50"/>
      <c r="E7115" s="56"/>
      <c r="F7115" s="50"/>
      <c r="L7115" s="50"/>
      <c r="N7115" s="50"/>
      <c r="O7115" s="50"/>
      <c r="P7115" s="50"/>
    </row>
    <row r="7116" spans="1:16">
      <c r="A7116" s="50"/>
      <c r="C7116" s="50"/>
      <c r="D7116" s="50"/>
      <c r="E7116" s="56"/>
      <c r="F7116" s="50"/>
      <c r="L7116" s="50"/>
      <c r="N7116" s="50"/>
      <c r="O7116" s="50"/>
      <c r="P7116" s="50"/>
    </row>
    <row r="7117" spans="1:16">
      <c r="A7117" s="50"/>
      <c r="C7117" s="50"/>
      <c r="D7117" s="50"/>
      <c r="E7117" s="56"/>
      <c r="F7117" s="50"/>
      <c r="L7117" s="50"/>
      <c r="N7117" s="50"/>
      <c r="O7117" s="50"/>
      <c r="P7117" s="50"/>
    </row>
    <row r="7118" spans="1:16">
      <c r="A7118" s="50"/>
      <c r="C7118" s="50"/>
      <c r="D7118" s="50"/>
      <c r="E7118" s="56"/>
      <c r="F7118" s="50"/>
      <c r="L7118" s="50"/>
      <c r="N7118" s="50"/>
      <c r="O7118" s="50"/>
      <c r="P7118" s="50"/>
    </row>
    <row r="7119" spans="1:16">
      <c r="A7119" s="50"/>
      <c r="C7119" s="50"/>
      <c r="D7119" s="50"/>
      <c r="E7119" s="56"/>
      <c r="F7119" s="50"/>
      <c r="L7119" s="50"/>
      <c r="N7119" s="50"/>
      <c r="O7119" s="50"/>
      <c r="P7119" s="50"/>
    </row>
    <row r="7120" spans="1:16">
      <c r="A7120" s="50"/>
      <c r="C7120" s="50"/>
      <c r="D7120" s="50"/>
      <c r="E7120" s="56"/>
      <c r="F7120" s="50"/>
      <c r="L7120" s="50"/>
      <c r="N7120" s="50"/>
      <c r="O7120" s="50"/>
      <c r="P7120" s="50"/>
    </row>
    <row r="7121" spans="1:16">
      <c r="A7121" s="50"/>
      <c r="C7121" s="50"/>
      <c r="D7121" s="50"/>
      <c r="E7121" s="56"/>
      <c r="F7121" s="50"/>
      <c r="L7121" s="50"/>
      <c r="N7121" s="50"/>
      <c r="O7121" s="50"/>
      <c r="P7121" s="50"/>
    </row>
    <row r="7122" spans="1:16">
      <c r="A7122" s="50"/>
      <c r="C7122" s="50"/>
      <c r="D7122" s="50"/>
      <c r="E7122" s="56"/>
      <c r="F7122" s="50"/>
      <c r="L7122" s="50"/>
      <c r="N7122" s="50"/>
      <c r="O7122" s="50"/>
      <c r="P7122" s="50"/>
    </row>
    <row r="7123" spans="1:16">
      <c r="A7123" s="50"/>
      <c r="C7123" s="50"/>
      <c r="D7123" s="50"/>
      <c r="E7123" s="56"/>
      <c r="F7123" s="50"/>
      <c r="L7123" s="50"/>
      <c r="N7123" s="50"/>
      <c r="O7123" s="50"/>
      <c r="P7123" s="50"/>
    </row>
    <row r="7124" spans="1:16">
      <c r="A7124" s="50"/>
      <c r="C7124" s="50"/>
      <c r="D7124" s="50"/>
      <c r="E7124" s="56"/>
      <c r="F7124" s="50"/>
      <c r="L7124" s="50"/>
      <c r="N7124" s="50"/>
      <c r="O7124" s="50"/>
      <c r="P7124" s="50"/>
    </row>
    <row r="7125" spans="1:16">
      <c r="A7125" s="50"/>
      <c r="C7125" s="50"/>
      <c r="D7125" s="50"/>
      <c r="E7125" s="56"/>
      <c r="F7125" s="50"/>
      <c r="L7125" s="50"/>
      <c r="N7125" s="50"/>
      <c r="O7125" s="50"/>
      <c r="P7125" s="50"/>
    </row>
    <row r="7126" spans="1:16">
      <c r="A7126" s="50"/>
      <c r="C7126" s="50"/>
      <c r="D7126" s="50"/>
      <c r="E7126" s="56"/>
      <c r="F7126" s="50"/>
      <c r="L7126" s="50"/>
      <c r="N7126" s="50"/>
      <c r="O7126" s="50"/>
      <c r="P7126" s="50"/>
    </row>
    <row r="7127" spans="1:16">
      <c r="A7127" s="50"/>
      <c r="C7127" s="50"/>
      <c r="D7127" s="50"/>
      <c r="E7127" s="56"/>
      <c r="F7127" s="50"/>
      <c r="L7127" s="50"/>
      <c r="N7127" s="50"/>
      <c r="O7127" s="50"/>
      <c r="P7127" s="50"/>
    </row>
    <row r="7128" spans="1:16">
      <c r="A7128" s="50"/>
      <c r="C7128" s="50"/>
      <c r="D7128" s="50"/>
      <c r="E7128" s="56"/>
      <c r="F7128" s="50"/>
      <c r="L7128" s="50"/>
      <c r="N7128" s="50"/>
      <c r="O7128" s="50"/>
      <c r="P7128" s="50"/>
    </row>
    <row r="7129" spans="1:16">
      <c r="A7129" s="50"/>
      <c r="C7129" s="50"/>
      <c r="D7129" s="50"/>
      <c r="E7129" s="56"/>
      <c r="F7129" s="50"/>
      <c r="L7129" s="50"/>
      <c r="N7129" s="50"/>
      <c r="O7129" s="50"/>
      <c r="P7129" s="50"/>
    </row>
    <row r="7130" spans="1:16">
      <c r="A7130" s="50"/>
      <c r="C7130" s="50"/>
      <c r="D7130" s="50"/>
      <c r="E7130" s="56"/>
      <c r="F7130" s="50"/>
      <c r="L7130" s="50"/>
      <c r="N7130" s="50"/>
      <c r="O7130" s="50"/>
      <c r="P7130" s="50"/>
    </row>
    <row r="7131" spans="1:16">
      <c r="A7131" s="50"/>
      <c r="C7131" s="50"/>
      <c r="D7131" s="50"/>
      <c r="E7131" s="56"/>
      <c r="F7131" s="50"/>
      <c r="L7131" s="50"/>
      <c r="N7131" s="50"/>
      <c r="O7131" s="50"/>
      <c r="P7131" s="50"/>
    </row>
    <row r="7132" spans="1:16">
      <c r="A7132" s="50"/>
      <c r="C7132" s="50"/>
      <c r="D7132" s="50"/>
      <c r="E7132" s="56"/>
      <c r="F7132" s="50"/>
      <c r="L7132" s="50"/>
      <c r="N7132" s="50"/>
      <c r="O7132" s="50"/>
      <c r="P7132" s="50"/>
    </row>
    <row r="7133" spans="1:16">
      <c r="A7133" s="50"/>
      <c r="C7133" s="50"/>
      <c r="D7133" s="50"/>
      <c r="E7133" s="56"/>
      <c r="F7133" s="50"/>
      <c r="L7133" s="50"/>
      <c r="N7133" s="50"/>
      <c r="O7133" s="50"/>
      <c r="P7133" s="50"/>
    </row>
    <row r="7134" spans="1:16">
      <c r="A7134" s="50"/>
      <c r="C7134" s="50"/>
      <c r="D7134" s="50"/>
      <c r="E7134" s="56"/>
      <c r="F7134" s="50"/>
      <c r="L7134" s="50"/>
      <c r="N7134" s="50"/>
      <c r="O7134" s="50"/>
      <c r="P7134" s="50"/>
    </row>
    <row r="7135" spans="1:16">
      <c r="A7135" s="50"/>
      <c r="C7135" s="50"/>
      <c r="D7135" s="50"/>
      <c r="E7135" s="56"/>
      <c r="F7135" s="50"/>
      <c r="L7135" s="50"/>
      <c r="N7135" s="50"/>
      <c r="O7135" s="50"/>
      <c r="P7135" s="50"/>
    </row>
    <row r="7136" spans="1:16">
      <c r="A7136" s="50"/>
      <c r="C7136" s="50"/>
      <c r="D7136" s="50"/>
      <c r="E7136" s="56"/>
      <c r="F7136" s="50"/>
      <c r="L7136" s="50"/>
      <c r="N7136" s="50"/>
      <c r="O7136" s="50"/>
      <c r="P7136" s="50"/>
    </row>
    <row r="7137" spans="1:16">
      <c r="A7137" s="50"/>
      <c r="C7137" s="50"/>
      <c r="D7137" s="50"/>
      <c r="E7137" s="56"/>
      <c r="F7137" s="50"/>
      <c r="L7137" s="50"/>
      <c r="N7137" s="50"/>
      <c r="O7137" s="50"/>
      <c r="P7137" s="50"/>
    </row>
    <row r="7138" spans="1:16">
      <c r="A7138" s="50"/>
      <c r="C7138" s="50"/>
      <c r="D7138" s="50"/>
      <c r="E7138" s="56"/>
      <c r="F7138" s="50"/>
      <c r="L7138" s="50"/>
      <c r="N7138" s="50"/>
      <c r="O7138" s="50"/>
      <c r="P7138" s="50"/>
    </row>
    <row r="7139" spans="1:16">
      <c r="A7139" s="50"/>
      <c r="C7139" s="50"/>
      <c r="D7139" s="50"/>
      <c r="E7139" s="56"/>
      <c r="F7139" s="50"/>
      <c r="L7139" s="50"/>
      <c r="N7139" s="50"/>
      <c r="O7139" s="50"/>
      <c r="P7139" s="50"/>
    </row>
    <row r="7140" spans="1:16">
      <c r="A7140" s="50"/>
      <c r="C7140" s="50"/>
      <c r="D7140" s="50"/>
      <c r="E7140" s="56"/>
      <c r="F7140" s="50"/>
      <c r="L7140" s="50"/>
      <c r="N7140" s="50"/>
      <c r="O7140" s="50"/>
      <c r="P7140" s="50"/>
    </row>
    <row r="7141" spans="1:16">
      <c r="A7141" s="50"/>
      <c r="C7141" s="50"/>
      <c r="D7141" s="50"/>
      <c r="E7141" s="56"/>
      <c r="F7141" s="50"/>
      <c r="L7141" s="50"/>
      <c r="N7141" s="50"/>
      <c r="O7141" s="50"/>
      <c r="P7141" s="50"/>
    </row>
    <row r="7142" spans="1:16">
      <c r="A7142" s="50"/>
      <c r="C7142" s="50"/>
      <c r="D7142" s="50"/>
      <c r="E7142" s="56"/>
      <c r="F7142" s="50"/>
      <c r="L7142" s="50"/>
      <c r="N7142" s="50"/>
      <c r="O7142" s="50"/>
      <c r="P7142" s="50"/>
    </row>
    <row r="7143" spans="1:16">
      <c r="A7143" s="50"/>
      <c r="C7143" s="50"/>
      <c r="D7143" s="50"/>
      <c r="E7143" s="56"/>
      <c r="F7143" s="50"/>
      <c r="L7143" s="50"/>
      <c r="N7143" s="50"/>
      <c r="O7143" s="50"/>
      <c r="P7143" s="50"/>
    </row>
    <row r="7144" spans="1:16">
      <c r="A7144" s="50"/>
      <c r="C7144" s="50"/>
      <c r="D7144" s="50"/>
      <c r="E7144" s="56"/>
      <c r="F7144" s="50"/>
      <c r="L7144" s="50"/>
      <c r="N7144" s="50"/>
      <c r="O7144" s="50"/>
      <c r="P7144" s="50"/>
    </row>
    <row r="7145" spans="1:16">
      <c r="A7145" s="50"/>
      <c r="C7145" s="50"/>
      <c r="D7145" s="50"/>
      <c r="E7145" s="56"/>
      <c r="F7145" s="50"/>
      <c r="L7145" s="50"/>
      <c r="N7145" s="50"/>
      <c r="O7145" s="50"/>
      <c r="P7145" s="50"/>
    </row>
    <row r="7146" spans="1:16">
      <c r="A7146" s="50"/>
      <c r="C7146" s="50"/>
      <c r="D7146" s="50"/>
      <c r="E7146" s="56"/>
      <c r="F7146" s="50"/>
      <c r="L7146" s="50"/>
      <c r="N7146" s="50"/>
      <c r="O7146" s="50"/>
      <c r="P7146" s="50"/>
    </row>
    <row r="7147" spans="1:16">
      <c r="A7147" s="50"/>
      <c r="C7147" s="50"/>
      <c r="D7147" s="50"/>
      <c r="E7147" s="56"/>
      <c r="F7147" s="50"/>
      <c r="L7147" s="50"/>
      <c r="N7147" s="50"/>
      <c r="O7147" s="50"/>
      <c r="P7147" s="50"/>
    </row>
    <row r="7148" spans="1:16">
      <c r="A7148" s="50"/>
      <c r="C7148" s="50"/>
      <c r="D7148" s="50"/>
      <c r="E7148" s="56"/>
      <c r="F7148" s="50"/>
      <c r="L7148" s="50"/>
      <c r="N7148" s="50"/>
      <c r="O7148" s="50"/>
      <c r="P7148" s="50"/>
    </row>
    <row r="7149" spans="1:16">
      <c r="A7149" s="50"/>
      <c r="C7149" s="50"/>
      <c r="D7149" s="50"/>
      <c r="E7149" s="56"/>
      <c r="F7149" s="50"/>
      <c r="L7149" s="50"/>
      <c r="N7149" s="50"/>
      <c r="O7149" s="50"/>
      <c r="P7149" s="50"/>
    </row>
    <row r="7150" spans="1:16">
      <c r="A7150" s="50"/>
      <c r="C7150" s="50"/>
      <c r="D7150" s="50"/>
      <c r="E7150" s="56"/>
      <c r="F7150" s="50"/>
      <c r="L7150" s="50"/>
      <c r="N7150" s="50"/>
      <c r="O7150" s="50"/>
      <c r="P7150" s="50"/>
    </row>
    <row r="7151" spans="1:16">
      <c r="A7151" s="50"/>
      <c r="C7151" s="50"/>
      <c r="D7151" s="50"/>
      <c r="E7151" s="56"/>
      <c r="F7151" s="50"/>
      <c r="L7151" s="50"/>
      <c r="N7151" s="50"/>
      <c r="O7151" s="50"/>
      <c r="P7151" s="50"/>
    </row>
    <row r="7152" spans="1:16">
      <c r="A7152" s="50"/>
      <c r="C7152" s="50"/>
      <c r="D7152" s="50"/>
      <c r="E7152" s="56"/>
      <c r="F7152" s="50"/>
      <c r="L7152" s="50"/>
      <c r="N7152" s="50"/>
      <c r="O7152" s="50"/>
      <c r="P7152" s="50"/>
    </row>
    <row r="7153" spans="1:16">
      <c r="A7153" s="50"/>
      <c r="C7153" s="50"/>
      <c r="D7153" s="50"/>
      <c r="E7153" s="56"/>
      <c r="F7153" s="50"/>
      <c r="L7153" s="50"/>
      <c r="N7153" s="50"/>
      <c r="O7153" s="50"/>
      <c r="P7153" s="50"/>
    </row>
    <row r="7154" spans="1:16">
      <c r="A7154" s="50"/>
      <c r="C7154" s="50"/>
      <c r="D7154" s="50"/>
      <c r="E7154" s="56"/>
      <c r="F7154" s="50"/>
      <c r="L7154" s="50"/>
      <c r="N7154" s="50"/>
      <c r="O7154" s="50"/>
      <c r="P7154" s="50"/>
    </row>
    <row r="7155" spans="1:16">
      <c r="A7155" s="50"/>
      <c r="C7155" s="50"/>
      <c r="D7155" s="50"/>
      <c r="E7155" s="56"/>
      <c r="F7155" s="50"/>
      <c r="L7155" s="50"/>
      <c r="N7155" s="50"/>
      <c r="O7155" s="50"/>
      <c r="P7155" s="50"/>
    </row>
    <row r="7156" spans="1:16">
      <c r="A7156" s="50"/>
      <c r="C7156" s="50"/>
      <c r="D7156" s="50"/>
      <c r="E7156" s="56"/>
      <c r="F7156" s="50"/>
      <c r="L7156" s="50"/>
      <c r="N7156" s="50"/>
      <c r="O7156" s="50"/>
      <c r="P7156" s="50"/>
    </row>
    <row r="7157" spans="1:16">
      <c r="A7157" s="50"/>
      <c r="C7157" s="50"/>
      <c r="D7157" s="50"/>
      <c r="E7157" s="56"/>
      <c r="F7157" s="50"/>
      <c r="L7157" s="50"/>
      <c r="N7157" s="50"/>
      <c r="O7157" s="50"/>
      <c r="P7157" s="50"/>
    </row>
    <row r="7158" spans="1:16">
      <c r="A7158" s="50"/>
      <c r="C7158" s="50"/>
      <c r="D7158" s="50"/>
      <c r="E7158" s="56"/>
      <c r="F7158" s="50"/>
      <c r="L7158" s="50"/>
      <c r="N7158" s="50"/>
      <c r="O7158" s="50"/>
      <c r="P7158" s="50"/>
    </row>
    <row r="7159" spans="1:16">
      <c r="A7159" s="50"/>
      <c r="C7159" s="50"/>
      <c r="D7159" s="50"/>
      <c r="E7159" s="56"/>
      <c r="F7159" s="50"/>
      <c r="L7159" s="50"/>
      <c r="N7159" s="50"/>
      <c r="O7159" s="50"/>
      <c r="P7159" s="50"/>
    </row>
    <row r="7160" spans="1:16">
      <c r="A7160" s="50"/>
      <c r="C7160" s="50"/>
      <c r="D7160" s="50"/>
      <c r="E7160" s="56"/>
      <c r="F7160" s="50"/>
      <c r="L7160" s="50"/>
      <c r="N7160" s="50"/>
      <c r="O7160" s="50"/>
      <c r="P7160" s="50"/>
    </row>
    <row r="7161" spans="1:16">
      <c r="A7161" s="50"/>
      <c r="C7161" s="50"/>
      <c r="D7161" s="50"/>
      <c r="E7161" s="56"/>
      <c r="F7161" s="50"/>
      <c r="L7161" s="50"/>
      <c r="N7161" s="50"/>
      <c r="O7161" s="50"/>
      <c r="P7161" s="50"/>
    </row>
    <row r="7162" spans="1:16">
      <c r="A7162" s="50"/>
      <c r="C7162" s="50"/>
      <c r="D7162" s="50"/>
      <c r="E7162" s="56"/>
      <c r="F7162" s="50"/>
      <c r="L7162" s="50"/>
      <c r="N7162" s="50"/>
      <c r="O7162" s="50"/>
      <c r="P7162" s="50"/>
    </row>
    <row r="7163" spans="1:16">
      <c r="A7163" s="50"/>
      <c r="C7163" s="50"/>
      <c r="D7163" s="50"/>
      <c r="E7163" s="56"/>
      <c r="F7163" s="50"/>
      <c r="L7163" s="50"/>
      <c r="N7163" s="50"/>
      <c r="O7163" s="50"/>
      <c r="P7163" s="50"/>
    </row>
    <row r="7164" spans="1:16">
      <c r="A7164" s="50"/>
      <c r="C7164" s="50"/>
      <c r="D7164" s="50"/>
      <c r="E7164" s="56"/>
      <c r="F7164" s="50"/>
      <c r="L7164" s="50"/>
      <c r="N7164" s="50"/>
      <c r="O7164" s="50"/>
      <c r="P7164" s="50"/>
    </row>
    <row r="7165" spans="1:16">
      <c r="A7165" s="50"/>
      <c r="C7165" s="50"/>
      <c r="D7165" s="50"/>
      <c r="E7165" s="56"/>
      <c r="F7165" s="50"/>
      <c r="L7165" s="50"/>
      <c r="N7165" s="50"/>
      <c r="O7165" s="50"/>
      <c r="P7165" s="50"/>
    </row>
    <row r="7166" spans="1:16">
      <c r="A7166" s="50"/>
      <c r="C7166" s="50"/>
      <c r="D7166" s="50"/>
      <c r="E7166" s="56"/>
      <c r="F7166" s="50"/>
      <c r="L7166" s="50"/>
      <c r="N7166" s="50"/>
      <c r="O7166" s="50"/>
      <c r="P7166" s="50"/>
    </row>
    <row r="7167" spans="1:16">
      <c r="A7167" s="50"/>
      <c r="C7167" s="50"/>
      <c r="D7167" s="50"/>
      <c r="E7167" s="56"/>
      <c r="F7167" s="50"/>
      <c r="L7167" s="50"/>
      <c r="N7167" s="50"/>
      <c r="O7167" s="50"/>
      <c r="P7167" s="50"/>
    </row>
    <row r="7168" spans="1:16">
      <c r="A7168" s="50"/>
      <c r="C7168" s="50"/>
      <c r="D7168" s="50"/>
      <c r="E7168" s="56"/>
      <c r="F7168" s="50"/>
      <c r="L7168" s="50"/>
      <c r="N7168" s="50"/>
      <c r="O7168" s="50"/>
      <c r="P7168" s="50"/>
    </row>
    <row r="7169" spans="1:16">
      <c r="A7169" s="50"/>
      <c r="C7169" s="50"/>
      <c r="D7169" s="50"/>
      <c r="E7169" s="56"/>
      <c r="F7169" s="50"/>
      <c r="L7169" s="50"/>
      <c r="N7169" s="50"/>
      <c r="O7169" s="50"/>
      <c r="P7169" s="50"/>
    </row>
    <row r="7170" spans="1:16">
      <c r="A7170" s="50"/>
      <c r="C7170" s="50"/>
      <c r="D7170" s="50"/>
      <c r="E7170" s="56"/>
      <c r="F7170" s="50"/>
      <c r="L7170" s="50"/>
      <c r="N7170" s="50"/>
      <c r="O7170" s="50"/>
      <c r="P7170" s="50"/>
    </row>
    <row r="7171" spans="1:16">
      <c r="A7171" s="50"/>
      <c r="C7171" s="50"/>
      <c r="D7171" s="50"/>
      <c r="E7171" s="56"/>
      <c r="F7171" s="50"/>
      <c r="L7171" s="50"/>
      <c r="N7171" s="50"/>
      <c r="O7171" s="50"/>
      <c r="P7171" s="50"/>
    </row>
    <row r="7172" spans="1:16">
      <c r="A7172" s="50"/>
      <c r="C7172" s="50"/>
      <c r="D7172" s="50"/>
      <c r="E7172" s="56"/>
      <c r="F7172" s="50"/>
      <c r="L7172" s="50"/>
      <c r="N7172" s="50"/>
      <c r="O7172" s="50"/>
      <c r="P7172" s="50"/>
    </row>
    <row r="7173" spans="1:16">
      <c r="A7173" s="50"/>
      <c r="C7173" s="50"/>
      <c r="D7173" s="50"/>
      <c r="E7173" s="56"/>
      <c r="F7173" s="50"/>
      <c r="L7173" s="50"/>
      <c r="N7173" s="50"/>
      <c r="O7173" s="50"/>
      <c r="P7173" s="50"/>
    </row>
    <row r="7174" spans="1:16">
      <c r="A7174" s="50"/>
      <c r="C7174" s="50"/>
      <c r="D7174" s="50"/>
      <c r="E7174" s="56"/>
      <c r="F7174" s="50"/>
      <c r="L7174" s="50"/>
      <c r="N7174" s="50"/>
      <c r="O7174" s="50"/>
      <c r="P7174" s="50"/>
    </row>
    <row r="7175" spans="1:16">
      <c r="A7175" s="50"/>
      <c r="C7175" s="50"/>
      <c r="D7175" s="50"/>
      <c r="E7175" s="56"/>
      <c r="F7175" s="50"/>
      <c r="L7175" s="50"/>
      <c r="N7175" s="50"/>
      <c r="O7175" s="50"/>
      <c r="P7175" s="50"/>
    </row>
    <row r="7176" spans="1:16">
      <c r="A7176" s="50"/>
      <c r="C7176" s="50"/>
      <c r="D7176" s="50"/>
      <c r="E7176" s="56"/>
      <c r="F7176" s="50"/>
      <c r="L7176" s="50"/>
      <c r="N7176" s="50"/>
      <c r="O7176" s="50"/>
      <c r="P7176" s="50"/>
    </row>
    <row r="7177" spans="1:16">
      <c r="A7177" s="50"/>
      <c r="C7177" s="50"/>
      <c r="D7177" s="50"/>
      <c r="E7177" s="56"/>
      <c r="F7177" s="50"/>
      <c r="L7177" s="50"/>
      <c r="N7177" s="50"/>
      <c r="O7177" s="50"/>
      <c r="P7177" s="50"/>
    </row>
    <row r="7178" spans="1:16">
      <c r="A7178" s="50"/>
      <c r="C7178" s="50"/>
      <c r="D7178" s="50"/>
      <c r="E7178" s="56"/>
      <c r="F7178" s="50"/>
      <c r="L7178" s="50"/>
      <c r="N7178" s="50"/>
      <c r="O7178" s="50"/>
      <c r="P7178" s="50"/>
    </row>
    <row r="7179" spans="1:16">
      <c r="A7179" s="50"/>
      <c r="C7179" s="50"/>
      <c r="D7179" s="50"/>
      <c r="E7179" s="56"/>
      <c r="F7179" s="50"/>
      <c r="L7179" s="50"/>
      <c r="N7179" s="50"/>
      <c r="O7179" s="50"/>
      <c r="P7179" s="50"/>
    </row>
    <row r="7180" spans="1:16">
      <c r="A7180" s="50"/>
      <c r="C7180" s="50"/>
      <c r="D7180" s="50"/>
      <c r="E7180" s="56"/>
      <c r="F7180" s="50"/>
      <c r="L7180" s="50"/>
      <c r="N7180" s="50"/>
      <c r="O7180" s="50"/>
      <c r="P7180" s="50"/>
    </row>
    <row r="7181" spans="1:16">
      <c r="A7181" s="50"/>
      <c r="C7181" s="50"/>
      <c r="D7181" s="50"/>
      <c r="E7181" s="56"/>
      <c r="F7181" s="50"/>
      <c r="L7181" s="50"/>
      <c r="N7181" s="50"/>
      <c r="O7181" s="50"/>
      <c r="P7181" s="50"/>
    </row>
    <row r="7182" spans="1:16">
      <c r="A7182" s="50"/>
      <c r="C7182" s="50"/>
      <c r="D7182" s="50"/>
      <c r="E7182" s="56"/>
      <c r="F7182" s="50"/>
      <c r="L7182" s="50"/>
      <c r="N7182" s="50"/>
      <c r="O7182" s="50"/>
      <c r="P7182" s="50"/>
    </row>
    <row r="7183" spans="1:16">
      <c r="A7183" s="50"/>
      <c r="C7183" s="50"/>
      <c r="D7183" s="50"/>
      <c r="E7183" s="56"/>
      <c r="F7183" s="50"/>
      <c r="L7183" s="50"/>
      <c r="N7183" s="50"/>
      <c r="O7183" s="50"/>
      <c r="P7183" s="50"/>
    </row>
    <row r="7184" spans="1:16">
      <c r="A7184" s="50"/>
      <c r="C7184" s="50"/>
      <c r="D7184" s="50"/>
      <c r="E7184" s="56"/>
      <c r="F7184" s="50"/>
      <c r="L7184" s="50"/>
      <c r="N7184" s="50"/>
      <c r="O7184" s="50"/>
      <c r="P7184" s="50"/>
    </row>
    <row r="7185" spans="1:16">
      <c r="A7185" s="50"/>
      <c r="C7185" s="50"/>
      <c r="D7185" s="50"/>
      <c r="E7185" s="56"/>
      <c r="F7185" s="50"/>
      <c r="L7185" s="50"/>
      <c r="N7185" s="50"/>
      <c r="O7185" s="50"/>
      <c r="P7185" s="50"/>
    </row>
    <row r="7186" spans="1:16">
      <c r="A7186" s="50"/>
      <c r="C7186" s="50"/>
      <c r="D7186" s="50"/>
      <c r="E7186" s="56"/>
      <c r="F7186" s="50"/>
      <c r="L7186" s="50"/>
      <c r="N7186" s="50"/>
      <c r="O7186" s="50"/>
      <c r="P7186" s="50"/>
    </row>
    <row r="7187" spans="1:16">
      <c r="A7187" s="50"/>
      <c r="C7187" s="50"/>
      <c r="D7187" s="50"/>
      <c r="E7187" s="56"/>
      <c r="F7187" s="50"/>
      <c r="L7187" s="50"/>
      <c r="N7187" s="50"/>
      <c r="O7187" s="50"/>
      <c r="P7187" s="50"/>
    </row>
    <row r="7188" spans="1:16">
      <c r="A7188" s="50"/>
      <c r="C7188" s="50"/>
      <c r="D7188" s="50"/>
      <c r="E7188" s="56"/>
      <c r="F7188" s="50"/>
      <c r="L7188" s="50"/>
      <c r="N7188" s="50"/>
      <c r="O7188" s="50"/>
      <c r="P7188" s="50"/>
    </row>
    <row r="7189" spans="1:16">
      <c r="A7189" s="50"/>
      <c r="C7189" s="50"/>
      <c r="D7189" s="50"/>
      <c r="E7189" s="56"/>
      <c r="F7189" s="50"/>
      <c r="L7189" s="50"/>
      <c r="N7189" s="50"/>
      <c r="O7189" s="50"/>
      <c r="P7189" s="50"/>
    </row>
    <row r="7190" spans="1:16">
      <c r="A7190" s="50"/>
      <c r="C7190" s="50"/>
      <c r="D7190" s="50"/>
      <c r="E7190" s="56"/>
      <c r="F7190" s="50"/>
      <c r="L7190" s="50"/>
      <c r="N7190" s="50"/>
      <c r="O7190" s="50"/>
      <c r="P7190" s="50"/>
    </row>
    <row r="7191" spans="1:16">
      <c r="A7191" s="50"/>
      <c r="C7191" s="50"/>
      <c r="D7191" s="50"/>
      <c r="E7191" s="56"/>
      <c r="F7191" s="50"/>
      <c r="L7191" s="50"/>
      <c r="N7191" s="50"/>
      <c r="O7191" s="50"/>
      <c r="P7191" s="50"/>
    </row>
    <row r="7192" spans="1:16">
      <c r="A7192" s="50"/>
      <c r="C7192" s="50"/>
      <c r="D7192" s="50"/>
      <c r="E7192" s="56"/>
      <c r="F7192" s="50"/>
      <c r="L7192" s="50"/>
      <c r="N7192" s="50"/>
      <c r="O7192" s="50"/>
      <c r="P7192" s="50"/>
    </row>
    <row r="7193" spans="1:16">
      <c r="A7193" s="50"/>
      <c r="C7193" s="50"/>
      <c r="D7193" s="50"/>
      <c r="E7193" s="56"/>
      <c r="F7193" s="50"/>
      <c r="L7193" s="50"/>
      <c r="N7193" s="50"/>
      <c r="O7193" s="50"/>
      <c r="P7193" s="50"/>
    </row>
    <row r="7194" spans="1:16">
      <c r="A7194" s="50"/>
      <c r="C7194" s="50"/>
      <c r="D7194" s="50"/>
      <c r="E7194" s="56"/>
      <c r="F7194" s="50"/>
      <c r="L7194" s="50"/>
      <c r="N7194" s="50"/>
      <c r="O7194" s="50"/>
      <c r="P7194" s="50"/>
    </row>
    <row r="7195" spans="1:16">
      <c r="A7195" s="50"/>
      <c r="C7195" s="50"/>
      <c r="D7195" s="50"/>
      <c r="E7195" s="56"/>
      <c r="F7195" s="50"/>
      <c r="L7195" s="50"/>
      <c r="N7195" s="50"/>
      <c r="O7195" s="50"/>
      <c r="P7195" s="50"/>
    </row>
    <row r="7196" spans="1:16">
      <c r="A7196" s="50"/>
      <c r="C7196" s="50"/>
      <c r="D7196" s="50"/>
      <c r="E7196" s="56"/>
      <c r="F7196" s="50"/>
      <c r="L7196" s="50"/>
      <c r="N7196" s="50"/>
      <c r="O7196" s="50"/>
      <c r="P7196" s="50"/>
    </row>
    <row r="7197" spans="1:16">
      <c r="A7197" s="50"/>
      <c r="C7197" s="50"/>
      <c r="D7197" s="50"/>
      <c r="E7197" s="56"/>
      <c r="F7197" s="50"/>
      <c r="L7197" s="50"/>
      <c r="N7197" s="50"/>
      <c r="O7197" s="50"/>
      <c r="P7197" s="50"/>
    </row>
    <row r="7198" spans="1:16">
      <c r="A7198" s="50"/>
      <c r="C7198" s="50"/>
      <c r="D7198" s="50"/>
      <c r="E7198" s="56"/>
      <c r="F7198" s="50"/>
      <c r="L7198" s="50"/>
      <c r="N7198" s="50"/>
      <c r="O7198" s="50"/>
      <c r="P7198" s="50"/>
    </row>
    <row r="7199" spans="1:16">
      <c r="A7199" s="50"/>
      <c r="C7199" s="50"/>
      <c r="D7199" s="50"/>
      <c r="E7199" s="56"/>
      <c r="F7199" s="50"/>
      <c r="L7199" s="50"/>
      <c r="N7199" s="50"/>
      <c r="O7199" s="50"/>
      <c r="P7199" s="50"/>
    </row>
    <row r="7200" spans="1:16">
      <c r="A7200" s="50"/>
      <c r="C7200" s="50"/>
      <c r="D7200" s="50"/>
      <c r="E7200" s="56"/>
      <c r="F7200" s="50"/>
      <c r="L7200" s="50"/>
      <c r="N7200" s="50"/>
      <c r="O7200" s="50"/>
      <c r="P7200" s="50"/>
    </row>
    <row r="7201" spans="1:16">
      <c r="A7201" s="50"/>
      <c r="C7201" s="50"/>
      <c r="D7201" s="50"/>
      <c r="E7201" s="56"/>
      <c r="F7201" s="50"/>
      <c r="L7201" s="50"/>
      <c r="N7201" s="50"/>
      <c r="O7201" s="50"/>
      <c r="P7201" s="50"/>
    </row>
    <row r="7202" spans="1:16">
      <c r="A7202" s="50"/>
      <c r="C7202" s="50"/>
      <c r="D7202" s="50"/>
      <c r="E7202" s="56"/>
      <c r="F7202" s="50"/>
      <c r="L7202" s="50"/>
      <c r="N7202" s="50"/>
      <c r="O7202" s="50"/>
      <c r="P7202" s="50"/>
    </row>
    <row r="7203" spans="1:16">
      <c r="A7203" s="50"/>
      <c r="C7203" s="50"/>
      <c r="D7203" s="50"/>
      <c r="E7203" s="56"/>
      <c r="F7203" s="50"/>
      <c r="L7203" s="50"/>
      <c r="N7203" s="50"/>
      <c r="O7203" s="50"/>
      <c r="P7203" s="50"/>
    </row>
    <row r="7204" spans="1:16">
      <c r="A7204" s="50"/>
      <c r="C7204" s="50"/>
      <c r="D7204" s="50"/>
      <c r="E7204" s="56"/>
      <c r="F7204" s="50"/>
      <c r="L7204" s="50"/>
      <c r="N7204" s="50"/>
      <c r="O7204" s="50"/>
      <c r="P7204" s="50"/>
    </row>
    <row r="7205" spans="1:16">
      <c r="A7205" s="50"/>
      <c r="C7205" s="50"/>
      <c r="D7205" s="50"/>
      <c r="E7205" s="56"/>
      <c r="F7205" s="50"/>
      <c r="L7205" s="50"/>
      <c r="N7205" s="50"/>
      <c r="O7205" s="50"/>
      <c r="P7205" s="50"/>
    </row>
    <row r="7206" spans="1:16">
      <c r="A7206" s="50"/>
      <c r="C7206" s="50"/>
      <c r="D7206" s="50"/>
      <c r="E7206" s="56"/>
      <c r="F7206" s="50"/>
      <c r="L7206" s="50"/>
      <c r="N7206" s="50"/>
      <c r="O7206" s="50"/>
      <c r="P7206" s="50"/>
    </row>
    <row r="7207" spans="1:16">
      <c r="A7207" s="50"/>
      <c r="C7207" s="50"/>
      <c r="D7207" s="50"/>
      <c r="E7207" s="56"/>
      <c r="F7207" s="50"/>
      <c r="L7207" s="50"/>
      <c r="N7207" s="50"/>
      <c r="O7207" s="50"/>
      <c r="P7207" s="50"/>
    </row>
    <row r="7208" spans="1:16">
      <c r="A7208" s="50"/>
      <c r="C7208" s="50"/>
      <c r="D7208" s="50"/>
      <c r="E7208" s="56"/>
      <c r="F7208" s="50"/>
      <c r="L7208" s="50"/>
      <c r="N7208" s="50"/>
      <c r="O7208" s="50"/>
      <c r="P7208" s="50"/>
    </row>
    <row r="7209" spans="1:16">
      <c r="A7209" s="50"/>
      <c r="C7209" s="50"/>
      <c r="D7209" s="50"/>
      <c r="E7209" s="56"/>
      <c r="F7209" s="50"/>
      <c r="L7209" s="50"/>
      <c r="N7209" s="50"/>
      <c r="O7209" s="50"/>
      <c r="P7209" s="50"/>
    </row>
    <row r="7210" spans="1:16">
      <c r="A7210" s="50"/>
      <c r="C7210" s="50"/>
      <c r="D7210" s="50"/>
      <c r="E7210" s="56"/>
      <c r="F7210" s="50"/>
      <c r="L7210" s="50"/>
      <c r="N7210" s="50"/>
      <c r="O7210" s="50"/>
      <c r="P7210" s="50"/>
    </row>
    <row r="7211" spans="1:16">
      <c r="A7211" s="50"/>
      <c r="C7211" s="50"/>
      <c r="D7211" s="50"/>
      <c r="E7211" s="56"/>
      <c r="F7211" s="50"/>
      <c r="L7211" s="50"/>
      <c r="N7211" s="50"/>
      <c r="O7211" s="50"/>
      <c r="P7211" s="50"/>
    </row>
    <row r="7212" spans="1:16">
      <c r="A7212" s="50"/>
      <c r="C7212" s="50"/>
      <c r="D7212" s="50"/>
      <c r="E7212" s="56"/>
      <c r="F7212" s="50"/>
      <c r="L7212" s="50"/>
      <c r="N7212" s="50"/>
      <c r="O7212" s="50"/>
      <c r="P7212" s="50"/>
    </row>
    <row r="7213" spans="1:16">
      <c r="A7213" s="50"/>
      <c r="C7213" s="50"/>
      <c r="D7213" s="50"/>
      <c r="E7213" s="56"/>
      <c r="F7213" s="50"/>
      <c r="L7213" s="50"/>
      <c r="N7213" s="50"/>
      <c r="O7213" s="50"/>
      <c r="P7213" s="50"/>
    </row>
    <row r="7214" spans="1:16">
      <c r="A7214" s="50"/>
      <c r="C7214" s="50"/>
      <c r="D7214" s="50"/>
      <c r="E7214" s="56"/>
      <c r="F7214" s="50"/>
      <c r="L7214" s="50"/>
      <c r="N7214" s="50"/>
      <c r="O7214" s="50"/>
      <c r="P7214" s="50"/>
    </row>
    <row r="7215" spans="1:16">
      <c r="A7215" s="50"/>
      <c r="C7215" s="50"/>
      <c r="D7215" s="50"/>
      <c r="E7215" s="56"/>
      <c r="F7215" s="50"/>
      <c r="L7215" s="50"/>
      <c r="N7215" s="50"/>
      <c r="O7215" s="50"/>
      <c r="P7215" s="50"/>
    </row>
    <row r="7216" spans="1:16">
      <c r="A7216" s="50"/>
      <c r="C7216" s="50"/>
      <c r="D7216" s="50"/>
      <c r="E7216" s="56"/>
      <c r="F7216" s="50"/>
      <c r="L7216" s="50"/>
      <c r="N7216" s="50"/>
      <c r="O7216" s="50"/>
      <c r="P7216" s="50"/>
    </row>
    <row r="7217" spans="1:16">
      <c r="A7217" s="50"/>
      <c r="C7217" s="50"/>
      <c r="D7217" s="50"/>
      <c r="E7217" s="56"/>
      <c r="F7217" s="50"/>
      <c r="L7217" s="50"/>
      <c r="N7217" s="50"/>
      <c r="O7217" s="50"/>
      <c r="P7217" s="50"/>
    </row>
    <row r="7218" spans="1:16">
      <c r="A7218" s="50"/>
      <c r="C7218" s="50"/>
      <c r="D7218" s="50"/>
      <c r="E7218" s="56"/>
      <c r="F7218" s="50"/>
      <c r="L7218" s="50"/>
      <c r="N7218" s="50"/>
      <c r="O7218" s="50"/>
      <c r="P7218" s="50"/>
    </row>
    <row r="7219" spans="1:16">
      <c r="A7219" s="50"/>
      <c r="C7219" s="50"/>
      <c r="D7219" s="50"/>
      <c r="E7219" s="56"/>
      <c r="F7219" s="50"/>
      <c r="L7219" s="50"/>
      <c r="N7219" s="50"/>
      <c r="O7219" s="50"/>
      <c r="P7219" s="50"/>
    </row>
    <row r="7220" spans="1:16">
      <c r="A7220" s="50"/>
      <c r="C7220" s="50"/>
      <c r="D7220" s="50"/>
      <c r="E7220" s="56"/>
      <c r="F7220" s="50"/>
      <c r="L7220" s="50"/>
      <c r="N7220" s="50"/>
      <c r="O7220" s="50"/>
      <c r="P7220" s="50"/>
    </row>
    <row r="7221" spans="1:16">
      <c r="A7221" s="50"/>
      <c r="C7221" s="50"/>
      <c r="D7221" s="50"/>
      <c r="E7221" s="56"/>
      <c r="F7221" s="50"/>
      <c r="L7221" s="50"/>
      <c r="N7221" s="50"/>
      <c r="O7221" s="50"/>
      <c r="P7221" s="50"/>
    </row>
    <row r="7222" spans="1:16">
      <c r="A7222" s="50"/>
      <c r="C7222" s="50"/>
      <c r="D7222" s="50"/>
      <c r="E7222" s="56"/>
      <c r="F7222" s="50"/>
      <c r="L7222" s="50"/>
      <c r="N7222" s="50"/>
      <c r="O7222" s="50"/>
      <c r="P7222" s="50"/>
    </row>
    <row r="7223" spans="1:16">
      <c r="A7223" s="50"/>
      <c r="C7223" s="50"/>
      <c r="D7223" s="50"/>
      <c r="E7223" s="56"/>
      <c r="F7223" s="50"/>
      <c r="L7223" s="50"/>
      <c r="N7223" s="50"/>
      <c r="O7223" s="50"/>
      <c r="P7223" s="50"/>
    </row>
    <row r="7224" spans="1:16">
      <c r="A7224" s="50"/>
      <c r="C7224" s="50"/>
      <c r="D7224" s="50"/>
      <c r="E7224" s="56"/>
      <c r="F7224" s="50"/>
      <c r="L7224" s="50"/>
      <c r="N7224" s="50"/>
      <c r="O7224" s="50"/>
      <c r="P7224" s="50"/>
    </row>
    <row r="7225" spans="1:16">
      <c r="A7225" s="50"/>
      <c r="C7225" s="50"/>
      <c r="D7225" s="50"/>
      <c r="E7225" s="56"/>
      <c r="F7225" s="50"/>
      <c r="L7225" s="50"/>
      <c r="N7225" s="50"/>
      <c r="O7225" s="50"/>
      <c r="P7225" s="50"/>
    </row>
    <row r="7226" spans="1:16">
      <c r="A7226" s="50"/>
      <c r="C7226" s="50"/>
      <c r="D7226" s="50"/>
      <c r="E7226" s="56"/>
      <c r="F7226" s="50"/>
      <c r="L7226" s="50"/>
      <c r="N7226" s="50"/>
      <c r="O7226" s="50"/>
      <c r="P7226" s="50"/>
    </row>
    <row r="7227" spans="1:16">
      <c r="A7227" s="50"/>
      <c r="C7227" s="50"/>
      <c r="D7227" s="50"/>
      <c r="E7227" s="56"/>
      <c r="F7227" s="50"/>
      <c r="L7227" s="50"/>
      <c r="N7227" s="50"/>
      <c r="O7227" s="50"/>
      <c r="P7227" s="50"/>
    </row>
    <row r="7228" spans="1:16">
      <c r="A7228" s="50"/>
      <c r="C7228" s="50"/>
      <c r="D7228" s="50"/>
      <c r="E7228" s="56"/>
      <c r="F7228" s="50"/>
      <c r="L7228" s="50"/>
      <c r="N7228" s="50"/>
      <c r="O7228" s="50"/>
      <c r="P7228" s="50"/>
    </row>
    <row r="7229" spans="1:16">
      <c r="A7229" s="50"/>
      <c r="C7229" s="50"/>
      <c r="D7229" s="50"/>
      <c r="E7229" s="56"/>
      <c r="F7229" s="50"/>
      <c r="L7229" s="50"/>
      <c r="N7229" s="50"/>
      <c r="O7229" s="50"/>
      <c r="P7229" s="50"/>
    </row>
    <row r="7230" spans="1:16">
      <c r="A7230" s="50"/>
      <c r="C7230" s="50"/>
      <c r="D7230" s="50"/>
      <c r="E7230" s="56"/>
      <c r="F7230" s="50"/>
      <c r="L7230" s="50"/>
      <c r="N7230" s="50"/>
      <c r="O7230" s="50"/>
      <c r="P7230" s="50"/>
    </row>
    <row r="7231" spans="1:16">
      <c r="A7231" s="50"/>
      <c r="C7231" s="50"/>
      <c r="D7231" s="50"/>
      <c r="E7231" s="56"/>
      <c r="F7231" s="50"/>
      <c r="L7231" s="50"/>
      <c r="N7231" s="50"/>
      <c r="O7231" s="50"/>
      <c r="P7231" s="50"/>
    </row>
    <row r="7232" spans="1:16">
      <c r="A7232" s="50"/>
      <c r="C7232" s="50"/>
      <c r="D7232" s="50"/>
      <c r="E7232" s="56"/>
      <c r="F7232" s="50"/>
      <c r="L7232" s="50"/>
      <c r="N7232" s="50"/>
      <c r="O7232" s="50"/>
      <c r="P7232" s="50"/>
    </row>
    <row r="7233" spans="1:16">
      <c r="A7233" s="50"/>
      <c r="C7233" s="50"/>
      <c r="D7233" s="50"/>
      <c r="E7233" s="56"/>
      <c r="F7233" s="50"/>
      <c r="L7233" s="50"/>
      <c r="N7233" s="50"/>
      <c r="O7233" s="50"/>
      <c r="P7233" s="50"/>
    </row>
    <row r="7234" spans="1:16">
      <c r="A7234" s="50"/>
      <c r="C7234" s="50"/>
      <c r="D7234" s="50"/>
      <c r="E7234" s="56"/>
      <c r="F7234" s="50"/>
      <c r="L7234" s="50"/>
      <c r="N7234" s="50"/>
      <c r="O7234" s="50"/>
      <c r="P7234" s="50"/>
    </row>
    <row r="7235" spans="1:16">
      <c r="A7235" s="50"/>
      <c r="C7235" s="50"/>
      <c r="D7235" s="50"/>
      <c r="E7235" s="56"/>
      <c r="F7235" s="50"/>
      <c r="L7235" s="50"/>
      <c r="N7235" s="50"/>
      <c r="O7235" s="50"/>
      <c r="P7235" s="50"/>
    </row>
    <row r="7236" spans="1:16">
      <c r="A7236" s="50"/>
      <c r="C7236" s="50"/>
      <c r="D7236" s="50"/>
      <c r="E7236" s="56"/>
      <c r="F7236" s="50"/>
      <c r="L7236" s="50"/>
      <c r="N7236" s="50"/>
      <c r="O7236" s="50"/>
      <c r="P7236" s="50"/>
    </row>
    <row r="7237" spans="1:16">
      <c r="A7237" s="50"/>
      <c r="C7237" s="50"/>
      <c r="D7237" s="50"/>
      <c r="E7237" s="56"/>
      <c r="F7237" s="50"/>
      <c r="L7237" s="50"/>
      <c r="N7237" s="50"/>
      <c r="O7237" s="50"/>
      <c r="P7237" s="50"/>
    </row>
    <row r="7238" spans="1:16">
      <c r="A7238" s="50"/>
      <c r="C7238" s="50"/>
      <c r="D7238" s="50"/>
      <c r="E7238" s="56"/>
      <c r="F7238" s="50"/>
      <c r="L7238" s="50"/>
      <c r="N7238" s="50"/>
      <c r="O7238" s="50"/>
      <c r="P7238" s="50"/>
    </row>
    <row r="7239" spans="1:16">
      <c r="A7239" s="50"/>
      <c r="C7239" s="50"/>
      <c r="D7239" s="50"/>
      <c r="E7239" s="56"/>
      <c r="F7239" s="50"/>
      <c r="L7239" s="50"/>
      <c r="N7239" s="50"/>
      <c r="O7239" s="50"/>
      <c r="P7239" s="50"/>
    </row>
    <row r="7240" spans="1:16">
      <c r="A7240" s="50"/>
      <c r="C7240" s="50"/>
      <c r="D7240" s="50"/>
      <c r="E7240" s="56"/>
      <c r="F7240" s="50"/>
      <c r="L7240" s="50"/>
      <c r="N7240" s="50"/>
      <c r="O7240" s="50"/>
      <c r="P7240" s="50"/>
    </row>
    <row r="7241" spans="1:16">
      <c r="A7241" s="50"/>
      <c r="C7241" s="50"/>
      <c r="D7241" s="50"/>
      <c r="E7241" s="56"/>
      <c r="F7241" s="50"/>
      <c r="L7241" s="50"/>
      <c r="N7241" s="50"/>
      <c r="O7241" s="50"/>
      <c r="P7241" s="50"/>
    </row>
    <row r="7242" spans="1:16">
      <c r="A7242" s="50"/>
      <c r="C7242" s="50"/>
      <c r="D7242" s="50"/>
      <c r="E7242" s="56"/>
      <c r="F7242" s="50"/>
      <c r="L7242" s="50"/>
      <c r="N7242" s="50"/>
      <c r="O7242" s="50"/>
      <c r="P7242" s="50"/>
    </row>
    <row r="7243" spans="1:16">
      <c r="A7243" s="50"/>
      <c r="C7243" s="50"/>
      <c r="D7243" s="50"/>
      <c r="E7243" s="56"/>
      <c r="F7243" s="50"/>
      <c r="L7243" s="50"/>
      <c r="N7243" s="50"/>
      <c r="O7243" s="50"/>
      <c r="P7243" s="50"/>
    </row>
    <row r="7244" spans="1:16">
      <c r="A7244" s="50"/>
      <c r="C7244" s="50"/>
      <c r="D7244" s="50"/>
      <c r="E7244" s="56"/>
      <c r="F7244" s="50"/>
      <c r="L7244" s="50"/>
      <c r="N7244" s="50"/>
      <c r="O7244" s="50"/>
      <c r="P7244" s="50"/>
    </row>
    <row r="7245" spans="1:16">
      <c r="A7245" s="50"/>
      <c r="C7245" s="50"/>
      <c r="D7245" s="50"/>
      <c r="E7245" s="56"/>
      <c r="F7245" s="50"/>
      <c r="L7245" s="50"/>
      <c r="N7245" s="50"/>
      <c r="O7245" s="50"/>
      <c r="P7245" s="50"/>
    </row>
    <row r="7246" spans="1:16">
      <c r="A7246" s="50"/>
      <c r="C7246" s="50"/>
      <c r="D7246" s="50"/>
      <c r="E7246" s="56"/>
      <c r="F7246" s="50"/>
      <c r="L7246" s="50"/>
      <c r="N7246" s="50"/>
      <c r="O7246" s="50"/>
      <c r="P7246" s="50"/>
    </row>
    <row r="7247" spans="1:16">
      <c r="A7247" s="50"/>
      <c r="C7247" s="50"/>
      <c r="D7247" s="50"/>
      <c r="E7247" s="56"/>
      <c r="F7247" s="50"/>
      <c r="L7247" s="50"/>
      <c r="N7247" s="50"/>
      <c r="O7247" s="50"/>
      <c r="P7247" s="50"/>
    </row>
    <row r="7248" spans="1:16">
      <c r="A7248" s="50"/>
      <c r="C7248" s="50"/>
      <c r="D7248" s="50"/>
      <c r="E7248" s="56"/>
      <c r="F7248" s="50"/>
      <c r="L7248" s="50"/>
      <c r="N7248" s="50"/>
      <c r="O7248" s="50"/>
      <c r="P7248" s="50"/>
    </row>
    <row r="7249" spans="1:16">
      <c r="A7249" s="50"/>
      <c r="C7249" s="50"/>
      <c r="D7249" s="50"/>
      <c r="E7249" s="56"/>
      <c r="F7249" s="50"/>
      <c r="L7249" s="50"/>
      <c r="N7249" s="50"/>
      <c r="O7249" s="50"/>
      <c r="P7249" s="50"/>
    </row>
    <row r="7250" spans="1:16">
      <c r="A7250" s="50"/>
      <c r="C7250" s="50"/>
      <c r="D7250" s="50"/>
      <c r="E7250" s="56"/>
      <c r="F7250" s="50"/>
      <c r="L7250" s="50"/>
      <c r="N7250" s="50"/>
      <c r="O7250" s="50"/>
      <c r="P7250" s="50"/>
    </row>
    <row r="7251" spans="1:16">
      <c r="A7251" s="50"/>
      <c r="C7251" s="50"/>
      <c r="D7251" s="50"/>
      <c r="E7251" s="56"/>
      <c r="F7251" s="50"/>
      <c r="L7251" s="50"/>
      <c r="N7251" s="50"/>
      <c r="O7251" s="50"/>
      <c r="P7251" s="50"/>
    </row>
    <row r="7252" spans="1:16">
      <c r="A7252" s="50"/>
      <c r="C7252" s="50"/>
      <c r="D7252" s="50"/>
      <c r="E7252" s="56"/>
      <c r="F7252" s="50"/>
      <c r="L7252" s="50"/>
      <c r="N7252" s="50"/>
      <c r="O7252" s="50"/>
      <c r="P7252" s="50"/>
    </row>
    <row r="7253" spans="1:16">
      <c r="A7253" s="50"/>
      <c r="C7253" s="50"/>
      <c r="D7253" s="50"/>
      <c r="E7253" s="56"/>
      <c r="F7253" s="50"/>
      <c r="L7253" s="50"/>
      <c r="N7253" s="50"/>
      <c r="O7253" s="50"/>
      <c r="P7253" s="50"/>
    </row>
    <row r="7254" spans="1:16">
      <c r="A7254" s="50"/>
      <c r="C7254" s="50"/>
      <c r="D7254" s="50"/>
      <c r="E7254" s="56"/>
      <c r="F7254" s="50"/>
      <c r="L7254" s="50"/>
      <c r="N7254" s="50"/>
      <c r="O7254" s="50"/>
      <c r="P7254" s="50"/>
    </row>
    <row r="7255" spans="1:16">
      <c r="A7255" s="50"/>
      <c r="C7255" s="50"/>
      <c r="D7255" s="50"/>
      <c r="E7255" s="56"/>
      <c r="F7255" s="50"/>
      <c r="L7255" s="50"/>
      <c r="N7255" s="50"/>
      <c r="O7255" s="50"/>
      <c r="P7255" s="50"/>
    </row>
    <row r="7256" spans="1:16">
      <c r="A7256" s="50"/>
      <c r="C7256" s="50"/>
      <c r="D7256" s="50"/>
      <c r="E7256" s="56"/>
      <c r="F7256" s="50"/>
      <c r="L7256" s="50"/>
      <c r="N7256" s="50"/>
      <c r="O7256" s="50"/>
      <c r="P7256" s="50"/>
    </row>
    <row r="7257" spans="1:16">
      <c r="A7257" s="50"/>
      <c r="C7257" s="50"/>
      <c r="D7257" s="50"/>
      <c r="E7257" s="56"/>
      <c r="F7257" s="50"/>
      <c r="L7257" s="50"/>
      <c r="N7257" s="50"/>
      <c r="O7257" s="50"/>
      <c r="P7257" s="50"/>
    </row>
    <row r="7258" spans="1:16">
      <c r="A7258" s="50"/>
      <c r="C7258" s="50"/>
      <c r="D7258" s="50"/>
      <c r="E7258" s="56"/>
      <c r="F7258" s="50"/>
      <c r="L7258" s="50"/>
      <c r="N7258" s="50"/>
      <c r="O7258" s="50"/>
      <c r="P7258" s="50"/>
    </row>
    <row r="7259" spans="1:16">
      <c r="A7259" s="50"/>
      <c r="C7259" s="50"/>
      <c r="D7259" s="50"/>
      <c r="E7259" s="56"/>
      <c r="F7259" s="50"/>
      <c r="L7259" s="50"/>
      <c r="N7259" s="50"/>
      <c r="O7259" s="50"/>
      <c r="P7259" s="50"/>
    </row>
    <row r="7260" spans="1:16">
      <c r="A7260" s="50"/>
      <c r="C7260" s="50"/>
      <c r="D7260" s="50"/>
      <c r="E7260" s="56"/>
      <c r="F7260" s="50"/>
      <c r="L7260" s="50"/>
      <c r="N7260" s="50"/>
      <c r="O7260" s="50"/>
      <c r="P7260" s="50"/>
    </row>
    <row r="7261" spans="1:16">
      <c r="A7261" s="50"/>
      <c r="C7261" s="50"/>
      <c r="D7261" s="50"/>
      <c r="E7261" s="56"/>
      <c r="F7261" s="50"/>
      <c r="L7261" s="50"/>
      <c r="N7261" s="50"/>
      <c r="O7261" s="50"/>
      <c r="P7261" s="50"/>
    </row>
    <row r="7262" spans="1:16">
      <c r="A7262" s="50"/>
      <c r="C7262" s="50"/>
      <c r="D7262" s="50"/>
      <c r="E7262" s="56"/>
      <c r="F7262" s="50"/>
      <c r="L7262" s="50"/>
      <c r="N7262" s="50"/>
      <c r="O7262" s="50"/>
      <c r="P7262" s="50"/>
    </row>
    <row r="7263" spans="1:16">
      <c r="A7263" s="50"/>
      <c r="C7263" s="50"/>
      <c r="D7263" s="50"/>
      <c r="E7263" s="56"/>
      <c r="F7263" s="50"/>
      <c r="L7263" s="50"/>
      <c r="N7263" s="50"/>
      <c r="O7263" s="50"/>
      <c r="P7263" s="50"/>
    </row>
    <row r="7264" spans="1:16">
      <c r="A7264" s="50"/>
      <c r="C7264" s="50"/>
      <c r="D7264" s="50"/>
      <c r="E7264" s="56"/>
      <c r="F7264" s="50"/>
      <c r="L7264" s="50"/>
      <c r="N7264" s="50"/>
      <c r="O7264" s="50"/>
      <c r="P7264" s="50"/>
    </row>
    <row r="7265" spans="1:16">
      <c r="A7265" s="50"/>
      <c r="C7265" s="50"/>
      <c r="D7265" s="50"/>
      <c r="E7265" s="56"/>
      <c r="F7265" s="50"/>
      <c r="L7265" s="50"/>
      <c r="N7265" s="50"/>
      <c r="O7265" s="50"/>
      <c r="P7265" s="50"/>
    </row>
    <row r="7266" spans="1:16">
      <c r="A7266" s="50"/>
      <c r="C7266" s="50"/>
      <c r="D7266" s="50"/>
      <c r="E7266" s="56"/>
      <c r="F7266" s="50"/>
      <c r="L7266" s="50"/>
      <c r="N7266" s="50"/>
      <c r="O7266" s="50"/>
      <c r="P7266" s="50"/>
    </row>
    <row r="7267" spans="1:16">
      <c r="A7267" s="50"/>
      <c r="C7267" s="50"/>
      <c r="D7267" s="50"/>
      <c r="E7267" s="56"/>
      <c r="F7267" s="50"/>
      <c r="L7267" s="50"/>
      <c r="N7267" s="50"/>
      <c r="O7267" s="50"/>
      <c r="P7267" s="50"/>
    </row>
    <row r="7268" spans="1:16">
      <c r="A7268" s="50"/>
      <c r="C7268" s="50"/>
      <c r="D7268" s="50"/>
      <c r="E7268" s="56"/>
      <c r="F7268" s="50"/>
      <c r="L7268" s="50"/>
      <c r="N7268" s="50"/>
      <c r="O7268" s="50"/>
      <c r="P7268" s="50"/>
    </row>
    <row r="7269" spans="1:16">
      <c r="A7269" s="50"/>
      <c r="C7269" s="50"/>
      <c r="D7269" s="50"/>
      <c r="E7269" s="56"/>
      <c r="F7269" s="50"/>
      <c r="L7269" s="50"/>
      <c r="N7269" s="50"/>
      <c r="O7269" s="50"/>
      <c r="P7269" s="50"/>
    </row>
    <row r="7270" spans="1:16">
      <c r="A7270" s="50"/>
      <c r="C7270" s="50"/>
      <c r="D7270" s="50"/>
      <c r="E7270" s="56"/>
      <c r="F7270" s="50"/>
      <c r="L7270" s="50"/>
      <c r="N7270" s="50"/>
      <c r="O7270" s="50"/>
      <c r="P7270" s="50"/>
    </row>
    <row r="7271" spans="1:16">
      <c r="A7271" s="50"/>
      <c r="C7271" s="50"/>
      <c r="D7271" s="50"/>
      <c r="E7271" s="56"/>
      <c r="F7271" s="50"/>
      <c r="L7271" s="50"/>
      <c r="N7271" s="50"/>
      <c r="O7271" s="50"/>
      <c r="P7271" s="50"/>
    </row>
    <row r="7272" spans="1:16">
      <c r="A7272" s="50"/>
      <c r="C7272" s="50"/>
      <c r="D7272" s="50"/>
      <c r="E7272" s="56"/>
      <c r="F7272" s="50"/>
      <c r="L7272" s="50"/>
      <c r="N7272" s="50"/>
      <c r="O7272" s="50"/>
      <c r="P7272" s="50"/>
    </row>
    <row r="7273" spans="1:16">
      <c r="A7273" s="50"/>
      <c r="C7273" s="50"/>
      <c r="D7273" s="50"/>
      <c r="E7273" s="56"/>
      <c r="F7273" s="50"/>
      <c r="L7273" s="50"/>
      <c r="N7273" s="50"/>
      <c r="O7273" s="50"/>
      <c r="P7273" s="50"/>
    </row>
    <row r="7274" spans="1:16">
      <c r="A7274" s="50"/>
      <c r="C7274" s="50"/>
      <c r="D7274" s="50"/>
      <c r="E7274" s="56"/>
      <c r="F7274" s="50"/>
      <c r="L7274" s="50"/>
      <c r="N7274" s="50"/>
      <c r="O7274" s="50"/>
      <c r="P7274" s="50"/>
    </row>
    <row r="7275" spans="1:16">
      <c r="A7275" s="50"/>
      <c r="C7275" s="50"/>
      <c r="D7275" s="50"/>
      <c r="E7275" s="56"/>
      <c r="F7275" s="50"/>
      <c r="L7275" s="50"/>
      <c r="N7275" s="50"/>
      <c r="O7275" s="50"/>
      <c r="P7275" s="50"/>
    </row>
    <row r="7276" spans="1:16">
      <c r="A7276" s="50"/>
      <c r="C7276" s="50"/>
      <c r="D7276" s="50"/>
      <c r="E7276" s="56"/>
      <c r="F7276" s="50"/>
      <c r="L7276" s="50"/>
      <c r="N7276" s="50"/>
      <c r="O7276" s="50"/>
      <c r="P7276" s="50"/>
    </row>
    <row r="7277" spans="1:16">
      <c r="A7277" s="50"/>
      <c r="C7277" s="50"/>
      <c r="D7277" s="50"/>
      <c r="E7277" s="56"/>
      <c r="F7277" s="50"/>
      <c r="L7277" s="50"/>
      <c r="N7277" s="50"/>
      <c r="O7277" s="50"/>
      <c r="P7277" s="50"/>
    </row>
    <row r="7278" spans="1:16">
      <c r="A7278" s="50"/>
      <c r="C7278" s="50"/>
      <c r="D7278" s="50"/>
      <c r="E7278" s="56"/>
      <c r="F7278" s="50"/>
      <c r="L7278" s="50"/>
      <c r="N7278" s="50"/>
      <c r="O7278" s="50"/>
      <c r="P7278" s="50"/>
    </row>
    <row r="7279" spans="1:16">
      <c r="A7279" s="50"/>
      <c r="C7279" s="50"/>
      <c r="D7279" s="50"/>
      <c r="E7279" s="56"/>
      <c r="F7279" s="50"/>
      <c r="L7279" s="50"/>
      <c r="N7279" s="50"/>
      <c r="O7279" s="50"/>
      <c r="P7279" s="50"/>
    </row>
    <row r="7280" spans="1:16">
      <c r="A7280" s="50"/>
      <c r="C7280" s="50"/>
      <c r="D7280" s="50"/>
      <c r="E7280" s="56"/>
      <c r="F7280" s="50"/>
      <c r="L7280" s="50"/>
      <c r="N7280" s="50"/>
      <c r="O7280" s="50"/>
      <c r="P7280" s="50"/>
    </row>
    <row r="7281" spans="1:16">
      <c r="A7281" s="50"/>
      <c r="C7281" s="50"/>
      <c r="D7281" s="50"/>
      <c r="E7281" s="56"/>
      <c r="F7281" s="50"/>
      <c r="L7281" s="50"/>
      <c r="N7281" s="50"/>
      <c r="O7281" s="50"/>
      <c r="P7281" s="50"/>
    </row>
    <row r="7282" spans="1:16">
      <c r="A7282" s="50"/>
      <c r="C7282" s="50"/>
      <c r="D7282" s="50"/>
      <c r="E7282" s="56"/>
      <c r="F7282" s="50"/>
      <c r="L7282" s="50"/>
      <c r="N7282" s="50"/>
      <c r="O7282" s="50"/>
      <c r="P7282" s="50"/>
    </row>
    <row r="7283" spans="1:16">
      <c r="A7283" s="50"/>
      <c r="C7283" s="50"/>
      <c r="D7283" s="50"/>
      <c r="E7283" s="56"/>
      <c r="F7283" s="50"/>
      <c r="L7283" s="50"/>
      <c r="N7283" s="50"/>
      <c r="O7283" s="50"/>
      <c r="P7283" s="50"/>
    </row>
    <row r="7284" spans="1:16">
      <c r="A7284" s="50"/>
      <c r="C7284" s="50"/>
      <c r="D7284" s="50"/>
      <c r="E7284" s="56"/>
      <c r="F7284" s="50"/>
      <c r="L7284" s="50"/>
      <c r="N7284" s="50"/>
      <c r="O7284" s="50"/>
      <c r="P7284" s="50"/>
    </row>
    <row r="7285" spans="1:16">
      <c r="A7285" s="50"/>
      <c r="C7285" s="50"/>
      <c r="D7285" s="50"/>
      <c r="E7285" s="56"/>
      <c r="F7285" s="50"/>
      <c r="L7285" s="50"/>
      <c r="N7285" s="50"/>
      <c r="O7285" s="50"/>
      <c r="P7285" s="50"/>
    </row>
    <row r="7286" spans="1:16">
      <c r="A7286" s="50"/>
      <c r="C7286" s="50"/>
      <c r="D7286" s="50"/>
      <c r="E7286" s="56"/>
      <c r="F7286" s="50"/>
      <c r="L7286" s="50"/>
      <c r="N7286" s="50"/>
      <c r="O7286" s="50"/>
      <c r="P7286" s="50"/>
    </row>
    <row r="7287" spans="1:16">
      <c r="A7287" s="50"/>
      <c r="C7287" s="50"/>
      <c r="D7287" s="50"/>
      <c r="E7287" s="56"/>
      <c r="F7287" s="50"/>
      <c r="L7287" s="50"/>
      <c r="N7287" s="50"/>
      <c r="O7287" s="50"/>
      <c r="P7287" s="50"/>
    </row>
    <row r="7288" spans="1:16">
      <c r="A7288" s="50"/>
      <c r="C7288" s="50"/>
      <c r="D7288" s="50"/>
      <c r="E7288" s="56"/>
      <c r="F7288" s="50"/>
      <c r="L7288" s="50"/>
      <c r="N7288" s="50"/>
      <c r="O7288" s="50"/>
      <c r="P7288" s="50"/>
    </row>
    <row r="7289" spans="1:16">
      <c r="A7289" s="50"/>
      <c r="C7289" s="50"/>
      <c r="D7289" s="50"/>
      <c r="E7289" s="56"/>
      <c r="F7289" s="50"/>
      <c r="L7289" s="50"/>
      <c r="N7289" s="50"/>
      <c r="O7289" s="50"/>
      <c r="P7289" s="50"/>
    </row>
    <row r="7290" spans="1:16">
      <c r="A7290" s="50"/>
      <c r="C7290" s="50"/>
      <c r="D7290" s="50"/>
      <c r="E7290" s="56"/>
      <c r="F7290" s="50"/>
      <c r="L7290" s="50"/>
      <c r="N7290" s="50"/>
      <c r="O7290" s="50"/>
      <c r="P7290" s="50"/>
    </row>
    <row r="7291" spans="1:16">
      <c r="A7291" s="50"/>
      <c r="C7291" s="50"/>
      <c r="D7291" s="50"/>
      <c r="E7291" s="56"/>
      <c r="F7291" s="50"/>
      <c r="L7291" s="50"/>
      <c r="N7291" s="50"/>
      <c r="O7291" s="50"/>
      <c r="P7291" s="50"/>
    </row>
    <row r="7292" spans="1:16">
      <c r="A7292" s="50"/>
      <c r="C7292" s="50"/>
      <c r="D7292" s="50"/>
      <c r="E7292" s="56"/>
      <c r="F7292" s="50"/>
      <c r="L7292" s="50"/>
      <c r="N7292" s="50"/>
      <c r="O7292" s="50"/>
      <c r="P7292" s="50"/>
    </row>
    <row r="7293" spans="1:16">
      <c r="A7293" s="50"/>
      <c r="C7293" s="50"/>
      <c r="D7293" s="50"/>
      <c r="E7293" s="56"/>
      <c r="F7293" s="50"/>
      <c r="L7293" s="50"/>
      <c r="N7293" s="50"/>
      <c r="O7293" s="50"/>
      <c r="P7293" s="50"/>
    </row>
    <row r="7294" spans="1:16">
      <c r="A7294" s="50"/>
      <c r="C7294" s="50"/>
      <c r="D7294" s="50"/>
      <c r="E7294" s="56"/>
      <c r="F7294" s="50"/>
      <c r="L7294" s="50"/>
      <c r="N7294" s="50"/>
      <c r="O7294" s="50"/>
      <c r="P7294" s="50"/>
    </row>
    <row r="7295" spans="1:16">
      <c r="A7295" s="50"/>
      <c r="C7295" s="50"/>
      <c r="D7295" s="50"/>
      <c r="E7295" s="56"/>
      <c r="F7295" s="50"/>
      <c r="L7295" s="50"/>
      <c r="N7295" s="50"/>
      <c r="O7295" s="50"/>
      <c r="P7295" s="50"/>
    </row>
    <row r="7296" spans="1:16">
      <c r="A7296" s="50"/>
      <c r="C7296" s="50"/>
      <c r="D7296" s="50"/>
      <c r="E7296" s="56"/>
      <c r="F7296" s="50"/>
      <c r="L7296" s="50"/>
      <c r="N7296" s="50"/>
      <c r="O7296" s="50"/>
      <c r="P7296" s="50"/>
    </row>
    <row r="7297" spans="1:16">
      <c r="A7297" s="50"/>
      <c r="C7297" s="50"/>
      <c r="D7297" s="50"/>
      <c r="E7297" s="56"/>
      <c r="F7297" s="50"/>
      <c r="L7297" s="50"/>
      <c r="N7297" s="50"/>
      <c r="O7297" s="50"/>
      <c r="P7297" s="50"/>
    </row>
    <row r="7298" spans="1:16">
      <c r="A7298" s="50"/>
      <c r="C7298" s="50"/>
      <c r="D7298" s="50"/>
      <c r="E7298" s="56"/>
      <c r="F7298" s="50"/>
      <c r="L7298" s="50"/>
      <c r="N7298" s="50"/>
      <c r="O7298" s="50"/>
      <c r="P7298" s="50"/>
    </row>
    <row r="7299" spans="1:16">
      <c r="A7299" s="50"/>
      <c r="C7299" s="50"/>
      <c r="D7299" s="50"/>
      <c r="E7299" s="56"/>
      <c r="F7299" s="50"/>
      <c r="L7299" s="50"/>
      <c r="N7299" s="50"/>
      <c r="O7299" s="50"/>
      <c r="P7299" s="50"/>
    </row>
    <row r="7300" spans="1:16">
      <c r="A7300" s="50"/>
      <c r="C7300" s="50"/>
      <c r="D7300" s="50"/>
      <c r="E7300" s="56"/>
      <c r="F7300" s="50"/>
      <c r="L7300" s="50"/>
      <c r="N7300" s="50"/>
      <c r="O7300" s="50"/>
      <c r="P7300" s="50"/>
    </row>
    <row r="7301" spans="1:16">
      <c r="A7301" s="50"/>
      <c r="C7301" s="50"/>
      <c r="D7301" s="50"/>
      <c r="E7301" s="56"/>
      <c r="F7301" s="50"/>
      <c r="L7301" s="50"/>
      <c r="N7301" s="50"/>
      <c r="O7301" s="50"/>
      <c r="P7301" s="50"/>
    </row>
    <row r="7302" spans="1:16">
      <c r="A7302" s="50"/>
      <c r="C7302" s="50"/>
      <c r="D7302" s="50"/>
      <c r="E7302" s="56"/>
      <c r="F7302" s="50"/>
      <c r="L7302" s="50"/>
      <c r="N7302" s="50"/>
      <c r="O7302" s="50"/>
      <c r="P7302" s="50"/>
    </row>
    <row r="7303" spans="1:16">
      <c r="A7303" s="50"/>
      <c r="C7303" s="50"/>
      <c r="D7303" s="50"/>
      <c r="E7303" s="56"/>
      <c r="F7303" s="50"/>
      <c r="L7303" s="50"/>
      <c r="N7303" s="50"/>
      <c r="O7303" s="50"/>
      <c r="P7303" s="50"/>
    </row>
    <row r="7304" spans="1:16">
      <c r="A7304" s="50"/>
      <c r="C7304" s="50"/>
      <c r="D7304" s="50"/>
      <c r="E7304" s="56"/>
      <c r="F7304" s="50"/>
      <c r="L7304" s="50"/>
      <c r="N7304" s="50"/>
      <c r="O7304" s="50"/>
      <c r="P7304" s="50"/>
    </row>
    <row r="7305" spans="1:16">
      <c r="A7305" s="50"/>
      <c r="C7305" s="50"/>
      <c r="D7305" s="50"/>
      <c r="E7305" s="56"/>
      <c r="F7305" s="50"/>
      <c r="L7305" s="50"/>
      <c r="N7305" s="50"/>
      <c r="O7305" s="50"/>
      <c r="P7305" s="50"/>
    </row>
    <row r="7306" spans="1:16">
      <c r="A7306" s="50"/>
      <c r="C7306" s="50"/>
      <c r="D7306" s="50"/>
      <c r="E7306" s="56"/>
      <c r="F7306" s="50"/>
      <c r="L7306" s="50"/>
      <c r="N7306" s="50"/>
      <c r="O7306" s="50"/>
      <c r="P7306" s="50"/>
    </row>
    <row r="7307" spans="1:16">
      <c r="A7307" s="50"/>
      <c r="C7307" s="50"/>
      <c r="D7307" s="50"/>
      <c r="E7307" s="56"/>
      <c r="F7307" s="50"/>
      <c r="L7307" s="50"/>
      <c r="N7307" s="50"/>
      <c r="O7307" s="50"/>
      <c r="P7307" s="50"/>
    </row>
    <row r="7308" spans="1:16">
      <c r="A7308" s="50"/>
      <c r="C7308" s="50"/>
      <c r="D7308" s="50"/>
      <c r="E7308" s="56"/>
      <c r="F7308" s="50"/>
      <c r="L7308" s="50"/>
      <c r="N7308" s="50"/>
      <c r="O7308" s="50"/>
      <c r="P7308" s="50"/>
    </row>
    <row r="7309" spans="1:16">
      <c r="A7309" s="50"/>
      <c r="C7309" s="50"/>
      <c r="D7309" s="50"/>
      <c r="E7309" s="56"/>
      <c r="F7309" s="50"/>
      <c r="L7309" s="50"/>
      <c r="N7309" s="50"/>
      <c r="O7309" s="50"/>
      <c r="P7309" s="50"/>
    </row>
    <row r="7310" spans="1:16">
      <c r="A7310" s="50"/>
      <c r="C7310" s="50"/>
      <c r="D7310" s="50"/>
      <c r="E7310" s="56"/>
      <c r="F7310" s="50"/>
      <c r="L7310" s="50"/>
      <c r="N7310" s="50"/>
      <c r="O7310" s="50"/>
      <c r="P7310" s="50"/>
    </row>
    <row r="7311" spans="1:16">
      <c r="A7311" s="50"/>
      <c r="C7311" s="50"/>
      <c r="D7311" s="50"/>
      <c r="E7311" s="56"/>
      <c r="F7311" s="50"/>
      <c r="L7311" s="50"/>
      <c r="N7311" s="50"/>
      <c r="O7311" s="50"/>
      <c r="P7311" s="50"/>
    </row>
    <row r="7312" spans="1:16">
      <c r="A7312" s="50"/>
      <c r="C7312" s="50"/>
      <c r="D7312" s="50"/>
      <c r="E7312" s="56"/>
      <c r="F7312" s="50"/>
      <c r="L7312" s="50"/>
      <c r="N7312" s="50"/>
      <c r="O7312" s="50"/>
      <c r="P7312" s="50"/>
    </row>
    <row r="7313" spans="1:16">
      <c r="A7313" s="50"/>
      <c r="C7313" s="50"/>
      <c r="D7313" s="50"/>
      <c r="E7313" s="56"/>
      <c r="F7313" s="50"/>
      <c r="L7313" s="50"/>
      <c r="N7313" s="50"/>
      <c r="O7313" s="50"/>
      <c r="P7313" s="50"/>
    </row>
    <row r="7314" spans="1:16">
      <c r="A7314" s="50"/>
      <c r="C7314" s="50"/>
      <c r="D7314" s="50"/>
      <c r="E7314" s="56"/>
      <c r="F7314" s="50"/>
      <c r="L7314" s="50"/>
      <c r="N7314" s="50"/>
      <c r="O7314" s="50"/>
      <c r="P7314" s="50"/>
    </row>
    <row r="7315" spans="1:16">
      <c r="A7315" s="50"/>
      <c r="C7315" s="50"/>
      <c r="D7315" s="50"/>
      <c r="E7315" s="56"/>
      <c r="F7315" s="50"/>
      <c r="L7315" s="50"/>
      <c r="N7315" s="50"/>
      <c r="O7315" s="50"/>
      <c r="P7315" s="50"/>
    </row>
    <row r="7316" spans="1:16">
      <c r="A7316" s="50"/>
      <c r="C7316" s="50"/>
      <c r="D7316" s="50"/>
      <c r="E7316" s="56"/>
      <c r="F7316" s="50"/>
      <c r="L7316" s="50"/>
      <c r="N7316" s="50"/>
      <c r="O7316" s="50"/>
      <c r="P7316" s="50"/>
    </row>
    <row r="7317" spans="1:16">
      <c r="A7317" s="50"/>
      <c r="C7317" s="50"/>
      <c r="D7317" s="50"/>
      <c r="E7317" s="56"/>
      <c r="F7317" s="50"/>
      <c r="L7317" s="50"/>
      <c r="N7317" s="50"/>
      <c r="O7317" s="50"/>
      <c r="P7317" s="50"/>
    </row>
    <row r="7318" spans="1:16">
      <c r="A7318" s="50"/>
      <c r="C7318" s="50"/>
      <c r="D7318" s="50"/>
      <c r="E7318" s="56"/>
      <c r="F7318" s="50"/>
      <c r="L7318" s="50"/>
      <c r="N7318" s="50"/>
      <c r="O7318" s="50"/>
      <c r="P7318" s="50"/>
    </row>
    <row r="7319" spans="1:16">
      <c r="A7319" s="50"/>
      <c r="C7319" s="50"/>
      <c r="D7319" s="50"/>
      <c r="E7319" s="56"/>
      <c r="F7319" s="50"/>
      <c r="L7319" s="50"/>
      <c r="N7319" s="50"/>
      <c r="O7319" s="50"/>
      <c r="P7319" s="50"/>
    </row>
    <row r="7320" spans="1:16">
      <c r="A7320" s="50"/>
      <c r="C7320" s="50"/>
      <c r="D7320" s="50"/>
      <c r="E7320" s="56"/>
      <c r="F7320" s="50"/>
      <c r="L7320" s="50"/>
      <c r="N7320" s="50"/>
      <c r="O7320" s="50"/>
      <c r="P7320" s="50"/>
    </row>
    <row r="7321" spans="1:16">
      <c r="A7321" s="50"/>
      <c r="C7321" s="50"/>
      <c r="D7321" s="50"/>
      <c r="E7321" s="56"/>
      <c r="F7321" s="50"/>
      <c r="L7321" s="50"/>
      <c r="N7321" s="50"/>
      <c r="O7321" s="50"/>
      <c r="P7321" s="50"/>
    </row>
    <row r="7322" spans="1:16">
      <c r="A7322" s="50"/>
      <c r="C7322" s="50"/>
      <c r="D7322" s="50"/>
      <c r="E7322" s="56"/>
      <c r="F7322" s="50"/>
      <c r="L7322" s="50"/>
      <c r="N7322" s="50"/>
      <c r="O7322" s="50"/>
      <c r="P7322" s="50"/>
    </row>
    <row r="7323" spans="1:16">
      <c r="A7323" s="50"/>
      <c r="C7323" s="50"/>
      <c r="D7323" s="50"/>
      <c r="E7323" s="56"/>
      <c r="F7323" s="50"/>
      <c r="L7323" s="50"/>
      <c r="N7323" s="50"/>
      <c r="O7323" s="50"/>
      <c r="P7323" s="50"/>
    </row>
    <row r="7324" spans="1:16">
      <c r="A7324" s="50"/>
      <c r="C7324" s="50"/>
      <c r="D7324" s="50"/>
      <c r="E7324" s="56"/>
      <c r="F7324" s="50"/>
      <c r="L7324" s="50"/>
      <c r="N7324" s="50"/>
      <c r="O7324" s="50"/>
      <c r="P7324" s="50"/>
    </row>
    <row r="7325" spans="1:16">
      <c r="A7325" s="50"/>
      <c r="C7325" s="50"/>
      <c r="D7325" s="50"/>
      <c r="E7325" s="56"/>
      <c r="F7325" s="50"/>
      <c r="L7325" s="50"/>
      <c r="N7325" s="50"/>
      <c r="O7325" s="50"/>
      <c r="P7325" s="50"/>
    </row>
    <row r="7326" spans="1:16">
      <c r="A7326" s="50"/>
      <c r="C7326" s="50"/>
      <c r="D7326" s="50"/>
      <c r="E7326" s="56"/>
      <c r="F7326" s="50"/>
      <c r="L7326" s="50"/>
      <c r="N7326" s="50"/>
      <c r="O7326" s="50"/>
      <c r="P7326" s="50"/>
    </row>
    <row r="7327" spans="1:16">
      <c r="A7327" s="50"/>
      <c r="C7327" s="50"/>
      <c r="D7327" s="50"/>
      <c r="E7327" s="56"/>
      <c r="F7327" s="50"/>
      <c r="L7327" s="50"/>
      <c r="N7327" s="50"/>
      <c r="O7327" s="50"/>
      <c r="P7327" s="50"/>
    </row>
    <row r="7328" spans="1:16">
      <c r="A7328" s="50"/>
      <c r="C7328" s="50"/>
      <c r="D7328" s="50"/>
      <c r="E7328" s="56"/>
      <c r="F7328" s="50"/>
      <c r="L7328" s="50"/>
      <c r="N7328" s="50"/>
      <c r="O7328" s="50"/>
      <c r="P7328" s="50"/>
    </row>
    <row r="7329" spans="1:16">
      <c r="A7329" s="50"/>
      <c r="C7329" s="50"/>
      <c r="D7329" s="50"/>
      <c r="E7329" s="56"/>
      <c r="F7329" s="50"/>
      <c r="L7329" s="50"/>
      <c r="N7329" s="50"/>
      <c r="O7329" s="50"/>
      <c r="P7329" s="50"/>
    </row>
    <row r="7330" spans="1:16">
      <c r="A7330" s="50"/>
      <c r="C7330" s="50"/>
      <c r="D7330" s="50"/>
      <c r="E7330" s="56"/>
      <c r="F7330" s="50"/>
      <c r="L7330" s="50"/>
      <c r="N7330" s="50"/>
      <c r="O7330" s="50"/>
      <c r="P7330" s="50"/>
    </row>
    <row r="7331" spans="1:16">
      <c r="A7331" s="50"/>
      <c r="C7331" s="50"/>
      <c r="D7331" s="50"/>
      <c r="E7331" s="56"/>
      <c r="F7331" s="50"/>
      <c r="L7331" s="50"/>
      <c r="N7331" s="50"/>
      <c r="O7331" s="50"/>
      <c r="P7331" s="50"/>
    </row>
    <row r="7332" spans="1:16">
      <c r="A7332" s="50"/>
      <c r="C7332" s="50"/>
      <c r="D7332" s="50"/>
      <c r="E7332" s="56"/>
      <c r="F7332" s="50"/>
      <c r="L7332" s="50"/>
      <c r="N7332" s="50"/>
      <c r="O7332" s="50"/>
      <c r="P7332" s="50"/>
    </row>
    <row r="7333" spans="1:16">
      <c r="A7333" s="50"/>
      <c r="C7333" s="50"/>
      <c r="D7333" s="50"/>
      <c r="E7333" s="56"/>
      <c r="F7333" s="50"/>
      <c r="L7333" s="50"/>
      <c r="N7333" s="50"/>
      <c r="O7333" s="50"/>
      <c r="P7333" s="50"/>
    </row>
    <row r="7334" spans="1:16">
      <c r="A7334" s="50"/>
      <c r="C7334" s="50"/>
      <c r="D7334" s="50"/>
      <c r="E7334" s="56"/>
      <c r="F7334" s="50"/>
      <c r="L7334" s="50"/>
      <c r="N7334" s="50"/>
      <c r="O7334" s="50"/>
      <c r="P7334" s="50"/>
    </row>
    <row r="7335" spans="1:16">
      <c r="A7335" s="50"/>
      <c r="C7335" s="50"/>
      <c r="D7335" s="50"/>
      <c r="E7335" s="56"/>
      <c r="F7335" s="50"/>
      <c r="L7335" s="50"/>
      <c r="N7335" s="50"/>
      <c r="O7335" s="50"/>
      <c r="P7335" s="50"/>
    </row>
    <row r="7336" spans="1:16">
      <c r="A7336" s="50"/>
      <c r="C7336" s="50"/>
      <c r="D7336" s="50"/>
      <c r="E7336" s="56"/>
      <c r="F7336" s="50"/>
      <c r="L7336" s="50"/>
      <c r="N7336" s="50"/>
      <c r="O7336" s="50"/>
      <c r="P7336" s="50"/>
    </row>
    <row r="7337" spans="1:16">
      <c r="A7337" s="50"/>
      <c r="C7337" s="50"/>
      <c r="D7337" s="50"/>
      <c r="E7337" s="56"/>
      <c r="F7337" s="50"/>
      <c r="L7337" s="50"/>
      <c r="N7337" s="50"/>
      <c r="O7337" s="50"/>
      <c r="P7337" s="50"/>
    </row>
    <row r="7338" spans="1:16">
      <c r="A7338" s="50"/>
      <c r="C7338" s="50"/>
      <c r="D7338" s="50"/>
      <c r="E7338" s="56"/>
      <c r="F7338" s="50"/>
      <c r="L7338" s="50"/>
      <c r="N7338" s="50"/>
      <c r="O7338" s="50"/>
      <c r="P7338" s="50"/>
    </row>
    <row r="7339" spans="1:16">
      <c r="A7339" s="50"/>
      <c r="C7339" s="50"/>
      <c r="D7339" s="50"/>
      <c r="E7339" s="56"/>
      <c r="F7339" s="50"/>
      <c r="L7339" s="50"/>
      <c r="N7339" s="50"/>
      <c r="O7339" s="50"/>
      <c r="P7339" s="50"/>
    </row>
    <row r="7340" spans="1:16">
      <c r="A7340" s="50"/>
      <c r="C7340" s="50"/>
      <c r="D7340" s="50"/>
      <c r="E7340" s="56"/>
      <c r="F7340" s="50"/>
      <c r="L7340" s="50"/>
      <c r="N7340" s="50"/>
      <c r="O7340" s="50"/>
      <c r="P7340" s="50"/>
    </row>
    <row r="7341" spans="1:16">
      <c r="A7341" s="50"/>
      <c r="C7341" s="50"/>
      <c r="D7341" s="50"/>
      <c r="E7341" s="56"/>
      <c r="F7341" s="50"/>
      <c r="L7341" s="50"/>
      <c r="N7341" s="50"/>
      <c r="O7341" s="50"/>
      <c r="P7341" s="50"/>
    </row>
    <row r="7342" spans="1:16">
      <c r="A7342" s="50"/>
      <c r="C7342" s="50"/>
      <c r="D7342" s="50"/>
      <c r="E7342" s="56"/>
      <c r="F7342" s="50"/>
      <c r="L7342" s="50"/>
      <c r="N7342" s="50"/>
      <c r="O7342" s="50"/>
      <c r="P7342" s="50"/>
    </row>
    <row r="7343" spans="1:16">
      <c r="A7343" s="50"/>
      <c r="C7343" s="50"/>
      <c r="D7343" s="50"/>
      <c r="E7343" s="56"/>
      <c r="F7343" s="50"/>
      <c r="L7343" s="50"/>
      <c r="N7343" s="50"/>
      <c r="O7343" s="50"/>
      <c r="P7343" s="50"/>
    </row>
    <row r="7344" spans="1:16">
      <c r="A7344" s="50"/>
      <c r="C7344" s="50"/>
      <c r="D7344" s="50"/>
      <c r="E7344" s="56"/>
      <c r="F7344" s="50"/>
      <c r="L7344" s="50"/>
      <c r="N7344" s="50"/>
      <c r="O7344" s="50"/>
      <c r="P7344" s="50"/>
    </row>
    <row r="7345" spans="1:16">
      <c r="A7345" s="50"/>
      <c r="C7345" s="50"/>
      <c r="D7345" s="50"/>
      <c r="E7345" s="56"/>
      <c r="F7345" s="50"/>
      <c r="L7345" s="50"/>
      <c r="N7345" s="50"/>
      <c r="O7345" s="50"/>
      <c r="P7345" s="50"/>
    </row>
    <row r="7346" spans="1:16">
      <c r="A7346" s="50"/>
      <c r="C7346" s="50"/>
      <c r="D7346" s="50"/>
      <c r="E7346" s="56"/>
      <c r="F7346" s="50"/>
      <c r="L7346" s="50"/>
      <c r="N7346" s="50"/>
      <c r="O7346" s="50"/>
      <c r="P7346" s="50"/>
    </row>
    <row r="7347" spans="1:16">
      <c r="A7347" s="50"/>
      <c r="C7347" s="50"/>
      <c r="D7347" s="50"/>
      <c r="E7347" s="56"/>
      <c r="F7347" s="50"/>
      <c r="L7347" s="50"/>
      <c r="N7347" s="50"/>
      <c r="O7347" s="50"/>
      <c r="P7347" s="50"/>
    </row>
    <row r="7348" spans="1:16">
      <c r="A7348" s="50"/>
      <c r="C7348" s="50"/>
      <c r="D7348" s="50"/>
      <c r="E7348" s="56"/>
      <c r="F7348" s="50"/>
      <c r="L7348" s="50"/>
      <c r="N7348" s="50"/>
      <c r="O7348" s="50"/>
      <c r="P7348" s="50"/>
    </row>
    <row r="7349" spans="1:16">
      <c r="A7349" s="50"/>
      <c r="C7349" s="50"/>
      <c r="D7349" s="50"/>
      <c r="E7349" s="56"/>
      <c r="F7349" s="50"/>
      <c r="L7349" s="50"/>
      <c r="N7349" s="50"/>
      <c r="O7349" s="50"/>
      <c r="P7349" s="50"/>
    </row>
    <row r="7350" spans="1:16">
      <c r="A7350" s="50"/>
      <c r="C7350" s="50"/>
      <c r="D7350" s="50"/>
      <c r="E7350" s="56"/>
      <c r="F7350" s="50"/>
      <c r="L7350" s="50"/>
      <c r="N7350" s="50"/>
      <c r="O7350" s="50"/>
      <c r="P7350" s="50"/>
    </row>
    <row r="7351" spans="1:16">
      <c r="A7351" s="50"/>
      <c r="C7351" s="50"/>
      <c r="D7351" s="50"/>
      <c r="E7351" s="56"/>
      <c r="F7351" s="50"/>
      <c r="L7351" s="50"/>
      <c r="N7351" s="50"/>
      <c r="O7351" s="50"/>
      <c r="P7351" s="50"/>
    </row>
    <row r="7352" spans="1:16">
      <c r="A7352" s="50"/>
      <c r="C7352" s="50"/>
      <c r="D7352" s="50"/>
      <c r="E7352" s="56"/>
      <c r="F7352" s="50"/>
      <c r="L7352" s="50"/>
      <c r="N7352" s="50"/>
      <c r="O7352" s="50"/>
      <c r="P7352" s="50"/>
    </row>
    <row r="7353" spans="1:16">
      <c r="A7353" s="50"/>
      <c r="C7353" s="50"/>
      <c r="D7353" s="50"/>
      <c r="E7353" s="56"/>
      <c r="F7353" s="50"/>
      <c r="L7353" s="50"/>
      <c r="N7353" s="50"/>
      <c r="O7353" s="50"/>
      <c r="P7353" s="50"/>
    </row>
    <row r="7354" spans="1:16">
      <c r="A7354" s="50"/>
      <c r="C7354" s="50"/>
      <c r="D7354" s="50"/>
      <c r="E7354" s="56"/>
      <c r="F7354" s="50"/>
      <c r="L7354" s="50"/>
      <c r="N7354" s="50"/>
      <c r="O7354" s="50"/>
      <c r="P7354" s="50"/>
    </row>
    <row r="7355" spans="1:16">
      <c r="A7355" s="50"/>
      <c r="C7355" s="50"/>
      <c r="D7355" s="50"/>
      <c r="E7355" s="56"/>
      <c r="F7355" s="50"/>
      <c r="L7355" s="50"/>
      <c r="N7355" s="50"/>
      <c r="O7355" s="50"/>
      <c r="P7355" s="50"/>
    </row>
    <row r="7356" spans="1:16">
      <c r="A7356" s="50"/>
      <c r="C7356" s="50"/>
      <c r="D7356" s="50"/>
      <c r="E7356" s="56"/>
      <c r="F7356" s="50"/>
      <c r="L7356" s="50"/>
      <c r="N7356" s="50"/>
      <c r="O7356" s="50"/>
      <c r="P7356" s="50"/>
    </row>
    <row r="7357" spans="1:16">
      <c r="A7357" s="50"/>
      <c r="C7357" s="50"/>
      <c r="D7357" s="50"/>
      <c r="E7357" s="56"/>
      <c r="F7357" s="50"/>
      <c r="L7357" s="50"/>
      <c r="N7357" s="50"/>
      <c r="O7357" s="50"/>
      <c r="P7357" s="50"/>
    </row>
    <row r="7358" spans="1:16">
      <c r="A7358" s="50"/>
      <c r="C7358" s="50"/>
      <c r="D7358" s="50"/>
      <c r="E7358" s="56"/>
      <c r="F7358" s="50"/>
      <c r="L7358" s="50"/>
      <c r="N7358" s="50"/>
      <c r="O7358" s="50"/>
      <c r="P7358" s="50"/>
    </row>
    <row r="7359" spans="1:16">
      <c r="A7359" s="50"/>
      <c r="C7359" s="50"/>
      <c r="D7359" s="50"/>
      <c r="E7359" s="56"/>
      <c r="F7359" s="50"/>
      <c r="L7359" s="50"/>
      <c r="N7359" s="50"/>
      <c r="O7359" s="50"/>
      <c r="P7359" s="50"/>
    </row>
    <row r="7360" spans="1:16">
      <c r="A7360" s="50"/>
      <c r="C7360" s="50"/>
      <c r="D7360" s="50"/>
      <c r="E7360" s="56"/>
      <c r="F7360" s="50"/>
      <c r="L7360" s="50"/>
      <c r="N7360" s="50"/>
      <c r="O7360" s="50"/>
      <c r="P7360" s="50"/>
    </row>
    <row r="7361" spans="1:16">
      <c r="A7361" s="50"/>
      <c r="C7361" s="50"/>
      <c r="D7361" s="50"/>
      <c r="E7361" s="56"/>
      <c r="F7361" s="50"/>
      <c r="L7361" s="50"/>
      <c r="N7361" s="50"/>
      <c r="O7361" s="50"/>
      <c r="P7361" s="50"/>
    </row>
    <row r="7362" spans="1:16">
      <c r="A7362" s="50"/>
      <c r="C7362" s="50"/>
      <c r="D7362" s="50"/>
      <c r="E7362" s="56"/>
      <c r="F7362" s="50"/>
      <c r="L7362" s="50"/>
      <c r="N7362" s="50"/>
      <c r="O7362" s="50"/>
      <c r="P7362" s="50"/>
    </row>
    <row r="7363" spans="1:16">
      <c r="A7363" s="50"/>
      <c r="C7363" s="50"/>
      <c r="D7363" s="50"/>
      <c r="E7363" s="56"/>
      <c r="F7363" s="50"/>
      <c r="L7363" s="50"/>
      <c r="N7363" s="50"/>
      <c r="O7363" s="50"/>
      <c r="P7363" s="50"/>
    </row>
    <row r="7364" spans="1:16">
      <c r="A7364" s="50"/>
      <c r="C7364" s="50"/>
      <c r="D7364" s="50"/>
      <c r="E7364" s="56"/>
      <c r="F7364" s="50"/>
      <c r="L7364" s="50"/>
      <c r="N7364" s="50"/>
      <c r="O7364" s="50"/>
      <c r="P7364" s="50"/>
    </row>
    <row r="7365" spans="1:16">
      <c r="A7365" s="50"/>
      <c r="C7365" s="50"/>
      <c r="D7365" s="50"/>
      <c r="E7365" s="56"/>
      <c r="F7365" s="50"/>
      <c r="L7365" s="50"/>
      <c r="N7365" s="50"/>
      <c r="O7365" s="50"/>
      <c r="P7365" s="50"/>
    </row>
    <row r="7366" spans="1:16">
      <c r="A7366" s="50"/>
      <c r="C7366" s="50"/>
      <c r="D7366" s="50"/>
      <c r="E7366" s="56"/>
      <c r="F7366" s="50"/>
      <c r="L7366" s="50"/>
      <c r="N7366" s="50"/>
      <c r="O7366" s="50"/>
      <c r="P7366" s="50"/>
    </row>
    <row r="7367" spans="1:16">
      <c r="A7367" s="50"/>
      <c r="C7367" s="50"/>
      <c r="D7367" s="50"/>
      <c r="E7367" s="56"/>
      <c r="F7367" s="50"/>
      <c r="L7367" s="50"/>
      <c r="N7367" s="50"/>
      <c r="O7367" s="50"/>
      <c r="P7367" s="50"/>
    </row>
    <row r="7368" spans="1:16">
      <c r="A7368" s="50"/>
      <c r="C7368" s="50"/>
      <c r="D7368" s="50"/>
      <c r="E7368" s="56"/>
      <c r="F7368" s="50"/>
      <c r="L7368" s="50"/>
      <c r="N7368" s="50"/>
      <c r="O7368" s="50"/>
      <c r="P7368" s="50"/>
    </row>
    <row r="7369" spans="1:16">
      <c r="A7369" s="50"/>
      <c r="C7369" s="50"/>
      <c r="D7369" s="50"/>
      <c r="E7369" s="56"/>
      <c r="F7369" s="50"/>
      <c r="L7369" s="50"/>
      <c r="N7369" s="50"/>
      <c r="O7369" s="50"/>
      <c r="P7369" s="50"/>
    </row>
    <row r="7370" spans="1:16">
      <c r="A7370" s="50"/>
      <c r="C7370" s="50"/>
      <c r="D7370" s="50"/>
      <c r="E7370" s="56"/>
      <c r="F7370" s="50"/>
      <c r="L7370" s="50"/>
      <c r="N7370" s="50"/>
      <c r="O7370" s="50"/>
      <c r="P7370" s="50"/>
    </row>
    <row r="7371" spans="1:16">
      <c r="A7371" s="50"/>
      <c r="C7371" s="50"/>
      <c r="D7371" s="50"/>
      <c r="E7371" s="56"/>
      <c r="F7371" s="50"/>
      <c r="L7371" s="50"/>
      <c r="N7371" s="50"/>
      <c r="O7371" s="50"/>
      <c r="P7371" s="50"/>
    </row>
    <row r="7372" spans="1:16">
      <c r="A7372" s="50"/>
      <c r="C7372" s="50"/>
      <c r="D7372" s="50"/>
      <c r="E7372" s="56"/>
      <c r="F7372" s="50"/>
      <c r="L7372" s="50"/>
      <c r="N7372" s="50"/>
      <c r="O7372" s="50"/>
      <c r="P7372" s="50"/>
    </row>
    <row r="7373" spans="1:16">
      <c r="A7373" s="50"/>
      <c r="C7373" s="50"/>
      <c r="D7373" s="50"/>
      <c r="E7373" s="56"/>
      <c r="F7373" s="50"/>
      <c r="L7373" s="50"/>
      <c r="N7373" s="50"/>
      <c r="O7373" s="50"/>
      <c r="P7373" s="50"/>
    </row>
    <row r="7374" spans="1:16">
      <c r="A7374" s="50"/>
      <c r="C7374" s="50"/>
      <c r="D7374" s="50"/>
      <c r="E7374" s="56"/>
      <c r="F7374" s="50"/>
      <c r="L7374" s="50"/>
      <c r="N7374" s="50"/>
      <c r="O7374" s="50"/>
      <c r="P7374" s="50"/>
    </row>
    <row r="7375" spans="1:16">
      <c r="A7375" s="50"/>
      <c r="C7375" s="50"/>
      <c r="D7375" s="50"/>
      <c r="E7375" s="56"/>
      <c r="F7375" s="50"/>
      <c r="L7375" s="50"/>
      <c r="N7375" s="50"/>
      <c r="O7375" s="50"/>
      <c r="P7375" s="50"/>
    </row>
    <row r="7376" spans="1:16">
      <c r="A7376" s="50"/>
      <c r="C7376" s="50"/>
      <c r="D7376" s="50"/>
      <c r="E7376" s="56"/>
      <c r="F7376" s="50"/>
      <c r="L7376" s="50"/>
      <c r="N7376" s="50"/>
      <c r="O7376" s="50"/>
      <c r="P7376" s="50"/>
    </row>
    <row r="7377" spans="1:16">
      <c r="A7377" s="50"/>
      <c r="C7377" s="50"/>
      <c r="D7377" s="50"/>
      <c r="E7377" s="56"/>
      <c r="F7377" s="50"/>
      <c r="L7377" s="50"/>
      <c r="N7377" s="50"/>
      <c r="O7377" s="50"/>
      <c r="P7377" s="50"/>
    </row>
    <row r="7378" spans="1:16">
      <c r="A7378" s="50"/>
      <c r="C7378" s="50"/>
      <c r="D7378" s="50"/>
      <c r="E7378" s="56"/>
      <c r="F7378" s="50"/>
      <c r="L7378" s="50"/>
      <c r="N7378" s="50"/>
      <c r="O7378" s="50"/>
      <c r="P7378" s="50"/>
    </row>
    <row r="7379" spans="1:16">
      <c r="A7379" s="50"/>
      <c r="C7379" s="50"/>
      <c r="D7379" s="50"/>
      <c r="E7379" s="56"/>
      <c r="F7379" s="50"/>
      <c r="L7379" s="50"/>
      <c r="N7379" s="50"/>
      <c r="O7379" s="50"/>
      <c r="P7379" s="50"/>
    </row>
    <row r="7380" spans="1:16">
      <c r="A7380" s="50"/>
      <c r="C7380" s="50"/>
      <c r="D7380" s="50"/>
      <c r="E7380" s="56"/>
      <c r="F7380" s="50"/>
      <c r="L7380" s="50"/>
      <c r="N7380" s="50"/>
      <c r="O7380" s="50"/>
      <c r="P7380" s="50"/>
    </row>
    <row r="7381" spans="1:16">
      <c r="A7381" s="50"/>
      <c r="C7381" s="50"/>
      <c r="D7381" s="50"/>
      <c r="E7381" s="56"/>
      <c r="F7381" s="50"/>
      <c r="L7381" s="50"/>
      <c r="N7381" s="50"/>
      <c r="O7381" s="50"/>
      <c r="P7381" s="50"/>
    </row>
    <row r="7382" spans="1:16">
      <c r="A7382" s="50"/>
      <c r="C7382" s="50"/>
      <c r="D7382" s="50"/>
      <c r="E7382" s="56"/>
      <c r="F7382" s="50"/>
      <c r="L7382" s="50"/>
      <c r="N7382" s="50"/>
      <c r="O7382" s="50"/>
      <c r="P7382" s="50"/>
    </row>
    <row r="7383" spans="1:16">
      <c r="A7383" s="50"/>
      <c r="C7383" s="50"/>
      <c r="D7383" s="50"/>
      <c r="E7383" s="56"/>
      <c r="F7383" s="50"/>
      <c r="L7383" s="50"/>
      <c r="N7383" s="50"/>
      <c r="O7383" s="50"/>
      <c r="P7383" s="50"/>
    </row>
    <row r="7384" spans="1:16">
      <c r="A7384" s="50"/>
      <c r="C7384" s="50"/>
      <c r="D7384" s="50"/>
      <c r="E7384" s="56"/>
      <c r="F7384" s="50"/>
      <c r="L7384" s="50"/>
      <c r="N7384" s="50"/>
      <c r="O7384" s="50"/>
      <c r="P7384" s="50"/>
    </row>
    <row r="7385" spans="1:16">
      <c r="A7385" s="50"/>
      <c r="C7385" s="50"/>
      <c r="D7385" s="50"/>
      <c r="E7385" s="56"/>
      <c r="F7385" s="50"/>
      <c r="L7385" s="50"/>
      <c r="N7385" s="50"/>
      <c r="O7385" s="50"/>
      <c r="P7385" s="50"/>
    </row>
    <row r="7386" spans="1:16">
      <c r="A7386" s="50"/>
      <c r="C7386" s="50"/>
      <c r="D7386" s="50"/>
      <c r="E7386" s="56"/>
      <c r="F7386" s="50"/>
      <c r="L7386" s="50"/>
      <c r="N7386" s="50"/>
      <c r="O7386" s="50"/>
      <c r="P7386" s="50"/>
    </row>
    <row r="7387" spans="1:16">
      <c r="A7387" s="50"/>
      <c r="C7387" s="50"/>
      <c r="D7387" s="50"/>
      <c r="E7387" s="56"/>
      <c r="F7387" s="50"/>
      <c r="L7387" s="50"/>
      <c r="N7387" s="50"/>
      <c r="O7387" s="50"/>
      <c r="P7387" s="50"/>
    </row>
    <row r="7388" spans="1:16">
      <c r="A7388" s="50"/>
      <c r="C7388" s="50"/>
      <c r="D7388" s="50"/>
      <c r="E7388" s="56"/>
      <c r="F7388" s="50"/>
      <c r="L7388" s="50"/>
      <c r="N7388" s="50"/>
      <c r="O7388" s="50"/>
      <c r="P7388" s="50"/>
    </row>
    <row r="7389" spans="1:16">
      <c r="A7389" s="50"/>
      <c r="C7389" s="50"/>
      <c r="D7389" s="50"/>
      <c r="E7389" s="56"/>
      <c r="F7389" s="50"/>
      <c r="L7389" s="50"/>
      <c r="N7389" s="50"/>
      <c r="O7389" s="50"/>
      <c r="P7389" s="50"/>
    </row>
    <row r="7390" spans="1:16">
      <c r="A7390" s="50"/>
      <c r="C7390" s="50"/>
      <c r="D7390" s="50"/>
      <c r="E7390" s="56"/>
      <c r="F7390" s="50"/>
      <c r="L7390" s="50"/>
      <c r="N7390" s="50"/>
      <c r="O7390" s="50"/>
      <c r="P7390" s="50"/>
    </row>
    <row r="7391" spans="1:16">
      <c r="A7391" s="50"/>
      <c r="C7391" s="50"/>
      <c r="D7391" s="50"/>
      <c r="E7391" s="56"/>
      <c r="F7391" s="50"/>
      <c r="L7391" s="50"/>
      <c r="N7391" s="50"/>
      <c r="O7391" s="50"/>
      <c r="P7391" s="50"/>
    </row>
    <row r="7392" spans="1:16">
      <c r="A7392" s="50"/>
      <c r="C7392" s="50"/>
      <c r="D7392" s="50"/>
      <c r="E7392" s="56"/>
      <c r="F7392" s="50"/>
      <c r="L7392" s="50"/>
      <c r="N7392" s="50"/>
      <c r="O7392" s="50"/>
      <c r="P7392" s="50"/>
    </row>
    <row r="7393" spans="1:16">
      <c r="A7393" s="50"/>
      <c r="C7393" s="50"/>
      <c r="D7393" s="50"/>
      <c r="E7393" s="56"/>
      <c r="F7393" s="50"/>
      <c r="L7393" s="50"/>
      <c r="N7393" s="50"/>
      <c r="O7393" s="50"/>
      <c r="P7393" s="50"/>
    </row>
    <row r="7394" spans="1:16">
      <c r="A7394" s="50"/>
      <c r="C7394" s="50"/>
      <c r="D7394" s="50"/>
      <c r="E7394" s="56"/>
      <c r="F7394" s="50"/>
      <c r="L7394" s="50"/>
      <c r="N7394" s="50"/>
      <c r="O7394" s="50"/>
      <c r="P7394" s="50"/>
    </row>
    <row r="7395" spans="1:16">
      <c r="A7395" s="50"/>
      <c r="C7395" s="50"/>
      <c r="D7395" s="50"/>
      <c r="E7395" s="56"/>
      <c r="F7395" s="50"/>
      <c r="L7395" s="50"/>
      <c r="N7395" s="50"/>
      <c r="O7395" s="50"/>
      <c r="P7395" s="50"/>
    </row>
    <row r="7396" spans="1:16">
      <c r="A7396" s="50"/>
      <c r="C7396" s="50"/>
      <c r="D7396" s="50"/>
      <c r="E7396" s="56"/>
      <c r="F7396" s="50"/>
      <c r="L7396" s="50"/>
      <c r="N7396" s="50"/>
      <c r="O7396" s="50"/>
      <c r="P7396" s="50"/>
    </row>
    <row r="7397" spans="1:16">
      <c r="A7397" s="50"/>
      <c r="C7397" s="50"/>
      <c r="D7397" s="50"/>
      <c r="E7397" s="56"/>
      <c r="F7397" s="50"/>
      <c r="L7397" s="50"/>
      <c r="N7397" s="50"/>
      <c r="O7397" s="50"/>
      <c r="P7397" s="50"/>
    </row>
    <row r="7398" spans="1:16">
      <c r="A7398" s="50"/>
      <c r="C7398" s="50"/>
      <c r="D7398" s="50"/>
      <c r="E7398" s="56"/>
      <c r="F7398" s="50"/>
      <c r="L7398" s="50"/>
      <c r="N7398" s="50"/>
      <c r="O7398" s="50"/>
      <c r="P7398" s="50"/>
    </row>
    <row r="7399" spans="1:16">
      <c r="A7399" s="50"/>
      <c r="C7399" s="50"/>
      <c r="D7399" s="50"/>
      <c r="E7399" s="56"/>
      <c r="F7399" s="50"/>
      <c r="L7399" s="50"/>
      <c r="N7399" s="50"/>
      <c r="O7399" s="50"/>
      <c r="P7399" s="50"/>
    </row>
    <row r="7400" spans="1:16">
      <c r="A7400" s="50"/>
      <c r="C7400" s="50"/>
      <c r="D7400" s="50"/>
      <c r="E7400" s="56"/>
      <c r="F7400" s="50"/>
      <c r="L7400" s="50"/>
      <c r="N7400" s="50"/>
      <c r="O7400" s="50"/>
      <c r="P7400" s="50"/>
    </row>
    <row r="7401" spans="1:16">
      <c r="A7401" s="50"/>
      <c r="C7401" s="50"/>
      <c r="D7401" s="50"/>
      <c r="E7401" s="56"/>
      <c r="F7401" s="50"/>
      <c r="L7401" s="50"/>
      <c r="N7401" s="50"/>
      <c r="O7401" s="50"/>
      <c r="P7401" s="50"/>
    </row>
    <row r="7402" spans="1:16">
      <c r="A7402" s="50"/>
      <c r="C7402" s="50"/>
      <c r="D7402" s="50"/>
      <c r="E7402" s="56"/>
      <c r="F7402" s="50"/>
      <c r="L7402" s="50"/>
      <c r="N7402" s="50"/>
      <c r="O7402" s="50"/>
      <c r="P7402" s="50"/>
    </row>
    <row r="7403" spans="1:16">
      <c r="A7403" s="50"/>
      <c r="C7403" s="50"/>
      <c r="D7403" s="50"/>
      <c r="E7403" s="56"/>
      <c r="F7403" s="50"/>
      <c r="L7403" s="50"/>
      <c r="N7403" s="50"/>
      <c r="O7403" s="50"/>
      <c r="P7403" s="50"/>
    </row>
    <row r="7404" spans="1:16">
      <c r="A7404" s="50"/>
      <c r="C7404" s="50"/>
      <c r="D7404" s="50"/>
      <c r="E7404" s="56"/>
      <c r="F7404" s="50"/>
      <c r="L7404" s="50"/>
      <c r="N7404" s="50"/>
      <c r="O7404" s="50"/>
      <c r="P7404" s="50"/>
    </row>
    <row r="7405" spans="1:16">
      <c r="A7405" s="50"/>
      <c r="C7405" s="50"/>
      <c r="D7405" s="50"/>
      <c r="E7405" s="56"/>
      <c r="F7405" s="50"/>
      <c r="L7405" s="50"/>
      <c r="N7405" s="50"/>
      <c r="O7405" s="50"/>
      <c r="P7405" s="50"/>
    </row>
    <row r="7406" spans="1:16">
      <c r="A7406" s="50"/>
      <c r="C7406" s="50"/>
      <c r="D7406" s="50"/>
      <c r="E7406" s="56"/>
      <c r="F7406" s="50"/>
      <c r="L7406" s="50"/>
      <c r="N7406" s="50"/>
      <c r="O7406" s="50"/>
      <c r="P7406" s="50"/>
    </row>
    <row r="7407" spans="1:16">
      <c r="A7407" s="50"/>
      <c r="C7407" s="50"/>
      <c r="D7407" s="50"/>
      <c r="E7407" s="56"/>
      <c r="F7407" s="50"/>
      <c r="L7407" s="50"/>
      <c r="N7407" s="50"/>
      <c r="O7407" s="50"/>
      <c r="P7407" s="50"/>
    </row>
    <row r="7408" spans="1:16">
      <c r="A7408" s="50"/>
      <c r="C7408" s="50"/>
      <c r="D7408" s="50"/>
      <c r="E7408" s="56"/>
      <c r="F7408" s="50"/>
      <c r="L7408" s="50"/>
      <c r="N7408" s="50"/>
      <c r="O7408" s="50"/>
      <c r="P7408" s="50"/>
    </row>
    <row r="7409" spans="1:16">
      <c r="A7409" s="50"/>
      <c r="C7409" s="50"/>
      <c r="D7409" s="50"/>
      <c r="E7409" s="56"/>
      <c r="F7409" s="50"/>
      <c r="L7409" s="50"/>
      <c r="N7409" s="50"/>
      <c r="O7409" s="50"/>
      <c r="P7409" s="50"/>
    </row>
    <row r="7410" spans="1:16">
      <c r="A7410" s="50"/>
      <c r="C7410" s="50"/>
      <c r="D7410" s="50"/>
      <c r="E7410" s="56"/>
      <c r="F7410" s="50"/>
      <c r="L7410" s="50"/>
      <c r="N7410" s="50"/>
      <c r="O7410" s="50"/>
      <c r="P7410" s="50"/>
    </row>
    <row r="7411" spans="1:16">
      <c r="A7411" s="50"/>
      <c r="C7411" s="50"/>
      <c r="D7411" s="50"/>
      <c r="E7411" s="56"/>
      <c r="F7411" s="50"/>
      <c r="L7411" s="50"/>
      <c r="N7411" s="50"/>
      <c r="O7411" s="50"/>
      <c r="P7411" s="50"/>
    </row>
    <row r="7412" spans="1:16">
      <c r="A7412" s="50"/>
      <c r="C7412" s="50"/>
      <c r="D7412" s="50"/>
      <c r="E7412" s="56"/>
      <c r="F7412" s="50"/>
      <c r="L7412" s="50"/>
      <c r="N7412" s="50"/>
      <c r="O7412" s="50"/>
      <c r="P7412" s="50"/>
    </row>
    <row r="7413" spans="1:16">
      <c r="A7413" s="50"/>
      <c r="C7413" s="50"/>
      <c r="D7413" s="50"/>
      <c r="E7413" s="56"/>
      <c r="F7413" s="50"/>
      <c r="L7413" s="50"/>
      <c r="N7413" s="50"/>
      <c r="O7413" s="50"/>
      <c r="P7413" s="50"/>
    </row>
    <row r="7414" spans="1:16">
      <c r="A7414" s="50"/>
      <c r="C7414" s="50"/>
      <c r="D7414" s="50"/>
      <c r="E7414" s="56"/>
      <c r="F7414" s="50"/>
      <c r="L7414" s="50"/>
      <c r="N7414" s="50"/>
      <c r="O7414" s="50"/>
      <c r="P7414" s="50"/>
    </row>
    <row r="7415" spans="1:16">
      <c r="A7415" s="50"/>
      <c r="C7415" s="50"/>
      <c r="D7415" s="50"/>
      <c r="E7415" s="56"/>
      <c r="F7415" s="50"/>
      <c r="L7415" s="50"/>
      <c r="N7415" s="50"/>
      <c r="O7415" s="50"/>
      <c r="P7415" s="50"/>
    </row>
    <row r="7416" spans="1:16">
      <c r="A7416" s="50"/>
      <c r="C7416" s="50"/>
      <c r="D7416" s="50"/>
      <c r="E7416" s="56"/>
      <c r="F7416" s="50"/>
      <c r="L7416" s="50"/>
      <c r="N7416" s="50"/>
      <c r="O7416" s="50"/>
      <c r="P7416" s="50"/>
    </row>
    <row r="7417" spans="1:16">
      <c r="A7417" s="50"/>
      <c r="C7417" s="50"/>
      <c r="D7417" s="50"/>
      <c r="E7417" s="56"/>
      <c r="F7417" s="50"/>
      <c r="L7417" s="50"/>
      <c r="N7417" s="50"/>
      <c r="O7417" s="50"/>
      <c r="P7417" s="50"/>
    </row>
    <row r="7418" spans="1:16">
      <c r="A7418" s="50"/>
      <c r="C7418" s="50"/>
      <c r="D7418" s="50"/>
      <c r="E7418" s="56"/>
      <c r="F7418" s="50"/>
      <c r="L7418" s="50"/>
      <c r="N7418" s="50"/>
      <c r="O7418" s="50"/>
      <c r="P7418" s="50"/>
    </row>
    <row r="7419" spans="1:16">
      <c r="A7419" s="50"/>
      <c r="C7419" s="50"/>
      <c r="D7419" s="50"/>
      <c r="E7419" s="56"/>
      <c r="F7419" s="50"/>
      <c r="L7419" s="50"/>
      <c r="N7419" s="50"/>
      <c r="O7419" s="50"/>
      <c r="P7419" s="50"/>
    </row>
    <row r="7420" spans="1:16">
      <c r="A7420" s="50"/>
      <c r="C7420" s="50"/>
      <c r="D7420" s="50"/>
      <c r="E7420" s="56"/>
      <c r="F7420" s="50"/>
      <c r="L7420" s="50"/>
      <c r="N7420" s="50"/>
      <c r="O7420" s="50"/>
      <c r="P7420" s="50"/>
    </row>
    <row r="7421" spans="1:16">
      <c r="A7421" s="50"/>
      <c r="C7421" s="50"/>
      <c r="D7421" s="50"/>
      <c r="E7421" s="56"/>
      <c r="F7421" s="50"/>
      <c r="L7421" s="50"/>
      <c r="N7421" s="50"/>
      <c r="O7421" s="50"/>
      <c r="P7421" s="50"/>
    </row>
    <row r="7422" spans="1:16">
      <c r="A7422" s="50"/>
      <c r="C7422" s="50"/>
      <c r="D7422" s="50"/>
      <c r="E7422" s="56"/>
      <c r="F7422" s="50"/>
      <c r="L7422" s="50"/>
      <c r="N7422" s="50"/>
      <c r="O7422" s="50"/>
      <c r="P7422" s="50"/>
    </row>
    <row r="7423" spans="1:16">
      <c r="A7423" s="50"/>
      <c r="C7423" s="50"/>
      <c r="D7423" s="50"/>
      <c r="E7423" s="56"/>
      <c r="F7423" s="50"/>
      <c r="L7423" s="50"/>
      <c r="N7423" s="50"/>
      <c r="O7423" s="50"/>
      <c r="P7423" s="50"/>
    </row>
    <row r="7424" spans="1:16">
      <c r="A7424" s="50"/>
      <c r="C7424" s="50"/>
      <c r="D7424" s="50"/>
      <c r="E7424" s="56"/>
      <c r="F7424" s="50"/>
      <c r="L7424" s="50"/>
      <c r="N7424" s="50"/>
      <c r="O7424" s="50"/>
      <c r="P7424" s="50"/>
    </row>
    <row r="7425" spans="1:16">
      <c r="A7425" s="50"/>
      <c r="C7425" s="50"/>
      <c r="D7425" s="50"/>
      <c r="E7425" s="56"/>
      <c r="F7425" s="50"/>
      <c r="L7425" s="50"/>
      <c r="N7425" s="50"/>
      <c r="O7425" s="50"/>
      <c r="P7425" s="50"/>
    </row>
    <row r="7426" spans="1:16">
      <c r="A7426" s="50"/>
      <c r="C7426" s="50"/>
      <c r="D7426" s="50"/>
      <c r="E7426" s="56"/>
      <c r="F7426" s="50"/>
      <c r="L7426" s="50"/>
      <c r="N7426" s="50"/>
      <c r="O7426" s="50"/>
      <c r="P7426" s="50"/>
    </row>
    <row r="7427" spans="1:16">
      <c r="A7427" s="50"/>
      <c r="C7427" s="50"/>
      <c r="D7427" s="50"/>
      <c r="E7427" s="56"/>
      <c r="F7427" s="50"/>
      <c r="L7427" s="50"/>
      <c r="N7427" s="50"/>
      <c r="O7427" s="50"/>
      <c r="P7427" s="50"/>
    </row>
    <row r="7428" spans="1:16">
      <c r="A7428" s="50"/>
      <c r="C7428" s="50"/>
      <c r="D7428" s="50"/>
      <c r="E7428" s="56"/>
      <c r="F7428" s="50"/>
      <c r="L7428" s="50"/>
      <c r="N7428" s="50"/>
      <c r="O7428" s="50"/>
      <c r="P7428" s="50"/>
    </row>
    <row r="7429" spans="1:16">
      <c r="A7429" s="50"/>
      <c r="C7429" s="50"/>
      <c r="D7429" s="50"/>
      <c r="E7429" s="56"/>
      <c r="F7429" s="50"/>
      <c r="L7429" s="50"/>
      <c r="N7429" s="50"/>
      <c r="O7429" s="50"/>
      <c r="P7429" s="50"/>
    </row>
    <row r="7430" spans="1:16">
      <c r="A7430" s="50"/>
      <c r="C7430" s="50"/>
      <c r="D7430" s="50"/>
      <c r="E7430" s="56"/>
      <c r="F7430" s="50"/>
      <c r="L7430" s="50"/>
      <c r="N7430" s="50"/>
      <c r="O7430" s="50"/>
      <c r="P7430" s="50"/>
    </row>
    <row r="7431" spans="1:16">
      <c r="A7431" s="50"/>
      <c r="C7431" s="50"/>
      <c r="D7431" s="50"/>
      <c r="E7431" s="56"/>
      <c r="F7431" s="50"/>
      <c r="L7431" s="50"/>
      <c r="N7431" s="50"/>
      <c r="O7431" s="50"/>
      <c r="P7431" s="50"/>
    </row>
    <row r="7432" spans="1:16">
      <c r="A7432" s="50"/>
      <c r="C7432" s="50"/>
      <c r="D7432" s="50"/>
      <c r="E7432" s="56"/>
      <c r="F7432" s="50"/>
      <c r="L7432" s="50"/>
      <c r="N7432" s="50"/>
      <c r="O7432" s="50"/>
      <c r="P7432" s="50"/>
    </row>
    <row r="7433" spans="1:16">
      <c r="A7433" s="50"/>
      <c r="C7433" s="50"/>
      <c r="D7433" s="50"/>
      <c r="E7433" s="56"/>
      <c r="F7433" s="50"/>
      <c r="L7433" s="50"/>
      <c r="N7433" s="50"/>
      <c r="O7433" s="50"/>
      <c r="P7433" s="50"/>
    </row>
    <row r="7434" spans="1:16">
      <c r="A7434" s="50"/>
      <c r="C7434" s="50"/>
      <c r="D7434" s="50"/>
      <c r="E7434" s="56"/>
      <c r="F7434" s="50"/>
      <c r="L7434" s="50"/>
      <c r="N7434" s="50"/>
      <c r="O7434" s="50"/>
      <c r="P7434" s="50"/>
    </row>
    <row r="7435" spans="1:16">
      <c r="A7435" s="50"/>
      <c r="C7435" s="50"/>
      <c r="D7435" s="50"/>
      <c r="E7435" s="56"/>
      <c r="F7435" s="50"/>
      <c r="L7435" s="50"/>
      <c r="N7435" s="50"/>
      <c r="O7435" s="50"/>
      <c r="P7435" s="50"/>
    </row>
    <row r="7436" spans="1:16">
      <c r="A7436" s="50"/>
      <c r="C7436" s="50"/>
      <c r="D7436" s="50"/>
      <c r="E7436" s="56"/>
      <c r="F7436" s="50"/>
      <c r="L7436" s="50"/>
      <c r="N7436" s="50"/>
      <c r="O7436" s="50"/>
      <c r="P7436" s="50"/>
    </row>
    <row r="7437" spans="1:16">
      <c r="A7437" s="50"/>
      <c r="C7437" s="50"/>
      <c r="D7437" s="50"/>
      <c r="E7437" s="56"/>
      <c r="F7437" s="50"/>
      <c r="L7437" s="50"/>
      <c r="N7437" s="50"/>
      <c r="O7437" s="50"/>
      <c r="P7437" s="50"/>
    </row>
    <row r="7438" spans="1:16">
      <c r="A7438" s="50"/>
      <c r="C7438" s="50"/>
      <c r="D7438" s="50"/>
      <c r="E7438" s="56"/>
      <c r="F7438" s="50"/>
      <c r="L7438" s="50"/>
      <c r="N7438" s="50"/>
      <c r="O7438" s="50"/>
      <c r="P7438" s="50"/>
    </row>
    <row r="7439" spans="1:16">
      <c r="A7439" s="50"/>
      <c r="C7439" s="50"/>
      <c r="D7439" s="50"/>
      <c r="E7439" s="56"/>
      <c r="F7439" s="50"/>
      <c r="L7439" s="50"/>
      <c r="N7439" s="50"/>
      <c r="O7439" s="50"/>
      <c r="P7439" s="50"/>
    </row>
    <row r="7440" spans="1:16">
      <c r="A7440" s="50"/>
      <c r="C7440" s="50"/>
      <c r="D7440" s="50"/>
      <c r="E7440" s="56"/>
      <c r="F7440" s="50"/>
      <c r="L7440" s="50"/>
      <c r="N7440" s="50"/>
      <c r="O7440" s="50"/>
      <c r="P7440" s="50"/>
    </row>
    <row r="7441" spans="1:16">
      <c r="A7441" s="50"/>
      <c r="C7441" s="50"/>
      <c r="D7441" s="50"/>
      <c r="E7441" s="56"/>
      <c r="F7441" s="50"/>
      <c r="L7441" s="50"/>
      <c r="N7441" s="50"/>
      <c r="O7441" s="50"/>
      <c r="P7441" s="50"/>
    </row>
    <row r="7442" spans="1:16">
      <c r="A7442" s="50"/>
      <c r="C7442" s="50"/>
      <c r="D7442" s="50"/>
      <c r="E7442" s="56"/>
      <c r="F7442" s="50"/>
      <c r="L7442" s="50"/>
      <c r="N7442" s="50"/>
      <c r="O7442" s="50"/>
      <c r="P7442" s="50"/>
    </row>
    <row r="7443" spans="1:16">
      <c r="A7443" s="50"/>
      <c r="C7443" s="50"/>
      <c r="D7443" s="50"/>
      <c r="E7443" s="56"/>
      <c r="F7443" s="50"/>
      <c r="L7443" s="50"/>
      <c r="N7443" s="50"/>
      <c r="O7443" s="50"/>
      <c r="P7443" s="50"/>
    </row>
    <row r="7444" spans="1:16">
      <c r="A7444" s="50"/>
      <c r="C7444" s="50"/>
      <c r="D7444" s="50"/>
      <c r="E7444" s="56"/>
      <c r="F7444" s="50"/>
      <c r="L7444" s="50"/>
      <c r="N7444" s="50"/>
      <c r="O7444" s="50"/>
      <c r="P7444" s="50"/>
    </row>
    <row r="7445" spans="1:16">
      <c r="A7445" s="50"/>
      <c r="C7445" s="50"/>
      <c r="D7445" s="50"/>
      <c r="E7445" s="56"/>
      <c r="F7445" s="50"/>
      <c r="L7445" s="50"/>
      <c r="N7445" s="50"/>
      <c r="O7445" s="50"/>
      <c r="P7445" s="50"/>
    </row>
    <row r="7446" spans="1:16">
      <c r="A7446" s="50"/>
      <c r="C7446" s="50"/>
      <c r="D7446" s="50"/>
      <c r="E7446" s="56"/>
      <c r="F7446" s="50"/>
      <c r="L7446" s="50"/>
      <c r="N7446" s="50"/>
      <c r="O7446" s="50"/>
      <c r="P7446" s="50"/>
    </row>
    <row r="7447" spans="1:16">
      <c r="A7447" s="50"/>
      <c r="C7447" s="50"/>
      <c r="D7447" s="50"/>
      <c r="E7447" s="56"/>
      <c r="F7447" s="50"/>
      <c r="L7447" s="50"/>
      <c r="N7447" s="50"/>
      <c r="O7447" s="50"/>
      <c r="P7447" s="50"/>
    </row>
    <row r="7448" spans="1:16">
      <c r="A7448" s="50"/>
      <c r="C7448" s="50"/>
      <c r="D7448" s="50"/>
      <c r="E7448" s="56"/>
      <c r="F7448" s="50"/>
      <c r="L7448" s="50"/>
      <c r="N7448" s="50"/>
      <c r="O7448" s="50"/>
      <c r="P7448" s="50"/>
    </row>
    <row r="7449" spans="1:16">
      <c r="A7449" s="50"/>
      <c r="C7449" s="50"/>
      <c r="D7449" s="50"/>
      <c r="E7449" s="56"/>
      <c r="F7449" s="50"/>
      <c r="L7449" s="50"/>
      <c r="N7449" s="50"/>
      <c r="O7449" s="50"/>
      <c r="P7449" s="50"/>
    </row>
    <row r="7450" spans="1:16">
      <c r="A7450" s="50"/>
      <c r="C7450" s="50"/>
      <c r="D7450" s="50"/>
      <c r="E7450" s="56"/>
      <c r="F7450" s="50"/>
      <c r="L7450" s="50"/>
      <c r="N7450" s="50"/>
      <c r="O7450" s="50"/>
      <c r="P7450" s="50"/>
    </row>
    <row r="7451" spans="1:16">
      <c r="A7451" s="50"/>
      <c r="C7451" s="50"/>
      <c r="D7451" s="50"/>
      <c r="E7451" s="56"/>
      <c r="F7451" s="50"/>
      <c r="L7451" s="50"/>
      <c r="N7451" s="50"/>
      <c r="O7451" s="50"/>
      <c r="P7451" s="50"/>
    </row>
    <row r="7452" spans="1:16">
      <c r="A7452" s="50"/>
      <c r="C7452" s="50"/>
      <c r="D7452" s="50"/>
      <c r="E7452" s="56"/>
      <c r="F7452" s="50"/>
      <c r="L7452" s="50"/>
      <c r="N7452" s="50"/>
      <c r="O7452" s="50"/>
      <c r="P7452" s="50"/>
    </row>
    <row r="7453" spans="1:16">
      <c r="A7453" s="50"/>
      <c r="C7453" s="50"/>
      <c r="D7453" s="50"/>
      <c r="E7453" s="56"/>
      <c r="F7453" s="50"/>
      <c r="L7453" s="50"/>
      <c r="N7453" s="50"/>
      <c r="O7453" s="50"/>
      <c r="P7453" s="50"/>
    </row>
    <row r="7454" spans="1:16">
      <c r="A7454" s="50"/>
      <c r="C7454" s="50"/>
      <c r="D7454" s="50"/>
      <c r="E7454" s="56"/>
      <c r="F7454" s="50"/>
      <c r="L7454" s="50"/>
      <c r="N7454" s="50"/>
      <c r="O7454" s="50"/>
      <c r="P7454" s="50"/>
    </row>
    <row r="7455" spans="1:16">
      <c r="A7455" s="50"/>
      <c r="C7455" s="50"/>
      <c r="D7455" s="50"/>
      <c r="E7455" s="56"/>
      <c r="F7455" s="50"/>
      <c r="L7455" s="50"/>
      <c r="N7455" s="50"/>
      <c r="O7455" s="50"/>
      <c r="P7455" s="50"/>
    </row>
    <row r="7456" spans="1:16">
      <c r="A7456" s="50"/>
      <c r="C7456" s="50"/>
      <c r="D7456" s="50"/>
      <c r="E7456" s="56"/>
      <c r="F7456" s="50"/>
      <c r="L7456" s="50"/>
      <c r="N7456" s="50"/>
      <c r="O7456" s="50"/>
      <c r="P7456" s="50"/>
    </row>
    <row r="7457" spans="1:16">
      <c r="A7457" s="50"/>
      <c r="C7457" s="50"/>
      <c r="D7457" s="50"/>
      <c r="E7457" s="56"/>
      <c r="F7457" s="50"/>
      <c r="L7457" s="50"/>
      <c r="N7457" s="50"/>
      <c r="O7457" s="50"/>
      <c r="P7457" s="50"/>
    </row>
    <row r="7458" spans="1:16">
      <c r="A7458" s="50"/>
      <c r="C7458" s="50"/>
      <c r="D7458" s="50"/>
      <c r="E7458" s="56"/>
      <c r="F7458" s="50"/>
      <c r="L7458" s="50"/>
      <c r="N7458" s="50"/>
      <c r="O7458" s="50"/>
      <c r="P7458" s="50"/>
    </row>
    <row r="7459" spans="1:16">
      <c r="A7459" s="50"/>
      <c r="C7459" s="50"/>
      <c r="D7459" s="50"/>
      <c r="E7459" s="56"/>
      <c r="F7459" s="50"/>
      <c r="L7459" s="50"/>
      <c r="N7459" s="50"/>
      <c r="O7459" s="50"/>
      <c r="P7459" s="50"/>
    </row>
    <row r="7460" spans="1:16">
      <c r="A7460" s="50"/>
      <c r="C7460" s="50"/>
      <c r="D7460" s="50"/>
      <c r="E7460" s="56"/>
      <c r="F7460" s="50"/>
      <c r="L7460" s="50"/>
      <c r="N7460" s="50"/>
      <c r="O7460" s="50"/>
      <c r="P7460" s="50"/>
    </row>
    <row r="7461" spans="1:16">
      <c r="A7461" s="50"/>
      <c r="C7461" s="50"/>
      <c r="D7461" s="50"/>
      <c r="E7461" s="56"/>
      <c r="F7461" s="50"/>
      <c r="L7461" s="50"/>
      <c r="N7461" s="50"/>
      <c r="O7461" s="50"/>
      <c r="P7461" s="50"/>
    </row>
    <row r="7462" spans="1:16">
      <c r="A7462" s="50"/>
      <c r="C7462" s="50"/>
      <c r="D7462" s="50"/>
      <c r="E7462" s="56"/>
      <c r="F7462" s="50"/>
      <c r="L7462" s="50"/>
      <c r="N7462" s="50"/>
      <c r="O7462" s="50"/>
      <c r="P7462" s="50"/>
    </row>
    <row r="7463" spans="1:16">
      <c r="A7463" s="50"/>
      <c r="C7463" s="50"/>
      <c r="D7463" s="50"/>
      <c r="E7463" s="56"/>
      <c r="F7463" s="50"/>
      <c r="L7463" s="50"/>
      <c r="N7463" s="50"/>
      <c r="O7463" s="50"/>
      <c r="P7463" s="50"/>
    </row>
    <row r="7464" spans="1:16">
      <c r="A7464" s="50"/>
      <c r="C7464" s="50"/>
      <c r="D7464" s="50"/>
      <c r="E7464" s="56"/>
      <c r="F7464" s="50"/>
      <c r="L7464" s="50"/>
      <c r="N7464" s="50"/>
      <c r="O7464" s="50"/>
      <c r="P7464" s="50"/>
    </row>
    <row r="7465" spans="1:16">
      <c r="A7465" s="50"/>
      <c r="C7465" s="50"/>
      <c r="D7465" s="50"/>
      <c r="E7465" s="56"/>
      <c r="F7465" s="50"/>
      <c r="L7465" s="50"/>
      <c r="N7465" s="50"/>
      <c r="O7465" s="50"/>
      <c r="P7465" s="50"/>
    </row>
    <row r="7466" spans="1:16">
      <c r="A7466" s="50"/>
      <c r="C7466" s="50"/>
      <c r="D7466" s="50"/>
      <c r="E7466" s="56"/>
      <c r="F7466" s="50"/>
      <c r="L7466" s="50"/>
      <c r="N7466" s="50"/>
      <c r="O7466" s="50"/>
      <c r="P7466" s="50"/>
    </row>
    <row r="7467" spans="1:16">
      <c r="A7467" s="50"/>
      <c r="C7467" s="50"/>
      <c r="D7467" s="50"/>
      <c r="E7467" s="56"/>
      <c r="F7467" s="50"/>
      <c r="L7467" s="50"/>
      <c r="N7467" s="50"/>
      <c r="O7467" s="50"/>
      <c r="P7467" s="50"/>
    </row>
    <row r="7468" spans="1:16">
      <c r="A7468" s="50"/>
      <c r="C7468" s="50"/>
      <c r="D7468" s="50"/>
      <c r="E7468" s="56"/>
      <c r="F7468" s="50"/>
      <c r="L7468" s="50"/>
      <c r="N7468" s="50"/>
      <c r="O7468" s="50"/>
      <c r="P7468" s="50"/>
    </row>
    <row r="7469" spans="1:16">
      <c r="A7469" s="50"/>
      <c r="C7469" s="50"/>
      <c r="D7469" s="50"/>
      <c r="E7469" s="56"/>
      <c r="F7469" s="50"/>
      <c r="L7469" s="50"/>
      <c r="N7469" s="50"/>
      <c r="O7469" s="50"/>
      <c r="P7469" s="50"/>
    </row>
    <row r="7470" spans="1:16">
      <c r="A7470" s="50"/>
      <c r="C7470" s="50"/>
      <c r="D7470" s="50"/>
      <c r="E7470" s="56"/>
      <c r="F7470" s="50"/>
      <c r="L7470" s="50"/>
      <c r="N7470" s="50"/>
      <c r="O7470" s="50"/>
      <c r="P7470" s="50"/>
    </row>
    <row r="7471" spans="1:16">
      <c r="A7471" s="50"/>
      <c r="C7471" s="50"/>
      <c r="D7471" s="50"/>
      <c r="E7471" s="56"/>
      <c r="F7471" s="50"/>
      <c r="L7471" s="50"/>
      <c r="N7471" s="50"/>
      <c r="O7471" s="50"/>
      <c r="P7471" s="50"/>
    </row>
    <row r="7472" spans="1:16">
      <c r="A7472" s="50"/>
      <c r="C7472" s="50"/>
      <c r="D7472" s="50"/>
      <c r="E7472" s="56"/>
      <c r="F7472" s="50"/>
      <c r="L7472" s="50"/>
      <c r="N7472" s="50"/>
      <c r="O7472" s="50"/>
      <c r="P7472" s="50"/>
    </row>
    <row r="7473" spans="1:16">
      <c r="A7473" s="50"/>
      <c r="C7473" s="50"/>
      <c r="D7473" s="50"/>
      <c r="E7473" s="56"/>
      <c r="F7473" s="50"/>
      <c r="L7473" s="50"/>
      <c r="N7473" s="50"/>
      <c r="O7473" s="50"/>
      <c r="P7473" s="50"/>
    </row>
    <row r="7474" spans="1:16">
      <c r="A7474" s="50"/>
      <c r="C7474" s="50"/>
      <c r="D7474" s="50"/>
      <c r="E7474" s="56"/>
      <c r="F7474" s="50"/>
      <c r="L7474" s="50"/>
      <c r="N7474" s="50"/>
      <c r="O7474" s="50"/>
      <c r="P7474" s="50"/>
    </row>
    <row r="7475" spans="1:16">
      <c r="A7475" s="50"/>
      <c r="C7475" s="50"/>
      <c r="D7475" s="50"/>
      <c r="E7475" s="56"/>
      <c r="F7475" s="50"/>
      <c r="L7475" s="50"/>
      <c r="N7475" s="50"/>
      <c r="O7475" s="50"/>
      <c r="P7475" s="50"/>
    </row>
    <row r="7476" spans="1:16">
      <c r="A7476" s="50"/>
      <c r="C7476" s="50"/>
      <c r="D7476" s="50"/>
      <c r="E7476" s="56"/>
      <c r="F7476" s="50"/>
      <c r="L7476" s="50"/>
      <c r="N7476" s="50"/>
      <c r="O7476" s="50"/>
      <c r="P7476" s="50"/>
    </row>
    <row r="7477" spans="1:16">
      <c r="A7477" s="50"/>
      <c r="C7477" s="50"/>
      <c r="D7477" s="50"/>
      <c r="E7477" s="56"/>
      <c r="F7477" s="50"/>
      <c r="L7477" s="50"/>
      <c r="N7477" s="50"/>
      <c r="O7477" s="50"/>
      <c r="P7477" s="50"/>
    </row>
    <row r="7478" spans="1:16">
      <c r="A7478" s="50"/>
      <c r="C7478" s="50"/>
      <c r="D7478" s="50"/>
      <c r="E7478" s="56"/>
      <c r="F7478" s="50"/>
      <c r="L7478" s="50"/>
      <c r="N7478" s="50"/>
      <c r="O7478" s="50"/>
      <c r="P7478" s="50"/>
    </row>
    <row r="7479" spans="1:16">
      <c r="A7479" s="50"/>
      <c r="C7479" s="50"/>
      <c r="D7479" s="50"/>
      <c r="E7479" s="56"/>
      <c r="F7479" s="50"/>
      <c r="L7479" s="50"/>
      <c r="N7479" s="50"/>
      <c r="O7479" s="50"/>
      <c r="P7479" s="50"/>
    </row>
    <row r="7480" spans="1:16">
      <c r="A7480" s="50"/>
      <c r="C7480" s="50"/>
      <c r="D7480" s="50"/>
      <c r="E7480" s="56"/>
      <c r="F7480" s="50"/>
      <c r="L7480" s="50"/>
      <c r="N7480" s="50"/>
      <c r="O7480" s="50"/>
      <c r="P7480" s="50"/>
    </row>
    <row r="7481" spans="1:16">
      <c r="A7481" s="50"/>
      <c r="C7481" s="50"/>
      <c r="D7481" s="50"/>
      <c r="E7481" s="56"/>
      <c r="F7481" s="50"/>
      <c r="L7481" s="50"/>
      <c r="N7481" s="50"/>
      <c r="O7481" s="50"/>
      <c r="P7481" s="50"/>
    </row>
    <row r="7482" spans="1:16">
      <c r="A7482" s="50"/>
      <c r="C7482" s="50"/>
      <c r="D7482" s="50"/>
      <c r="E7482" s="56"/>
      <c r="F7482" s="50"/>
      <c r="L7482" s="50"/>
      <c r="N7482" s="50"/>
      <c r="O7482" s="50"/>
      <c r="P7482" s="50"/>
    </row>
    <row r="7483" spans="1:16">
      <c r="A7483" s="50"/>
      <c r="C7483" s="50"/>
      <c r="D7483" s="50"/>
      <c r="E7483" s="56"/>
      <c r="F7483" s="50"/>
      <c r="L7483" s="50"/>
      <c r="N7483" s="50"/>
      <c r="O7483" s="50"/>
      <c r="P7483" s="50"/>
    </row>
    <row r="7484" spans="1:16">
      <c r="A7484" s="50"/>
      <c r="C7484" s="50"/>
      <c r="D7484" s="50"/>
      <c r="E7484" s="56"/>
      <c r="F7484" s="50"/>
      <c r="L7484" s="50"/>
      <c r="N7484" s="50"/>
      <c r="O7484" s="50"/>
      <c r="P7484" s="50"/>
    </row>
    <row r="7485" spans="1:16">
      <c r="A7485" s="50"/>
      <c r="C7485" s="50"/>
      <c r="D7485" s="50"/>
      <c r="E7485" s="56"/>
      <c r="F7485" s="50"/>
      <c r="L7485" s="50"/>
      <c r="N7485" s="50"/>
      <c r="O7485" s="50"/>
      <c r="P7485" s="50"/>
    </row>
    <row r="7486" spans="1:16">
      <c r="A7486" s="50"/>
      <c r="C7486" s="50"/>
      <c r="D7486" s="50"/>
      <c r="E7486" s="56"/>
      <c r="F7486" s="50"/>
      <c r="L7486" s="50"/>
      <c r="N7486" s="50"/>
      <c r="O7486" s="50"/>
      <c r="P7486" s="50"/>
    </row>
    <row r="7487" spans="1:16">
      <c r="A7487" s="50"/>
      <c r="C7487" s="50"/>
      <c r="D7487" s="50"/>
      <c r="E7487" s="56"/>
      <c r="F7487" s="50"/>
      <c r="L7487" s="50"/>
      <c r="N7487" s="50"/>
      <c r="O7487" s="50"/>
      <c r="P7487" s="50"/>
    </row>
    <row r="7488" spans="1:16">
      <c r="A7488" s="50"/>
      <c r="C7488" s="50"/>
      <c r="D7488" s="50"/>
      <c r="E7488" s="56"/>
      <c r="F7488" s="50"/>
      <c r="L7488" s="50"/>
      <c r="N7488" s="50"/>
      <c r="O7488" s="50"/>
      <c r="P7488" s="50"/>
    </row>
    <row r="7489" spans="1:16">
      <c r="A7489" s="50"/>
      <c r="C7489" s="50"/>
      <c r="D7489" s="50"/>
      <c r="E7489" s="56"/>
      <c r="F7489" s="50"/>
      <c r="L7489" s="50"/>
      <c r="N7489" s="50"/>
      <c r="O7489" s="50"/>
      <c r="P7489" s="50"/>
    </row>
    <row r="7490" spans="1:16">
      <c r="A7490" s="50"/>
      <c r="C7490" s="50"/>
      <c r="D7490" s="50"/>
      <c r="E7490" s="56"/>
      <c r="F7490" s="50"/>
      <c r="L7490" s="50"/>
      <c r="N7490" s="50"/>
      <c r="O7490" s="50"/>
      <c r="P7490" s="50"/>
    </row>
    <row r="7491" spans="1:16">
      <c r="A7491" s="50"/>
      <c r="C7491" s="50"/>
      <c r="D7491" s="50"/>
      <c r="E7491" s="56"/>
      <c r="F7491" s="50"/>
      <c r="L7491" s="50"/>
      <c r="N7491" s="50"/>
      <c r="O7491" s="50"/>
      <c r="P7491" s="50"/>
    </row>
    <row r="7492" spans="1:16">
      <c r="A7492" s="50"/>
      <c r="C7492" s="50"/>
      <c r="D7492" s="50"/>
      <c r="E7492" s="56"/>
      <c r="F7492" s="50"/>
      <c r="L7492" s="50"/>
      <c r="N7492" s="50"/>
      <c r="O7492" s="50"/>
      <c r="P7492" s="50"/>
    </row>
    <row r="7493" spans="1:16">
      <c r="A7493" s="50"/>
      <c r="C7493" s="50"/>
      <c r="D7493" s="50"/>
      <c r="E7493" s="56"/>
      <c r="F7493" s="50"/>
      <c r="L7493" s="50"/>
      <c r="N7493" s="50"/>
      <c r="O7493" s="50"/>
      <c r="P7493" s="50"/>
    </row>
    <row r="7494" spans="1:16">
      <c r="A7494" s="50"/>
      <c r="C7494" s="50"/>
      <c r="D7494" s="50"/>
      <c r="E7494" s="56"/>
      <c r="F7494" s="50"/>
      <c r="L7494" s="50"/>
      <c r="N7494" s="50"/>
      <c r="O7494" s="50"/>
      <c r="P7494" s="50"/>
    </row>
    <row r="7495" spans="1:16">
      <c r="A7495" s="50"/>
      <c r="C7495" s="50"/>
      <c r="D7495" s="50"/>
      <c r="E7495" s="56"/>
      <c r="F7495" s="50"/>
      <c r="L7495" s="50"/>
      <c r="N7495" s="50"/>
      <c r="O7495" s="50"/>
      <c r="P7495" s="50"/>
    </row>
    <row r="7496" spans="1:16">
      <c r="A7496" s="50"/>
      <c r="C7496" s="50"/>
      <c r="D7496" s="50"/>
      <c r="E7496" s="56"/>
      <c r="F7496" s="50"/>
      <c r="L7496" s="50"/>
      <c r="N7496" s="50"/>
      <c r="O7496" s="50"/>
      <c r="P7496" s="50"/>
    </row>
    <row r="7497" spans="1:16">
      <c r="A7497" s="50"/>
      <c r="C7497" s="50"/>
      <c r="D7497" s="50"/>
      <c r="E7497" s="56"/>
      <c r="F7497" s="50"/>
      <c r="L7497" s="50"/>
      <c r="N7497" s="50"/>
      <c r="O7497" s="50"/>
      <c r="P7497" s="50"/>
    </row>
    <row r="7498" spans="1:16">
      <c r="A7498" s="50"/>
      <c r="C7498" s="50"/>
      <c r="D7498" s="50"/>
      <c r="E7498" s="56"/>
      <c r="F7498" s="50"/>
      <c r="L7498" s="50"/>
      <c r="N7498" s="50"/>
      <c r="O7498" s="50"/>
      <c r="P7498" s="50"/>
    </row>
    <row r="7499" spans="1:16">
      <c r="A7499" s="50"/>
      <c r="C7499" s="50"/>
      <c r="D7499" s="50"/>
      <c r="E7499" s="56"/>
      <c r="F7499" s="50"/>
      <c r="L7499" s="50"/>
      <c r="N7499" s="50"/>
      <c r="O7499" s="50"/>
      <c r="P7499" s="50"/>
    </row>
    <row r="7500" spans="1:16">
      <c r="A7500" s="50"/>
      <c r="C7500" s="50"/>
      <c r="D7500" s="50"/>
      <c r="E7500" s="56"/>
      <c r="F7500" s="50"/>
      <c r="L7500" s="50"/>
      <c r="N7500" s="50"/>
      <c r="O7500" s="50"/>
      <c r="P7500" s="50"/>
    </row>
    <row r="7501" spans="1:16">
      <c r="A7501" s="50"/>
      <c r="C7501" s="50"/>
      <c r="D7501" s="50"/>
      <c r="E7501" s="56"/>
      <c r="F7501" s="50"/>
      <c r="L7501" s="50"/>
      <c r="N7501" s="50"/>
      <c r="O7501" s="50"/>
      <c r="P7501" s="50"/>
    </row>
    <row r="7502" spans="1:16">
      <c r="A7502" s="50"/>
      <c r="C7502" s="50"/>
      <c r="D7502" s="50"/>
      <c r="E7502" s="56"/>
      <c r="F7502" s="50"/>
      <c r="L7502" s="50"/>
      <c r="N7502" s="50"/>
      <c r="O7502" s="50"/>
      <c r="P7502" s="50"/>
    </row>
    <row r="7503" spans="1:16">
      <c r="A7503" s="50"/>
      <c r="C7503" s="50"/>
      <c r="D7503" s="50"/>
      <c r="E7503" s="56"/>
      <c r="F7503" s="50"/>
      <c r="L7503" s="50"/>
      <c r="N7503" s="50"/>
      <c r="O7503" s="50"/>
      <c r="P7503" s="50"/>
    </row>
    <row r="7504" spans="1:16">
      <c r="A7504" s="50"/>
      <c r="C7504" s="50"/>
      <c r="D7504" s="50"/>
      <c r="E7504" s="56"/>
      <c r="F7504" s="50"/>
      <c r="L7504" s="50"/>
      <c r="N7504" s="50"/>
      <c r="O7504" s="50"/>
      <c r="P7504" s="50"/>
    </row>
    <row r="7505" spans="1:16">
      <c r="A7505" s="50"/>
      <c r="C7505" s="50"/>
      <c r="D7505" s="50"/>
      <c r="E7505" s="56"/>
      <c r="F7505" s="50"/>
      <c r="L7505" s="50"/>
      <c r="N7505" s="50"/>
      <c r="O7505" s="50"/>
      <c r="P7505" s="50"/>
    </row>
    <row r="7506" spans="1:16">
      <c r="A7506" s="50"/>
      <c r="C7506" s="50"/>
      <c r="D7506" s="50"/>
      <c r="E7506" s="56"/>
      <c r="F7506" s="50"/>
      <c r="L7506" s="50"/>
      <c r="N7506" s="50"/>
      <c r="O7506" s="50"/>
      <c r="P7506" s="50"/>
    </row>
    <row r="7507" spans="1:16">
      <c r="A7507" s="50"/>
      <c r="C7507" s="50"/>
      <c r="D7507" s="50"/>
      <c r="E7507" s="56"/>
      <c r="F7507" s="50"/>
      <c r="L7507" s="50"/>
      <c r="N7507" s="50"/>
      <c r="O7507" s="50"/>
      <c r="P7507" s="50"/>
    </row>
    <row r="7508" spans="1:16">
      <c r="A7508" s="50"/>
      <c r="C7508" s="50"/>
      <c r="D7508" s="50"/>
      <c r="E7508" s="56"/>
      <c r="F7508" s="50"/>
      <c r="L7508" s="50"/>
      <c r="N7508" s="50"/>
      <c r="O7508" s="50"/>
      <c r="P7508" s="50"/>
    </row>
    <row r="7509" spans="1:16">
      <c r="A7509" s="50"/>
      <c r="C7509" s="50"/>
      <c r="D7509" s="50"/>
      <c r="E7509" s="56"/>
      <c r="F7509" s="50"/>
      <c r="L7509" s="50"/>
      <c r="N7509" s="50"/>
      <c r="O7509" s="50"/>
      <c r="P7509" s="50"/>
    </row>
    <row r="7510" spans="1:16">
      <c r="A7510" s="50"/>
      <c r="C7510" s="50"/>
      <c r="D7510" s="50"/>
      <c r="E7510" s="56"/>
      <c r="F7510" s="50"/>
      <c r="L7510" s="50"/>
      <c r="N7510" s="50"/>
      <c r="O7510" s="50"/>
      <c r="P7510" s="50"/>
    </row>
    <row r="7511" spans="1:16">
      <c r="A7511" s="50"/>
      <c r="C7511" s="50"/>
      <c r="D7511" s="50"/>
      <c r="E7511" s="56"/>
      <c r="F7511" s="50"/>
      <c r="L7511" s="50"/>
      <c r="N7511" s="50"/>
      <c r="O7511" s="50"/>
      <c r="P7511" s="50"/>
    </row>
    <row r="7512" spans="1:16">
      <c r="A7512" s="50"/>
      <c r="C7512" s="50"/>
      <c r="D7512" s="50"/>
      <c r="E7512" s="56"/>
      <c r="F7512" s="50"/>
      <c r="L7512" s="50"/>
      <c r="N7512" s="50"/>
      <c r="O7512" s="50"/>
      <c r="P7512" s="50"/>
    </row>
    <row r="7513" spans="1:16">
      <c r="A7513" s="50"/>
      <c r="C7513" s="50"/>
      <c r="D7513" s="50"/>
      <c r="E7513" s="56"/>
      <c r="F7513" s="50"/>
      <c r="L7513" s="50"/>
      <c r="N7513" s="50"/>
      <c r="O7513" s="50"/>
      <c r="P7513" s="50"/>
    </row>
    <row r="7514" spans="1:16">
      <c r="A7514" s="50"/>
      <c r="C7514" s="50"/>
      <c r="D7514" s="50"/>
      <c r="E7514" s="56"/>
      <c r="F7514" s="50"/>
      <c r="L7514" s="50"/>
      <c r="N7514" s="50"/>
      <c r="O7514" s="50"/>
      <c r="P7514" s="50"/>
    </row>
    <row r="7515" spans="1:16">
      <c r="A7515" s="50"/>
      <c r="C7515" s="50"/>
      <c r="D7515" s="50"/>
      <c r="E7515" s="56"/>
      <c r="F7515" s="50"/>
      <c r="L7515" s="50"/>
      <c r="N7515" s="50"/>
      <c r="O7515" s="50"/>
      <c r="P7515" s="50"/>
    </row>
    <row r="7516" spans="1:16">
      <c r="A7516" s="50"/>
      <c r="C7516" s="50"/>
      <c r="D7516" s="50"/>
      <c r="E7516" s="56"/>
      <c r="F7516" s="50"/>
      <c r="L7516" s="50"/>
      <c r="N7516" s="50"/>
      <c r="O7516" s="50"/>
      <c r="P7516" s="50"/>
    </row>
    <row r="7517" spans="1:16">
      <c r="A7517" s="50"/>
      <c r="C7517" s="50"/>
      <c r="D7517" s="50"/>
      <c r="E7517" s="56"/>
      <c r="F7517" s="50"/>
      <c r="L7517" s="50"/>
      <c r="N7517" s="50"/>
      <c r="O7517" s="50"/>
      <c r="P7517" s="50"/>
    </row>
    <row r="7518" spans="1:16">
      <c r="A7518" s="50"/>
      <c r="C7518" s="50"/>
      <c r="D7518" s="50"/>
      <c r="E7518" s="56"/>
      <c r="F7518" s="50"/>
      <c r="L7518" s="50"/>
      <c r="N7518" s="50"/>
      <c r="O7518" s="50"/>
      <c r="P7518" s="50"/>
    </row>
    <row r="7519" spans="1:16">
      <c r="A7519" s="50"/>
      <c r="C7519" s="50"/>
      <c r="D7519" s="50"/>
      <c r="E7519" s="56"/>
      <c r="F7519" s="50"/>
      <c r="L7519" s="50"/>
      <c r="N7519" s="50"/>
      <c r="O7519" s="50"/>
      <c r="P7519" s="50"/>
    </row>
    <row r="7520" spans="1:16">
      <c r="A7520" s="50"/>
      <c r="C7520" s="50"/>
      <c r="D7520" s="50"/>
      <c r="E7520" s="56"/>
      <c r="F7520" s="50"/>
      <c r="L7520" s="50"/>
      <c r="N7520" s="50"/>
      <c r="O7520" s="50"/>
      <c r="P7520" s="50"/>
    </row>
    <row r="7521" spans="1:16">
      <c r="A7521" s="50"/>
      <c r="C7521" s="50"/>
      <c r="D7521" s="50"/>
      <c r="E7521" s="56"/>
      <c r="F7521" s="50"/>
      <c r="L7521" s="50"/>
      <c r="N7521" s="50"/>
      <c r="O7521" s="50"/>
      <c r="P7521" s="50"/>
    </row>
    <row r="7522" spans="1:16">
      <c r="A7522" s="50"/>
      <c r="C7522" s="50"/>
      <c r="D7522" s="50"/>
      <c r="E7522" s="56"/>
      <c r="F7522" s="50"/>
      <c r="L7522" s="50"/>
      <c r="N7522" s="50"/>
      <c r="O7522" s="50"/>
      <c r="P7522" s="50"/>
    </row>
    <row r="7523" spans="1:16">
      <c r="A7523" s="50"/>
      <c r="C7523" s="50"/>
      <c r="D7523" s="50"/>
      <c r="E7523" s="56"/>
      <c r="F7523" s="50"/>
      <c r="L7523" s="50"/>
      <c r="N7523" s="50"/>
      <c r="O7523" s="50"/>
      <c r="P7523" s="50"/>
    </row>
    <row r="7524" spans="1:16">
      <c r="A7524" s="50"/>
      <c r="C7524" s="50"/>
      <c r="D7524" s="50"/>
      <c r="E7524" s="56"/>
      <c r="F7524" s="50"/>
      <c r="L7524" s="50"/>
      <c r="N7524" s="50"/>
      <c r="O7524" s="50"/>
      <c r="P7524" s="50"/>
    </row>
    <row r="7525" spans="1:16">
      <c r="A7525" s="50"/>
      <c r="C7525" s="50"/>
      <c r="D7525" s="50"/>
      <c r="E7525" s="56"/>
      <c r="F7525" s="50"/>
      <c r="L7525" s="50"/>
      <c r="N7525" s="50"/>
      <c r="O7525" s="50"/>
      <c r="P7525" s="50"/>
    </row>
    <row r="7526" spans="1:16">
      <c r="A7526" s="50"/>
      <c r="C7526" s="50"/>
      <c r="D7526" s="50"/>
      <c r="E7526" s="56"/>
      <c r="F7526" s="50"/>
      <c r="L7526" s="50"/>
      <c r="N7526" s="50"/>
      <c r="O7526" s="50"/>
      <c r="P7526" s="50"/>
    </row>
    <row r="7527" spans="1:16">
      <c r="A7527" s="50"/>
      <c r="C7527" s="50"/>
      <c r="D7527" s="50"/>
      <c r="E7527" s="56"/>
      <c r="F7527" s="50"/>
      <c r="L7527" s="50"/>
      <c r="N7527" s="50"/>
      <c r="O7527" s="50"/>
      <c r="P7527" s="50"/>
    </row>
    <row r="7528" spans="1:16">
      <c r="A7528" s="50"/>
      <c r="C7528" s="50"/>
      <c r="D7528" s="50"/>
      <c r="E7528" s="56"/>
      <c r="F7528" s="50"/>
      <c r="L7528" s="50"/>
      <c r="N7528" s="50"/>
      <c r="O7528" s="50"/>
      <c r="P7528" s="50"/>
    </row>
    <row r="7529" spans="1:16">
      <c r="A7529" s="50"/>
      <c r="C7529" s="50"/>
      <c r="D7529" s="50"/>
      <c r="E7529" s="56"/>
      <c r="F7529" s="50"/>
      <c r="L7529" s="50"/>
      <c r="N7529" s="50"/>
      <c r="O7529" s="50"/>
      <c r="P7529" s="50"/>
    </row>
    <row r="7530" spans="1:16">
      <c r="A7530" s="50"/>
      <c r="C7530" s="50"/>
      <c r="D7530" s="50"/>
      <c r="E7530" s="56"/>
      <c r="F7530" s="50"/>
      <c r="L7530" s="50"/>
      <c r="N7530" s="50"/>
      <c r="O7530" s="50"/>
      <c r="P7530" s="50"/>
    </row>
    <row r="7531" spans="1:16">
      <c r="A7531" s="50"/>
      <c r="C7531" s="50"/>
      <c r="D7531" s="50"/>
      <c r="E7531" s="56"/>
      <c r="F7531" s="50"/>
      <c r="L7531" s="50"/>
      <c r="N7531" s="50"/>
      <c r="O7531" s="50"/>
      <c r="P7531" s="50"/>
    </row>
    <row r="7532" spans="1:16">
      <c r="A7532" s="50"/>
      <c r="C7532" s="50"/>
      <c r="D7532" s="50"/>
      <c r="E7532" s="56"/>
      <c r="F7532" s="50"/>
      <c r="L7532" s="50"/>
      <c r="N7532" s="50"/>
      <c r="O7532" s="50"/>
      <c r="P7532" s="50"/>
    </row>
    <row r="7533" spans="1:16">
      <c r="A7533" s="50"/>
      <c r="C7533" s="50"/>
      <c r="D7533" s="50"/>
      <c r="E7533" s="56"/>
      <c r="F7533" s="50"/>
      <c r="L7533" s="50"/>
      <c r="N7533" s="50"/>
      <c r="O7533" s="50"/>
      <c r="P7533" s="50"/>
    </row>
    <row r="7534" spans="1:16">
      <c r="A7534" s="50"/>
      <c r="C7534" s="50"/>
      <c r="D7534" s="50"/>
      <c r="E7534" s="56"/>
      <c r="F7534" s="50"/>
      <c r="L7534" s="50"/>
      <c r="N7534" s="50"/>
      <c r="O7534" s="50"/>
      <c r="P7534" s="50"/>
    </row>
    <row r="7535" spans="1:16">
      <c r="A7535" s="50"/>
      <c r="C7535" s="50"/>
      <c r="D7535" s="50"/>
      <c r="E7535" s="56"/>
      <c r="F7535" s="50"/>
      <c r="L7535" s="50"/>
      <c r="N7535" s="50"/>
      <c r="O7535" s="50"/>
      <c r="P7535" s="50"/>
    </row>
    <row r="7536" spans="1:16">
      <c r="A7536" s="50"/>
      <c r="C7536" s="50"/>
      <c r="D7536" s="50"/>
      <c r="E7536" s="56"/>
      <c r="F7536" s="50"/>
      <c r="L7536" s="50"/>
      <c r="N7536" s="50"/>
      <c r="O7536" s="50"/>
      <c r="P7536" s="50"/>
    </row>
    <row r="7537" spans="1:16">
      <c r="A7537" s="50"/>
      <c r="C7537" s="50"/>
      <c r="D7537" s="50"/>
      <c r="E7537" s="56"/>
      <c r="F7537" s="50"/>
      <c r="L7537" s="50"/>
      <c r="N7537" s="50"/>
      <c r="O7537" s="50"/>
      <c r="P7537" s="50"/>
    </row>
    <row r="7538" spans="1:16">
      <c r="A7538" s="50"/>
      <c r="C7538" s="50"/>
      <c r="D7538" s="50"/>
      <c r="E7538" s="56"/>
      <c r="F7538" s="50"/>
      <c r="L7538" s="50"/>
      <c r="N7538" s="50"/>
      <c r="O7538" s="50"/>
      <c r="P7538" s="50"/>
    </row>
    <row r="7539" spans="1:16">
      <c r="A7539" s="50"/>
      <c r="C7539" s="50"/>
      <c r="D7539" s="50"/>
      <c r="E7539" s="56"/>
      <c r="F7539" s="50"/>
      <c r="L7539" s="50"/>
      <c r="N7539" s="50"/>
      <c r="O7539" s="50"/>
      <c r="P7539" s="50"/>
    </row>
    <row r="7540" spans="1:16">
      <c r="A7540" s="50"/>
      <c r="C7540" s="50"/>
      <c r="D7540" s="50"/>
      <c r="E7540" s="56"/>
      <c r="F7540" s="50"/>
      <c r="L7540" s="50"/>
      <c r="N7540" s="50"/>
      <c r="O7540" s="50"/>
      <c r="P7540" s="50"/>
    </row>
    <row r="7541" spans="1:16">
      <c r="A7541" s="50"/>
      <c r="C7541" s="50"/>
      <c r="D7541" s="50"/>
      <c r="E7541" s="56"/>
      <c r="F7541" s="50"/>
      <c r="L7541" s="50"/>
      <c r="N7541" s="50"/>
      <c r="O7541" s="50"/>
      <c r="P7541" s="50"/>
    </row>
    <row r="7542" spans="1:16">
      <c r="A7542" s="50"/>
      <c r="C7542" s="50"/>
      <c r="D7542" s="50"/>
      <c r="E7542" s="56"/>
      <c r="F7542" s="50"/>
      <c r="L7542" s="50"/>
      <c r="N7542" s="50"/>
      <c r="O7542" s="50"/>
      <c r="P7542" s="50"/>
    </row>
    <row r="7543" spans="1:16">
      <c r="A7543" s="50"/>
      <c r="C7543" s="50"/>
      <c r="D7543" s="50"/>
      <c r="E7543" s="56"/>
      <c r="F7543" s="50"/>
      <c r="L7543" s="50"/>
      <c r="N7543" s="50"/>
      <c r="O7543" s="50"/>
      <c r="P7543" s="50"/>
    </row>
    <row r="7544" spans="1:16">
      <c r="A7544" s="50"/>
      <c r="C7544" s="50"/>
      <c r="D7544" s="50"/>
      <c r="E7544" s="56"/>
      <c r="F7544" s="50"/>
      <c r="L7544" s="50"/>
      <c r="N7544" s="50"/>
      <c r="O7544" s="50"/>
      <c r="P7544" s="50"/>
    </row>
    <row r="7545" spans="1:16">
      <c r="A7545" s="50"/>
      <c r="C7545" s="50"/>
      <c r="D7545" s="50"/>
      <c r="E7545" s="56"/>
      <c r="F7545" s="50"/>
      <c r="L7545" s="50"/>
      <c r="N7545" s="50"/>
      <c r="O7545" s="50"/>
      <c r="P7545" s="50"/>
    </row>
    <row r="7546" spans="1:16">
      <c r="A7546" s="50"/>
      <c r="C7546" s="50"/>
      <c r="D7546" s="50"/>
      <c r="E7546" s="56"/>
      <c r="F7546" s="50"/>
      <c r="L7546" s="50"/>
      <c r="N7546" s="50"/>
      <c r="O7546" s="50"/>
      <c r="P7546" s="50"/>
    </row>
    <row r="7547" spans="1:16">
      <c r="A7547" s="50"/>
      <c r="C7547" s="50"/>
      <c r="D7547" s="50"/>
      <c r="E7547" s="56"/>
      <c r="F7547" s="50"/>
      <c r="L7547" s="50"/>
      <c r="N7547" s="50"/>
      <c r="O7547" s="50"/>
      <c r="P7547" s="50"/>
    </row>
    <row r="7548" spans="1:16">
      <c r="A7548" s="50"/>
      <c r="C7548" s="50"/>
      <c r="D7548" s="50"/>
      <c r="E7548" s="56"/>
      <c r="F7548" s="50"/>
      <c r="L7548" s="50"/>
      <c r="N7548" s="50"/>
      <c r="O7548" s="50"/>
      <c r="P7548" s="50"/>
    </row>
    <row r="7549" spans="1:16">
      <c r="A7549" s="50"/>
      <c r="C7549" s="50"/>
      <c r="D7549" s="50"/>
      <c r="E7549" s="56"/>
      <c r="F7549" s="50"/>
      <c r="L7549" s="50"/>
      <c r="N7549" s="50"/>
      <c r="O7549" s="50"/>
      <c r="P7549" s="50"/>
    </row>
    <row r="7550" spans="1:16">
      <c r="A7550" s="50"/>
      <c r="C7550" s="50"/>
      <c r="D7550" s="50"/>
      <c r="E7550" s="56"/>
      <c r="F7550" s="50"/>
      <c r="L7550" s="50"/>
      <c r="N7550" s="50"/>
      <c r="O7550" s="50"/>
      <c r="P7550" s="50"/>
    </row>
    <row r="7551" spans="1:16">
      <c r="A7551" s="50"/>
      <c r="C7551" s="50"/>
      <c r="D7551" s="50"/>
      <c r="E7551" s="56"/>
      <c r="F7551" s="50"/>
      <c r="L7551" s="50"/>
      <c r="N7551" s="50"/>
      <c r="O7551" s="50"/>
      <c r="P7551" s="50"/>
    </row>
    <row r="7552" spans="1:16">
      <c r="A7552" s="50"/>
      <c r="C7552" s="50"/>
      <c r="D7552" s="50"/>
      <c r="E7552" s="56"/>
      <c r="F7552" s="50"/>
      <c r="L7552" s="50"/>
      <c r="N7552" s="50"/>
      <c r="O7552" s="50"/>
      <c r="P7552" s="50"/>
    </row>
    <row r="7553" spans="1:16">
      <c r="A7553" s="50"/>
      <c r="C7553" s="50"/>
      <c r="D7553" s="50"/>
      <c r="E7553" s="56"/>
      <c r="F7553" s="50"/>
      <c r="L7553" s="50"/>
      <c r="N7553" s="50"/>
      <c r="O7553" s="50"/>
      <c r="P7553" s="50"/>
    </row>
    <row r="7554" spans="1:16">
      <c r="A7554" s="50"/>
      <c r="C7554" s="50"/>
      <c r="D7554" s="50"/>
      <c r="E7554" s="56"/>
      <c r="F7554" s="50"/>
      <c r="L7554" s="50"/>
      <c r="N7554" s="50"/>
      <c r="O7554" s="50"/>
      <c r="P7554" s="50"/>
    </row>
    <row r="7555" spans="1:16">
      <c r="A7555" s="50"/>
      <c r="C7555" s="50"/>
      <c r="D7555" s="50"/>
      <c r="E7555" s="56"/>
      <c r="F7555" s="50"/>
      <c r="L7555" s="50"/>
      <c r="N7555" s="50"/>
      <c r="O7555" s="50"/>
      <c r="P7555" s="50"/>
    </row>
    <row r="7556" spans="1:16">
      <c r="A7556" s="50"/>
      <c r="C7556" s="50"/>
      <c r="D7556" s="50"/>
      <c r="E7556" s="56"/>
      <c r="F7556" s="50"/>
      <c r="L7556" s="50"/>
      <c r="N7556" s="50"/>
      <c r="O7556" s="50"/>
      <c r="P7556" s="50"/>
    </row>
    <row r="7557" spans="1:16">
      <c r="A7557" s="50"/>
      <c r="C7557" s="50"/>
      <c r="D7557" s="50"/>
      <c r="E7557" s="56"/>
      <c r="F7557" s="50"/>
      <c r="L7557" s="50"/>
      <c r="N7557" s="50"/>
      <c r="O7557" s="50"/>
      <c r="P7557" s="50"/>
    </row>
    <row r="7558" spans="1:16">
      <c r="A7558" s="50"/>
      <c r="C7558" s="50"/>
      <c r="D7558" s="50"/>
      <c r="E7558" s="56"/>
      <c r="F7558" s="50"/>
      <c r="L7558" s="50"/>
      <c r="N7558" s="50"/>
      <c r="O7558" s="50"/>
      <c r="P7558" s="50"/>
    </row>
    <row r="7559" spans="1:16">
      <c r="A7559" s="50"/>
      <c r="C7559" s="50"/>
      <c r="D7559" s="50"/>
      <c r="E7559" s="56"/>
      <c r="F7559" s="50"/>
      <c r="L7559" s="50"/>
      <c r="N7559" s="50"/>
      <c r="O7559" s="50"/>
      <c r="P7559" s="50"/>
    </row>
    <row r="7560" spans="1:16">
      <c r="A7560" s="50"/>
      <c r="C7560" s="50"/>
      <c r="D7560" s="50"/>
      <c r="E7560" s="56"/>
      <c r="F7560" s="50"/>
      <c r="L7560" s="50"/>
      <c r="N7560" s="50"/>
      <c r="O7560" s="50"/>
      <c r="P7560" s="50"/>
    </row>
    <row r="7561" spans="1:16">
      <c r="A7561" s="50"/>
      <c r="C7561" s="50"/>
      <c r="D7561" s="50"/>
      <c r="E7561" s="56"/>
      <c r="F7561" s="50"/>
      <c r="L7561" s="50"/>
      <c r="N7561" s="50"/>
      <c r="O7561" s="50"/>
      <c r="P7561" s="50"/>
    </row>
    <row r="7562" spans="1:16">
      <c r="A7562" s="50"/>
      <c r="C7562" s="50"/>
      <c r="D7562" s="50"/>
      <c r="E7562" s="56"/>
      <c r="F7562" s="50"/>
      <c r="L7562" s="50"/>
      <c r="N7562" s="50"/>
      <c r="O7562" s="50"/>
      <c r="P7562" s="50"/>
    </row>
    <row r="7563" spans="1:16">
      <c r="A7563" s="50"/>
      <c r="C7563" s="50"/>
      <c r="D7563" s="50"/>
      <c r="E7563" s="56"/>
      <c r="F7563" s="50"/>
      <c r="L7563" s="50"/>
      <c r="N7563" s="50"/>
      <c r="O7563" s="50"/>
      <c r="P7563" s="50"/>
    </row>
    <row r="7564" spans="1:16">
      <c r="A7564" s="50"/>
      <c r="C7564" s="50"/>
      <c r="D7564" s="50"/>
      <c r="E7564" s="56"/>
      <c r="F7564" s="50"/>
      <c r="L7564" s="50"/>
      <c r="N7564" s="50"/>
      <c r="O7564" s="50"/>
      <c r="P7564" s="50"/>
    </row>
    <row r="7565" spans="1:16">
      <c r="A7565" s="50"/>
      <c r="C7565" s="50"/>
      <c r="D7565" s="50"/>
      <c r="E7565" s="56"/>
      <c r="F7565" s="50"/>
      <c r="L7565" s="50"/>
      <c r="N7565" s="50"/>
      <c r="O7565" s="50"/>
      <c r="P7565" s="50"/>
    </row>
    <row r="7566" spans="1:16">
      <c r="A7566" s="50"/>
      <c r="C7566" s="50"/>
      <c r="D7566" s="50"/>
      <c r="E7566" s="56"/>
      <c r="F7566" s="50"/>
      <c r="L7566" s="50"/>
      <c r="N7566" s="50"/>
      <c r="O7566" s="50"/>
      <c r="P7566" s="50"/>
    </row>
    <row r="7567" spans="1:16">
      <c r="A7567" s="50"/>
      <c r="C7567" s="50"/>
      <c r="D7567" s="50"/>
      <c r="E7567" s="56"/>
      <c r="F7567" s="50"/>
      <c r="L7567" s="50"/>
      <c r="N7567" s="50"/>
      <c r="O7567" s="50"/>
      <c r="P7567" s="50"/>
    </row>
    <row r="7568" spans="1:16">
      <c r="A7568" s="50"/>
      <c r="C7568" s="50"/>
      <c r="D7568" s="50"/>
      <c r="E7568" s="56"/>
      <c r="F7568" s="50"/>
      <c r="L7568" s="50"/>
      <c r="N7568" s="50"/>
      <c r="O7568" s="50"/>
      <c r="P7568" s="50"/>
    </row>
    <row r="7569" spans="1:16">
      <c r="A7569" s="50"/>
      <c r="C7569" s="50"/>
      <c r="D7569" s="50"/>
      <c r="E7569" s="56"/>
      <c r="F7569" s="50"/>
      <c r="L7569" s="50"/>
      <c r="N7569" s="50"/>
      <c r="O7569" s="50"/>
      <c r="P7569" s="50"/>
    </row>
    <row r="7570" spans="1:16">
      <c r="A7570" s="50"/>
      <c r="C7570" s="50"/>
      <c r="D7570" s="50"/>
      <c r="E7570" s="56"/>
      <c r="F7570" s="50"/>
      <c r="L7570" s="50"/>
      <c r="N7570" s="50"/>
      <c r="O7570" s="50"/>
      <c r="P7570" s="50"/>
    </row>
    <row r="7571" spans="1:16">
      <c r="A7571" s="50"/>
      <c r="C7571" s="50"/>
      <c r="D7571" s="50"/>
      <c r="E7571" s="56"/>
      <c r="F7571" s="50"/>
      <c r="L7571" s="50"/>
      <c r="N7571" s="50"/>
      <c r="O7571" s="50"/>
      <c r="P7571" s="50"/>
    </row>
    <row r="7572" spans="1:16">
      <c r="A7572" s="50"/>
      <c r="C7572" s="50"/>
      <c r="D7572" s="50"/>
      <c r="E7572" s="56"/>
      <c r="F7572" s="50"/>
      <c r="L7572" s="50"/>
      <c r="N7572" s="50"/>
      <c r="O7572" s="50"/>
      <c r="P7572" s="50"/>
    </row>
    <row r="7573" spans="1:16">
      <c r="A7573" s="50"/>
      <c r="C7573" s="50"/>
      <c r="D7573" s="50"/>
      <c r="E7573" s="56"/>
      <c r="F7573" s="50"/>
      <c r="L7573" s="50"/>
      <c r="N7573" s="50"/>
      <c r="O7573" s="50"/>
      <c r="P7573" s="50"/>
    </row>
    <row r="7574" spans="1:16">
      <c r="A7574" s="50"/>
      <c r="C7574" s="50"/>
      <c r="D7574" s="50"/>
      <c r="E7574" s="56"/>
      <c r="F7574" s="50"/>
      <c r="L7574" s="50"/>
      <c r="N7574" s="50"/>
      <c r="O7574" s="50"/>
      <c r="P7574" s="50"/>
    </row>
    <row r="7575" spans="1:16">
      <c r="A7575" s="50"/>
      <c r="C7575" s="50"/>
      <c r="D7575" s="50"/>
      <c r="E7575" s="56"/>
      <c r="F7575" s="50"/>
      <c r="L7575" s="50"/>
      <c r="N7575" s="50"/>
      <c r="O7575" s="50"/>
      <c r="P7575" s="50"/>
    </row>
    <row r="7576" spans="1:16">
      <c r="A7576" s="50"/>
      <c r="C7576" s="50"/>
      <c r="D7576" s="50"/>
      <c r="E7576" s="56"/>
      <c r="F7576" s="50"/>
      <c r="L7576" s="50"/>
      <c r="N7576" s="50"/>
      <c r="O7576" s="50"/>
      <c r="P7576" s="50"/>
    </row>
    <row r="7577" spans="1:16">
      <c r="A7577" s="50"/>
      <c r="C7577" s="50"/>
      <c r="D7577" s="50"/>
      <c r="E7577" s="56"/>
      <c r="F7577" s="50"/>
      <c r="L7577" s="50"/>
      <c r="N7577" s="50"/>
      <c r="O7577" s="50"/>
      <c r="P7577" s="50"/>
    </row>
    <row r="7578" spans="1:16">
      <c r="A7578" s="50"/>
      <c r="C7578" s="50"/>
      <c r="D7578" s="50"/>
      <c r="E7578" s="56"/>
      <c r="F7578" s="50"/>
      <c r="L7578" s="50"/>
      <c r="N7578" s="50"/>
      <c r="O7578" s="50"/>
      <c r="P7578" s="50"/>
    </row>
    <row r="7579" spans="1:16">
      <c r="A7579" s="50"/>
      <c r="C7579" s="50"/>
      <c r="D7579" s="50"/>
      <c r="E7579" s="56"/>
      <c r="F7579" s="50"/>
      <c r="L7579" s="50"/>
      <c r="N7579" s="50"/>
      <c r="O7579" s="50"/>
      <c r="P7579" s="50"/>
    </row>
    <row r="7580" spans="1:16">
      <c r="A7580" s="50"/>
      <c r="C7580" s="50"/>
      <c r="D7580" s="50"/>
      <c r="E7580" s="56"/>
      <c r="F7580" s="50"/>
      <c r="L7580" s="50"/>
      <c r="N7580" s="50"/>
      <c r="O7580" s="50"/>
      <c r="P7580" s="50"/>
    </row>
    <row r="7581" spans="1:16">
      <c r="A7581" s="50"/>
      <c r="C7581" s="50"/>
      <c r="D7581" s="50"/>
      <c r="E7581" s="56"/>
      <c r="F7581" s="50"/>
      <c r="L7581" s="50"/>
      <c r="N7581" s="50"/>
      <c r="O7581" s="50"/>
      <c r="P7581" s="50"/>
    </row>
    <row r="7582" spans="1:16">
      <c r="A7582" s="50"/>
      <c r="C7582" s="50"/>
      <c r="D7582" s="50"/>
      <c r="E7582" s="56"/>
      <c r="F7582" s="50"/>
      <c r="L7582" s="50"/>
      <c r="N7582" s="50"/>
      <c r="O7582" s="50"/>
      <c r="P7582" s="50"/>
    </row>
    <row r="7583" spans="1:16">
      <c r="A7583" s="50"/>
      <c r="C7583" s="50"/>
      <c r="D7583" s="50"/>
      <c r="E7583" s="56"/>
      <c r="F7583" s="50"/>
      <c r="L7583" s="50"/>
      <c r="N7583" s="50"/>
      <c r="O7583" s="50"/>
      <c r="P7583" s="50"/>
    </row>
    <row r="7584" spans="1:16">
      <c r="A7584" s="50"/>
      <c r="C7584" s="50"/>
      <c r="D7584" s="50"/>
      <c r="E7584" s="56"/>
      <c r="F7584" s="50"/>
      <c r="L7584" s="50"/>
      <c r="N7584" s="50"/>
      <c r="O7584" s="50"/>
      <c r="P7584" s="50"/>
    </row>
    <row r="7585" spans="1:16">
      <c r="A7585" s="50"/>
      <c r="C7585" s="50"/>
      <c r="D7585" s="50"/>
      <c r="E7585" s="56"/>
      <c r="F7585" s="50"/>
      <c r="L7585" s="50"/>
      <c r="N7585" s="50"/>
      <c r="O7585" s="50"/>
      <c r="P7585" s="50"/>
    </row>
    <row r="7586" spans="1:16">
      <c r="A7586" s="50"/>
      <c r="C7586" s="50"/>
      <c r="D7586" s="50"/>
      <c r="E7586" s="56"/>
      <c r="F7586" s="50"/>
      <c r="L7586" s="50"/>
      <c r="N7586" s="50"/>
      <c r="O7586" s="50"/>
      <c r="P7586" s="50"/>
    </row>
    <row r="7587" spans="1:16">
      <c r="A7587" s="50"/>
      <c r="C7587" s="50"/>
      <c r="D7587" s="50"/>
      <c r="E7587" s="56"/>
      <c r="F7587" s="50"/>
      <c r="L7587" s="50"/>
      <c r="N7587" s="50"/>
      <c r="O7587" s="50"/>
      <c r="P7587" s="50"/>
    </row>
    <row r="7588" spans="1:16">
      <c r="A7588" s="50"/>
      <c r="C7588" s="50"/>
      <c r="D7588" s="50"/>
      <c r="E7588" s="56"/>
      <c r="F7588" s="50"/>
      <c r="L7588" s="50"/>
      <c r="N7588" s="50"/>
      <c r="O7588" s="50"/>
      <c r="P7588" s="50"/>
    </row>
    <row r="7589" spans="1:16">
      <c r="A7589" s="50"/>
      <c r="C7589" s="50"/>
      <c r="D7589" s="50"/>
      <c r="E7589" s="56"/>
      <c r="F7589" s="50"/>
      <c r="L7589" s="50"/>
      <c r="N7589" s="50"/>
      <c r="O7589" s="50"/>
      <c r="P7589" s="50"/>
    </row>
    <row r="7590" spans="1:16">
      <c r="A7590" s="50"/>
      <c r="C7590" s="50"/>
      <c r="D7590" s="50"/>
      <c r="E7590" s="56"/>
      <c r="F7590" s="50"/>
      <c r="L7590" s="50"/>
      <c r="N7590" s="50"/>
      <c r="O7590" s="50"/>
      <c r="P7590" s="50"/>
    </row>
    <row r="7591" spans="1:16">
      <c r="A7591" s="50"/>
      <c r="C7591" s="50"/>
      <c r="D7591" s="50"/>
      <c r="E7591" s="56"/>
      <c r="F7591" s="50"/>
      <c r="L7591" s="50"/>
      <c r="N7591" s="50"/>
      <c r="O7591" s="50"/>
      <c r="P7591" s="50"/>
    </row>
    <row r="7592" spans="1:16">
      <c r="A7592" s="50"/>
      <c r="C7592" s="50"/>
      <c r="D7592" s="50"/>
      <c r="E7592" s="56"/>
      <c r="F7592" s="50"/>
      <c r="L7592" s="50"/>
      <c r="N7592" s="50"/>
      <c r="O7592" s="50"/>
      <c r="P7592" s="50"/>
    </row>
    <row r="7593" spans="1:16">
      <c r="A7593" s="50"/>
      <c r="C7593" s="50"/>
      <c r="D7593" s="50"/>
      <c r="E7593" s="56"/>
      <c r="F7593" s="50"/>
      <c r="L7593" s="50"/>
      <c r="N7593" s="50"/>
      <c r="O7593" s="50"/>
      <c r="P7593" s="50"/>
    </row>
    <row r="7594" spans="1:16">
      <c r="A7594" s="50"/>
      <c r="C7594" s="50"/>
      <c r="D7594" s="50"/>
      <c r="E7594" s="56"/>
      <c r="F7594" s="50"/>
      <c r="L7594" s="50"/>
      <c r="N7594" s="50"/>
      <c r="O7594" s="50"/>
      <c r="P7594" s="50"/>
    </row>
    <row r="7595" spans="1:16">
      <c r="A7595" s="50"/>
      <c r="C7595" s="50"/>
      <c r="D7595" s="50"/>
      <c r="E7595" s="56"/>
      <c r="F7595" s="50"/>
      <c r="L7595" s="50"/>
      <c r="N7595" s="50"/>
      <c r="O7595" s="50"/>
      <c r="P7595" s="50"/>
    </row>
    <row r="7596" spans="1:16">
      <c r="A7596" s="50"/>
      <c r="C7596" s="50"/>
      <c r="D7596" s="50"/>
      <c r="E7596" s="56"/>
      <c r="F7596" s="50"/>
      <c r="L7596" s="50"/>
      <c r="N7596" s="50"/>
      <c r="O7596" s="50"/>
      <c r="P7596" s="50"/>
    </row>
    <row r="7597" spans="1:16">
      <c r="A7597" s="50"/>
      <c r="C7597" s="50"/>
      <c r="D7597" s="50"/>
      <c r="E7597" s="56"/>
      <c r="F7597" s="50"/>
      <c r="L7597" s="50"/>
      <c r="N7597" s="50"/>
      <c r="O7597" s="50"/>
      <c r="P7597" s="50"/>
    </row>
    <row r="7598" spans="1:16">
      <c r="A7598" s="50"/>
      <c r="C7598" s="50"/>
      <c r="D7598" s="50"/>
      <c r="E7598" s="56"/>
      <c r="F7598" s="50"/>
      <c r="L7598" s="50"/>
      <c r="N7598" s="50"/>
      <c r="O7598" s="50"/>
      <c r="P7598" s="50"/>
    </row>
    <row r="7599" spans="1:16">
      <c r="A7599" s="50"/>
      <c r="C7599" s="50"/>
      <c r="D7599" s="50"/>
      <c r="E7599" s="56"/>
      <c r="F7599" s="50"/>
      <c r="L7599" s="50"/>
      <c r="N7599" s="50"/>
      <c r="O7599" s="50"/>
      <c r="P7599" s="50"/>
    </row>
    <row r="7600" spans="1:16">
      <c r="A7600" s="50"/>
      <c r="C7600" s="50"/>
      <c r="D7600" s="50"/>
      <c r="E7600" s="56"/>
      <c r="F7600" s="50"/>
      <c r="L7600" s="50"/>
      <c r="N7600" s="50"/>
      <c r="O7600" s="50"/>
      <c r="P7600" s="50"/>
    </row>
    <row r="7601" spans="1:16">
      <c r="A7601" s="50"/>
      <c r="C7601" s="50"/>
      <c r="D7601" s="50"/>
      <c r="E7601" s="56"/>
      <c r="F7601" s="50"/>
      <c r="L7601" s="50"/>
      <c r="N7601" s="50"/>
      <c r="O7601" s="50"/>
      <c r="P7601" s="50"/>
    </row>
    <row r="7602" spans="1:16">
      <c r="A7602" s="50"/>
      <c r="C7602" s="50"/>
      <c r="D7602" s="50"/>
      <c r="E7602" s="56"/>
      <c r="F7602" s="50"/>
      <c r="L7602" s="50"/>
      <c r="N7602" s="50"/>
      <c r="O7602" s="50"/>
      <c r="P7602" s="50"/>
    </row>
    <row r="7603" spans="1:16">
      <c r="A7603" s="50"/>
      <c r="C7603" s="50"/>
      <c r="D7603" s="50"/>
      <c r="E7603" s="56"/>
      <c r="F7603" s="50"/>
      <c r="L7603" s="50"/>
      <c r="N7603" s="50"/>
      <c r="O7603" s="50"/>
      <c r="P7603" s="50"/>
    </row>
    <row r="7604" spans="1:16">
      <c r="A7604" s="50"/>
      <c r="C7604" s="50"/>
      <c r="D7604" s="50"/>
      <c r="E7604" s="56"/>
      <c r="F7604" s="50"/>
      <c r="L7604" s="50"/>
      <c r="N7604" s="50"/>
      <c r="O7604" s="50"/>
      <c r="P7604" s="50"/>
    </row>
    <row r="7605" spans="1:16">
      <c r="A7605" s="50"/>
      <c r="C7605" s="50"/>
      <c r="D7605" s="50"/>
      <c r="E7605" s="56"/>
      <c r="F7605" s="50"/>
      <c r="L7605" s="50"/>
      <c r="N7605" s="50"/>
      <c r="O7605" s="50"/>
      <c r="P7605" s="50"/>
    </row>
    <row r="7606" spans="1:16">
      <c r="A7606" s="50"/>
      <c r="C7606" s="50"/>
      <c r="D7606" s="50"/>
      <c r="E7606" s="56"/>
      <c r="F7606" s="50"/>
      <c r="L7606" s="50"/>
      <c r="N7606" s="50"/>
      <c r="O7606" s="50"/>
      <c r="P7606" s="50"/>
    </row>
    <row r="7607" spans="1:16">
      <c r="A7607" s="50"/>
      <c r="C7607" s="50"/>
      <c r="D7607" s="50"/>
      <c r="E7607" s="56"/>
      <c r="F7607" s="50"/>
      <c r="L7607" s="50"/>
      <c r="N7607" s="50"/>
      <c r="O7607" s="50"/>
      <c r="P7607" s="50"/>
    </row>
    <row r="7608" spans="1:16">
      <c r="A7608" s="50"/>
      <c r="C7608" s="50"/>
      <c r="D7608" s="50"/>
      <c r="E7608" s="56"/>
      <c r="F7608" s="50"/>
      <c r="L7608" s="50"/>
      <c r="N7608" s="50"/>
      <c r="O7608" s="50"/>
      <c r="P7608" s="50"/>
    </row>
    <row r="7609" spans="1:16">
      <c r="A7609" s="50"/>
      <c r="C7609" s="50"/>
      <c r="D7609" s="50"/>
      <c r="E7609" s="56"/>
      <c r="F7609" s="50"/>
      <c r="L7609" s="50"/>
      <c r="N7609" s="50"/>
      <c r="O7609" s="50"/>
      <c r="P7609" s="50"/>
    </row>
    <row r="7610" spans="1:16">
      <c r="A7610" s="50"/>
      <c r="C7610" s="50"/>
      <c r="D7610" s="50"/>
      <c r="E7610" s="56"/>
      <c r="F7610" s="50"/>
      <c r="L7610" s="50"/>
      <c r="N7610" s="50"/>
      <c r="O7610" s="50"/>
      <c r="P7610" s="50"/>
    </row>
    <row r="7611" spans="1:16">
      <c r="A7611" s="50"/>
      <c r="C7611" s="50"/>
      <c r="D7611" s="50"/>
      <c r="E7611" s="56"/>
      <c r="F7611" s="50"/>
      <c r="L7611" s="50"/>
      <c r="N7611" s="50"/>
      <c r="O7611" s="50"/>
      <c r="P7611" s="50"/>
    </row>
    <row r="7612" spans="1:16">
      <c r="A7612" s="50"/>
      <c r="C7612" s="50"/>
      <c r="D7612" s="50"/>
      <c r="E7612" s="56"/>
      <c r="F7612" s="50"/>
      <c r="L7612" s="50"/>
      <c r="N7612" s="50"/>
      <c r="O7612" s="50"/>
      <c r="P7612" s="50"/>
    </row>
    <row r="7613" spans="1:16">
      <c r="A7613" s="50"/>
      <c r="C7613" s="50"/>
      <c r="D7613" s="50"/>
      <c r="E7613" s="56"/>
      <c r="F7613" s="50"/>
      <c r="L7613" s="50"/>
      <c r="N7613" s="50"/>
      <c r="O7613" s="50"/>
      <c r="P7613" s="50"/>
    </row>
    <row r="7614" spans="1:16">
      <c r="A7614" s="50"/>
      <c r="C7614" s="50"/>
      <c r="D7614" s="50"/>
      <c r="E7614" s="56"/>
      <c r="F7614" s="50"/>
      <c r="L7614" s="50"/>
      <c r="N7614" s="50"/>
      <c r="O7614" s="50"/>
      <c r="P7614" s="50"/>
    </row>
    <row r="7615" spans="1:16">
      <c r="A7615" s="50"/>
      <c r="C7615" s="50"/>
      <c r="D7615" s="50"/>
      <c r="E7615" s="56"/>
      <c r="F7615" s="50"/>
      <c r="L7615" s="50"/>
      <c r="N7615" s="50"/>
      <c r="O7615" s="50"/>
      <c r="P7615" s="50"/>
    </row>
    <row r="7616" spans="1:16">
      <c r="A7616" s="50"/>
      <c r="C7616" s="50"/>
      <c r="D7616" s="50"/>
      <c r="E7616" s="56"/>
      <c r="F7616" s="50"/>
      <c r="L7616" s="50"/>
      <c r="N7616" s="50"/>
      <c r="O7616" s="50"/>
      <c r="P7616" s="50"/>
    </row>
    <row r="7617" spans="1:16">
      <c r="A7617" s="50"/>
      <c r="C7617" s="50"/>
      <c r="D7617" s="50"/>
      <c r="E7617" s="56"/>
      <c r="F7617" s="50"/>
      <c r="L7617" s="50"/>
      <c r="N7617" s="50"/>
      <c r="O7617" s="50"/>
      <c r="P7617" s="50"/>
    </row>
    <row r="7618" spans="1:16">
      <c r="A7618" s="50"/>
      <c r="C7618" s="50"/>
      <c r="D7618" s="50"/>
      <c r="E7618" s="56"/>
      <c r="F7618" s="50"/>
      <c r="L7618" s="50"/>
      <c r="N7618" s="50"/>
      <c r="O7618" s="50"/>
      <c r="P7618" s="50"/>
    </row>
    <row r="7619" spans="1:16">
      <c r="A7619" s="50"/>
      <c r="C7619" s="50"/>
      <c r="D7619" s="50"/>
      <c r="E7619" s="56"/>
      <c r="F7619" s="50"/>
      <c r="L7619" s="50"/>
      <c r="N7619" s="50"/>
      <c r="O7619" s="50"/>
      <c r="P7619" s="50"/>
    </row>
    <row r="7620" spans="1:16">
      <c r="A7620" s="50"/>
      <c r="C7620" s="50"/>
      <c r="D7620" s="50"/>
      <c r="E7620" s="56"/>
      <c r="F7620" s="50"/>
      <c r="L7620" s="50"/>
      <c r="N7620" s="50"/>
      <c r="O7620" s="50"/>
      <c r="P7620" s="50"/>
    </row>
    <row r="7621" spans="1:16">
      <c r="A7621" s="50"/>
      <c r="C7621" s="50"/>
      <c r="D7621" s="50"/>
      <c r="E7621" s="56"/>
      <c r="F7621" s="50"/>
      <c r="L7621" s="50"/>
      <c r="N7621" s="50"/>
      <c r="O7621" s="50"/>
      <c r="P7621" s="50"/>
    </row>
    <row r="7622" spans="1:16">
      <c r="A7622" s="50"/>
      <c r="C7622" s="50"/>
      <c r="D7622" s="50"/>
      <c r="E7622" s="56"/>
      <c r="F7622" s="50"/>
      <c r="L7622" s="50"/>
      <c r="N7622" s="50"/>
      <c r="O7622" s="50"/>
      <c r="P7622" s="50"/>
    </row>
    <row r="7623" spans="1:16">
      <c r="A7623" s="50"/>
      <c r="C7623" s="50"/>
      <c r="D7623" s="50"/>
      <c r="E7623" s="56"/>
      <c r="F7623" s="50"/>
      <c r="L7623" s="50"/>
      <c r="N7623" s="50"/>
      <c r="O7623" s="50"/>
      <c r="P7623" s="50"/>
    </row>
    <row r="7624" spans="1:16">
      <c r="A7624" s="50"/>
      <c r="C7624" s="50"/>
      <c r="D7624" s="50"/>
      <c r="E7624" s="56"/>
      <c r="F7624" s="50"/>
      <c r="L7624" s="50"/>
      <c r="N7624" s="50"/>
      <c r="O7624" s="50"/>
      <c r="P7624" s="50"/>
    </row>
    <row r="7625" spans="1:16">
      <c r="A7625" s="50"/>
      <c r="C7625" s="50"/>
      <c r="D7625" s="50"/>
      <c r="E7625" s="56"/>
      <c r="F7625" s="50"/>
      <c r="L7625" s="50"/>
      <c r="N7625" s="50"/>
      <c r="O7625" s="50"/>
      <c r="P7625" s="50"/>
    </row>
    <row r="7626" spans="1:16">
      <c r="A7626" s="50"/>
      <c r="C7626" s="50"/>
      <c r="D7626" s="50"/>
      <c r="E7626" s="56"/>
      <c r="F7626" s="50"/>
      <c r="L7626" s="50"/>
      <c r="N7626" s="50"/>
      <c r="O7626" s="50"/>
      <c r="P7626" s="50"/>
    </row>
    <row r="7627" spans="1:16">
      <c r="A7627" s="50"/>
      <c r="C7627" s="50"/>
      <c r="D7627" s="50"/>
      <c r="E7627" s="56"/>
      <c r="F7627" s="50"/>
      <c r="L7627" s="50"/>
      <c r="N7627" s="50"/>
      <c r="O7627" s="50"/>
      <c r="P7627" s="50"/>
    </row>
    <row r="7628" spans="1:16">
      <c r="A7628" s="50"/>
      <c r="C7628" s="50"/>
      <c r="D7628" s="50"/>
      <c r="E7628" s="56"/>
      <c r="F7628" s="50"/>
      <c r="L7628" s="50"/>
      <c r="N7628" s="50"/>
      <c r="O7628" s="50"/>
      <c r="P7628" s="50"/>
    </row>
    <row r="7629" spans="1:16">
      <c r="A7629" s="50"/>
      <c r="C7629" s="50"/>
      <c r="D7629" s="50"/>
      <c r="E7629" s="56"/>
      <c r="F7629" s="50"/>
      <c r="L7629" s="50"/>
      <c r="N7629" s="50"/>
      <c r="O7629" s="50"/>
      <c r="P7629" s="50"/>
    </row>
    <row r="7630" spans="1:16">
      <c r="A7630" s="50"/>
      <c r="C7630" s="50"/>
      <c r="D7630" s="50"/>
      <c r="E7630" s="56"/>
      <c r="F7630" s="50"/>
      <c r="L7630" s="50"/>
      <c r="N7630" s="50"/>
      <c r="O7630" s="50"/>
      <c r="P7630" s="50"/>
    </row>
    <row r="7631" spans="1:16">
      <c r="A7631" s="50"/>
      <c r="C7631" s="50"/>
      <c r="D7631" s="50"/>
      <c r="E7631" s="56"/>
      <c r="F7631" s="50"/>
      <c r="L7631" s="50"/>
      <c r="N7631" s="50"/>
      <c r="O7631" s="50"/>
      <c r="P7631" s="50"/>
    </row>
    <row r="7632" spans="1:16">
      <c r="A7632" s="50"/>
      <c r="C7632" s="50"/>
      <c r="D7632" s="50"/>
      <c r="E7632" s="56"/>
      <c r="F7632" s="50"/>
      <c r="L7632" s="50"/>
      <c r="N7632" s="50"/>
      <c r="O7632" s="50"/>
      <c r="P7632" s="50"/>
    </row>
    <row r="7633" spans="1:16">
      <c r="A7633" s="50"/>
      <c r="C7633" s="50"/>
      <c r="D7633" s="50"/>
      <c r="E7633" s="56"/>
      <c r="F7633" s="50"/>
      <c r="L7633" s="50"/>
      <c r="N7633" s="50"/>
      <c r="O7633" s="50"/>
      <c r="P7633" s="50"/>
    </row>
    <row r="7634" spans="1:16">
      <c r="A7634" s="50"/>
      <c r="C7634" s="50"/>
      <c r="D7634" s="50"/>
      <c r="E7634" s="56"/>
      <c r="F7634" s="50"/>
      <c r="L7634" s="50"/>
      <c r="N7634" s="50"/>
      <c r="O7634" s="50"/>
      <c r="P7634" s="50"/>
    </row>
    <row r="7635" spans="1:16">
      <c r="A7635" s="50"/>
      <c r="C7635" s="50"/>
      <c r="D7635" s="50"/>
      <c r="E7635" s="56"/>
      <c r="F7635" s="50"/>
      <c r="L7635" s="50"/>
      <c r="N7635" s="50"/>
      <c r="O7635" s="50"/>
      <c r="P7635" s="50"/>
    </row>
    <row r="7636" spans="1:16">
      <c r="A7636" s="50"/>
      <c r="C7636" s="50"/>
      <c r="D7636" s="50"/>
      <c r="E7636" s="56"/>
      <c r="F7636" s="50"/>
      <c r="L7636" s="50"/>
      <c r="N7636" s="50"/>
      <c r="O7636" s="50"/>
      <c r="P7636" s="50"/>
    </row>
    <row r="7637" spans="1:16">
      <c r="A7637" s="50"/>
      <c r="C7637" s="50"/>
      <c r="D7637" s="50"/>
      <c r="E7637" s="56"/>
      <c r="F7637" s="50"/>
      <c r="L7637" s="50"/>
      <c r="N7637" s="50"/>
      <c r="O7637" s="50"/>
      <c r="P7637" s="50"/>
    </row>
    <row r="7638" spans="1:16">
      <c r="A7638" s="50"/>
      <c r="C7638" s="50"/>
      <c r="D7638" s="50"/>
      <c r="E7638" s="56"/>
      <c r="F7638" s="50"/>
      <c r="L7638" s="50"/>
      <c r="N7638" s="50"/>
      <c r="O7638" s="50"/>
      <c r="P7638" s="50"/>
    </row>
    <row r="7639" spans="1:16">
      <c r="A7639" s="50"/>
      <c r="C7639" s="50"/>
      <c r="D7639" s="50"/>
      <c r="E7639" s="56"/>
      <c r="F7639" s="50"/>
      <c r="L7639" s="50"/>
      <c r="N7639" s="50"/>
      <c r="O7639" s="50"/>
      <c r="P7639" s="50"/>
    </row>
    <row r="7640" spans="1:16">
      <c r="A7640" s="50"/>
      <c r="C7640" s="50"/>
      <c r="D7640" s="50"/>
      <c r="E7640" s="56"/>
      <c r="F7640" s="50"/>
      <c r="L7640" s="50"/>
      <c r="N7640" s="50"/>
      <c r="O7640" s="50"/>
      <c r="P7640" s="50"/>
    </row>
    <row r="7641" spans="1:16">
      <c r="A7641" s="50"/>
      <c r="C7641" s="50"/>
      <c r="D7641" s="50"/>
      <c r="E7641" s="56"/>
      <c r="F7641" s="50"/>
      <c r="L7641" s="50"/>
      <c r="N7641" s="50"/>
      <c r="O7641" s="50"/>
      <c r="P7641" s="50"/>
    </row>
    <row r="7642" spans="1:16">
      <c r="A7642" s="50"/>
      <c r="C7642" s="50"/>
      <c r="D7642" s="50"/>
      <c r="E7642" s="56"/>
      <c r="F7642" s="50"/>
      <c r="L7642" s="50"/>
      <c r="N7642" s="50"/>
      <c r="O7642" s="50"/>
      <c r="P7642" s="50"/>
    </row>
    <row r="7643" spans="1:16">
      <c r="A7643" s="50"/>
      <c r="C7643" s="50"/>
      <c r="D7643" s="50"/>
      <c r="E7643" s="56"/>
      <c r="F7643" s="50"/>
      <c r="L7643" s="50"/>
      <c r="N7643" s="50"/>
      <c r="O7643" s="50"/>
      <c r="P7643" s="50"/>
    </row>
    <row r="7644" spans="1:16">
      <c r="A7644" s="50"/>
      <c r="C7644" s="50"/>
      <c r="D7644" s="50"/>
      <c r="E7644" s="56"/>
      <c r="F7644" s="50"/>
      <c r="L7644" s="50"/>
      <c r="N7644" s="50"/>
      <c r="O7644" s="50"/>
      <c r="P7644" s="50"/>
    </row>
    <row r="7645" spans="1:16">
      <c r="A7645" s="50"/>
      <c r="C7645" s="50"/>
      <c r="D7645" s="50"/>
      <c r="E7645" s="56"/>
      <c r="F7645" s="50"/>
      <c r="L7645" s="50"/>
      <c r="N7645" s="50"/>
      <c r="O7645" s="50"/>
      <c r="P7645" s="50"/>
    </row>
    <row r="7646" spans="1:16">
      <c r="A7646" s="50"/>
      <c r="C7646" s="50"/>
      <c r="D7646" s="50"/>
      <c r="E7646" s="56"/>
      <c r="F7646" s="50"/>
      <c r="L7646" s="50"/>
      <c r="N7646" s="50"/>
      <c r="O7646" s="50"/>
      <c r="P7646" s="50"/>
    </row>
    <row r="7647" spans="1:16">
      <c r="A7647" s="50"/>
      <c r="C7647" s="50"/>
      <c r="D7647" s="50"/>
      <c r="E7647" s="56"/>
      <c r="F7647" s="50"/>
      <c r="L7647" s="50"/>
      <c r="N7647" s="50"/>
      <c r="O7647" s="50"/>
      <c r="P7647" s="50"/>
    </row>
    <row r="7648" spans="1:16">
      <c r="A7648" s="50"/>
      <c r="C7648" s="50"/>
      <c r="D7648" s="50"/>
      <c r="E7648" s="56"/>
      <c r="F7648" s="50"/>
      <c r="L7648" s="50"/>
      <c r="N7648" s="50"/>
      <c r="O7648" s="50"/>
      <c r="P7648" s="50"/>
    </row>
    <row r="7649" spans="1:16">
      <c r="A7649" s="50"/>
      <c r="C7649" s="50"/>
      <c r="D7649" s="50"/>
      <c r="E7649" s="56"/>
      <c r="F7649" s="50"/>
      <c r="L7649" s="50"/>
      <c r="N7649" s="50"/>
      <c r="O7649" s="50"/>
      <c r="P7649" s="50"/>
    </row>
    <row r="7650" spans="1:16">
      <c r="A7650" s="50"/>
      <c r="C7650" s="50"/>
      <c r="D7650" s="50"/>
      <c r="E7650" s="56"/>
      <c r="F7650" s="50"/>
      <c r="L7650" s="50"/>
      <c r="N7650" s="50"/>
      <c r="O7650" s="50"/>
      <c r="P7650" s="50"/>
    </row>
    <row r="7651" spans="1:16">
      <c r="A7651" s="50"/>
      <c r="C7651" s="50"/>
      <c r="D7651" s="50"/>
      <c r="E7651" s="56"/>
      <c r="F7651" s="50"/>
      <c r="L7651" s="50"/>
      <c r="N7651" s="50"/>
      <c r="O7651" s="50"/>
      <c r="P7651" s="50"/>
    </row>
    <row r="7652" spans="1:16">
      <c r="A7652" s="50"/>
      <c r="C7652" s="50"/>
      <c r="D7652" s="50"/>
      <c r="E7652" s="56"/>
      <c r="F7652" s="50"/>
      <c r="L7652" s="50"/>
      <c r="N7652" s="50"/>
      <c r="O7652" s="50"/>
      <c r="P7652" s="50"/>
    </row>
    <row r="7653" spans="1:16">
      <c r="A7653" s="50"/>
      <c r="C7653" s="50"/>
      <c r="D7653" s="50"/>
      <c r="E7653" s="56"/>
      <c r="F7653" s="50"/>
      <c r="L7653" s="50"/>
      <c r="N7653" s="50"/>
      <c r="O7653" s="50"/>
      <c r="P7653" s="50"/>
    </row>
    <row r="7654" spans="1:16">
      <c r="A7654" s="50"/>
      <c r="C7654" s="50"/>
      <c r="D7654" s="50"/>
      <c r="E7654" s="56"/>
      <c r="F7654" s="50"/>
      <c r="L7654" s="50"/>
      <c r="N7654" s="50"/>
      <c r="O7654" s="50"/>
      <c r="P7654" s="50"/>
    </row>
    <row r="7655" spans="1:16">
      <c r="A7655" s="50"/>
      <c r="C7655" s="50"/>
      <c r="D7655" s="50"/>
      <c r="E7655" s="56"/>
      <c r="F7655" s="50"/>
      <c r="L7655" s="50"/>
      <c r="N7655" s="50"/>
      <c r="O7655" s="50"/>
      <c r="P7655" s="50"/>
    </row>
    <row r="7656" spans="1:16">
      <c r="A7656" s="50"/>
      <c r="C7656" s="50"/>
      <c r="D7656" s="50"/>
      <c r="E7656" s="56"/>
      <c r="F7656" s="50"/>
      <c r="L7656" s="50"/>
      <c r="N7656" s="50"/>
      <c r="O7656" s="50"/>
      <c r="P7656" s="50"/>
    </row>
    <row r="7657" spans="1:16">
      <c r="A7657" s="50"/>
      <c r="C7657" s="50"/>
      <c r="D7657" s="50"/>
      <c r="E7657" s="56"/>
      <c r="F7657" s="50"/>
      <c r="L7657" s="50"/>
      <c r="N7657" s="50"/>
      <c r="O7657" s="50"/>
      <c r="P7657" s="50"/>
    </row>
    <row r="7658" spans="1:16">
      <c r="A7658" s="50"/>
      <c r="C7658" s="50"/>
      <c r="D7658" s="50"/>
      <c r="E7658" s="56"/>
      <c r="F7658" s="50"/>
      <c r="L7658" s="50"/>
      <c r="N7658" s="50"/>
      <c r="O7658" s="50"/>
      <c r="P7658" s="50"/>
    </row>
    <row r="7659" spans="1:16">
      <c r="A7659" s="50"/>
      <c r="C7659" s="50"/>
      <c r="D7659" s="50"/>
      <c r="E7659" s="56"/>
      <c r="F7659" s="50"/>
      <c r="L7659" s="50"/>
      <c r="N7659" s="50"/>
      <c r="O7659" s="50"/>
      <c r="P7659" s="50"/>
    </row>
    <row r="7660" spans="1:16">
      <c r="A7660" s="50"/>
      <c r="C7660" s="50"/>
      <c r="D7660" s="50"/>
      <c r="E7660" s="56"/>
      <c r="F7660" s="50"/>
      <c r="L7660" s="50"/>
      <c r="N7660" s="50"/>
      <c r="O7660" s="50"/>
      <c r="P7660" s="50"/>
    </row>
    <row r="7661" spans="1:16">
      <c r="A7661" s="50"/>
      <c r="C7661" s="50"/>
      <c r="D7661" s="50"/>
      <c r="E7661" s="56"/>
      <c r="F7661" s="50"/>
      <c r="L7661" s="50"/>
      <c r="N7661" s="50"/>
      <c r="O7661" s="50"/>
      <c r="P7661" s="50"/>
    </row>
    <row r="7662" spans="1:16">
      <c r="A7662" s="50"/>
      <c r="C7662" s="50"/>
      <c r="D7662" s="50"/>
      <c r="E7662" s="56"/>
      <c r="F7662" s="50"/>
      <c r="L7662" s="50"/>
      <c r="N7662" s="50"/>
      <c r="O7662" s="50"/>
      <c r="P7662" s="50"/>
    </row>
    <row r="7663" spans="1:16">
      <c r="A7663" s="50"/>
      <c r="C7663" s="50"/>
      <c r="D7663" s="50"/>
      <c r="E7663" s="56"/>
      <c r="F7663" s="50"/>
      <c r="L7663" s="50"/>
      <c r="N7663" s="50"/>
      <c r="O7663" s="50"/>
      <c r="P7663" s="50"/>
    </row>
    <row r="7664" spans="1:16">
      <c r="A7664" s="50"/>
      <c r="C7664" s="50"/>
      <c r="D7664" s="50"/>
      <c r="E7664" s="56"/>
      <c r="F7664" s="50"/>
      <c r="L7664" s="50"/>
      <c r="N7664" s="50"/>
      <c r="O7664" s="50"/>
      <c r="P7664" s="50"/>
    </row>
    <row r="7665" spans="1:16">
      <c r="A7665" s="50"/>
      <c r="C7665" s="50"/>
      <c r="D7665" s="50"/>
      <c r="E7665" s="56"/>
      <c r="F7665" s="50"/>
      <c r="L7665" s="50"/>
      <c r="N7665" s="50"/>
      <c r="O7665" s="50"/>
      <c r="P7665" s="50"/>
    </row>
    <row r="7666" spans="1:16">
      <c r="A7666" s="50"/>
      <c r="C7666" s="50"/>
      <c r="D7666" s="50"/>
      <c r="E7666" s="56"/>
      <c r="F7666" s="50"/>
      <c r="L7666" s="50"/>
      <c r="N7666" s="50"/>
      <c r="O7666" s="50"/>
      <c r="P7666" s="50"/>
    </row>
    <row r="7667" spans="1:16">
      <c r="A7667" s="50"/>
      <c r="C7667" s="50"/>
      <c r="D7667" s="50"/>
      <c r="E7667" s="56"/>
      <c r="F7667" s="50"/>
      <c r="L7667" s="50"/>
      <c r="N7667" s="50"/>
      <c r="O7667" s="50"/>
      <c r="P7667" s="50"/>
    </row>
    <row r="7668" spans="1:16">
      <c r="A7668" s="50"/>
      <c r="C7668" s="50"/>
      <c r="D7668" s="50"/>
      <c r="E7668" s="56"/>
      <c r="F7668" s="50"/>
      <c r="L7668" s="50"/>
      <c r="N7668" s="50"/>
      <c r="O7668" s="50"/>
      <c r="P7668" s="50"/>
    </row>
    <row r="7669" spans="1:16">
      <c r="A7669" s="50"/>
      <c r="C7669" s="50"/>
      <c r="D7669" s="50"/>
      <c r="E7669" s="56"/>
      <c r="F7669" s="50"/>
      <c r="L7669" s="50"/>
      <c r="N7669" s="50"/>
      <c r="O7669" s="50"/>
      <c r="P7669" s="50"/>
    </row>
    <row r="7670" spans="1:16">
      <c r="A7670" s="50"/>
      <c r="C7670" s="50"/>
      <c r="D7670" s="50"/>
      <c r="E7670" s="56"/>
      <c r="F7670" s="50"/>
      <c r="L7670" s="50"/>
      <c r="N7670" s="50"/>
      <c r="O7670" s="50"/>
      <c r="P7670" s="50"/>
    </row>
    <row r="7671" spans="1:16">
      <c r="A7671" s="50"/>
      <c r="C7671" s="50"/>
      <c r="D7671" s="50"/>
      <c r="E7671" s="56"/>
      <c r="F7671" s="50"/>
      <c r="L7671" s="50"/>
      <c r="N7671" s="50"/>
      <c r="O7671" s="50"/>
      <c r="P7671" s="50"/>
    </row>
    <row r="7672" spans="1:16">
      <c r="A7672" s="50"/>
      <c r="C7672" s="50"/>
      <c r="D7672" s="50"/>
      <c r="E7672" s="56"/>
      <c r="F7672" s="50"/>
      <c r="L7672" s="50"/>
      <c r="N7672" s="50"/>
      <c r="O7672" s="50"/>
      <c r="P7672" s="50"/>
    </row>
    <row r="7673" spans="1:16">
      <c r="A7673" s="50"/>
      <c r="C7673" s="50"/>
      <c r="D7673" s="50"/>
      <c r="E7673" s="56"/>
      <c r="F7673" s="50"/>
      <c r="L7673" s="50"/>
      <c r="N7673" s="50"/>
      <c r="O7673" s="50"/>
      <c r="P7673" s="50"/>
    </row>
    <row r="7674" spans="1:16">
      <c r="A7674" s="50"/>
      <c r="C7674" s="50"/>
      <c r="D7674" s="50"/>
      <c r="E7674" s="56"/>
      <c r="F7674" s="50"/>
      <c r="L7674" s="50"/>
      <c r="N7674" s="50"/>
      <c r="O7674" s="50"/>
      <c r="P7674" s="50"/>
    </row>
    <row r="7675" spans="1:16">
      <c r="A7675" s="50"/>
      <c r="C7675" s="50"/>
      <c r="D7675" s="50"/>
      <c r="E7675" s="56"/>
      <c r="F7675" s="50"/>
      <c r="L7675" s="50"/>
      <c r="N7675" s="50"/>
      <c r="O7675" s="50"/>
      <c r="P7675" s="50"/>
    </row>
    <row r="7676" spans="1:16">
      <c r="A7676" s="50"/>
      <c r="C7676" s="50"/>
      <c r="D7676" s="50"/>
      <c r="E7676" s="56"/>
      <c r="F7676" s="50"/>
      <c r="L7676" s="50"/>
      <c r="N7676" s="50"/>
      <c r="O7676" s="50"/>
      <c r="P7676" s="50"/>
    </row>
    <row r="7677" spans="1:16">
      <c r="A7677" s="50"/>
      <c r="C7677" s="50"/>
      <c r="D7677" s="50"/>
      <c r="E7677" s="56"/>
      <c r="F7677" s="50"/>
      <c r="L7677" s="50"/>
      <c r="N7677" s="50"/>
      <c r="O7677" s="50"/>
      <c r="P7677" s="50"/>
    </row>
    <row r="7678" spans="1:16">
      <c r="A7678" s="50"/>
      <c r="C7678" s="50"/>
      <c r="D7678" s="50"/>
      <c r="E7678" s="56"/>
      <c r="F7678" s="50"/>
      <c r="L7678" s="50"/>
      <c r="N7678" s="50"/>
      <c r="O7678" s="50"/>
      <c r="P7678" s="50"/>
    </row>
    <row r="7679" spans="1:16">
      <c r="A7679" s="50"/>
      <c r="C7679" s="50"/>
      <c r="D7679" s="50"/>
      <c r="E7679" s="56"/>
      <c r="F7679" s="50"/>
      <c r="L7679" s="50"/>
      <c r="N7679" s="50"/>
      <c r="O7679" s="50"/>
      <c r="P7679" s="50"/>
    </row>
    <row r="7680" spans="1:16">
      <c r="A7680" s="50"/>
      <c r="C7680" s="50"/>
      <c r="D7680" s="50"/>
      <c r="E7680" s="56"/>
      <c r="F7680" s="50"/>
      <c r="L7680" s="50"/>
      <c r="N7680" s="50"/>
      <c r="O7680" s="50"/>
      <c r="P7680" s="50"/>
    </row>
    <row r="7681" spans="1:16">
      <c r="A7681" s="50"/>
      <c r="C7681" s="50"/>
      <c r="D7681" s="50"/>
      <c r="E7681" s="56"/>
      <c r="F7681" s="50"/>
      <c r="L7681" s="50"/>
      <c r="N7681" s="50"/>
      <c r="O7681" s="50"/>
      <c r="P7681" s="50"/>
    </row>
    <row r="7682" spans="1:16">
      <c r="A7682" s="50"/>
      <c r="C7682" s="50"/>
      <c r="D7682" s="50"/>
      <c r="E7682" s="56"/>
      <c r="F7682" s="50"/>
      <c r="L7682" s="50"/>
      <c r="N7682" s="50"/>
      <c r="O7682" s="50"/>
      <c r="P7682" s="50"/>
    </row>
    <row r="7683" spans="1:16">
      <c r="A7683" s="50"/>
      <c r="C7683" s="50"/>
      <c r="D7683" s="50"/>
      <c r="E7683" s="56"/>
      <c r="F7683" s="50"/>
      <c r="L7683" s="50"/>
      <c r="N7683" s="50"/>
      <c r="O7683" s="50"/>
      <c r="P7683" s="50"/>
    </row>
    <row r="7684" spans="1:16">
      <c r="A7684" s="50"/>
      <c r="C7684" s="50"/>
      <c r="D7684" s="50"/>
      <c r="E7684" s="56"/>
      <c r="F7684" s="50"/>
      <c r="L7684" s="50"/>
      <c r="N7684" s="50"/>
      <c r="O7684" s="50"/>
      <c r="P7684" s="50"/>
    </row>
    <row r="7685" spans="1:16">
      <c r="A7685" s="50"/>
      <c r="C7685" s="50"/>
      <c r="D7685" s="50"/>
      <c r="E7685" s="56"/>
      <c r="F7685" s="50"/>
      <c r="L7685" s="50"/>
      <c r="N7685" s="50"/>
      <c r="O7685" s="50"/>
      <c r="P7685" s="50"/>
    </row>
    <row r="7686" spans="1:16">
      <c r="A7686" s="50"/>
      <c r="C7686" s="50"/>
      <c r="D7686" s="50"/>
      <c r="E7686" s="56"/>
      <c r="F7686" s="50"/>
      <c r="L7686" s="50"/>
      <c r="N7686" s="50"/>
      <c r="O7686" s="50"/>
      <c r="P7686" s="50"/>
    </row>
    <row r="7687" spans="1:16">
      <c r="A7687" s="50"/>
      <c r="C7687" s="50"/>
      <c r="D7687" s="50"/>
      <c r="E7687" s="56"/>
      <c r="F7687" s="50"/>
      <c r="L7687" s="50"/>
      <c r="N7687" s="50"/>
      <c r="O7687" s="50"/>
      <c r="P7687" s="50"/>
    </row>
    <row r="7688" spans="1:16">
      <c r="A7688" s="50"/>
      <c r="C7688" s="50"/>
      <c r="D7688" s="50"/>
      <c r="E7688" s="56"/>
      <c r="F7688" s="50"/>
      <c r="L7688" s="50"/>
      <c r="N7688" s="50"/>
      <c r="O7688" s="50"/>
      <c r="P7688" s="50"/>
    </row>
    <row r="7689" spans="1:16">
      <c r="A7689" s="50"/>
      <c r="C7689" s="50"/>
      <c r="D7689" s="50"/>
      <c r="E7689" s="56"/>
      <c r="F7689" s="50"/>
      <c r="L7689" s="50"/>
      <c r="N7689" s="50"/>
      <c r="O7689" s="50"/>
      <c r="P7689" s="50"/>
    </row>
    <row r="7690" spans="1:16">
      <c r="A7690" s="50"/>
      <c r="C7690" s="50"/>
      <c r="D7690" s="50"/>
      <c r="E7690" s="56"/>
      <c r="F7690" s="50"/>
      <c r="L7690" s="50"/>
      <c r="N7690" s="50"/>
      <c r="O7690" s="50"/>
      <c r="P7690" s="50"/>
    </row>
    <row r="7691" spans="1:16">
      <c r="A7691" s="50"/>
      <c r="C7691" s="50"/>
      <c r="D7691" s="50"/>
      <c r="E7691" s="56"/>
      <c r="F7691" s="50"/>
      <c r="L7691" s="50"/>
      <c r="N7691" s="50"/>
      <c r="O7691" s="50"/>
      <c r="P7691" s="50"/>
    </row>
    <row r="7692" spans="1:16">
      <c r="A7692" s="50"/>
      <c r="C7692" s="50"/>
      <c r="D7692" s="50"/>
      <c r="E7692" s="56"/>
      <c r="F7692" s="50"/>
      <c r="L7692" s="50"/>
      <c r="N7692" s="50"/>
      <c r="O7692" s="50"/>
      <c r="P7692" s="50"/>
    </row>
    <row r="7693" spans="1:16">
      <c r="A7693" s="50"/>
      <c r="C7693" s="50"/>
      <c r="D7693" s="50"/>
      <c r="E7693" s="56"/>
      <c r="F7693" s="50"/>
      <c r="L7693" s="50"/>
      <c r="N7693" s="50"/>
      <c r="O7693" s="50"/>
      <c r="P7693" s="50"/>
    </row>
    <row r="7694" spans="1:16">
      <c r="A7694" s="50"/>
      <c r="C7694" s="50"/>
      <c r="D7694" s="50"/>
      <c r="E7694" s="56"/>
      <c r="F7694" s="50"/>
      <c r="L7694" s="50"/>
      <c r="N7694" s="50"/>
      <c r="O7694" s="50"/>
      <c r="P7694" s="50"/>
    </row>
    <row r="7695" spans="1:16">
      <c r="A7695" s="50"/>
      <c r="C7695" s="50"/>
      <c r="D7695" s="50"/>
      <c r="E7695" s="56"/>
      <c r="F7695" s="50"/>
      <c r="L7695" s="50"/>
      <c r="N7695" s="50"/>
      <c r="O7695" s="50"/>
      <c r="P7695" s="50"/>
    </row>
    <row r="7696" spans="1:16">
      <c r="A7696" s="50"/>
      <c r="C7696" s="50"/>
      <c r="D7696" s="50"/>
      <c r="E7696" s="56"/>
      <c r="F7696" s="50"/>
      <c r="L7696" s="50"/>
      <c r="N7696" s="50"/>
      <c r="O7696" s="50"/>
      <c r="P7696" s="50"/>
    </row>
    <row r="7697" spans="1:16">
      <c r="A7697" s="50"/>
      <c r="C7697" s="50"/>
      <c r="D7697" s="50"/>
      <c r="E7697" s="56"/>
      <c r="F7697" s="50"/>
      <c r="L7697" s="50"/>
      <c r="N7697" s="50"/>
      <c r="O7697" s="50"/>
      <c r="P7697" s="50"/>
    </row>
    <row r="7698" spans="1:16">
      <c r="A7698" s="50"/>
      <c r="C7698" s="50"/>
      <c r="D7698" s="50"/>
      <c r="E7698" s="56"/>
      <c r="F7698" s="50"/>
      <c r="L7698" s="50"/>
      <c r="N7698" s="50"/>
      <c r="O7698" s="50"/>
      <c r="P7698" s="50"/>
    </row>
    <row r="7699" spans="1:16">
      <c r="A7699" s="50"/>
      <c r="C7699" s="50"/>
      <c r="D7699" s="50"/>
      <c r="E7699" s="56"/>
      <c r="F7699" s="50"/>
      <c r="L7699" s="50"/>
      <c r="N7699" s="50"/>
      <c r="O7699" s="50"/>
      <c r="P7699" s="50"/>
    </row>
    <row r="7700" spans="1:16">
      <c r="A7700" s="50"/>
      <c r="C7700" s="50"/>
      <c r="D7700" s="50"/>
      <c r="E7700" s="56"/>
      <c r="F7700" s="50"/>
      <c r="L7700" s="50"/>
      <c r="N7700" s="50"/>
      <c r="O7700" s="50"/>
      <c r="P7700" s="50"/>
    </row>
    <row r="7701" spans="1:16">
      <c r="A7701" s="50"/>
      <c r="C7701" s="50"/>
      <c r="D7701" s="50"/>
      <c r="E7701" s="56"/>
      <c r="F7701" s="50"/>
      <c r="L7701" s="50"/>
      <c r="N7701" s="50"/>
      <c r="O7701" s="50"/>
      <c r="P7701" s="50"/>
    </row>
    <row r="7702" spans="1:16">
      <c r="A7702" s="50"/>
      <c r="C7702" s="50"/>
      <c r="D7702" s="50"/>
      <c r="E7702" s="56"/>
      <c r="F7702" s="50"/>
      <c r="L7702" s="50"/>
      <c r="N7702" s="50"/>
      <c r="O7702" s="50"/>
      <c r="P7702" s="50"/>
    </row>
    <row r="7703" spans="1:16">
      <c r="A7703" s="50"/>
      <c r="C7703" s="50"/>
      <c r="D7703" s="50"/>
      <c r="E7703" s="56"/>
      <c r="F7703" s="50"/>
      <c r="L7703" s="50"/>
      <c r="N7703" s="50"/>
      <c r="O7703" s="50"/>
      <c r="P7703" s="50"/>
    </row>
    <row r="7704" spans="1:16">
      <c r="A7704" s="50"/>
      <c r="C7704" s="50"/>
      <c r="D7704" s="50"/>
      <c r="E7704" s="56"/>
      <c r="F7704" s="50"/>
      <c r="L7704" s="50"/>
      <c r="N7704" s="50"/>
      <c r="O7704" s="50"/>
      <c r="P7704" s="50"/>
    </row>
    <row r="7705" spans="1:16">
      <c r="A7705" s="50"/>
      <c r="C7705" s="50"/>
      <c r="D7705" s="50"/>
      <c r="E7705" s="56"/>
      <c r="F7705" s="50"/>
      <c r="L7705" s="50"/>
      <c r="N7705" s="50"/>
      <c r="O7705" s="50"/>
      <c r="P7705" s="50"/>
    </row>
    <row r="7706" spans="1:16">
      <c r="A7706" s="50"/>
      <c r="C7706" s="50"/>
      <c r="D7706" s="50"/>
      <c r="E7706" s="56"/>
      <c r="F7706" s="50"/>
      <c r="L7706" s="50"/>
      <c r="N7706" s="50"/>
      <c r="O7706" s="50"/>
      <c r="P7706" s="50"/>
    </row>
    <row r="7707" spans="1:16">
      <c r="A7707" s="50"/>
      <c r="C7707" s="50"/>
      <c r="D7707" s="50"/>
      <c r="E7707" s="56"/>
      <c r="F7707" s="50"/>
      <c r="L7707" s="50"/>
      <c r="N7707" s="50"/>
      <c r="O7707" s="50"/>
      <c r="P7707" s="50"/>
    </row>
    <row r="7708" spans="1:16">
      <c r="A7708" s="50"/>
      <c r="C7708" s="50"/>
      <c r="D7708" s="50"/>
      <c r="E7708" s="56"/>
      <c r="F7708" s="50"/>
      <c r="L7708" s="50"/>
      <c r="N7708" s="50"/>
      <c r="O7708" s="50"/>
      <c r="P7708" s="50"/>
    </row>
    <row r="7709" spans="1:16">
      <c r="A7709" s="50"/>
      <c r="C7709" s="50"/>
      <c r="D7709" s="50"/>
      <c r="E7709" s="56"/>
      <c r="F7709" s="50"/>
      <c r="L7709" s="50"/>
      <c r="N7709" s="50"/>
      <c r="O7709" s="50"/>
      <c r="P7709" s="50"/>
    </row>
    <row r="7710" spans="1:16">
      <c r="A7710" s="50"/>
      <c r="C7710" s="50"/>
      <c r="D7710" s="50"/>
      <c r="E7710" s="56"/>
      <c r="F7710" s="50"/>
      <c r="L7710" s="50"/>
      <c r="N7710" s="50"/>
      <c r="O7710" s="50"/>
      <c r="P7710" s="50"/>
    </row>
    <row r="7711" spans="1:16">
      <c r="A7711" s="50"/>
      <c r="C7711" s="50"/>
      <c r="D7711" s="50"/>
      <c r="E7711" s="56"/>
      <c r="F7711" s="50"/>
      <c r="L7711" s="50"/>
      <c r="N7711" s="50"/>
      <c r="O7711" s="50"/>
      <c r="P7711" s="50"/>
    </row>
    <row r="7712" spans="1:16">
      <c r="A7712" s="50"/>
      <c r="C7712" s="50"/>
      <c r="D7712" s="50"/>
      <c r="E7712" s="56"/>
      <c r="F7712" s="50"/>
      <c r="L7712" s="50"/>
      <c r="N7712" s="50"/>
      <c r="O7712" s="50"/>
      <c r="P7712" s="50"/>
    </row>
    <row r="7713" spans="1:16">
      <c r="A7713" s="50"/>
      <c r="C7713" s="50"/>
      <c r="D7713" s="50"/>
      <c r="E7713" s="56"/>
      <c r="F7713" s="50"/>
      <c r="L7713" s="50"/>
      <c r="N7713" s="50"/>
      <c r="O7713" s="50"/>
      <c r="P7713" s="50"/>
    </row>
    <row r="7714" spans="1:16">
      <c r="A7714" s="50"/>
      <c r="C7714" s="50"/>
      <c r="D7714" s="50"/>
      <c r="E7714" s="56"/>
      <c r="F7714" s="50"/>
      <c r="L7714" s="50"/>
      <c r="N7714" s="50"/>
      <c r="O7714" s="50"/>
      <c r="P7714" s="50"/>
    </row>
    <row r="7715" spans="1:16">
      <c r="A7715" s="50"/>
      <c r="C7715" s="50"/>
      <c r="D7715" s="50"/>
      <c r="E7715" s="56"/>
      <c r="F7715" s="50"/>
      <c r="L7715" s="50"/>
      <c r="N7715" s="50"/>
      <c r="O7715" s="50"/>
      <c r="P7715" s="50"/>
    </row>
    <row r="7716" spans="1:16">
      <c r="A7716" s="50"/>
      <c r="C7716" s="50"/>
      <c r="D7716" s="50"/>
      <c r="E7716" s="56"/>
      <c r="F7716" s="50"/>
      <c r="L7716" s="50"/>
      <c r="N7716" s="50"/>
      <c r="O7716" s="50"/>
      <c r="P7716" s="50"/>
    </row>
    <row r="7717" spans="1:16">
      <c r="A7717" s="50"/>
      <c r="C7717" s="50"/>
      <c r="D7717" s="50"/>
      <c r="E7717" s="56"/>
      <c r="F7717" s="50"/>
      <c r="L7717" s="50"/>
      <c r="N7717" s="50"/>
      <c r="O7717" s="50"/>
      <c r="P7717" s="50"/>
    </row>
    <row r="7718" spans="1:16">
      <c r="A7718" s="50"/>
      <c r="C7718" s="50"/>
      <c r="D7718" s="50"/>
      <c r="E7718" s="56"/>
      <c r="F7718" s="50"/>
      <c r="L7718" s="50"/>
      <c r="N7718" s="50"/>
      <c r="O7718" s="50"/>
      <c r="P7718" s="50"/>
    </row>
    <row r="7719" spans="1:16">
      <c r="A7719" s="50"/>
      <c r="C7719" s="50"/>
      <c r="D7719" s="50"/>
      <c r="E7719" s="56"/>
      <c r="F7719" s="50"/>
      <c r="L7719" s="50"/>
      <c r="N7719" s="50"/>
      <c r="O7719" s="50"/>
      <c r="P7719" s="50"/>
    </row>
    <row r="7720" spans="1:16">
      <c r="A7720" s="50"/>
      <c r="C7720" s="50"/>
      <c r="D7720" s="50"/>
      <c r="E7720" s="56"/>
      <c r="F7720" s="50"/>
      <c r="L7720" s="50"/>
      <c r="N7720" s="50"/>
      <c r="O7720" s="50"/>
      <c r="P7720" s="50"/>
    </row>
    <row r="7721" spans="1:16">
      <c r="A7721" s="50"/>
      <c r="C7721" s="50"/>
      <c r="D7721" s="50"/>
      <c r="E7721" s="56"/>
      <c r="F7721" s="50"/>
      <c r="L7721" s="50"/>
      <c r="N7721" s="50"/>
      <c r="O7721" s="50"/>
      <c r="P7721" s="50"/>
    </row>
    <row r="7722" spans="1:16">
      <c r="A7722" s="50"/>
      <c r="C7722" s="50"/>
      <c r="D7722" s="50"/>
      <c r="E7722" s="56"/>
      <c r="F7722" s="50"/>
      <c r="L7722" s="50"/>
      <c r="N7722" s="50"/>
      <c r="O7722" s="50"/>
      <c r="P7722" s="50"/>
    </row>
    <row r="7723" spans="1:16">
      <c r="A7723" s="50"/>
      <c r="C7723" s="50"/>
      <c r="D7723" s="50"/>
      <c r="E7723" s="56"/>
      <c r="F7723" s="50"/>
      <c r="L7723" s="50"/>
      <c r="N7723" s="50"/>
      <c r="O7723" s="50"/>
      <c r="P7723" s="50"/>
    </row>
    <row r="7724" spans="1:16">
      <c r="A7724" s="50"/>
      <c r="C7724" s="50"/>
      <c r="D7724" s="50"/>
      <c r="E7724" s="56"/>
      <c r="F7724" s="50"/>
      <c r="L7724" s="50"/>
      <c r="N7724" s="50"/>
      <c r="O7724" s="50"/>
      <c r="P7724" s="50"/>
    </row>
    <row r="7725" spans="1:16">
      <c r="A7725" s="50"/>
      <c r="C7725" s="50"/>
      <c r="D7725" s="50"/>
      <c r="E7725" s="56"/>
      <c r="F7725" s="50"/>
      <c r="L7725" s="50"/>
      <c r="N7725" s="50"/>
      <c r="O7725" s="50"/>
      <c r="P7725" s="50"/>
    </row>
    <row r="7726" spans="1:16">
      <c r="A7726" s="50"/>
      <c r="C7726" s="50"/>
      <c r="D7726" s="50"/>
      <c r="E7726" s="56"/>
      <c r="F7726" s="50"/>
      <c r="L7726" s="50"/>
      <c r="N7726" s="50"/>
      <c r="O7726" s="50"/>
      <c r="P7726" s="50"/>
    </row>
    <row r="7727" spans="1:16">
      <c r="A7727" s="50"/>
      <c r="C7727" s="50"/>
      <c r="D7727" s="50"/>
      <c r="E7727" s="56"/>
      <c r="F7727" s="50"/>
      <c r="L7727" s="50"/>
      <c r="N7727" s="50"/>
      <c r="O7727" s="50"/>
      <c r="P7727" s="50"/>
    </row>
    <row r="7728" spans="1:16">
      <c r="A7728" s="50"/>
      <c r="C7728" s="50"/>
      <c r="D7728" s="50"/>
      <c r="E7728" s="56"/>
      <c r="F7728" s="50"/>
      <c r="L7728" s="50"/>
      <c r="N7728" s="50"/>
      <c r="O7728" s="50"/>
      <c r="P7728" s="50"/>
    </row>
    <row r="7729" spans="1:16">
      <c r="A7729" s="50"/>
      <c r="C7729" s="50"/>
      <c r="D7729" s="50"/>
      <c r="E7729" s="56"/>
      <c r="F7729" s="50"/>
      <c r="L7729" s="50"/>
      <c r="N7729" s="50"/>
      <c r="O7729" s="50"/>
      <c r="P7729" s="50"/>
    </row>
    <row r="7730" spans="1:16">
      <c r="A7730" s="50"/>
      <c r="C7730" s="50"/>
      <c r="D7730" s="50"/>
      <c r="E7730" s="56"/>
      <c r="F7730" s="50"/>
      <c r="L7730" s="50"/>
      <c r="N7730" s="50"/>
      <c r="O7730" s="50"/>
      <c r="P7730" s="50"/>
    </row>
    <row r="7731" spans="1:16">
      <c r="A7731" s="50"/>
      <c r="C7731" s="50"/>
      <c r="D7731" s="50"/>
      <c r="E7731" s="56"/>
      <c r="F7731" s="50"/>
      <c r="L7731" s="50"/>
      <c r="N7731" s="50"/>
      <c r="O7731" s="50"/>
      <c r="P7731" s="50"/>
    </row>
    <row r="7732" spans="1:16">
      <c r="A7732" s="50"/>
      <c r="C7732" s="50"/>
      <c r="D7732" s="50"/>
      <c r="E7732" s="56"/>
      <c r="F7732" s="50"/>
      <c r="L7732" s="50"/>
      <c r="N7732" s="50"/>
      <c r="O7732" s="50"/>
      <c r="P7732" s="50"/>
    </row>
    <row r="7733" spans="1:16">
      <c r="A7733" s="50"/>
      <c r="C7733" s="50"/>
      <c r="D7733" s="50"/>
      <c r="E7733" s="56"/>
      <c r="F7733" s="50"/>
      <c r="L7733" s="50"/>
      <c r="N7733" s="50"/>
      <c r="O7733" s="50"/>
      <c r="P7733" s="50"/>
    </row>
    <row r="7734" spans="1:16">
      <c r="A7734" s="50"/>
      <c r="C7734" s="50"/>
      <c r="D7734" s="50"/>
      <c r="E7734" s="56"/>
      <c r="F7734" s="50"/>
      <c r="L7734" s="50"/>
      <c r="N7734" s="50"/>
      <c r="O7734" s="50"/>
      <c r="P7734" s="50"/>
    </row>
    <row r="7735" spans="1:16">
      <c r="A7735" s="50"/>
      <c r="C7735" s="50"/>
      <c r="D7735" s="50"/>
      <c r="E7735" s="56"/>
      <c r="F7735" s="50"/>
      <c r="L7735" s="50"/>
      <c r="N7735" s="50"/>
      <c r="O7735" s="50"/>
      <c r="P7735" s="50"/>
    </row>
    <row r="7736" spans="1:16">
      <c r="A7736" s="50"/>
      <c r="C7736" s="50"/>
      <c r="D7736" s="50"/>
      <c r="E7736" s="56"/>
      <c r="F7736" s="50"/>
      <c r="L7736" s="50"/>
      <c r="N7736" s="50"/>
      <c r="O7736" s="50"/>
      <c r="P7736" s="50"/>
    </row>
    <row r="7737" spans="1:16">
      <c r="A7737" s="50"/>
      <c r="C7737" s="50"/>
      <c r="D7737" s="50"/>
      <c r="E7737" s="56"/>
      <c r="F7737" s="50"/>
      <c r="L7737" s="50"/>
      <c r="N7737" s="50"/>
      <c r="O7737" s="50"/>
      <c r="P7737" s="50"/>
    </row>
    <row r="7738" spans="1:16">
      <c r="A7738" s="50"/>
      <c r="C7738" s="50"/>
      <c r="D7738" s="50"/>
      <c r="E7738" s="56"/>
      <c r="F7738" s="50"/>
      <c r="L7738" s="50"/>
      <c r="N7738" s="50"/>
      <c r="O7738" s="50"/>
      <c r="P7738" s="50"/>
    </row>
    <row r="7739" spans="1:16">
      <c r="A7739" s="50"/>
      <c r="C7739" s="50"/>
      <c r="D7739" s="50"/>
      <c r="E7739" s="56"/>
      <c r="F7739" s="50"/>
      <c r="L7739" s="50"/>
      <c r="N7739" s="50"/>
      <c r="O7739" s="50"/>
      <c r="P7739" s="50"/>
    </row>
    <row r="7740" spans="1:16">
      <c r="A7740" s="50"/>
      <c r="C7740" s="50"/>
      <c r="D7740" s="50"/>
      <c r="E7740" s="56"/>
      <c r="F7740" s="50"/>
      <c r="L7740" s="50"/>
      <c r="N7740" s="50"/>
      <c r="O7740" s="50"/>
      <c r="P7740" s="50"/>
    </row>
    <row r="7741" spans="1:16">
      <c r="A7741" s="50"/>
      <c r="C7741" s="50"/>
      <c r="D7741" s="50"/>
      <c r="E7741" s="56"/>
      <c r="F7741" s="50"/>
      <c r="L7741" s="50"/>
      <c r="N7741" s="50"/>
      <c r="O7741" s="50"/>
      <c r="P7741" s="50"/>
    </row>
    <row r="7742" spans="1:16">
      <c r="A7742" s="50"/>
      <c r="C7742" s="50"/>
      <c r="D7742" s="50"/>
      <c r="E7742" s="56"/>
      <c r="F7742" s="50"/>
      <c r="L7742" s="50"/>
      <c r="N7742" s="50"/>
      <c r="O7742" s="50"/>
      <c r="P7742" s="50"/>
    </row>
    <row r="7743" spans="1:16">
      <c r="A7743" s="50"/>
      <c r="C7743" s="50"/>
      <c r="D7743" s="50"/>
      <c r="E7743" s="56"/>
      <c r="F7743" s="50"/>
      <c r="L7743" s="50"/>
      <c r="N7743" s="50"/>
      <c r="O7743" s="50"/>
      <c r="P7743" s="50"/>
    </row>
    <row r="7744" spans="1:16">
      <c r="A7744" s="50"/>
      <c r="C7744" s="50"/>
      <c r="D7744" s="50"/>
      <c r="E7744" s="56"/>
      <c r="F7744" s="50"/>
      <c r="L7744" s="50"/>
      <c r="N7744" s="50"/>
      <c r="O7744" s="50"/>
      <c r="P7744" s="50"/>
    </row>
    <row r="7745" spans="1:16">
      <c r="A7745" s="50"/>
      <c r="C7745" s="50"/>
      <c r="D7745" s="50"/>
      <c r="E7745" s="56"/>
      <c r="F7745" s="50"/>
      <c r="L7745" s="50"/>
      <c r="N7745" s="50"/>
      <c r="O7745" s="50"/>
      <c r="P7745" s="50"/>
    </row>
    <row r="7746" spans="1:16">
      <c r="A7746" s="50"/>
      <c r="C7746" s="50"/>
      <c r="D7746" s="50"/>
      <c r="E7746" s="56"/>
      <c r="F7746" s="50"/>
      <c r="L7746" s="50"/>
      <c r="N7746" s="50"/>
      <c r="O7746" s="50"/>
      <c r="P7746" s="50"/>
    </row>
    <row r="7747" spans="1:16">
      <c r="A7747" s="50"/>
      <c r="C7747" s="50"/>
      <c r="D7747" s="50"/>
      <c r="E7747" s="56"/>
      <c r="F7747" s="50"/>
      <c r="L7747" s="50"/>
      <c r="N7747" s="50"/>
      <c r="O7747" s="50"/>
      <c r="P7747" s="50"/>
    </row>
    <row r="7748" spans="1:16">
      <c r="A7748" s="50"/>
      <c r="C7748" s="50"/>
      <c r="D7748" s="50"/>
      <c r="E7748" s="56"/>
      <c r="F7748" s="50"/>
      <c r="L7748" s="50"/>
      <c r="N7748" s="50"/>
      <c r="O7748" s="50"/>
      <c r="P7748" s="50"/>
    </row>
    <row r="7749" spans="1:16">
      <c r="A7749" s="50"/>
      <c r="C7749" s="50"/>
      <c r="D7749" s="50"/>
      <c r="E7749" s="56"/>
      <c r="F7749" s="50"/>
      <c r="L7749" s="50"/>
      <c r="N7749" s="50"/>
      <c r="O7749" s="50"/>
      <c r="P7749" s="50"/>
    </row>
    <row r="7750" spans="1:16">
      <c r="A7750" s="50"/>
      <c r="C7750" s="50"/>
      <c r="D7750" s="50"/>
      <c r="E7750" s="56"/>
      <c r="F7750" s="50"/>
      <c r="L7750" s="50"/>
      <c r="N7750" s="50"/>
      <c r="O7750" s="50"/>
      <c r="P7750" s="50"/>
    </row>
    <row r="7751" spans="1:16">
      <c r="A7751" s="50"/>
      <c r="C7751" s="50"/>
      <c r="D7751" s="50"/>
      <c r="E7751" s="56"/>
      <c r="F7751" s="50"/>
      <c r="L7751" s="50"/>
      <c r="N7751" s="50"/>
      <c r="O7751" s="50"/>
      <c r="P7751" s="50"/>
    </row>
    <row r="7752" spans="1:16">
      <c r="A7752" s="50"/>
      <c r="C7752" s="50"/>
      <c r="D7752" s="50"/>
      <c r="E7752" s="56"/>
      <c r="F7752" s="50"/>
      <c r="L7752" s="50"/>
      <c r="N7752" s="50"/>
      <c r="O7752" s="50"/>
      <c r="P7752" s="50"/>
    </row>
    <row r="7753" spans="1:16">
      <c r="A7753" s="50"/>
      <c r="C7753" s="50"/>
      <c r="D7753" s="50"/>
      <c r="E7753" s="56"/>
      <c r="F7753" s="50"/>
      <c r="L7753" s="50"/>
      <c r="N7753" s="50"/>
      <c r="O7753" s="50"/>
      <c r="P7753" s="50"/>
    </row>
    <row r="7754" spans="1:16">
      <c r="A7754" s="50"/>
      <c r="C7754" s="50"/>
      <c r="D7754" s="50"/>
      <c r="E7754" s="56"/>
      <c r="F7754" s="50"/>
      <c r="L7754" s="50"/>
      <c r="N7754" s="50"/>
      <c r="O7754" s="50"/>
      <c r="P7754" s="50"/>
    </row>
    <row r="7755" spans="1:16">
      <c r="A7755" s="50"/>
      <c r="C7755" s="50"/>
      <c r="D7755" s="50"/>
      <c r="E7755" s="56"/>
      <c r="F7755" s="50"/>
      <c r="L7755" s="50"/>
      <c r="N7755" s="50"/>
      <c r="O7755" s="50"/>
      <c r="P7755" s="50"/>
    </row>
    <row r="7756" spans="1:16">
      <c r="A7756" s="50"/>
      <c r="C7756" s="50"/>
      <c r="D7756" s="50"/>
      <c r="E7756" s="56"/>
      <c r="F7756" s="50"/>
      <c r="L7756" s="50"/>
      <c r="N7756" s="50"/>
      <c r="O7756" s="50"/>
      <c r="P7756" s="50"/>
    </row>
    <row r="7757" spans="1:16">
      <c r="A7757" s="50"/>
      <c r="C7757" s="50"/>
      <c r="D7757" s="50"/>
      <c r="E7757" s="56"/>
      <c r="F7757" s="50"/>
      <c r="L7757" s="50"/>
      <c r="N7757" s="50"/>
      <c r="O7757" s="50"/>
      <c r="P7757" s="50"/>
    </row>
    <row r="7758" spans="1:16">
      <c r="A7758" s="50"/>
      <c r="C7758" s="50"/>
      <c r="D7758" s="50"/>
      <c r="E7758" s="56"/>
      <c r="F7758" s="50"/>
      <c r="L7758" s="50"/>
      <c r="N7758" s="50"/>
      <c r="O7758" s="50"/>
      <c r="P7758" s="50"/>
    </row>
    <row r="7759" spans="1:16">
      <c r="A7759" s="50"/>
      <c r="C7759" s="50"/>
      <c r="D7759" s="50"/>
      <c r="E7759" s="56"/>
      <c r="F7759" s="50"/>
      <c r="L7759" s="50"/>
      <c r="N7759" s="50"/>
      <c r="O7759" s="50"/>
      <c r="P7759" s="50"/>
    </row>
    <row r="7760" spans="1:16">
      <c r="A7760" s="50"/>
      <c r="C7760" s="50"/>
      <c r="D7760" s="50"/>
      <c r="E7760" s="56"/>
      <c r="F7760" s="50"/>
      <c r="L7760" s="50"/>
      <c r="N7760" s="50"/>
      <c r="O7760" s="50"/>
      <c r="P7760" s="50"/>
    </row>
    <row r="7761" spans="1:16">
      <c r="A7761" s="50"/>
      <c r="C7761" s="50"/>
      <c r="D7761" s="50"/>
      <c r="E7761" s="56"/>
      <c r="F7761" s="50"/>
      <c r="L7761" s="50"/>
      <c r="N7761" s="50"/>
      <c r="O7761" s="50"/>
      <c r="P7761" s="50"/>
    </row>
    <row r="7762" spans="1:16">
      <c r="A7762" s="50"/>
      <c r="C7762" s="50"/>
      <c r="D7762" s="50"/>
      <c r="E7762" s="56"/>
      <c r="F7762" s="50"/>
      <c r="L7762" s="50"/>
      <c r="N7762" s="50"/>
      <c r="O7762" s="50"/>
      <c r="P7762" s="50"/>
    </row>
    <row r="7763" spans="1:16">
      <c r="A7763" s="50"/>
      <c r="C7763" s="50"/>
      <c r="D7763" s="50"/>
      <c r="E7763" s="56"/>
      <c r="F7763" s="50"/>
      <c r="L7763" s="50"/>
      <c r="N7763" s="50"/>
      <c r="O7763" s="50"/>
      <c r="P7763" s="50"/>
    </row>
    <row r="7764" spans="1:16">
      <c r="A7764" s="50"/>
      <c r="C7764" s="50"/>
      <c r="D7764" s="50"/>
      <c r="E7764" s="56"/>
      <c r="F7764" s="50"/>
      <c r="L7764" s="50"/>
      <c r="N7764" s="50"/>
      <c r="O7764" s="50"/>
      <c r="P7764" s="50"/>
    </row>
    <row r="7765" spans="1:16">
      <c r="A7765" s="50"/>
      <c r="C7765" s="50"/>
      <c r="D7765" s="50"/>
      <c r="E7765" s="56"/>
      <c r="F7765" s="50"/>
      <c r="L7765" s="50"/>
      <c r="N7765" s="50"/>
      <c r="O7765" s="50"/>
      <c r="P7765" s="50"/>
    </row>
    <row r="7766" spans="1:16">
      <c r="A7766" s="50"/>
      <c r="C7766" s="50"/>
      <c r="D7766" s="50"/>
      <c r="E7766" s="56"/>
      <c r="F7766" s="50"/>
      <c r="L7766" s="50"/>
      <c r="N7766" s="50"/>
      <c r="O7766" s="50"/>
      <c r="P7766" s="50"/>
    </row>
    <row r="7767" spans="1:16">
      <c r="A7767" s="50"/>
      <c r="C7767" s="50"/>
      <c r="D7767" s="50"/>
      <c r="E7767" s="56"/>
      <c r="F7767" s="50"/>
      <c r="L7767" s="50"/>
      <c r="N7767" s="50"/>
      <c r="O7767" s="50"/>
      <c r="P7767" s="50"/>
    </row>
    <row r="7768" spans="1:16">
      <c r="A7768" s="50"/>
      <c r="C7768" s="50"/>
      <c r="D7768" s="50"/>
      <c r="E7768" s="56"/>
      <c r="F7768" s="50"/>
      <c r="L7768" s="50"/>
      <c r="N7768" s="50"/>
      <c r="O7768" s="50"/>
      <c r="P7768" s="50"/>
    </row>
    <row r="7769" spans="1:16">
      <c r="A7769" s="50"/>
      <c r="C7769" s="50"/>
      <c r="D7769" s="50"/>
      <c r="E7769" s="56"/>
      <c r="F7769" s="50"/>
      <c r="L7769" s="50"/>
      <c r="N7769" s="50"/>
      <c r="O7769" s="50"/>
      <c r="P7769" s="50"/>
    </row>
    <row r="7770" spans="1:16">
      <c r="A7770" s="50"/>
      <c r="C7770" s="50"/>
      <c r="D7770" s="50"/>
      <c r="E7770" s="56"/>
      <c r="F7770" s="50"/>
      <c r="L7770" s="50"/>
      <c r="N7770" s="50"/>
      <c r="O7770" s="50"/>
      <c r="P7770" s="50"/>
    </row>
    <row r="7771" spans="1:16">
      <c r="A7771" s="50"/>
      <c r="C7771" s="50"/>
      <c r="D7771" s="50"/>
      <c r="E7771" s="56"/>
      <c r="F7771" s="50"/>
      <c r="L7771" s="50"/>
      <c r="N7771" s="50"/>
      <c r="O7771" s="50"/>
      <c r="P7771" s="50"/>
    </row>
    <row r="7772" spans="1:16">
      <c r="A7772" s="50"/>
      <c r="C7772" s="50"/>
      <c r="D7772" s="50"/>
      <c r="E7772" s="56"/>
      <c r="F7772" s="50"/>
      <c r="L7772" s="50"/>
      <c r="N7772" s="50"/>
      <c r="O7772" s="50"/>
      <c r="P7772" s="50"/>
    </row>
    <row r="7773" spans="1:16">
      <c r="A7773" s="50"/>
      <c r="C7773" s="50"/>
      <c r="D7773" s="50"/>
      <c r="E7773" s="56"/>
      <c r="F7773" s="50"/>
      <c r="L7773" s="50"/>
      <c r="N7773" s="50"/>
      <c r="O7773" s="50"/>
      <c r="P7773" s="50"/>
    </row>
    <row r="7774" spans="1:16">
      <c r="A7774" s="50"/>
      <c r="C7774" s="50"/>
      <c r="D7774" s="50"/>
      <c r="E7774" s="56"/>
      <c r="F7774" s="50"/>
      <c r="L7774" s="50"/>
      <c r="N7774" s="50"/>
      <c r="O7774" s="50"/>
      <c r="P7774" s="50"/>
    </row>
    <row r="7775" spans="1:16">
      <c r="A7775" s="50"/>
      <c r="C7775" s="50"/>
      <c r="D7775" s="50"/>
      <c r="E7775" s="56"/>
      <c r="F7775" s="50"/>
      <c r="L7775" s="50"/>
      <c r="N7775" s="50"/>
      <c r="O7775" s="50"/>
      <c r="P7775" s="50"/>
    </row>
    <row r="7776" spans="1:16">
      <c r="A7776" s="50"/>
      <c r="C7776" s="50"/>
      <c r="D7776" s="50"/>
      <c r="E7776" s="56"/>
      <c r="F7776" s="50"/>
      <c r="L7776" s="50"/>
      <c r="N7776" s="50"/>
      <c r="O7776" s="50"/>
      <c r="P7776" s="50"/>
    </row>
    <row r="7777" spans="1:16">
      <c r="A7777" s="50"/>
      <c r="C7777" s="50"/>
      <c r="D7777" s="50"/>
      <c r="E7777" s="56"/>
      <c r="F7777" s="50"/>
      <c r="L7777" s="50"/>
      <c r="N7777" s="50"/>
      <c r="O7777" s="50"/>
      <c r="P7777" s="50"/>
    </row>
    <row r="7778" spans="1:16">
      <c r="A7778" s="50"/>
      <c r="C7778" s="50"/>
      <c r="D7778" s="50"/>
      <c r="E7778" s="56"/>
      <c r="F7778" s="50"/>
      <c r="L7778" s="50"/>
      <c r="N7778" s="50"/>
      <c r="O7778" s="50"/>
      <c r="P7778" s="50"/>
    </row>
    <row r="7779" spans="1:16">
      <c r="A7779" s="50"/>
      <c r="C7779" s="50"/>
      <c r="D7779" s="50"/>
      <c r="E7779" s="56"/>
      <c r="F7779" s="50"/>
      <c r="L7779" s="50"/>
      <c r="N7779" s="50"/>
      <c r="O7779" s="50"/>
      <c r="P7779" s="50"/>
    </row>
    <row r="7780" spans="1:16">
      <c r="A7780" s="50"/>
      <c r="C7780" s="50"/>
      <c r="D7780" s="50"/>
      <c r="E7780" s="56"/>
      <c r="F7780" s="50"/>
      <c r="L7780" s="50"/>
      <c r="N7780" s="50"/>
      <c r="O7780" s="50"/>
      <c r="P7780" s="50"/>
    </row>
    <row r="7781" spans="1:16">
      <c r="A7781" s="50"/>
      <c r="C7781" s="50"/>
      <c r="D7781" s="50"/>
      <c r="E7781" s="56"/>
      <c r="F7781" s="50"/>
      <c r="L7781" s="50"/>
      <c r="N7781" s="50"/>
      <c r="O7781" s="50"/>
      <c r="P7781" s="50"/>
    </row>
    <row r="7782" spans="1:16">
      <c r="A7782" s="50"/>
      <c r="C7782" s="50"/>
      <c r="D7782" s="50"/>
      <c r="E7782" s="56"/>
      <c r="F7782" s="50"/>
      <c r="L7782" s="50"/>
      <c r="N7782" s="50"/>
      <c r="O7782" s="50"/>
      <c r="P7782" s="50"/>
    </row>
    <row r="7783" spans="1:16">
      <c r="A7783" s="50"/>
      <c r="C7783" s="50"/>
      <c r="D7783" s="50"/>
      <c r="E7783" s="56"/>
      <c r="F7783" s="50"/>
      <c r="L7783" s="50"/>
      <c r="N7783" s="50"/>
      <c r="O7783" s="50"/>
      <c r="P7783" s="50"/>
    </row>
    <row r="7784" spans="1:16">
      <c r="A7784" s="50"/>
      <c r="C7784" s="50"/>
      <c r="D7784" s="50"/>
      <c r="E7784" s="56"/>
      <c r="F7784" s="50"/>
      <c r="L7784" s="50"/>
      <c r="N7784" s="50"/>
      <c r="O7784" s="50"/>
      <c r="P7784" s="50"/>
    </row>
    <row r="7785" spans="1:16">
      <c r="A7785" s="50"/>
      <c r="C7785" s="50"/>
      <c r="D7785" s="50"/>
      <c r="E7785" s="56"/>
      <c r="F7785" s="50"/>
      <c r="L7785" s="50"/>
      <c r="N7785" s="50"/>
      <c r="O7785" s="50"/>
      <c r="P7785" s="50"/>
    </row>
    <row r="7786" spans="1:16">
      <c r="A7786" s="50"/>
      <c r="C7786" s="50"/>
      <c r="D7786" s="50"/>
      <c r="E7786" s="56"/>
      <c r="F7786" s="50"/>
      <c r="L7786" s="50"/>
      <c r="N7786" s="50"/>
      <c r="O7786" s="50"/>
      <c r="P7786" s="50"/>
    </row>
    <row r="7787" spans="1:16">
      <c r="A7787" s="50"/>
      <c r="C7787" s="50"/>
      <c r="D7787" s="50"/>
      <c r="E7787" s="56"/>
      <c r="F7787" s="50"/>
      <c r="L7787" s="50"/>
      <c r="N7787" s="50"/>
      <c r="O7787" s="50"/>
      <c r="P7787" s="50"/>
    </row>
    <row r="7788" spans="1:16">
      <c r="A7788" s="50"/>
      <c r="C7788" s="50"/>
      <c r="D7788" s="50"/>
      <c r="E7788" s="56"/>
      <c r="F7788" s="50"/>
      <c r="L7788" s="50"/>
      <c r="N7788" s="50"/>
      <c r="O7788" s="50"/>
      <c r="P7788" s="50"/>
    </row>
    <row r="7789" spans="1:16">
      <c r="A7789" s="50"/>
      <c r="C7789" s="50"/>
      <c r="D7789" s="50"/>
      <c r="E7789" s="56"/>
      <c r="F7789" s="50"/>
      <c r="L7789" s="50"/>
      <c r="N7789" s="50"/>
      <c r="O7789" s="50"/>
      <c r="P7789" s="50"/>
    </row>
    <row r="7790" spans="1:16">
      <c r="A7790" s="50"/>
      <c r="C7790" s="50"/>
      <c r="D7790" s="50"/>
      <c r="E7790" s="56"/>
      <c r="F7790" s="50"/>
      <c r="L7790" s="50"/>
      <c r="N7790" s="50"/>
      <c r="O7790" s="50"/>
      <c r="P7790" s="50"/>
    </row>
    <row r="7791" spans="1:16">
      <c r="A7791" s="50"/>
      <c r="C7791" s="50"/>
      <c r="D7791" s="50"/>
      <c r="E7791" s="56"/>
      <c r="F7791" s="50"/>
      <c r="L7791" s="50"/>
      <c r="N7791" s="50"/>
      <c r="O7791" s="50"/>
      <c r="P7791" s="50"/>
    </row>
    <row r="7792" spans="1:16">
      <c r="A7792" s="50"/>
      <c r="C7792" s="50"/>
      <c r="D7792" s="50"/>
      <c r="E7792" s="56"/>
      <c r="F7792" s="50"/>
      <c r="L7792" s="50"/>
      <c r="N7792" s="50"/>
      <c r="O7792" s="50"/>
      <c r="P7792" s="50"/>
    </row>
    <row r="7793" spans="1:16">
      <c r="A7793" s="50"/>
      <c r="C7793" s="50"/>
      <c r="D7793" s="50"/>
      <c r="E7793" s="56"/>
      <c r="F7793" s="50"/>
      <c r="L7793" s="50"/>
      <c r="N7793" s="50"/>
      <c r="O7793" s="50"/>
      <c r="P7793" s="50"/>
    </row>
    <row r="7794" spans="1:16">
      <c r="A7794" s="50"/>
      <c r="C7794" s="50"/>
      <c r="D7794" s="50"/>
      <c r="E7794" s="56"/>
      <c r="F7794" s="50"/>
      <c r="L7794" s="50"/>
      <c r="N7794" s="50"/>
      <c r="O7794" s="50"/>
      <c r="P7794" s="50"/>
    </row>
    <row r="7795" spans="1:16">
      <c r="A7795" s="50"/>
      <c r="C7795" s="50"/>
      <c r="D7795" s="50"/>
      <c r="E7795" s="56"/>
      <c r="F7795" s="50"/>
      <c r="L7795" s="50"/>
      <c r="N7795" s="50"/>
      <c r="O7795" s="50"/>
      <c r="P7795" s="50"/>
    </row>
    <row r="7796" spans="1:16">
      <c r="A7796" s="50"/>
      <c r="C7796" s="50"/>
      <c r="D7796" s="50"/>
      <c r="E7796" s="56"/>
      <c r="F7796" s="50"/>
      <c r="L7796" s="50"/>
      <c r="N7796" s="50"/>
      <c r="O7796" s="50"/>
      <c r="P7796" s="50"/>
    </row>
    <row r="7797" spans="1:16">
      <c r="A7797" s="50"/>
      <c r="C7797" s="50"/>
      <c r="D7797" s="50"/>
      <c r="E7797" s="56"/>
      <c r="F7797" s="50"/>
      <c r="L7797" s="50"/>
      <c r="N7797" s="50"/>
      <c r="O7797" s="50"/>
      <c r="P7797" s="50"/>
    </row>
    <row r="7798" spans="1:16">
      <c r="A7798" s="50"/>
      <c r="C7798" s="50"/>
      <c r="D7798" s="50"/>
      <c r="E7798" s="56"/>
      <c r="F7798" s="50"/>
      <c r="L7798" s="50"/>
      <c r="N7798" s="50"/>
      <c r="O7798" s="50"/>
      <c r="P7798" s="50"/>
    </row>
    <row r="7799" spans="1:16">
      <c r="A7799" s="50"/>
      <c r="C7799" s="50"/>
      <c r="D7799" s="50"/>
      <c r="E7799" s="56"/>
      <c r="F7799" s="50"/>
      <c r="L7799" s="50"/>
      <c r="N7799" s="50"/>
      <c r="O7799" s="50"/>
      <c r="P7799" s="50"/>
    </row>
    <row r="7800" spans="1:16">
      <c r="A7800" s="50"/>
      <c r="C7800" s="50"/>
      <c r="D7800" s="50"/>
      <c r="E7800" s="56"/>
      <c r="F7800" s="50"/>
      <c r="L7800" s="50"/>
      <c r="N7800" s="50"/>
      <c r="O7800" s="50"/>
      <c r="P7800" s="50"/>
    </row>
    <row r="7801" spans="1:16">
      <c r="A7801" s="50"/>
      <c r="C7801" s="50"/>
      <c r="D7801" s="50"/>
      <c r="E7801" s="56"/>
      <c r="F7801" s="50"/>
      <c r="L7801" s="50"/>
      <c r="N7801" s="50"/>
      <c r="O7801" s="50"/>
      <c r="P7801" s="50"/>
    </row>
    <row r="7802" spans="1:16">
      <c r="A7802" s="50"/>
      <c r="C7802" s="50"/>
      <c r="D7802" s="50"/>
      <c r="E7802" s="56"/>
      <c r="F7802" s="50"/>
      <c r="L7802" s="50"/>
      <c r="N7802" s="50"/>
      <c r="O7802" s="50"/>
      <c r="P7802" s="50"/>
    </row>
    <row r="7803" spans="1:16">
      <c r="A7803" s="50"/>
      <c r="C7803" s="50"/>
      <c r="D7803" s="50"/>
      <c r="E7803" s="56"/>
      <c r="F7803" s="50"/>
      <c r="L7803" s="50"/>
      <c r="N7803" s="50"/>
      <c r="O7803" s="50"/>
      <c r="P7803" s="50"/>
    </row>
    <row r="7804" spans="1:16">
      <c r="A7804" s="50"/>
      <c r="C7804" s="50"/>
      <c r="D7804" s="50"/>
      <c r="E7804" s="56"/>
      <c r="F7804" s="50"/>
      <c r="L7804" s="50"/>
      <c r="N7804" s="50"/>
      <c r="O7804" s="50"/>
      <c r="P7804" s="50"/>
    </row>
    <row r="7805" spans="1:16">
      <c r="A7805" s="50"/>
      <c r="C7805" s="50"/>
      <c r="D7805" s="50"/>
      <c r="E7805" s="56"/>
      <c r="F7805" s="50"/>
      <c r="L7805" s="50"/>
      <c r="N7805" s="50"/>
      <c r="O7805" s="50"/>
      <c r="P7805" s="50"/>
    </row>
    <row r="7806" spans="1:16">
      <c r="A7806" s="50"/>
      <c r="C7806" s="50"/>
      <c r="D7806" s="50"/>
      <c r="E7806" s="56"/>
      <c r="F7806" s="50"/>
      <c r="L7806" s="50"/>
      <c r="N7806" s="50"/>
      <c r="O7806" s="50"/>
      <c r="P7806" s="50"/>
    </row>
    <row r="7807" spans="1:16">
      <c r="A7807" s="50"/>
      <c r="C7807" s="50"/>
      <c r="D7807" s="50"/>
      <c r="E7807" s="56"/>
      <c r="F7807" s="50"/>
      <c r="L7807" s="50"/>
      <c r="N7807" s="50"/>
      <c r="O7807" s="50"/>
      <c r="P7807" s="50"/>
    </row>
    <row r="7808" spans="1:16">
      <c r="A7808" s="50"/>
      <c r="C7808" s="50"/>
      <c r="D7808" s="50"/>
      <c r="E7808" s="56"/>
      <c r="F7808" s="50"/>
      <c r="L7808" s="50"/>
      <c r="N7808" s="50"/>
      <c r="O7808" s="50"/>
      <c r="P7808" s="50"/>
    </row>
    <row r="7809" spans="1:16">
      <c r="A7809" s="50"/>
      <c r="C7809" s="50"/>
      <c r="D7809" s="50"/>
      <c r="E7809" s="56"/>
      <c r="F7809" s="50"/>
      <c r="L7809" s="50"/>
      <c r="N7809" s="50"/>
      <c r="O7809" s="50"/>
      <c r="P7809" s="50"/>
    </row>
    <row r="7810" spans="1:16">
      <c r="A7810" s="50"/>
      <c r="C7810" s="50"/>
      <c r="D7810" s="50"/>
      <c r="E7810" s="56"/>
      <c r="F7810" s="50"/>
      <c r="L7810" s="50"/>
      <c r="N7810" s="50"/>
      <c r="O7810" s="50"/>
      <c r="P7810" s="50"/>
    </row>
    <row r="7811" spans="1:16">
      <c r="A7811" s="50"/>
      <c r="C7811" s="50"/>
      <c r="D7811" s="50"/>
      <c r="E7811" s="56"/>
      <c r="F7811" s="50"/>
      <c r="L7811" s="50"/>
      <c r="N7811" s="50"/>
      <c r="O7811" s="50"/>
      <c r="P7811" s="50"/>
    </row>
    <row r="7812" spans="1:16">
      <c r="A7812" s="50"/>
      <c r="C7812" s="50"/>
      <c r="D7812" s="50"/>
      <c r="E7812" s="56"/>
      <c r="F7812" s="50"/>
      <c r="L7812" s="50"/>
      <c r="N7812" s="50"/>
      <c r="O7812" s="50"/>
      <c r="P7812" s="50"/>
    </row>
    <row r="7813" spans="1:16">
      <c r="A7813" s="50"/>
      <c r="C7813" s="50"/>
      <c r="D7813" s="50"/>
      <c r="E7813" s="56"/>
      <c r="F7813" s="50"/>
      <c r="L7813" s="50"/>
      <c r="N7813" s="50"/>
      <c r="O7813" s="50"/>
      <c r="P7813" s="50"/>
    </row>
    <row r="7814" spans="1:16">
      <c r="A7814" s="50"/>
      <c r="C7814" s="50"/>
      <c r="D7814" s="50"/>
      <c r="E7814" s="56"/>
      <c r="F7814" s="50"/>
      <c r="L7814" s="50"/>
      <c r="N7814" s="50"/>
      <c r="O7814" s="50"/>
      <c r="P7814" s="50"/>
    </row>
    <row r="7815" spans="1:16">
      <c r="A7815" s="50"/>
      <c r="C7815" s="50"/>
      <c r="D7815" s="50"/>
      <c r="E7815" s="56"/>
      <c r="F7815" s="50"/>
      <c r="L7815" s="50"/>
      <c r="N7815" s="50"/>
      <c r="O7815" s="50"/>
      <c r="P7815" s="50"/>
    </row>
    <row r="7816" spans="1:16">
      <c r="A7816" s="50"/>
      <c r="C7816" s="50"/>
      <c r="D7816" s="50"/>
      <c r="E7816" s="56"/>
      <c r="F7816" s="50"/>
      <c r="L7816" s="50"/>
      <c r="N7816" s="50"/>
      <c r="O7816" s="50"/>
      <c r="P7816" s="50"/>
    </row>
    <row r="7817" spans="1:16">
      <c r="A7817" s="50"/>
      <c r="C7817" s="50"/>
      <c r="D7817" s="50"/>
      <c r="E7817" s="56"/>
      <c r="F7817" s="50"/>
      <c r="L7817" s="50"/>
      <c r="N7817" s="50"/>
      <c r="O7817" s="50"/>
      <c r="P7817" s="50"/>
    </row>
    <row r="7818" spans="1:16">
      <c r="A7818" s="50"/>
      <c r="C7818" s="50"/>
      <c r="D7818" s="50"/>
      <c r="E7818" s="56"/>
      <c r="F7818" s="50"/>
      <c r="L7818" s="50"/>
      <c r="N7818" s="50"/>
      <c r="O7818" s="50"/>
      <c r="P7818" s="50"/>
    </row>
    <row r="7819" spans="1:16">
      <c r="A7819" s="50"/>
      <c r="C7819" s="50"/>
      <c r="D7819" s="50"/>
      <c r="E7819" s="56"/>
      <c r="F7819" s="50"/>
      <c r="L7819" s="50"/>
      <c r="N7819" s="50"/>
      <c r="O7819" s="50"/>
      <c r="P7819" s="50"/>
    </row>
    <row r="7820" spans="1:16">
      <c r="A7820" s="50"/>
      <c r="C7820" s="50"/>
      <c r="D7820" s="50"/>
      <c r="E7820" s="56"/>
      <c r="F7820" s="50"/>
      <c r="L7820" s="50"/>
      <c r="N7820" s="50"/>
      <c r="O7820" s="50"/>
      <c r="P7820" s="50"/>
    </row>
    <row r="7821" spans="1:16">
      <c r="A7821" s="50"/>
      <c r="C7821" s="50"/>
      <c r="D7821" s="50"/>
      <c r="E7821" s="56"/>
      <c r="F7821" s="50"/>
      <c r="L7821" s="50"/>
      <c r="N7821" s="50"/>
      <c r="O7821" s="50"/>
      <c r="P7821" s="50"/>
    </row>
    <row r="7822" spans="1:16">
      <c r="A7822" s="50"/>
      <c r="C7822" s="50"/>
      <c r="D7822" s="50"/>
      <c r="E7822" s="56"/>
      <c r="F7822" s="50"/>
      <c r="L7822" s="50"/>
      <c r="N7822" s="50"/>
      <c r="O7822" s="50"/>
      <c r="P7822" s="50"/>
    </row>
    <row r="7823" spans="1:16">
      <c r="A7823" s="50"/>
      <c r="C7823" s="50"/>
      <c r="D7823" s="50"/>
      <c r="E7823" s="56"/>
      <c r="F7823" s="50"/>
      <c r="L7823" s="50"/>
      <c r="N7823" s="50"/>
      <c r="O7823" s="50"/>
      <c r="P7823" s="50"/>
    </row>
    <row r="7824" spans="1:16">
      <c r="A7824" s="50"/>
      <c r="C7824" s="50"/>
      <c r="D7824" s="50"/>
      <c r="E7824" s="56"/>
      <c r="F7824" s="50"/>
      <c r="L7824" s="50"/>
      <c r="N7824" s="50"/>
      <c r="O7824" s="50"/>
      <c r="P7824" s="50"/>
    </row>
    <row r="7825" spans="1:16">
      <c r="A7825" s="50"/>
      <c r="C7825" s="50"/>
      <c r="D7825" s="50"/>
      <c r="E7825" s="56"/>
      <c r="F7825" s="50"/>
      <c r="L7825" s="50"/>
      <c r="N7825" s="50"/>
      <c r="O7825" s="50"/>
      <c r="P7825" s="50"/>
    </row>
    <row r="7826" spans="1:16">
      <c r="A7826" s="50"/>
      <c r="C7826" s="50"/>
      <c r="D7826" s="50"/>
      <c r="E7826" s="56"/>
      <c r="F7826" s="50"/>
      <c r="L7826" s="50"/>
      <c r="N7826" s="50"/>
      <c r="O7826" s="50"/>
      <c r="P7826" s="50"/>
    </row>
    <row r="7827" spans="1:16">
      <c r="A7827" s="50"/>
      <c r="C7827" s="50"/>
      <c r="D7827" s="50"/>
      <c r="E7827" s="56"/>
      <c r="F7827" s="50"/>
      <c r="L7827" s="50"/>
      <c r="N7827" s="50"/>
      <c r="O7827" s="50"/>
      <c r="P7827" s="50"/>
    </row>
    <row r="7828" spans="1:16">
      <c r="A7828" s="50"/>
      <c r="C7828" s="50"/>
      <c r="D7828" s="50"/>
      <c r="E7828" s="56"/>
      <c r="F7828" s="50"/>
      <c r="L7828" s="50"/>
      <c r="N7828" s="50"/>
      <c r="O7828" s="50"/>
      <c r="P7828" s="50"/>
    </row>
    <row r="7829" spans="1:16">
      <c r="A7829" s="50"/>
      <c r="C7829" s="50"/>
      <c r="D7829" s="50"/>
      <c r="E7829" s="56"/>
      <c r="F7829" s="50"/>
      <c r="L7829" s="50"/>
      <c r="N7829" s="50"/>
      <c r="O7829" s="50"/>
      <c r="P7829" s="50"/>
    </row>
    <row r="7830" spans="1:16">
      <c r="A7830" s="50"/>
      <c r="C7830" s="50"/>
      <c r="D7830" s="50"/>
      <c r="E7830" s="56"/>
      <c r="F7830" s="50"/>
      <c r="L7830" s="50"/>
      <c r="N7830" s="50"/>
      <c r="O7830" s="50"/>
      <c r="P7830" s="50"/>
    </row>
    <row r="7831" spans="1:16">
      <c r="A7831" s="50"/>
      <c r="C7831" s="50"/>
      <c r="D7831" s="50"/>
      <c r="E7831" s="56"/>
      <c r="F7831" s="50"/>
      <c r="L7831" s="50"/>
      <c r="N7831" s="50"/>
      <c r="O7831" s="50"/>
      <c r="P7831" s="50"/>
    </row>
    <row r="7832" spans="1:16">
      <c r="A7832" s="50"/>
      <c r="C7832" s="50"/>
      <c r="D7832" s="50"/>
      <c r="E7832" s="56"/>
      <c r="F7832" s="50"/>
      <c r="L7832" s="50"/>
      <c r="N7832" s="50"/>
      <c r="O7832" s="50"/>
      <c r="P7832" s="50"/>
    </row>
    <row r="7833" spans="1:16">
      <c r="A7833" s="50"/>
      <c r="C7833" s="50"/>
      <c r="D7833" s="50"/>
      <c r="E7833" s="56"/>
      <c r="F7833" s="50"/>
      <c r="L7833" s="50"/>
      <c r="N7833" s="50"/>
      <c r="O7833" s="50"/>
      <c r="P7833" s="50"/>
    </row>
    <row r="7834" spans="1:16">
      <c r="A7834" s="50"/>
      <c r="C7834" s="50"/>
      <c r="D7834" s="50"/>
      <c r="E7834" s="56"/>
      <c r="F7834" s="50"/>
      <c r="L7834" s="50"/>
      <c r="N7834" s="50"/>
      <c r="O7834" s="50"/>
      <c r="P7834" s="50"/>
    </row>
    <row r="7835" spans="1:16">
      <c r="A7835" s="50"/>
      <c r="C7835" s="50"/>
      <c r="D7835" s="50"/>
      <c r="E7835" s="56"/>
      <c r="F7835" s="50"/>
      <c r="L7835" s="50"/>
      <c r="N7835" s="50"/>
      <c r="O7835" s="50"/>
      <c r="P7835" s="50"/>
    </row>
    <row r="7836" spans="1:16">
      <c r="A7836" s="50"/>
      <c r="C7836" s="50"/>
      <c r="D7836" s="50"/>
      <c r="E7836" s="56"/>
      <c r="F7836" s="50"/>
      <c r="L7836" s="50"/>
      <c r="N7836" s="50"/>
      <c r="O7836" s="50"/>
      <c r="P7836" s="50"/>
    </row>
    <row r="7837" spans="1:16">
      <c r="A7837" s="50"/>
      <c r="C7837" s="50"/>
      <c r="D7837" s="50"/>
      <c r="E7837" s="56"/>
      <c r="F7837" s="50"/>
      <c r="L7837" s="50"/>
      <c r="N7837" s="50"/>
      <c r="O7837" s="50"/>
      <c r="P7837" s="50"/>
    </row>
    <row r="7838" spans="1:16">
      <c r="A7838" s="50"/>
      <c r="C7838" s="50"/>
      <c r="D7838" s="50"/>
      <c r="E7838" s="56"/>
      <c r="F7838" s="50"/>
      <c r="L7838" s="50"/>
      <c r="N7838" s="50"/>
      <c r="O7838" s="50"/>
      <c r="P7838" s="50"/>
    </row>
    <row r="7839" spans="1:16">
      <c r="A7839" s="50"/>
      <c r="C7839" s="50"/>
      <c r="D7839" s="50"/>
      <c r="E7839" s="56"/>
      <c r="F7839" s="50"/>
      <c r="L7839" s="50"/>
      <c r="N7839" s="50"/>
      <c r="O7839" s="50"/>
      <c r="P7839" s="50"/>
    </row>
    <row r="7840" spans="1:16">
      <c r="A7840" s="50"/>
      <c r="C7840" s="50"/>
      <c r="D7840" s="50"/>
      <c r="E7840" s="56"/>
      <c r="F7840" s="50"/>
      <c r="L7840" s="50"/>
      <c r="N7840" s="50"/>
      <c r="O7840" s="50"/>
      <c r="P7840" s="50"/>
    </row>
    <row r="7841" spans="1:16">
      <c r="A7841" s="50"/>
      <c r="C7841" s="50"/>
      <c r="D7841" s="50"/>
      <c r="E7841" s="56"/>
      <c r="F7841" s="50"/>
      <c r="L7841" s="50"/>
      <c r="N7841" s="50"/>
      <c r="O7841" s="50"/>
      <c r="P7841" s="50"/>
    </row>
    <row r="7842" spans="1:16">
      <c r="A7842" s="50"/>
      <c r="C7842" s="50"/>
      <c r="D7842" s="50"/>
      <c r="E7842" s="56"/>
      <c r="F7842" s="50"/>
      <c r="L7842" s="50"/>
      <c r="N7842" s="50"/>
      <c r="O7842" s="50"/>
      <c r="P7842" s="50"/>
    </row>
    <row r="7843" spans="1:16">
      <c r="A7843" s="50"/>
      <c r="C7843" s="50"/>
      <c r="D7843" s="50"/>
      <c r="E7843" s="56"/>
      <c r="F7843" s="50"/>
      <c r="L7843" s="50"/>
      <c r="N7843" s="50"/>
      <c r="O7843" s="50"/>
      <c r="P7843" s="50"/>
    </row>
    <row r="7844" spans="1:16">
      <c r="A7844" s="50"/>
      <c r="C7844" s="50"/>
      <c r="D7844" s="50"/>
      <c r="E7844" s="56"/>
      <c r="F7844" s="50"/>
      <c r="L7844" s="50"/>
      <c r="N7844" s="50"/>
      <c r="O7844" s="50"/>
      <c r="P7844" s="50"/>
    </row>
    <row r="7845" spans="1:16">
      <c r="A7845" s="50"/>
      <c r="C7845" s="50"/>
      <c r="D7845" s="50"/>
      <c r="E7845" s="56"/>
      <c r="F7845" s="50"/>
      <c r="L7845" s="50"/>
      <c r="N7845" s="50"/>
      <c r="O7845" s="50"/>
      <c r="P7845" s="50"/>
    </row>
    <row r="7846" spans="1:16">
      <c r="A7846" s="50"/>
      <c r="C7846" s="50"/>
      <c r="D7846" s="50"/>
      <c r="E7846" s="56"/>
      <c r="F7846" s="50"/>
      <c r="L7846" s="50"/>
      <c r="N7846" s="50"/>
      <c r="O7846" s="50"/>
      <c r="P7846" s="50"/>
    </row>
    <row r="7847" spans="1:16">
      <c r="A7847" s="50"/>
      <c r="C7847" s="50"/>
      <c r="D7847" s="50"/>
      <c r="E7847" s="56"/>
      <c r="F7847" s="50"/>
      <c r="L7847" s="50"/>
      <c r="N7847" s="50"/>
      <c r="O7847" s="50"/>
      <c r="P7847" s="50"/>
    </row>
    <row r="7848" spans="1:16">
      <c r="A7848" s="50"/>
      <c r="C7848" s="50"/>
      <c r="D7848" s="50"/>
      <c r="E7848" s="56"/>
      <c r="F7848" s="50"/>
      <c r="L7848" s="50"/>
      <c r="N7848" s="50"/>
      <c r="O7848" s="50"/>
      <c r="P7848" s="50"/>
    </row>
    <row r="7849" spans="1:16">
      <c r="A7849" s="50"/>
      <c r="C7849" s="50"/>
      <c r="D7849" s="50"/>
      <c r="E7849" s="56"/>
      <c r="F7849" s="50"/>
      <c r="L7849" s="50"/>
      <c r="N7849" s="50"/>
      <c r="O7849" s="50"/>
      <c r="P7849" s="50"/>
    </row>
    <row r="7850" spans="1:16">
      <c r="A7850" s="50"/>
      <c r="C7850" s="50"/>
      <c r="D7850" s="50"/>
      <c r="E7850" s="56"/>
      <c r="F7850" s="50"/>
      <c r="L7850" s="50"/>
      <c r="N7850" s="50"/>
      <c r="O7850" s="50"/>
      <c r="P7850" s="50"/>
    </row>
    <row r="7851" spans="1:16">
      <c r="A7851" s="50"/>
      <c r="C7851" s="50"/>
      <c r="D7851" s="50"/>
      <c r="E7851" s="56"/>
      <c r="F7851" s="50"/>
      <c r="L7851" s="50"/>
      <c r="N7851" s="50"/>
      <c r="O7851" s="50"/>
      <c r="P7851" s="50"/>
    </row>
    <row r="7852" spans="1:16">
      <c r="A7852" s="50"/>
      <c r="C7852" s="50"/>
      <c r="D7852" s="50"/>
      <c r="E7852" s="56"/>
      <c r="F7852" s="50"/>
      <c r="L7852" s="50"/>
      <c r="N7852" s="50"/>
      <c r="O7852" s="50"/>
      <c r="P7852" s="50"/>
    </row>
    <row r="7853" spans="1:16">
      <c r="A7853" s="50"/>
      <c r="C7853" s="50"/>
      <c r="D7853" s="50"/>
      <c r="E7853" s="56"/>
      <c r="F7853" s="50"/>
      <c r="L7853" s="50"/>
      <c r="N7853" s="50"/>
      <c r="O7853" s="50"/>
      <c r="P7853" s="50"/>
    </row>
    <row r="7854" spans="1:16">
      <c r="A7854" s="50"/>
      <c r="C7854" s="50"/>
      <c r="D7854" s="50"/>
      <c r="E7854" s="56"/>
      <c r="F7854" s="50"/>
      <c r="L7854" s="50"/>
      <c r="N7854" s="50"/>
      <c r="O7854" s="50"/>
      <c r="P7854" s="50"/>
    </row>
    <row r="7855" spans="1:16">
      <c r="A7855" s="50"/>
      <c r="C7855" s="50"/>
      <c r="D7855" s="50"/>
      <c r="E7855" s="56"/>
      <c r="F7855" s="50"/>
      <c r="L7855" s="50"/>
      <c r="N7855" s="50"/>
      <c r="O7855" s="50"/>
      <c r="P7855" s="50"/>
    </row>
    <row r="7856" spans="1:16">
      <c r="A7856" s="50"/>
      <c r="C7856" s="50"/>
      <c r="D7856" s="50"/>
      <c r="E7856" s="56"/>
      <c r="F7856" s="50"/>
      <c r="L7856" s="50"/>
      <c r="N7856" s="50"/>
      <c r="O7856" s="50"/>
      <c r="P7856" s="50"/>
    </row>
    <row r="7857" spans="1:16">
      <c r="A7857" s="50"/>
      <c r="C7857" s="50"/>
      <c r="D7857" s="50"/>
      <c r="E7857" s="56"/>
      <c r="F7857" s="50"/>
      <c r="L7857" s="50"/>
      <c r="N7857" s="50"/>
      <c r="O7857" s="50"/>
      <c r="P7857" s="50"/>
    </row>
    <row r="7858" spans="1:16">
      <c r="A7858" s="50"/>
      <c r="C7858" s="50"/>
      <c r="D7858" s="50"/>
      <c r="E7858" s="56"/>
      <c r="F7858" s="50"/>
      <c r="L7858" s="50"/>
      <c r="N7858" s="50"/>
      <c r="O7858" s="50"/>
      <c r="P7858" s="50"/>
    </row>
    <row r="7859" spans="1:16">
      <c r="A7859" s="50"/>
      <c r="C7859" s="50"/>
      <c r="D7859" s="50"/>
      <c r="E7859" s="56"/>
      <c r="F7859" s="50"/>
      <c r="L7859" s="50"/>
      <c r="N7859" s="50"/>
      <c r="O7859" s="50"/>
      <c r="P7859" s="50"/>
    </row>
    <row r="7860" spans="1:16">
      <c r="A7860" s="50"/>
      <c r="C7860" s="50"/>
      <c r="D7860" s="50"/>
      <c r="E7860" s="56"/>
      <c r="F7860" s="50"/>
      <c r="L7860" s="50"/>
      <c r="N7860" s="50"/>
      <c r="O7860" s="50"/>
      <c r="P7860" s="50"/>
    </row>
    <row r="7861" spans="1:16">
      <c r="A7861" s="50"/>
      <c r="C7861" s="50"/>
      <c r="D7861" s="50"/>
      <c r="E7861" s="56"/>
      <c r="F7861" s="50"/>
      <c r="L7861" s="50"/>
      <c r="N7861" s="50"/>
      <c r="O7861" s="50"/>
      <c r="P7861" s="50"/>
    </row>
    <row r="7862" spans="1:16">
      <c r="A7862" s="50"/>
      <c r="C7862" s="50"/>
      <c r="D7862" s="50"/>
      <c r="E7862" s="56"/>
      <c r="F7862" s="50"/>
      <c r="L7862" s="50"/>
      <c r="N7862" s="50"/>
      <c r="O7862" s="50"/>
      <c r="P7862" s="50"/>
    </row>
    <row r="7863" spans="1:16">
      <c r="A7863" s="50"/>
      <c r="C7863" s="50"/>
      <c r="D7863" s="50"/>
      <c r="E7863" s="56"/>
      <c r="F7863" s="50"/>
      <c r="L7863" s="50"/>
      <c r="N7863" s="50"/>
      <c r="O7863" s="50"/>
      <c r="P7863" s="50"/>
    </row>
    <row r="7864" spans="1:16">
      <c r="A7864" s="50"/>
      <c r="C7864" s="50"/>
      <c r="D7864" s="50"/>
      <c r="E7864" s="56"/>
      <c r="F7864" s="50"/>
      <c r="L7864" s="50"/>
      <c r="N7864" s="50"/>
      <c r="O7864" s="50"/>
      <c r="P7864" s="50"/>
    </row>
    <row r="7865" spans="1:16">
      <c r="A7865" s="50"/>
      <c r="C7865" s="50"/>
      <c r="D7865" s="50"/>
      <c r="E7865" s="56"/>
      <c r="F7865" s="50"/>
      <c r="L7865" s="50"/>
      <c r="N7865" s="50"/>
      <c r="O7865" s="50"/>
      <c r="P7865" s="50"/>
    </row>
    <row r="7866" spans="1:16">
      <c r="A7866" s="50"/>
      <c r="C7866" s="50"/>
      <c r="D7866" s="50"/>
      <c r="E7866" s="56"/>
      <c r="F7866" s="50"/>
      <c r="L7866" s="50"/>
      <c r="N7866" s="50"/>
      <c r="O7866" s="50"/>
      <c r="P7866" s="50"/>
    </row>
    <row r="7867" spans="1:16">
      <c r="A7867" s="50"/>
      <c r="C7867" s="50"/>
      <c r="D7867" s="50"/>
      <c r="E7867" s="56"/>
      <c r="F7867" s="50"/>
      <c r="L7867" s="50"/>
      <c r="N7867" s="50"/>
      <c r="O7867" s="50"/>
      <c r="P7867" s="50"/>
    </row>
    <row r="7868" spans="1:16">
      <c r="A7868" s="50"/>
      <c r="C7868" s="50"/>
      <c r="D7868" s="50"/>
      <c r="E7868" s="56"/>
      <c r="F7868" s="50"/>
      <c r="L7868" s="50"/>
      <c r="N7868" s="50"/>
      <c r="O7868" s="50"/>
      <c r="P7868" s="50"/>
    </row>
    <row r="7869" spans="1:16">
      <c r="A7869" s="50"/>
      <c r="C7869" s="50"/>
      <c r="D7869" s="50"/>
      <c r="E7869" s="56"/>
      <c r="F7869" s="50"/>
      <c r="L7869" s="50"/>
      <c r="N7869" s="50"/>
      <c r="O7869" s="50"/>
      <c r="P7869" s="50"/>
    </row>
    <row r="7870" spans="1:16">
      <c r="A7870" s="50"/>
      <c r="C7870" s="50"/>
      <c r="D7870" s="50"/>
      <c r="E7870" s="56"/>
      <c r="F7870" s="50"/>
      <c r="L7870" s="50"/>
      <c r="N7870" s="50"/>
      <c r="O7870" s="50"/>
      <c r="P7870" s="50"/>
    </row>
    <row r="7871" spans="1:16">
      <c r="A7871" s="50"/>
      <c r="C7871" s="50"/>
      <c r="D7871" s="50"/>
      <c r="E7871" s="56"/>
      <c r="F7871" s="50"/>
      <c r="L7871" s="50"/>
      <c r="N7871" s="50"/>
      <c r="O7871" s="50"/>
      <c r="P7871" s="50"/>
    </row>
    <row r="7872" spans="1:16">
      <c r="A7872" s="50"/>
      <c r="C7872" s="50"/>
      <c r="D7872" s="50"/>
      <c r="E7872" s="56"/>
      <c r="F7872" s="50"/>
      <c r="L7872" s="50"/>
      <c r="N7872" s="50"/>
      <c r="O7872" s="50"/>
      <c r="P7872" s="50"/>
    </row>
    <row r="7873" spans="1:16">
      <c r="A7873" s="50"/>
      <c r="C7873" s="50"/>
      <c r="D7873" s="50"/>
      <c r="E7873" s="56"/>
      <c r="F7873" s="50"/>
      <c r="L7873" s="50"/>
      <c r="N7873" s="50"/>
      <c r="O7873" s="50"/>
      <c r="P7873" s="50"/>
    </row>
    <row r="7874" spans="1:16">
      <c r="A7874" s="50"/>
      <c r="C7874" s="50"/>
      <c r="D7874" s="50"/>
      <c r="E7874" s="56"/>
      <c r="F7874" s="50"/>
      <c r="L7874" s="50"/>
      <c r="N7874" s="50"/>
      <c r="O7874" s="50"/>
      <c r="P7874" s="50"/>
    </row>
    <row r="7875" spans="1:16">
      <c r="A7875" s="50"/>
      <c r="C7875" s="50"/>
      <c r="D7875" s="50"/>
      <c r="E7875" s="56"/>
      <c r="F7875" s="50"/>
      <c r="L7875" s="50"/>
      <c r="N7875" s="50"/>
      <c r="O7875" s="50"/>
      <c r="P7875" s="50"/>
    </row>
    <row r="7876" spans="1:16">
      <c r="A7876" s="50"/>
      <c r="C7876" s="50"/>
      <c r="D7876" s="50"/>
      <c r="E7876" s="56"/>
      <c r="F7876" s="50"/>
      <c r="L7876" s="50"/>
      <c r="N7876" s="50"/>
      <c r="O7876" s="50"/>
      <c r="P7876" s="50"/>
    </row>
    <row r="7877" spans="1:16">
      <c r="A7877" s="50"/>
      <c r="C7877" s="50"/>
      <c r="D7877" s="50"/>
      <c r="E7877" s="56"/>
      <c r="F7877" s="50"/>
      <c r="L7877" s="50"/>
      <c r="N7877" s="50"/>
      <c r="O7877" s="50"/>
      <c r="P7877" s="50"/>
    </row>
    <row r="7878" spans="1:16">
      <c r="A7878" s="50"/>
      <c r="C7878" s="50"/>
      <c r="D7878" s="50"/>
      <c r="E7878" s="56"/>
      <c r="F7878" s="50"/>
      <c r="L7878" s="50"/>
      <c r="N7878" s="50"/>
      <c r="O7878" s="50"/>
      <c r="P7878" s="50"/>
    </row>
    <row r="7879" spans="1:16">
      <c r="A7879" s="50"/>
      <c r="C7879" s="50"/>
      <c r="D7879" s="50"/>
      <c r="E7879" s="56"/>
      <c r="F7879" s="50"/>
      <c r="L7879" s="50"/>
      <c r="N7879" s="50"/>
      <c r="O7879" s="50"/>
      <c r="P7879" s="50"/>
    </row>
    <row r="7880" spans="1:16">
      <c r="A7880" s="50"/>
      <c r="C7880" s="50"/>
      <c r="D7880" s="50"/>
      <c r="E7880" s="56"/>
      <c r="F7880" s="50"/>
      <c r="L7880" s="50"/>
      <c r="N7880" s="50"/>
      <c r="O7880" s="50"/>
      <c r="P7880" s="50"/>
    </row>
    <row r="7881" spans="1:16">
      <c r="A7881" s="50"/>
      <c r="C7881" s="50"/>
      <c r="D7881" s="50"/>
      <c r="E7881" s="56"/>
      <c r="F7881" s="50"/>
      <c r="L7881" s="50"/>
      <c r="N7881" s="50"/>
      <c r="O7881" s="50"/>
      <c r="P7881" s="50"/>
    </row>
    <row r="7882" spans="1:16">
      <c r="A7882" s="50"/>
      <c r="C7882" s="50"/>
      <c r="D7882" s="50"/>
      <c r="E7882" s="56"/>
      <c r="F7882" s="50"/>
      <c r="L7882" s="50"/>
      <c r="N7882" s="50"/>
      <c r="O7882" s="50"/>
      <c r="P7882" s="50"/>
    </row>
    <row r="7883" spans="1:16">
      <c r="A7883" s="50"/>
      <c r="C7883" s="50"/>
      <c r="D7883" s="50"/>
      <c r="E7883" s="56"/>
      <c r="F7883" s="50"/>
      <c r="L7883" s="50"/>
      <c r="N7883" s="50"/>
      <c r="O7883" s="50"/>
      <c r="P7883" s="50"/>
    </row>
    <row r="7884" spans="1:16">
      <c r="A7884" s="50"/>
      <c r="C7884" s="50"/>
      <c r="D7884" s="50"/>
      <c r="E7884" s="56"/>
      <c r="F7884" s="50"/>
      <c r="L7884" s="50"/>
      <c r="N7884" s="50"/>
      <c r="O7884" s="50"/>
      <c r="P7884" s="50"/>
    </row>
    <row r="7885" spans="1:16">
      <c r="A7885" s="50"/>
      <c r="C7885" s="50"/>
      <c r="D7885" s="50"/>
      <c r="E7885" s="56"/>
      <c r="F7885" s="50"/>
      <c r="L7885" s="50"/>
      <c r="N7885" s="50"/>
      <c r="O7885" s="50"/>
      <c r="P7885" s="50"/>
    </row>
    <row r="7886" spans="1:16">
      <c r="A7886" s="50"/>
      <c r="C7886" s="50"/>
      <c r="D7886" s="50"/>
      <c r="E7886" s="56"/>
      <c r="F7886" s="50"/>
      <c r="L7886" s="50"/>
      <c r="N7886" s="50"/>
      <c r="O7886" s="50"/>
      <c r="P7886" s="50"/>
    </row>
    <row r="7887" spans="1:16">
      <c r="A7887" s="50"/>
      <c r="C7887" s="50"/>
      <c r="D7887" s="50"/>
      <c r="E7887" s="56"/>
      <c r="F7887" s="50"/>
      <c r="L7887" s="50"/>
      <c r="N7887" s="50"/>
      <c r="O7887" s="50"/>
      <c r="P7887" s="50"/>
    </row>
    <row r="7888" spans="1:16">
      <c r="A7888" s="50"/>
      <c r="C7888" s="50"/>
      <c r="D7888" s="50"/>
      <c r="E7888" s="56"/>
      <c r="F7888" s="50"/>
      <c r="L7888" s="50"/>
      <c r="N7888" s="50"/>
      <c r="O7888" s="50"/>
      <c r="P7888" s="50"/>
    </row>
    <row r="7889" spans="1:16">
      <c r="A7889" s="50"/>
      <c r="C7889" s="50"/>
      <c r="D7889" s="50"/>
      <c r="E7889" s="56"/>
      <c r="F7889" s="50"/>
      <c r="L7889" s="50"/>
      <c r="N7889" s="50"/>
      <c r="O7889" s="50"/>
      <c r="P7889" s="50"/>
    </row>
    <row r="7890" spans="1:16">
      <c r="A7890" s="50"/>
      <c r="C7890" s="50"/>
      <c r="D7890" s="50"/>
      <c r="E7890" s="56"/>
      <c r="F7890" s="50"/>
      <c r="L7890" s="50"/>
      <c r="N7890" s="50"/>
      <c r="O7890" s="50"/>
      <c r="P7890" s="50"/>
    </row>
    <row r="7891" spans="1:16">
      <c r="A7891" s="50"/>
      <c r="C7891" s="50"/>
      <c r="D7891" s="50"/>
      <c r="E7891" s="56"/>
      <c r="F7891" s="50"/>
      <c r="L7891" s="50"/>
      <c r="N7891" s="50"/>
      <c r="O7891" s="50"/>
      <c r="P7891" s="50"/>
    </row>
    <row r="7892" spans="1:16">
      <c r="A7892" s="50"/>
      <c r="C7892" s="50"/>
      <c r="D7892" s="50"/>
      <c r="E7892" s="56"/>
      <c r="F7892" s="50"/>
      <c r="L7892" s="50"/>
      <c r="N7892" s="50"/>
      <c r="O7892" s="50"/>
      <c r="P7892" s="50"/>
    </row>
    <row r="7893" spans="1:16">
      <c r="A7893" s="50"/>
      <c r="C7893" s="50"/>
      <c r="D7893" s="50"/>
      <c r="E7893" s="56"/>
      <c r="F7893" s="50"/>
      <c r="L7893" s="50"/>
      <c r="N7893" s="50"/>
      <c r="O7893" s="50"/>
      <c r="P7893" s="50"/>
    </row>
    <row r="7894" spans="1:16">
      <c r="A7894" s="50"/>
      <c r="C7894" s="50"/>
      <c r="D7894" s="50"/>
      <c r="E7894" s="56"/>
      <c r="F7894" s="50"/>
      <c r="L7894" s="50"/>
      <c r="N7894" s="50"/>
      <c r="O7894" s="50"/>
      <c r="P7894" s="50"/>
    </row>
    <row r="7895" spans="1:16">
      <c r="A7895" s="50"/>
      <c r="C7895" s="50"/>
      <c r="D7895" s="50"/>
      <c r="E7895" s="56"/>
      <c r="F7895" s="50"/>
      <c r="L7895" s="50"/>
      <c r="N7895" s="50"/>
      <c r="O7895" s="50"/>
      <c r="P7895" s="50"/>
    </row>
    <row r="7896" spans="1:16">
      <c r="A7896" s="50"/>
      <c r="C7896" s="50"/>
      <c r="D7896" s="50"/>
      <c r="E7896" s="56"/>
      <c r="F7896" s="50"/>
      <c r="L7896" s="50"/>
      <c r="N7896" s="50"/>
      <c r="O7896" s="50"/>
      <c r="P7896" s="50"/>
    </row>
    <row r="7897" spans="1:16">
      <c r="A7897" s="50"/>
      <c r="C7897" s="50"/>
      <c r="D7897" s="50"/>
      <c r="E7897" s="56"/>
      <c r="F7897" s="50"/>
      <c r="L7897" s="50"/>
      <c r="N7897" s="50"/>
      <c r="O7897" s="50"/>
      <c r="P7897" s="50"/>
    </row>
    <row r="7898" spans="1:16">
      <c r="A7898" s="50"/>
      <c r="C7898" s="50"/>
      <c r="D7898" s="50"/>
      <c r="E7898" s="56"/>
      <c r="F7898" s="50"/>
      <c r="L7898" s="50"/>
      <c r="N7898" s="50"/>
      <c r="O7898" s="50"/>
      <c r="P7898" s="50"/>
    </row>
    <row r="7899" spans="1:16">
      <c r="A7899" s="50"/>
      <c r="C7899" s="50"/>
      <c r="D7899" s="50"/>
      <c r="E7899" s="56"/>
      <c r="F7899" s="50"/>
      <c r="L7899" s="50"/>
      <c r="N7899" s="50"/>
      <c r="O7899" s="50"/>
      <c r="P7899" s="50"/>
    </row>
    <row r="7900" spans="1:16">
      <c r="A7900" s="50"/>
      <c r="C7900" s="50"/>
      <c r="D7900" s="50"/>
      <c r="E7900" s="56"/>
      <c r="F7900" s="50"/>
      <c r="L7900" s="50"/>
      <c r="N7900" s="50"/>
      <c r="O7900" s="50"/>
      <c r="P7900" s="50"/>
    </row>
    <row r="7901" spans="1:16">
      <c r="A7901" s="50"/>
      <c r="C7901" s="50"/>
      <c r="D7901" s="50"/>
      <c r="E7901" s="56"/>
      <c r="F7901" s="50"/>
      <c r="L7901" s="50"/>
      <c r="N7901" s="50"/>
      <c r="O7901" s="50"/>
      <c r="P7901" s="50"/>
    </row>
    <row r="7902" spans="1:16">
      <c r="A7902" s="50"/>
      <c r="C7902" s="50"/>
      <c r="D7902" s="50"/>
      <c r="E7902" s="56"/>
      <c r="F7902" s="50"/>
      <c r="L7902" s="50"/>
      <c r="N7902" s="50"/>
      <c r="O7902" s="50"/>
      <c r="P7902" s="50"/>
    </row>
    <row r="7903" spans="1:16">
      <c r="A7903" s="50"/>
      <c r="C7903" s="50"/>
      <c r="D7903" s="50"/>
      <c r="E7903" s="56"/>
      <c r="F7903" s="50"/>
      <c r="L7903" s="50"/>
      <c r="N7903" s="50"/>
      <c r="O7903" s="50"/>
      <c r="P7903" s="50"/>
    </row>
    <row r="7904" spans="1:16">
      <c r="A7904" s="50"/>
      <c r="C7904" s="50"/>
      <c r="D7904" s="50"/>
      <c r="E7904" s="56"/>
      <c r="F7904" s="50"/>
      <c r="L7904" s="50"/>
      <c r="N7904" s="50"/>
      <c r="O7904" s="50"/>
      <c r="P7904" s="50"/>
    </row>
    <row r="7905" spans="1:16">
      <c r="A7905" s="50"/>
      <c r="C7905" s="50"/>
      <c r="D7905" s="50"/>
      <c r="E7905" s="56"/>
      <c r="F7905" s="50"/>
      <c r="L7905" s="50"/>
      <c r="N7905" s="50"/>
      <c r="O7905" s="50"/>
      <c r="P7905" s="50"/>
    </row>
    <row r="7906" spans="1:16">
      <c r="A7906" s="50"/>
      <c r="C7906" s="50"/>
      <c r="D7906" s="50"/>
      <c r="E7906" s="56"/>
      <c r="F7906" s="50"/>
      <c r="L7906" s="50"/>
      <c r="N7906" s="50"/>
      <c r="O7906" s="50"/>
      <c r="P7906" s="50"/>
    </row>
    <row r="7907" spans="1:16">
      <c r="A7907" s="50"/>
      <c r="C7907" s="50"/>
      <c r="D7907" s="50"/>
      <c r="E7907" s="56"/>
      <c r="F7907" s="50"/>
      <c r="L7907" s="50"/>
      <c r="N7907" s="50"/>
      <c r="O7907" s="50"/>
      <c r="P7907" s="50"/>
    </row>
    <row r="7908" spans="1:16">
      <c r="A7908" s="50"/>
      <c r="C7908" s="50"/>
      <c r="D7908" s="50"/>
      <c r="E7908" s="56"/>
      <c r="F7908" s="50"/>
      <c r="L7908" s="50"/>
      <c r="N7908" s="50"/>
      <c r="O7908" s="50"/>
      <c r="P7908" s="50"/>
    </row>
    <row r="7909" spans="1:16">
      <c r="A7909" s="50"/>
      <c r="C7909" s="50"/>
      <c r="D7909" s="50"/>
      <c r="E7909" s="56"/>
      <c r="F7909" s="50"/>
      <c r="L7909" s="50"/>
      <c r="N7909" s="50"/>
      <c r="O7909" s="50"/>
      <c r="P7909" s="50"/>
    </row>
    <row r="7910" spans="1:16">
      <c r="A7910" s="50"/>
      <c r="C7910" s="50"/>
      <c r="D7910" s="50"/>
      <c r="E7910" s="56"/>
      <c r="F7910" s="50"/>
      <c r="L7910" s="50"/>
      <c r="N7910" s="50"/>
      <c r="O7910" s="50"/>
      <c r="P7910" s="50"/>
    </row>
    <row r="7911" spans="1:16">
      <c r="A7911" s="50"/>
      <c r="C7911" s="50"/>
      <c r="D7911" s="50"/>
      <c r="E7911" s="56"/>
      <c r="F7911" s="50"/>
      <c r="L7911" s="50"/>
      <c r="N7911" s="50"/>
      <c r="O7911" s="50"/>
      <c r="P7911" s="50"/>
    </row>
    <row r="7912" spans="1:16">
      <c r="A7912" s="50"/>
      <c r="C7912" s="50"/>
      <c r="D7912" s="50"/>
      <c r="E7912" s="56"/>
      <c r="F7912" s="50"/>
      <c r="L7912" s="50"/>
      <c r="N7912" s="50"/>
      <c r="O7912" s="50"/>
      <c r="P7912" s="50"/>
    </row>
    <row r="7913" spans="1:16">
      <c r="A7913" s="50"/>
      <c r="C7913" s="50"/>
      <c r="D7913" s="50"/>
      <c r="E7913" s="56"/>
      <c r="F7913" s="50"/>
      <c r="L7913" s="50"/>
      <c r="N7913" s="50"/>
      <c r="O7913" s="50"/>
      <c r="P7913" s="50"/>
    </row>
    <row r="7914" spans="1:16">
      <c r="A7914" s="50"/>
      <c r="C7914" s="50"/>
      <c r="D7914" s="50"/>
      <c r="E7914" s="56"/>
      <c r="F7914" s="50"/>
      <c r="L7914" s="50"/>
      <c r="N7914" s="50"/>
      <c r="O7914" s="50"/>
      <c r="P7914" s="50"/>
    </row>
    <row r="7915" spans="1:16">
      <c r="A7915" s="50"/>
      <c r="C7915" s="50"/>
      <c r="D7915" s="50"/>
      <c r="E7915" s="56"/>
      <c r="F7915" s="50"/>
      <c r="L7915" s="50"/>
      <c r="N7915" s="50"/>
      <c r="O7915" s="50"/>
      <c r="P7915" s="50"/>
    </row>
    <row r="7916" spans="1:16">
      <c r="A7916" s="50"/>
      <c r="C7916" s="50"/>
      <c r="D7916" s="50"/>
      <c r="E7916" s="56"/>
      <c r="F7916" s="50"/>
      <c r="L7916" s="50"/>
      <c r="N7916" s="50"/>
      <c r="O7916" s="50"/>
      <c r="P7916" s="50"/>
    </row>
    <row r="7917" spans="1:16">
      <c r="A7917" s="50"/>
      <c r="C7917" s="50"/>
      <c r="D7917" s="50"/>
      <c r="E7917" s="56"/>
      <c r="F7917" s="50"/>
      <c r="L7917" s="50"/>
      <c r="N7917" s="50"/>
      <c r="O7917" s="50"/>
      <c r="P7917" s="50"/>
    </row>
    <row r="7918" spans="1:16">
      <c r="A7918" s="50"/>
      <c r="C7918" s="50"/>
      <c r="D7918" s="50"/>
      <c r="E7918" s="56"/>
      <c r="F7918" s="50"/>
      <c r="L7918" s="50"/>
      <c r="N7918" s="50"/>
      <c r="O7918" s="50"/>
      <c r="P7918" s="50"/>
    </row>
    <row r="7919" spans="1:16">
      <c r="A7919" s="50"/>
      <c r="C7919" s="50"/>
      <c r="D7919" s="50"/>
      <c r="E7919" s="56"/>
      <c r="F7919" s="50"/>
      <c r="L7919" s="50"/>
      <c r="N7919" s="50"/>
      <c r="O7919" s="50"/>
      <c r="P7919" s="50"/>
    </row>
    <row r="7920" spans="1:16">
      <c r="A7920" s="50"/>
      <c r="C7920" s="50"/>
      <c r="D7920" s="50"/>
      <c r="E7920" s="56"/>
      <c r="F7920" s="50"/>
      <c r="L7920" s="50"/>
      <c r="N7920" s="50"/>
      <c r="O7920" s="50"/>
      <c r="P7920" s="50"/>
    </row>
    <row r="7921" spans="1:16">
      <c r="A7921" s="50"/>
      <c r="C7921" s="50"/>
      <c r="D7921" s="50"/>
      <c r="E7921" s="56"/>
      <c r="F7921" s="50"/>
      <c r="L7921" s="50"/>
      <c r="N7921" s="50"/>
      <c r="O7921" s="50"/>
      <c r="P7921" s="50"/>
    </row>
    <row r="7922" spans="1:16">
      <c r="A7922" s="50"/>
      <c r="C7922" s="50"/>
      <c r="D7922" s="50"/>
      <c r="E7922" s="56"/>
      <c r="F7922" s="50"/>
      <c r="L7922" s="50"/>
      <c r="N7922" s="50"/>
      <c r="O7922" s="50"/>
      <c r="P7922" s="50"/>
    </row>
    <row r="7923" spans="1:16">
      <c r="A7923" s="50"/>
      <c r="C7923" s="50"/>
      <c r="D7923" s="50"/>
      <c r="E7923" s="56"/>
      <c r="F7923" s="50"/>
      <c r="L7923" s="50"/>
      <c r="N7923" s="50"/>
      <c r="O7923" s="50"/>
      <c r="P7923" s="50"/>
    </row>
    <row r="7924" spans="1:16">
      <c r="A7924" s="50"/>
      <c r="C7924" s="50"/>
      <c r="D7924" s="50"/>
      <c r="E7924" s="56"/>
      <c r="F7924" s="50"/>
      <c r="L7924" s="50"/>
      <c r="N7924" s="50"/>
      <c r="O7924" s="50"/>
      <c r="P7924" s="50"/>
    </row>
    <row r="7925" spans="1:16">
      <c r="A7925" s="50"/>
      <c r="C7925" s="50"/>
      <c r="D7925" s="50"/>
      <c r="E7925" s="56"/>
      <c r="F7925" s="50"/>
      <c r="L7925" s="50"/>
      <c r="N7925" s="50"/>
      <c r="O7925" s="50"/>
      <c r="P7925" s="50"/>
    </row>
    <row r="7926" spans="1:16">
      <c r="A7926" s="50"/>
      <c r="C7926" s="50"/>
      <c r="D7926" s="50"/>
      <c r="E7926" s="56"/>
      <c r="F7926" s="50"/>
      <c r="L7926" s="50"/>
      <c r="N7926" s="50"/>
      <c r="O7926" s="50"/>
      <c r="P7926" s="50"/>
    </row>
    <row r="7927" spans="1:16">
      <c r="A7927" s="50"/>
      <c r="C7927" s="50"/>
      <c r="D7927" s="50"/>
      <c r="E7927" s="56"/>
      <c r="F7927" s="50"/>
      <c r="L7927" s="50"/>
      <c r="N7927" s="50"/>
      <c r="O7927" s="50"/>
      <c r="P7927" s="50"/>
    </row>
    <row r="7928" spans="1:16">
      <c r="A7928" s="50"/>
      <c r="C7928" s="50"/>
      <c r="D7928" s="50"/>
      <c r="E7928" s="56"/>
      <c r="F7928" s="50"/>
      <c r="L7928" s="50"/>
      <c r="N7928" s="50"/>
      <c r="O7928" s="50"/>
      <c r="P7928" s="50"/>
    </row>
    <row r="7929" spans="1:16">
      <c r="A7929" s="50"/>
      <c r="C7929" s="50"/>
      <c r="D7929" s="50"/>
      <c r="E7929" s="56"/>
      <c r="F7929" s="50"/>
      <c r="L7929" s="50"/>
      <c r="N7929" s="50"/>
      <c r="O7929" s="50"/>
      <c r="P7929" s="50"/>
    </row>
    <row r="7930" spans="1:16">
      <c r="A7930" s="50"/>
      <c r="C7930" s="50"/>
      <c r="D7930" s="50"/>
      <c r="E7930" s="56"/>
      <c r="F7930" s="50"/>
      <c r="L7930" s="50"/>
      <c r="N7930" s="50"/>
      <c r="O7930" s="50"/>
      <c r="P7930" s="50"/>
    </row>
    <row r="7931" spans="1:16">
      <c r="A7931" s="50"/>
      <c r="C7931" s="50"/>
      <c r="D7931" s="50"/>
      <c r="E7931" s="56"/>
      <c r="F7931" s="50"/>
      <c r="L7931" s="50"/>
      <c r="N7931" s="50"/>
      <c r="O7931" s="50"/>
      <c r="P7931" s="50"/>
    </row>
    <row r="7932" spans="1:16">
      <c r="A7932" s="50"/>
      <c r="C7932" s="50"/>
      <c r="D7932" s="50"/>
      <c r="E7932" s="56"/>
      <c r="F7932" s="50"/>
      <c r="L7932" s="50"/>
      <c r="N7932" s="50"/>
      <c r="O7932" s="50"/>
      <c r="P7932" s="50"/>
    </row>
    <row r="7933" spans="1:16">
      <c r="A7933" s="50"/>
      <c r="C7933" s="50"/>
      <c r="D7933" s="50"/>
      <c r="E7933" s="56"/>
      <c r="F7933" s="50"/>
      <c r="L7933" s="50"/>
      <c r="N7933" s="50"/>
      <c r="O7933" s="50"/>
      <c r="P7933" s="50"/>
    </row>
    <row r="7934" spans="1:16">
      <c r="A7934" s="50"/>
      <c r="C7934" s="50"/>
      <c r="D7934" s="50"/>
      <c r="E7934" s="56"/>
      <c r="F7934" s="50"/>
      <c r="L7934" s="50"/>
      <c r="N7934" s="50"/>
      <c r="O7934" s="50"/>
      <c r="P7934" s="50"/>
    </row>
    <row r="7935" spans="1:16">
      <c r="A7935" s="50"/>
      <c r="C7935" s="50"/>
      <c r="D7935" s="50"/>
      <c r="E7935" s="56"/>
      <c r="F7935" s="50"/>
      <c r="L7935" s="50"/>
      <c r="N7935" s="50"/>
      <c r="O7935" s="50"/>
      <c r="P7935" s="50"/>
    </row>
    <row r="7936" spans="1:16">
      <c r="A7936" s="50"/>
      <c r="C7936" s="50"/>
      <c r="D7936" s="50"/>
      <c r="E7936" s="56"/>
      <c r="F7936" s="50"/>
      <c r="L7936" s="50"/>
      <c r="N7936" s="50"/>
      <c r="O7936" s="50"/>
      <c r="P7936" s="50"/>
    </row>
    <row r="7937" spans="1:16">
      <c r="A7937" s="50"/>
      <c r="C7937" s="50"/>
      <c r="D7937" s="50"/>
      <c r="E7937" s="56"/>
      <c r="F7937" s="50"/>
      <c r="L7937" s="50"/>
      <c r="N7937" s="50"/>
      <c r="O7937" s="50"/>
      <c r="P7937" s="50"/>
    </row>
    <row r="7938" spans="1:16">
      <c r="A7938" s="50"/>
      <c r="C7938" s="50"/>
      <c r="D7938" s="50"/>
      <c r="E7938" s="56"/>
      <c r="F7938" s="50"/>
      <c r="L7938" s="50"/>
      <c r="N7938" s="50"/>
      <c r="O7938" s="50"/>
      <c r="P7938" s="50"/>
    </row>
    <row r="7939" spans="1:16">
      <c r="A7939" s="50"/>
      <c r="C7939" s="50"/>
      <c r="D7939" s="50"/>
      <c r="E7939" s="56"/>
      <c r="F7939" s="50"/>
      <c r="L7939" s="50"/>
      <c r="N7939" s="50"/>
      <c r="O7939" s="50"/>
      <c r="P7939" s="50"/>
    </row>
    <row r="7940" spans="1:16">
      <c r="A7940" s="50"/>
      <c r="C7940" s="50"/>
      <c r="D7940" s="50"/>
      <c r="E7940" s="56"/>
      <c r="F7940" s="50"/>
      <c r="L7940" s="50"/>
      <c r="N7940" s="50"/>
      <c r="O7940" s="50"/>
      <c r="P7940" s="50"/>
    </row>
    <row r="7941" spans="1:16">
      <c r="A7941" s="50"/>
      <c r="C7941" s="50"/>
      <c r="D7941" s="50"/>
      <c r="E7941" s="56"/>
      <c r="F7941" s="50"/>
      <c r="L7941" s="50"/>
      <c r="N7941" s="50"/>
      <c r="O7941" s="50"/>
      <c r="P7941" s="50"/>
    </row>
    <row r="7942" spans="1:16">
      <c r="A7942" s="50"/>
      <c r="C7942" s="50"/>
      <c r="D7942" s="50"/>
      <c r="E7942" s="56"/>
      <c r="F7942" s="50"/>
      <c r="L7942" s="50"/>
      <c r="N7942" s="50"/>
      <c r="O7942" s="50"/>
      <c r="P7942" s="50"/>
    </row>
    <row r="7943" spans="1:16">
      <c r="A7943" s="50"/>
      <c r="C7943" s="50"/>
      <c r="D7943" s="50"/>
      <c r="E7943" s="56"/>
      <c r="F7943" s="50"/>
      <c r="L7943" s="50"/>
      <c r="N7943" s="50"/>
      <c r="O7943" s="50"/>
      <c r="P7943" s="50"/>
    </row>
    <row r="7944" spans="1:16">
      <c r="A7944" s="50"/>
      <c r="C7944" s="50"/>
      <c r="D7944" s="50"/>
      <c r="E7944" s="56"/>
      <c r="F7944" s="50"/>
      <c r="L7944" s="50"/>
      <c r="N7944" s="50"/>
      <c r="O7944" s="50"/>
      <c r="P7944" s="50"/>
    </row>
    <row r="7945" spans="1:16">
      <c r="A7945" s="50"/>
      <c r="C7945" s="50"/>
      <c r="D7945" s="50"/>
      <c r="E7945" s="56"/>
      <c r="F7945" s="50"/>
      <c r="L7945" s="50"/>
      <c r="N7945" s="50"/>
      <c r="O7945" s="50"/>
      <c r="P7945" s="50"/>
    </row>
    <row r="7946" spans="1:16">
      <c r="A7946" s="50"/>
      <c r="C7946" s="50"/>
      <c r="D7946" s="50"/>
      <c r="E7946" s="56"/>
      <c r="F7946" s="50"/>
      <c r="L7946" s="50"/>
      <c r="N7946" s="50"/>
      <c r="O7946" s="50"/>
      <c r="P7946" s="50"/>
    </row>
    <row r="7947" spans="1:16">
      <c r="A7947" s="50"/>
      <c r="C7947" s="50"/>
      <c r="D7947" s="50"/>
      <c r="E7947" s="56"/>
      <c r="F7947" s="50"/>
      <c r="L7947" s="50"/>
      <c r="N7947" s="50"/>
      <c r="O7947" s="50"/>
      <c r="P7947" s="50"/>
    </row>
    <row r="7948" spans="1:16">
      <c r="A7948" s="50"/>
      <c r="C7948" s="50"/>
      <c r="D7948" s="50"/>
      <c r="E7948" s="56"/>
      <c r="F7948" s="50"/>
      <c r="L7948" s="50"/>
      <c r="N7948" s="50"/>
      <c r="O7948" s="50"/>
      <c r="P7948" s="50"/>
    </row>
    <row r="7949" spans="1:16">
      <c r="A7949" s="50"/>
      <c r="C7949" s="50"/>
      <c r="D7949" s="50"/>
      <c r="E7949" s="56"/>
      <c r="F7949" s="50"/>
      <c r="L7949" s="50"/>
      <c r="N7949" s="50"/>
      <c r="O7949" s="50"/>
      <c r="P7949" s="50"/>
    </row>
    <row r="7950" spans="1:16">
      <c r="A7950" s="50"/>
      <c r="C7950" s="50"/>
      <c r="D7950" s="50"/>
      <c r="E7950" s="56"/>
      <c r="F7950" s="50"/>
      <c r="L7950" s="50"/>
      <c r="N7950" s="50"/>
      <c r="O7950" s="50"/>
      <c r="P7950" s="50"/>
    </row>
    <row r="7951" spans="1:16">
      <c r="A7951" s="50"/>
      <c r="C7951" s="50"/>
      <c r="D7951" s="50"/>
      <c r="E7951" s="56"/>
      <c r="F7951" s="50"/>
      <c r="L7951" s="50"/>
      <c r="N7951" s="50"/>
      <c r="O7951" s="50"/>
      <c r="P7951" s="50"/>
    </row>
    <row r="7952" spans="1:16">
      <c r="A7952" s="50"/>
      <c r="C7952" s="50"/>
      <c r="D7952" s="50"/>
      <c r="E7952" s="56"/>
      <c r="F7952" s="50"/>
      <c r="L7952" s="50"/>
      <c r="N7952" s="50"/>
      <c r="O7952" s="50"/>
      <c r="P7952" s="50"/>
    </row>
    <row r="7953" spans="1:16">
      <c r="A7953" s="50"/>
      <c r="C7953" s="50"/>
      <c r="D7953" s="50"/>
      <c r="E7953" s="56"/>
      <c r="F7953" s="50"/>
      <c r="L7953" s="50"/>
      <c r="N7953" s="50"/>
      <c r="O7953" s="50"/>
      <c r="P7953" s="50"/>
    </row>
    <row r="7954" spans="1:16">
      <c r="A7954" s="50"/>
      <c r="C7954" s="50"/>
      <c r="D7954" s="50"/>
      <c r="E7954" s="56"/>
      <c r="F7954" s="50"/>
      <c r="L7954" s="50"/>
      <c r="N7954" s="50"/>
      <c r="O7954" s="50"/>
      <c r="P7954" s="50"/>
    </row>
    <row r="7955" spans="1:16">
      <c r="A7955" s="50"/>
      <c r="C7955" s="50"/>
      <c r="D7955" s="50"/>
      <c r="E7955" s="56"/>
      <c r="F7955" s="50"/>
      <c r="L7955" s="50"/>
      <c r="N7955" s="50"/>
      <c r="O7955" s="50"/>
      <c r="P7955" s="50"/>
    </row>
    <row r="7956" spans="1:16">
      <c r="A7956" s="50"/>
      <c r="C7956" s="50"/>
      <c r="D7956" s="50"/>
      <c r="E7956" s="56"/>
      <c r="F7956" s="50"/>
      <c r="L7956" s="50"/>
      <c r="N7956" s="50"/>
      <c r="O7956" s="50"/>
      <c r="P7956" s="50"/>
    </row>
    <row r="7957" spans="1:16">
      <c r="A7957" s="50"/>
      <c r="C7957" s="50"/>
      <c r="D7957" s="50"/>
      <c r="E7957" s="56"/>
      <c r="F7957" s="50"/>
      <c r="L7957" s="50"/>
      <c r="N7957" s="50"/>
      <c r="O7957" s="50"/>
      <c r="P7957" s="50"/>
    </row>
    <row r="7958" spans="1:16">
      <c r="A7958" s="50"/>
      <c r="C7958" s="50"/>
      <c r="D7958" s="50"/>
      <c r="E7958" s="56"/>
      <c r="F7958" s="50"/>
      <c r="L7958" s="50"/>
      <c r="N7958" s="50"/>
      <c r="O7958" s="50"/>
      <c r="P7958" s="50"/>
    </row>
    <row r="7959" spans="1:16">
      <c r="A7959" s="50"/>
      <c r="C7959" s="50"/>
      <c r="D7959" s="50"/>
      <c r="E7959" s="56"/>
      <c r="F7959" s="50"/>
      <c r="L7959" s="50"/>
      <c r="N7959" s="50"/>
      <c r="O7959" s="50"/>
      <c r="P7959" s="50"/>
    </row>
    <row r="7960" spans="1:16">
      <c r="A7960" s="50"/>
      <c r="C7960" s="50"/>
      <c r="D7960" s="50"/>
      <c r="E7960" s="56"/>
      <c r="F7960" s="50"/>
      <c r="L7960" s="50"/>
      <c r="N7960" s="50"/>
      <c r="O7960" s="50"/>
      <c r="P7960" s="50"/>
    </row>
    <row r="7961" spans="1:16">
      <c r="A7961" s="50"/>
      <c r="C7961" s="50"/>
      <c r="D7961" s="50"/>
      <c r="E7961" s="56"/>
      <c r="F7961" s="50"/>
      <c r="L7961" s="50"/>
      <c r="N7961" s="50"/>
      <c r="O7961" s="50"/>
      <c r="P7961" s="50"/>
    </row>
    <row r="7962" spans="1:16">
      <c r="A7962" s="50"/>
      <c r="C7962" s="50"/>
      <c r="D7962" s="50"/>
      <c r="E7962" s="56"/>
      <c r="F7962" s="50"/>
      <c r="L7962" s="50"/>
      <c r="N7962" s="50"/>
      <c r="O7962" s="50"/>
      <c r="P7962" s="50"/>
    </row>
    <row r="7963" spans="1:16">
      <c r="A7963" s="50"/>
      <c r="C7963" s="50"/>
      <c r="D7963" s="50"/>
      <c r="E7963" s="56"/>
      <c r="F7963" s="50"/>
      <c r="L7963" s="50"/>
      <c r="N7963" s="50"/>
      <c r="O7963" s="50"/>
      <c r="P7963" s="50"/>
    </row>
    <row r="7964" spans="1:16">
      <c r="A7964" s="50"/>
      <c r="C7964" s="50"/>
      <c r="D7964" s="50"/>
      <c r="E7964" s="56"/>
      <c r="F7964" s="50"/>
      <c r="L7964" s="50"/>
      <c r="N7964" s="50"/>
      <c r="O7964" s="50"/>
      <c r="P7964" s="50"/>
    </row>
    <row r="7965" spans="1:16">
      <c r="A7965" s="50"/>
      <c r="C7965" s="50"/>
      <c r="D7965" s="50"/>
      <c r="E7965" s="56"/>
      <c r="F7965" s="50"/>
      <c r="L7965" s="50"/>
      <c r="N7965" s="50"/>
      <c r="O7965" s="50"/>
      <c r="P7965" s="50"/>
    </row>
    <row r="7966" spans="1:16">
      <c r="A7966" s="50"/>
      <c r="C7966" s="50"/>
      <c r="D7966" s="50"/>
      <c r="E7966" s="56"/>
      <c r="F7966" s="50"/>
      <c r="L7966" s="50"/>
      <c r="N7966" s="50"/>
      <c r="O7966" s="50"/>
      <c r="P7966" s="50"/>
    </row>
    <row r="7967" spans="1:16">
      <c r="A7967" s="50"/>
      <c r="C7967" s="50"/>
      <c r="D7967" s="50"/>
      <c r="E7967" s="56"/>
      <c r="F7967" s="50"/>
      <c r="L7967" s="50"/>
      <c r="N7967" s="50"/>
      <c r="O7967" s="50"/>
      <c r="P7967" s="50"/>
    </row>
    <row r="7968" spans="1:16">
      <c r="A7968" s="50"/>
      <c r="C7968" s="50"/>
      <c r="D7968" s="50"/>
      <c r="E7968" s="56"/>
      <c r="F7968" s="50"/>
      <c r="L7968" s="50"/>
      <c r="N7968" s="50"/>
      <c r="O7968" s="50"/>
      <c r="P7968" s="50"/>
    </row>
    <row r="7969" spans="1:16">
      <c r="A7969" s="50"/>
      <c r="C7969" s="50"/>
      <c r="D7969" s="50"/>
      <c r="E7969" s="56"/>
      <c r="F7969" s="50"/>
      <c r="L7969" s="50"/>
      <c r="N7969" s="50"/>
      <c r="O7969" s="50"/>
      <c r="P7969" s="50"/>
    </row>
    <row r="7970" spans="1:16">
      <c r="A7970" s="50"/>
      <c r="C7970" s="50"/>
      <c r="D7970" s="50"/>
      <c r="E7970" s="56"/>
      <c r="F7970" s="50"/>
      <c r="L7970" s="50"/>
      <c r="N7970" s="50"/>
      <c r="O7970" s="50"/>
      <c r="P7970" s="50"/>
    </row>
    <row r="7971" spans="1:16">
      <c r="A7971" s="50"/>
      <c r="C7971" s="50"/>
      <c r="D7971" s="50"/>
      <c r="E7971" s="56"/>
      <c r="F7971" s="50"/>
      <c r="L7971" s="50"/>
      <c r="N7971" s="50"/>
      <c r="O7971" s="50"/>
      <c r="P7971" s="50"/>
    </row>
    <row r="7972" spans="1:16">
      <c r="A7972" s="50"/>
      <c r="C7972" s="50"/>
      <c r="D7972" s="50"/>
      <c r="E7972" s="56"/>
      <c r="F7972" s="50"/>
      <c r="L7972" s="50"/>
      <c r="N7972" s="50"/>
      <c r="O7972" s="50"/>
      <c r="P7972" s="50"/>
    </row>
    <row r="7973" spans="1:16">
      <c r="A7973" s="50"/>
      <c r="C7973" s="50"/>
      <c r="D7973" s="50"/>
      <c r="E7973" s="56"/>
      <c r="F7973" s="50"/>
      <c r="L7973" s="50"/>
      <c r="N7973" s="50"/>
      <c r="O7973" s="50"/>
      <c r="P7973" s="50"/>
    </row>
    <row r="7974" spans="1:16">
      <c r="A7974" s="50"/>
      <c r="C7974" s="50"/>
      <c r="D7974" s="50"/>
      <c r="E7974" s="56"/>
      <c r="F7974" s="50"/>
      <c r="L7974" s="50"/>
      <c r="N7974" s="50"/>
      <c r="O7974" s="50"/>
      <c r="P7974" s="50"/>
    </row>
    <row r="7975" spans="1:16">
      <c r="A7975" s="50"/>
      <c r="C7975" s="50"/>
      <c r="D7975" s="50"/>
      <c r="E7975" s="56"/>
      <c r="F7975" s="50"/>
      <c r="L7975" s="50"/>
      <c r="N7975" s="50"/>
      <c r="O7975" s="50"/>
      <c r="P7975" s="50"/>
    </row>
    <row r="7976" spans="1:16">
      <c r="A7976" s="50"/>
      <c r="C7976" s="50"/>
      <c r="D7976" s="50"/>
      <c r="E7976" s="56"/>
      <c r="F7976" s="50"/>
      <c r="L7976" s="50"/>
      <c r="N7976" s="50"/>
      <c r="O7976" s="50"/>
      <c r="P7976" s="50"/>
    </row>
    <row r="7977" spans="1:16">
      <c r="A7977" s="50"/>
      <c r="C7977" s="50"/>
      <c r="D7977" s="50"/>
      <c r="E7977" s="56"/>
      <c r="F7977" s="50"/>
      <c r="L7977" s="50"/>
      <c r="N7977" s="50"/>
      <c r="O7977" s="50"/>
      <c r="P7977" s="50"/>
    </row>
    <row r="7978" spans="1:16">
      <c r="A7978" s="50"/>
      <c r="C7978" s="50"/>
      <c r="D7978" s="50"/>
      <c r="E7978" s="56"/>
      <c r="F7978" s="50"/>
      <c r="L7978" s="50"/>
      <c r="N7978" s="50"/>
      <c r="O7978" s="50"/>
      <c r="P7978" s="50"/>
    </row>
    <row r="7979" spans="1:16">
      <c r="A7979" s="50"/>
      <c r="C7979" s="50"/>
      <c r="D7979" s="50"/>
      <c r="E7979" s="56"/>
      <c r="F7979" s="50"/>
      <c r="L7979" s="50"/>
      <c r="N7979" s="50"/>
      <c r="O7979" s="50"/>
      <c r="P7979" s="50"/>
    </row>
    <row r="7980" spans="1:16">
      <c r="A7980" s="50"/>
      <c r="C7980" s="50"/>
      <c r="D7980" s="50"/>
      <c r="E7980" s="56"/>
      <c r="F7980" s="50"/>
      <c r="L7980" s="50"/>
      <c r="N7980" s="50"/>
      <c r="O7980" s="50"/>
      <c r="P7980" s="50"/>
    </row>
    <row r="7981" spans="1:16">
      <c r="A7981" s="50"/>
      <c r="C7981" s="50"/>
      <c r="D7981" s="50"/>
      <c r="E7981" s="56"/>
      <c r="F7981" s="50"/>
      <c r="L7981" s="50"/>
      <c r="N7981" s="50"/>
      <c r="O7981" s="50"/>
      <c r="P7981" s="50"/>
    </row>
    <row r="7982" spans="1:16">
      <c r="A7982" s="50"/>
      <c r="C7982" s="50"/>
      <c r="D7982" s="50"/>
      <c r="E7982" s="56"/>
      <c r="F7982" s="50"/>
      <c r="L7982" s="50"/>
      <c r="N7982" s="50"/>
      <c r="O7982" s="50"/>
      <c r="P7982" s="50"/>
    </row>
    <row r="7983" spans="1:16">
      <c r="A7983" s="50"/>
      <c r="C7983" s="50"/>
      <c r="D7983" s="50"/>
      <c r="E7983" s="56"/>
      <c r="F7983" s="50"/>
      <c r="L7983" s="50"/>
      <c r="N7983" s="50"/>
      <c r="O7983" s="50"/>
      <c r="P7983" s="50"/>
    </row>
    <row r="7984" spans="1:16">
      <c r="A7984" s="50"/>
      <c r="C7984" s="50"/>
      <c r="D7984" s="50"/>
      <c r="E7984" s="56"/>
      <c r="F7984" s="50"/>
      <c r="L7984" s="50"/>
      <c r="N7984" s="50"/>
      <c r="O7984" s="50"/>
      <c r="P7984" s="50"/>
    </row>
    <row r="7985" spans="1:16">
      <c r="A7985" s="50"/>
      <c r="C7985" s="50"/>
      <c r="D7985" s="50"/>
      <c r="E7985" s="56"/>
      <c r="F7985" s="50"/>
      <c r="L7985" s="50"/>
      <c r="N7985" s="50"/>
      <c r="O7985" s="50"/>
      <c r="P7985" s="50"/>
    </row>
    <row r="7986" spans="1:16">
      <c r="A7986" s="50"/>
      <c r="C7986" s="50"/>
      <c r="D7986" s="50"/>
      <c r="E7986" s="56"/>
      <c r="F7986" s="50"/>
      <c r="L7986" s="50"/>
      <c r="N7986" s="50"/>
      <c r="O7986" s="50"/>
      <c r="P7986" s="50"/>
    </row>
    <row r="7987" spans="1:16">
      <c r="A7987" s="50"/>
      <c r="C7987" s="50"/>
      <c r="D7987" s="50"/>
      <c r="E7987" s="56"/>
      <c r="F7987" s="50"/>
      <c r="L7987" s="50"/>
      <c r="N7987" s="50"/>
      <c r="O7987" s="50"/>
      <c r="P7987" s="50"/>
    </row>
    <row r="7988" spans="1:16">
      <c r="A7988" s="50"/>
      <c r="C7988" s="50"/>
      <c r="D7988" s="50"/>
      <c r="E7988" s="56"/>
      <c r="F7988" s="50"/>
      <c r="L7988" s="50"/>
      <c r="N7988" s="50"/>
      <c r="O7988" s="50"/>
      <c r="P7988" s="50"/>
    </row>
    <row r="7989" spans="1:16">
      <c r="A7989" s="50"/>
      <c r="C7989" s="50"/>
      <c r="D7989" s="50"/>
      <c r="E7989" s="56"/>
      <c r="F7989" s="50"/>
      <c r="L7989" s="50"/>
      <c r="N7989" s="50"/>
      <c r="O7989" s="50"/>
      <c r="P7989" s="50"/>
    </row>
    <row r="7990" spans="1:16">
      <c r="A7990" s="50"/>
      <c r="C7990" s="50"/>
      <c r="D7990" s="50"/>
      <c r="E7990" s="56"/>
      <c r="F7990" s="50"/>
      <c r="L7990" s="50"/>
      <c r="N7990" s="50"/>
      <c r="O7990" s="50"/>
      <c r="P7990" s="50"/>
    </row>
    <row r="7991" spans="1:16">
      <c r="A7991" s="50"/>
      <c r="C7991" s="50"/>
      <c r="D7991" s="50"/>
      <c r="E7991" s="56"/>
      <c r="F7991" s="50"/>
      <c r="L7991" s="50"/>
      <c r="N7991" s="50"/>
      <c r="O7991" s="50"/>
      <c r="P7991" s="50"/>
    </row>
    <row r="7992" spans="1:16">
      <c r="A7992" s="50"/>
      <c r="C7992" s="50"/>
      <c r="D7992" s="50"/>
      <c r="E7992" s="56"/>
      <c r="F7992" s="50"/>
      <c r="L7992" s="50"/>
      <c r="N7992" s="50"/>
      <c r="O7992" s="50"/>
      <c r="P7992" s="50"/>
    </row>
    <row r="7993" spans="1:16">
      <c r="A7993" s="50"/>
      <c r="C7993" s="50"/>
      <c r="D7993" s="50"/>
      <c r="E7993" s="56"/>
      <c r="F7993" s="50"/>
      <c r="L7993" s="50"/>
      <c r="N7993" s="50"/>
      <c r="O7993" s="50"/>
      <c r="P7993" s="50"/>
    </row>
    <row r="7994" spans="1:16">
      <c r="A7994" s="50"/>
      <c r="C7994" s="50"/>
      <c r="D7994" s="50"/>
      <c r="E7994" s="56"/>
      <c r="F7994" s="50"/>
      <c r="L7994" s="50"/>
      <c r="N7994" s="50"/>
      <c r="O7994" s="50"/>
      <c r="P7994" s="50"/>
    </row>
    <row r="7995" spans="1:16">
      <c r="A7995" s="50"/>
      <c r="C7995" s="50"/>
      <c r="D7995" s="50"/>
      <c r="E7995" s="56"/>
      <c r="F7995" s="50"/>
      <c r="L7995" s="50"/>
      <c r="N7995" s="50"/>
      <c r="O7995" s="50"/>
      <c r="P7995" s="50"/>
    </row>
    <row r="7996" spans="1:16">
      <c r="A7996" s="50"/>
      <c r="C7996" s="50"/>
      <c r="D7996" s="50"/>
      <c r="E7996" s="56"/>
      <c r="F7996" s="50"/>
      <c r="L7996" s="50"/>
      <c r="N7996" s="50"/>
      <c r="O7996" s="50"/>
      <c r="P7996" s="50"/>
    </row>
    <row r="7997" spans="1:16">
      <c r="A7997" s="50"/>
      <c r="C7997" s="50"/>
      <c r="D7997" s="50"/>
      <c r="E7997" s="56"/>
      <c r="F7997" s="50"/>
      <c r="L7997" s="50"/>
      <c r="N7997" s="50"/>
      <c r="O7997" s="50"/>
      <c r="P7997" s="50"/>
    </row>
    <row r="7998" spans="1:16">
      <c r="A7998" s="50"/>
      <c r="C7998" s="50"/>
      <c r="D7998" s="50"/>
      <c r="E7998" s="56"/>
      <c r="F7998" s="50"/>
      <c r="L7998" s="50"/>
      <c r="N7998" s="50"/>
      <c r="O7998" s="50"/>
      <c r="P7998" s="50"/>
    </row>
    <row r="7999" spans="1:16">
      <c r="A7999" s="50"/>
      <c r="C7999" s="50"/>
      <c r="D7999" s="50"/>
      <c r="E7999" s="56"/>
      <c r="F7999" s="50"/>
      <c r="L7999" s="50"/>
      <c r="N7999" s="50"/>
      <c r="O7999" s="50"/>
      <c r="P7999" s="50"/>
    </row>
    <row r="8000" spans="1:16">
      <c r="A8000" s="50"/>
      <c r="C8000" s="50"/>
      <c r="D8000" s="50"/>
      <c r="E8000" s="56"/>
      <c r="F8000" s="50"/>
      <c r="L8000" s="50"/>
      <c r="N8000" s="50"/>
      <c r="O8000" s="50"/>
      <c r="P8000" s="50"/>
    </row>
    <row r="8001" spans="1:16">
      <c r="A8001" s="50"/>
      <c r="C8001" s="50"/>
      <c r="D8001" s="50"/>
      <c r="E8001" s="56"/>
      <c r="F8001" s="50"/>
      <c r="L8001" s="50"/>
      <c r="N8001" s="50"/>
      <c r="O8001" s="50"/>
      <c r="P8001" s="50"/>
    </row>
    <row r="8002" spans="1:16">
      <c r="A8002" s="50"/>
      <c r="C8002" s="50"/>
      <c r="D8002" s="50"/>
      <c r="E8002" s="56"/>
      <c r="F8002" s="50"/>
      <c r="L8002" s="50"/>
      <c r="N8002" s="50"/>
      <c r="O8002" s="50"/>
      <c r="P8002" s="50"/>
    </row>
    <row r="8003" spans="1:16">
      <c r="A8003" s="50"/>
      <c r="C8003" s="50"/>
      <c r="D8003" s="50"/>
      <c r="E8003" s="56"/>
      <c r="F8003" s="50"/>
      <c r="L8003" s="50"/>
      <c r="N8003" s="50"/>
      <c r="O8003" s="50"/>
      <c r="P8003" s="50"/>
    </row>
    <row r="8004" spans="1:16">
      <c r="A8004" s="50"/>
      <c r="C8004" s="50"/>
      <c r="D8004" s="50"/>
      <c r="E8004" s="56"/>
      <c r="F8004" s="50"/>
      <c r="L8004" s="50"/>
      <c r="N8004" s="50"/>
      <c r="O8004" s="50"/>
      <c r="P8004" s="50"/>
    </row>
    <row r="8005" spans="1:16">
      <c r="A8005" s="50"/>
      <c r="C8005" s="50"/>
      <c r="D8005" s="50"/>
      <c r="E8005" s="56"/>
      <c r="F8005" s="50"/>
      <c r="L8005" s="50"/>
      <c r="N8005" s="50"/>
      <c r="O8005" s="50"/>
      <c r="P8005" s="50"/>
    </row>
    <row r="8006" spans="1:16">
      <c r="A8006" s="50"/>
      <c r="C8006" s="50"/>
      <c r="D8006" s="50"/>
      <c r="E8006" s="56"/>
      <c r="F8006" s="50"/>
      <c r="L8006" s="50"/>
      <c r="N8006" s="50"/>
      <c r="O8006" s="50"/>
      <c r="P8006" s="50"/>
    </row>
    <row r="8007" spans="1:16">
      <c r="A8007" s="50"/>
      <c r="C8007" s="50"/>
      <c r="D8007" s="50"/>
      <c r="E8007" s="56"/>
      <c r="F8007" s="50"/>
      <c r="L8007" s="50"/>
      <c r="N8007" s="50"/>
      <c r="O8007" s="50"/>
      <c r="P8007" s="50"/>
    </row>
    <row r="8008" spans="1:16">
      <c r="A8008" s="50"/>
      <c r="C8008" s="50"/>
      <c r="D8008" s="50"/>
      <c r="E8008" s="56"/>
      <c r="F8008" s="50"/>
      <c r="L8008" s="50"/>
      <c r="N8008" s="50"/>
      <c r="O8008" s="50"/>
      <c r="P8008" s="50"/>
    </row>
    <row r="8009" spans="1:16">
      <c r="A8009" s="50"/>
      <c r="C8009" s="50"/>
      <c r="D8009" s="50"/>
      <c r="E8009" s="56"/>
      <c r="F8009" s="50"/>
      <c r="L8009" s="50"/>
      <c r="N8009" s="50"/>
      <c r="O8009" s="50"/>
      <c r="P8009" s="50"/>
    </row>
    <row r="8010" spans="1:16">
      <c r="A8010" s="50"/>
      <c r="C8010" s="50"/>
      <c r="D8010" s="50"/>
      <c r="E8010" s="56"/>
      <c r="F8010" s="50"/>
      <c r="L8010" s="50"/>
      <c r="N8010" s="50"/>
      <c r="O8010" s="50"/>
      <c r="P8010" s="50"/>
    </row>
    <row r="8011" spans="1:16">
      <c r="A8011" s="50"/>
      <c r="C8011" s="50"/>
      <c r="D8011" s="50"/>
      <c r="E8011" s="56"/>
      <c r="F8011" s="50"/>
      <c r="L8011" s="50"/>
      <c r="N8011" s="50"/>
      <c r="O8011" s="50"/>
      <c r="P8011" s="50"/>
    </row>
    <row r="8012" spans="1:16">
      <c r="A8012" s="50"/>
      <c r="C8012" s="50"/>
      <c r="D8012" s="50"/>
      <c r="E8012" s="56"/>
      <c r="F8012" s="50"/>
      <c r="L8012" s="50"/>
      <c r="N8012" s="50"/>
      <c r="O8012" s="50"/>
      <c r="P8012" s="50"/>
    </row>
    <row r="8013" spans="1:16">
      <c r="A8013" s="50"/>
      <c r="C8013" s="50"/>
      <c r="D8013" s="50"/>
      <c r="E8013" s="56"/>
      <c r="F8013" s="50"/>
      <c r="L8013" s="50"/>
      <c r="N8013" s="50"/>
      <c r="O8013" s="50"/>
      <c r="P8013" s="50"/>
    </row>
    <row r="8014" spans="1:16">
      <c r="A8014" s="50"/>
      <c r="C8014" s="50"/>
      <c r="D8014" s="50"/>
      <c r="E8014" s="56"/>
      <c r="F8014" s="50"/>
      <c r="L8014" s="50"/>
      <c r="N8014" s="50"/>
      <c r="O8014" s="50"/>
      <c r="P8014" s="50"/>
    </row>
    <row r="8015" spans="1:16">
      <c r="A8015" s="50"/>
      <c r="C8015" s="50"/>
      <c r="D8015" s="50"/>
      <c r="E8015" s="56"/>
      <c r="F8015" s="50"/>
      <c r="L8015" s="50"/>
      <c r="N8015" s="50"/>
      <c r="O8015" s="50"/>
      <c r="P8015" s="50"/>
    </row>
    <row r="8016" spans="1:16">
      <c r="A8016" s="50"/>
      <c r="C8016" s="50"/>
      <c r="D8016" s="50"/>
      <c r="E8016" s="56"/>
      <c r="F8016" s="50"/>
      <c r="L8016" s="50"/>
      <c r="N8016" s="50"/>
      <c r="O8016" s="50"/>
      <c r="P8016" s="50"/>
    </row>
    <row r="8017" spans="1:16">
      <c r="A8017" s="50"/>
      <c r="C8017" s="50"/>
      <c r="D8017" s="50"/>
      <c r="E8017" s="56"/>
      <c r="F8017" s="50"/>
      <c r="L8017" s="50"/>
      <c r="N8017" s="50"/>
      <c r="O8017" s="50"/>
      <c r="P8017" s="50"/>
    </row>
    <row r="8018" spans="1:16">
      <c r="A8018" s="50"/>
      <c r="C8018" s="50"/>
      <c r="D8018" s="50"/>
      <c r="E8018" s="56"/>
      <c r="F8018" s="50"/>
      <c r="L8018" s="50"/>
      <c r="N8018" s="50"/>
      <c r="O8018" s="50"/>
      <c r="P8018" s="50"/>
    </row>
    <row r="8019" spans="1:16">
      <c r="A8019" s="50"/>
      <c r="C8019" s="50"/>
      <c r="D8019" s="50"/>
      <c r="E8019" s="56"/>
      <c r="F8019" s="50"/>
      <c r="L8019" s="50"/>
      <c r="N8019" s="50"/>
      <c r="O8019" s="50"/>
      <c r="P8019" s="50"/>
    </row>
    <row r="8020" spans="1:16">
      <c r="A8020" s="50"/>
      <c r="C8020" s="50"/>
      <c r="D8020" s="50"/>
      <c r="E8020" s="56"/>
      <c r="F8020" s="50"/>
      <c r="L8020" s="50"/>
      <c r="N8020" s="50"/>
      <c r="O8020" s="50"/>
      <c r="P8020" s="50"/>
    </row>
    <row r="8021" spans="1:16">
      <c r="A8021" s="50"/>
      <c r="C8021" s="50"/>
      <c r="D8021" s="50"/>
      <c r="E8021" s="56"/>
      <c r="F8021" s="50"/>
      <c r="L8021" s="50"/>
      <c r="N8021" s="50"/>
      <c r="O8021" s="50"/>
      <c r="P8021" s="50"/>
    </row>
    <row r="8022" spans="1:16">
      <c r="A8022" s="50"/>
      <c r="C8022" s="50"/>
      <c r="D8022" s="50"/>
      <c r="E8022" s="56"/>
      <c r="F8022" s="50"/>
      <c r="L8022" s="50"/>
      <c r="N8022" s="50"/>
      <c r="O8022" s="50"/>
      <c r="P8022" s="50"/>
    </row>
    <row r="8023" spans="1:16">
      <c r="A8023" s="50"/>
      <c r="C8023" s="50"/>
      <c r="D8023" s="50"/>
      <c r="E8023" s="56"/>
      <c r="F8023" s="50"/>
      <c r="L8023" s="50"/>
      <c r="N8023" s="50"/>
      <c r="O8023" s="50"/>
      <c r="P8023" s="50"/>
    </row>
    <row r="8024" spans="1:16">
      <c r="A8024" s="50"/>
      <c r="C8024" s="50"/>
      <c r="D8024" s="50"/>
      <c r="E8024" s="56"/>
      <c r="F8024" s="50"/>
      <c r="L8024" s="50"/>
      <c r="N8024" s="50"/>
      <c r="O8024" s="50"/>
      <c r="P8024" s="50"/>
    </row>
    <row r="8025" spans="1:16">
      <c r="A8025" s="50"/>
      <c r="C8025" s="50"/>
      <c r="D8025" s="50"/>
      <c r="E8025" s="56"/>
      <c r="F8025" s="50"/>
      <c r="L8025" s="50"/>
      <c r="N8025" s="50"/>
      <c r="O8025" s="50"/>
      <c r="P8025" s="50"/>
    </row>
    <row r="8026" spans="1:16">
      <c r="A8026" s="50"/>
      <c r="C8026" s="50"/>
      <c r="D8026" s="50"/>
      <c r="E8026" s="56"/>
      <c r="F8026" s="50"/>
      <c r="L8026" s="50"/>
      <c r="N8026" s="50"/>
      <c r="O8026" s="50"/>
      <c r="P8026" s="50"/>
    </row>
    <row r="8027" spans="1:16">
      <c r="A8027" s="50"/>
      <c r="C8027" s="50"/>
      <c r="D8027" s="50"/>
      <c r="E8027" s="56"/>
      <c r="F8027" s="50"/>
      <c r="L8027" s="50"/>
      <c r="N8027" s="50"/>
      <c r="O8027" s="50"/>
      <c r="P8027" s="50"/>
    </row>
    <row r="8028" spans="1:16">
      <c r="A8028" s="50"/>
      <c r="C8028" s="50"/>
      <c r="D8028" s="50"/>
      <c r="E8028" s="56"/>
      <c r="F8028" s="50"/>
      <c r="L8028" s="50"/>
      <c r="N8028" s="50"/>
      <c r="O8028" s="50"/>
      <c r="P8028" s="50"/>
    </row>
    <row r="8029" spans="1:16">
      <c r="A8029" s="50"/>
      <c r="C8029" s="50"/>
      <c r="D8029" s="50"/>
      <c r="E8029" s="56"/>
      <c r="F8029" s="50"/>
      <c r="L8029" s="50"/>
      <c r="N8029" s="50"/>
      <c r="O8029" s="50"/>
      <c r="P8029" s="50"/>
    </row>
    <row r="8030" spans="1:16">
      <c r="A8030" s="50"/>
      <c r="C8030" s="50"/>
      <c r="D8030" s="50"/>
      <c r="E8030" s="56"/>
      <c r="F8030" s="50"/>
      <c r="L8030" s="50"/>
      <c r="N8030" s="50"/>
      <c r="O8030" s="50"/>
      <c r="P8030" s="50"/>
    </row>
    <row r="8031" spans="1:16">
      <c r="A8031" s="50"/>
      <c r="C8031" s="50"/>
      <c r="D8031" s="50"/>
      <c r="E8031" s="56"/>
      <c r="F8031" s="50"/>
      <c r="L8031" s="50"/>
      <c r="N8031" s="50"/>
      <c r="O8031" s="50"/>
      <c r="P8031" s="50"/>
    </row>
    <row r="8032" spans="1:16">
      <c r="A8032" s="50"/>
      <c r="C8032" s="50"/>
      <c r="D8032" s="50"/>
      <c r="E8032" s="56"/>
      <c r="F8032" s="50"/>
      <c r="L8032" s="50"/>
      <c r="N8032" s="50"/>
      <c r="O8032" s="50"/>
      <c r="P8032" s="50"/>
    </row>
    <row r="8033" spans="1:16">
      <c r="A8033" s="50"/>
      <c r="C8033" s="50"/>
      <c r="D8033" s="50"/>
      <c r="E8033" s="56"/>
      <c r="F8033" s="50"/>
      <c r="L8033" s="50"/>
      <c r="N8033" s="50"/>
      <c r="O8033" s="50"/>
      <c r="P8033" s="50"/>
    </row>
    <row r="8034" spans="1:16">
      <c r="A8034" s="50"/>
      <c r="C8034" s="50"/>
      <c r="D8034" s="50"/>
      <c r="E8034" s="56"/>
      <c r="F8034" s="50"/>
      <c r="L8034" s="50"/>
      <c r="N8034" s="50"/>
      <c r="O8034" s="50"/>
      <c r="P8034" s="50"/>
    </row>
    <row r="8035" spans="1:16">
      <c r="A8035" s="50"/>
      <c r="C8035" s="50"/>
      <c r="D8035" s="50"/>
      <c r="E8035" s="56"/>
      <c r="F8035" s="50"/>
      <c r="L8035" s="50"/>
      <c r="N8035" s="50"/>
      <c r="O8035" s="50"/>
      <c r="P8035" s="50"/>
    </row>
    <row r="8036" spans="1:16">
      <c r="A8036" s="50"/>
      <c r="C8036" s="50"/>
      <c r="D8036" s="50"/>
      <c r="E8036" s="56"/>
      <c r="F8036" s="50"/>
      <c r="L8036" s="50"/>
      <c r="N8036" s="50"/>
      <c r="O8036" s="50"/>
      <c r="P8036" s="50"/>
    </row>
    <row r="8037" spans="1:16">
      <c r="A8037" s="50"/>
      <c r="C8037" s="50"/>
      <c r="D8037" s="50"/>
      <c r="E8037" s="56"/>
      <c r="F8037" s="50"/>
      <c r="L8037" s="50"/>
      <c r="N8037" s="50"/>
      <c r="O8037" s="50"/>
      <c r="P8037" s="50"/>
    </row>
    <row r="8038" spans="1:16">
      <c r="A8038" s="50"/>
      <c r="C8038" s="50"/>
      <c r="D8038" s="50"/>
      <c r="E8038" s="56"/>
      <c r="F8038" s="50"/>
      <c r="L8038" s="50"/>
      <c r="N8038" s="50"/>
      <c r="O8038" s="50"/>
      <c r="P8038" s="50"/>
    </row>
    <row r="8039" spans="1:16">
      <c r="A8039" s="50"/>
      <c r="C8039" s="50"/>
      <c r="D8039" s="50"/>
      <c r="E8039" s="56"/>
      <c r="F8039" s="50"/>
      <c r="L8039" s="50"/>
      <c r="N8039" s="50"/>
      <c r="O8039" s="50"/>
      <c r="P8039" s="50"/>
    </row>
    <row r="8040" spans="1:16">
      <c r="A8040" s="50"/>
      <c r="C8040" s="50"/>
      <c r="D8040" s="50"/>
      <c r="E8040" s="56"/>
      <c r="F8040" s="50"/>
      <c r="L8040" s="50"/>
      <c r="N8040" s="50"/>
      <c r="O8040" s="50"/>
      <c r="P8040" s="50"/>
    </row>
    <row r="8041" spans="1:16">
      <c r="A8041" s="50"/>
      <c r="C8041" s="50"/>
      <c r="D8041" s="50"/>
      <c r="E8041" s="56"/>
      <c r="F8041" s="50"/>
      <c r="L8041" s="50"/>
      <c r="N8041" s="50"/>
      <c r="O8041" s="50"/>
      <c r="P8041" s="50"/>
    </row>
    <row r="8042" spans="1:16">
      <c r="A8042" s="50"/>
      <c r="C8042" s="50"/>
      <c r="D8042" s="50"/>
      <c r="E8042" s="56"/>
      <c r="F8042" s="50"/>
      <c r="L8042" s="50"/>
      <c r="N8042" s="50"/>
      <c r="O8042" s="50"/>
      <c r="P8042" s="50"/>
    </row>
    <row r="8043" spans="1:16">
      <c r="A8043" s="50"/>
      <c r="C8043" s="50"/>
      <c r="D8043" s="50"/>
      <c r="E8043" s="56"/>
      <c r="F8043" s="50"/>
      <c r="L8043" s="50"/>
      <c r="N8043" s="50"/>
      <c r="O8043" s="50"/>
      <c r="P8043" s="50"/>
    </row>
    <row r="8044" spans="1:16">
      <c r="A8044" s="50"/>
      <c r="C8044" s="50"/>
      <c r="D8044" s="50"/>
      <c r="E8044" s="56"/>
      <c r="F8044" s="50"/>
      <c r="L8044" s="50"/>
      <c r="N8044" s="50"/>
      <c r="O8044" s="50"/>
      <c r="P8044" s="50"/>
    </row>
    <row r="8045" spans="1:16">
      <c r="A8045" s="50"/>
      <c r="C8045" s="50"/>
      <c r="D8045" s="50"/>
      <c r="E8045" s="56"/>
      <c r="F8045" s="50"/>
      <c r="L8045" s="50"/>
      <c r="N8045" s="50"/>
      <c r="O8045" s="50"/>
      <c r="P8045" s="50"/>
    </row>
    <row r="8046" spans="1:16">
      <c r="A8046" s="50"/>
      <c r="C8046" s="50"/>
      <c r="D8046" s="50"/>
      <c r="E8046" s="56"/>
      <c r="F8046" s="50"/>
      <c r="L8046" s="50"/>
      <c r="N8046" s="50"/>
      <c r="O8046" s="50"/>
      <c r="P8046" s="50"/>
    </row>
    <row r="8047" spans="1:16">
      <c r="A8047" s="50"/>
      <c r="C8047" s="50"/>
      <c r="D8047" s="50"/>
      <c r="E8047" s="56"/>
      <c r="F8047" s="50"/>
      <c r="L8047" s="50"/>
      <c r="N8047" s="50"/>
      <c r="O8047" s="50"/>
      <c r="P8047" s="50"/>
    </row>
    <row r="8048" spans="1:16">
      <c r="A8048" s="50"/>
      <c r="C8048" s="50"/>
      <c r="D8048" s="50"/>
      <c r="E8048" s="56"/>
      <c r="F8048" s="50"/>
      <c r="L8048" s="50"/>
      <c r="N8048" s="50"/>
      <c r="O8048" s="50"/>
      <c r="P8048" s="50"/>
    </row>
    <row r="8049" spans="1:16">
      <c r="A8049" s="50"/>
      <c r="C8049" s="50"/>
      <c r="D8049" s="50"/>
      <c r="E8049" s="56"/>
      <c r="F8049" s="50"/>
      <c r="L8049" s="50"/>
      <c r="N8049" s="50"/>
      <c r="O8049" s="50"/>
      <c r="P8049" s="50"/>
    </row>
    <row r="8050" spans="1:16">
      <c r="A8050" s="50"/>
      <c r="C8050" s="50"/>
      <c r="D8050" s="50"/>
      <c r="E8050" s="56"/>
      <c r="F8050" s="50"/>
      <c r="L8050" s="50"/>
      <c r="N8050" s="50"/>
      <c r="O8050" s="50"/>
      <c r="P8050" s="50"/>
    </row>
    <row r="8051" spans="1:16">
      <c r="A8051" s="50"/>
      <c r="C8051" s="50"/>
      <c r="D8051" s="50"/>
      <c r="E8051" s="56"/>
      <c r="F8051" s="50"/>
      <c r="L8051" s="50"/>
      <c r="N8051" s="50"/>
      <c r="O8051" s="50"/>
      <c r="P8051" s="50"/>
    </row>
    <row r="8052" spans="1:16">
      <c r="A8052" s="50"/>
      <c r="C8052" s="50"/>
      <c r="D8052" s="50"/>
      <c r="E8052" s="56"/>
      <c r="F8052" s="50"/>
      <c r="L8052" s="50"/>
      <c r="N8052" s="50"/>
      <c r="O8052" s="50"/>
      <c r="P8052" s="50"/>
    </row>
    <row r="8053" spans="1:16">
      <c r="A8053" s="50"/>
      <c r="C8053" s="50"/>
      <c r="D8053" s="50"/>
      <c r="E8053" s="56"/>
      <c r="F8053" s="50"/>
      <c r="L8053" s="50"/>
      <c r="N8053" s="50"/>
      <c r="O8053" s="50"/>
      <c r="P8053" s="50"/>
    </row>
    <row r="8054" spans="1:16">
      <c r="A8054" s="50"/>
      <c r="C8054" s="50"/>
      <c r="D8054" s="50"/>
      <c r="E8054" s="56"/>
      <c r="F8054" s="50"/>
      <c r="L8054" s="50"/>
      <c r="N8054" s="50"/>
      <c r="O8054" s="50"/>
      <c r="P8054" s="50"/>
    </row>
    <row r="8055" spans="1:16">
      <c r="A8055" s="50"/>
      <c r="C8055" s="50"/>
      <c r="D8055" s="50"/>
      <c r="E8055" s="56"/>
      <c r="F8055" s="50"/>
      <c r="L8055" s="50"/>
      <c r="N8055" s="50"/>
      <c r="O8055" s="50"/>
      <c r="P8055" s="50"/>
    </row>
    <row r="8056" spans="1:16">
      <c r="A8056" s="50"/>
      <c r="C8056" s="50"/>
      <c r="D8056" s="50"/>
      <c r="E8056" s="56"/>
      <c r="F8056" s="50"/>
      <c r="L8056" s="50"/>
      <c r="N8056" s="50"/>
      <c r="O8056" s="50"/>
      <c r="P8056" s="50"/>
    </row>
    <row r="8057" spans="1:16">
      <c r="A8057" s="50"/>
      <c r="C8057" s="50"/>
      <c r="D8057" s="50"/>
      <c r="E8057" s="56"/>
      <c r="F8057" s="50"/>
      <c r="L8057" s="50"/>
      <c r="N8057" s="50"/>
      <c r="O8057" s="50"/>
      <c r="P8057" s="50"/>
    </row>
    <row r="8058" spans="1:16">
      <c r="A8058" s="50"/>
      <c r="C8058" s="50"/>
      <c r="D8058" s="50"/>
      <c r="E8058" s="56"/>
      <c r="F8058" s="50"/>
      <c r="L8058" s="50"/>
      <c r="N8058" s="50"/>
      <c r="O8058" s="50"/>
      <c r="P8058" s="50"/>
    </row>
    <row r="8059" spans="1:16">
      <c r="A8059" s="50"/>
      <c r="C8059" s="50"/>
      <c r="D8059" s="50"/>
      <c r="E8059" s="56"/>
      <c r="F8059" s="50"/>
      <c r="L8059" s="50"/>
      <c r="N8059" s="50"/>
      <c r="O8059" s="50"/>
      <c r="P8059" s="50"/>
    </row>
    <row r="8060" spans="1:16">
      <c r="A8060" s="50"/>
      <c r="C8060" s="50"/>
      <c r="D8060" s="50"/>
      <c r="E8060" s="56"/>
      <c r="F8060" s="50"/>
      <c r="L8060" s="50"/>
      <c r="N8060" s="50"/>
      <c r="O8060" s="50"/>
      <c r="P8060" s="50"/>
    </row>
    <row r="8061" spans="1:16">
      <c r="A8061" s="50"/>
      <c r="C8061" s="50"/>
      <c r="D8061" s="50"/>
      <c r="E8061" s="56"/>
      <c r="F8061" s="50"/>
      <c r="L8061" s="50"/>
      <c r="N8061" s="50"/>
      <c r="O8061" s="50"/>
      <c r="P8061" s="50"/>
    </row>
    <row r="8062" spans="1:16">
      <c r="A8062" s="50"/>
      <c r="C8062" s="50"/>
      <c r="D8062" s="50"/>
      <c r="E8062" s="56"/>
      <c r="F8062" s="50"/>
      <c r="L8062" s="50"/>
      <c r="N8062" s="50"/>
      <c r="O8062" s="50"/>
      <c r="P8062" s="50"/>
    </row>
    <row r="8063" spans="1:16">
      <c r="A8063" s="50"/>
      <c r="C8063" s="50"/>
      <c r="D8063" s="50"/>
      <c r="E8063" s="56"/>
      <c r="F8063" s="50"/>
      <c r="L8063" s="50"/>
      <c r="N8063" s="50"/>
      <c r="O8063" s="50"/>
      <c r="P8063" s="50"/>
    </row>
    <row r="8064" spans="1:16">
      <c r="A8064" s="50"/>
      <c r="C8064" s="50"/>
      <c r="D8064" s="50"/>
      <c r="E8064" s="56"/>
      <c r="F8064" s="50"/>
      <c r="L8064" s="50"/>
      <c r="N8064" s="50"/>
      <c r="O8064" s="50"/>
      <c r="P8064" s="50"/>
    </row>
    <row r="8065" spans="1:16">
      <c r="A8065" s="50"/>
      <c r="C8065" s="50"/>
      <c r="D8065" s="50"/>
      <c r="E8065" s="56"/>
      <c r="F8065" s="50"/>
      <c r="L8065" s="50"/>
      <c r="N8065" s="50"/>
      <c r="O8065" s="50"/>
      <c r="P8065" s="50"/>
    </row>
    <row r="8066" spans="1:16">
      <c r="A8066" s="50"/>
      <c r="C8066" s="50"/>
      <c r="D8066" s="50"/>
      <c r="E8066" s="56"/>
      <c r="F8066" s="50"/>
      <c r="L8066" s="50"/>
      <c r="N8066" s="50"/>
      <c r="O8066" s="50"/>
      <c r="P8066" s="50"/>
    </row>
    <row r="8067" spans="1:16">
      <c r="A8067" s="50"/>
      <c r="C8067" s="50"/>
      <c r="D8067" s="50"/>
      <c r="E8067" s="56"/>
      <c r="F8067" s="50"/>
      <c r="L8067" s="50"/>
      <c r="N8067" s="50"/>
      <c r="O8067" s="50"/>
      <c r="P8067" s="50"/>
    </row>
    <row r="8068" spans="1:16">
      <c r="A8068" s="50"/>
      <c r="C8068" s="50"/>
      <c r="D8068" s="50"/>
      <c r="E8068" s="56"/>
      <c r="F8068" s="50"/>
      <c r="L8068" s="50"/>
      <c r="N8068" s="50"/>
      <c r="O8068" s="50"/>
      <c r="P8068" s="50"/>
    </row>
    <row r="8069" spans="1:16">
      <c r="A8069" s="50"/>
      <c r="C8069" s="50"/>
      <c r="D8069" s="50"/>
      <c r="E8069" s="56"/>
      <c r="F8069" s="50"/>
      <c r="L8069" s="50"/>
      <c r="N8069" s="50"/>
      <c r="O8069" s="50"/>
      <c r="P8069" s="50"/>
    </row>
    <row r="8070" spans="1:16">
      <c r="A8070" s="50"/>
      <c r="C8070" s="50"/>
      <c r="D8070" s="50"/>
      <c r="E8070" s="56"/>
      <c r="F8070" s="50"/>
      <c r="L8070" s="50"/>
      <c r="N8070" s="50"/>
      <c r="O8070" s="50"/>
      <c r="P8070" s="50"/>
    </row>
    <row r="8071" spans="1:16">
      <c r="A8071" s="50"/>
      <c r="C8071" s="50"/>
      <c r="D8071" s="50"/>
      <c r="E8071" s="56"/>
      <c r="F8071" s="50"/>
      <c r="L8071" s="50"/>
      <c r="N8071" s="50"/>
      <c r="O8071" s="50"/>
      <c r="P8071" s="50"/>
    </row>
    <row r="8072" spans="1:16">
      <c r="A8072" s="50"/>
      <c r="C8072" s="50"/>
      <c r="D8072" s="50"/>
      <c r="E8072" s="56"/>
      <c r="F8072" s="50"/>
      <c r="L8072" s="50"/>
      <c r="N8072" s="50"/>
      <c r="O8072" s="50"/>
      <c r="P8072" s="50"/>
    </row>
    <row r="8073" spans="1:16">
      <c r="A8073" s="50"/>
      <c r="C8073" s="50"/>
      <c r="D8073" s="50"/>
      <c r="E8073" s="56"/>
      <c r="F8073" s="50"/>
      <c r="L8073" s="50"/>
      <c r="N8073" s="50"/>
      <c r="O8073" s="50"/>
      <c r="P8073" s="50"/>
    </row>
    <row r="8074" spans="1:16">
      <c r="A8074" s="50"/>
      <c r="C8074" s="50"/>
      <c r="D8074" s="50"/>
      <c r="E8074" s="56"/>
      <c r="F8074" s="50"/>
      <c r="L8074" s="50"/>
      <c r="N8074" s="50"/>
      <c r="O8074" s="50"/>
      <c r="P8074" s="50"/>
    </row>
    <row r="8075" spans="1:16">
      <c r="A8075" s="50"/>
      <c r="C8075" s="50"/>
      <c r="D8075" s="50"/>
      <c r="E8075" s="56"/>
      <c r="F8075" s="50"/>
      <c r="L8075" s="50"/>
      <c r="N8075" s="50"/>
      <c r="O8075" s="50"/>
      <c r="P8075" s="50"/>
    </row>
    <row r="8076" spans="1:16">
      <c r="A8076" s="50"/>
      <c r="C8076" s="50"/>
      <c r="D8076" s="50"/>
      <c r="E8076" s="56"/>
      <c r="F8076" s="50"/>
      <c r="L8076" s="50"/>
      <c r="N8076" s="50"/>
      <c r="O8076" s="50"/>
      <c r="P8076" s="50"/>
    </row>
    <row r="8077" spans="1:16">
      <c r="A8077" s="50"/>
      <c r="C8077" s="50"/>
      <c r="D8077" s="50"/>
      <c r="E8077" s="56"/>
      <c r="F8077" s="50"/>
      <c r="L8077" s="50"/>
      <c r="N8077" s="50"/>
      <c r="O8077" s="50"/>
      <c r="P8077" s="50"/>
    </row>
    <row r="8078" spans="1:16">
      <c r="A8078" s="50"/>
      <c r="C8078" s="50"/>
      <c r="D8078" s="50"/>
      <c r="E8078" s="56"/>
      <c r="F8078" s="50"/>
      <c r="L8078" s="50"/>
      <c r="N8078" s="50"/>
      <c r="O8078" s="50"/>
      <c r="P8078" s="50"/>
    </row>
    <row r="8079" spans="1:16">
      <c r="A8079" s="50"/>
      <c r="C8079" s="50"/>
      <c r="D8079" s="50"/>
      <c r="E8079" s="56"/>
      <c r="F8079" s="50"/>
      <c r="L8079" s="50"/>
      <c r="N8079" s="50"/>
      <c r="O8079" s="50"/>
      <c r="P8079" s="50"/>
    </row>
    <row r="8080" spans="1:16">
      <c r="A8080" s="50"/>
      <c r="C8080" s="50"/>
      <c r="D8080" s="50"/>
      <c r="E8080" s="56"/>
      <c r="F8080" s="50"/>
      <c r="L8080" s="50"/>
      <c r="N8080" s="50"/>
      <c r="O8080" s="50"/>
      <c r="P8080" s="50"/>
    </row>
    <row r="8081" spans="1:16">
      <c r="A8081" s="50"/>
      <c r="C8081" s="50"/>
      <c r="D8081" s="50"/>
      <c r="E8081" s="56"/>
      <c r="F8081" s="50"/>
      <c r="L8081" s="50"/>
      <c r="N8081" s="50"/>
      <c r="O8081" s="50"/>
      <c r="P8081" s="50"/>
    </row>
    <row r="8082" spans="1:16">
      <c r="A8082" s="50"/>
      <c r="C8082" s="50"/>
      <c r="D8082" s="50"/>
      <c r="E8082" s="56"/>
      <c r="F8082" s="50"/>
      <c r="L8082" s="50"/>
      <c r="N8082" s="50"/>
      <c r="O8082" s="50"/>
      <c r="P8082" s="50"/>
    </row>
    <row r="8083" spans="1:16">
      <c r="A8083" s="50"/>
      <c r="C8083" s="50"/>
      <c r="D8083" s="50"/>
      <c r="E8083" s="56"/>
      <c r="F8083" s="50"/>
      <c r="L8083" s="50"/>
      <c r="N8083" s="50"/>
      <c r="O8083" s="50"/>
      <c r="P8083" s="50"/>
    </row>
    <row r="8084" spans="1:16">
      <c r="A8084" s="50"/>
      <c r="C8084" s="50"/>
      <c r="D8084" s="50"/>
      <c r="E8084" s="56"/>
      <c r="F8084" s="50"/>
      <c r="L8084" s="50"/>
      <c r="N8084" s="50"/>
      <c r="O8084" s="50"/>
      <c r="P8084" s="50"/>
    </row>
    <row r="8085" spans="1:16">
      <c r="A8085" s="50"/>
      <c r="C8085" s="50"/>
      <c r="D8085" s="50"/>
      <c r="E8085" s="56"/>
      <c r="F8085" s="50"/>
      <c r="L8085" s="50"/>
      <c r="N8085" s="50"/>
      <c r="O8085" s="50"/>
      <c r="P8085" s="50"/>
    </row>
    <row r="8086" spans="1:16">
      <c r="A8086" s="50"/>
      <c r="C8086" s="50"/>
      <c r="D8086" s="50"/>
      <c r="E8086" s="56"/>
      <c r="F8086" s="50"/>
      <c r="L8086" s="50"/>
      <c r="N8086" s="50"/>
      <c r="O8086" s="50"/>
      <c r="P8086" s="50"/>
    </row>
    <row r="8087" spans="1:16">
      <c r="A8087" s="50"/>
      <c r="C8087" s="50"/>
      <c r="D8087" s="50"/>
      <c r="E8087" s="56"/>
      <c r="F8087" s="50"/>
      <c r="L8087" s="50"/>
      <c r="N8087" s="50"/>
      <c r="O8087" s="50"/>
      <c r="P8087" s="50"/>
    </row>
    <row r="8088" spans="1:16">
      <c r="A8088" s="50"/>
      <c r="C8088" s="50"/>
      <c r="D8088" s="50"/>
      <c r="E8088" s="56"/>
      <c r="F8088" s="50"/>
      <c r="L8088" s="50"/>
      <c r="N8088" s="50"/>
      <c r="O8088" s="50"/>
      <c r="P8088" s="50"/>
    </row>
    <row r="8089" spans="1:16">
      <c r="A8089" s="50"/>
      <c r="C8089" s="50"/>
      <c r="D8089" s="50"/>
      <c r="E8089" s="56"/>
      <c r="F8089" s="50"/>
      <c r="L8089" s="50"/>
      <c r="N8089" s="50"/>
      <c r="O8089" s="50"/>
      <c r="P8089" s="50"/>
    </row>
    <row r="8090" spans="1:16">
      <c r="A8090" s="50"/>
      <c r="C8090" s="50"/>
      <c r="D8090" s="50"/>
      <c r="E8090" s="56"/>
      <c r="F8090" s="50"/>
      <c r="L8090" s="50"/>
      <c r="N8090" s="50"/>
      <c r="O8090" s="50"/>
      <c r="P8090" s="50"/>
    </row>
    <row r="8091" spans="1:16">
      <c r="A8091" s="50"/>
      <c r="C8091" s="50"/>
      <c r="D8091" s="50"/>
      <c r="E8091" s="56"/>
      <c r="F8091" s="50"/>
      <c r="L8091" s="50"/>
      <c r="N8091" s="50"/>
      <c r="O8091" s="50"/>
      <c r="P8091" s="50"/>
    </row>
    <row r="8092" spans="1:16">
      <c r="A8092" s="50"/>
      <c r="C8092" s="50"/>
      <c r="D8092" s="50"/>
      <c r="E8092" s="56"/>
      <c r="F8092" s="50"/>
      <c r="L8092" s="50"/>
      <c r="N8092" s="50"/>
      <c r="O8092" s="50"/>
      <c r="P8092" s="50"/>
    </row>
    <row r="8093" spans="1:16">
      <c r="A8093" s="50"/>
      <c r="C8093" s="50"/>
      <c r="D8093" s="50"/>
      <c r="E8093" s="56"/>
      <c r="F8093" s="50"/>
      <c r="L8093" s="50"/>
      <c r="N8093" s="50"/>
      <c r="O8093" s="50"/>
      <c r="P8093" s="50"/>
    </row>
    <row r="8094" spans="1:16">
      <c r="A8094" s="50"/>
      <c r="C8094" s="50"/>
      <c r="D8094" s="50"/>
      <c r="E8094" s="56"/>
      <c r="F8094" s="50"/>
      <c r="L8094" s="50"/>
      <c r="N8094" s="50"/>
      <c r="O8094" s="50"/>
      <c r="P8094" s="50"/>
    </row>
    <row r="8095" spans="1:16">
      <c r="A8095" s="50"/>
      <c r="C8095" s="50"/>
      <c r="D8095" s="50"/>
      <c r="E8095" s="56"/>
      <c r="F8095" s="50"/>
      <c r="L8095" s="50"/>
      <c r="N8095" s="50"/>
      <c r="O8095" s="50"/>
      <c r="P8095" s="50"/>
    </row>
    <row r="8096" spans="1:16">
      <c r="A8096" s="50"/>
      <c r="C8096" s="50"/>
      <c r="D8096" s="50"/>
      <c r="E8096" s="56"/>
      <c r="F8096" s="50"/>
      <c r="L8096" s="50"/>
      <c r="N8096" s="50"/>
      <c r="O8096" s="50"/>
      <c r="P8096" s="50"/>
    </row>
    <row r="8097" spans="1:16">
      <c r="A8097" s="50"/>
      <c r="C8097" s="50"/>
      <c r="D8097" s="50"/>
      <c r="E8097" s="56"/>
      <c r="F8097" s="50"/>
      <c r="L8097" s="50"/>
      <c r="N8097" s="50"/>
      <c r="O8097" s="50"/>
      <c r="P8097" s="50"/>
    </row>
    <row r="8098" spans="1:16">
      <c r="A8098" s="50"/>
      <c r="C8098" s="50"/>
      <c r="D8098" s="50"/>
      <c r="E8098" s="56"/>
      <c r="F8098" s="50"/>
      <c r="L8098" s="50"/>
      <c r="N8098" s="50"/>
      <c r="O8098" s="50"/>
      <c r="P8098" s="50"/>
    </row>
    <row r="8099" spans="1:16">
      <c r="A8099" s="50"/>
      <c r="C8099" s="50"/>
      <c r="D8099" s="50"/>
      <c r="E8099" s="56"/>
      <c r="F8099" s="50"/>
      <c r="L8099" s="50"/>
      <c r="N8099" s="50"/>
      <c r="O8099" s="50"/>
      <c r="P8099" s="50"/>
    </row>
    <row r="8100" spans="1:16">
      <c r="A8100" s="50"/>
      <c r="C8100" s="50"/>
      <c r="D8100" s="50"/>
      <c r="E8100" s="56"/>
      <c r="F8100" s="50"/>
      <c r="L8100" s="50"/>
      <c r="N8100" s="50"/>
      <c r="O8100" s="50"/>
      <c r="P8100" s="50"/>
    </row>
    <row r="8101" spans="1:16">
      <c r="A8101" s="50"/>
      <c r="C8101" s="50"/>
      <c r="D8101" s="50"/>
      <c r="E8101" s="56"/>
      <c r="F8101" s="50"/>
      <c r="L8101" s="50"/>
      <c r="N8101" s="50"/>
      <c r="O8101" s="50"/>
      <c r="P8101" s="50"/>
    </row>
    <row r="8102" spans="1:16">
      <c r="A8102" s="50"/>
      <c r="C8102" s="50"/>
      <c r="D8102" s="50"/>
      <c r="E8102" s="56"/>
      <c r="F8102" s="50"/>
      <c r="L8102" s="50"/>
      <c r="N8102" s="50"/>
      <c r="O8102" s="50"/>
      <c r="P8102" s="50"/>
    </row>
    <row r="8103" spans="1:16">
      <c r="A8103" s="50"/>
      <c r="C8103" s="50"/>
      <c r="D8103" s="50"/>
      <c r="E8103" s="56"/>
      <c r="F8103" s="50"/>
      <c r="L8103" s="50"/>
      <c r="N8103" s="50"/>
      <c r="O8103" s="50"/>
      <c r="P8103" s="50"/>
    </row>
    <row r="8104" spans="1:16">
      <c r="A8104" s="50"/>
      <c r="C8104" s="50"/>
      <c r="D8104" s="50"/>
      <c r="E8104" s="56"/>
      <c r="F8104" s="50"/>
      <c r="L8104" s="50"/>
      <c r="N8104" s="50"/>
      <c r="O8104" s="50"/>
      <c r="P8104" s="50"/>
    </row>
    <row r="8105" spans="1:16">
      <c r="A8105" s="50"/>
      <c r="C8105" s="50"/>
      <c r="D8105" s="50"/>
      <c r="E8105" s="56"/>
      <c r="F8105" s="50"/>
      <c r="L8105" s="50"/>
      <c r="N8105" s="50"/>
      <c r="O8105" s="50"/>
      <c r="P8105" s="50"/>
    </row>
    <row r="8106" spans="1:16">
      <c r="A8106" s="50"/>
      <c r="C8106" s="50"/>
      <c r="D8106" s="50"/>
      <c r="E8106" s="56"/>
      <c r="F8106" s="50"/>
      <c r="L8106" s="50"/>
      <c r="N8106" s="50"/>
      <c r="O8106" s="50"/>
      <c r="P8106" s="50"/>
    </row>
    <row r="8107" spans="1:16">
      <c r="A8107" s="50"/>
      <c r="C8107" s="50"/>
      <c r="D8107" s="50"/>
      <c r="E8107" s="56"/>
      <c r="F8107" s="50"/>
      <c r="L8107" s="50"/>
      <c r="N8107" s="50"/>
      <c r="O8107" s="50"/>
      <c r="P8107" s="50"/>
    </row>
    <row r="8108" spans="1:16">
      <c r="A8108" s="50"/>
      <c r="C8108" s="50"/>
      <c r="D8108" s="50"/>
      <c r="E8108" s="56"/>
      <c r="F8108" s="50"/>
      <c r="L8108" s="50"/>
      <c r="N8108" s="50"/>
      <c r="O8108" s="50"/>
      <c r="P8108" s="50"/>
    </row>
    <row r="8109" spans="1:16">
      <c r="A8109" s="50"/>
      <c r="C8109" s="50"/>
      <c r="D8109" s="50"/>
      <c r="E8109" s="56"/>
      <c r="F8109" s="50"/>
      <c r="L8109" s="50"/>
      <c r="N8109" s="50"/>
      <c r="O8109" s="50"/>
      <c r="P8109" s="50"/>
    </row>
    <row r="8110" spans="1:16">
      <c r="A8110" s="50"/>
      <c r="C8110" s="50"/>
      <c r="D8110" s="50"/>
      <c r="E8110" s="56"/>
      <c r="F8110" s="50"/>
      <c r="L8110" s="50"/>
      <c r="N8110" s="50"/>
      <c r="O8110" s="50"/>
      <c r="P8110" s="50"/>
    </row>
    <row r="8111" spans="1:16">
      <c r="A8111" s="50"/>
      <c r="C8111" s="50"/>
      <c r="D8111" s="50"/>
      <c r="E8111" s="56"/>
      <c r="F8111" s="50"/>
      <c r="L8111" s="50"/>
      <c r="N8111" s="50"/>
      <c r="O8111" s="50"/>
      <c r="P8111" s="50"/>
    </row>
    <row r="8112" spans="1:16">
      <c r="A8112" s="50"/>
      <c r="C8112" s="50"/>
      <c r="D8112" s="50"/>
      <c r="E8112" s="56"/>
      <c r="F8112" s="50"/>
      <c r="L8112" s="50"/>
      <c r="N8112" s="50"/>
      <c r="O8112" s="50"/>
      <c r="P8112" s="50"/>
    </row>
    <row r="8113" spans="1:16">
      <c r="A8113" s="50"/>
      <c r="C8113" s="50"/>
      <c r="D8113" s="50"/>
      <c r="E8113" s="56"/>
      <c r="F8113" s="50"/>
      <c r="L8113" s="50"/>
      <c r="N8113" s="50"/>
      <c r="O8113" s="50"/>
      <c r="P8113" s="50"/>
    </row>
    <row r="8114" spans="1:16">
      <c r="A8114" s="50"/>
      <c r="C8114" s="50"/>
      <c r="D8114" s="50"/>
      <c r="E8114" s="56"/>
      <c r="F8114" s="50"/>
      <c r="L8114" s="50"/>
      <c r="N8114" s="50"/>
      <c r="O8114" s="50"/>
      <c r="P8114" s="50"/>
    </row>
    <row r="8115" spans="1:16">
      <c r="A8115" s="50"/>
      <c r="C8115" s="50"/>
      <c r="D8115" s="50"/>
      <c r="E8115" s="56"/>
      <c r="F8115" s="50"/>
      <c r="L8115" s="50"/>
      <c r="N8115" s="50"/>
      <c r="O8115" s="50"/>
      <c r="P8115" s="50"/>
    </row>
    <row r="8116" spans="1:16">
      <c r="A8116" s="50"/>
      <c r="C8116" s="50"/>
      <c r="D8116" s="50"/>
      <c r="E8116" s="56"/>
      <c r="F8116" s="50"/>
      <c r="L8116" s="50"/>
      <c r="N8116" s="50"/>
      <c r="O8116" s="50"/>
      <c r="P8116" s="50"/>
    </row>
    <row r="8117" spans="1:16">
      <c r="A8117" s="50"/>
      <c r="C8117" s="50"/>
      <c r="D8117" s="50"/>
      <c r="E8117" s="56"/>
      <c r="F8117" s="50"/>
      <c r="L8117" s="50"/>
      <c r="N8117" s="50"/>
      <c r="O8117" s="50"/>
      <c r="P8117" s="50"/>
    </row>
    <row r="8118" spans="1:16">
      <c r="A8118" s="50"/>
      <c r="C8118" s="50"/>
      <c r="D8118" s="50"/>
      <c r="E8118" s="56"/>
      <c r="F8118" s="50"/>
      <c r="L8118" s="50"/>
      <c r="N8118" s="50"/>
      <c r="O8118" s="50"/>
      <c r="P8118" s="50"/>
    </row>
    <row r="8119" spans="1:16">
      <c r="A8119" s="50"/>
      <c r="C8119" s="50"/>
      <c r="D8119" s="50"/>
      <c r="E8119" s="56"/>
      <c r="F8119" s="50"/>
      <c r="L8119" s="50"/>
      <c r="N8119" s="50"/>
      <c r="O8119" s="50"/>
      <c r="P8119" s="50"/>
    </row>
    <row r="8120" spans="1:16">
      <c r="A8120" s="50"/>
      <c r="C8120" s="50"/>
      <c r="D8120" s="50"/>
      <c r="E8120" s="56"/>
      <c r="F8120" s="50"/>
      <c r="L8120" s="50"/>
      <c r="N8120" s="50"/>
      <c r="O8120" s="50"/>
      <c r="P8120" s="50"/>
    </row>
    <row r="8121" spans="1:16">
      <c r="A8121" s="50"/>
      <c r="C8121" s="50"/>
      <c r="D8121" s="50"/>
      <c r="E8121" s="56"/>
      <c r="F8121" s="50"/>
      <c r="L8121" s="50"/>
      <c r="N8121" s="50"/>
      <c r="O8121" s="50"/>
      <c r="P8121" s="50"/>
    </row>
    <row r="8122" spans="1:16">
      <c r="A8122" s="50"/>
      <c r="C8122" s="50"/>
      <c r="D8122" s="50"/>
      <c r="E8122" s="56"/>
      <c r="F8122" s="50"/>
      <c r="L8122" s="50"/>
      <c r="N8122" s="50"/>
      <c r="O8122" s="50"/>
      <c r="P8122" s="50"/>
    </row>
    <row r="8123" spans="1:16">
      <c r="A8123" s="50"/>
      <c r="C8123" s="50"/>
      <c r="D8123" s="50"/>
      <c r="E8123" s="56"/>
      <c r="F8123" s="50"/>
      <c r="L8123" s="50"/>
      <c r="N8123" s="50"/>
      <c r="O8123" s="50"/>
      <c r="P8123" s="50"/>
    </row>
    <row r="8124" spans="1:16">
      <c r="A8124" s="50"/>
      <c r="C8124" s="50"/>
      <c r="D8124" s="50"/>
      <c r="E8124" s="56"/>
      <c r="F8124" s="50"/>
      <c r="L8124" s="50"/>
      <c r="N8124" s="50"/>
      <c r="O8124" s="50"/>
      <c r="P8124" s="50"/>
    </row>
    <row r="8125" spans="1:16">
      <c r="A8125" s="50"/>
      <c r="C8125" s="50"/>
      <c r="D8125" s="50"/>
      <c r="E8125" s="56"/>
      <c r="F8125" s="50"/>
      <c r="L8125" s="50"/>
      <c r="N8125" s="50"/>
      <c r="O8125" s="50"/>
      <c r="P8125" s="50"/>
    </row>
    <row r="8126" spans="1:16">
      <c r="A8126" s="50"/>
      <c r="C8126" s="50"/>
      <c r="D8126" s="50"/>
      <c r="E8126" s="56"/>
      <c r="F8126" s="50"/>
      <c r="L8126" s="50"/>
      <c r="N8126" s="50"/>
      <c r="O8126" s="50"/>
      <c r="P8126" s="50"/>
    </row>
    <row r="8127" spans="1:16">
      <c r="A8127" s="50"/>
      <c r="C8127" s="50"/>
      <c r="D8127" s="50"/>
      <c r="E8127" s="56"/>
      <c r="F8127" s="50"/>
      <c r="L8127" s="50"/>
      <c r="N8127" s="50"/>
      <c r="O8127" s="50"/>
      <c r="P8127" s="50"/>
    </row>
    <row r="8128" spans="1:16">
      <c r="A8128" s="50"/>
      <c r="C8128" s="50"/>
      <c r="D8128" s="50"/>
      <c r="E8128" s="56"/>
      <c r="F8128" s="50"/>
      <c r="L8128" s="50"/>
      <c r="N8128" s="50"/>
      <c r="O8128" s="50"/>
      <c r="P8128" s="50"/>
    </row>
    <row r="8129" spans="1:16">
      <c r="A8129" s="50"/>
      <c r="C8129" s="50"/>
      <c r="D8129" s="50"/>
      <c r="E8129" s="56"/>
      <c r="F8129" s="50"/>
      <c r="L8129" s="50"/>
      <c r="N8129" s="50"/>
      <c r="O8129" s="50"/>
      <c r="P8129" s="50"/>
    </row>
    <row r="8130" spans="1:16">
      <c r="A8130" s="50"/>
      <c r="C8130" s="50"/>
      <c r="D8130" s="50"/>
      <c r="E8130" s="56"/>
      <c r="F8130" s="50"/>
      <c r="L8130" s="50"/>
      <c r="N8130" s="50"/>
      <c r="O8130" s="50"/>
      <c r="P8130" s="50"/>
    </row>
    <row r="8131" spans="1:16">
      <c r="A8131" s="50"/>
      <c r="C8131" s="50"/>
      <c r="D8131" s="50"/>
      <c r="E8131" s="56"/>
      <c r="F8131" s="50"/>
      <c r="L8131" s="50"/>
      <c r="N8131" s="50"/>
      <c r="O8131" s="50"/>
      <c r="P8131" s="50"/>
    </row>
    <row r="8132" spans="1:16">
      <c r="A8132" s="50"/>
      <c r="C8132" s="50"/>
      <c r="D8132" s="50"/>
      <c r="E8132" s="56"/>
      <c r="F8132" s="50"/>
      <c r="L8132" s="50"/>
      <c r="N8132" s="50"/>
      <c r="O8132" s="50"/>
      <c r="P8132" s="50"/>
    </row>
    <row r="8133" spans="1:16">
      <c r="A8133" s="50"/>
      <c r="C8133" s="50"/>
      <c r="D8133" s="50"/>
      <c r="E8133" s="56"/>
      <c r="F8133" s="50"/>
      <c r="L8133" s="50"/>
      <c r="N8133" s="50"/>
      <c r="O8133" s="50"/>
      <c r="P8133" s="50"/>
    </row>
    <row r="8134" spans="1:16">
      <c r="A8134" s="50"/>
      <c r="C8134" s="50"/>
      <c r="D8134" s="50"/>
      <c r="E8134" s="56"/>
      <c r="F8134" s="50"/>
      <c r="L8134" s="50"/>
      <c r="N8134" s="50"/>
      <c r="O8134" s="50"/>
      <c r="P8134" s="50"/>
    </row>
    <row r="8135" spans="1:16">
      <c r="A8135" s="50"/>
      <c r="C8135" s="50"/>
      <c r="D8135" s="50"/>
      <c r="E8135" s="56"/>
      <c r="F8135" s="50"/>
      <c r="L8135" s="50"/>
      <c r="N8135" s="50"/>
      <c r="O8135" s="50"/>
      <c r="P8135" s="50"/>
    </row>
    <row r="8136" spans="1:16">
      <c r="A8136" s="50"/>
      <c r="C8136" s="50"/>
      <c r="D8136" s="50"/>
      <c r="E8136" s="56"/>
      <c r="F8136" s="50"/>
      <c r="L8136" s="50"/>
      <c r="N8136" s="50"/>
      <c r="O8136" s="50"/>
      <c r="P8136" s="50"/>
    </row>
    <row r="8137" spans="1:16">
      <c r="A8137" s="50"/>
      <c r="C8137" s="50"/>
      <c r="D8137" s="50"/>
      <c r="E8137" s="56"/>
      <c r="F8137" s="50"/>
      <c r="L8137" s="50"/>
      <c r="N8137" s="50"/>
      <c r="O8137" s="50"/>
      <c r="P8137" s="50"/>
    </row>
    <row r="8138" spans="1:16">
      <c r="A8138" s="50"/>
      <c r="C8138" s="50"/>
      <c r="D8138" s="50"/>
      <c r="E8138" s="56"/>
      <c r="F8138" s="50"/>
      <c r="L8138" s="50"/>
      <c r="N8138" s="50"/>
      <c r="O8138" s="50"/>
      <c r="P8138" s="50"/>
    </row>
    <row r="8139" spans="1:16">
      <c r="A8139" s="50"/>
      <c r="C8139" s="50"/>
      <c r="D8139" s="50"/>
      <c r="E8139" s="56"/>
      <c r="F8139" s="50"/>
      <c r="L8139" s="50"/>
      <c r="N8139" s="50"/>
      <c r="O8139" s="50"/>
      <c r="P8139" s="50"/>
    </row>
    <row r="8140" spans="1:16">
      <c r="A8140" s="50"/>
      <c r="C8140" s="50"/>
      <c r="D8140" s="50"/>
      <c r="E8140" s="56"/>
      <c r="F8140" s="50"/>
      <c r="L8140" s="50"/>
      <c r="N8140" s="50"/>
      <c r="O8140" s="50"/>
      <c r="P8140" s="50"/>
    </row>
    <row r="8141" spans="1:16">
      <c r="A8141" s="50"/>
      <c r="C8141" s="50"/>
      <c r="D8141" s="50"/>
      <c r="E8141" s="56"/>
      <c r="F8141" s="50"/>
      <c r="L8141" s="50"/>
      <c r="N8141" s="50"/>
      <c r="O8141" s="50"/>
      <c r="P8141" s="50"/>
    </row>
    <row r="8142" spans="1:16">
      <c r="A8142" s="50"/>
      <c r="C8142" s="50"/>
      <c r="D8142" s="50"/>
      <c r="E8142" s="56"/>
      <c r="F8142" s="50"/>
      <c r="L8142" s="50"/>
      <c r="N8142" s="50"/>
      <c r="O8142" s="50"/>
      <c r="P8142" s="50"/>
    </row>
    <row r="8143" spans="1:16">
      <c r="A8143" s="50"/>
      <c r="C8143" s="50"/>
      <c r="D8143" s="50"/>
      <c r="E8143" s="56"/>
      <c r="F8143" s="50"/>
      <c r="L8143" s="50"/>
      <c r="N8143" s="50"/>
      <c r="O8143" s="50"/>
      <c r="P8143" s="50"/>
    </row>
    <row r="8144" spans="1:16">
      <c r="A8144" s="50"/>
      <c r="C8144" s="50"/>
      <c r="D8144" s="50"/>
      <c r="E8144" s="56"/>
      <c r="F8144" s="50"/>
      <c r="L8144" s="50"/>
      <c r="N8144" s="50"/>
      <c r="O8144" s="50"/>
      <c r="P8144" s="50"/>
    </row>
    <row r="8145" spans="1:16">
      <c r="A8145" s="50"/>
      <c r="C8145" s="50"/>
      <c r="D8145" s="50"/>
      <c r="E8145" s="56"/>
      <c r="F8145" s="50"/>
      <c r="L8145" s="50"/>
      <c r="N8145" s="50"/>
      <c r="O8145" s="50"/>
      <c r="P8145" s="50"/>
    </row>
    <row r="8146" spans="1:16">
      <c r="A8146" s="50"/>
      <c r="C8146" s="50"/>
      <c r="D8146" s="50"/>
      <c r="E8146" s="56"/>
      <c r="F8146" s="50"/>
      <c r="L8146" s="50"/>
      <c r="N8146" s="50"/>
      <c r="O8146" s="50"/>
      <c r="P8146" s="50"/>
    </row>
    <row r="8147" spans="1:16">
      <c r="A8147" s="50"/>
      <c r="C8147" s="50"/>
      <c r="D8147" s="50"/>
      <c r="E8147" s="56"/>
      <c r="F8147" s="50"/>
      <c r="L8147" s="50"/>
      <c r="N8147" s="50"/>
      <c r="O8147" s="50"/>
      <c r="P8147" s="50"/>
    </row>
    <row r="8148" spans="1:16">
      <c r="A8148" s="50"/>
      <c r="C8148" s="50"/>
      <c r="D8148" s="50"/>
      <c r="E8148" s="56"/>
      <c r="F8148" s="50"/>
      <c r="L8148" s="50"/>
      <c r="N8148" s="50"/>
      <c r="O8148" s="50"/>
      <c r="P8148" s="50"/>
    </row>
    <row r="8149" spans="1:16">
      <c r="A8149" s="50"/>
      <c r="C8149" s="50"/>
      <c r="D8149" s="50"/>
      <c r="E8149" s="56"/>
      <c r="F8149" s="50"/>
      <c r="L8149" s="50"/>
      <c r="N8149" s="50"/>
      <c r="O8149" s="50"/>
      <c r="P8149" s="50"/>
    </row>
    <row r="8150" spans="1:16">
      <c r="A8150" s="50"/>
      <c r="C8150" s="50"/>
      <c r="D8150" s="50"/>
      <c r="E8150" s="56"/>
      <c r="F8150" s="50"/>
      <c r="L8150" s="50"/>
      <c r="N8150" s="50"/>
      <c r="O8150" s="50"/>
      <c r="P8150" s="50"/>
    </row>
    <row r="8151" spans="1:16">
      <c r="A8151" s="50"/>
      <c r="C8151" s="50"/>
      <c r="D8151" s="50"/>
      <c r="E8151" s="56"/>
      <c r="F8151" s="50"/>
      <c r="L8151" s="50"/>
      <c r="N8151" s="50"/>
      <c r="O8151" s="50"/>
      <c r="P8151" s="50"/>
    </row>
    <row r="8152" spans="1:16">
      <c r="A8152" s="50"/>
      <c r="C8152" s="50"/>
      <c r="D8152" s="50"/>
      <c r="E8152" s="56"/>
      <c r="F8152" s="50"/>
      <c r="L8152" s="50"/>
      <c r="N8152" s="50"/>
      <c r="O8152" s="50"/>
      <c r="P8152" s="50"/>
    </row>
    <row r="8153" spans="1:16">
      <c r="A8153" s="50"/>
      <c r="C8153" s="50"/>
      <c r="D8153" s="50"/>
      <c r="E8153" s="56"/>
      <c r="F8153" s="50"/>
      <c r="L8153" s="50"/>
      <c r="N8153" s="50"/>
      <c r="O8153" s="50"/>
      <c r="P8153" s="50"/>
    </row>
    <row r="8154" spans="1:16">
      <c r="A8154" s="50"/>
      <c r="C8154" s="50"/>
      <c r="D8154" s="50"/>
      <c r="E8154" s="56"/>
      <c r="F8154" s="50"/>
      <c r="L8154" s="50"/>
      <c r="N8154" s="50"/>
      <c r="O8154" s="50"/>
      <c r="P8154" s="50"/>
    </row>
    <row r="8155" spans="1:16">
      <c r="A8155" s="50"/>
      <c r="C8155" s="50"/>
      <c r="D8155" s="50"/>
      <c r="E8155" s="56"/>
      <c r="F8155" s="50"/>
      <c r="L8155" s="50"/>
      <c r="N8155" s="50"/>
      <c r="O8155" s="50"/>
      <c r="P8155" s="50"/>
    </row>
    <row r="8156" spans="1:16">
      <c r="A8156" s="50"/>
      <c r="C8156" s="50"/>
      <c r="D8156" s="50"/>
      <c r="E8156" s="56"/>
      <c r="F8156" s="50"/>
      <c r="L8156" s="50"/>
      <c r="N8156" s="50"/>
      <c r="O8156" s="50"/>
      <c r="P8156" s="50"/>
    </row>
    <row r="8157" spans="1:16">
      <c r="A8157" s="50"/>
      <c r="C8157" s="50"/>
      <c r="D8157" s="50"/>
      <c r="E8157" s="56"/>
      <c r="F8157" s="50"/>
      <c r="L8157" s="50"/>
      <c r="N8157" s="50"/>
      <c r="O8157" s="50"/>
      <c r="P8157" s="50"/>
    </row>
    <row r="8158" spans="1:16">
      <c r="A8158" s="50"/>
      <c r="C8158" s="50"/>
      <c r="D8158" s="50"/>
      <c r="E8158" s="56"/>
      <c r="F8158" s="50"/>
      <c r="L8158" s="50"/>
      <c r="N8158" s="50"/>
      <c r="O8158" s="50"/>
      <c r="P8158" s="50"/>
    </row>
    <row r="8159" spans="1:16">
      <c r="A8159" s="50"/>
      <c r="C8159" s="50"/>
      <c r="D8159" s="50"/>
      <c r="E8159" s="56"/>
      <c r="F8159" s="50"/>
      <c r="L8159" s="50"/>
      <c r="N8159" s="50"/>
      <c r="O8159" s="50"/>
      <c r="P8159" s="50"/>
    </row>
    <row r="8160" spans="1:16">
      <c r="A8160" s="50"/>
      <c r="C8160" s="50"/>
      <c r="D8160" s="50"/>
      <c r="E8160" s="56"/>
      <c r="F8160" s="50"/>
      <c r="L8160" s="50"/>
      <c r="N8160" s="50"/>
      <c r="O8160" s="50"/>
      <c r="P8160" s="50"/>
    </row>
    <row r="8161" spans="1:16">
      <c r="A8161" s="50"/>
      <c r="C8161" s="50"/>
      <c r="D8161" s="50"/>
      <c r="E8161" s="56"/>
      <c r="F8161" s="50"/>
      <c r="L8161" s="50"/>
      <c r="N8161" s="50"/>
      <c r="O8161" s="50"/>
      <c r="P8161" s="50"/>
    </row>
    <row r="8162" spans="1:16">
      <c r="A8162" s="50"/>
      <c r="C8162" s="50"/>
      <c r="D8162" s="50"/>
      <c r="E8162" s="56"/>
      <c r="F8162" s="50"/>
      <c r="L8162" s="50"/>
      <c r="N8162" s="50"/>
      <c r="O8162" s="50"/>
      <c r="P8162" s="50"/>
    </row>
    <row r="8163" spans="1:16">
      <c r="A8163" s="50"/>
      <c r="C8163" s="50"/>
      <c r="D8163" s="50"/>
      <c r="E8163" s="56"/>
      <c r="F8163" s="50"/>
      <c r="L8163" s="50"/>
      <c r="N8163" s="50"/>
      <c r="O8163" s="50"/>
      <c r="P8163" s="50"/>
    </row>
    <row r="8164" spans="1:16">
      <c r="A8164" s="50"/>
      <c r="C8164" s="50"/>
      <c r="D8164" s="50"/>
      <c r="E8164" s="56"/>
      <c r="F8164" s="50"/>
      <c r="L8164" s="50"/>
      <c r="N8164" s="50"/>
      <c r="O8164" s="50"/>
      <c r="P8164" s="50"/>
    </row>
    <row r="8165" spans="1:16">
      <c r="A8165" s="50"/>
      <c r="C8165" s="50"/>
      <c r="D8165" s="50"/>
      <c r="E8165" s="56"/>
      <c r="F8165" s="50"/>
      <c r="L8165" s="50"/>
      <c r="N8165" s="50"/>
      <c r="O8165" s="50"/>
      <c r="P8165" s="50"/>
    </row>
    <row r="8166" spans="1:16">
      <c r="A8166" s="50"/>
      <c r="C8166" s="50"/>
      <c r="D8166" s="50"/>
      <c r="E8166" s="56"/>
      <c r="F8166" s="50"/>
      <c r="L8166" s="50"/>
      <c r="N8166" s="50"/>
      <c r="O8166" s="50"/>
      <c r="P8166" s="50"/>
    </row>
    <row r="8167" spans="1:16">
      <c r="A8167" s="50"/>
      <c r="C8167" s="50"/>
      <c r="D8167" s="50"/>
      <c r="E8167" s="56"/>
      <c r="F8167" s="50"/>
      <c r="L8167" s="50"/>
      <c r="N8167" s="50"/>
      <c r="O8167" s="50"/>
      <c r="P8167" s="50"/>
    </row>
    <row r="8168" spans="1:16">
      <c r="A8168" s="50"/>
      <c r="C8168" s="50"/>
      <c r="D8168" s="50"/>
      <c r="E8168" s="56"/>
      <c r="F8168" s="50"/>
      <c r="L8168" s="50"/>
      <c r="N8168" s="50"/>
      <c r="O8168" s="50"/>
      <c r="P8168" s="50"/>
    </row>
    <row r="8169" spans="1:16">
      <c r="A8169" s="50"/>
      <c r="C8169" s="50"/>
      <c r="D8169" s="50"/>
      <c r="E8169" s="56"/>
      <c r="F8169" s="50"/>
      <c r="L8169" s="50"/>
      <c r="N8169" s="50"/>
      <c r="O8169" s="50"/>
      <c r="P8169" s="50"/>
    </row>
    <row r="8170" spans="1:16">
      <c r="A8170" s="50"/>
      <c r="C8170" s="50"/>
      <c r="D8170" s="50"/>
      <c r="E8170" s="56"/>
      <c r="F8170" s="50"/>
      <c r="L8170" s="50"/>
      <c r="N8170" s="50"/>
      <c r="O8170" s="50"/>
      <c r="P8170" s="50"/>
    </row>
    <row r="8171" spans="1:16">
      <c r="A8171" s="50"/>
      <c r="C8171" s="50"/>
      <c r="D8171" s="50"/>
      <c r="E8171" s="56"/>
      <c r="F8171" s="50"/>
      <c r="L8171" s="50"/>
      <c r="N8171" s="50"/>
      <c r="O8171" s="50"/>
      <c r="P8171" s="50"/>
    </row>
    <row r="8172" spans="1:16">
      <c r="A8172" s="50"/>
      <c r="C8172" s="50"/>
      <c r="D8172" s="50"/>
      <c r="E8172" s="56"/>
      <c r="F8172" s="50"/>
      <c r="L8172" s="50"/>
      <c r="N8172" s="50"/>
      <c r="O8172" s="50"/>
      <c r="P8172" s="50"/>
    </row>
    <row r="8173" spans="1:16">
      <c r="A8173" s="50"/>
      <c r="C8173" s="50"/>
      <c r="D8173" s="50"/>
      <c r="E8173" s="56"/>
      <c r="F8173" s="50"/>
      <c r="L8173" s="50"/>
      <c r="N8173" s="50"/>
      <c r="O8173" s="50"/>
      <c r="P8173" s="50"/>
    </row>
    <row r="8174" spans="1:16">
      <c r="A8174" s="50"/>
      <c r="C8174" s="50"/>
      <c r="D8174" s="50"/>
      <c r="E8174" s="56"/>
      <c r="F8174" s="50"/>
      <c r="L8174" s="50"/>
      <c r="N8174" s="50"/>
      <c r="O8174" s="50"/>
      <c r="P8174" s="50"/>
    </row>
    <row r="8175" spans="1:16">
      <c r="A8175" s="50"/>
      <c r="C8175" s="50"/>
      <c r="D8175" s="50"/>
      <c r="E8175" s="56"/>
      <c r="F8175" s="50"/>
      <c r="L8175" s="50"/>
      <c r="N8175" s="50"/>
      <c r="O8175" s="50"/>
      <c r="P8175" s="50"/>
    </row>
    <row r="8176" spans="1:16">
      <c r="A8176" s="50"/>
      <c r="C8176" s="50"/>
      <c r="D8176" s="50"/>
      <c r="E8176" s="56"/>
      <c r="F8176" s="50"/>
      <c r="L8176" s="50"/>
      <c r="N8176" s="50"/>
      <c r="O8176" s="50"/>
      <c r="P8176" s="50"/>
    </row>
    <row r="8177" spans="1:16">
      <c r="A8177" s="50"/>
      <c r="C8177" s="50"/>
      <c r="D8177" s="50"/>
      <c r="E8177" s="56"/>
      <c r="F8177" s="50"/>
      <c r="L8177" s="50"/>
      <c r="N8177" s="50"/>
      <c r="O8177" s="50"/>
      <c r="P8177" s="50"/>
    </row>
    <row r="8178" spans="1:16">
      <c r="A8178" s="50"/>
      <c r="C8178" s="50"/>
      <c r="D8178" s="50"/>
      <c r="E8178" s="56"/>
      <c r="F8178" s="50"/>
      <c r="L8178" s="50"/>
      <c r="N8178" s="50"/>
      <c r="O8178" s="50"/>
      <c r="P8178" s="50"/>
    </row>
    <row r="8179" spans="1:16">
      <c r="A8179" s="50"/>
      <c r="C8179" s="50"/>
      <c r="D8179" s="50"/>
      <c r="E8179" s="56"/>
      <c r="F8179" s="50"/>
      <c r="L8179" s="50"/>
      <c r="N8179" s="50"/>
      <c r="O8179" s="50"/>
      <c r="P8179" s="50"/>
    </row>
    <row r="8180" spans="1:16">
      <c r="A8180" s="50"/>
      <c r="C8180" s="50"/>
      <c r="D8180" s="50"/>
      <c r="E8180" s="56"/>
      <c r="F8180" s="50"/>
      <c r="L8180" s="50"/>
      <c r="N8180" s="50"/>
      <c r="O8180" s="50"/>
      <c r="P8180" s="50"/>
    </row>
    <row r="8181" spans="1:16">
      <c r="A8181" s="50"/>
      <c r="C8181" s="50"/>
      <c r="D8181" s="50"/>
      <c r="E8181" s="56"/>
      <c r="F8181" s="50"/>
      <c r="L8181" s="50"/>
      <c r="N8181" s="50"/>
      <c r="O8181" s="50"/>
      <c r="P8181" s="50"/>
    </row>
    <row r="8182" spans="1:16">
      <c r="A8182" s="50"/>
      <c r="C8182" s="50"/>
      <c r="D8182" s="50"/>
      <c r="E8182" s="56"/>
      <c r="F8182" s="50"/>
      <c r="L8182" s="50"/>
      <c r="N8182" s="50"/>
      <c r="O8182" s="50"/>
      <c r="P8182" s="50"/>
    </row>
    <row r="8183" spans="1:16">
      <c r="A8183" s="50"/>
      <c r="C8183" s="50"/>
      <c r="D8183" s="50"/>
      <c r="E8183" s="56"/>
      <c r="F8183" s="50"/>
      <c r="L8183" s="50"/>
      <c r="N8183" s="50"/>
      <c r="O8183" s="50"/>
      <c r="P8183" s="50"/>
    </row>
    <row r="8184" spans="1:16">
      <c r="A8184" s="50"/>
      <c r="C8184" s="50"/>
      <c r="D8184" s="50"/>
      <c r="E8184" s="56"/>
      <c r="F8184" s="50"/>
      <c r="L8184" s="50"/>
      <c r="N8184" s="50"/>
      <c r="O8184" s="50"/>
      <c r="P8184" s="50"/>
    </row>
    <row r="8185" spans="1:16">
      <c r="A8185" s="50"/>
      <c r="C8185" s="50"/>
      <c r="D8185" s="50"/>
      <c r="E8185" s="56"/>
      <c r="F8185" s="50"/>
      <c r="L8185" s="50"/>
      <c r="N8185" s="50"/>
      <c r="O8185" s="50"/>
      <c r="P8185" s="50"/>
    </row>
    <row r="8186" spans="1:16">
      <c r="A8186" s="50"/>
      <c r="C8186" s="50"/>
      <c r="D8186" s="50"/>
      <c r="E8186" s="56"/>
      <c r="F8186" s="50"/>
      <c r="L8186" s="50"/>
      <c r="N8186" s="50"/>
      <c r="O8186" s="50"/>
      <c r="P8186" s="50"/>
    </row>
    <row r="8187" spans="1:16">
      <c r="A8187" s="50"/>
      <c r="C8187" s="50"/>
      <c r="D8187" s="50"/>
      <c r="E8187" s="56"/>
      <c r="F8187" s="50"/>
      <c r="L8187" s="50"/>
      <c r="N8187" s="50"/>
      <c r="O8187" s="50"/>
      <c r="P8187" s="50"/>
    </row>
    <row r="8188" spans="1:16">
      <c r="A8188" s="50"/>
      <c r="C8188" s="50"/>
      <c r="D8188" s="50"/>
      <c r="E8188" s="56"/>
      <c r="F8188" s="50"/>
      <c r="L8188" s="50"/>
      <c r="N8188" s="50"/>
      <c r="O8188" s="50"/>
      <c r="P8188" s="50"/>
    </row>
    <row r="8189" spans="1:16">
      <c r="A8189" s="50"/>
      <c r="C8189" s="50"/>
      <c r="D8189" s="50"/>
      <c r="E8189" s="56"/>
      <c r="F8189" s="50"/>
      <c r="L8189" s="50"/>
      <c r="N8189" s="50"/>
      <c r="O8189" s="50"/>
      <c r="P8189" s="50"/>
    </row>
    <row r="8190" spans="1:16">
      <c r="A8190" s="50"/>
      <c r="C8190" s="50"/>
      <c r="D8190" s="50"/>
      <c r="E8190" s="56"/>
      <c r="F8190" s="50"/>
      <c r="L8190" s="50"/>
      <c r="N8190" s="50"/>
      <c r="O8190" s="50"/>
      <c r="P8190" s="50"/>
    </row>
    <row r="8191" spans="1:16">
      <c r="A8191" s="50"/>
      <c r="C8191" s="50"/>
      <c r="D8191" s="50"/>
      <c r="E8191" s="56"/>
      <c r="F8191" s="50"/>
      <c r="L8191" s="50"/>
      <c r="N8191" s="50"/>
      <c r="O8191" s="50"/>
      <c r="P8191" s="50"/>
    </row>
    <row r="8192" spans="1:16">
      <c r="A8192" s="50"/>
      <c r="C8192" s="50"/>
      <c r="D8192" s="50"/>
      <c r="E8192" s="56"/>
      <c r="F8192" s="50"/>
      <c r="L8192" s="50"/>
      <c r="N8192" s="50"/>
      <c r="O8192" s="50"/>
      <c r="P8192" s="50"/>
    </row>
    <row r="8193" spans="1:16">
      <c r="A8193" s="50"/>
      <c r="C8193" s="50"/>
      <c r="D8193" s="50"/>
      <c r="E8193" s="56"/>
      <c r="F8193" s="50"/>
      <c r="L8193" s="50"/>
      <c r="N8193" s="50"/>
      <c r="O8193" s="50"/>
      <c r="P8193" s="50"/>
    </row>
    <row r="8194" spans="1:16">
      <c r="A8194" s="50"/>
      <c r="C8194" s="50"/>
      <c r="D8194" s="50"/>
      <c r="E8194" s="56"/>
      <c r="F8194" s="50"/>
      <c r="L8194" s="50"/>
      <c r="N8194" s="50"/>
      <c r="O8194" s="50"/>
      <c r="P8194" s="50"/>
    </row>
    <row r="8195" spans="1:16">
      <c r="A8195" s="50"/>
      <c r="C8195" s="50"/>
      <c r="D8195" s="50"/>
      <c r="E8195" s="56"/>
      <c r="F8195" s="50"/>
      <c r="L8195" s="50"/>
      <c r="N8195" s="50"/>
      <c r="O8195" s="50"/>
      <c r="P8195" s="50"/>
    </row>
    <row r="8196" spans="1:16">
      <c r="A8196" s="50"/>
      <c r="C8196" s="50"/>
      <c r="D8196" s="50"/>
      <c r="E8196" s="56"/>
      <c r="F8196" s="50"/>
      <c r="L8196" s="50"/>
      <c r="N8196" s="50"/>
      <c r="O8196" s="50"/>
      <c r="P8196" s="50"/>
    </row>
    <row r="8197" spans="1:16">
      <c r="A8197" s="50"/>
      <c r="C8197" s="50"/>
      <c r="D8197" s="50"/>
      <c r="E8197" s="56"/>
      <c r="F8197" s="50"/>
      <c r="L8197" s="50"/>
      <c r="N8197" s="50"/>
      <c r="O8197" s="50"/>
      <c r="P8197" s="50"/>
    </row>
    <row r="8198" spans="1:16">
      <c r="A8198" s="50"/>
      <c r="C8198" s="50"/>
      <c r="D8198" s="50"/>
      <c r="E8198" s="56"/>
      <c r="F8198" s="50"/>
      <c r="L8198" s="50"/>
      <c r="N8198" s="50"/>
      <c r="O8198" s="50"/>
      <c r="P8198" s="50"/>
    </row>
    <row r="8199" spans="1:16">
      <c r="A8199" s="50"/>
      <c r="C8199" s="50"/>
      <c r="D8199" s="50"/>
      <c r="E8199" s="56"/>
      <c r="F8199" s="50"/>
      <c r="L8199" s="50"/>
      <c r="N8199" s="50"/>
      <c r="O8199" s="50"/>
      <c r="P8199" s="50"/>
    </row>
    <row r="8200" spans="1:16">
      <c r="A8200" s="50"/>
      <c r="C8200" s="50"/>
      <c r="D8200" s="50"/>
      <c r="E8200" s="56"/>
      <c r="F8200" s="50"/>
      <c r="L8200" s="50"/>
      <c r="N8200" s="50"/>
      <c r="O8200" s="50"/>
      <c r="P8200" s="50"/>
    </row>
    <row r="8201" spans="1:16">
      <c r="A8201" s="50"/>
      <c r="C8201" s="50"/>
      <c r="D8201" s="50"/>
      <c r="E8201" s="56"/>
      <c r="F8201" s="50"/>
      <c r="L8201" s="50"/>
      <c r="N8201" s="50"/>
      <c r="O8201" s="50"/>
      <c r="P8201" s="50"/>
    </row>
    <row r="8202" spans="1:16">
      <c r="A8202" s="50"/>
      <c r="C8202" s="50"/>
      <c r="D8202" s="50"/>
      <c r="E8202" s="56"/>
      <c r="F8202" s="50"/>
      <c r="L8202" s="50"/>
      <c r="N8202" s="50"/>
      <c r="O8202" s="50"/>
      <c r="P8202" s="50"/>
    </row>
    <row r="8203" spans="1:16">
      <c r="A8203" s="50"/>
      <c r="C8203" s="50"/>
      <c r="D8203" s="50"/>
      <c r="E8203" s="56"/>
      <c r="F8203" s="50"/>
      <c r="L8203" s="50"/>
      <c r="N8203" s="50"/>
      <c r="O8203" s="50"/>
      <c r="P8203" s="50"/>
    </row>
    <row r="8204" spans="1:16">
      <c r="A8204" s="50"/>
      <c r="C8204" s="50"/>
      <c r="D8204" s="50"/>
      <c r="E8204" s="56"/>
      <c r="F8204" s="50"/>
      <c r="L8204" s="50"/>
      <c r="N8204" s="50"/>
      <c r="O8204" s="50"/>
      <c r="P8204" s="50"/>
    </row>
    <row r="8205" spans="1:16">
      <c r="A8205" s="50"/>
      <c r="C8205" s="50"/>
      <c r="D8205" s="50"/>
      <c r="E8205" s="56"/>
      <c r="F8205" s="50"/>
      <c r="L8205" s="50"/>
      <c r="N8205" s="50"/>
      <c r="O8205" s="50"/>
      <c r="P8205" s="50"/>
    </row>
    <row r="8206" spans="1:16">
      <c r="A8206" s="50"/>
      <c r="C8206" s="50"/>
      <c r="D8206" s="50"/>
      <c r="E8206" s="56"/>
      <c r="F8206" s="50"/>
      <c r="L8206" s="50"/>
      <c r="N8206" s="50"/>
      <c r="O8206" s="50"/>
      <c r="P8206" s="50"/>
    </row>
    <row r="8207" spans="1:16">
      <c r="A8207" s="50"/>
      <c r="C8207" s="50"/>
      <c r="D8207" s="50"/>
      <c r="E8207" s="56"/>
      <c r="F8207" s="50"/>
      <c r="L8207" s="50"/>
      <c r="N8207" s="50"/>
      <c r="O8207" s="50"/>
      <c r="P8207" s="50"/>
    </row>
    <row r="8208" spans="1:16">
      <c r="A8208" s="50"/>
      <c r="C8208" s="50"/>
      <c r="D8208" s="50"/>
      <c r="E8208" s="56"/>
      <c r="F8208" s="50"/>
      <c r="L8208" s="50"/>
      <c r="N8208" s="50"/>
      <c r="O8208" s="50"/>
      <c r="P8208" s="50"/>
    </row>
    <row r="8209" spans="1:16">
      <c r="A8209" s="50"/>
      <c r="C8209" s="50"/>
      <c r="D8209" s="50"/>
      <c r="E8209" s="56"/>
      <c r="F8209" s="50"/>
      <c r="L8209" s="50"/>
      <c r="N8209" s="50"/>
      <c r="O8209" s="50"/>
      <c r="P8209" s="50"/>
    </row>
    <row r="8210" spans="1:16">
      <c r="A8210" s="50"/>
      <c r="C8210" s="50"/>
      <c r="D8210" s="50"/>
      <c r="E8210" s="56"/>
      <c r="F8210" s="50"/>
      <c r="L8210" s="50"/>
      <c r="N8210" s="50"/>
      <c r="O8210" s="50"/>
      <c r="P8210" s="50"/>
    </row>
    <row r="8211" spans="1:16">
      <c r="A8211" s="50"/>
      <c r="C8211" s="50"/>
      <c r="D8211" s="50"/>
      <c r="E8211" s="56"/>
      <c r="F8211" s="50"/>
      <c r="L8211" s="50"/>
      <c r="N8211" s="50"/>
      <c r="O8211" s="50"/>
      <c r="P8211" s="50"/>
    </row>
    <row r="8212" spans="1:16">
      <c r="A8212" s="50"/>
      <c r="C8212" s="50"/>
      <c r="D8212" s="50"/>
      <c r="E8212" s="56"/>
      <c r="F8212" s="50"/>
      <c r="L8212" s="50"/>
      <c r="N8212" s="50"/>
      <c r="O8212" s="50"/>
      <c r="P8212" s="50"/>
    </row>
    <row r="8213" spans="1:16">
      <c r="A8213" s="50"/>
      <c r="C8213" s="50"/>
      <c r="D8213" s="50"/>
      <c r="E8213" s="56"/>
      <c r="F8213" s="50"/>
      <c r="L8213" s="50"/>
      <c r="N8213" s="50"/>
      <c r="O8213" s="50"/>
      <c r="P8213" s="50"/>
    </row>
    <row r="8214" spans="1:16">
      <c r="A8214" s="50"/>
      <c r="C8214" s="50"/>
      <c r="D8214" s="50"/>
      <c r="E8214" s="56"/>
      <c r="F8214" s="50"/>
      <c r="L8214" s="50"/>
      <c r="N8214" s="50"/>
      <c r="O8214" s="50"/>
      <c r="P8214" s="50"/>
    </row>
    <row r="8215" spans="1:16">
      <c r="A8215" s="50"/>
      <c r="C8215" s="50"/>
      <c r="D8215" s="50"/>
      <c r="E8215" s="56"/>
      <c r="F8215" s="50"/>
      <c r="L8215" s="50"/>
      <c r="N8215" s="50"/>
      <c r="O8215" s="50"/>
      <c r="P8215" s="50"/>
    </row>
    <row r="8216" spans="1:16">
      <c r="A8216" s="50"/>
      <c r="C8216" s="50"/>
      <c r="D8216" s="50"/>
      <c r="E8216" s="56"/>
      <c r="F8216" s="50"/>
      <c r="L8216" s="50"/>
      <c r="N8216" s="50"/>
      <c r="O8216" s="50"/>
      <c r="P8216" s="50"/>
    </row>
    <row r="8217" spans="1:16">
      <c r="A8217" s="50"/>
      <c r="C8217" s="50"/>
      <c r="D8217" s="50"/>
      <c r="E8217" s="56"/>
      <c r="F8217" s="50"/>
      <c r="L8217" s="50"/>
      <c r="N8217" s="50"/>
      <c r="O8217" s="50"/>
      <c r="P8217" s="50"/>
    </row>
    <row r="8218" spans="1:16">
      <c r="A8218" s="50"/>
      <c r="C8218" s="50"/>
      <c r="D8218" s="50"/>
      <c r="E8218" s="56"/>
      <c r="F8218" s="50"/>
      <c r="L8218" s="50"/>
      <c r="N8218" s="50"/>
      <c r="O8218" s="50"/>
      <c r="P8218" s="50"/>
    </row>
    <row r="8219" spans="1:16">
      <c r="A8219" s="50"/>
      <c r="C8219" s="50"/>
      <c r="D8219" s="50"/>
      <c r="E8219" s="56"/>
      <c r="F8219" s="50"/>
      <c r="L8219" s="50"/>
      <c r="N8219" s="50"/>
      <c r="O8219" s="50"/>
      <c r="P8219" s="50"/>
    </row>
    <row r="8220" spans="1:16">
      <c r="A8220" s="50"/>
      <c r="C8220" s="50"/>
      <c r="D8220" s="50"/>
      <c r="E8220" s="56"/>
      <c r="F8220" s="50"/>
      <c r="L8220" s="50"/>
      <c r="N8220" s="50"/>
      <c r="O8220" s="50"/>
      <c r="P8220" s="50"/>
    </row>
    <row r="8221" spans="1:16">
      <c r="A8221" s="50"/>
      <c r="C8221" s="50"/>
      <c r="D8221" s="50"/>
      <c r="E8221" s="56"/>
      <c r="F8221" s="50"/>
      <c r="L8221" s="50"/>
      <c r="N8221" s="50"/>
      <c r="O8221" s="50"/>
      <c r="P8221" s="50"/>
    </row>
    <row r="8222" spans="1:16">
      <c r="A8222" s="50"/>
      <c r="C8222" s="50"/>
      <c r="D8222" s="50"/>
      <c r="E8222" s="56"/>
      <c r="F8222" s="50"/>
      <c r="L8222" s="50"/>
      <c r="N8222" s="50"/>
      <c r="O8222" s="50"/>
      <c r="P8222" s="50"/>
    </row>
    <row r="8223" spans="1:16">
      <c r="A8223" s="50"/>
      <c r="C8223" s="50"/>
      <c r="D8223" s="50"/>
      <c r="E8223" s="56"/>
      <c r="F8223" s="50"/>
      <c r="L8223" s="50"/>
      <c r="N8223" s="50"/>
      <c r="O8223" s="50"/>
      <c r="P8223" s="50"/>
    </row>
    <row r="8224" spans="1:16">
      <c r="A8224" s="50"/>
      <c r="C8224" s="50"/>
      <c r="D8224" s="50"/>
      <c r="E8224" s="56"/>
      <c r="F8224" s="50"/>
      <c r="L8224" s="50"/>
      <c r="N8224" s="50"/>
      <c r="O8224" s="50"/>
      <c r="P8224" s="50"/>
    </row>
    <row r="8225" spans="1:16">
      <c r="A8225" s="50"/>
      <c r="C8225" s="50"/>
      <c r="D8225" s="50"/>
      <c r="E8225" s="56"/>
      <c r="F8225" s="50"/>
      <c r="L8225" s="50"/>
      <c r="N8225" s="50"/>
      <c r="O8225" s="50"/>
      <c r="P8225" s="50"/>
    </row>
    <row r="8226" spans="1:16">
      <c r="A8226" s="50"/>
      <c r="C8226" s="50"/>
      <c r="D8226" s="50"/>
      <c r="E8226" s="56"/>
      <c r="F8226" s="50"/>
      <c r="L8226" s="50"/>
      <c r="N8226" s="50"/>
      <c r="O8226" s="50"/>
      <c r="P8226" s="50"/>
    </row>
    <row r="8227" spans="1:16">
      <c r="A8227" s="50"/>
      <c r="C8227" s="50"/>
      <c r="D8227" s="50"/>
      <c r="E8227" s="56"/>
      <c r="F8227" s="50"/>
      <c r="L8227" s="50"/>
      <c r="N8227" s="50"/>
      <c r="O8227" s="50"/>
      <c r="P8227" s="50"/>
    </row>
    <row r="8228" spans="1:16">
      <c r="A8228" s="50"/>
      <c r="C8228" s="50"/>
      <c r="D8228" s="50"/>
      <c r="E8228" s="56"/>
      <c r="F8228" s="50"/>
      <c r="L8228" s="50"/>
      <c r="N8228" s="50"/>
      <c r="O8228" s="50"/>
      <c r="P8228" s="50"/>
    </row>
    <row r="8229" spans="1:16">
      <c r="A8229" s="50"/>
      <c r="C8229" s="50"/>
      <c r="D8229" s="50"/>
      <c r="E8229" s="56"/>
      <c r="F8229" s="50"/>
      <c r="L8229" s="50"/>
      <c r="N8229" s="50"/>
      <c r="O8229" s="50"/>
      <c r="P8229" s="50"/>
    </row>
    <row r="8230" spans="1:16">
      <c r="A8230" s="50"/>
      <c r="C8230" s="50"/>
      <c r="D8230" s="50"/>
      <c r="E8230" s="56"/>
      <c r="F8230" s="50"/>
      <c r="L8230" s="50"/>
      <c r="N8230" s="50"/>
      <c r="O8230" s="50"/>
      <c r="P8230" s="50"/>
    </row>
    <row r="8231" spans="1:16">
      <c r="A8231" s="50"/>
      <c r="C8231" s="50"/>
      <c r="D8231" s="50"/>
      <c r="E8231" s="56"/>
      <c r="F8231" s="50"/>
      <c r="L8231" s="50"/>
      <c r="N8231" s="50"/>
      <c r="O8231" s="50"/>
      <c r="P8231" s="50"/>
    </row>
    <row r="8232" spans="1:16">
      <c r="A8232" s="50"/>
      <c r="C8232" s="50"/>
      <c r="D8232" s="50"/>
      <c r="E8232" s="56"/>
      <c r="F8232" s="50"/>
      <c r="L8232" s="50"/>
      <c r="N8232" s="50"/>
      <c r="O8232" s="50"/>
      <c r="P8232" s="50"/>
    </row>
    <row r="8233" spans="1:16">
      <c r="A8233" s="50"/>
      <c r="C8233" s="50"/>
      <c r="D8233" s="50"/>
      <c r="E8233" s="56"/>
      <c r="F8233" s="50"/>
      <c r="L8233" s="50"/>
      <c r="N8233" s="50"/>
      <c r="O8233" s="50"/>
      <c r="P8233" s="50"/>
    </row>
    <row r="8234" spans="1:16">
      <c r="A8234" s="50"/>
      <c r="C8234" s="50"/>
      <c r="D8234" s="50"/>
      <c r="E8234" s="56"/>
      <c r="F8234" s="50"/>
      <c r="L8234" s="50"/>
      <c r="N8234" s="50"/>
      <c r="O8234" s="50"/>
      <c r="P8234" s="50"/>
    </row>
    <row r="8235" spans="1:16">
      <c r="A8235" s="50"/>
      <c r="C8235" s="50"/>
      <c r="D8235" s="50"/>
      <c r="E8235" s="56"/>
      <c r="F8235" s="50"/>
      <c r="L8235" s="50"/>
      <c r="N8235" s="50"/>
      <c r="O8235" s="50"/>
      <c r="P8235" s="50"/>
    </row>
    <row r="8236" spans="1:16">
      <c r="A8236" s="50"/>
      <c r="C8236" s="50"/>
      <c r="D8236" s="50"/>
      <c r="E8236" s="56"/>
      <c r="F8236" s="50"/>
      <c r="L8236" s="50"/>
      <c r="N8236" s="50"/>
      <c r="O8236" s="50"/>
      <c r="P8236" s="50"/>
    </row>
    <row r="8237" spans="1:16">
      <c r="A8237" s="50"/>
      <c r="C8237" s="50"/>
      <c r="D8237" s="50"/>
      <c r="E8237" s="56"/>
      <c r="F8237" s="50"/>
      <c r="L8237" s="50"/>
      <c r="N8237" s="50"/>
      <c r="O8237" s="50"/>
      <c r="P8237" s="50"/>
    </row>
    <row r="8238" spans="1:16">
      <c r="A8238" s="50"/>
      <c r="C8238" s="50"/>
      <c r="D8238" s="50"/>
      <c r="E8238" s="56"/>
      <c r="F8238" s="50"/>
      <c r="L8238" s="50"/>
      <c r="N8238" s="50"/>
      <c r="O8238" s="50"/>
      <c r="P8238" s="50"/>
    </row>
    <row r="8239" spans="1:16">
      <c r="A8239" s="50"/>
      <c r="C8239" s="50"/>
      <c r="D8239" s="50"/>
      <c r="E8239" s="56"/>
      <c r="F8239" s="50"/>
      <c r="L8239" s="50"/>
      <c r="N8239" s="50"/>
      <c r="O8239" s="50"/>
      <c r="P8239" s="50"/>
    </row>
    <row r="8240" spans="1:16">
      <c r="A8240" s="50"/>
      <c r="C8240" s="50"/>
      <c r="D8240" s="50"/>
      <c r="E8240" s="56"/>
      <c r="F8240" s="50"/>
      <c r="L8240" s="50"/>
      <c r="N8240" s="50"/>
      <c r="O8240" s="50"/>
      <c r="P8240" s="50"/>
    </row>
    <row r="8241" spans="1:16">
      <c r="A8241" s="50"/>
      <c r="C8241" s="50"/>
      <c r="D8241" s="50"/>
      <c r="E8241" s="56"/>
      <c r="F8241" s="50"/>
      <c r="L8241" s="50"/>
      <c r="N8241" s="50"/>
      <c r="O8241" s="50"/>
      <c r="P8241" s="50"/>
    </row>
    <row r="8242" spans="1:16">
      <c r="A8242" s="50"/>
      <c r="C8242" s="50"/>
      <c r="D8242" s="50"/>
      <c r="E8242" s="56"/>
      <c r="F8242" s="50"/>
      <c r="L8242" s="50"/>
      <c r="N8242" s="50"/>
      <c r="O8242" s="50"/>
      <c r="P8242" s="50"/>
    </row>
    <row r="8243" spans="1:16">
      <c r="A8243" s="50"/>
      <c r="C8243" s="50"/>
      <c r="D8243" s="50"/>
      <c r="E8243" s="56"/>
      <c r="F8243" s="50"/>
      <c r="L8243" s="50"/>
      <c r="N8243" s="50"/>
      <c r="O8243" s="50"/>
      <c r="P8243" s="50"/>
    </row>
    <row r="8244" spans="1:16">
      <c r="A8244" s="50"/>
      <c r="C8244" s="50"/>
      <c r="D8244" s="50"/>
      <c r="E8244" s="56"/>
      <c r="F8244" s="50"/>
      <c r="L8244" s="50"/>
      <c r="N8244" s="50"/>
      <c r="O8244" s="50"/>
      <c r="P8244" s="50"/>
    </row>
    <row r="8245" spans="1:16">
      <c r="A8245" s="50"/>
      <c r="C8245" s="50"/>
      <c r="D8245" s="50"/>
      <c r="E8245" s="56"/>
      <c r="F8245" s="50"/>
      <c r="L8245" s="50"/>
      <c r="N8245" s="50"/>
      <c r="O8245" s="50"/>
      <c r="P8245" s="50"/>
    </row>
    <row r="8246" spans="1:16">
      <c r="A8246" s="50"/>
      <c r="C8246" s="50"/>
      <c r="D8246" s="50"/>
      <c r="E8246" s="56"/>
      <c r="F8246" s="50"/>
      <c r="L8246" s="50"/>
      <c r="N8246" s="50"/>
      <c r="O8246" s="50"/>
      <c r="P8246" s="50"/>
    </row>
    <row r="8247" spans="1:16">
      <c r="A8247" s="50"/>
      <c r="C8247" s="50"/>
      <c r="D8247" s="50"/>
      <c r="E8247" s="56"/>
      <c r="F8247" s="50"/>
      <c r="L8247" s="50"/>
      <c r="N8247" s="50"/>
      <c r="O8247" s="50"/>
      <c r="P8247" s="50"/>
    </row>
    <row r="8248" spans="1:16">
      <c r="A8248" s="50"/>
      <c r="C8248" s="50"/>
      <c r="D8248" s="50"/>
      <c r="E8248" s="56"/>
      <c r="F8248" s="50"/>
      <c r="L8248" s="50"/>
      <c r="N8248" s="50"/>
      <c r="O8248" s="50"/>
      <c r="P8248" s="50"/>
    </row>
    <row r="8249" spans="1:16">
      <c r="A8249" s="50"/>
      <c r="C8249" s="50"/>
      <c r="D8249" s="50"/>
      <c r="E8249" s="56"/>
      <c r="F8249" s="50"/>
      <c r="L8249" s="50"/>
      <c r="N8249" s="50"/>
      <c r="O8249" s="50"/>
      <c r="P8249" s="50"/>
    </row>
    <row r="8250" spans="1:16">
      <c r="A8250" s="50"/>
      <c r="C8250" s="50"/>
      <c r="D8250" s="50"/>
      <c r="E8250" s="56"/>
      <c r="F8250" s="50"/>
      <c r="L8250" s="50"/>
      <c r="N8250" s="50"/>
      <c r="O8250" s="50"/>
      <c r="P8250" s="50"/>
    </row>
    <row r="8251" spans="1:16">
      <c r="A8251" s="50"/>
      <c r="C8251" s="50"/>
      <c r="D8251" s="50"/>
      <c r="E8251" s="56"/>
      <c r="F8251" s="50"/>
      <c r="L8251" s="50"/>
      <c r="N8251" s="50"/>
      <c r="O8251" s="50"/>
      <c r="P8251" s="50"/>
    </row>
    <row r="8252" spans="1:16">
      <c r="A8252" s="50"/>
      <c r="C8252" s="50"/>
      <c r="D8252" s="50"/>
      <c r="E8252" s="56"/>
      <c r="F8252" s="50"/>
      <c r="L8252" s="50"/>
      <c r="N8252" s="50"/>
      <c r="O8252" s="50"/>
      <c r="P8252" s="50"/>
    </row>
    <row r="8253" spans="1:16">
      <c r="A8253" s="50"/>
      <c r="C8253" s="50"/>
      <c r="D8253" s="50"/>
      <c r="E8253" s="56"/>
      <c r="F8253" s="50"/>
      <c r="L8253" s="50"/>
      <c r="N8253" s="50"/>
      <c r="O8253" s="50"/>
      <c r="P8253" s="50"/>
    </row>
    <row r="8254" spans="1:16">
      <c r="A8254" s="50"/>
      <c r="C8254" s="50"/>
      <c r="D8254" s="50"/>
      <c r="E8254" s="56"/>
      <c r="F8254" s="50"/>
      <c r="L8254" s="50"/>
      <c r="N8254" s="50"/>
      <c r="O8254" s="50"/>
      <c r="P8254" s="50"/>
    </row>
    <row r="8255" spans="1:16">
      <c r="A8255" s="50"/>
      <c r="C8255" s="50"/>
      <c r="D8255" s="50"/>
      <c r="E8255" s="56"/>
      <c r="F8255" s="50"/>
      <c r="L8255" s="50"/>
      <c r="N8255" s="50"/>
      <c r="O8255" s="50"/>
      <c r="P8255" s="50"/>
    </row>
    <row r="8256" spans="1:16">
      <c r="A8256" s="50"/>
      <c r="C8256" s="50"/>
      <c r="D8256" s="50"/>
      <c r="E8256" s="56"/>
      <c r="F8256" s="50"/>
      <c r="L8256" s="50"/>
      <c r="N8256" s="50"/>
      <c r="O8256" s="50"/>
      <c r="P8256" s="50"/>
    </row>
    <row r="8257" spans="1:16">
      <c r="A8257" s="50"/>
      <c r="C8257" s="50"/>
      <c r="D8257" s="50"/>
      <c r="E8257" s="56"/>
      <c r="F8257" s="50"/>
      <c r="L8257" s="50"/>
      <c r="N8257" s="50"/>
      <c r="O8257" s="50"/>
      <c r="P8257" s="50"/>
    </row>
    <row r="8258" spans="1:16">
      <c r="A8258" s="50"/>
      <c r="C8258" s="50"/>
      <c r="D8258" s="50"/>
      <c r="E8258" s="56"/>
      <c r="F8258" s="50"/>
      <c r="L8258" s="50"/>
      <c r="N8258" s="50"/>
      <c r="O8258" s="50"/>
      <c r="P8258" s="50"/>
    </row>
    <row r="8259" spans="1:16">
      <c r="A8259" s="50"/>
      <c r="C8259" s="50"/>
      <c r="D8259" s="50"/>
      <c r="E8259" s="56"/>
      <c r="F8259" s="50"/>
      <c r="L8259" s="50"/>
      <c r="N8259" s="50"/>
      <c r="O8259" s="50"/>
      <c r="P8259" s="50"/>
    </row>
    <row r="8260" spans="1:16">
      <c r="A8260" s="50"/>
      <c r="C8260" s="50"/>
      <c r="D8260" s="50"/>
      <c r="E8260" s="56"/>
      <c r="F8260" s="50"/>
      <c r="L8260" s="50"/>
      <c r="N8260" s="50"/>
      <c r="O8260" s="50"/>
      <c r="P8260" s="50"/>
    </row>
    <row r="8261" spans="1:16">
      <c r="A8261" s="50"/>
      <c r="C8261" s="50"/>
      <c r="D8261" s="50"/>
      <c r="E8261" s="56"/>
      <c r="F8261" s="50"/>
      <c r="L8261" s="50"/>
      <c r="N8261" s="50"/>
      <c r="O8261" s="50"/>
      <c r="P8261" s="50"/>
    </row>
    <row r="8262" spans="1:16">
      <c r="A8262" s="50"/>
      <c r="C8262" s="50"/>
      <c r="D8262" s="50"/>
      <c r="E8262" s="56"/>
      <c r="F8262" s="50"/>
      <c r="L8262" s="50"/>
      <c r="N8262" s="50"/>
      <c r="O8262" s="50"/>
      <c r="P8262" s="50"/>
    </row>
    <row r="8263" spans="1:16">
      <c r="A8263" s="50"/>
      <c r="C8263" s="50"/>
      <c r="D8263" s="50"/>
      <c r="E8263" s="56"/>
      <c r="F8263" s="50"/>
      <c r="L8263" s="50"/>
      <c r="N8263" s="50"/>
      <c r="O8263" s="50"/>
      <c r="P8263" s="50"/>
    </row>
    <row r="8264" spans="1:16">
      <c r="A8264" s="50"/>
      <c r="C8264" s="50"/>
      <c r="D8264" s="50"/>
      <c r="E8264" s="56"/>
      <c r="F8264" s="50"/>
      <c r="L8264" s="50"/>
      <c r="N8264" s="50"/>
      <c r="O8264" s="50"/>
      <c r="P8264" s="50"/>
    </row>
    <row r="8265" spans="1:16">
      <c r="A8265" s="50"/>
      <c r="C8265" s="50"/>
      <c r="D8265" s="50"/>
      <c r="E8265" s="56"/>
      <c r="F8265" s="50"/>
      <c r="L8265" s="50"/>
      <c r="N8265" s="50"/>
      <c r="O8265" s="50"/>
      <c r="P8265" s="50"/>
    </row>
    <row r="8266" spans="1:16">
      <c r="A8266" s="50"/>
      <c r="C8266" s="50"/>
      <c r="D8266" s="50"/>
      <c r="E8266" s="56"/>
      <c r="F8266" s="50"/>
      <c r="L8266" s="50"/>
      <c r="N8266" s="50"/>
      <c r="O8266" s="50"/>
      <c r="P8266" s="50"/>
    </row>
    <row r="8267" spans="1:16">
      <c r="A8267" s="50"/>
      <c r="C8267" s="50"/>
      <c r="D8267" s="50"/>
      <c r="E8267" s="56"/>
      <c r="F8267" s="50"/>
      <c r="L8267" s="50"/>
      <c r="N8267" s="50"/>
      <c r="O8267" s="50"/>
      <c r="P8267" s="50"/>
    </row>
    <row r="8268" spans="1:16">
      <c r="A8268" s="50"/>
      <c r="C8268" s="50"/>
      <c r="D8268" s="50"/>
      <c r="E8268" s="56"/>
      <c r="F8268" s="50"/>
      <c r="L8268" s="50"/>
      <c r="N8268" s="50"/>
      <c r="O8268" s="50"/>
      <c r="P8268" s="50"/>
    </row>
    <row r="8269" spans="1:16">
      <c r="A8269" s="50"/>
      <c r="C8269" s="50"/>
      <c r="D8269" s="50"/>
      <c r="E8269" s="56"/>
      <c r="F8269" s="50"/>
      <c r="L8269" s="50"/>
      <c r="N8269" s="50"/>
      <c r="O8269" s="50"/>
      <c r="P8269" s="50"/>
    </row>
    <row r="8270" spans="1:16">
      <c r="A8270" s="50"/>
      <c r="C8270" s="50"/>
      <c r="D8270" s="50"/>
      <c r="E8270" s="56"/>
      <c r="F8270" s="50"/>
      <c r="L8270" s="50"/>
      <c r="N8270" s="50"/>
      <c r="O8270" s="50"/>
      <c r="P8270" s="50"/>
    </row>
    <row r="8271" spans="1:16">
      <c r="A8271" s="50"/>
      <c r="C8271" s="50"/>
      <c r="D8271" s="50"/>
      <c r="E8271" s="56"/>
      <c r="F8271" s="50"/>
      <c r="L8271" s="50"/>
      <c r="N8271" s="50"/>
      <c r="O8271" s="50"/>
      <c r="P8271" s="50"/>
    </row>
    <row r="8272" spans="1:16">
      <c r="A8272" s="50"/>
      <c r="C8272" s="50"/>
      <c r="D8272" s="50"/>
      <c r="E8272" s="56"/>
      <c r="F8272" s="50"/>
      <c r="L8272" s="50"/>
      <c r="N8272" s="50"/>
      <c r="O8272" s="50"/>
      <c r="P8272" s="50"/>
    </row>
    <row r="8273" spans="1:16">
      <c r="A8273" s="50"/>
      <c r="C8273" s="50"/>
      <c r="D8273" s="50"/>
      <c r="E8273" s="56"/>
      <c r="F8273" s="50"/>
      <c r="L8273" s="50"/>
      <c r="N8273" s="50"/>
      <c r="O8273" s="50"/>
      <c r="P8273" s="50"/>
    </row>
    <row r="8274" spans="1:16">
      <c r="A8274" s="50"/>
      <c r="C8274" s="50"/>
      <c r="D8274" s="50"/>
      <c r="E8274" s="56"/>
      <c r="F8274" s="50"/>
      <c r="L8274" s="50"/>
      <c r="N8274" s="50"/>
      <c r="O8274" s="50"/>
      <c r="P8274" s="50"/>
    </row>
    <row r="8275" spans="1:16">
      <c r="A8275" s="50"/>
      <c r="C8275" s="50"/>
      <c r="D8275" s="50"/>
      <c r="E8275" s="56"/>
      <c r="F8275" s="50"/>
      <c r="L8275" s="50"/>
      <c r="N8275" s="50"/>
      <c r="O8275" s="50"/>
      <c r="P8275" s="50"/>
    </row>
    <row r="8276" spans="1:16">
      <c r="A8276" s="50"/>
      <c r="C8276" s="50"/>
      <c r="D8276" s="50"/>
      <c r="E8276" s="56"/>
      <c r="F8276" s="50"/>
      <c r="L8276" s="50"/>
      <c r="N8276" s="50"/>
      <c r="O8276" s="50"/>
      <c r="P8276" s="50"/>
    </row>
    <row r="8277" spans="1:16">
      <c r="A8277" s="50"/>
      <c r="C8277" s="50"/>
      <c r="D8277" s="50"/>
      <c r="E8277" s="56"/>
      <c r="F8277" s="50"/>
      <c r="L8277" s="50"/>
      <c r="N8277" s="50"/>
      <c r="O8277" s="50"/>
      <c r="P8277" s="50"/>
    </row>
    <row r="8278" spans="1:16">
      <c r="A8278" s="50"/>
      <c r="C8278" s="50"/>
      <c r="D8278" s="50"/>
      <c r="E8278" s="56"/>
      <c r="F8278" s="50"/>
      <c r="L8278" s="50"/>
      <c r="N8278" s="50"/>
      <c r="O8278" s="50"/>
      <c r="P8278" s="50"/>
    </row>
    <row r="8279" spans="1:16">
      <c r="A8279" s="50"/>
      <c r="C8279" s="50"/>
      <c r="D8279" s="50"/>
      <c r="E8279" s="56"/>
      <c r="F8279" s="50"/>
      <c r="L8279" s="50"/>
      <c r="N8279" s="50"/>
      <c r="O8279" s="50"/>
      <c r="P8279" s="50"/>
    </row>
    <row r="8280" spans="1:16">
      <c r="A8280" s="50"/>
      <c r="C8280" s="50"/>
      <c r="D8280" s="50"/>
      <c r="E8280" s="56"/>
      <c r="F8280" s="50"/>
      <c r="L8280" s="50"/>
      <c r="N8280" s="50"/>
      <c r="O8280" s="50"/>
      <c r="P8280" s="50"/>
    </row>
    <row r="8281" spans="1:16">
      <c r="A8281" s="50"/>
      <c r="C8281" s="50"/>
      <c r="D8281" s="50"/>
      <c r="E8281" s="56"/>
      <c r="F8281" s="50"/>
      <c r="L8281" s="50"/>
      <c r="N8281" s="50"/>
      <c r="O8281" s="50"/>
      <c r="P8281" s="50"/>
    </row>
    <row r="8282" spans="1:16">
      <c r="A8282" s="50"/>
      <c r="C8282" s="50"/>
      <c r="D8282" s="50"/>
      <c r="E8282" s="56"/>
      <c r="F8282" s="50"/>
      <c r="L8282" s="50"/>
      <c r="N8282" s="50"/>
      <c r="O8282" s="50"/>
      <c r="P8282" s="50"/>
    </row>
    <row r="8283" spans="1:16">
      <c r="A8283" s="50"/>
      <c r="C8283" s="50"/>
      <c r="D8283" s="50"/>
      <c r="E8283" s="56"/>
      <c r="F8283" s="50"/>
      <c r="L8283" s="50"/>
      <c r="N8283" s="50"/>
      <c r="O8283" s="50"/>
      <c r="P8283" s="50"/>
    </row>
    <row r="8284" spans="1:16">
      <c r="A8284" s="50"/>
      <c r="C8284" s="50"/>
      <c r="D8284" s="50"/>
      <c r="E8284" s="56"/>
      <c r="F8284" s="50"/>
      <c r="L8284" s="50"/>
      <c r="N8284" s="50"/>
      <c r="O8284" s="50"/>
      <c r="P8284" s="50"/>
    </row>
    <row r="8285" spans="1:16">
      <c r="A8285" s="50"/>
      <c r="C8285" s="50"/>
      <c r="D8285" s="50"/>
      <c r="E8285" s="56"/>
      <c r="F8285" s="50"/>
      <c r="L8285" s="50"/>
      <c r="N8285" s="50"/>
      <c r="O8285" s="50"/>
      <c r="P8285" s="50"/>
    </row>
    <row r="8286" spans="1:16">
      <c r="A8286" s="50"/>
      <c r="C8286" s="50"/>
      <c r="D8286" s="50"/>
      <c r="E8286" s="56"/>
      <c r="F8286" s="50"/>
      <c r="L8286" s="50"/>
      <c r="N8286" s="50"/>
      <c r="O8286" s="50"/>
      <c r="P8286" s="50"/>
    </row>
    <row r="8287" spans="1:16">
      <c r="A8287" s="50"/>
      <c r="C8287" s="50"/>
      <c r="D8287" s="50"/>
      <c r="E8287" s="56"/>
      <c r="F8287" s="50"/>
      <c r="L8287" s="50"/>
      <c r="N8287" s="50"/>
      <c r="O8287" s="50"/>
      <c r="P8287" s="50"/>
    </row>
    <row r="8288" spans="1:16">
      <c r="A8288" s="50"/>
      <c r="C8288" s="50"/>
      <c r="D8288" s="50"/>
      <c r="E8288" s="56"/>
      <c r="F8288" s="50"/>
      <c r="L8288" s="50"/>
      <c r="N8288" s="50"/>
      <c r="O8288" s="50"/>
      <c r="P8288" s="50"/>
    </row>
    <row r="8289" spans="1:16">
      <c r="A8289" s="50"/>
      <c r="C8289" s="50"/>
      <c r="D8289" s="50"/>
      <c r="E8289" s="56"/>
      <c r="F8289" s="50"/>
      <c r="L8289" s="50"/>
      <c r="N8289" s="50"/>
      <c r="O8289" s="50"/>
      <c r="P8289" s="50"/>
    </row>
    <row r="8290" spans="1:16">
      <c r="A8290" s="50"/>
      <c r="C8290" s="50"/>
      <c r="D8290" s="50"/>
      <c r="E8290" s="56"/>
      <c r="F8290" s="50"/>
      <c r="L8290" s="50"/>
      <c r="N8290" s="50"/>
      <c r="O8290" s="50"/>
      <c r="P8290" s="50"/>
    </row>
    <row r="8291" spans="1:16">
      <c r="A8291" s="50"/>
      <c r="C8291" s="50"/>
      <c r="D8291" s="50"/>
      <c r="E8291" s="56"/>
      <c r="F8291" s="50"/>
      <c r="L8291" s="50"/>
      <c r="N8291" s="50"/>
      <c r="O8291" s="50"/>
      <c r="P8291" s="50"/>
    </row>
    <row r="8292" spans="1:16">
      <c r="A8292" s="50"/>
      <c r="C8292" s="50"/>
      <c r="D8292" s="50"/>
      <c r="E8292" s="56"/>
      <c r="F8292" s="50"/>
      <c r="L8292" s="50"/>
      <c r="N8292" s="50"/>
      <c r="O8292" s="50"/>
      <c r="P8292" s="50"/>
    </row>
    <row r="8293" spans="1:16">
      <c r="A8293" s="50"/>
      <c r="C8293" s="50"/>
      <c r="D8293" s="50"/>
      <c r="E8293" s="56"/>
      <c r="F8293" s="50"/>
      <c r="L8293" s="50"/>
      <c r="N8293" s="50"/>
      <c r="O8293" s="50"/>
      <c r="P8293" s="50"/>
    </row>
    <row r="8294" spans="1:16">
      <c r="A8294" s="50"/>
      <c r="C8294" s="50"/>
      <c r="D8294" s="50"/>
      <c r="E8294" s="56"/>
      <c r="F8294" s="50"/>
      <c r="L8294" s="50"/>
      <c r="N8294" s="50"/>
      <c r="O8294" s="50"/>
      <c r="P8294" s="50"/>
    </row>
    <row r="8295" spans="1:16">
      <c r="A8295" s="50"/>
      <c r="C8295" s="50"/>
      <c r="D8295" s="50"/>
      <c r="E8295" s="56"/>
      <c r="F8295" s="50"/>
      <c r="L8295" s="50"/>
      <c r="N8295" s="50"/>
      <c r="O8295" s="50"/>
      <c r="P8295" s="50"/>
    </row>
    <row r="8296" spans="1:16">
      <c r="A8296" s="50"/>
      <c r="C8296" s="50"/>
      <c r="D8296" s="50"/>
      <c r="E8296" s="56"/>
      <c r="F8296" s="50"/>
      <c r="L8296" s="50"/>
      <c r="N8296" s="50"/>
      <c r="O8296" s="50"/>
      <c r="P8296" s="50"/>
    </row>
    <row r="8297" spans="1:16">
      <c r="A8297" s="50"/>
      <c r="C8297" s="50"/>
      <c r="D8297" s="50"/>
      <c r="E8297" s="56"/>
      <c r="F8297" s="50"/>
      <c r="L8297" s="50"/>
      <c r="N8297" s="50"/>
      <c r="O8297" s="50"/>
      <c r="P8297" s="50"/>
    </row>
    <row r="8298" spans="1:16">
      <c r="A8298" s="50"/>
      <c r="C8298" s="50"/>
      <c r="D8298" s="50"/>
      <c r="E8298" s="56"/>
      <c r="F8298" s="50"/>
      <c r="L8298" s="50"/>
      <c r="N8298" s="50"/>
      <c r="O8298" s="50"/>
      <c r="P8298" s="50"/>
    </row>
    <row r="8299" spans="1:16">
      <c r="A8299" s="50"/>
      <c r="C8299" s="50"/>
      <c r="D8299" s="50"/>
      <c r="E8299" s="56"/>
      <c r="F8299" s="50"/>
      <c r="L8299" s="50"/>
      <c r="N8299" s="50"/>
      <c r="O8299" s="50"/>
      <c r="P8299" s="50"/>
    </row>
    <row r="8300" spans="1:16">
      <c r="A8300" s="50"/>
      <c r="C8300" s="50"/>
      <c r="D8300" s="50"/>
      <c r="E8300" s="56"/>
      <c r="F8300" s="50"/>
      <c r="L8300" s="50"/>
      <c r="N8300" s="50"/>
      <c r="O8300" s="50"/>
      <c r="P8300" s="50"/>
    </row>
    <row r="8301" spans="1:16">
      <c r="A8301" s="50"/>
      <c r="C8301" s="50"/>
      <c r="D8301" s="50"/>
      <c r="E8301" s="56"/>
      <c r="F8301" s="50"/>
      <c r="L8301" s="50"/>
      <c r="N8301" s="50"/>
      <c r="O8301" s="50"/>
      <c r="P8301" s="50"/>
    </row>
    <row r="8302" spans="1:16">
      <c r="A8302" s="50"/>
      <c r="C8302" s="50"/>
      <c r="D8302" s="50"/>
      <c r="E8302" s="56"/>
      <c r="F8302" s="50"/>
      <c r="L8302" s="50"/>
      <c r="N8302" s="50"/>
      <c r="O8302" s="50"/>
      <c r="P8302" s="50"/>
    </row>
    <row r="8303" spans="1:16">
      <c r="A8303" s="50"/>
      <c r="C8303" s="50"/>
      <c r="D8303" s="50"/>
      <c r="E8303" s="56"/>
      <c r="F8303" s="50"/>
      <c r="L8303" s="50"/>
      <c r="N8303" s="50"/>
      <c r="O8303" s="50"/>
      <c r="P8303" s="50"/>
    </row>
    <row r="8304" spans="1:16">
      <c r="A8304" s="50"/>
      <c r="C8304" s="50"/>
      <c r="D8304" s="50"/>
      <c r="E8304" s="56"/>
      <c r="F8304" s="50"/>
      <c r="L8304" s="50"/>
      <c r="N8304" s="50"/>
      <c r="O8304" s="50"/>
      <c r="P8304" s="50"/>
    </row>
    <row r="8305" spans="1:16">
      <c r="A8305" s="50"/>
      <c r="C8305" s="50"/>
      <c r="D8305" s="50"/>
      <c r="E8305" s="56"/>
      <c r="F8305" s="50"/>
      <c r="L8305" s="50"/>
      <c r="N8305" s="50"/>
      <c r="O8305" s="50"/>
      <c r="P8305" s="50"/>
    </row>
    <row r="8306" spans="1:16">
      <c r="A8306" s="50"/>
      <c r="C8306" s="50"/>
      <c r="D8306" s="50"/>
      <c r="E8306" s="56"/>
      <c r="F8306" s="50"/>
      <c r="L8306" s="50"/>
      <c r="N8306" s="50"/>
      <c r="O8306" s="50"/>
      <c r="P8306" s="50"/>
    </row>
    <row r="8307" spans="1:16">
      <c r="A8307" s="50"/>
      <c r="C8307" s="50"/>
      <c r="D8307" s="50"/>
      <c r="E8307" s="56"/>
      <c r="F8307" s="50"/>
      <c r="L8307" s="50"/>
      <c r="N8307" s="50"/>
      <c r="O8307" s="50"/>
      <c r="P8307" s="50"/>
    </row>
    <row r="8308" spans="1:16">
      <c r="A8308" s="50"/>
      <c r="C8308" s="50"/>
      <c r="D8308" s="50"/>
      <c r="E8308" s="56"/>
      <c r="F8308" s="50"/>
      <c r="L8308" s="50"/>
      <c r="N8308" s="50"/>
      <c r="O8308" s="50"/>
      <c r="P8308" s="50"/>
    </row>
    <row r="8309" spans="1:16">
      <c r="A8309" s="50"/>
      <c r="C8309" s="50"/>
      <c r="D8309" s="50"/>
      <c r="E8309" s="56"/>
      <c r="F8309" s="50"/>
      <c r="L8309" s="50"/>
      <c r="N8309" s="50"/>
      <c r="O8309" s="50"/>
      <c r="P8309" s="50"/>
    </row>
    <row r="8310" spans="1:16">
      <c r="A8310" s="50"/>
      <c r="C8310" s="50"/>
      <c r="D8310" s="50"/>
      <c r="E8310" s="56"/>
      <c r="F8310" s="50"/>
      <c r="L8310" s="50"/>
      <c r="N8310" s="50"/>
      <c r="O8310" s="50"/>
      <c r="P8310" s="50"/>
    </row>
    <row r="8311" spans="1:16">
      <c r="A8311" s="50"/>
      <c r="C8311" s="50"/>
      <c r="D8311" s="50"/>
      <c r="E8311" s="56"/>
      <c r="F8311" s="50"/>
      <c r="L8311" s="50"/>
      <c r="N8311" s="50"/>
      <c r="O8311" s="50"/>
      <c r="P8311" s="50"/>
    </row>
    <row r="8312" spans="1:16">
      <c r="A8312" s="50"/>
      <c r="C8312" s="50"/>
      <c r="D8312" s="50"/>
      <c r="E8312" s="56"/>
      <c r="F8312" s="50"/>
      <c r="L8312" s="50"/>
      <c r="N8312" s="50"/>
      <c r="O8312" s="50"/>
      <c r="P8312" s="50"/>
    </row>
    <row r="8313" spans="1:16">
      <c r="A8313" s="50"/>
      <c r="C8313" s="50"/>
      <c r="D8313" s="50"/>
      <c r="E8313" s="56"/>
      <c r="F8313" s="50"/>
      <c r="L8313" s="50"/>
      <c r="N8313" s="50"/>
      <c r="O8313" s="50"/>
      <c r="P8313" s="50"/>
    </row>
    <row r="8314" spans="1:16">
      <c r="A8314" s="50"/>
      <c r="C8314" s="50"/>
      <c r="D8314" s="50"/>
      <c r="E8314" s="56"/>
      <c r="F8314" s="50"/>
      <c r="L8314" s="50"/>
      <c r="N8314" s="50"/>
      <c r="O8314" s="50"/>
      <c r="P8314" s="50"/>
    </row>
    <row r="8315" spans="1:16">
      <c r="A8315" s="50"/>
      <c r="C8315" s="50"/>
      <c r="D8315" s="50"/>
      <c r="E8315" s="56"/>
      <c r="F8315" s="50"/>
      <c r="L8315" s="50"/>
      <c r="N8315" s="50"/>
      <c r="O8315" s="50"/>
      <c r="P8315" s="50"/>
    </row>
    <row r="8316" spans="1:16">
      <c r="A8316" s="50"/>
      <c r="C8316" s="50"/>
      <c r="D8316" s="50"/>
      <c r="E8316" s="56"/>
      <c r="F8316" s="50"/>
      <c r="L8316" s="50"/>
      <c r="N8316" s="50"/>
      <c r="O8316" s="50"/>
      <c r="P8316" s="50"/>
    </row>
    <row r="8317" spans="1:16">
      <c r="A8317" s="50"/>
      <c r="C8317" s="50"/>
      <c r="D8317" s="50"/>
      <c r="E8317" s="56"/>
      <c r="F8317" s="50"/>
      <c r="L8317" s="50"/>
      <c r="N8317" s="50"/>
      <c r="O8317" s="50"/>
      <c r="P8317" s="50"/>
    </row>
    <row r="8318" spans="1:16">
      <c r="A8318" s="50"/>
      <c r="C8318" s="50"/>
      <c r="D8318" s="50"/>
      <c r="E8318" s="56"/>
      <c r="F8318" s="50"/>
      <c r="L8318" s="50"/>
      <c r="N8318" s="50"/>
      <c r="O8318" s="50"/>
      <c r="P8318" s="50"/>
    </row>
    <row r="8319" spans="1:16">
      <c r="A8319" s="50"/>
      <c r="C8319" s="50"/>
      <c r="D8319" s="50"/>
      <c r="E8319" s="56"/>
      <c r="F8319" s="50"/>
      <c r="L8319" s="50"/>
      <c r="N8319" s="50"/>
      <c r="O8319" s="50"/>
      <c r="P8319" s="50"/>
    </row>
    <row r="8320" spans="1:16">
      <c r="A8320" s="50"/>
      <c r="C8320" s="50"/>
      <c r="D8320" s="50"/>
      <c r="E8320" s="56"/>
      <c r="F8320" s="50"/>
      <c r="L8320" s="50"/>
      <c r="N8320" s="50"/>
      <c r="O8320" s="50"/>
      <c r="P8320" s="50"/>
    </row>
    <row r="8321" spans="1:16">
      <c r="A8321" s="50"/>
      <c r="C8321" s="50"/>
      <c r="D8321" s="50"/>
      <c r="E8321" s="56"/>
      <c r="F8321" s="50"/>
      <c r="L8321" s="50"/>
      <c r="N8321" s="50"/>
      <c r="O8321" s="50"/>
      <c r="P8321" s="50"/>
    </row>
    <row r="8322" spans="1:16">
      <c r="A8322" s="50"/>
      <c r="C8322" s="50"/>
      <c r="D8322" s="50"/>
      <c r="E8322" s="56"/>
      <c r="F8322" s="50"/>
      <c r="L8322" s="50"/>
      <c r="N8322" s="50"/>
      <c r="O8322" s="50"/>
      <c r="P8322" s="50"/>
    </row>
    <row r="8323" spans="1:16">
      <c r="A8323" s="50"/>
      <c r="C8323" s="50"/>
      <c r="D8323" s="50"/>
      <c r="E8323" s="56"/>
      <c r="F8323" s="50"/>
      <c r="L8323" s="50"/>
      <c r="N8323" s="50"/>
      <c r="O8323" s="50"/>
      <c r="P8323" s="50"/>
    </row>
    <row r="8324" spans="1:16">
      <c r="A8324" s="50"/>
      <c r="C8324" s="50"/>
      <c r="D8324" s="50"/>
      <c r="E8324" s="56"/>
      <c r="F8324" s="50"/>
      <c r="L8324" s="50"/>
      <c r="N8324" s="50"/>
      <c r="O8324" s="50"/>
      <c r="P8324" s="50"/>
    </row>
    <row r="8325" spans="1:16">
      <c r="A8325" s="50"/>
      <c r="C8325" s="50"/>
      <c r="D8325" s="50"/>
      <c r="E8325" s="56"/>
      <c r="F8325" s="50"/>
      <c r="L8325" s="50"/>
      <c r="N8325" s="50"/>
      <c r="O8325" s="50"/>
      <c r="P8325" s="50"/>
    </row>
    <row r="8326" spans="1:16">
      <c r="A8326" s="50"/>
      <c r="C8326" s="50"/>
      <c r="D8326" s="50"/>
      <c r="E8326" s="56"/>
      <c r="F8326" s="50"/>
      <c r="L8326" s="50"/>
      <c r="N8326" s="50"/>
      <c r="O8326" s="50"/>
      <c r="P8326" s="50"/>
    </row>
    <row r="8327" spans="1:16">
      <c r="A8327" s="50"/>
      <c r="C8327" s="50"/>
      <c r="D8327" s="50"/>
      <c r="E8327" s="56"/>
      <c r="F8327" s="50"/>
      <c r="L8327" s="50"/>
      <c r="N8327" s="50"/>
      <c r="O8327" s="50"/>
      <c r="P8327" s="50"/>
    </row>
    <row r="8328" spans="1:16">
      <c r="A8328" s="50"/>
      <c r="C8328" s="50"/>
      <c r="D8328" s="50"/>
      <c r="E8328" s="56"/>
      <c r="F8328" s="50"/>
      <c r="L8328" s="50"/>
      <c r="N8328" s="50"/>
      <c r="O8328" s="50"/>
      <c r="P8328" s="50"/>
    </row>
    <row r="8329" spans="1:16">
      <c r="A8329" s="50"/>
      <c r="C8329" s="50"/>
      <c r="D8329" s="50"/>
      <c r="E8329" s="56"/>
      <c r="F8329" s="50"/>
      <c r="L8329" s="50"/>
      <c r="N8329" s="50"/>
      <c r="O8329" s="50"/>
      <c r="P8329" s="50"/>
    </row>
    <row r="8330" spans="1:16">
      <c r="A8330" s="50"/>
      <c r="C8330" s="50"/>
      <c r="D8330" s="50"/>
      <c r="E8330" s="56"/>
      <c r="F8330" s="50"/>
      <c r="L8330" s="50"/>
      <c r="N8330" s="50"/>
      <c r="O8330" s="50"/>
      <c r="P8330" s="50"/>
    </row>
    <row r="8331" spans="1:16">
      <c r="A8331" s="50"/>
      <c r="C8331" s="50"/>
      <c r="D8331" s="50"/>
      <c r="E8331" s="56"/>
      <c r="F8331" s="50"/>
      <c r="L8331" s="50"/>
      <c r="N8331" s="50"/>
      <c r="O8331" s="50"/>
      <c r="P8331" s="50"/>
    </row>
    <row r="8332" spans="1:16">
      <c r="A8332" s="50"/>
      <c r="C8332" s="50"/>
      <c r="D8332" s="50"/>
      <c r="E8332" s="56"/>
      <c r="F8332" s="50"/>
      <c r="L8332" s="50"/>
      <c r="N8332" s="50"/>
      <c r="O8332" s="50"/>
      <c r="P8332" s="50"/>
    </row>
    <row r="8333" spans="1:16">
      <c r="A8333" s="50"/>
      <c r="C8333" s="50"/>
      <c r="D8333" s="50"/>
      <c r="E8333" s="56"/>
      <c r="F8333" s="50"/>
      <c r="L8333" s="50"/>
      <c r="N8333" s="50"/>
      <c r="O8333" s="50"/>
      <c r="P8333" s="50"/>
    </row>
    <row r="8334" spans="1:16">
      <c r="A8334" s="50"/>
      <c r="C8334" s="50"/>
      <c r="D8334" s="50"/>
      <c r="E8334" s="56"/>
      <c r="F8334" s="50"/>
      <c r="L8334" s="50"/>
      <c r="N8334" s="50"/>
      <c r="O8334" s="50"/>
      <c r="P8334" s="50"/>
    </row>
    <row r="8335" spans="1:16">
      <c r="A8335" s="50"/>
      <c r="C8335" s="50"/>
      <c r="D8335" s="50"/>
      <c r="E8335" s="56"/>
      <c r="F8335" s="50"/>
      <c r="L8335" s="50"/>
      <c r="N8335" s="50"/>
      <c r="O8335" s="50"/>
      <c r="P8335" s="50"/>
    </row>
    <row r="8336" spans="1:16">
      <c r="A8336" s="50"/>
      <c r="C8336" s="50"/>
      <c r="D8336" s="50"/>
      <c r="E8336" s="56"/>
      <c r="F8336" s="50"/>
      <c r="L8336" s="50"/>
      <c r="N8336" s="50"/>
      <c r="O8336" s="50"/>
      <c r="P8336" s="50"/>
    </row>
    <row r="8337" spans="1:16">
      <c r="A8337" s="50"/>
      <c r="C8337" s="50"/>
      <c r="D8337" s="50"/>
      <c r="E8337" s="56"/>
      <c r="F8337" s="50"/>
      <c r="L8337" s="50"/>
      <c r="N8337" s="50"/>
      <c r="O8337" s="50"/>
      <c r="P8337" s="50"/>
    </row>
    <row r="8338" spans="1:16">
      <c r="A8338" s="50"/>
      <c r="C8338" s="50"/>
      <c r="D8338" s="50"/>
      <c r="E8338" s="56"/>
      <c r="F8338" s="50"/>
      <c r="L8338" s="50"/>
      <c r="N8338" s="50"/>
      <c r="O8338" s="50"/>
      <c r="P8338" s="50"/>
    </row>
    <row r="8339" spans="1:16">
      <c r="A8339" s="50"/>
      <c r="C8339" s="50"/>
      <c r="D8339" s="50"/>
      <c r="E8339" s="56"/>
      <c r="F8339" s="50"/>
      <c r="L8339" s="50"/>
      <c r="N8339" s="50"/>
      <c r="O8339" s="50"/>
      <c r="P8339" s="50"/>
    </row>
    <row r="8340" spans="1:16">
      <c r="A8340" s="50"/>
      <c r="C8340" s="50"/>
      <c r="D8340" s="50"/>
      <c r="E8340" s="56"/>
      <c r="F8340" s="50"/>
      <c r="L8340" s="50"/>
      <c r="N8340" s="50"/>
      <c r="O8340" s="50"/>
      <c r="P8340" s="50"/>
    </row>
    <row r="8341" spans="1:16">
      <c r="A8341" s="50"/>
      <c r="C8341" s="50"/>
      <c r="D8341" s="50"/>
      <c r="E8341" s="56"/>
      <c r="F8341" s="50"/>
      <c r="L8341" s="50"/>
      <c r="N8341" s="50"/>
      <c r="O8341" s="50"/>
      <c r="P8341" s="50"/>
    </row>
    <row r="8342" spans="1:16">
      <c r="A8342" s="50"/>
      <c r="C8342" s="50"/>
      <c r="D8342" s="50"/>
      <c r="E8342" s="56"/>
      <c r="F8342" s="50"/>
      <c r="L8342" s="50"/>
      <c r="N8342" s="50"/>
      <c r="O8342" s="50"/>
      <c r="P8342" s="50"/>
    </row>
    <row r="8343" spans="1:16">
      <c r="A8343" s="50"/>
      <c r="C8343" s="50"/>
      <c r="D8343" s="50"/>
      <c r="E8343" s="56"/>
      <c r="F8343" s="50"/>
      <c r="L8343" s="50"/>
      <c r="N8343" s="50"/>
      <c r="O8343" s="50"/>
      <c r="P8343" s="50"/>
    </row>
    <row r="8344" spans="1:16">
      <c r="A8344" s="50"/>
      <c r="C8344" s="50"/>
      <c r="D8344" s="50"/>
      <c r="E8344" s="56"/>
      <c r="F8344" s="50"/>
      <c r="L8344" s="50"/>
      <c r="N8344" s="50"/>
      <c r="O8344" s="50"/>
      <c r="P8344" s="50"/>
    </row>
    <row r="8345" spans="1:16">
      <c r="A8345" s="50"/>
      <c r="C8345" s="50"/>
      <c r="D8345" s="50"/>
      <c r="E8345" s="56"/>
      <c r="F8345" s="50"/>
      <c r="L8345" s="50"/>
      <c r="N8345" s="50"/>
      <c r="O8345" s="50"/>
      <c r="P8345" s="50"/>
    </row>
    <row r="8346" spans="1:16">
      <c r="A8346" s="50"/>
      <c r="C8346" s="50"/>
      <c r="D8346" s="50"/>
      <c r="E8346" s="56"/>
      <c r="F8346" s="50"/>
      <c r="L8346" s="50"/>
      <c r="N8346" s="50"/>
      <c r="O8346" s="50"/>
      <c r="P8346" s="50"/>
    </row>
    <row r="8347" spans="1:16">
      <c r="A8347" s="50"/>
      <c r="C8347" s="50"/>
      <c r="D8347" s="50"/>
      <c r="E8347" s="56"/>
      <c r="F8347" s="50"/>
      <c r="L8347" s="50"/>
      <c r="N8347" s="50"/>
      <c r="O8347" s="50"/>
      <c r="P8347" s="50"/>
    </row>
    <row r="8348" spans="1:16">
      <c r="A8348" s="50"/>
      <c r="C8348" s="50"/>
      <c r="D8348" s="50"/>
      <c r="E8348" s="56"/>
      <c r="F8348" s="50"/>
      <c r="L8348" s="50"/>
      <c r="N8348" s="50"/>
      <c r="O8348" s="50"/>
      <c r="P8348" s="50"/>
    </row>
    <row r="8349" spans="1:16">
      <c r="A8349" s="50"/>
      <c r="C8349" s="50"/>
      <c r="D8349" s="50"/>
      <c r="E8349" s="56"/>
      <c r="F8349" s="50"/>
      <c r="L8349" s="50"/>
      <c r="N8349" s="50"/>
      <c r="O8349" s="50"/>
      <c r="P8349" s="50"/>
    </row>
    <row r="8350" spans="1:16">
      <c r="A8350" s="50"/>
      <c r="C8350" s="50"/>
      <c r="D8350" s="50"/>
      <c r="E8350" s="56"/>
      <c r="F8350" s="50"/>
      <c r="L8350" s="50"/>
      <c r="N8350" s="50"/>
      <c r="O8350" s="50"/>
      <c r="P8350" s="50"/>
    </row>
    <row r="8351" spans="1:16">
      <c r="A8351" s="50"/>
      <c r="C8351" s="50"/>
      <c r="D8351" s="50"/>
      <c r="E8351" s="56"/>
      <c r="F8351" s="50"/>
      <c r="L8351" s="50"/>
      <c r="N8351" s="50"/>
      <c r="O8351" s="50"/>
      <c r="P8351" s="50"/>
    </row>
    <row r="8352" spans="1:16">
      <c r="A8352" s="50"/>
      <c r="C8352" s="50"/>
      <c r="D8352" s="50"/>
      <c r="E8352" s="56"/>
      <c r="F8352" s="50"/>
      <c r="L8352" s="50"/>
      <c r="N8352" s="50"/>
      <c r="O8352" s="50"/>
      <c r="P8352" s="50"/>
    </row>
    <row r="8353" spans="1:16">
      <c r="A8353" s="50"/>
      <c r="C8353" s="50"/>
      <c r="D8353" s="50"/>
      <c r="E8353" s="56"/>
      <c r="F8353" s="50"/>
      <c r="L8353" s="50"/>
      <c r="N8353" s="50"/>
      <c r="O8353" s="50"/>
      <c r="P8353" s="50"/>
    </row>
    <row r="8354" spans="1:16">
      <c r="A8354" s="50"/>
      <c r="C8354" s="50"/>
      <c r="D8354" s="50"/>
      <c r="E8354" s="56"/>
      <c r="F8354" s="50"/>
      <c r="L8354" s="50"/>
      <c r="N8354" s="50"/>
      <c r="O8354" s="50"/>
      <c r="P8354" s="50"/>
    </row>
    <row r="8355" spans="1:16">
      <c r="A8355" s="50"/>
      <c r="C8355" s="50"/>
      <c r="D8355" s="50"/>
      <c r="E8355" s="56"/>
      <c r="F8355" s="50"/>
      <c r="L8355" s="50"/>
      <c r="N8355" s="50"/>
      <c r="O8355" s="50"/>
      <c r="P8355" s="50"/>
    </row>
    <row r="8356" spans="1:16">
      <c r="A8356" s="50"/>
      <c r="C8356" s="50"/>
      <c r="D8356" s="50"/>
      <c r="E8356" s="56"/>
      <c r="F8356" s="50"/>
      <c r="L8356" s="50"/>
      <c r="N8356" s="50"/>
      <c r="O8356" s="50"/>
      <c r="P8356" s="50"/>
    </row>
    <row r="8357" spans="1:16">
      <c r="A8357" s="50"/>
      <c r="C8357" s="50"/>
      <c r="D8357" s="50"/>
      <c r="E8357" s="56"/>
      <c r="F8357" s="50"/>
      <c r="L8357" s="50"/>
      <c r="N8357" s="50"/>
      <c r="O8357" s="50"/>
      <c r="P8357" s="50"/>
    </row>
    <row r="8358" spans="1:16">
      <c r="A8358" s="50"/>
      <c r="C8358" s="50"/>
      <c r="D8358" s="50"/>
      <c r="E8358" s="56"/>
      <c r="F8358" s="50"/>
      <c r="L8358" s="50"/>
      <c r="N8358" s="50"/>
      <c r="O8358" s="50"/>
      <c r="P8358" s="50"/>
    </row>
    <row r="8359" spans="1:16">
      <c r="A8359" s="50"/>
      <c r="C8359" s="50"/>
      <c r="D8359" s="50"/>
      <c r="E8359" s="56"/>
      <c r="F8359" s="50"/>
      <c r="L8359" s="50"/>
      <c r="N8359" s="50"/>
      <c r="O8359" s="50"/>
      <c r="P8359" s="50"/>
    </row>
    <row r="8360" spans="1:16">
      <c r="A8360" s="50"/>
      <c r="C8360" s="50"/>
      <c r="D8360" s="50"/>
      <c r="E8360" s="56"/>
      <c r="F8360" s="50"/>
      <c r="L8360" s="50"/>
      <c r="N8360" s="50"/>
      <c r="O8360" s="50"/>
      <c r="P8360" s="50"/>
    </row>
    <row r="8361" spans="1:16">
      <c r="A8361" s="50"/>
      <c r="C8361" s="50"/>
      <c r="D8361" s="50"/>
      <c r="E8361" s="56"/>
      <c r="F8361" s="50"/>
      <c r="L8361" s="50"/>
      <c r="N8361" s="50"/>
      <c r="O8361" s="50"/>
      <c r="P8361" s="50"/>
    </row>
    <row r="8362" spans="1:16">
      <c r="A8362" s="50"/>
      <c r="C8362" s="50"/>
      <c r="D8362" s="50"/>
      <c r="E8362" s="56"/>
      <c r="F8362" s="50"/>
      <c r="L8362" s="50"/>
      <c r="N8362" s="50"/>
      <c r="O8362" s="50"/>
      <c r="P8362" s="50"/>
    </row>
    <row r="8363" spans="1:16">
      <c r="A8363" s="50"/>
      <c r="C8363" s="50"/>
      <c r="D8363" s="50"/>
      <c r="E8363" s="56"/>
      <c r="F8363" s="50"/>
      <c r="L8363" s="50"/>
      <c r="N8363" s="50"/>
      <c r="O8363" s="50"/>
      <c r="P8363" s="50"/>
    </row>
    <row r="8364" spans="1:16">
      <c r="A8364" s="50"/>
      <c r="C8364" s="50"/>
      <c r="D8364" s="50"/>
      <c r="E8364" s="56"/>
      <c r="F8364" s="50"/>
      <c r="L8364" s="50"/>
      <c r="N8364" s="50"/>
      <c r="O8364" s="50"/>
      <c r="P8364" s="50"/>
    </row>
    <row r="8365" spans="1:16">
      <c r="A8365" s="50"/>
      <c r="C8365" s="50"/>
      <c r="D8365" s="50"/>
      <c r="E8365" s="56"/>
      <c r="F8365" s="50"/>
      <c r="L8365" s="50"/>
      <c r="N8365" s="50"/>
      <c r="O8365" s="50"/>
      <c r="P8365" s="50"/>
    </row>
    <row r="8366" spans="1:16">
      <c r="A8366" s="50"/>
      <c r="C8366" s="50"/>
      <c r="D8366" s="50"/>
      <c r="E8366" s="56"/>
      <c r="F8366" s="50"/>
      <c r="L8366" s="50"/>
      <c r="N8366" s="50"/>
      <c r="O8366" s="50"/>
      <c r="P8366" s="50"/>
    </row>
    <row r="8367" spans="1:16">
      <c r="A8367" s="50"/>
      <c r="C8367" s="50"/>
      <c r="D8367" s="50"/>
      <c r="E8367" s="56"/>
      <c r="F8367" s="50"/>
      <c r="L8367" s="50"/>
      <c r="N8367" s="50"/>
      <c r="O8367" s="50"/>
      <c r="P8367" s="50"/>
    </row>
    <row r="8368" spans="1:16">
      <c r="A8368" s="50"/>
      <c r="C8368" s="50"/>
      <c r="D8368" s="50"/>
      <c r="E8368" s="56"/>
      <c r="F8368" s="50"/>
      <c r="L8368" s="50"/>
      <c r="N8368" s="50"/>
      <c r="O8368" s="50"/>
      <c r="P8368" s="50"/>
    </row>
    <row r="8369" spans="1:16">
      <c r="A8369" s="50"/>
      <c r="C8369" s="50"/>
      <c r="D8369" s="50"/>
      <c r="E8369" s="56"/>
      <c r="F8369" s="50"/>
      <c r="L8369" s="50"/>
      <c r="N8369" s="50"/>
      <c r="O8369" s="50"/>
      <c r="P8369" s="50"/>
    </row>
    <row r="8370" spans="1:16">
      <c r="A8370" s="50"/>
      <c r="C8370" s="50"/>
      <c r="D8370" s="50"/>
      <c r="E8370" s="56"/>
      <c r="F8370" s="50"/>
      <c r="L8370" s="50"/>
      <c r="N8370" s="50"/>
      <c r="O8370" s="50"/>
      <c r="P8370" s="50"/>
    </row>
    <row r="8371" spans="1:16">
      <c r="A8371" s="50"/>
      <c r="C8371" s="50"/>
      <c r="D8371" s="50"/>
      <c r="E8371" s="56"/>
      <c r="F8371" s="50"/>
      <c r="L8371" s="50"/>
      <c r="N8371" s="50"/>
      <c r="O8371" s="50"/>
      <c r="P8371" s="50"/>
    </row>
    <row r="8372" spans="1:16">
      <c r="A8372" s="50"/>
      <c r="C8372" s="50"/>
      <c r="D8372" s="50"/>
      <c r="E8372" s="56"/>
      <c r="F8372" s="50"/>
      <c r="L8372" s="50"/>
      <c r="N8372" s="50"/>
      <c r="O8372" s="50"/>
      <c r="P8372" s="50"/>
    </row>
    <row r="8373" spans="1:16">
      <c r="A8373" s="50"/>
      <c r="C8373" s="50"/>
      <c r="D8373" s="50"/>
      <c r="E8373" s="56"/>
      <c r="F8373" s="50"/>
      <c r="L8373" s="50"/>
      <c r="N8373" s="50"/>
      <c r="O8373" s="50"/>
      <c r="P8373" s="50"/>
    </row>
    <row r="8374" spans="1:16">
      <c r="A8374" s="50"/>
      <c r="C8374" s="50"/>
      <c r="D8374" s="50"/>
      <c r="E8374" s="56"/>
      <c r="F8374" s="50"/>
      <c r="L8374" s="50"/>
      <c r="N8374" s="50"/>
      <c r="O8374" s="50"/>
      <c r="P8374" s="50"/>
    </row>
    <row r="8375" spans="1:16">
      <c r="A8375" s="50"/>
      <c r="C8375" s="50"/>
      <c r="D8375" s="50"/>
      <c r="E8375" s="56"/>
      <c r="F8375" s="50"/>
      <c r="L8375" s="50"/>
      <c r="N8375" s="50"/>
      <c r="O8375" s="50"/>
      <c r="P8375" s="50"/>
    </row>
    <row r="8376" spans="1:16">
      <c r="A8376" s="50"/>
      <c r="C8376" s="50"/>
      <c r="D8376" s="50"/>
      <c r="E8376" s="56"/>
      <c r="F8376" s="50"/>
      <c r="L8376" s="50"/>
      <c r="N8376" s="50"/>
      <c r="O8376" s="50"/>
      <c r="P8376" s="50"/>
    </row>
    <row r="8377" spans="1:16">
      <c r="A8377" s="50"/>
      <c r="C8377" s="50"/>
      <c r="D8377" s="50"/>
      <c r="E8377" s="56"/>
      <c r="F8377" s="50"/>
      <c r="L8377" s="50"/>
      <c r="N8377" s="50"/>
      <c r="O8377" s="50"/>
      <c r="P8377" s="50"/>
    </row>
    <row r="8378" spans="1:16">
      <c r="A8378" s="50"/>
      <c r="C8378" s="50"/>
      <c r="D8378" s="50"/>
      <c r="E8378" s="56"/>
      <c r="F8378" s="50"/>
      <c r="L8378" s="50"/>
      <c r="N8378" s="50"/>
      <c r="O8378" s="50"/>
      <c r="P8378" s="50"/>
    </row>
    <row r="8379" spans="1:16">
      <c r="A8379" s="50"/>
      <c r="C8379" s="50"/>
      <c r="D8379" s="50"/>
      <c r="E8379" s="56"/>
      <c r="F8379" s="50"/>
      <c r="L8379" s="50"/>
      <c r="N8379" s="50"/>
      <c r="O8379" s="50"/>
      <c r="P8379" s="50"/>
    </row>
    <row r="8380" spans="1:16">
      <c r="A8380" s="50"/>
      <c r="C8380" s="50"/>
      <c r="D8380" s="50"/>
      <c r="E8380" s="56"/>
      <c r="F8380" s="50"/>
      <c r="L8380" s="50"/>
      <c r="N8380" s="50"/>
      <c r="O8380" s="50"/>
      <c r="P8380" s="50"/>
    </row>
    <row r="8381" spans="1:16">
      <c r="A8381" s="50"/>
      <c r="C8381" s="50"/>
      <c r="D8381" s="50"/>
      <c r="E8381" s="56"/>
      <c r="F8381" s="50"/>
      <c r="L8381" s="50"/>
      <c r="N8381" s="50"/>
      <c r="O8381" s="50"/>
      <c r="P8381" s="50"/>
    </row>
    <row r="8382" spans="1:16">
      <c r="A8382" s="50"/>
      <c r="C8382" s="50"/>
      <c r="D8382" s="50"/>
      <c r="E8382" s="56"/>
      <c r="F8382" s="50"/>
      <c r="L8382" s="50"/>
      <c r="N8382" s="50"/>
      <c r="O8382" s="50"/>
      <c r="P8382" s="50"/>
    </row>
    <row r="8383" spans="1:16">
      <c r="A8383" s="50"/>
      <c r="C8383" s="50"/>
      <c r="D8383" s="50"/>
      <c r="E8383" s="56"/>
      <c r="F8383" s="50"/>
      <c r="L8383" s="50"/>
      <c r="N8383" s="50"/>
      <c r="O8383" s="50"/>
      <c r="P8383" s="50"/>
    </row>
    <row r="8384" spans="1:16">
      <c r="A8384" s="50"/>
      <c r="C8384" s="50"/>
      <c r="D8384" s="50"/>
      <c r="E8384" s="56"/>
      <c r="F8384" s="50"/>
      <c r="L8384" s="50"/>
      <c r="N8384" s="50"/>
      <c r="O8384" s="50"/>
      <c r="P8384" s="50"/>
    </row>
    <row r="8385" spans="1:16">
      <c r="A8385" s="50"/>
      <c r="C8385" s="50"/>
      <c r="D8385" s="50"/>
      <c r="E8385" s="56"/>
      <c r="F8385" s="50"/>
      <c r="L8385" s="50"/>
      <c r="N8385" s="50"/>
      <c r="O8385" s="50"/>
      <c r="P8385" s="50"/>
    </row>
    <row r="8386" spans="1:16">
      <c r="A8386" s="50"/>
      <c r="C8386" s="50"/>
      <c r="D8386" s="50"/>
      <c r="E8386" s="56"/>
      <c r="F8386" s="50"/>
      <c r="L8386" s="50"/>
      <c r="N8386" s="50"/>
      <c r="O8386" s="50"/>
      <c r="P8386" s="50"/>
    </row>
    <row r="8387" spans="1:16">
      <c r="A8387" s="50"/>
      <c r="C8387" s="50"/>
      <c r="D8387" s="50"/>
      <c r="E8387" s="56"/>
      <c r="F8387" s="50"/>
      <c r="L8387" s="50"/>
      <c r="N8387" s="50"/>
      <c r="O8387" s="50"/>
      <c r="P8387" s="50"/>
    </row>
    <row r="8388" spans="1:16">
      <c r="A8388" s="50"/>
      <c r="C8388" s="50"/>
      <c r="D8388" s="50"/>
      <c r="E8388" s="56"/>
      <c r="F8388" s="50"/>
      <c r="L8388" s="50"/>
      <c r="N8388" s="50"/>
      <c r="O8388" s="50"/>
      <c r="P8388" s="50"/>
    </row>
    <row r="8389" spans="1:16">
      <c r="A8389" s="50"/>
      <c r="C8389" s="50"/>
      <c r="D8389" s="50"/>
      <c r="E8389" s="56"/>
      <c r="F8389" s="50"/>
      <c r="L8389" s="50"/>
      <c r="N8389" s="50"/>
      <c r="O8389" s="50"/>
      <c r="P8389" s="50"/>
    </row>
    <row r="8390" spans="1:16">
      <c r="A8390" s="50"/>
      <c r="C8390" s="50"/>
      <c r="D8390" s="50"/>
      <c r="E8390" s="56"/>
      <c r="F8390" s="50"/>
      <c r="L8390" s="50"/>
      <c r="N8390" s="50"/>
      <c r="O8390" s="50"/>
      <c r="P8390" s="50"/>
    </row>
    <row r="8391" spans="1:16">
      <c r="A8391" s="50"/>
      <c r="C8391" s="50"/>
      <c r="D8391" s="50"/>
      <c r="E8391" s="56"/>
      <c r="F8391" s="50"/>
      <c r="L8391" s="50"/>
      <c r="N8391" s="50"/>
      <c r="O8391" s="50"/>
      <c r="P8391" s="50"/>
    </row>
    <row r="8392" spans="1:16">
      <c r="A8392" s="50"/>
      <c r="C8392" s="50"/>
      <c r="D8392" s="50"/>
      <c r="E8392" s="56"/>
      <c r="F8392" s="50"/>
      <c r="L8392" s="50"/>
      <c r="N8392" s="50"/>
      <c r="O8392" s="50"/>
      <c r="P8392" s="50"/>
    </row>
    <row r="8393" spans="1:16">
      <c r="A8393" s="50"/>
      <c r="C8393" s="50"/>
      <c r="D8393" s="50"/>
      <c r="E8393" s="56"/>
      <c r="F8393" s="50"/>
      <c r="L8393" s="50"/>
      <c r="N8393" s="50"/>
      <c r="O8393" s="50"/>
      <c r="P8393" s="50"/>
    </row>
    <row r="8394" spans="1:16">
      <c r="A8394" s="50"/>
      <c r="C8394" s="50"/>
      <c r="D8394" s="50"/>
      <c r="E8394" s="56"/>
      <c r="F8394" s="50"/>
      <c r="L8394" s="50"/>
      <c r="N8394" s="50"/>
      <c r="O8394" s="50"/>
      <c r="P8394" s="50"/>
    </row>
    <row r="8395" spans="1:16">
      <c r="A8395" s="50"/>
      <c r="C8395" s="50"/>
      <c r="D8395" s="50"/>
      <c r="E8395" s="56"/>
      <c r="F8395" s="50"/>
      <c r="L8395" s="50"/>
      <c r="N8395" s="50"/>
      <c r="O8395" s="50"/>
      <c r="P8395" s="50"/>
    </row>
    <row r="8396" spans="1:16">
      <c r="A8396" s="50"/>
      <c r="C8396" s="50"/>
      <c r="D8396" s="50"/>
      <c r="E8396" s="56"/>
      <c r="F8396" s="50"/>
      <c r="L8396" s="50"/>
      <c r="N8396" s="50"/>
      <c r="O8396" s="50"/>
      <c r="P8396" s="50"/>
    </row>
    <row r="8397" spans="1:16">
      <c r="A8397" s="50"/>
      <c r="C8397" s="50"/>
      <c r="D8397" s="50"/>
      <c r="E8397" s="56"/>
      <c r="F8397" s="50"/>
      <c r="L8397" s="50"/>
      <c r="N8397" s="50"/>
      <c r="O8397" s="50"/>
      <c r="P8397" s="50"/>
    </row>
    <row r="8398" spans="1:16">
      <c r="A8398" s="50"/>
      <c r="C8398" s="50"/>
      <c r="D8398" s="50"/>
      <c r="E8398" s="56"/>
      <c r="F8398" s="50"/>
      <c r="L8398" s="50"/>
      <c r="N8398" s="50"/>
      <c r="O8398" s="50"/>
      <c r="P8398" s="50"/>
    </row>
    <row r="8399" spans="1:16">
      <c r="A8399" s="50"/>
      <c r="C8399" s="50"/>
      <c r="D8399" s="50"/>
      <c r="E8399" s="56"/>
      <c r="F8399" s="50"/>
      <c r="L8399" s="50"/>
      <c r="N8399" s="50"/>
      <c r="O8399" s="50"/>
      <c r="P8399" s="50"/>
    </row>
    <row r="8400" spans="1:16">
      <c r="A8400" s="50"/>
      <c r="C8400" s="50"/>
      <c r="D8400" s="50"/>
      <c r="E8400" s="56"/>
      <c r="F8400" s="50"/>
      <c r="L8400" s="50"/>
      <c r="N8400" s="50"/>
      <c r="O8400" s="50"/>
      <c r="P8400" s="50"/>
    </row>
    <row r="8401" spans="1:16">
      <c r="A8401" s="50"/>
      <c r="C8401" s="50"/>
      <c r="D8401" s="50"/>
      <c r="E8401" s="56"/>
      <c r="F8401" s="50"/>
      <c r="L8401" s="50"/>
      <c r="N8401" s="50"/>
      <c r="O8401" s="50"/>
      <c r="P8401" s="50"/>
    </row>
    <row r="8402" spans="1:16">
      <c r="A8402" s="50"/>
      <c r="C8402" s="50"/>
      <c r="D8402" s="50"/>
      <c r="E8402" s="56"/>
      <c r="F8402" s="50"/>
      <c r="L8402" s="50"/>
      <c r="N8402" s="50"/>
      <c r="O8402" s="50"/>
      <c r="P8402" s="50"/>
    </row>
    <row r="8403" spans="1:16">
      <c r="A8403" s="50"/>
      <c r="C8403" s="50"/>
      <c r="D8403" s="50"/>
      <c r="E8403" s="56"/>
      <c r="F8403" s="50"/>
      <c r="L8403" s="50"/>
      <c r="N8403" s="50"/>
      <c r="O8403" s="50"/>
      <c r="P8403" s="50"/>
    </row>
    <row r="8404" spans="1:16">
      <c r="A8404" s="50"/>
      <c r="C8404" s="50"/>
      <c r="D8404" s="50"/>
      <c r="E8404" s="56"/>
      <c r="F8404" s="50"/>
      <c r="L8404" s="50"/>
      <c r="N8404" s="50"/>
      <c r="O8404" s="50"/>
      <c r="P8404" s="50"/>
    </row>
    <row r="8405" spans="1:16">
      <c r="A8405" s="50"/>
      <c r="C8405" s="50"/>
      <c r="D8405" s="50"/>
      <c r="E8405" s="56"/>
      <c r="F8405" s="50"/>
      <c r="L8405" s="50"/>
      <c r="N8405" s="50"/>
      <c r="O8405" s="50"/>
      <c r="P8405" s="50"/>
    </row>
    <row r="8406" spans="1:16">
      <c r="A8406" s="50"/>
      <c r="C8406" s="50"/>
      <c r="D8406" s="50"/>
      <c r="E8406" s="56"/>
      <c r="F8406" s="50"/>
      <c r="L8406" s="50"/>
      <c r="N8406" s="50"/>
      <c r="O8406" s="50"/>
      <c r="P8406" s="50"/>
    </row>
    <row r="8407" spans="1:16">
      <c r="A8407" s="50"/>
      <c r="C8407" s="50"/>
      <c r="D8407" s="50"/>
      <c r="E8407" s="56"/>
      <c r="F8407" s="50"/>
      <c r="L8407" s="50"/>
      <c r="N8407" s="50"/>
      <c r="O8407" s="50"/>
      <c r="P8407" s="50"/>
    </row>
    <row r="8408" spans="1:16">
      <c r="A8408" s="50"/>
      <c r="C8408" s="50"/>
      <c r="D8408" s="50"/>
      <c r="E8408" s="56"/>
      <c r="F8408" s="50"/>
      <c r="L8408" s="50"/>
      <c r="N8408" s="50"/>
      <c r="O8408" s="50"/>
      <c r="P8408" s="50"/>
    </row>
    <row r="8409" spans="1:16">
      <c r="A8409" s="50"/>
      <c r="C8409" s="50"/>
      <c r="D8409" s="50"/>
      <c r="E8409" s="56"/>
      <c r="F8409" s="50"/>
      <c r="L8409" s="50"/>
      <c r="N8409" s="50"/>
      <c r="O8409" s="50"/>
      <c r="P8409" s="50"/>
    </row>
    <row r="8410" spans="1:16">
      <c r="A8410" s="50"/>
      <c r="C8410" s="50"/>
      <c r="D8410" s="50"/>
      <c r="E8410" s="56"/>
      <c r="F8410" s="50"/>
      <c r="L8410" s="50"/>
      <c r="N8410" s="50"/>
      <c r="O8410" s="50"/>
      <c r="P8410" s="50"/>
    </row>
    <row r="8411" spans="1:16">
      <c r="A8411" s="50"/>
      <c r="C8411" s="50"/>
      <c r="D8411" s="50"/>
      <c r="E8411" s="56"/>
      <c r="F8411" s="50"/>
      <c r="L8411" s="50"/>
      <c r="N8411" s="50"/>
      <c r="O8411" s="50"/>
      <c r="P8411" s="50"/>
    </row>
    <row r="8412" spans="1:16">
      <c r="A8412" s="50"/>
      <c r="C8412" s="50"/>
      <c r="D8412" s="50"/>
      <c r="E8412" s="56"/>
      <c r="F8412" s="50"/>
      <c r="L8412" s="50"/>
      <c r="N8412" s="50"/>
      <c r="O8412" s="50"/>
      <c r="P8412" s="50"/>
    </row>
    <row r="8413" spans="1:16">
      <c r="A8413" s="50"/>
      <c r="C8413" s="50"/>
      <c r="D8413" s="50"/>
      <c r="E8413" s="56"/>
      <c r="F8413" s="50"/>
      <c r="L8413" s="50"/>
      <c r="N8413" s="50"/>
      <c r="O8413" s="50"/>
      <c r="P8413" s="50"/>
    </row>
    <row r="8414" spans="1:16">
      <c r="A8414" s="50"/>
      <c r="C8414" s="50"/>
      <c r="D8414" s="50"/>
      <c r="E8414" s="56"/>
      <c r="F8414" s="50"/>
      <c r="L8414" s="50"/>
      <c r="N8414" s="50"/>
      <c r="O8414" s="50"/>
      <c r="P8414" s="50"/>
    </row>
    <row r="8415" spans="1:16">
      <c r="A8415" s="50"/>
      <c r="C8415" s="50"/>
      <c r="D8415" s="50"/>
      <c r="E8415" s="56"/>
      <c r="F8415" s="50"/>
      <c r="L8415" s="50"/>
      <c r="N8415" s="50"/>
      <c r="O8415" s="50"/>
      <c r="P8415" s="50"/>
    </row>
    <row r="8416" spans="1:16">
      <c r="A8416" s="50"/>
      <c r="C8416" s="50"/>
      <c r="D8416" s="50"/>
      <c r="E8416" s="56"/>
      <c r="F8416" s="50"/>
      <c r="L8416" s="50"/>
      <c r="N8416" s="50"/>
      <c r="O8416" s="50"/>
      <c r="P8416" s="50"/>
    </row>
    <row r="8417" spans="1:16">
      <c r="A8417" s="50"/>
      <c r="C8417" s="50"/>
      <c r="D8417" s="50"/>
      <c r="E8417" s="56"/>
      <c r="F8417" s="50"/>
      <c r="L8417" s="50"/>
      <c r="N8417" s="50"/>
      <c r="O8417" s="50"/>
      <c r="P8417" s="50"/>
    </row>
    <row r="8418" spans="1:16">
      <c r="A8418" s="50"/>
      <c r="C8418" s="50"/>
      <c r="D8418" s="50"/>
      <c r="E8418" s="56"/>
      <c r="F8418" s="50"/>
      <c r="L8418" s="50"/>
      <c r="N8418" s="50"/>
      <c r="O8418" s="50"/>
      <c r="P8418" s="50"/>
    </row>
    <row r="8419" spans="1:16">
      <c r="A8419" s="50"/>
      <c r="C8419" s="50"/>
      <c r="D8419" s="50"/>
      <c r="E8419" s="56"/>
      <c r="F8419" s="50"/>
      <c r="L8419" s="50"/>
      <c r="N8419" s="50"/>
      <c r="O8419" s="50"/>
      <c r="P8419" s="50"/>
    </row>
    <row r="8420" spans="1:16">
      <c r="A8420" s="50"/>
      <c r="C8420" s="50"/>
      <c r="D8420" s="50"/>
      <c r="E8420" s="56"/>
      <c r="F8420" s="50"/>
      <c r="L8420" s="50"/>
      <c r="N8420" s="50"/>
      <c r="O8420" s="50"/>
      <c r="P8420" s="50"/>
    </row>
    <row r="8421" spans="1:16">
      <c r="A8421" s="50"/>
      <c r="C8421" s="50"/>
      <c r="D8421" s="50"/>
      <c r="E8421" s="56"/>
      <c r="F8421" s="50"/>
      <c r="L8421" s="50"/>
      <c r="N8421" s="50"/>
      <c r="O8421" s="50"/>
      <c r="P8421" s="50"/>
    </row>
    <row r="8422" spans="1:16">
      <c r="A8422" s="50"/>
      <c r="C8422" s="50"/>
      <c r="D8422" s="50"/>
      <c r="E8422" s="56"/>
      <c r="F8422" s="50"/>
      <c r="L8422" s="50"/>
      <c r="N8422" s="50"/>
      <c r="O8422" s="50"/>
      <c r="P8422" s="50"/>
    </row>
    <row r="8423" spans="1:16">
      <c r="A8423" s="50"/>
      <c r="C8423" s="50"/>
      <c r="D8423" s="50"/>
      <c r="E8423" s="56"/>
      <c r="F8423" s="50"/>
      <c r="L8423" s="50"/>
      <c r="N8423" s="50"/>
      <c r="O8423" s="50"/>
      <c r="P8423" s="50"/>
    </row>
    <row r="8424" spans="1:16">
      <c r="A8424" s="50"/>
      <c r="C8424" s="50"/>
      <c r="D8424" s="50"/>
      <c r="E8424" s="56"/>
      <c r="F8424" s="50"/>
      <c r="L8424" s="50"/>
      <c r="N8424" s="50"/>
      <c r="O8424" s="50"/>
      <c r="P8424" s="50"/>
    </row>
    <row r="8425" spans="1:16">
      <c r="A8425" s="50"/>
      <c r="C8425" s="50"/>
      <c r="D8425" s="50"/>
      <c r="E8425" s="56"/>
      <c r="F8425" s="50"/>
      <c r="L8425" s="50"/>
      <c r="N8425" s="50"/>
      <c r="O8425" s="50"/>
      <c r="P8425" s="50"/>
    </row>
    <row r="8426" spans="1:16">
      <c r="A8426" s="50"/>
      <c r="C8426" s="50"/>
      <c r="D8426" s="50"/>
      <c r="E8426" s="56"/>
      <c r="F8426" s="50"/>
      <c r="L8426" s="50"/>
      <c r="N8426" s="50"/>
      <c r="O8426" s="50"/>
      <c r="P8426" s="50"/>
    </row>
    <row r="8427" spans="1:16">
      <c r="A8427" s="50"/>
      <c r="C8427" s="50"/>
      <c r="D8427" s="50"/>
      <c r="E8427" s="56"/>
      <c r="F8427" s="50"/>
      <c r="L8427" s="50"/>
      <c r="N8427" s="50"/>
      <c r="O8427" s="50"/>
      <c r="P8427" s="50"/>
    </row>
    <row r="8428" spans="1:16">
      <c r="A8428" s="50"/>
      <c r="C8428" s="50"/>
      <c r="D8428" s="50"/>
      <c r="E8428" s="56"/>
      <c r="F8428" s="50"/>
      <c r="L8428" s="50"/>
      <c r="N8428" s="50"/>
      <c r="O8428" s="50"/>
      <c r="P8428" s="50"/>
    </row>
    <row r="8429" spans="1:16">
      <c r="A8429" s="50"/>
      <c r="C8429" s="50"/>
      <c r="D8429" s="50"/>
      <c r="E8429" s="56"/>
      <c r="F8429" s="50"/>
      <c r="L8429" s="50"/>
      <c r="N8429" s="50"/>
      <c r="O8429" s="50"/>
      <c r="P8429" s="50"/>
    </row>
    <row r="8430" spans="1:16">
      <c r="A8430" s="50"/>
      <c r="C8430" s="50"/>
      <c r="D8430" s="50"/>
      <c r="E8430" s="56"/>
      <c r="F8430" s="50"/>
      <c r="L8430" s="50"/>
      <c r="N8430" s="50"/>
      <c r="O8430" s="50"/>
      <c r="P8430" s="50"/>
    </row>
    <row r="8431" spans="1:16">
      <c r="A8431" s="50"/>
      <c r="C8431" s="50"/>
      <c r="D8431" s="50"/>
      <c r="E8431" s="56"/>
      <c r="F8431" s="50"/>
      <c r="L8431" s="50"/>
      <c r="N8431" s="50"/>
      <c r="O8431" s="50"/>
      <c r="P8431" s="50"/>
    </row>
    <row r="8432" spans="1:16">
      <c r="A8432" s="50"/>
      <c r="C8432" s="50"/>
      <c r="D8432" s="50"/>
      <c r="E8432" s="56"/>
      <c r="F8432" s="50"/>
      <c r="L8432" s="50"/>
      <c r="N8432" s="50"/>
      <c r="O8432" s="50"/>
      <c r="P8432" s="50"/>
    </row>
    <row r="8433" spans="1:16">
      <c r="A8433" s="50"/>
      <c r="C8433" s="50"/>
      <c r="D8433" s="50"/>
      <c r="E8433" s="56"/>
      <c r="F8433" s="50"/>
      <c r="L8433" s="50"/>
      <c r="N8433" s="50"/>
      <c r="O8433" s="50"/>
      <c r="P8433" s="50"/>
    </row>
    <row r="8434" spans="1:16">
      <c r="A8434" s="50"/>
      <c r="C8434" s="50"/>
      <c r="D8434" s="50"/>
      <c r="E8434" s="56"/>
      <c r="F8434" s="50"/>
      <c r="L8434" s="50"/>
      <c r="N8434" s="50"/>
      <c r="O8434" s="50"/>
      <c r="P8434" s="50"/>
    </row>
    <row r="8435" spans="1:16">
      <c r="A8435" s="50"/>
      <c r="C8435" s="50"/>
      <c r="D8435" s="50"/>
      <c r="E8435" s="56"/>
      <c r="F8435" s="50"/>
      <c r="L8435" s="50"/>
      <c r="N8435" s="50"/>
      <c r="O8435" s="50"/>
      <c r="P8435" s="50"/>
    </row>
    <row r="8436" spans="1:16">
      <c r="A8436" s="50"/>
      <c r="C8436" s="50"/>
      <c r="D8436" s="50"/>
      <c r="E8436" s="56"/>
      <c r="F8436" s="50"/>
      <c r="L8436" s="50"/>
      <c r="N8436" s="50"/>
      <c r="O8436" s="50"/>
      <c r="P8436" s="50"/>
    </row>
    <row r="8437" spans="1:16">
      <c r="A8437" s="50"/>
      <c r="C8437" s="50"/>
      <c r="D8437" s="50"/>
      <c r="E8437" s="56"/>
      <c r="F8437" s="50"/>
      <c r="L8437" s="50"/>
      <c r="N8437" s="50"/>
      <c r="O8437" s="50"/>
      <c r="P8437" s="50"/>
    </row>
    <row r="8438" spans="1:16">
      <c r="A8438" s="50"/>
      <c r="C8438" s="50"/>
      <c r="D8438" s="50"/>
      <c r="E8438" s="56"/>
      <c r="F8438" s="50"/>
      <c r="L8438" s="50"/>
      <c r="N8438" s="50"/>
      <c r="O8438" s="50"/>
      <c r="P8438" s="50"/>
    </row>
    <row r="8439" spans="1:16">
      <c r="A8439" s="50"/>
      <c r="C8439" s="50"/>
      <c r="D8439" s="50"/>
      <c r="E8439" s="56"/>
      <c r="F8439" s="50"/>
      <c r="L8439" s="50"/>
      <c r="N8439" s="50"/>
      <c r="O8439" s="50"/>
      <c r="P8439" s="50"/>
    </row>
    <row r="8440" spans="1:16">
      <c r="A8440" s="50"/>
      <c r="C8440" s="50"/>
      <c r="D8440" s="50"/>
      <c r="E8440" s="56"/>
      <c r="F8440" s="50"/>
      <c r="L8440" s="50"/>
      <c r="N8440" s="50"/>
      <c r="O8440" s="50"/>
      <c r="P8440" s="50"/>
    </row>
    <row r="8441" spans="1:16">
      <c r="A8441" s="50"/>
      <c r="C8441" s="50"/>
      <c r="D8441" s="50"/>
      <c r="E8441" s="56"/>
      <c r="F8441" s="50"/>
      <c r="L8441" s="50"/>
      <c r="N8441" s="50"/>
      <c r="O8441" s="50"/>
      <c r="P8441" s="50"/>
    </row>
    <row r="8442" spans="1:16">
      <c r="A8442" s="50"/>
      <c r="C8442" s="50"/>
      <c r="D8442" s="50"/>
      <c r="E8442" s="56"/>
      <c r="F8442" s="50"/>
      <c r="L8442" s="50"/>
      <c r="N8442" s="50"/>
      <c r="O8442" s="50"/>
      <c r="P8442" s="50"/>
    </row>
    <row r="8443" spans="1:16">
      <c r="A8443" s="50"/>
      <c r="C8443" s="50"/>
      <c r="D8443" s="50"/>
      <c r="E8443" s="56"/>
      <c r="F8443" s="50"/>
      <c r="L8443" s="50"/>
      <c r="N8443" s="50"/>
      <c r="O8443" s="50"/>
      <c r="P8443" s="50"/>
    </row>
    <row r="8444" spans="1:16">
      <c r="A8444" s="50"/>
      <c r="C8444" s="50"/>
      <c r="D8444" s="50"/>
      <c r="E8444" s="56"/>
      <c r="F8444" s="50"/>
      <c r="L8444" s="50"/>
      <c r="N8444" s="50"/>
      <c r="O8444" s="50"/>
      <c r="P8444" s="50"/>
    </row>
    <row r="8445" spans="1:16">
      <c r="A8445" s="50"/>
      <c r="C8445" s="50"/>
      <c r="D8445" s="50"/>
      <c r="E8445" s="56"/>
      <c r="F8445" s="50"/>
      <c r="L8445" s="50"/>
      <c r="N8445" s="50"/>
      <c r="O8445" s="50"/>
      <c r="P8445" s="50"/>
    </row>
    <row r="8446" spans="1:16">
      <c r="A8446" s="50"/>
      <c r="C8446" s="50"/>
      <c r="D8446" s="50"/>
      <c r="E8446" s="56"/>
      <c r="F8446" s="50"/>
      <c r="L8446" s="50"/>
      <c r="N8446" s="50"/>
      <c r="O8446" s="50"/>
      <c r="P8446" s="50"/>
    </row>
    <row r="8447" spans="1:16">
      <c r="A8447" s="50"/>
      <c r="C8447" s="50"/>
      <c r="D8447" s="50"/>
      <c r="E8447" s="56"/>
      <c r="F8447" s="50"/>
      <c r="L8447" s="50"/>
      <c r="N8447" s="50"/>
      <c r="O8447" s="50"/>
      <c r="P8447" s="50"/>
    </row>
    <row r="8448" spans="1:16">
      <c r="A8448" s="50"/>
      <c r="C8448" s="50"/>
      <c r="D8448" s="50"/>
      <c r="E8448" s="56"/>
      <c r="F8448" s="50"/>
      <c r="L8448" s="50"/>
      <c r="N8448" s="50"/>
      <c r="O8448" s="50"/>
      <c r="P8448" s="50"/>
    </row>
    <row r="8449" spans="1:16">
      <c r="A8449" s="50"/>
      <c r="C8449" s="50"/>
      <c r="D8449" s="50"/>
      <c r="E8449" s="56"/>
      <c r="F8449" s="50"/>
      <c r="L8449" s="50"/>
      <c r="N8449" s="50"/>
      <c r="O8449" s="50"/>
      <c r="P8449" s="50"/>
    </row>
    <row r="8450" spans="1:16">
      <c r="A8450" s="50"/>
      <c r="C8450" s="50"/>
      <c r="D8450" s="50"/>
      <c r="E8450" s="56"/>
      <c r="F8450" s="50"/>
      <c r="L8450" s="50"/>
      <c r="N8450" s="50"/>
      <c r="O8450" s="50"/>
      <c r="P8450" s="50"/>
    </row>
    <row r="8451" spans="1:16">
      <c r="A8451" s="50"/>
      <c r="C8451" s="50"/>
      <c r="D8451" s="50"/>
      <c r="E8451" s="56"/>
      <c r="F8451" s="50"/>
      <c r="L8451" s="50"/>
      <c r="N8451" s="50"/>
      <c r="O8451" s="50"/>
      <c r="P8451" s="50"/>
    </row>
    <row r="8452" spans="1:16">
      <c r="A8452" s="50"/>
      <c r="C8452" s="50"/>
      <c r="D8452" s="50"/>
      <c r="E8452" s="56"/>
      <c r="F8452" s="50"/>
      <c r="L8452" s="50"/>
      <c r="N8452" s="50"/>
      <c r="O8452" s="50"/>
      <c r="P8452" s="50"/>
    </row>
    <row r="8453" spans="1:16">
      <c r="A8453" s="50"/>
      <c r="C8453" s="50"/>
      <c r="D8453" s="50"/>
      <c r="E8453" s="56"/>
      <c r="F8453" s="50"/>
      <c r="L8453" s="50"/>
      <c r="N8453" s="50"/>
      <c r="O8453" s="50"/>
      <c r="P8453" s="50"/>
    </row>
    <row r="8454" spans="1:16">
      <c r="A8454" s="50"/>
      <c r="C8454" s="50"/>
      <c r="D8454" s="50"/>
      <c r="E8454" s="56"/>
      <c r="F8454" s="50"/>
      <c r="L8454" s="50"/>
      <c r="N8454" s="50"/>
      <c r="O8454" s="50"/>
      <c r="P8454" s="50"/>
    </row>
    <row r="8455" spans="1:16">
      <c r="A8455" s="50"/>
      <c r="C8455" s="50"/>
      <c r="D8455" s="50"/>
      <c r="E8455" s="56"/>
      <c r="F8455" s="50"/>
      <c r="L8455" s="50"/>
      <c r="N8455" s="50"/>
      <c r="O8455" s="50"/>
      <c r="P8455" s="50"/>
    </row>
    <row r="8456" spans="1:16">
      <c r="A8456" s="50"/>
      <c r="C8456" s="50"/>
      <c r="D8456" s="50"/>
      <c r="E8456" s="56"/>
      <c r="F8456" s="50"/>
      <c r="L8456" s="50"/>
      <c r="N8456" s="50"/>
      <c r="O8456" s="50"/>
      <c r="P8456" s="50"/>
    </row>
    <row r="8457" spans="1:16">
      <c r="A8457" s="50"/>
      <c r="C8457" s="50"/>
      <c r="D8457" s="50"/>
      <c r="E8457" s="56"/>
      <c r="F8457" s="50"/>
      <c r="L8457" s="50"/>
      <c r="N8457" s="50"/>
      <c r="O8457" s="50"/>
      <c r="P8457" s="50"/>
    </row>
    <row r="8458" spans="1:16">
      <c r="A8458" s="50"/>
      <c r="C8458" s="50"/>
      <c r="D8458" s="50"/>
      <c r="E8458" s="56"/>
      <c r="F8458" s="50"/>
      <c r="L8458" s="50"/>
      <c r="N8458" s="50"/>
      <c r="O8458" s="50"/>
      <c r="P8458" s="50"/>
    </row>
    <row r="8459" spans="1:16">
      <c r="A8459" s="50"/>
      <c r="C8459" s="50"/>
      <c r="D8459" s="50"/>
      <c r="E8459" s="56"/>
      <c r="F8459" s="50"/>
      <c r="L8459" s="50"/>
      <c r="N8459" s="50"/>
      <c r="O8459" s="50"/>
      <c r="P8459" s="50"/>
    </row>
    <row r="8460" spans="1:16">
      <c r="A8460" s="50"/>
      <c r="C8460" s="50"/>
      <c r="D8460" s="50"/>
      <c r="E8460" s="56"/>
      <c r="F8460" s="50"/>
      <c r="L8460" s="50"/>
      <c r="N8460" s="50"/>
      <c r="O8460" s="50"/>
      <c r="P8460" s="50"/>
    </row>
    <row r="8461" spans="1:16">
      <c r="A8461" s="50"/>
      <c r="C8461" s="50"/>
      <c r="D8461" s="50"/>
      <c r="E8461" s="56"/>
      <c r="F8461" s="50"/>
      <c r="L8461" s="50"/>
      <c r="N8461" s="50"/>
      <c r="O8461" s="50"/>
      <c r="P8461" s="50"/>
    </row>
    <row r="8462" spans="1:16">
      <c r="A8462" s="50"/>
      <c r="C8462" s="50"/>
      <c r="D8462" s="50"/>
      <c r="E8462" s="56"/>
      <c r="F8462" s="50"/>
      <c r="L8462" s="50"/>
      <c r="N8462" s="50"/>
      <c r="O8462" s="50"/>
      <c r="P8462" s="50"/>
    </row>
    <row r="8463" spans="1:16">
      <c r="A8463" s="50"/>
      <c r="C8463" s="50"/>
      <c r="D8463" s="50"/>
      <c r="E8463" s="56"/>
      <c r="F8463" s="50"/>
      <c r="L8463" s="50"/>
      <c r="N8463" s="50"/>
      <c r="O8463" s="50"/>
      <c r="P8463" s="50"/>
    </row>
    <row r="8464" spans="1:16">
      <c r="A8464" s="50"/>
      <c r="C8464" s="50"/>
      <c r="D8464" s="50"/>
      <c r="E8464" s="56"/>
      <c r="F8464" s="50"/>
      <c r="L8464" s="50"/>
      <c r="N8464" s="50"/>
      <c r="O8464" s="50"/>
      <c r="P8464" s="50"/>
    </row>
    <row r="8465" spans="1:16">
      <c r="A8465" s="50"/>
      <c r="C8465" s="50"/>
      <c r="D8465" s="50"/>
      <c r="E8465" s="56"/>
      <c r="F8465" s="50"/>
      <c r="L8465" s="50"/>
      <c r="N8465" s="50"/>
      <c r="O8465" s="50"/>
      <c r="P8465" s="50"/>
    </row>
    <row r="8466" spans="1:16">
      <c r="A8466" s="50"/>
      <c r="C8466" s="50"/>
      <c r="D8466" s="50"/>
      <c r="E8466" s="56"/>
      <c r="F8466" s="50"/>
      <c r="L8466" s="50"/>
      <c r="N8466" s="50"/>
      <c r="O8466" s="50"/>
      <c r="P8466" s="50"/>
    </row>
    <row r="8467" spans="1:16">
      <c r="A8467" s="50"/>
      <c r="C8467" s="50"/>
      <c r="D8467" s="50"/>
      <c r="E8467" s="56"/>
      <c r="F8467" s="50"/>
      <c r="L8467" s="50"/>
      <c r="N8467" s="50"/>
      <c r="O8467" s="50"/>
      <c r="P8467" s="50"/>
    </row>
    <row r="8468" spans="1:16">
      <c r="A8468" s="50"/>
      <c r="C8468" s="50"/>
      <c r="D8468" s="50"/>
      <c r="E8468" s="56"/>
      <c r="F8468" s="50"/>
      <c r="L8468" s="50"/>
      <c r="N8468" s="50"/>
      <c r="O8468" s="50"/>
      <c r="P8468" s="50"/>
    </row>
    <row r="8469" spans="1:16">
      <c r="A8469" s="50"/>
      <c r="C8469" s="50"/>
      <c r="D8469" s="50"/>
      <c r="E8469" s="56"/>
      <c r="F8469" s="50"/>
      <c r="L8469" s="50"/>
      <c r="N8469" s="50"/>
      <c r="O8469" s="50"/>
      <c r="P8469" s="50"/>
    </row>
    <row r="8470" spans="1:16">
      <c r="A8470" s="50"/>
      <c r="C8470" s="50"/>
      <c r="D8470" s="50"/>
      <c r="E8470" s="56"/>
      <c r="F8470" s="50"/>
      <c r="L8470" s="50"/>
      <c r="N8470" s="50"/>
      <c r="O8470" s="50"/>
      <c r="P8470" s="50"/>
    </row>
    <row r="8471" spans="1:16">
      <c r="A8471" s="50"/>
      <c r="C8471" s="50"/>
      <c r="D8471" s="50"/>
      <c r="E8471" s="56"/>
      <c r="F8471" s="50"/>
      <c r="L8471" s="50"/>
      <c r="N8471" s="50"/>
      <c r="O8471" s="50"/>
      <c r="P8471" s="50"/>
    </row>
    <row r="8472" spans="1:16">
      <c r="A8472" s="50"/>
      <c r="C8472" s="50"/>
      <c r="D8472" s="50"/>
      <c r="E8472" s="56"/>
      <c r="F8472" s="50"/>
      <c r="L8472" s="50"/>
      <c r="N8472" s="50"/>
      <c r="O8472" s="50"/>
      <c r="P8472" s="50"/>
    </row>
    <row r="8473" spans="1:16">
      <c r="A8473" s="50"/>
      <c r="C8473" s="50"/>
      <c r="D8473" s="50"/>
      <c r="E8473" s="56"/>
      <c r="F8473" s="50"/>
      <c r="L8473" s="50"/>
      <c r="N8473" s="50"/>
      <c r="O8473" s="50"/>
      <c r="P8473" s="50"/>
    </row>
    <row r="8474" spans="1:16">
      <c r="A8474" s="50"/>
      <c r="C8474" s="50"/>
      <c r="D8474" s="50"/>
      <c r="E8474" s="56"/>
      <c r="F8474" s="50"/>
      <c r="L8474" s="50"/>
      <c r="N8474" s="50"/>
      <c r="O8474" s="50"/>
      <c r="P8474" s="50"/>
    </row>
    <row r="8475" spans="1:16">
      <c r="A8475" s="50"/>
      <c r="C8475" s="50"/>
      <c r="D8475" s="50"/>
      <c r="E8475" s="56"/>
      <c r="F8475" s="50"/>
      <c r="L8475" s="50"/>
      <c r="N8475" s="50"/>
      <c r="O8475" s="50"/>
      <c r="P8475" s="50"/>
    </row>
    <row r="8476" spans="1:16">
      <c r="A8476" s="50"/>
      <c r="C8476" s="50"/>
      <c r="D8476" s="50"/>
      <c r="E8476" s="56"/>
      <c r="F8476" s="50"/>
      <c r="L8476" s="50"/>
      <c r="N8476" s="50"/>
      <c r="O8476" s="50"/>
      <c r="P8476" s="50"/>
    </row>
    <row r="8477" spans="1:16">
      <c r="A8477" s="50"/>
      <c r="C8477" s="50"/>
      <c r="D8477" s="50"/>
      <c r="E8477" s="56"/>
      <c r="F8477" s="50"/>
      <c r="L8477" s="50"/>
      <c r="N8477" s="50"/>
      <c r="O8477" s="50"/>
      <c r="P8477" s="50"/>
    </row>
    <row r="8478" spans="1:16">
      <c r="A8478" s="50"/>
      <c r="C8478" s="50"/>
      <c r="D8478" s="50"/>
      <c r="E8478" s="56"/>
      <c r="F8478" s="50"/>
      <c r="L8478" s="50"/>
      <c r="N8478" s="50"/>
      <c r="O8478" s="50"/>
      <c r="P8478" s="50"/>
    </row>
    <row r="8479" spans="1:16">
      <c r="A8479" s="50"/>
      <c r="C8479" s="50"/>
      <c r="D8479" s="50"/>
      <c r="E8479" s="56"/>
      <c r="F8479" s="50"/>
      <c r="L8479" s="50"/>
      <c r="N8479" s="50"/>
      <c r="O8479" s="50"/>
      <c r="P8479" s="50"/>
    </row>
    <row r="8480" spans="1:16">
      <c r="A8480" s="50"/>
      <c r="C8480" s="50"/>
      <c r="D8480" s="50"/>
      <c r="E8480" s="56"/>
      <c r="F8480" s="50"/>
      <c r="L8480" s="50"/>
      <c r="N8480" s="50"/>
      <c r="O8480" s="50"/>
      <c r="P8480" s="50"/>
    </row>
    <row r="8481" spans="1:16">
      <c r="A8481" s="50"/>
      <c r="C8481" s="50"/>
      <c r="D8481" s="50"/>
      <c r="E8481" s="56"/>
      <c r="F8481" s="50"/>
      <c r="L8481" s="50"/>
      <c r="N8481" s="50"/>
      <c r="O8481" s="50"/>
      <c r="P8481" s="50"/>
    </row>
    <row r="8482" spans="1:16">
      <c r="A8482" s="50"/>
      <c r="C8482" s="50"/>
      <c r="D8482" s="50"/>
      <c r="E8482" s="56"/>
      <c r="F8482" s="50"/>
      <c r="L8482" s="50"/>
      <c r="N8482" s="50"/>
      <c r="O8482" s="50"/>
      <c r="P8482" s="50"/>
    </row>
    <row r="8483" spans="1:16">
      <c r="A8483" s="50"/>
      <c r="C8483" s="50"/>
      <c r="D8483" s="50"/>
      <c r="E8483" s="56"/>
      <c r="F8483" s="50"/>
      <c r="L8483" s="50"/>
      <c r="N8483" s="50"/>
      <c r="O8483" s="50"/>
      <c r="P8483" s="50"/>
    </row>
    <row r="8484" spans="1:16">
      <c r="A8484" s="50"/>
      <c r="C8484" s="50"/>
      <c r="D8484" s="50"/>
      <c r="E8484" s="56"/>
      <c r="F8484" s="50"/>
      <c r="L8484" s="50"/>
      <c r="N8484" s="50"/>
      <c r="O8484" s="50"/>
      <c r="P8484" s="50"/>
    </row>
    <row r="8485" spans="1:16">
      <c r="A8485" s="50"/>
      <c r="C8485" s="50"/>
      <c r="D8485" s="50"/>
      <c r="E8485" s="56"/>
      <c r="F8485" s="50"/>
      <c r="L8485" s="50"/>
      <c r="N8485" s="50"/>
      <c r="O8485" s="50"/>
      <c r="P8485" s="50"/>
    </row>
    <row r="8486" spans="1:16">
      <c r="A8486" s="50"/>
      <c r="C8486" s="50"/>
      <c r="D8486" s="50"/>
      <c r="E8486" s="56"/>
      <c r="F8486" s="50"/>
      <c r="L8486" s="50"/>
      <c r="N8486" s="50"/>
      <c r="O8486" s="50"/>
      <c r="P8486" s="50"/>
    </row>
    <row r="8487" spans="1:16">
      <c r="A8487" s="50"/>
      <c r="C8487" s="50"/>
      <c r="D8487" s="50"/>
      <c r="E8487" s="56"/>
      <c r="F8487" s="50"/>
      <c r="L8487" s="50"/>
      <c r="N8487" s="50"/>
      <c r="O8487" s="50"/>
      <c r="P8487" s="50"/>
    </row>
    <row r="8488" spans="1:16">
      <c r="A8488" s="50"/>
      <c r="C8488" s="50"/>
      <c r="D8488" s="50"/>
      <c r="E8488" s="56"/>
      <c r="F8488" s="50"/>
      <c r="L8488" s="50"/>
      <c r="N8488" s="50"/>
      <c r="O8488" s="50"/>
      <c r="P8488" s="50"/>
    </row>
    <row r="8489" spans="1:16">
      <c r="A8489" s="50"/>
      <c r="C8489" s="50"/>
      <c r="D8489" s="50"/>
      <c r="E8489" s="56"/>
      <c r="F8489" s="50"/>
      <c r="L8489" s="50"/>
      <c r="N8489" s="50"/>
      <c r="O8489" s="50"/>
      <c r="P8489" s="50"/>
    </row>
    <row r="8490" spans="1:16">
      <c r="A8490" s="50"/>
      <c r="C8490" s="50"/>
      <c r="D8490" s="50"/>
      <c r="E8490" s="56"/>
      <c r="F8490" s="50"/>
      <c r="L8490" s="50"/>
      <c r="N8490" s="50"/>
      <c r="O8490" s="50"/>
      <c r="P8490" s="50"/>
    </row>
    <row r="8491" spans="1:16">
      <c r="A8491" s="50"/>
      <c r="C8491" s="50"/>
      <c r="D8491" s="50"/>
      <c r="E8491" s="56"/>
      <c r="F8491" s="50"/>
      <c r="L8491" s="50"/>
      <c r="N8491" s="50"/>
      <c r="O8491" s="50"/>
      <c r="P8491" s="50"/>
    </row>
    <row r="8492" spans="1:16">
      <c r="A8492" s="50"/>
      <c r="C8492" s="50"/>
      <c r="D8492" s="50"/>
      <c r="E8492" s="56"/>
      <c r="F8492" s="50"/>
      <c r="L8492" s="50"/>
      <c r="N8492" s="50"/>
      <c r="O8492" s="50"/>
      <c r="P8492" s="50"/>
    </row>
    <row r="8493" spans="1:16">
      <c r="A8493" s="50"/>
      <c r="C8493" s="50"/>
      <c r="D8493" s="50"/>
      <c r="E8493" s="56"/>
      <c r="F8493" s="50"/>
      <c r="L8493" s="50"/>
      <c r="N8493" s="50"/>
      <c r="O8493" s="50"/>
      <c r="P8493" s="50"/>
    </row>
    <row r="8494" spans="1:16">
      <c r="A8494" s="50"/>
      <c r="C8494" s="50"/>
      <c r="D8494" s="50"/>
      <c r="E8494" s="56"/>
      <c r="F8494" s="50"/>
      <c r="L8494" s="50"/>
      <c r="N8494" s="50"/>
      <c r="O8494" s="50"/>
      <c r="P8494" s="50"/>
    </row>
    <row r="8495" spans="1:16">
      <c r="A8495" s="50"/>
      <c r="C8495" s="50"/>
      <c r="D8495" s="50"/>
      <c r="E8495" s="56"/>
      <c r="F8495" s="50"/>
      <c r="L8495" s="50"/>
      <c r="N8495" s="50"/>
      <c r="O8495" s="50"/>
      <c r="P8495" s="50"/>
    </row>
    <row r="8496" spans="1:16">
      <c r="A8496" s="50"/>
      <c r="C8496" s="50"/>
      <c r="D8496" s="50"/>
      <c r="E8496" s="56"/>
      <c r="F8496" s="50"/>
      <c r="L8496" s="50"/>
      <c r="N8496" s="50"/>
      <c r="O8496" s="50"/>
      <c r="P8496" s="50"/>
    </row>
    <row r="8497" spans="1:16">
      <c r="A8497" s="50"/>
      <c r="C8497" s="50"/>
      <c r="D8497" s="50"/>
      <c r="E8497" s="56"/>
      <c r="F8497" s="50"/>
      <c r="L8497" s="50"/>
      <c r="N8497" s="50"/>
      <c r="O8497" s="50"/>
      <c r="P8497" s="50"/>
    </row>
    <row r="8498" spans="1:16">
      <c r="A8498" s="50"/>
      <c r="C8498" s="50"/>
      <c r="D8498" s="50"/>
      <c r="E8498" s="56"/>
      <c r="F8498" s="50"/>
      <c r="L8498" s="50"/>
      <c r="N8498" s="50"/>
      <c r="O8498" s="50"/>
      <c r="P8498" s="50"/>
    </row>
    <row r="8499" spans="1:16">
      <c r="A8499" s="50"/>
      <c r="C8499" s="50"/>
      <c r="D8499" s="50"/>
      <c r="E8499" s="56"/>
      <c r="F8499" s="50"/>
      <c r="L8499" s="50"/>
      <c r="N8499" s="50"/>
      <c r="O8499" s="50"/>
      <c r="P8499" s="50"/>
    </row>
    <row r="8500" spans="1:16">
      <c r="A8500" s="50"/>
      <c r="C8500" s="50"/>
      <c r="D8500" s="50"/>
      <c r="E8500" s="56"/>
      <c r="F8500" s="50"/>
      <c r="L8500" s="50"/>
      <c r="N8500" s="50"/>
      <c r="O8500" s="50"/>
      <c r="P8500" s="50"/>
    </row>
    <row r="8501" spans="1:16">
      <c r="A8501" s="50"/>
      <c r="C8501" s="50"/>
      <c r="D8501" s="50"/>
      <c r="E8501" s="56"/>
      <c r="F8501" s="50"/>
      <c r="L8501" s="50"/>
      <c r="N8501" s="50"/>
      <c r="O8501" s="50"/>
      <c r="P8501" s="50"/>
    </row>
    <row r="8502" spans="1:16">
      <c r="A8502" s="50"/>
      <c r="C8502" s="50"/>
      <c r="D8502" s="50"/>
      <c r="E8502" s="56"/>
      <c r="F8502" s="50"/>
      <c r="L8502" s="50"/>
      <c r="N8502" s="50"/>
      <c r="O8502" s="50"/>
      <c r="P8502" s="50"/>
    </row>
    <row r="8503" spans="1:16">
      <c r="A8503" s="50"/>
      <c r="C8503" s="50"/>
      <c r="D8503" s="50"/>
      <c r="E8503" s="56"/>
      <c r="F8503" s="50"/>
      <c r="L8503" s="50"/>
      <c r="N8503" s="50"/>
      <c r="O8503" s="50"/>
      <c r="P8503" s="50"/>
    </row>
    <row r="8504" spans="1:16">
      <c r="A8504" s="50"/>
      <c r="C8504" s="50"/>
      <c r="D8504" s="50"/>
      <c r="E8504" s="56"/>
      <c r="F8504" s="50"/>
      <c r="L8504" s="50"/>
      <c r="N8504" s="50"/>
      <c r="O8504" s="50"/>
      <c r="P8504" s="50"/>
    </row>
    <row r="8505" spans="1:16">
      <c r="A8505" s="50"/>
      <c r="C8505" s="50"/>
      <c r="D8505" s="50"/>
      <c r="E8505" s="56"/>
      <c r="F8505" s="50"/>
      <c r="L8505" s="50"/>
      <c r="N8505" s="50"/>
      <c r="O8505" s="50"/>
      <c r="P8505" s="50"/>
    </row>
    <row r="8506" spans="1:16">
      <c r="A8506" s="50"/>
      <c r="C8506" s="50"/>
      <c r="D8506" s="50"/>
      <c r="E8506" s="56"/>
      <c r="F8506" s="50"/>
      <c r="L8506" s="50"/>
      <c r="N8506" s="50"/>
      <c r="O8506" s="50"/>
      <c r="P8506" s="50"/>
    </row>
    <row r="8507" spans="1:16">
      <c r="A8507" s="50"/>
      <c r="C8507" s="50"/>
      <c r="D8507" s="50"/>
      <c r="E8507" s="56"/>
      <c r="F8507" s="50"/>
      <c r="L8507" s="50"/>
      <c r="N8507" s="50"/>
      <c r="O8507" s="50"/>
      <c r="P8507" s="50"/>
    </row>
    <row r="8508" spans="1:16">
      <c r="A8508" s="50"/>
      <c r="C8508" s="50"/>
      <c r="D8508" s="50"/>
      <c r="E8508" s="56"/>
      <c r="F8508" s="50"/>
      <c r="L8508" s="50"/>
      <c r="N8508" s="50"/>
      <c r="O8508" s="50"/>
      <c r="P8508" s="50"/>
    </row>
    <row r="8509" spans="1:16">
      <c r="A8509" s="50"/>
      <c r="C8509" s="50"/>
      <c r="D8509" s="50"/>
      <c r="E8509" s="56"/>
      <c r="F8509" s="50"/>
      <c r="L8509" s="50"/>
      <c r="N8509" s="50"/>
      <c r="O8509" s="50"/>
      <c r="P8509" s="50"/>
    </row>
    <row r="8510" spans="1:16">
      <c r="A8510" s="50"/>
      <c r="C8510" s="50"/>
      <c r="D8510" s="50"/>
      <c r="E8510" s="56"/>
      <c r="F8510" s="50"/>
      <c r="L8510" s="50"/>
      <c r="N8510" s="50"/>
      <c r="O8510" s="50"/>
      <c r="P8510" s="50"/>
    </row>
    <row r="8511" spans="1:16">
      <c r="A8511" s="50"/>
      <c r="C8511" s="50"/>
      <c r="D8511" s="50"/>
      <c r="E8511" s="56"/>
      <c r="F8511" s="50"/>
      <c r="L8511" s="50"/>
      <c r="N8511" s="50"/>
      <c r="O8511" s="50"/>
      <c r="P8511" s="50"/>
    </row>
    <row r="8512" spans="1:16">
      <c r="A8512" s="50"/>
      <c r="C8512" s="50"/>
      <c r="D8512" s="50"/>
      <c r="E8512" s="56"/>
      <c r="F8512" s="50"/>
      <c r="L8512" s="50"/>
      <c r="N8512" s="50"/>
      <c r="O8512" s="50"/>
      <c r="P8512" s="50"/>
    </row>
    <row r="8513" spans="1:16">
      <c r="A8513" s="50"/>
      <c r="C8513" s="50"/>
      <c r="D8513" s="50"/>
      <c r="E8513" s="56"/>
      <c r="F8513" s="50"/>
      <c r="L8513" s="50"/>
      <c r="N8513" s="50"/>
      <c r="O8513" s="50"/>
      <c r="P8513" s="50"/>
    </row>
    <row r="8514" spans="1:16">
      <c r="A8514" s="50"/>
      <c r="C8514" s="50"/>
      <c r="D8514" s="50"/>
      <c r="E8514" s="56"/>
      <c r="F8514" s="50"/>
      <c r="L8514" s="50"/>
      <c r="N8514" s="50"/>
      <c r="O8514" s="50"/>
      <c r="P8514" s="50"/>
    </row>
    <row r="8515" spans="1:16">
      <c r="A8515" s="50"/>
      <c r="C8515" s="50"/>
      <c r="D8515" s="50"/>
      <c r="E8515" s="56"/>
      <c r="F8515" s="50"/>
      <c r="L8515" s="50"/>
      <c r="N8515" s="50"/>
      <c r="O8515" s="50"/>
      <c r="P8515" s="50"/>
    </row>
    <row r="8516" spans="1:16">
      <c r="A8516" s="50"/>
      <c r="C8516" s="50"/>
      <c r="D8516" s="50"/>
      <c r="E8516" s="56"/>
      <c r="F8516" s="50"/>
      <c r="L8516" s="50"/>
      <c r="N8516" s="50"/>
      <c r="O8516" s="50"/>
      <c r="P8516" s="50"/>
    </row>
    <row r="8517" spans="1:16">
      <c r="A8517" s="50"/>
      <c r="C8517" s="50"/>
      <c r="D8517" s="50"/>
      <c r="E8517" s="56"/>
      <c r="F8517" s="50"/>
      <c r="L8517" s="50"/>
      <c r="N8517" s="50"/>
      <c r="O8517" s="50"/>
      <c r="P8517" s="50"/>
    </row>
    <row r="8518" spans="1:16">
      <c r="A8518" s="50"/>
      <c r="C8518" s="50"/>
      <c r="D8518" s="50"/>
      <c r="E8518" s="56"/>
      <c r="F8518" s="50"/>
      <c r="L8518" s="50"/>
      <c r="N8518" s="50"/>
      <c r="O8518" s="50"/>
      <c r="P8518" s="50"/>
    </row>
    <row r="8519" spans="1:16">
      <c r="A8519" s="50"/>
      <c r="C8519" s="50"/>
      <c r="D8519" s="50"/>
      <c r="E8519" s="56"/>
      <c r="F8519" s="50"/>
      <c r="L8519" s="50"/>
      <c r="N8519" s="50"/>
      <c r="O8519" s="50"/>
      <c r="P8519" s="50"/>
    </row>
    <row r="8520" spans="1:16">
      <c r="A8520" s="50"/>
      <c r="C8520" s="50"/>
      <c r="D8520" s="50"/>
      <c r="E8520" s="56"/>
      <c r="F8520" s="50"/>
      <c r="L8520" s="50"/>
      <c r="N8520" s="50"/>
      <c r="O8520" s="50"/>
      <c r="P8520" s="50"/>
    </row>
    <row r="8521" spans="1:16">
      <c r="A8521" s="50"/>
      <c r="C8521" s="50"/>
      <c r="D8521" s="50"/>
      <c r="E8521" s="56"/>
      <c r="F8521" s="50"/>
      <c r="L8521" s="50"/>
      <c r="N8521" s="50"/>
      <c r="O8521" s="50"/>
      <c r="P8521" s="50"/>
    </row>
    <row r="8522" spans="1:16">
      <c r="A8522" s="50"/>
      <c r="C8522" s="50"/>
      <c r="D8522" s="50"/>
      <c r="E8522" s="56"/>
      <c r="F8522" s="50"/>
      <c r="L8522" s="50"/>
      <c r="N8522" s="50"/>
      <c r="O8522" s="50"/>
      <c r="P8522" s="50"/>
    </row>
    <row r="8523" spans="1:16">
      <c r="A8523" s="50"/>
      <c r="C8523" s="50"/>
      <c r="D8523" s="50"/>
      <c r="E8523" s="56"/>
      <c r="F8523" s="50"/>
      <c r="L8523" s="50"/>
      <c r="N8523" s="50"/>
      <c r="O8523" s="50"/>
      <c r="P8523" s="50"/>
    </row>
    <row r="8524" spans="1:16">
      <c r="A8524" s="50"/>
      <c r="C8524" s="50"/>
      <c r="D8524" s="50"/>
      <c r="E8524" s="56"/>
      <c r="F8524" s="50"/>
      <c r="L8524" s="50"/>
      <c r="N8524" s="50"/>
      <c r="O8524" s="50"/>
      <c r="P8524" s="50"/>
    </row>
    <row r="8525" spans="1:16">
      <c r="A8525" s="50"/>
      <c r="C8525" s="50"/>
      <c r="D8525" s="50"/>
      <c r="E8525" s="56"/>
      <c r="F8525" s="50"/>
      <c r="L8525" s="50"/>
      <c r="N8525" s="50"/>
      <c r="O8525" s="50"/>
      <c r="P8525" s="50"/>
    </row>
    <row r="8526" spans="1:16">
      <c r="A8526" s="50"/>
      <c r="C8526" s="50"/>
      <c r="D8526" s="50"/>
      <c r="E8526" s="56"/>
      <c r="F8526" s="50"/>
      <c r="L8526" s="50"/>
      <c r="N8526" s="50"/>
      <c r="O8526" s="50"/>
      <c r="P8526" s="50"/>
    </row>
    <row r="8527" spans="1:16">
      <c r="A8527" s="50"/>
      <c r="C8527" s="50"/>
      <c r="D8527" s="50"/>
      <c r="E8527" s="56"/>
      <c r="F8527" s="50"/>
      <c r="L8527" s="50"/>
      <c r="N8527" s="50"/>
      <c r="O8527" s="50"/>
      <c r="P8527" s="50"/>
    </row>
    <row r="8528" spans="1:16">
      <c r="A8528" s="50"/>
      <c r="C8528" s="50"/>
      <c r="D8528" s="50"/>
      <c r="E8528" s="56"/>
      <c r="F8528" s="50"/>
      <c r="L8528" s="50"/>
      <c r="N8528" s="50"/>
      <c r="O8528" s="50"/>
      <c r="P8528" s="50"/>
    </row>
    <row r="8529" spans="1:16">
      <c r="A8529" s="50"/>
      <c r="C8529" s="50"/>
      <c r="D8529" s="50"/>
      <c r="E8529" s="56"/>
      <c r="F8529" s="50"/>
      <c r="L8529" s="50"/>
      <c r="N8529" s="50"/>
      <c r="O8529" s="50"/>
      <c r="P8529" s="50"/>
    </row>
    <row r="8530" spans="1:16">
      <c r="A8530" s="50"/>
      <c r="C8530" s="50"/>
      <c r="D8530" s="50"/>
      <c r="E8530" s="56"/>
      <c r="F8530" s="50"/>
      <c r="L8530" s="50"/>
      <c r="N8530" s="50"/>
      <c r="O8530" s="50"/>
      <c r="P8530" s="50"/>
    </row>
    <row r="8531" spans="1:16">
      <c r="A8531" s="50"/>
      <c r="C8531" s="50"/>
      <c r="D8531" s="50"/>
      <c r="E8531" s="56"/>
      <c r="F8531" s="50"/>
      <c r="L8531" s="50"/>
      <c r="N8531" s="50"/>
      <c r="O8531" s="50"/>
      <c r="P8531" s="50"/>
    </row>
    <row r="8532" spans="1:16">
      <c r="A8532" s="50"/>
      <c r="C8532" s="50"/>
      <c r="D8532" s="50"/>
      <c r="E8532" s="56"/>
      <c r="F8532" s="50"/>
      <c r="L8532" s="50"/>
      <c r="N8532" s="50"/>
      <c r="O8532" s="50"/>
      <c r="P8532" s="50"/>
    </row>
    <row r="8533" spans="1:16">
      <c r="A8533" s="50"/>
      <c r="C8533" s="50"/>
      <c r="D8533" s="50"/>
      <c r="E8533" s="56"/>
      <c r="F8533" s="50"/>
      <c r="L8533" s="50"/>
      <c r="N8533" s="50"/>
      <c r="O8533" s="50"/>
      <c r="P8533" s="50"/>
    </row>
    <row r="8534" spans="1:16">
      <c r="A8534" s="50"/>
      <c r="C8534" s="50"/>
      <c r="D8534" s="50"/>
      <c r="E8534" s="56"/>
      <c r="F8534" s="50"/>
      <c r="L8534" s="50"/>
      <c r="N8534" s="50"/>
      <c r="O8534" s="50"/>
      <c r="P8534" s="50"/>
    </row>
    <row r="8535" spans="1:16">
      <c r="A8535" s="50"/>
      <c r="C8535" s="50"/>
      <c r="D8535" s="50"/>
      <c r="E8535" s="56"/>
      <c r="F8535" s="50"/>
      <c r="L8535" s="50"/>
      <c r="N8535" s="50"/>
      <c r="O8535" s="50"/>
      <c r="P8535" s="50"/>
    </row>
    <row r="8536" spans="1:16">
      <c r="A8536" s="50"/>
      <c r="C8536" s="50"/>
      <c r="D8536" s="50"/>
      <c r="E8536" s="56"/>
      <c r="F8536" s="50"/>
      <c r="L8536" s="50"/>
      <c r="N8536" s="50"/>
      <c r="O8536" s="50"/>
      <c r="P8536" s="50"/>
    </row>
    <row r="8537" spans="1:16">
      <c r="A8537" s="50"/>
      <c r="C8537" s="50"/>
      <c r="D8537" s="50"/>
      <c r="E8537" s="56"/>
      <c r="F8537" s="50"/>
      <c r="L8537" s="50"/>
      <c r="N8537" s="50"/>
      <c r="O8537" s="50"/>
      <c r="P8537" s="50"/>
    </row>
    <row r="8538" spans="1:16">
      <c r="A8538" s="50"/>
      <c r="C8538" s="50"/>
      <c r="D8538" s="50"/>
      <c r="E8538" s="56"/>
      <c r="F8538" s="50"/>
      <c r="L8538" s="50"/>
      <c r="N8538" s="50"/>
      <c r="O8538" s="50"/>
      <c r="P8538" s="50"/>
    </row>
    <row r="8539" spans="1:16">
      <c r="A8539" s="50"/>
      <c r="C8539" s="50"/>
      <c r="D8539" s="50"/>
      <c r="E8539" s="56"/>
      <c r="F8539" s="50"/>
      <c r="L8539" s="50"/>
      <c r="N8539" s="50"/>
      <c r="O8539" s="50"/>
      <c r="P8539" s="50"/>
    </row>
    <row r="8540" spans="1:16">
      <c r="A8540" s="50"/>
      <c r="C8540" s="50"/>
      <c r="D8540" s="50"/>
      <c r="E8540" s="56"/>
      <c r="F8540" s="50"/>
      <c r="L8540" s="50"/>
      <c r="N8540" s="50"/>
      <c r="O8540" s="50"/>
      <c r="P8540" s="50"/>
    </row>
    <row r="8541" spans="1:16">
      <c r="A8541" s="50"/>
      <c r="C8541" s="50"/>
      <c r="D8541" s="50"/>
      <c r="E8541" s="56"/>
      <c r="F8541" s="50"/>
      <c r="L8541" s="50"/>
      <c r="N8541" s="50"/>
      <c r="O8541" s="50"/>
      <c r="P8541" s="50"/>
    </row>
    <row r="8542" spans="1:16">
      <c r="A8542" s="50"/>
      <c r="C8542" s="50"/>
      <c r="D8542" s="50"/>
      <c r="E8542" s="56"/>
      <c r="F8542" s="50"/>
      <c r="L8542" s="50"/>
      <c r="N8542" s="50"/>
      <c r="O8542" s="50"/>
      <c r="P8542" s="50"/>
    </row>
    <row r="8543" spans="1:16">
      <c r="A8543" s="50"/>
      <c r="C8543" s="50"/>
      <c r="D8543" s="50"/>
      <c r="E8543" s="56"/>
      <c r="F8543" s="50"/>
      <c r="L8543" s="50"/>
      <c r="N8543" s="50"/>
      <c r="O8543" s="50"/>
      <c r="P8543" s="50"/>
    </row>
    <row r="8544" spans="1:16">
      <c r="A8544" s="50"/>
      <c r="C8544" s="50"/>
      <c r="D8544" s="50"/>
      <c r="E8544" s="56"/>
      <c r="F8544" s="50"/>
      <c r="L8544" s="50"/>
      <c r="N8544" s="50"/>
      <c r="O8544" s="50"/>
      <c r="P8544" s="50"/>
    </row>
    <row r="8545" spans="1:16">
      <c r="A8545" s="50"/>
      <c r="C8545" s="50"/>
      <c r="D8545" s="50"/>
      <c r="E8545" s="56"/>
      <c r="F8545" s="50"/>
      <c r="L8545" s="50"/>
      <c r="N8545" s="50"/>
      <c r="O8545" s="50"/>
      <c r="P8545" s="50"/>
    </row>
    <row r="8546" spans="1:16">
      <c r="A8546" s="50"/>
      <c r="C8546" s="50"/>
      <c r="D8546" s="50"/>
      <c r="E8546" s="56"/>
      <c r="F8546" s="50"/>
      <c r="L8546" s="50"/>
      <c r="N8546" s="50"/>
      <c r="O8546" s="50"/>
      <c r="P8546" s="50"/>
    </row>
    <row r="8547" spans="1:16">
      <c r="A8547" s="50"/>
      <c r="C8547" s="50"/>
      <c r="D8547" s="50"/>
      <c r="E8547" s="56"/>
      <c r="F8547" s="50"/>
      <c r="L8547" s="50"/>
      <c r="N8547" s="50"/>
      <c r="O8547" s="50"/>
      <c r="P8547" s="50"/>
    </row>
    <row r="8548" spans="1:16">
      <c r="A8548" s="50"/>
      <c r="C8548" s="50"/>
      <c r="D8548" s="50"/>
      <c r="E8548" s="56"/>
      <c r="F8548" s="50"/>
      <c r="L8548" s="50"/>
      <c r="N8548" s="50"/>
      <c r="O8548" s="50"/>
      <c r="P8548" s="50"/>
    </row>
    <row r="8549" spans="1:16">
      <c r="A8549" s="50"/>
      <c r="C8549" s="50"/>
      <c r="D8549" s="50"/>
      <c r="E8549" s="56"/>
      <c r="F8549" s="50"/>
      <c r="L8549" s="50"/>
      <c r="N8549" s="50"/>
      <c r="O8549" s="50"/>
      <c r="P8549" s="50"/>
    </row>
    <row r="8550" spans="1:16">
      <c r="A8550" s="50"/>
      <c r="C8550" s="50"/>
      <c r="D8550" s="50"/>
      <c r="E8550" s="56"/>
      <c r="F8550" s="50"/>
      <c r="L8550" s="50"/>
      <c r="N8550" s="50"/>
      <c r="O8550" s="50"/>
      <c r="P8550" s="50"/>
    </row>
    <row r="8551" spans="1:16">
      <c r="A8551" s="50"/>
      <c r="C8551" s="50"/>
      <c r="D8551" s="50"/>
      <c r="E8551" s="56"/>
      <c r="F8551" s="50"/>
      <c r="L8551" s="50"/>
      <c r="N8551" s="50"/>
      <c r="O8551" s="50"/>
      <c r="P8551" s="50"/>
    </row>
    <row r="8552" spans="1:16">
      <c r="A8552" s="50"/>
      <c r="C8552" s="50"/>
      <c r="D8552" s="50"/>
      <c r="E8552" s="56"/>
      <c r="F8552" s="50"/>
      <c r="L8552" s="50"/>
      <c r="N8552" s="50"/>
      <c r="O8552" s="50"/>
      <c r="P8552" s="50"/>
    </row>
    <row r="8553" spans="1:16">
      <c r="A8553" s="50"/>
      <c r="C8553" s="50"/>
      <c r="D8553" s="50"/>
      <c r="E8553" s="56"/>
      <c r="F8553" s="50"/>
      <c r="L8553" s="50"/>
      <c r="N8553" s="50"/>
      <c r="O8553" s="50"/>
      <c r="P8553" s="50"/>
    </row>
    <row r="8554" spans="1:16">
      <c r="A8554" s="50"/>
      <c r="C8554" s="50"/>
      <c r="D8554" s="50"/>
      <c r="E8554" s="56"/>
      <c r="F8554" s="50"/>
      <c r="L8554" s="50"/>
      <c r="N8554" s="50"/>
      <c r="O8554" s="50"/>
      <c r="P8554" s="50"/>
    </row>
    <row r="8555" spans="1:16">
      <c r="A8555" s="50"/>
      <c r="C8555" s="50"/>
      <c r="D8555" s="50"/>
      <c r="E8555" s="56"/>
      <c r="F8555" s="50"/>
      <c r="L8555" s="50"/>
      <c r="N8555" s="50"/>
      <c r="O8555" s="50"/>
      <c r="P8555" s="50"/>
    </row>
    <row r="8556" spans="1:16">
      <c r="A8556" s="50"/>
      <c r="C8556" s="50"/>
      <c r="D8556" s="50"/>
      <c r="E8556" s="56"/>
      <c r="F8556" s="50"/>
      <c r="L8556" s="50"/>
      <c r="N8556" s="50"/>
      <c r="O8556" s="50"/>
      <c r="P8556" s="50"/>
    </row>
    <row r="8557" spans="1:16">
      <c r="A8557" s="50"/>
      <c r="C8557" s="50"/>
      <c r="D8557" s="50"/>
      <c r="E8557" s="56"/>
      <c r="F8557" s="50"/>
      <c r="L8557" s="50"/>
      <c r="N8557" s="50"/>
      <c r="O8557" s="50"/>
      <c r="P8557" s="50"/>
    </row>
    <row r="8558" spans="1:16">
      <c r="A8558" s="50"/>
      <c r="C8558" s="50"/>
      <c r="D8558" s="50"/>
      <c r="E8558" s="56"/>
      <c r="F8558" s="50"/>
      <c r="L8558" s="50"/>
      <c r="N8558" s="50"/>
      <c r="O8558" s="50"/>
      <c r="P8558" s="50"/>
    </row>
    <row r="8559" spans="1:16">
      <c r="A8559" s="50"/>
      <c r="C8559" s="50"/>
      <c r="D8559" s="50"/>
      <c r="E8559" s="56"/>
      <c r="F8559" s="50"/>
      <c r="L8559" s="50"/>
      <c r="N8559" s="50"/>
      <c r="O8559" s="50"/>
      <c r="P8559" s="50"/>
    </row>
    <row r="8560" spans="1:16">
      <c r="A8560" s="50"/>
      <c r="C8560" s="50"/>
      <c r="D8560" s="50"/>
      <c r="E8560" s="56"/>
      <c r="F8560" s="50"/>
      <c r="L8560" s="50"/>
      <c r="N8560" s="50"/>
      <c r="O8560" s="50"/>
      <c r="P8560" s="50"/>
    </row>
    <row r="8561" spans="1:16">
      <c r="A8561" s="50"/>
      <c r="C8561" s="50"/>
      <c r="D8561" s="50"/>
      <c r="E8561" s="56"/>
      <c r="F8561" s="50"/>
      <c r="L8561" s="50"/>
      <c r="N8561" s="50"/>
      <c r="O8561" s="50"/>
      <c r="P8561" s="50"/>
    </row>
    <row r="8562" spans="1:16">
      <c r="A8562" s="50"/>
      <c r="C8562" s="50"/>
      <c r="D8562" s="50"/>
      <c r="E8562" s="56"/>
      <c r="F8562" s="50"/>
      <c r="L8562" s="50"/>
      <c r="N8562" s="50"/>
      <c r="O8562" s="50"/>
      <c r="P8562" s="50"/>
    </row>
    <row r="8563" spans="1:16">
      <c r="A8563" s="50"/>
      <c r="C8563" s="50"/>
      <c r="D8563" s="50"/>
      <c r="E8563" s="56"/>
      <c r="F8563" s="50"/>
      <c r="L8563" s="50"/>
      <c r="N8563" s="50"/>
      <c r="O8563" s="50"/>
      <c r="P8563" s="50"/>
    </row>
    <row r="8564" spans="1:16">
      <c r="A8564" s="50"/>
      <c r="C8564" s="50"/>
      <c r="D8564" s="50"/>
      <c r="E8564" s="56"/>
      <c r="F8564" s="50"/>
      <c r="L8564" s="50"/>
      <c r="N8564" s="50"/>
      <c r="O8564" s="50"/>
      <c r="P8564" s="50"/>
    </row>
    <row r="8565" spans="1:16">
      <c r="A8565" s="50"/>
      <c r="C8565" s="50"/>
      <c r="D8565" s="50"/>
      <c r="E8565" s="56"/>
      <c r="F8565" s="50"/>
      <c r="L8565" s="50"/>
      <c r="N8565" s="50"/>
      <c r="O8565" s="50"/>
      <c r="P8565" s="50"/>
    </row>
    <row r="8566" spans="1:16">
      <c r="A8566" s="50"/>
      <c r="C8566" s="50"/>
      <c r="D8566" s="50"/>
      <c r="E8566" s="56"/>
      <c r="F8566" s="50"/>
      <c r="L8566" s="50"/>
      <c r="N8566" s="50"/>
      <c r="O8566" s="50"/>
      <c r="P8566" s="50"/>
    </row>
    <row r="8567" spans="1:16">
      <c r="A8567" s="50"/>
      <c r="C8567" s="50"/>
      <c r="D8567" s="50"/>
      <c r="E8567" s="56"/>
      <c r="F8567" s="50"/>
      <c r="L8567" s="50"/>
      <c r="N8567" s="50"/>
      <c r="O8567" s="50"/>
      <c r="P8567" s="50"/>
    </row>
    <row r="8568" spans="1:16">
      <c r="A8568" s="50"/>
      <c r="C8568" s="50"/>
      <c r="D8568" s="50"/>
      <c r="E8568" s="56"/>
      <c r="F8568" s="50"/>
      <c r="L8568" s="50"/>
      <c r="N8568" s="50"/>
      <c r="O8568" s="50"/>
      <c r="P8568" s="50"/>
    </row>
    <row r="8569" spans="1:16">
      <c r="A8569" s="50"/>
      <c r="C8569" s="50"/>
      <c r="D8569" s="50"/>
      <c r="E8569" s="56"/>
      <c r="F8569" s="50"/>
      <c r="L8569" s="50"/>
      <c r="N8569" s="50"/>
      <c r="O8569" s="50"/>
      <c r="P8569" s="50"/>
    </row>
    <row r="8570" spans="1:16">
      <c r="A8570" s="50"/>
      <c r="C8570" s="50"/>
      <c r="D8570" s="50"/>
      <c r="E8570" s="56"/>
      <c r="F8570" s="50"/>
      <c r="L8570" s="50"/>
      <c r="N8570" s="50"/>
      <c r="O8570" s="50"/>
      <c r="P8570" s="50"/>
    </row>
    <row r="8571" spans="1:16">
      <c r="A8571" s="50"/>
      <c r="C8571" s="50"/>
      <c r="D8571" s="50"/>
      <c r="E8571" s="56"/>
      <c r="F8571" s="50"/>
      <c r="L8571" s="50"/>
      <c r="N8571" s="50"/>
      <c r="O8571" s="50"/>
      <c r="P8571" s="50"/>
    </row>
    <row r="8572" spans="1:16">
      <c r="A8572" s="50"/>
      <c r="C8572" s="50"/>
      <c r="D8572" s="50"/>
      <c r="E8572" s="56"/>
      <c r="F8572" s="50"/>
      <c r="L8572" s="50"/>
      <c r="N8572" s="50"/>
      <c r="O8572" s="50"/>
      <c r="P8572" s="50"/>
    </row>
    <row r="8573" spans="1:16">
      <c r="A8573" s="50"/>
      <c r="C8573" s="50"/>
      <c r="D8573" s="50"/>
      <c r="E8573" s="56"/>
      <c r="F8573" s="50"/>
      <c r="L8573" s="50"/>
      <c r="N8573" s="50"/>
      <c r="O8573" s="50"/>
      <c r="P8573" s="50"/>
    </row>
    <row r="8574" spans="1:16">
      <c r="A8574" s="50"/>
      <c r="C8574" s="50"/>
      <c r="D8574" s="50"/>
      <c r="E8574" s="56"/>
      <c r="F8574" s="50"/>
      <c r="L8574" s="50"/>
      <c r="N8574" s="50"/>
      <c r="O8574" s="50"/>
      <c r="P8574" s="50"/>
    </row>
    <row r="8575" spans="1:16">
      <c r="A8575" s="50"/>
      <c r="C8575" s="50"/>
      <c r="D8575" s="50"/>
      <c r="E8575" s="56"/>
      <c r="F8575" s="50"/>
      <c r="L8575" s="50"/>
      <c r="N8575" s="50"/>
      <c r="O8575" s="50"/>
      <c r="P8575" s="50"/>
    </row>
    <row r="8576" spans="1:16">
      <c r="A8576" s="50"/>
      <c r="C8576" s="50"/>
      <c r="D8576" s="50"/>
      <c r="E8576" s="56"/>
      <c r="F8576" s="50"/>
      <c r="L8576" s="50"/>
      <c r="N8576" s="50"/>
      <c r="O8576" s="50"/>
      <c r="P8576" s="50"/>
    </row>
    <row r="8577" spans="1:16">
      <c r="A8577" s="50"/>
      <c r="C8577" s="50"/>
      <c r="D8577" s="50"/>
      <c r="E8577" s="56"/>
      <c r="F8577" s="50"/>
      <c r="L8577" s="50"/>
      <c r="N8577" s="50"/>
      <c r="O8577" s="50"/>
      <c r="P8577" s="50"/>
    </row>
    <row r="8578" spans="1:16">
      <c r="A8578" s="50"/>
      <c r="C8578" s="50"/>
      <c r="D8578" s="50"/>
      <c r="E8578" s="56"/>
      <c r="F8578" s="50"/>
      <c r="L8578" s="50"/>
      <c r="N8578" s="50"/>
      <c r="O8578" s="50"/>
      <c r="P8578" s="50"/>
    </row>
    <row r="8579" spans="1:16">
      <c r="A8579" s="50"/>
      <c r="C8579" s="50"/>
      <c r="D8579" s="50"/>
      <c r="E8579" s="56"/>
      <c r="F8579" s="50"/>
      <c r="L8579" s="50"/>
      <c r="N8579" s="50"/>
      <c r="O8579" s="50"/>
      <c r="P8579" s="50"/>
    </row>
    <row r="8580" spans="1:16">
      <c r="A8580" s="50"/>
      <c r="C8580" s="50"/>
      <c r="D8580" s="50"/>
      <c r="E8580" s="56"/>
      <c r="F8580" s="50"/>
      <c r="L8580" s="50"/>
      <c r="N8580" s="50"/>
      <c r="O8580" s="50"/>
      <c r="P8580" s="50"/>
    </row>
    <row r="8581" spans="1:16">
      <c r="A8581" s="50"/>
      <c r="C8581" s="50"/>
      <c r="D8581" s="50"/>
      <c r="E8581" s="56"/>
      <c r="F8581" s="50"/>
      <c r="L8581" s="50"/>
      <c r="N8581" s="50"/>
      <c r="O8581" s="50"/>
      <c r="P8581" s="50"/>
    </row>
    <row r="8582" spans="1:16">
      <c r="A8582" s="50"/>
      <c r="C8582" s="50"/>
      <c r="D8582" s="50"/>
      <c r="E8582" s="56"/>
      <c r="F8582" s="50"/>
      <c r="L8582" s="50"/>
      <c r="N8582" s="50"/>
      <c r="O8582" s="50"/>
      <c r="P8582" s="50"/>
    </row>
    <row r="8583" spans="1:16">
      <c r="A8583" s="50"/>
      <c r="C8583" s="50"/>
      <c r="D8583" s="50"/>
      <c r="E8583" s="56"/>
      <c r="F8583" s="50"/>
      <c r="L8583" s="50"/>
      <c r="N8583" s="50"/>
      <c r="O8583" s="50"/>
      <c r="P8583" s="50"/>
    </row>
    <row r="8584" spans="1:16">
      <c r="A8584" s="50"/>
      <c r="C8584" s="50"/>
      <c r="D8584" s="50"/>
      <c r="E8584" s="56"/>
      <c r="F8584" s="50"/>
      <c r="L8584" s="50"/>
      <c r="N8584" s="50"/>
      <c r="O8584" s="50"/>
      <c r="P8584" s="50"/>
    </row>
    <row r="8585" spans="1:16">
      <c r="A8585" s="50"/>
      <c r="C8585" s="50"/>
      <c r="D8585" s="50"/>
      <c r="E8585" s="56"/>
      <c r="F8585" s="50"/>
      <c r="L8585" s="50"/>
      <c r="N8585" s="50"/>
      <c r="O8585" s="50"/>
      <c r="P8585" s="50"/>
    </row>
    <row r="8586" spans="1:16">
      <c r="A8586" s="50"/>
      <c r="C8586" s="50"/>
      <c r="D8586" s="50"/>
      <c r="E8586" s="56"/>
      <c r="F8586" s="50"/>
      <c r="L8586" s="50"/>
      <c r="N8586" s="50"/>
      <c r="O8586" s="50"/>
      <c r="P8586" s="50"/>
    </row>
    <row r="8587" spans="1:16">
      <c r="A8587" s="50"/>
      <c r="C8587" s="50"/>
      <c r="D8587" s="50"/>
      <c r="E8587" s="56"/>
      <c r="F8587" s="50"/>
      <c r="L8587" s="50"/>
      <c r="N8587" s="50"/>
      <c r="O8587" s="50"/>
      <c r="P8587" s="50"/>
    </row>
    <row r="8588" spans="1:16">
      <c r="A8588" s="50"/>
      <c r="C8588" s="50"/>
      <c r="D8588" s="50"/>
      <c r="E8588" s="56"/>
      <c r="F8588" s="50"/>
      <c r="L8588" s="50"/>
      <c r="N8588" s="50"/>
      <c r="O8588" s="50"/>
      <c r="P8588" s="50"/>
    </row>
    <row r="8589" spans="1:16">
      <c r="A8589" s="50"/>
      <c r="C8589" s="50"/>
      <c r="D8589" s="50"/>
      <c r="E8589" s="56"/>
      <c r="F8589" s="50"/>
      <c r="L8589" s="50"/>
      <c r="N8589" s="50"/>
      <c r="O8589" s="50"/>
      <c r="P8589" s="50"/>
    </row>
    <row r="8590" spans="1:16">
      <c r="A8590" s="50"/>
      <c r="C8590" s="50"/>
      <c r="D8590" s="50"/>
      <c r="E8590" s="56"/>
      <c r="F8590" s="50"/>
      <c r="L8590" s="50"/>
      <c r="N8590" s="50"/>
      <c r="O8590" s="50"/>
      <c r="P8590" s="50"/>
    </row>
    <row r="8591" spans="1:16">
      <c r="A8591" s="50"/>
      <c r="C8591" s="50"/>
      <c r="D8591" s="50"/>
      <c r="E8591" s="56"/>
      <c r="F8591" s="50"/>
      <c r="L8591" s="50"/>
      <c r="N8591" s="50"/>
      <c r="O8591" s="50"/>
      <c r="P8591" s="50"/>
    </row>
    <row r="8592" spans="1:16">
      <c r="A8592" s="50"/>
      <c r="C8592" s="50"/>
      <c r="D8592" s="50"/>
      <c r="E8592" s="56"/>
      <c r="F8592" s="50"/>
      <c r="L8592" s="50"/>
      <c r="N8592" s="50"/>
      <c r="O8592" s="50"/>
      <c r="P8592" s="50"/>
    </row>
    <row r="8593" spans="1:16">
      <c r="A8593" s="50"/>
      <c r="C8593" s="50"/>
      <c r="D8593" s="50"/>
      <c r="E8593" s="56"/>
      <c r="F8593" s="50"/>
      <c r="L8593" s="50"/>
      <c r="N8593" s="50"/>
      <c r="O8593" s="50"/>
      <c r="P8593" s="50"/>
    </row>
    <row r="8594" spans="1:16">
      <c r="A8594" s="50"/>
      <c r="C8594" s="50"/>
      <c r="D8594" s="50"/>
      <c r="E8594" s="56"/>
      <c r="F8594" s="50"/>
      <c r="L8594" s="50"/>
      <c r="N8594" s="50"/>
      <c r="O8594" s="50"/>
      <c r="P8594" s="50"/>
    </row>
    <row r="8595" spans="1:16">
      <c r="A8595" s="50"/>
      <c r="C8595" s="50"/>
      <c r="D8595" s="50"/>
      <c r="E8595" s="56"/>
      <c r="F8595" s="50"/>
      <c r="L8595" s="50"/>
      <c r="N8595" s="50"/>
      <c r="O8595" s="50"/>
      <c r="P8595" s="50"/>
    </row>
    <row r="8596" spans="1:16">
      <c r="A8596" s="50"/>
      <c r="C8596" s="50"/>
      <c r="D8596" s="50"/>
      <c r="E8596" s="56"/>
      <c r="F8596" s="50"/>
      <c r="L8596" s="50"/>
      <c r="N8596" s="50"/>
      <c r="O8596" s="50"/>
      <c r="P8596" s="50"/>
    </row>
    <row r="8597" spans="1:16">
      <c r="A8597" s="50"/>
      <c r="C8597" s="50"/>
      <c r="D8597" s="50"/>
      <c r="E8597" s="56"/>
      <c r="F8597" s="50"/>
      <c r="L8597" s="50"/>
      <c r="N8597" s="50"/>
      <c r="O8597" s="50"/>
      <c r="P8597" s="50"/>
    </row>
    <row r="8598" spans="1:16">
      <c r="A8598" s="50"/>
      <c r="C8598" s="50"/>
      <c r="D8598" s="50"/>
      <c r="E8598" s="56"/>
      <c r="F8598" s="50"/>
      <c r="L8598" s="50"/>
      <c r="N8598" s="50"/>
      <c r="O8598" s="50"/>
      <c r="P8598" s="50"/>
    </row>
    <row r="8599" spans="1:16">
      <c r="A8599" s="50"/>
      <c r="C8599" s="50"/>
      <c r="D8599" s="50"/>
      <c r="E8599" s="56"/>
      <c r="F8599" s="50"/>
      <c r="L8599" s="50"/>
      <c r="N8599" s="50"/>
      <c r="O8599" s="50"/>
      <c r="P8599" s="50"/>
    </row>
    <row r="8600" spans="1:16">
      <c r="A8600" s="50"/>
      <c r="C8600" s="50"/>
      <c r="D8600" s="50"/>
      <c r="E8600" s="56"/>
      <c r="F8600" s="50"/>
      <c r="L8600" s="50"/>
      <c r="N8600" s="50"/>
      <c r="O8600" s="50"/>
      <c r="P8600" s="50"/>
    </row>
    <row r="8601" spans="1:16">
      <c r="A8601" s="50"/>
      <c r="C8601" s="50"/>
      <c r="D8601" s="50"/>
      <c r="E8601" s="56"/>
      <c r="F8601" s="50"/>
      <c r="L8601" s="50"/>
      <c r="N8601" s="50"/>
      <c r="O8601" s="50"/>
      <c r="P8601" s="50"/>
    </row>
    <row r="8602" spans="1:16">
      <c r="A8602" s="50"/>
      <c r="C8602" s="50"/>
      <c r="D8602" s="50"/>
      <c r="E8602" s="56"/>
      <c r="F8602" s="50"/>
      <c r="L8602" s="50"/>
      <c r="N8602" s="50"/>
      <c r="O8602" s="50"/>
      <c r="P8602" s="50"/>
    </row>
    <row r="8603" spans="1:16">
      <c r="A8603" s="50"/>
      <c r="C8603" s="50"/>
      <c r="D8603" s="50"/>
      <c r="E8603" s="56"/>
      <c r="F8603" s="50"/>
      <c r="L8603" s="50"/>
      <c r="N8603" s="50"/>
      <c r="O8603" s="50"/>
      <c r="P8603" s="50"/>
    </row>
    <row r="8604" spans="1:16">
      <c r="A8604" s="50"/>
      <c r="C8604" s="50"/>
      <c r="D8604" s="50"/>
      <c r="E8604" s="56"/>
      <c r="F8604" s="50"/>
      <c r="L8604" s="50"/>
      <c r="N8604" s="50"/>
      <c r="O8604" s="50"/>
      <c r="P8604" s="50"/>
    </row>
    <row r="8605" spans="1:16">
      <c r="A8605" s="50"/>
      <c r="C8605" s="50"/>
      <c r="D8605" s="50"/>
      <c r="E8605" s="56"/>
      <c r="F8605" s="50"/>
      <c r="L8605" s="50"/>
      <c r="N8605" s="50"/>
      <c r="O8605" s="50"/>
      <c r="P8605" s="50"/>
    </row>
    <row r="8606" spans="1:16">
      <c r="A8606" s="50"/>
      <c r="C8606" s="50"/>
      <c r="D8606" s="50"/>
      <c r="E8606" s="56"/>
      <c r="F8606" s="50"/>
      <c r="L8606" s="50"/>
      <c r="N8606" s="50"/>
      <c r="O8606" s="50"/>
      <c r="P8606" s="50"/>
    </row>
    <row r="8607" spans="1:16">
      <c r="A8607" s="50"/>
      <c r="C8607" s="50"/>
      <c r="D8607" s="50"/>
      <c r="E8607" s="56"/>
      <c r="F8607" s="50"/>
      <c r="L8607" s="50"/>
      <c r="N8607" s="50"/>
      <c r="O8607" s="50"/>
      <c r="P8607" s="50"/>
    </row>
    <row r="8608" spans="1:16">
      <c r="A8608" s="50"/>
      <c r="C8608" s="50"/>
      <c r="D8608" s="50"/>
      <c r="E8608" s="56"/>
      <c r="F8608" s="50"/>
      <c r="L8608" s="50"/>
      <c r="N8608" s="50"/>
      <c r="O8608" s="50"/>
      <c r="P8608" s="50"/>
    </row>
    <row r="8609" spans="1:16">
      <c r="A8609" s="50"/>
      <c r="C8609" s="50"/>
      <c r="D8609" s="50"/>
      <c r="E8609" s="56"/>
      <c r="F8609" s="50"/>
      <c r="L8609" s="50"/>
      <c r="N8609" s="50"/>
      <c r="O8609" s="50"/>
      <c r="P8609" s="50"/>
    </row>
    <row r="8610" spans="1:16">
      <c r="A8610" s="50"/>
      <c r="C8610" s="50"/>
      <c r="D8610" s="50"/>
      <c r="E8610" s="56"/>
      <c r="F8610" s="50"/>
      <c r="L8610" s="50"/>
      <c r="N8610" s="50"/>
      <c r="O8610" s="50"/>
      <c r="P8610" s="50"/>
    </row>
    <row r="8611" spans="1:16">
      <c r="A8611" s="50"/>
      <c r="C8611" s="50"/>
      <c r="D8611" s="50"/>
      <c r="E8611" s="56"/>
      <c r="F8611" s="50"/>
      <c r="L8611" s="50"/>
      <c r="N8611" s="50"/>
      <c r="O8611" s="50"/>
      <c r="P8611" s="50"/>
    </row>
    <row r="8612" spans="1:16">
      <c r="A8612" s="50"/>
      <c r="C8612" s="50"/>
      <c r="D8612" s="50"/>
      <c r="E8612" s="56"/>
      <c r="F8612" s="50"/>
      <c r="L8612" s="50"/>
      <c r="N8612" s="50"/>
      <c r="O8612" s="50"/>
      <c r="P8612" s="50"/>
    </row>
    <row r="8613" spans="1:16">
      <c r="A8613" s="50"/>
      <c r="C8613" s="50"/>
      <c r="D8613" s="50"/>
      <c r="E8613" s="56"/>
      <c r="F8613" s="50"/>
      <c r="L8613" s="50"/>
      <c r="N8613" s="50"/>
      <c r="O8613" s="50"/>
      <c r="P8613" s="50"/>
    </row>
    <row r="8614" spans="1:16">
      <c r="A8614" s="50"/>
      <c r="C8614" s="50"/>
      <c r="D8614" s="50"/>
      <c r="E8614" s="56"/>
      <c r="F8614" s="50"/>
      <c r="L8614" s="50"/>
      <c r="N8614" s="50"/>
      <c r="O8614" s="50"/>
      <c r="P8614" s="50"/>
    </row>
    <row r="8615" spans="1:16">
      <c r="A8615" s="50"/>
      <c r="C8615" s="50"/>
      <c r="D8615" s="50"/>
      <c r="E8615" s="56"/>
      <c r="F8615" s="50"/>
      <c r="L8615" s="50"/>
      <c r="N8615" s="50"/>
      <c r="O8615" s="50"/>
      <c r="P8615" s="50"/>
    </row>
    <row r="8616" spans="1:16">
      <c r="A8616" s="50"/>
      <c r="C8616" s="50"/>
      <c r="D8616" s="50"/>
      <c r="E8616" s="56"/>
      <c r="F8616" s="50"/>
      <c r="L8616" s="50"/>
      <c r="N8616" s="50"/>
      <c r="O8616" s="50"/>
      <c r="P8616" s="50"/>
    </row>
    <row r="8617" spans="1:16">
      <c r="A8617" s="50"/>
      <c r="C8617" s="50"/>
      <c r="D8617" s="50"/>
      <c r="E8617" s="56"/>
      <c r="F8617" s="50"/>
      <c r="L8617" s="50"/>
      <c r="N8617" s="50"/>
      <c r="O8617" s="50"/>
      <c r="P8617" s="50"/>
    </row>
    <row r="8618" spans="1:16">
      <c r="A8618" s="50"/>
      <c r="C8618" s="50"/>
      <c r="D8618" s="50"/>
      <c r="E8618" s="56"/>
      <c r="F8618" s="50"/>
      <c r="L8618" s="50"/>
      <c r="N8618" s="50"/>
      <c r="O8618" s="50"/>
      <c r="P8618" s="50"/>
    </row>
    <row r="8619" spans="1:16">
      <c r="A8619" s="50"/>
      <c r="C8619" s="50"/>
      <c r="D8619" s="50"/>
      <c r="E8619" s="56"/>
      <c r="F8619" s="50"/>
      <c r="L8619" s="50"/>
      <c r="N8619" s="50"/>
      <c r="O8619" s="50"/>
      <c r="P8619" s="50"/>
    </row>
    <row r="8620" spans="1:16">
      <c r="A8620" s="50"/>
      <c r="C8620" s="50"/>
      <c r="D8620" s="50"/>
      <c r="E8620" s="56"/>
      <c r="F8620" s="50"/>
      <c r="L8620" s="50"/>
      <c r="N8620" s="50"/>
      <c r="O8620" s="50"/>
      <c r="P8620" s="50"/>
    </row>
    <row r="8621" spans="1:16">
      <c r="A8621" s="50"/>
      <c r="C8621" s="50"/>
      <c r="D8621" s="50"/>
      <c r="E8621" s="56"/>
      <c r="F8621" s="50"/>
      <c r="L8621" s="50"/>
      <c r="N8621" s="50"/>
      <c r="O8621" s="50"/>
      <c r="P8621" s="50"/>
    </row>
    <row r="8622" spans="1:16">
      <c r="A8622" s="50"/>
      <c r="C8622" s="50"/>
      <c r="D8622" s="50"/>
      <c r="E8622" s="56"/>
      <c r="F8622" s="50"/>
      <c r="L8622" s="50"/>
      <c r="N8622" s="50"/>
      <c r="O8622" s="50"/>
      <c r="P8622" s="50"/>
    </row>
    <row r="8623" spans="1:16">
      <c r="A8623" s="50"/>
      <c r="C8623" s="50"/>
      <c r="D8623" s="50"/>
      <c r="E8623" s="56"/>
      <c r="F8623" s="50"/>
      <c r="L8623" s="50"/>
      <c r="N8623" s="50"/>
      <c r="O8623" s="50"/>
      <c r="P8623" s="50"/>
    </row>
    <row r="8624" spans="1:16">
      <c r="A8624" s="50"/>
      <c r="C8624" s="50"/>
      <c r="D8624" s="50"/>
      <c r="E8624" s="56"/>
      <c r="F8624" s="50"/>
      <c r="L8624" s="50"/>
      <c r="N8624" s="50"/>
      <c r="O8624" s="50"/>
      <c r="P8624" s="50"/>
    </row>
    <row r="8625" spans="1:16">
      <c r="A8625" s="50"/>
      <c r="C8625" s="50"/>
      <c r="D8625" s="50"/>
      <c r="E8625" s="56"/>
      <c r="F8625" s="50"/>
      <c r="L8625" s="50"/>
      <c r="N8625" s="50"/>
      <c r="O8625" s="50"/>
      <c r="P8625" s="50"/>
    </row>
    <row r="8626" spans="1:16">
      <c r="A8626" s="50"/>
      <c r="C8626" s="50"/>
      <c r="D8626" s="50"/>
      <c r="E8626" s="56"/>
      <c r="F8626" s="50"/>
      <c r="L8626" s="50"/>
      <c r="N8626" s="50"/>
      <c r="O8626" s="50"/>
      <c r="P8626" s="50"/>
    </row>
    <row r="8627" spans="1:16">
      <c r="A8627" s="50"/>
      <c r="C8627" s="50"/>
      <c r="D8627" s="50"/>
      <c r="E8627" s="56"/>
      <c r="F8627" s="50"/>
      <c r="L8627" s="50"/>
      <c r="N8627" s="50"/>
      <c r="O8627" s="50"/>
      <c r="P8627" s="50"/>
    </row>
    <row r="8628" spans="1:16">
      <c r="A8628" s="50"/>
      <c r="C8628" s="50"/>
      <c r="D8628" s="50"/>
      <c r="E8628" s="56"/>
      <c r="F8628" s="50"/>
      <c r="L8628" s="50"/>
      <c r="N8628" s="50"/>
      <c r="O8628" s="50"/>
      <c r="P8628" s="50"/>
    </row>
    <row r="8629" spans="1:16">
      <c r="A8629" s="50"/>
      <c r="C8629" s="50"/>
      <c r="D8629" s="50"/>
      <c r="E8629" s="56"/>
      <c r="F8629" s="50"/>
      <c r="L8629" s="50"/>
      <c r="N8629" s="50"/>
      <c r="O8629" s="50"/>
      <c r="P8629" s="50"/>
    </row>
    <row r="8630" spans="1:16">
      <c r="A8630" s="50"/>
      <c r="C8630" s="50"/>
      <c r="D8630" s="50"/>
      <c r="E8630" s="56"/>
      <c r="F8630" s="50"/>
      <c r="L8630" s="50"/>
      <c r="N8630" s="50"/>
      <c r="O8630" s="50"/>
      <c r="P8630" s="50"/>
    </row>
    <row r="8631" spans="1:16">
      <c r="A8631" s="50"/>
      <c r="C8631" s="50"/>
      <c r="D8631" s="50"/>
      <c r="E8631" s="56"/>
      <c r="F8631" s="50"/>
      <c r="L8631" s="50"/>
      <c r="N8631" s="50"/>
      <c r="O8631" s="50"/>
      <c r="P8631" s="50"/>
    </row>
    <row r="8632" spans="1:16">
      <c r="A8632" s="50"/>
      <c r="C8632" s="50"/>
      <c r="D8632" s="50"/>
      <c r="E8632" s="56"/>
      <c r="F8632" s="50"/>
      <c r="L8632" s="50"/>
      <c r="N8632" s="50"/>
      <c r="O8632" s="50"/>
      <c r="P8632" s="50"/>
    </row>
    <row r="8633" spans="1:16">
      <c r="A8633" s="50"/>
      <c r="C8633" s="50"/>
      <c r="D8633" s="50"/>
      <c r="E8633" s="56"/>
      <c r="F8633" s="50"/>
      <c r="L8633" s="50"/>
      <c r="N8633" s="50"/>
      <c r="O8633" s="50"/>
      <c r="P8633" s="50"/>
    </row>
    <row r="8634" spans="1:16">
      <c r="A8634" s="50"/>
      <c r="C8634" s="50"/>
      <c r="D8634" s="50"/>
      <c r="E8634" s="56"/>
      <c r="F8634" s="50"/>
      <c r="L8634" s="50"/>
      <c r="N8634" s="50"/>
      <c r="O8634" s="50"/>
      <c r="P8634" s="50"/>
    </row>
    <row r="8635" spans="1:16">
      <c r="A8635" s="50"/>
      <c r="C8635" s="50"/>
      <c r="D8635" s="50"/>
      <c r="E8635" s="56"/>
      <c r="F8635" s="50"/>
      <c r="L8635" s="50"/>
      <c r="N8635" s="50"/>
      <c r="O8635" s="50"/>
      <c r="P8635" s="50"/>
    </row>
    <row r="8636" spans="1:16">
      <c r="A8636" s="50"/>
      <c r="C8636" s="50"/>
      <c r="D8636" s="50"/>
      <c r="E8636" s="56"/>
      <c r="F8636" s="50"/>
      <c r="L8636" s="50"/>
      <c r="N8636" s="50"/>
      <c r="O8636" s="50"/>
      <c r="P8636" s="50"/>
    </row>
    <row r="8637" spans="1:16">
      <c r="A8637" s="50"/>
      <c r="C8637" s="50"/>
      <c r="D8637" s="50"/>
      <c r="E8637" s="56"/>
      <c r="F8637" s="50"/>
      <c r="L8637" s="50"/>
      <c r="N8637" s="50"/>
      <c r="O8637" s="50"/>
      <c r="P8637" s="50"/>
    </row>
    <row r="8638" spans="1:16">
      <c r="A8638" s="50"/>
      <c r="C8638" s="50"/>
      <c r="D8638" s="50"/>
      <c r="E8638" s="56"/>
      <c r="F8638" s="50"/>
      <c r="L8638" s="50"/>
      <c r="N8638" s="50"/>
      <c r="O8638" s="50"/>
      <c r="P8638" s="50"/>
    </row>
    <row r="8639" spans="1:16">
      <c r="A8639" s="50"/>
      <c r="C8639" s="50"/>
      <c r="D8639" s="50"/>
      <c r="E8639" s="56"/>
      <c r="F8639" s="50"/>
      <c r="L8639" s="50"/>
      <c r="N8639" s="50"/>
      <c r="O8639" s="50"/>
      <c r="P8639" s="50"/>
    </row>
    <row r="8640" spans="1:16">
      <c r="A8640" s="50"/>
      <c r="C8640" s="50"/>
      <c r="D8640" s="50"/>
      <c r="E8640" s="56"/>
      <c r="F8640" s="50"/>
      <c r="L8640" s="50"/>
      <c r="N8640" s="50"/>
      <c r="O8640" s="50"/>
      <c r="P8640" s="50"/>
    </row>
    <row r="8641" spans="1:16">
      <c r="A8641" s="50"/>
      <c r="C8641" s="50"/>
      <c r="D8641" s="50"/>
      <c r="E8641" s="56"/>
      <c r="F8641" s="50"/>
      <c r="L8641" s="50"/>
      <c r="N8641" s="50"/>
      <c r="O8641" s="50"/>
      <c r="P8641" s="50"/>
    </row>
    <row r="8642" spans="1:16">
      <c r="A8642" s="50"/>
      <c r="C8642" s="50"/>
      <c r="D8642" s="50"/>
      <c r="E8642" s="56"/>
      <c r="F8642" s="50"/>
      <c r="L8642" s="50"/>
      <c r="N8642" s="50"/>
      <c r="O8642" s="50"/>
      <c r="P8642" s="50"/>
    </row>
    <row r="8643" spans="1:16">
      <c r="A8643" s="50"/>
      <c r="C8643" s="50"/>
      <c r="D8643" s="50"/>
      <c r="E8643" s="56"/>
      <c r="F8643" s="50"/>
      <c r="L8643" s="50"/>
      <c r="N8643" s="50"/>
      <c r="O8643" s="50"/>
      <c r="P8643" s="50"/>
    </row>
    <row r="8644" spans="1:16">
      <c r="A8644" s="50"/>
      <c r="C8644" s="50"/>
      <c r="D8644" s="50"/>
      <c r="E8644" s="56"/>
      <c r="F8644" s="50"/>
      <c r="L8644" s="50"/>
      <c r="N8644" s="50"/>
      <c r="O8644" s="50"/>
      <c r="P8644" s="50"/>
    </row>
    <row r="8645" spans="1:16">
      <c r="A8645" s="50"/>
      <c r="C8645" s="50"/>
      <c r="D8645" s="50"/>
      <c r="E8645" s="56"/>
      <c r="F8645" s="50"/>
      <c r="L8645" s="50"/>
      <c r="N8645" s="50"/>
      <c r="O8645" s="50"/>
      <c r="P8645" s="50"/>
    </row>
    <row r="8646" spans="1:16">
      <c r="A8646" s="50"/>
      <c r="C8646" s="50"/>
      <c r="D8646" s="50"/>
      <c r="E8646" s="56"/>
      <c r="F8646" s="50"/>
      <c r="L8646" s="50"/>
      <c r="N8646" s="50"/>
      <c r="O8646" s="50"/>
      <c r="P8646" s="50"/>
    </row>
    <row r="8647" spans="1:16">
      <c r="A8647" s="50"/>
      <c r="C8647" s="50"/>
      <c r="D8647" s="50"/>
      <c r="E8647" s="56"/>
      <c r="F8647" s="50"/>
      <c r="L8647" s="50"/>
      <c r="N8647" s="50"/>
      <c r="O8647" s="50"/>
      <c r="P8647" s="50"/>
    </row>
    <row r="8648" spans="1:16">
      <c r="A8648" s="50"/>
      <c r="C8648" s="50"/>
      <c r="D8648" s="50"/>
      <c r="E8648" s="56"/>
      <c r="F8648" s="50"/>
      <c r="L8648" s="50"/>
      <c r="N8648" s="50"/>
      <c r="O8648" s="50"/>
      <c r="P8648" s="50"/>
    </row>
    <row r="8649" spans="1:16">
      <c r="A8649" s="50"/>
      <c r="C8649" s="50"/>
      <c r="D8649" s="50"/>
      <c r="E8649" s="56"/>
      <c r="F8649" s="50"/>
      <c r="L8649" s="50"/>
      <c r="N8649" s="50"/>
      <c r="O8649" s="50"/>
      <c r="P8649" s="50"/>
    </row>
    <row r="8650" spans="1:16">
      <c r="A8650" s="50"/>
      <c r="C8650" s="50"/>
      <c r="D8650" s="50"/>
      <c r="E8650" s="56"/>
      <c r="F8650" s="50"/>
      <c r="L8650" s="50"/>
      <c r="N8650" s="50"/>
      <c r="O8650" s="50"/>
      <c r="P8650" s="50"/>
    </row>
    <row r="8651" spans="1:16">
      <c r="A8651" s="50"/>
      <c r="C8651" s="50"/>
      <c r="D8651" s="50"/>
      <c r="E8651" s="56"/>
      <c r="F8651" s="50"/>
      <c r="L8651" s="50"/>
      <c r="N8651" s="50"/>
      <c r="O8651" s="50"/>
      <c r="P8651" s="50"/>
    </row>
    <row r="8652" spans="1:16">
      <c r="A8652" s="50"/>
      <c r="C8652" s="50"/>
      <c r="D8652" s="50"/>
      <c r="E8652" s="56"/>
      <c r="F8652" s="50"/>
      <c r="L8652" s="50"/>
      <c r="N8652" s="50"/>
      <c r="O8652" s="50"/>
      <c r="P8652" s="50"/>
    </row>
    <row r="8653" spans="1:16">
      <c r="A8653" s="50"/>
      <c r="C8653" s="50"/>
      <c r="D8653" s="50"/>
      <c r="E8653" s="56"/>
      <c r="F8653" s="50"/>
      <c r="L8653" s="50"/>
      <c r="N8653" s="50"/>
      <c r="O8653" s="50"/>
      <c r="P8653" s="50"/>
    </row>
    <row r="8654" spans="1:16">
      <c r="A8654" s="50"/>
      <c r="C8654" s="50"/>
      <c r="D8654" s="50"/>
      <c r="E8654" s="56"/>
      <c r="F8654" s="50"/>
      <c r="L8654" s="50"/>
      <c r="N8654" s="50"/>
      <c r="O8654" s="50"/>
      <c r="P8654" s="50"/>
    </row>
    <row r="8655" spans="1:16">
      <c r="A8655" s="50"/>
      <c r="C8655" s="50"/>
      <c r="D8655" s="50"/>
      <c r="E8655" s="56"/>
      <c r="F8655" s="50"/>
      <c r="L8655" s="50"/>
      <c r="N8655" s="50"/>
      <c r="O8655" s="50"/>
      <c r="P8655" s="50"/>
    </row>
    <row r="8656" spans="1:16">
      <c r="A8656" s="50"/>
      <c r="C8656" s="50"/>
      <c r="D8656" s="50"/>
      <c r="E8656" s="56"/>
      <c r="F8656" s="50"/>
      <c r="L8656" s="50"/>
      <c r="N8656" s="50"/>
      <c r="O8656" s="50"/>
      <c r="P8656" s="50"/>
    </row>
    <row r="8657" spans="1:16">
      <c r="A8657" s="50"/>
      <c r="C8657" s="50"/>
      <c r="D8657" s="50"/>
      <c r="E8657" s="56"/>
      <c r="F8657" s="50"/>
      <c r="L8657" s="50"/>
      <c r="N8657" s="50"/>
      <c r="O8657" s="50"/>
      <c r="P8657" s="50"/>
    </row>
    <row r="8658" spans="1:16">
      <c r="A8658" s="50"/>
      <c r="C8658" s="50"/>
      <c r="D8658" s="50"/>
      <c r="E8658" s="56"/>
      <c r="F8658" s="50"/>
      <c r="L8658" s="50"/>
      <c r="N8658" s="50"/>
      <c r="O8658" s="50"/>
      <c r="P8658" s="50"/>
    </row>
    <row r="8659" spans="1:16">
      <c r="A8659" s="50"/>
      <c r="C8659" s="50"/>
      <c r="D8659" s="50"/>
      <c r="E8659" s="56"/>
      <c r="F8659" s="50"/>
      <c r="L8659" s="50"/>
      <c r="N8659" s="50"/>
      <c r="O8659" s="50"/>
      <c r="P8659" s="50"/>
    </row>
    <row r="8660" spans="1:16">
      <c r="A8660" s="50"/>
      <c r="C8660" s="50"/>
      <c r="D8660" s="50"/>
      <c r="E8660" s="56"/>
      <c r="F8660" s="50"/>
      <c r="L8660" s="50"/>
      <c r="N8660" s="50"/>
      <c r="O8660" s="50"/>
      <c r="P8660" s="50"/>
    </row>
    <row r="8661" spans="1:16">
      <c r="A8661" s="50"/>
      <c r="C8661" s="50"/>
      <c r="D8661" s="50"/>
      <c r="E8661" s="56"/>
      <c r="F8661" s="50"/>
      <c r="L8661" s="50"/>
      <c r="N8661" s="50"/>
      <c r="O8661" s="50"/>
      <c r="P8661" s="50"/>
    </row>
    <row r="8662" spans="1:16">
      <c r="A8662" s="50"/>
      <c r="C8662" s="50"/>
      <c r="D8662" s="50"/>
      <c r="E8662" s="56"/>
      <c r="F8662" s="50"/>
      <c r="L8662" s="50"/>
      <c r="N8662" s="50"/>
      <c r="O8662" s="50"/>
      <c r="P8662" s="50"/>
    </row>
    <row r="8663" spans="1:16">
      <c r="A8663" s="50"/>
      <c r="C8663" s="50"/>
      <c r="D8663" s="50"/>
      <c r="E8663" s="56"/>
      <c r="F8663" s="50"/>
      <c r="L8663" s="50"/>
      <c r="N8663" s="50"/>
      <c r="O8663" s="50"/>
      <c r="P8663" s="50"/>
    </row>
    <row r="8664" spans="1:16">
      <c r="A8664" s="50"/>
      <c r="C8664" s="50"/>
      <c r="D8664" s="50"/>
      <c r="E8664" s="56"/>
      <c r="F8664" s="50"/>
      <c r="L8664" s="50"/>
      <c r="N8664" s="50"/>
      <c r="O8664" s="50"/>
      <c r="P8664" s="50"/>
    </row>
    <row r="8665" spans="1:16">
      <c r="A8665" s="50"/>
      <c r="C8665" s="50"/>
      <c r="D8665" s="50"/>
      <c r="E8665" s="56"/>
      <c r="F8665" s="50"/>
      <c r="L8665" s="50"/>
      <c r="N8665" s="50"/>
      <c r="O8665" s="50"/>
      <c r="P8665" s="50"/>
    </row>
    <row r="8666" spans="1:16">
      <c r="A8666" s="50"/>
      <c r="C8666" s="50"/>
      <c r="D8666" s="50"/>
      <c r="E8666" s="56"/>
      <c r="F8666" s="50"/>
      <c r="L8666" s="50"/>
      <c r="N8666" s="50"/>
      <c r="O8666" s="50"/>
      <c r="P8666" s="50"/>
    </row>
    <row r="8667" spans="1:16">
      <c r="A8667" s="50"/>
      <c r="C8667" s="50"/>
      <c r="D8667" s="50"/>
      <c r="E8667" s="56"/>
      <c r="F8667" s="50"/>
      <c r="L8667" s="50"/>
      <c r="N8667" s="50"/>
      <c r="O8667" s="50"/>
      <c r="P8667" s="50"/>
    </row>
    <row r="8668" spans="1:16">
      <c r="A8668" s="50"/>
      <c r="C8668" s="50"/>
      <c r="D8668" s="50"/>
      <c r="E8668" s="56"/>
      <c r="F8668" s="50"/>
      <c r="L8668" s="50"/>
      <c r="N8668" s="50"/>
      <c r="O8668" s="50"/>
      <c r="P8668" s="50"/>
    </row>
    <row r="8669" spans="1:16">
      <c r="A8669" s="50"/>
      <c r="C8669" s="50"/>
      <c r="D8669" s="50"/>
      <c r="E8669" s="56"/>
      <c r="F8669" s="50"/>
      <c r="L8669" s="50"/>
      <c r="N8669" s="50"/>
      <c r="O8669" s="50"/>
      <c r="P8669" s="50"/>
    </row>
    <row r="8670" spans="1:16">
      <c r="A8670" s="50"/>
      <c r="C8670" s="50"/>
      <c r="D8670" s="50"/>
      <c r="E8670" s="56"/>
      <c r="F8670" s="50"/>
      <c r="L8670" s="50"/>
      <c r="N8670" s="50"/>
      <c r="O8670" s="50"/>
      <c r="P8670" s="50"/>
    </row>
    <row r="8671" spans="1:16">
      <c r="A8671" s="50"/>
      <c r="C8671" s="50"/>
      <c r="D8671" s="50"/>
      <c r="E8671" s="56"/>
      <c r="F8671" s="50"/>
      <c r="L8671" s="50"/>
      <c r="N8671" s="50"/>
      <c r="O8671" s="50"/>
      <c r="P8671" s="50"/>
    </row>
    <row r="8672" spans="1:16">
      <c r="A8672" s="50"/>
      <c r="C8672" s="50"/>
      <c r="D8672" s="50"/>
      <c r="E8672" s="56"/>
      <c r="F8672" s="50"/>
      <c r="L8672" s="50"/>
      <c r="N8672" s="50"/>
      <c r="O8672" s="50"/>
      <c r="P8672" s="50"/>
    </row>
    <row r="8673" spans="1:16">
      <c r="A8673" s="50"/>
      <c r="C8673" s="50"/>
      <c r="D8673" s="50"/>
      <c r="E8673" s="56"/>
      <c r="F8673" s="50"/>
      <c r="L8673" s="50"/>
      <c r="N8673" s="50"/>
      <c r="O8673" s="50"/>
      <c r="P8673" s="50"/>
    </row>
    <row r="8674" spans="1:16">
      <c r="A8674" s="50"/>
      <c r="C8674" s="50"/>
      <c r="D8674" s="50"/>
      <c r="E8674" s="56"/>
      <c r="F8674" s="50"/>
      <c r="L8674" s="50"/>
      <c r="N8674" s="50"/>
      <c r="O8674" s="50"/>
      <c r="P8674" s="50"/>
    </row>
    <row r="8675" spans="1:16">
      <c r="A8675" s="50"/>
      <c r="C8675" s="50"/>
      <c r="D8675" s="50"/>
      <c r="E8675" s="56"/>
      <c r="F8675" s="50"/>
      <c r="L8675" s="50"/>
      <c r="N8675" s="50"/>
      <c r="O8675" s="50"/>
      <c r="P8675" s="50"/>
    </row>
    <row r="8676" spans="1:16">
      <c r="A8676" s="50"/>
      <c r="C8676" s="50"/>
      <c r="D8676" s="50"/>
      <c r="E8676" s="56"/>
      <c r="F8676" s="50"/>
      <c r="L8676" s="50"/>
      <c r="N8676" s="50"/>
      <c r="O8676" s="50"/>
      <c r="P8676" s="50"/>
    </row>
    <row r="8677" spans="1:16">
      <c r="A8677" s="50"/>
      <c r="C8677" s="50"/>
      <c r="D8677" s="50"/>
      <c r="E8677" s="56"/>
      <c r="F8677" s="50"/>
      <c r="L8677" s="50"/>
      <c r="N8677" s="50"/>
      <c r="O8677" s="50"/>
      <c r="P8677" s="50"/>
    </row>
    <row r="8678" spans="1:16">
      <c r="A8678" s="50"/>
      <c r="C8678" s="50"/>
      <c r="D8678" s="50"/>
      <c r="E8678" s="56"/>
      <c r="F8678" s="50"/>
      <c r="L8678" s="50"/>
      <c r="N8678" s="50"/>
      <c r="O8678" s="50"/>
      <c r="P8678" s="50"/>
    </row>
    <row r="8679" spans="1:16">
      <c r="A8679" s="50"/>
      <c r="C8679" s="50"/>
      <c r="D8679" s="50"/>
      <c r="E8679" s="56"/>
      <c r="F8679" s="50"/>
      <c r="L8679" s="50"/>
      <c r="N8679" s="50"/>
      <c r="O8679" s="50"/>
      <c r="P8679" s="50"/>
    </row>
    <row r="8680" spans="1:16">
      <c r="A8680" s="50"/>
      <c r="C8680" s="50"/>
      <c r="D8680" s="50"/>
      <c r="E8680" s="56"/>
      <c r="F8680" s="50"/>
      <c r="L8680" s="50"/>
      <c r="N8680" s="50"/>
      <c r="O8680" s="50"/>
      <c r="P8680" s="50"/>
    </row>
    <row r="8681" spans="1:16">
      <c r="A8681" s="50"/>
      <c r="C8681" s="50"/>
      <c r="D8681" s="50"/>
      <c r="E8681" s="56"/>
      <c r="F8681" s="50"/>
      <c r="L8681" s="50"/>
      <c r="N8681" s="50"/>
      <c r="O8681" s="50"/>
      <c r="P8681" s="50"/>
    </row>
    <row r="8682" spans="1:16">
      <c r="A8682" s="50"/>
      <c r="C8682" s="50"/>
      <c r="D8682" s="50"/>
      <c r="E8682" s="56"/>
      <c r="F8682" s="50"/>
      <c r="L8682" s="50"/>
      <c r="N8682" s="50"/>
      <c r="O8682" s="50"/>
      <c r="P8682" s="50"/>
    </row>
    <row r="8683" spans="1:16">
      <c r="A8683" s="50"/>
      <c r="C8683" s="50"/>
      <c r="D8683" s="50"/>
      <c r="E8683" s="56"/>
      <c r="F8683" s="50"/>
      <c r="L8683" s="50"/>
      <c r="N8683" s="50"/>
      <c r="O8683" s="50"/>
      <c r="P8683" s="50"/>
    </row>
    <row r="8684" spans="1:16">
      <c r="A8684" s="50"/>
      <c r="C8684" s="50"/>
      <c r="D8684" s="50"/>
      <c r="E8684" s="56"/>
      <c r="F8684" s="50"/>
      <c r="L8684" s="50"/>
      <c r="N8684" s="50"/>
      <c r="O8684" s="50"/>
      <c r="P8684" s="50"/>
    </row>
    <row r="8685" spans="1:16">
      <c r="A8685" s="50"/>
      <c r="C8685" s="50"/>
      <c r="D8685" s="50"/>
      <c r="E8685" s="56"/>
      <c r="F8685" s="50"/>
      <c r="L8685" s="50"/>
      <c r="N8685" s="50"/>
      <c r="O8685" s="50"/>
      <c r="P8685" s="50"/>
    </row>
    <row r="8686" spans="1:16">
      <c r="A8686" s="50"/>
      <c r="C8686" s="50"/>
      <c r="D8686" s="50"/>
      <c r="E8686" s="56"/>
      <c r="F8686" s="50"/>
      <c r="L8686" s="50"/>
      <c r="N8686" s="50"/>
      <c r="O8686" s="50"/>
      <c r="P8686" s="50"/>
    </row>
    <row r="8687" spans="1:16">
      <c r="A8687" s="50"/>
      <c r="C8687" s="50"/>
      <c r="D8687" s="50"/>
      <c r="E8687" s="56"/>
      <c r="F8687" s="50"/>
      <c r="L8687" s="50"/>
      <c r="N8687" s="50"/>
      <c r="O8687" s="50"/>
      <c r="P8687" s="50"/>
    </row>
    <row r="8688" spans="1:16">
      <c r="A8688" s="50"/>
      <c r="C8688" s="50"/>
      <c r="D8688" s="50"/>
      <c r="E8688" s="56"/>
      <c r="F8688" s="50"/>
      <c r="L8688" s="50"/>
      <c r="N8688" s="50"/>
      <c r="O8688" s="50"/>
      <c r="P8688" s="50"/>
    </row>
    <row r="8689" spans="1:16">
      <c r="A8689" s="50"/>
      <c r="C8689" s="50"/>
      <c r="D8689" s="50"/>
      <c r="E8689" s="56"/>
      <c r="F8689" s="50"/>
      <c r="L8689" s="50"/>
      <c r="N8689" s="50"/>
      <c r="O8689" s="50"/>
      <c r="P8689" s="50"/>
    </row>
    <row r="8690" spans="1:16">
      <c r="A8690" s="50"/>
      <c r="C8690" s="50"/>
      <c r="D8690" s="50"/>
      <c r="E8690" s="56"/>
      <c r="F8690" s="50"/>
      <c r="L8690" s="50"/>
      <c r="N8690" s="50"/>
      <c r="O8690" s="50"/>
      <c r="P8690" s="50"/>
    </row>
    <row r="8691" spans="1:16">
      <c r="A8691" s="50"/>
      <c r="C8691" s="50"/>
      <c r="D8691" s="50"/>
      <c r="E8691" s="56"/>
      <c r="F8691" s="50"/>
      <c r="L8691" s="50"/>
      <c r="N8691" s="50"/>
      <c r="O8691" s="50"/>
      <c r="P8691" s="50"/>
    </row>
    <row r="8692" spans="1:16">
      <c r="A8692" s="50"/>
      <c r="C8692" s="50"/>
      <c r="D8692" s="50"/>
      <c r="E8692" s="56"/>
      <c r="F8692" s="50"/>
      <c r="L8692" s="50"/>
      <c r="N8692" s="50"/>
      <c r="O8692" s="50"/>
      <c r="P8692" s="50"/>
    </row>
    <row r="8693" spans="1:16">
      <c r="A8693" s="50"/>
      <c r="C8693" s="50"/>
      <c r="D8693" s="50"/>
      <c r="E8693" s="56"/>
      <c r="F8693" s="50"/>
      <c r="L8693" s="50"/>
      <c r="N8693" s="50"/>
      <c r="O8693" s="50"/>
      <c r="P8693" s="50"/>
    </row>
    <row r="8694" spans="1:16">
      <c r="A8694" s="50"/>
      <c r="C8694" s="50"/>
      <c r="D8694" s="50"/>
      <c r="E8694" s="56"/>
      <c r="F8694" s="50"/>
      <c r="L8694" s="50"/>
      <c r="N8694" s="50"/>
      <c r="O8694" s="50"/>
      <c r="P8694" s="50"/>
    </row>
    <row r="8695" spans="1:16">
      <c r="A8695" s="50"/>
      <c r="C8695" s="50"/>
      <c r="D8695" s="50"/>
      <c r="E8695" s="56"/>
      <c r="F8695" s="50"/>
      <c r="L8695" s="50"/>
      <c r="N8695" s="50"/>
      <c r="O8695" s="50"/>
      <c r="P8695" s="50"/>
    </row>
    <row r="8696" spans="1:16">
      <c r="A8696" s="50"/>
      <c r="C8696" s="50"/>
      <c r="D8696" s="50"/>
      <c r="E8696" s="56"/>
      <c r="F8696" s="50"/>
      <c r="L8696" s="50"/>
      <c r="N8696" s="50"/>
      <c r="O8696" s="50"/>
      <c r="P8696" s="50"/>
    </row>
    <row r="8697" spans="1:16">
      <c r="A8697" s="50"/>
      <c r="C8697" s="50"/>
      <c r="D8697" s="50"/>
      <c r="E8697" s="56"/>
      <c r="F8697" s="50"/>
      <c r="L8697" s="50"/>
      <c r="N8697" s="50"/>
      <c r="O8697" s="50"/>
      <c r="P8697" s="50"/>
    </row>
    <row r="8698" spans="1:16">
      <c r="A8698" s="50"/>
      <c r="C8698" s="50"/>
      <c r="D8698" s="50"/>
      <c r="E8698" s="56"/>
      <c r="F8698" s="50"/>
      <c r="L8698" s="50"/>
      <c r="N8698" s="50"/>
      <c r="O8698" s="50"/>
      <c r="P8698" s="50"/>
    </row>
    <row r="8699" spans="1:16">
      <c r="A8699" s="50"/>
      <c r="C8699" s="50"/>
      <c r="D8699" s="50"/>
      <c r="E8699" s="56"/>
      <c r="F8699" s="50"/>
      <c r="L8699" s="50"/>
      <c r="N8699" s="50"/>
      <c r="O8699" s="50"/>
      <c r="P8699" s="50"/>
    </row>
    <row r="8700" spans="1:16">
      <c r="A8700" s="50"/>
      <c r="C8700" s="50"/>
      <c r="D8700" s="50"/>
      <c r="E8700" s="56"/>
      <c r="F8700" s="50"/>
      <c r="L8700" s="50"/>
      <c r="N8700" s="50"/>
      <c r="O8700" s="50"/>
      <c r="P8700" s="50"/>
    </row>
    <row r="8701" spans="1:16">
      <c r="A8701" s="50"/>
      <c r="C8701" s="50"/>
      <c r="D8701" s="50"/>
      <c r="E8701" s="56"/>
      <c r="F8701" s="50"/>
      <c r="L8701" s="50"/>
      <c r="N8701" s="50"/>
      <c r="O8701" s="50"/>
      <c r="P8701" s="50"/>
    </row>
    <row r="8702" spans="1:16">
      <c r="A8702" s="50"/>
      <c r="C8702" s="50"/>
      <c r="D8702" s="50"/>
      <c r="E8702" s="56"/>
      <c r="F8702" s="50"/>
      <c r="L8702" s="50"/>
      <c r="N8702" s="50"/>
      <c r="O8702" s="50"/>
      <c r="P8702" s="50"/>
    </row>
    <row r="8703" spans="1:16">
      <c r="A8703" s="50"/>
      <c r="C8703" s="50"/>
      <c r="D8703" s="50"/>
      <c r="E8703" s="56"/>
      <c r="F8703" s="50"/>
      <c r="L8703" s="50"/>
      <c r="N8703" s="50"/>
      <c r="O8703" s="50"/>
      <c r="P8703" s="50"/>
    </row>
    <row r="8704" spans="1:16">
      <c r="A8704" s="50"/>
      <c r="C8704" s="50"/>
      <c r="D8704" s="50"/>
      <c r="E8704" s="56"/>
      <c r="F8704" s="50"/>
      <c r="L8704" s="50"/>
      <c r="N8704" s="50"/>
      <c r="O8704" s="50"/>
      <c r="P8704" s="50"/>
    </row>
    <row r="8705" spans="1:16">
      <c r="A8705" s="50"/>
      <c r="C8705" s="50"/>
      <c r="D8705" s="50"/>
      <c r="E8705" s="56"/>
      <c r="F8705" s="50"/>
      <c r="L8705" s="50"/>
      <c r="N8705" s="50"/>
      <c r="O8705" s="50"/>
      <c r="P8705" s="50"/>
    </row>
    <row r="8706" spans="1:16">
      <c r="A8706" s="50"/>
      <c r="C8706" s="50"/>
      <c r="D8706" s="50"/>
      <c r="E8706" s="56"/>
      <c r="F8706" s="50"/>
      <c r="L8706" s="50"/>
      <c r="N8706" s="50"/>
      <c r="O8706" s="50"/>
      <c r="P8706" s="50"/>
    </row>
    <row r="8707" spans="1:16">
      <c r="A8707" s="50"/>
      <c r="C8707" s="50"/>
      <c r="D8707" s="50"/>
      <c r="E8707" s="56"/>
      <c r="F8707" s="50"/>
      <c r="L8707" s="50"/>
      <c r="N8707" s="50"/>
      <c r="O8707" s="50"/>
      <c r="P8707" s="50"/>
    </row>
    <row r="8708" spans="1:16">
      <c r="A8708" s="50"/>
      <c r="C8708" s="50"/>
      <c r="D8708" s="50"/>
      <c r="E8708" s="56"/>
      <c r="F8708" s="50"/>
      <c r="L8708" s="50"/>
      <c r="N8708" s="50"/>
      <c r="O8708" s="50"/>
      <c r="P8708" s="50"/>
    </row>
    <row r="8709" spans="1:16">
      <c r="A8709" s="50"/>
      <c r="C8709" s="50"/>
      <c r="D8709" s="50"/>
      <c r="E8709" s="56"/>
      <c r="F8709" s="50"/>
      <c r="L8709" s="50"/>
      <c r="N8709" s="50"/>
      <c r="O8709" s="50"/>
      <c r="P8709" s="50"/>
    </row>
    <row r="8710" spans="1:16">
      <c r="A8710" s="50"/>
      <c r="C8710" s="50"/>
      <c r="D8710" s="50"/>
      <c r="E8710" s="56"/>
      <c r="F8710" s="50"/>
      <c r="L8710" s="50"/>
      <c r="N8710" s="50"/>
      <c r="O8710" s="50"/>
      <c r="P8710" s="50"/>
    </row>
    <row r="8711" spans="1:16">
      <c r="A8711" s="50"/>
      <c r="C8711" s="50"/>
      <c r="D8711" s="50"/>
      <c r="E8711" s="56"/>
      <c r="F8711" s="50"/>
      <c r="L8711" s="50"/>
      <c r="N8711" s="50"/>
      <c r="O8711" s="50"/>
      <c r="P8711" s="50"/>
    </row>
    <row r="8712" spans="1:16">
      <c r="A8712" s="50"/>
      <c r="C8712" s="50"/>
      <c r="D8712" s="50"/>
      <c r="E8712" s="56"/>
      <c r="F8712" s="50"/>
      <c r="L8712" s="50"/>
      <c r="N8712" s="50"/>
      <c r="O8712" s="50"/>
      <c r="P8712" s="50"/>
    </row>
    <row r="8713" spans="1:16">
      <c r="A8713" s="50"/>
      <c r="C8713" s="50"/>
      <c r="D8713" s="50"/>
      <c r="E8713" s="56"/>
      <c r="F8713" s="50"/>
      <c r="L8713" s="50"/>
      <c r="N8713" s="50"/>
      <c r="O8713" s="50"/>
      <c r="P8713" s="50"/>
    </row>
    <row r="8714" spans="1:16">
      <c r="A8714" s="50"/>
      <c r="C8714" s="50"/>
      <c r="D8714" s="50"/>
      <c r="E8714" s="56"/>
      <c r="F8714" s="50"/>
      <c r="L8714" s="50"/>
      <c r="N8714" s="50"/>
      <c r="O8714" s="50"/>
      <c r="P8714" s="50"/>
    </row>
    <row r="8715" spans="1:16">
      <c r="A8715" s="50"/>
      <c r="C8715" s="50"/>
      <c r="D8715" s="50"/>
      <c r="E8715" s="56"/>
      <c r="F8715" s="50"/>
      <c r="L8715" s="50"/>
      <c r="N8715" s="50"/>
      <c r="O8715" s="50"/>
      <c r="P8715" s="50"/>
    </row>
    <row r="8716" spans="1:16">
      <c r="A8716" s="50"/>
      <c r="C8716" s="50"/>
      <c r="D8716" s="50"/>
      <c r="E8716" s="56"/>
      <c r="F8716" s="50"/>
      <c r="L8716" s="50"/>
      <c r="N8716" s="50"/>
      <c r="O8716" s="50"/>
      <c r="P8716" s="50"/>
    </row>
    <row r="8717" spans="1:16">
      <c r="A8717" s="50"/>
      <c r="C8717" s="50"/>
      <c r="D8717" s="50"/>
      <c r="E8717" s="56"/>
      <c r="F8717" s="50"/>
      <c r="L8717" s="50"/>
      <c r="N8717" s="50"/>
      <c r="O8717" s="50"/>
      <c r="P8717" s="50"/>
    </row>
    <row r="8718" spans="1:16">
      <c r="A8718" s="50"/>
      <c r="C8718" s="50"/>
      <c r="D8718" s="50"/>
      <c r="E8718" s="56"/>
      <c r="F8718" s="50"/>
      <c r="L8718" s="50"/>
      <c r="N8718" s="50"/>
      <c r="O8718" s="50"/>
      <c r="P8718" s="50"/>
    </row>
    <row r="8719" spans="1:16">
      <c r="A8719" s="50"/>
      <c r="C8719" s="50"/>
      <c r="D8719" s="50"/>
      <c r="E8719" s="56"/>
      <c r="F8719" s="50"/>
      <c r="L8719" s="50"/>
      <c r="N8719" s="50"/>
      <c r="O8719" s="50"/>
      <c r="P8719" s="50"/>
    </row>
    <row r="8720" spans="1:16">
      <c r="A8720" s="50"/>
      <c r="C8720" s="50"/>
      <c r="D8720" s="50"/>
      <c r="E8720" s="56"/>
      <c r="F8720" s="50"/>
      <c r="L8720" s="50"/>
      <c r="N8720" s="50"/>
      <c r="O8720" s="50"/>
      <c r="P8720" s="50"/>
    </row>
    <row r="8721" spans="1:16">
      <c r="A8721" s="50"/>
      <c r="C8721" s="50"/>
      <c r="D8721" s="50"/>
      <c r="E8721" s="56"/>
      <c r="F8721" s="50"/>
      <c r="L8721" s="50"/>
      <c r="N8721" s="50"/>
      <c r="O8721" s="50"/>
      <c r="P8721" s="50"/>
    </row>
    <row r="8722" spans="1:16">
      <c r="A8722" s="50"/>
      <c r="C8722" s="50"/>
      <c r="D8722" s="50"/>
      <c r="E8722" s="56"/>
      <c r="F8722" s="50"/>
      <c r="L8722" s="50"/>
      <c r="N8722" s="50"/>
      <c r="O8722" s="50"/>
      <c r="P8722" s="50"/>
    </row>
    <row r="8723" spans="1:16">
      <c r="A8723" s="50"/>
      <c r="C8723" s="50"/>
      <c r="D8723" s="50"/>
      <c r="E8723" s="56"/>
      <c r="F8723" s="50"/>
      <c r="L8723" s="50"/>
      <c r="N8723" s="50"/>
      <c r="O8723" s="50"/>
      <c r="P8723" s="50"/>
    </row>
    <row r="8724" spans="1:16">
      <c r="A8724" s="50"/>
      <c r="C8724" s="50"/>
      <c r="D8724" s="50"/>
      <c r="E8724" s="56"/>
      <c r="F8724" s="50"/>
      <c r="L8724" s="50"/>
      <c r="N8724" s="50"/>
      <c r="O8724" s="50"/>
      <c r="P8724" s="50"/>
    </row>
    <row r="8725" spans="1:16">
      <c r="A8725" s="50"/>
      <c r="C8725" s="50"/>
      <c r="D8725" s="50"/>
      <c r="E8725" s="56"/>
      <c r="F8725" s="50"/>
      <c r="L8725" s="50"/>
      <c r="N8725" s="50"/>
      <c r="O8725" s="50"/>
      <c r="P8725" s="50"/>
    </row>
    <row r="8726" spans="1:16">
      <c r="A8726" s="50"/>
      <c r="C8726" s="50"/>
      <c r="D8726" s="50"/>
      <c r="E8726" s="56"/>
      <c r="F8726" s="50"/>
      <c r="L8726" s="50"/>
      <c r="N8726" s="50"/>
      <c r="O8726" s="50"/>
      <c r="P8726" s="50"/>
    </row>
    <row r="8727" spans="1:16">
      <c r="A8727" s="50"/>
      <c r="C8727" s="50"/>
      <c r="D8727" s="50"/>
      <c r="E8727" s="56"/>
      <c r="F8727" s="50"/>
      <c r="L8727" s="50"/>
      <c r="N8727" s="50"/>
      <c r="O8727" s="50"/>
      <c r="P8727" s="50"/>
    </row>
    <row r="8728" spans="1:16">
      <c r="A8728" s="50"/>
      <c r="C8728" s="50"/>
      <c r="D8728" s="50"/>
      <c r="E8728" s="56"/>
      <c r="F8728" s="50"/>
      <c r="L8728" s="50"/>
      <c r="N8728" s="50"/>
      <c r="O8728" s="50"/>
      <c r="P8728" s="50"/>
    </row>
    <row r="8729" spans="1:16">
      <c r="A8729" s="50"/>
      <c r="C8729" s="50"/>
      <c r="D8729" s="50"/>
      <c r="E8729" s="56"/>
      <c r="F8729" s="50"/>
      <c r="L8729" s="50"/>
      <c r="N8729" s="50"/>
      <c r="O8729" s="50"/>
      <c r="P8729" s="50"/>
    </row>
    <row r="8730" spans="1:16">
      <c r="A8730" s="50"/>
      <c r="C8730" s="50"/>
      <c r="D8730" s="50"/>
      <c r="E8730" s="56"/>
      <c r="F8730" s="50"/>
      <c r="L8730" s="50"/>
      <c r="N8730" s="50"/>
      <c r="O8730" s="50"/>
      <c r="P8730" s="50"/>
    </row>
    <row r="8731" spans="1:16">
      <c r="A8731" s="50"/>
      <c r="C8731" s="50"/>
      <c r="D8731" s="50"/>
      <c r="E8731" s="56"/>
      <c r="F8731" s="50"/>
      <c r="L8731" s="50"/>
      <c r="N8731" s="50"/>
      <c r="O8731" s="50"/>
      <c r="P8731" s="50"/>
    </row>
    <row r="8732" spans="1:16">
      <c r="A8732" s="50"/>
      <c r="C8732" s="50"/>
      <c r="D8732" s="50"/>
      <c r="E8732" s="56"/>
      <c r="F8732" s="50"/>
      <c r="L8732" s="50"/>
      <c r="N8732" s="50"/>
      <c r="O8732" s="50"/>
      <c r="P8732" s="50"/>
    </row>
    <row r="8733" spans="1:16">
      <c r="A8733" s="50"/>
      <c r="C8733" s="50"/>
      <c r="D8733" s="50"/>
      <c r="E8733" s="56"/>
      <c r="F8733" s="50"/>
      <c r="L8733" s="50"/>
      <c r="N8733" s="50"/>
      <c r="O8733" s="50"/>
      <c r="P8733" s="50"/>
    </row>
    <row r="8734" spans="1:16">
      <c r="A8734" s="50"/>
      <c r="C8734" s="50"/>
      <c r="D8734" s="50"/>
      <c r="E8734" s="56"/>
      <c r="F8734" s="50"/>
      <c r="L8734" s="50"/>
      <c r="N8734" s="50"/>
      <c r="O8734" s="50"/>
      <c r="P8734" s="50"/>
    </row>
    <row r="8735" spans="1:16">
      <c r="A8735" s="50"/>
      <c r="C8735" s="50"/>
      <c r="D8735" s="50"/>
      <c r="E8735" s="56"/>
      <c r="F8735" s="50"/>
      <c r="L8735" s="50"/>
      <c r="N8735" s="50"/>
      <c r="O8735" s="50"/>
      <c r="P8735" s="50"/>
    </row>
    <row r="8736" spans="1:16">
      <c r="A8736" s="50"/>
      <c r="C8736" s="50"/>
      <c r="D8736" s="50"/>
      <c r="E8736" s="56"/>
      <c r="F8736" s="50"/>
      <c r="L8736" s="50"/>
      <c r="N8736" s="50"/>
      <c r="O8736" s="50"/>
      <c r="P8736" s="50"/>
    </row>
    <row r="8737" spans="1:16">
      <c r="A8737" s="50"/>
      <c r="C8737" s="50"/>
      <c r="D8737" s="50"/>
      <c r="E8737" s="56"/>
      <c r="F8737" s="50"/>
      <c r="L8737" s="50"/>
      <c r="N8737" s="50"/>
      <c r="O8737" s="50"/>
      <c r="P8737" s="50"/>
    </row>
    <row r="8738" spans="1:16">
      <c r="A8738" s="50"/>
      <c r="C8738" s="50"/>
      <c r="D8738" s="50"/>
      <c r="E8738" s="56"/>
      <c r="F8738" s="50"/>
      <c r="L8738" s="50"/>
      <c r="N8738" s="50"/>
      <c r="O8738" s="50"/>
      <c r="P8738" s="50"/>
    </row>
    <row r="8739" spans="1:16">
      <c r="A8739" s="50"/>
      <c r="C8739" s="50"/>
      <c r="D8739" s="50"/>
      <c r="E8739" s="56"/>
      <c r="F8739" s="50"/>
      <c r="L8739" s="50"/>
      <c r="N8739" s="50"/>
      <c r="O8739" s="50"/>
      <c r="P8739" s="50"/>
    </row>
    <row r="8740" spans="1:16">
      <c r="A8740" s="50"/>
      <c r="C8740" s="50"/>
      <c r="D8740" s="50"/>
      <c r="E8740" s="56"/>
      <c r="F8740" s="50"/>
      <c r="L8740" s="50"/>
      <c r="N8740" s="50"/>
      <c r="O8740" s="50"/>
      <c r="P8740" s="50"/>
    </row>
    <row r="8741" spans="1:16">
      <c r="A8741" s="50"/>
      <c r="C8741" s="50"/>
      <c r="D8741" s="50"/>
      <c r="E8741" s="56"/>
      <c r="F8741" s="50"/>
      <c r="L8741" s="50"/>
      <c r="N8741" s="50"/>
      <c r="O8741" s="50"/>
      <c r="P8741" s="50"/>
    </row>
    <row r="8742" spans="1:16">
      <c r="A8742" s="50"/>
      <c r="C8742" s="50"/>
      <c r="D8742" s="50"/>
      <c r="E8742" s="56"/>
      <c r="F8742" s="50"/>
      <c r="L8742" s="50"/>
      <c r="N8742" s="50"/>
      <c r="O8742" s="50"/>
      <c r="P8742" s="50"/>
    </row>
    <row r="8743" spans="1:16">
      <c r="A8743" s="50"/>
      <c r="C8743" s="50"/>
      <c r="D8743" s="50"/>
      <c r="E8743" s="56"/>
      <c r="F8743" s="50"/>
      <c r="L8743" s="50"/>
      <c r="N8743" s="50"/>
      <c r="O8743" s="50"/>
      <c r="P8743" s="50"/>
    </row>
    <row r="8744" spans="1:16">
      <c r="A8744" s="50"/>
      <c r="C8744" s="50"/>
      <c r="D8744" s="50"/>
      <c r="E8744" s="56"/>
      <c r="F8744" s="50"/>
      <c r="L8744" s="50"/>
      <c r="N8744" s="50"/>
      <c r="O8744" s="50"/>
      <c r="P8744" s="50"/>
    </row>
    <row r="8745" spans="1:16">
      <c r="A8745" s="50"/>
      <c r="C8745" s="50"/>
      <c r="D8745" s="50"/>
      <c r="E8745" s="56"/>
      <c r="F8745" s="50"/>
      <c r="L8745" s="50"/>
      <c r="N8745" s="50"/>
      <c r="O8745" s="50"/>
      <c r="P8745" s="50"/>
    </row>
    <row r="8746" spans="1:16">
      <c r="A8746" s="50"/>
      <c r="C8746" s="50"/>
      <c r="D8746" s="50"/>
      <c r="E8746" s="56"/>
      <c r="F8746" s="50"/>
      <c r="L8746" s="50"/>
      <c r="N8746" s="50"/>
      <c r="O8746" s="50"/>
      <c r="P8746" s="50"/>
    </row>
    <row r="8747" spans="1:16">
      <c r="A8747" s="50"/>
      <c r="C8747" s="50"/>
      <c r="D8747" s="50"/>
      <c r="E8747" s="56"/>
      <c r="F8747" s="50"/>
      <c r="L8747" s="50"/>
      <c r="N8747" s="50"/>
      <c r="O8747" s="50"/>
      <c r="P8747" s="50"/>
    </row>
    <row r="8748" spans="1:16">
      <c r="A8748" s="50"/>
      <c r="C8748" s="50"/>
      <c r="D8748" s="50"/>
      <c r="E8748" s="56"/>
      <c r="F8748" s="50"/>
      <c r="L8748" s="50"/>
      <c r="N8748" s="50"/>
      <c r="O8748" s="50"/>
      <c r="P8748" s="50"/>
    </row>
    <row r="8749" spans="1:16">
      <c r="A8749" s="50"/>
      <c r="C8749" s="50"/>
      <c r="D8749" s="50"/>
      <c r="E8749" s="56"/>
      <c r="F8749" s="50"/>
      <c r="L8749" s="50"/>
      <c r="N8749" s="50"/>
      <c r="O8749" s="50"/>
      <c r="P8749" s="50"/>
    </row>
    <row r="8750" spans="1:16">
      <c r="A8750" s="50"/>
      <c r="C8750" s="50"/>
      <c r="D8750" s="50"/>
      <c r="E8750" s="56"/>
      <c r="F8750" s="50"/>
      <c r="L8750" s="50"/>
      <c r="N8750" s="50"/>
      <c r="O8750" s="50"/>
      <c r="P8750" s="50"/>
    </row>
    <row r="8751" spans="1:16">
      <c r="A8751" s="50"/>
      <c r="C8751" s="50"/>
      <c r="D8751" s="50"/>
      <c r="E8751" s="56"/>
      <c r="F8751" s="50"/>
      <c r="L8751" s="50"/>
      <c r="N8751" s="50"/>
      <c r="O8751" s="50"/>
      <c r="P8751" s="50"/>
    </row>
    <row r="8752" spans="1:16">
      <c r="A8752" s="50"/>
      <c r="C8752" s="50"/>
      <c r="D8752" s="50"/>
      <c r="E8752" s="56"/>
      <c r="F8752" s="50"/>
      <c r="L8752" s="50"/>
      <c r="N8752" s="50"/>
      <c r="O8752" s="50"/>
      <c r="P8752" s="50"/>
    </row>
    <row r="8753" spans="1:16">
      <c r="A8753" s="50"/>
      <c r="C8753" s="50"/>
      <c r="D8753" s="50"/>
      <c r="E8753" s="56"/>
      <c r="F8753" s="50"/>
      <c r="L8753" s="50"/>
      <c r="N8753" s="50"/>
      <c r="O8753" s="50"/>
      <c r="P8753" s="50"/>
    </row>
    <row r="8754" spans="1:16">
      <c r="A8754" s="50"/>
      <c r="C8754" s="50"/>
      <c r="D8754" s="50"/>
      <c r="E8754" s="56"/>
      <c r="F8754" s="50"/>
      <c r="L8754" s="50"/>
      <c r="N8754" s="50"/>
      <c r="O8754" s="50"/>
      <c r="P8754" s="50"/>
    </row>
    <row r="8755" spans="1:16">
      <c r="A8755" s="50"/>
      <c r="C8755" s="50"/>
      <c r="D8755" s="50"/>
      <c r="E8755" s="56"/>
      <c r="F8755" s="50"/>
      <c r="L8755" s="50"/>
      <c r="N8755" s="50"/>
      <c r="O8755" s="50"/>
      <c r="P8755" s="50"/>
    </row>
    <row r="8756" spans="1:16">
      <c r="A8756" s="50"/>
      <c r="C8756" s="50"/>
      <c r="D8756" s="50"/>
      <c r="E8756" s="56"/>
      <c r="F8756" s="50"/>
      <c r="L8756" s="50"/>
      <c r="N8756" s="50"/>
      <c r="O8756" s="50"/>
      <c r="P8756" s="50"/>
    </row>
    <row r="8757" spans="1:16">
      <c r="A8757" s="50"/>
      <c r="C8757" s="50"/>
      <c r="D8757" s="50"/>
      <c r="E8757" s="56"/>
      <c r="F8757" s="50"/>
      <c r="L8757" s="50"/>
      <c r="N8757" s="50"/>
      <c r="O8757" s="50"/>
      <c r="P8757" s="50"/>
    </row>
    <row r="8758" spans="1:16">
      <c r="A8758" s="50"/>
      <c r="C8758" s="50"/>
      <c r="D8758" s="50"/>
      <c r="E8758" s="56"/>
      <c r="F8758" s="50"/>
      <c r="L8758" s="50"/>
      <c r="N8758" s="50"/>
      <c r="O8758" s="50"/>
      <c r="P8758" s="50"/>
    </row>
    <row r="8759" spans="1:16">
      <c r="A8759" s="50"/>
      <c r="C8759" s="50"/>
      <c r="D8759" s="50"/>
      <c r="E8759" s="56"/>
      <c r="F8759" s="50"/>
      <c r="L8759" s="50"/>
      <c r="N8759" s="50"/>
      <c r="O8759" s="50"/>
      <c r="P8759" s="50"/>
    </row>
    <row r="8760" spans="1:16">
      <c r="A8760" s="50"/>
      <c r="C8760" s="50"/>
      <c r="D8760" s="50"/>
      <c r="E8760" s="56"/>
      <c r="F8760" s="50"/>
      <c r="L8760" s="50"/>
      <c r="N8760" s="50"/>
      <c r="O8760" s="50"/>
      <c r="P8760" s="50"/>
    </row>
    <row r="8761" spans="1:16">
      <c r="A8761" s="50"/>
      <c r="C8761" s="50"/>
      <c r="D8761" s="50"/>
      <c r="E8761" s="56"/>
      <c r="F8761" s="50"/>
      <c r="L8761" s="50"/>
      <c r="N8761" s="50"/>
      <c r="O8761" s="50"/>
      <c r="P8761" s="50"/>
    </row>
    <row r="8762" spans="1:16">
      <c r="A8762" s="50"/>
      <c r="C8762" s="50"/>
      <c r="D8762" s="50"/>
      <c r="E8762" s="56"/>
      <c r="F8762" s="50"/>
      <c r="L8762" s="50"/>
      <c r="N8762" s="50"/>
      <c r="O8762" s="50"/>
      <c r="P8762" s="50"/>
    </row>
    <row r="8763" spans="1:16">
      <c r="A8763" s="50"/>
      <c r="C8763" s="50"/>
      <c r="D8763" s="50"/>
      <c r="E8763" s="56"/>
      <c r="F8763" s="50"/>
      <c r="L8763" s="50"/>
      <c r="N8763" s="50"/>
      <c r="O8763" s="50"/>
      <c r="P8763" s="50"/>
    </row>
    <row r="8764" spans="1:16">
      <c r="A8764" s="50"/>
      <c r="C8764" s="50"/>
      <c r="D8764" s="50"/>
      <c r="E8764" s="56"/>
      <c r="F8764" s="50"/>
      <c r="L8764" s="50"/>
      <c r="N8764" s="50"/>
      <c r="O8764" s="50"/>
      <c r="P8764" s="50"/>
    </row>
    <row r="8765" spans="1:16">
      <c r="A8765" s="50"/>
      <c r="C8765" s="50"/>
      <c r="D8765" s="50"/>
      <c r="E8765" s="56"/>
      <c r="F8765" s="50"/>
      <c r="L8765" s="50"/>
      <c r="N8765" s="50"/>
      <c r="O8765" s="50"/>
      <c r="P8765" s="50"/>
    </row>
    <row r="8766" spans="1:16">
      <c r="A8766" s="50"/>
      <c r="C8766" s="50"/>
      <c r="D8766" s="50"/>
      <c r="E8766" s="56"/>
      <c r="F8766" s="50"/>
      <c r="L8766" s="50"/>
      <c r="N8766" s="50"/>
      <c r="O8766" s="50"/>
      <c r="P8766" s="50"/>
    </row>
    <row r="8767" spans="1:16">
      <c r="A8767" s="50"/>
      <c r="C8767" s="50"/>
      <c r="D8767" s="50"/>
      <c r="E8767" s="56"/>
      <c r="F8767" s="50"/>
      <c r="L8767" s="50"/>
      <c r="N8767" s="50"/>
      <c r="O8767" s="50"/>
      <c r="P8767" s="50"/>
    </row>
    <row r="8768" spans="1:16">
      <c r="A8768" s="50"/>
      <c r="C8768" s="50"/>
      <c r="D8768" s="50"/>
      <c r="E8768" s="56"/>
      <c r="F8768" s="50"/>
      <c r="L8768" s="50"/>
      <c r="N8768" s="50"/>
      <c r="O8768" s="50"/>
      <c r="P8768" s="50"/>
    </row>
    <row r="8769" spans="1:16">
      <c r="A8769" s="50"/>
      <c r="C8769" s="50"/>
      <c r="D8769" s="50"/>
      <c r="E8769" s="56"/>
      <c r="F8769" s="50"/>
      <c r="L8769" s="50"/>
      <c r="N8769" s="50"/>
      <c r="O8769" s="50"/>
      <c r="P8769" s="50"/>
    </row>
    <row r="8770" spans="1:16">
      <c r="A8770" s="50"/>
      <c r="C8770" s="50"/>
      <c r="D8770" s="50"/>
      <c r="E8770" s="56"/>
      <c r="F8770" s="50"/>
      <c r="L8770" s="50"/>
      <c r="N8770" s="50"/>
      <c r="O8770" s="50"/>
      <c r="P8770" s="50"/>
    </row>
    <row r="8771" spans="1:16">
      <c r="A8771" s="50"/>
      <c r="C8771" s="50"/>
      <c r="D8771" s="50"/>
      <c r="E8771" s="56"/>
      <c r="F8771" s="50"/>
      <c r="L8771" s="50"/>
      <c r="N8771" s="50"/>
      <c r="O8771" s="50"/>
      <c r="P8771" s="50"/>
    </row>
    <row r="8772" spans="1:16">
      <c r="A8772" s="50"/>
      <c r="C8772" s="50"/>
      <c r="D8772" s="50"/>
      <c r="E8772" s="56"/>
      <c r="F8772" s="50"/>
      <c r="L8772" s="50"/>
      <c r="N8772" s="50"/>
      <c r="O8772" s="50"/>
      <c r="P8772" s="50"/>
    </row>
    <row r="8773" spans="1:16">
      <c r="A8773" s="50"/>
      <c r="C8773" s="50"/>
      <c r="D8773" s="50"/>
      <c r="E8773" s="56"/>
      <c r="F8773" s="50"/>
      <c r="L8773" s="50"/>
      <c r="N8773" s="50"/>
      <c r="O8773" s="50"/>
      <c r="P8773" s="50"/>
    </row>
    <row r="8774" spans="1:16">
      <c r="A8774" s="50"/>
      <c r="C8774" s="50"/>
      <c r="D8774" s="50"/>
      <c r="E8774" s="56"/>
      <c r="F8774" s="50"/>
      <c r="L8774" s="50"/>
      <c r="N8774" s="50"/>
      <c r="O8774" s="50"/>
      <c r="P8774" s="50"/>
    </row>
    <row r="8775" spans="1:16">
      <c r="A8775" s="50"/>
      <c r="C8775" s="50"/>
      <c r="D8775" s="50"/>
      <c r="E8775" s="56"/>
      <c r="F8775" s="50"/>
      <c r="L8775" s="50"/>
      <c r="N8775" s="50"/>
      <c r="O8775" s="50"/>
      <c r="P8775" s="50"/>
    </row>
    <row r="8776" spans="1:16">
      <c r="A8776" s="50"/>
      <c r="C8776" s="50"/>
      <c r="D8776" s="50"/>
      <c r="E8776" s="56"/>
      <c r="F8776" s="50"/>
      <c r="L8776" s="50"/>
      <c r="N8776" s="50"/>
      <c r="O8776" s="50"/>
      <c r="P8776" s="50"/>
    </row>
    <row r="8777" spans="1:16">
      <c r="A8777" s="50"/>
      <c r="C8777" s="50"/>
      <c r="D8777" s="50"/>
      <c r="E8777" s="56"/>
      <c r="F8777" s="50"/>
      <c r="L8777" s="50"/>
      <c r="N8777" s="50"/>
      <c r="O8777" s="50"/>
      <c r="P8777" s="50"/>
    </row>
    <row r="8778" spans="1:16">
      <c r="A8778" s="50"/>
      <c r="C8778" s="50"/>
      <c r="D8778" s="50"/>
      <c r="E8778" s="56"/>
      <c r="F8778" s="50"/>
      <c r="L8778" s="50"/>
      <c r="N8778" s="50"/>
      <c r="O8778" s="50"/>
      <c r="P8778" s="50"/>
    </row>
    <row r="8779" spans="1:16">
      <c r="A8779" s="50"/>
      <c r="C8779" s="50"/>
      <c r="D8779" s="50"/>
      <c r="E8779" s="56"/>
      <c r="F8779" s="50"/>
      <c r="L8779" s="50"/>
      <c r="N8779" s="50"/>
      <c r="O8779" s="50"/>
      <c r="P8779" s="50"/>
    </row>
    <row r="8780" spans="1:16">
      <c r="A8780" s="50"/>
      <c r="C8780" s="50"/>
      <c r="D8780" s="50"/>
      <c r="E8780" s="56"/>
      <c r="F8780" s="50"/>
      <c r="L8780" s="50"/>
      <c r="N8780" s="50"/>
      <c r="O8780" s="50"/>
      <c r="P8780" s="50"/>
    </row>
    <row r="8781" spans="1:16">
      <c r="A8781" s="50"/>
      <c r="C8781" s="50"/>
      <c r="D8781" s="50"/>
      <c r="E8781" s="56"/>
      <c r="F8781" s="50"/>
      <c r="L8781" s="50"/>
      <c r="N8781" s="50"/>
      <c r="O8781" s="50"/>
      <c r="P8781" s="50"/>
    </row>
    <row r="8782" spans="1:16">
      <c r="A8782" s="50"/>
      <c r="C8782" s="50"/>
      <c r="D8782" s="50"/>
      <c r="E8782" s="56"/>
      <c r="F8782" s="50"/>
      <c r="L8782" s="50"/>
      <c r="N8782" s="50"/>
      <c r="O8782" s="50"/>
      <c r="P8782" s="50"/>
    </row>
    <row r="8783" spans="1:16">
      <c r="A8783" s="50"/>
      <c r="C8783" s="50"/>
      <c r="D8783" s="50"/>
      <c r="E8783" s="56"/>
      <c r="F8783" s="50"/>
      <c r="L8783" s="50"/>
      <c r="N8783" s="50"/>
      <c r="O8783" s="50"/>
      <c r="P8783" s="50"/>
    </row>
    <row r="8784" spans="1:16">
      <c r="A8784" s="50"/>
      <c r="C8784" s="50"/>
      <c r="D8784" s="50"/>
      <c r="E8784" s="56"/>
      <c r="F8784" s="50"/>
      <c r="L8784" s="50"/>
      <c r="N8784" s="50"/>
      <c r="O8784" s="50"/>
      <c r="P8784" s="50"/>
    </row>
    <row r="8785" spans="1:16">
      <c r="A8785" s="50"/>
      <c r="C8785" s="50"/>
      <c r="D8785" s="50"/>
      <c r="E8785" s="56"/>
      <c r="F8785" s="50"/>
      <c r="L8785" s="50"/>
      <c r="N8785" s="50"/>
      <c r="O8785" s="50"/>
      <c r="P8785" s="50"/>
    </row>
    <row r="8786" spans="1:16">
      <c r="A8786" s="50"/>
      <c r="C8786" s="50"/>
      <c r="D8786" s="50"/>
      <c r="E8786" s="56"/>
      <c r="F8786" s="50"/>
      <c r="L8786" s="50"/>
      <c r="N8786" s="50"/>
      <c r="O8786" s="50"/>
      <c r="P8786" s="50"/>
    </row>
    <row r="8787" spans="1:16">
      <c r="A8787" s="50"/>
      <c r="C8787" s="50"/>
      <c r="D8787" s="50"/>
      <c r="E8787" s="56"/>
      <c r="F8787" s="50"/>
      <c r="L8787" s="50"/>
      <c r="N8787" s="50"/>
      <c r="O8787" s="50"/>
      <c r="P8787" s="50"/>
    </row>
    <row r="8788" spans="1:16">
      <c r="A8788" s="50"/>
      <c r="C8788" s="50"/>
      <c r="D8788" s="50"/>
      <c r="E8788" s="56"/>
      <c r="F8788" s="50"/>
      <c r="L8788" s="50"/>
      <c r="N8788" s="50"/>
      <c r="O8788" s="50"/>
      <c r="P8788" s="50"/>
    </row>
    <row r="8789" spans="1:16">
      <c r="A8789" s="50"/>
      <c r="C8789" s="50"/>
      <c r="D8789" s="50"/>
      <c r="E8789" s="56"/>
      <c r="F8789" s="50"/>
      <c r="L8789" s="50"/>
      <c r="N8789" s="50"/>
      <c r="O8789" s="50"/>
      <c r="P8789" s="50"/>
    </row>
    <row r="8790" spans="1:16">
      <c r="A8790" s="50"/>
      <c r="C8790" s="50"/>
      <c r="D8790" s="50"/>
      <c r="E8790" s="56"/>
      <c r="F8790" s="50"/>
      <c r="L8790" s="50"/>
      <c r="N8790" s="50"/>
      <c r="O8790" s="50"/>
      <c r="P8790" s="50"/>
    </row>
    <row r="8791" spans="1:16">
      <c r="A8791" s="50"/>
      <c r="C8791" s="50"/>
      <c r="D8791" s="50"/>
      <c r="E8791" s="56"/>
      <c r="F8791" s="50"/>
      <c r="L8791" s="50"/>
      <c r="N8791" s="50"/>
      <c r="O8791" s="50"/>
      <c r="P8791" s="50"/>
    </row>
    <row r="8792" spans="1:16">
      <c r="A8792" s="50"/>
      <c r="C8792" s="50"/>
      <c r="D8792" s="50"/>
      <c r="E8792" s="56"/>
      <c r="F8792" s="50"/>
      <c r="L8792" s="50"/>
      <c r="N8792" s="50"/>
      <c r="O8792" s="50"/>
      <c r="P8792" s="50"/>
    </row>
    <row r="8793" spans="1:16">
      <c r="A8793" s="50"/>
      <c r="C8793" s="50"/>
      <c r="D8793" s="50"/>
      <c r="E8793" s="56"/>
      <c r="F8793" s="50"/>
      <c r="L8793" s="50"/>
      <c r="N8793" s="50"/>
      <c r="O8793" s="50"/>
      <c r="P8793" s="50"/>
    </row>
    <row r="8794" spans="1:16">
      <c r="A8794" s="50"/>
      <c r="C8794" s="50"/>
      <c r="D8794" s="50"/>
      <c r="E8794" s="56"/>
      <c r="F8794" s="50"/>
      <c r="L8794" s="50"/>
      <c r="N8794" s="50"/>
      <c r="O8794" s="50"/>
      <c r="P8794" s="50"/>
    </row>
    <row r="8795" spans="1:16">
      <c r="A8795" s="50"/>
      <c r="C8795" s="50"/>
      <c r="D8795" s="50"/>
      <c r="E8795" s="56"/>
      <c r="F8795" s="50"/>
      <c r="L8795" s="50"/>
      <c r="N8795" s="50"/>
      <c r="O8795" s="50"/>
      <c r="P8795" s="50"/>
    </row>
    <row r="8796" spans="1:16">
      <c r="A8796" s="50"/>
      <c r="C8796" s="50"/>
      <c r="D8796" s="50"/>
      <c r="E8796" s="56"/>
      <c r="F8796" s="50"/>
      <c r="L8796" s="50"/>
      <c r="N8796" s="50"/>
      <c r="O8796" s="50"/>
      <c r="P8796" s="50"/>
    </row>
    <row r="8797" spans="1:16">
      <c r="A8797" s="50"/>
      <c r="C8797" s="50"/>
      <c r="D8797" s="50"/>
      <c r="E8797" s="56"/>
      <c r="F8797" s="50"/>
      <c r="L8797" s="50"/>
      <c r="N8797" s="50"/>
      <c r="O8797" s="50"/>
      <c r="P8797" s="50"/>
    </row>
    <row r="8798" spans="1:16">
      <c r="A8798" s="50"/>
      <c r="C8798" s="50"/>
      <c r="D8798" s="50"/>
      <c r="E8798" s="56"/>
      <c r="F8798" s="50"/>
      <c r="L8798" s="50"/>
      <c r="N8798" s="50"/>
      <c r="O8798" s="50"/>
      <c r="P8798" s="50"/>
    </row>
    <row r="8799" spans="1:16">
      <c r="A8799" s="50"/>
      <c r="C8799" s="50"/>
      <c r="D8799" s="50"/>
      <c r="E8799" s="56"/>
      <c r="F8799" s="50"/>
      <c r="L8799" s="50"/>
      <c r="N8799" s="50"/>
      <c r="O8799" s="50"/>
      <c r="P8799" s="50"/>
    </row>
    <row r="8800" spans="1:16">
      <c r="A8800" s="50"/>
      <c r="C8800" s="50"/>
      <c r="D8800" s="50"/>
      <c r="E8800" s="56"/>
      <c r="F8800" s="50"/>
      <c r="L8800" s="50"/>
      <c r="N8800" s="50"/>
      <c r="O8800" s="50"/>
      <c r="P8800" s="50"/>
    </row>
    <row r="8801" spans="1:16">
      <c r="A8801" s="50"/>
      <c r="C8801" s="50"/>
      <c r="D8801" s="50"/>
      <c r="E8801" s="56"/>
      <c r="F8801" s="50"/>
      <c r="L8801" s="50"/>
      <c r="N8801" s="50"/>
      <c r="O8801" s="50"/>
      <c r="P8801" s="50"/>
    </row>
    <row r="8802" spans="1:16">
      <c r="A8802" s="50"/>
      <c r="C8802" s="50"/>
      <c r="D8802" s="50"/>
      <c r="E8802" s="56"/>
      <c r="F8802" s="50"/>
      <c r="L8802" s="50"/>
      <c r="N8802" s="50"/>
      <c r="O8802" s="50"/>
      <c r="P8802" s="50"/>
    </row>
    <row r="8803" spans="1:16">
      <c r="A8803" s="50"/>
      <c r="C8803" s="50"/>
      <c r="D8803" s="50"/>
      <c r="E8803" s="56"/>
      <c r="F8803" s="50"/>
      <c r="L8803" s="50"/>
      <c r="N8803" s="50"/>
      <c r="O8803" s="50"/>
      <c r="P8803" s="50"/>
    </row>
    <row r="8804" spans="1:16">
      <c r="A8804" s="50"/>
      <c r="C8804" s="50"/>
      <c r="D8804" s="50"/>
      <c r="E8804" s="56"/>
      <c r="F8804" s="50"/>
      <c r="L8804" s="50"/>
      <c r="N8804" s="50"/>
      <c r="O8804" s="50"/>
      <c r="P8804" s="50"/>
    </row>
    <row r="8805" spans="1:16">
      <c r="A8805" s="50"/>
      <c r="C8805" s="50"/>
      <c r="D8805" s="50"/>
      <c r="E8805" s="56"/>
      <c r="F8805" s="50"/>
      <c r="L8805" s="50"/>
      <c r="N8805" s="50"/>
      <c r="O8805" s="50"/>
      <c r="P8805" s="50"/>
    </row>
    <row r="8806" spans="1:16">
      <c r="A8806" s="50"/>
      <c r="C8806" s="50"/>
      <c r="D8806" s="50"/>
      <c r="E8806" s="56"/>
      <c r="F8806" s="50"/>
      <c r="L8806" s="50"/>
      <c r="N8806" s="50"/>
      <c r="O8806" s="50"/>
      <c r="P8806" s="50"/>
    </row>
    <row r="8807" spans="1:16">
      <c r="A8807" s="50"/>
      <c r="C8807" s="50"/>
      <c r="D8807" s="50"/>
      <c r="E8807" s="56"/>
      <c r="F8807" s="50"/>
      <c r="L8807" s="50"/>
      <c r="N8807" s="50"/>
      <c r="O8807" s="50"/>
      <c r="P8807" s="50"/>
    </row>
    <row r="8808" spans="1:16">
      <c r="A8808" s="50"/>
      <c r="C8808" s="50"/>
      <c r="D8808" s="50"/>
      <c r="E8808" s="56"/>
      <c r="F8808" s="50"/>
      <c r="L8808" s="50"/>
      <c r="N8808" s="50"/>
      <c r="O8808" s="50"/>
      <c r="P8808" s="50"/>
    </row>
    <row r="8809" spans="1:16">
      <c r="A8809" s="50"/>
      <c r="C8809" s="50"/>
      <c r="D8809" s="50"/>
      <c r="E8809" s="56"/>
      <c r="F8809" s="50"/>
      <c r="L8809" s="50"/>
      <c r="N8809" s="50"/>
      <c r="O8809" s="50"/>
      <c r="P8809" s="50"/>
    </row>
    <row r="8810" spans="1:16">
      <c r="A8810" s="50"/>
      <c r="C8810" s="50"/>
      <c r="D8810" s="50"/>
      <c r="E8810" s="56"/>
      <c r="F8810" s="50"/>
      <c r="L8810" s="50"/>
      <c r="N8810" s="50"/>
      <c r="O8810" s="50"/>
      <c r="P8810" s="50"/>
    </row>
    <row r="8811" spans="1:16">
      <c r="A8811" s="50"/>
      <c r="C8811" s="50"/>
      <c r="D8811" s="50"/>
      <c r="E8811" s="56"/>
      <c r="F8811" s="50"/>
      <c r="L8811" s="50"/>
      <c r="N8811" s="50"/>
      <c r="O8811" s="50"/>
      <c r="P8811" s="50"/>
    </row>
    <row r="8812" spans="1:16">
      <c r="A8812" s="50"/>
      <c r="C8812" s="50"/>
      <c r="D8812" s="50"/>
      <c r="E8812" s="56"/>
      <c r="F8812" s="50"/>
      <c r="L8812" s="50"/>
      <c r="N8812" s="50"/>
      <c r="O8812" s="50"/>
      <c r="P8812" s="50"/>
    </row>
    <row r="8813" spans="1:16">
      <c r="A8813" s="50"/>
      <c r="C8813" s="50"/>
      <c r="D8813" s="50"/>
      <c r="E8813" s="56"/>
      <c r="F8813" s="50"/>
      <c r="L8813" s="50"/>
      <c r="N8813" s="50"/>
      <c r="O8813" s="50"/>
      <c r="P8813" s="50"/>
    </row>
    <row r="8814" spans="1:16">
      <c r="A8814" s="50"/>
      <c r="C8814" s="50"/>
      <c r="D8814" s="50"/>
      <c r="E8814" s="56"/>
      <c r="F8814" s="50"/>
      <c r="L8814" s="50"/>
      <c r="N8814" s="50"/>
      <c r="O8814" s="50"/>
      <c r="P8814" s="50"/>
    </row>
    <row r="8815" spans="1:16">
      <c r="A8815" s="50"/>
      <c r="C8815" s="50"/>
      <c r="D8815" s="50"/>
      <c r="E8815" s="56"/>
      <c r="F8815" s="50"/>
      <c r="L8815" s="50"/>
      <c r="N8815" s="50"/>
      <c r="O8815" s="50"/>
      <c r="P8815" s="50"/>
    </row>
    <row r="8816" spans="1:16">
      <c r="A8816" s="50"/>
      <c r="C8816" s="50"/>
      <c r="D8816" s="50"/>
      <c r="E8816" s="56"/>
      <c r="F8816" s="50"/>
      <c r="L8816" s="50"/>
      <c r="N8816" s="50"/>
      <c r="O8816" s="50"/>
      <c r="P8816" s="50"/>
    </row>
    <row r="8817" spans="1:16">
      <c r="A8817" s="50"/>
      <c r="C8817" s="50"/>
      <c r="D8817" s="50"/>
      <c r="E8817" s="56"/>
      <c r="F8817" s="50"/>
      <c r="L8817" s="50"/>
      <c r="N8817" s="50"/>
      <c r="O8817" s="50"/>
      <c r="P8817" s="50"/>
    </row>
    <row r="8818" spans="1:16">
      <c r="A8818" s="50"/>
      <c r="C8818" s="50"/>
      <c r="D8818" s="50"/>
      <c r="E8818" s="56"/>
      <c r="F8818" s="50"/>
      <c r="L8818" s="50"/>
      <c r="N8818" s="50"/>
      <c r="O8818" s="50"/>
      <c r="P8818" s="50"/>
    </row>
    <row r="8819" spans="1:16">
      <c r="A8819" s="50"/>
      <c r="C8819" s="50"/>
      <c r="D8819" s="50"/>
      <c r="E8819" s="56"/>
      <c r="F8819" s="50"/>
      <c r="L8819" s="50"/>
      <c r="N8819" s="50"/>
      <c r="O8819" s="50"/>
      <c r="P8819" s="50"/>
    </row>
    <row r="8820" spans="1:16">
      <c r="A8820" s="50"/>
      <c r="C8820" s="50"/>
      <c r="D8820" s="50"/>
      <c r="E8820" s="56"/>
      <c r="F8820" s="50"/>
      <c r="L8820" s="50"/>
      <c r="N8820" s="50"/>
      <c r="O8820" s="50"/>
      <c r="P8820" s="50"/>
    </row>
    <row r="8821" spans="1:16">
      <c r="A8821" s="50"/>
      <c r="C8821" s="50"/>
      <c r="D8821" s="50"/>
      <c r="E8821" s="56"/>
      <c r="F8821" s="50"/>
      <c r="L8821" s="50"/>
      <c r="N8821" s="50"/>
      <c r="O8821" s="50"/>
      <c r="P8821" s="50"/>
    </row>
    <row r="8822" spans="1:16">
      <c r="A8822" s="50"/>
      <c r="C8822" s="50"/>
      <c r="D8822" s="50"/>
      <c r="E8822" s="56"/>
      <c r="F8822" s="50"/>
      <c r="L8822" s="50"/>
      <c r="N8822" s="50"/>
      <c r="O8822" s="50"/>
      <c r="P8822" s="50"/>
    </row>
    <row r="8823" spans="1:16">
      <c r="A8823" s="50"/>
      <c r="C8823" s="50"/>
      <c r="D8823" s="50"/>
      <c r="E8823" s="56"/>
      <c r="F8823" s="50"/>
      <c r="L8823" s="50"/>
      <c r="N8823" s="50"/>
      <c r="O8823" s="50"/>
      <c r="P8823" s="50"/>
    </row>
    <row r="8824" spans="1:16">
      <c r="A8824" s="50"/>
      <c r="C8824" s="50"/>
      <c r="D8824" s="50"/>
      <c r="E8824" s="56"/>
      <c r="F8824" s="50"/>
      <c r="L8824" s="50"/>
      <c r="N8824" s="50"/>
      <c r="O8824" s="50"/>
      <c r="P8824" s="50"/>
    </row>
    <row r="8825" spans="1:16">
      <c r="A8825" s="50"/>
      <c r="C8825" s="50"/>
      <c r="D8825" s="50"/>
      <c r="E8825" s="56"/>
      <c r="F8825" s="50"/>
      <c r="L8825" s="50"/>
      <c r="N8825" s="50"/>
      <c r="O8825" s="50"/>
      <c r="P8825" s="50"/>
    </row>
    <row r="8826" spans="1:16">
      <c r="A8826" s="50"/>
      <c r="C8826" s="50"/>
      <c r="D8826" s="50"/>
      <c r="E8826" s="56"/>
      <c r="F8826" s="50"/>
      <c r="L8826" s="50"/>
      <c r="N8826" s="50"/>
      <c r="O8826" s="50"/>
      <c r="P8826" s="50"/>
    </row>
    <row r="8827" spans="1:16">
      <c r="A8827" s="50"/>
      <c r="C8827" s="50"/>
      <c r="D8827" s="50"/>
      <c r="E8827" s="56"/>
      <c r="F8827" s="50"/>
      <c r="L8827" s="50"/>
      <c r="N8827" s="50"/>
      <c r="O8827" s="50"/>
      <c r="P8827" s="50"/>
    </row>
    <row r="8828" spans="1:16">
      <c r="A8828" s="50"/>
      <c r="C8828" s="50"/>
      <c r="D8828" s="50"/>
      <c r="E8828" s="56"/>
      <c r="F8828" s="50"/>
      <c r="L8828" s="50"/>
      <c r="N8828" s="50"/>
      <c r="O8828" s="50"/>
      <c r="P8828" s="50"/>
    </row>
    <row r="8829" spans="1:16">
      <c r="A8829" s="50"/>
      <c r="C8829" s="50"/>
      <c r="D8829" s="50"/>
      <c r="E8829" s="56"/>
      <c r="F8829" s="50"/>
      <c r="L8829" s="50"/>
      <c r="N8829" s="50"/>
      <c r="O8829" s="50"/>
      <c r="P8829" s="50"/>
    </row>
    <row r="8830" spans="1:16">
      <c r="A8830" s="50"/>
      <c r="C8830" s="50"/>
      <c r="D8830" s="50"/>
      <c r="E8830" s="56"/>
      <c r="F8830" s="50"/>
      <c r="L8830" s="50"/>
      <c r="N8830" s="50"/>
      <c r="O8830" s="50"/>
      <c r="P8830" s="50"/>
    </row>
    <row r="8831" spans="1:16">
      <c r="A8831" s="50"/>
      <c r="C8831" s="50"/>
      <c r="D8831" s="50"/>
      <c r="E8831" s="56"/>
      <c r="F8831" s="50"/>
      <c r="L8831" s="50"/>
      <c r="N8831" s="50"/>
      <c r="O8831" s="50"/>
      <c r="P8831" s="50"/>
    </row>
    <row r="8832" spans="1:16">
      <c r="A8832" s="50"/>
      <c r="C8832" s="50"/>
      <c r="D8832" s="50"/>
      <c r="E8832" s="56"/>
      <c r="F8832" s="50"/>
      <c r="L8832" s="50"/>
      <c r="N8832" s="50"/>
      <c r="O8832" s="50"/>
      <c r="P8832" s="50"/>
    </row>
    <row r="8833" spans="1:16">
      <c r="A8833" s="50"/>
      <c r="C8833" s="50"/>
      <c r="D8833" s="50"/>
      <c r="E8833" s="56"/>
      <c r="F8833" s="50"/>
      <c r="L8833" s="50"/>
      <c r="N8833" s="50"/>
      <c r="O8833" s="50"/>
      <c r="P8833" s="50"/>
    </row>
    <row r="8834" spans="1:16">
      <c r="A8834" s="50"/>
      <c r="C8834" s="50"/>
      <c r="D8834" s="50"/>
      <c r="E8834" s="56"/>
      <c r="F8834" s="50"/>
      <c r="L8834" s="50"/>
      <c r="N8834" s="50"/>
      <c r="O8834" s="50"/>
      <c r="P8834" s="50"/>
    </row>
    <row r="8835" spans="1:16">
      <c r="A8835" s="50"/>
      <c r="C8835" s="50"/>
      <c r="D8835" s="50"/>
      <c r="E8835" s="56"/>
      <c r="F8835" s="50"/>
      <c r="L8835" s="50"/>
      <c r="N8835" s="50"/>
      <c r="O8835" s="50"/>
      <c r="P8835" s="50"/>
    </row>
    <row r="8836" spans="1:16">
      <c r="A8836" s="50"/>
      <c r="C8836" s="50"/>
      <c r="D8836" s="50"/>
      <c r="E8836" s="56"/>
      <c r="F8836" s="50"/>
      <c r="L8836" s="50"/>
      <c r="N8836" s="50"/>
      <c r="O8836" s="50"/>
      <c r="P8836" s="50"/>
    </row>
    <row r="8837" spans="1:16">
      <c r="A8837" s="50"/>
      <c r="C8837" s="50"/>
      <c r="D8837" s="50"/>
      <c r="E8837" s="56"/>
      <c r="F8837" s="50"/>
      <c r="L8837" s="50"/>
      <c r="N8837" s="50"/>
      <c r="O8837" s="50"/>
      <c r="P8837" s="50"/>
    </row>
    <row r="8838" spans="1:16">
      <c r="A8838" s="50"/>
      <c r="C8838" s="50"/>
      <c r="D8838" s="50"/>
      <c r="E8838" s="56"/>
      <c r="F8838" s="50"/>
      <c r="L8838" s="50"/>
      <c r="N8838" s="50"/>
      <c r="O8838" s="50"/>
      <c r="P8838" s="50"/>
    </row>
    <row r="8839" spans="1:16">
      <c r="A8839" s="50"/>
      <c r="C8839" s="50"/>
      <c r="D8839" s="50"/>
      <c r="E8839" s="56"/>
      <c r="F8839" s="50"/>
      <c r="L8839" s="50"/>
      <c r="N8839" s="50"/>
      <c r="O8839" s="50"/>
      <c r="P8839" s="50"/>
    </row>
    <row r="8840" spans="1:16">
      <c r="A8840" s="50"/>
      <c r="C8840" s="50"/>
      <c r="D8840" s="50"/>
      <c r="E8840" s="56"/>
      <c r="F8840" s="50"/>
      <c r="L8840" s="50"/>
      <c r="N8840" s="50"/>
      <c r="O8840" s="50"/>
      <c r="P8840" s="50"/>
    </row>
    <row r="8841" spans="1:16">
      <c r="A8841" s="50"/>
      <c r="C8841" s="50"/>
      <c r="D8841" s="50"/>
      <c r="E8841" s="56"/>
      <c r="F8841" s="50"/>
      <c r="L8841" s="50"/>
      <c r="N8841" s="50"/>
      <c r="O8841" s="50"/>
      <c r="P8841" s="50"/>
    </row>
    <row r="8842" spans="1:16">
      <c r="A8842" s="50"/>
      <c r="C8842" s="50"/>
      <c r="D8842" s="50"/>
      <c r="E8842" s="56"/>
      <c r="F8842" s="50"/>
      <c r="L8842" s="50"/>
      <c r="N8842" s="50"/>
      <c r="O8842" s="50"/>
      <c r="P8842" s="50"/>
    </row>
    <row r="8843" spans="1:16">
      <c r="A8843" s="50"/>
      <c r="C8843" s="50"/>
      <c r="D8843" s="50"/>
      <c r="E8843" s="56"/>
      <c r="F8843" s="50"/>
      <c r="L8843" s="50"/>
      <c r="N8843" s="50"/>
      <c r="O8843" s="50"/>
      <c r="P8843" s="50"/>
    </row>
    <row r="8844" spans="1:16">
      <c r="A8844" s="50"/>
      <c r="C8844" s="50"/>
      <c r="D8844" s="50"/>
      <c r="E8844" s="56"/>
      <c r="F8844" s="50"/>
      <c r="L8844" s="50"/>
      <c r="N8844" s="50"/>
      <c r="O8844" s="50"/>
      <c r="P8844" s="50"/>
    </row>
    <row r="8845" spans="1:16">
      <c r="A8845" s="50"/>
      <c r="C8845" s="50"/>
      <c r="D8845" s="50"/>
      <c r="E8845" s="56"/>
      <c r="F8845" s="50"/>
      <c r="L8845" s="50"/>
      <c r="N8845" s="50"/>
      <c r="O8845" s="50"/>
      <c r="P8845" s="50"/>
    </row>
    <row r="8846" spans="1:16">
      <c r="A8846" s="50"/>
      <c r="C8846" s="50"/>
      <c r="D8846" s="50"/>
      <c r="E8846" s="56"/>
      <c r="F8846" s="50"/>
      <c r="L8846" s="50"/>
      <c r="N8846" s="50"/>
      <c r="O8846" s="50"/>
      <c r="P8846" s="50"/>
    </row>
    <row r="8847" spans="1:16">
      <c r="A8847" s="50"/>
      <c r="C8847" s="50"/>
      <c r="D8847" s="50"/>
      <c r="E8847" s="56"/>
      <c r="F8847" s="50"/>
      <c r="L8847" s="50"/>
      <c r="N8847" s="50"/>
      <c r="O8847" s="50"/>
      <c r="P8847" s="50"/>
    </row>
    <row r="8848" spans="1:16">
      <c r="A8848" s="50"/>
      <c r="C8848" s="50"/>
      <c r="D8848" s="50"/>
      <c r="E8848" s="56"/>
      <c r="F8848" s="50"/>
      <c r="L8848" s="50"/>
      <c r="N8848" s="50"/>
      <c r="O8848" s="50"/>
      <c r="P8848" s="50"/>
    </row>
    <row r="8849" spans="1:16">
      <c r="A8849" s="50"/>
      <c r="C8849" s="50"/>
      <c r="D8849" s="50"/>
      <c r="E8849" s="56"/>
      <c r="F8849" s="50"/>
      <c r="L8849" s="50"/>
      <c r="N8849" s="50"/>
      <c r="O8849" s="50"/>
      <c r="P8849" s="50"/>
    </row>
    <row r="8850" spans="1:16">
      <c r="A8850" s="50"/>
      <c r="C8850" s="50"/>
      <c r="D8850" s="50"/>
      <c r="E8850" s="56"/>
      <c r="F8850" s="50"/>
      <c r="L8850" s="50"/>
      <c r="N8850" s="50"/>
      <c r="O8850" s="50"/>
      <c r="P8850" s="50"/>
    </row>
    <row r="8851" spans="1:16">
      <c r="A8851" s="50"/>
      <c r="C8851" s="50"/>
      <c r="D8851" s="50"/>
      <c r="E8851" s="56"/>
      <c r="F8851" s="50"/>
      <c r="L8851" s="50"/>
      <c r="N8851" s="50"/>
      <c r="O8851" s="50"/>
      <c r="P8851" s="50"/>
    </row>
    <row r="8852" spans="1:16">
      <c r="A8852" s="50"/>
      <c r="C8852" s="50"/>
      <c r="D8852" s="50"/>
      <c r="E8852" s="56"/>
      <c r="F8852" s="50"/>
      <c r="L8852" s="50"/>
      <c r="N8852" s="50"/>
      <c r="O8852" s="50"/>
      <c r="P8852" s="50"/>
    </row>
    <row r="8853" spans="1:16">
      <c r="A8853" s="50"/>
      <c r="C8853" s="50"/>
      <c r="D8853" s="50"/>
      <c r="E8853" s="56"/>
      <c r="F8853" s="50"/>
      <c r="L8853" s="50"/>
      <c r="N8853" s="50"/>
      <c r="O8853" s="50"/>
      <c r="P8853" s="50"/>
    </row>
    <row r="8854" spans="1:16">
      <c r="A8854" s="50"/>
      <c r="C8854" s="50"/>
      <c r="D8854" s="50"/>
      <c r="E8854" s="56"/>
      <c r="F8854" s="50"/>
      <c r="L8854" s="50"/>
      <c r="N8854" s="50"/>
      <c r="O8854" s="50"/>
      <c r="P8854" s="50"/>
    </row>
    <row r="8855" spans="1:16">
      <c r="A8855" s="50"/>
      <c r="C8855" s="50"/>
      <c r="D8855" s="50"/>
      <c r="E8855" s="56"/>
      <c r="F8855" s="50"/>
      <c r="L8855" s="50"/>
      <c r="N8855" s="50"/>
      <c r="O8855" s="50"/>
      <c r="P8855" s="50"/>
    </row>
    <row r="8856" spans="1:16">
      <c r="A8856" s="50"/>
      <c r="C8856" s="50"/>
      <c r="D8856" s="50"/>
      <c r="E8856" s="56"/>
      <c r="F8856" s="50"/>
      <c r="L8856" s="50"/>
      <c r="N8856" s="50"/>
      <c r="O8856" s="50"/>
      <c r="P8856" s="50"/>
    </row>
    <row r="8857" spans="1:16">
      <c r="A8857" s="50"/>
      <c r="C8857" s="50"/>
      <c r="D8857" s="50"/>
      <c r="E8857" s="56"/>
      <c r="F8857" s="50"/>
      <c r="L8857" s="50"/>
      <c r="N8857" s="50"/>
      <c r="O8857" s="50"/>
      <c r="P8857" s="50"/>
    </row>
    <row r="8858" spans="1:16">
      <c r="A8858" s="50"/>
      <c r="C8858" s="50"/>
      <c r="D8858" s="50"/>
      <c r="E8858" s="56"/>
      <c r="F8858" s="50"/>
      <c r="L8858" s="50"/>
      <c r="N8858" s="50"/>
      <c r="O8858" s="50"/>
      <c r="P8858" s="50"/>
    </row>
    <row r="8859" spans="1:16">
      <c r="A8859" s="50"/>
      <c r="C8859" s="50"/>
      <c r="D8859" s="50"/>
      <c r="E8859" s="56"/>
      <c r="F8859" s="50"/>
      <c r="L8859" s="50"/>
      <c r="N8859" s="50"/>
      <c r="O8859" s="50"/>
      <c r="P8859" s="50"/>
    </row>
    <row r="8860" spans="1:16">
      <c r="A8860" s="50"/>
      <c r="C8860" s="50"/>
      <c r="D8860" s="50"/>
      <c r="E8860" s="56"/>
      <c r="F8860" s="50"/>
      <c r="L8860" s="50"/>
      <c r="N8860" s="50"/>
      <c r="O8860" s="50"/>
      <c r="P8860" s="50"/>
    </row>
    <row r="8861" spans="1:16">
      <c r="A8861" s="50"/>
      <c r="C8861" s="50"/>
      <c r="D8861" s="50"/>
      <c r="E8861" s="56"/>
      <c r="F8861" s="50"/>
      <c r="L8861" s="50"/>
      <c r="N8861" s="50"/>
      <c r="O8861" s="50"/>
      <c r="P8861" s="50"/>
    </row>
    <row r="8862" spans="1:16">
      <c r="A8862" s="50"/>
      <c r="C8862" s="50"/>
      <c r="D8862" s="50"/>
      <c r="E8862" s="56"/>
      <c r="F8862" s="50"/>
      <c r="L8862" s="50"/>
      <c r="N8862" s="50"/>
      <c r="O8862" s="50"/>
      <c r="P8862" s="50"/>
    </row>
    <row r="8863" spans="1:16">
      <c r="A8863" s="50"/>
      <c r="C8863" s="50"/>
      <c r="D8863" s="50"/>
      <c r="E8863" s="56"/>
      <c r="F8863" s="50"/>
      <c r="L8863" s="50"/>
      <c r="N8863" s="50"/>
      <c r="O8863" s="50"/>
      <c r="P8863" s="50"/>
    </row>
    <row r="8864" spans="1:16">
      <c r="A8864" s="50"/>
      <c r="C8864" s="50"/>
      <c r="D8864" s="50"/>
      <c r="E8864" s="56"/>
      <c r="F8864" s="50"/>
      <c r="L8864" s="50"/>
      <c r="N8864" s="50"/>
      <c r="O8864" s="50"/>
      <c r="P8864" s="50"/>
    </row>
    <row r="8865" spans="1:16">
      <c r="A8865" s="50"/>
      <c r="C8865" s="50"/>
      <c r="D8865" s="50"/>
      <c r="E8865" s="56"/>
      <c r="F8865" s="50"/>
      <c r="L8865" s="50"/>
      <c r="N8865" s="50"/>
      <c r="O8865" s="50"/>
      <c r="P8865" s="50"/>
    </row>
    <row r="8866" spans="1:16">
      <c r="A8866" s="50"/>
      <c r="C8866" s="50"/>
      <c r="D8866" s="50"/>
      <c r="E8866" s="56"/>
      <c r="F8866" s="50"/>
      <c r="L8866" s="50"/>
      <c r="N8866" s="50"/>
      <c r="O8866" s="50"/>
      <c r="P8866" s="50"/>
    </row>
    <row r="8867" spans="1:16">
      <c r="A8867" s="50"/>
      <c r="C8867" s="50"/>
      <c r="D8867" s="50"/>
      <c r="E8867" s="56"/>
      <c r="F8867" s="50"/>
      <c r="L8867" s="50"/>
      <c r="N8867" s="50"/>
      <c r="O8867" s="50"/>
      <c r="P8867" s="50"/>
    </row>
    <row r="8868" spans="1:16">
      <c r="A8868" s="50"/>
      <c r="C8868" s="50"/>
      <c r="D8868" s="50"/>
      <c r="E8868" s="56"/>
      <c r="F8868" s="50"/>
      <c r="L8868" s="50"/>
      <c r="N8868" s="50"/>
      <c r="O8868" s="50"/>
      <c r="P8868" s="50"/>
    </row>
    <row r="8869" spans="1:16">
      <c r="A8869" s="50"/>
      <c r="C8869" s="50"/>
      <c r="D8869" s="50"/>
      <c r="E8869" s="56"/>
      <c r="F8869" s="50"/>
      <c r="L8869" s="50"/>
      <c r="N8869" s="50"/>
      <c r="O8869" s="50"/>
      <c r="P8869" s="50"/>
    </row>
    <row r="8870" spans="1:16">
      <c r="A8870" s="50"/>
      <c r="C8870" s="50"/>
      <c r="D8870" s="50"/>
      <c r="E8870" s="56"/>
      <c r="F8870" s="50"/>
      <c r="L8870" s="50"/>
      <c r="N8870" s="50"/>
      <c r="O8870" s="50"/>
      <c r="P8870" s="50"/>
    </row>
    <row r="8871" spans="1:16">
      <c r="A8871" s="50"/>
      <c r="C8871" s="50"/>
      <c r="D8871" s="50"/>
      <c r="E8871" s="56"/>
      <c r="F8871" s="50"/>
      <c r="L8871" s="50"/>
      <c r="N8871" s="50"/>
      <c r="O8871" s="50"/>
      <c r="P8871" s="50"/>
    </row>
    <row r="8872" spans="1:16">
      <c r="A8872" s="50"/>
      <c r="C8872" s="50"/>
      <c r="D8872" s="50"/>
      <c r="E8872" s="56"/>
      <c r="F8872" s="50"/>
      <c r="L8872" s="50"/>
      <c r="N8872" s="50"/>
      <c r="O8872" s="50"/>
      <c r="P8872" s="50"/>
    </row>
    <row r="8873" spans="1:16">
      <c r="A8873" s="50"/>
      <c r="C8873" s="50"/>
      <c r="D8873" s="50"/>
      <c r="E8873" s="56"/>
      <c r="F8873" s="50"/>
      <c r="L8873" s="50"/>
      <c r="N8873" s="50"/>
      <c r="O8873" s="50"/>
      <c r="P8873" s="50"/>
    </row>
    <row r="8874" spans="1:16">
      <c r="A8874" s="50"/>
      <c r="C8874" s="50"/>
      <c r="D8874" s="50"/>
      <c r="E8874" s="56"/>
      <c r="F8874" s="50"/>
      <c r="L8874" s="50"/>
      <c r="N8874" s="50"/>
      <c r="O8874" s="50"/>
      <c r="P8874" s="50"/>
    </row>
    <row r="8875" spans="1:16">
      <c r="A8875" s="50"/>
      <c r="C8875" s="50"/>
      <c r="D8875" s="50"/>
      <c r="E8875" s="56"/>
      <c r="F8875" s="50"/>
      <c r="L8875" s="50"/>
      <c r="N8875" s="50"/>
      <c r="O8875" s="50"/>
      <c r="P8875" s="50"/>
    </row>
    <row r="8876" spans="1:16">
      <c r="A8876" s="50"/>
      <c r="C8876" s="50"/>
      <c r="D8876" s="50"/>
      <c r="E8876" s="56"/>
      <c r="F8876" s="50"/>
      <c r="L8876" s="50"/>
      <c r="N8876" s="50"/>
      <c r="O8876" s="50"/>
      <c r="P8876" s="50"/>
    </row>
    <row r="8877" spans="1:16">
      <c r="A8877" s="50"/>
      <c r="C8877" s="50"/>
      <c r="D8877" s="50"/>
      <c r="E8877" s="56"/>
      <c r="F8877" s="50"/>
      <c r="L8877" s="50"/>
      <c r="N8877" s="50"/>
      <c r="O8877" s="50"/>
      <c r="P8877" s="50"/>
    </row>
    <row r="8878" spans="1:16">
      <c r="A8878" s="50"/>
      <c r="C8878" s="50"/>
      <c r="D8878" s="50"/>
      <c r="E8878" s="56"/>
      <c r="F8878" s="50"/>
      <c r="L8878" s="50"/>
      <c r="N8878" s="50"/>
      <c r="O8878" s="50"/>
      <c r="P8878" s="50"/>
    </row>
    <row r="8879" spans="1:16">
      <c r="A8879" s="50"/>
      <c r="C8879" s="50"/>
      <c r="D8879" s="50"/>
      <c r="E8879" s="56"/>
      <c r="F8879" s="50"/>
      <c r="L8879" s="50"/>
      <c r="N8879" s="50"/>
      <c r="O8879" s="50"/>
      <c r="P8879" s="50"/>
    </row>
    <row r="8880" spans="1:16">
      <c r="A8880" s="50"/>
      <c r="C8880" s="50"/>
      <c r="D8880" s="50"/>
      <c r="E8880" s="56"/>
      <c r="F8880" s="50"/>
      <c r="L8880" s="50"/>
      <c r="N8880" s="50"/>
      <c r="O8880" s="50"/>
      <c r="P8880" s="50"/>
    </row>
    <row r="8881" spans="1:16">
      <c r="A8881" s="50"/>
      <c r="C8881" s="50"/>
      <c r="D8881" s="50"/>
      <c r="E8881" s="56"/>
      <c r="F8881" s="50"/>
      <c r="L8881" s="50"/>
      <c r="N8881" s="50"/>
      <c r="O8881" s="50"/>
      <c r="P8881" s="50"/>
    </row>
    <row r="8882" spans="1:16">
      <c r="A8882" s="50"/>
      <c r="C8882" s="50"/>
      <c r="D8882" s="50"/>
      <c r="E8882" s="56"/>
      <c r="F8882" s="50"/>
      <c r="L8882" s="50"/>
      <c r="N8882" s="50"/>
      <c r="O8882" s="50"/>
      <c r="P8882" s="50"/>
    </row>
    <row r="8883" spans="1:16">
      <c r="A8883" s="50"/>
      <c r="C8883" s="50"/>
      <c r="D8883" s="50"/>
      <c r="E8883" s="56"/>
      <c r="F8883" s="50"/>
      <c r="L8883" s="50"/>
      <c r="N8883" s="50"/>
      <c r="O8883" s="50"/>
      <c r="P8883" s="50"/>
    </row>
    <row r="8884" spans="1:16">
      <c r="A8884" s="50"/>
      <c r="C8884" s="50"/>
      <c r="D8884" s="50"/>
      <c r="E8884" s="56"/>
      <c r="F8884" s="50"/>
      <c r="L8884" s="50"/>
      <c r="N8884" s="50"/>
      <c r="O8884" s="50"/>
      <c r="P8884" s="50"/>
    </row>
    <row r="8885" spans="1:16">
      <c r="A8885" s="50"/>
      <c r="C8885" s="50"/>
      <c r="D8885" s="50"/>
      <c r="E8885" s="56"/>
      <c r="F8885" s="50"/>
      <c r="L8885" s="50"/>
      <c r="N8885" s="50"/>
      <c r="O8885" s="50"/>
      <c r="P8885" s="50"/>
    </row>
    <row r="8886" spans="1:16">
      <c r="A8886" s="50"/>
      <c r="C8886" s="50"/>
      <c r="D8886" s="50"/>
      <c r="E8886" s="56"/>
      <c r="F8886" s="50"/>
      <c r="L8886" s="50"/>
      <c r="N8886" s="50"/>
      <c r="O8886" s="50"/>
      <c r="P8886" s="50"/>
    </row>
    <row r="8887" spans="1:16">
      <c r="A8887" s="50"/>
      <c r="C8887" s="50"/>
      <c r="D8887" s="50"/>
      <c r="E8887" s="56"/>
      <c r="F8887" s="50"/>
      <c r="L8887" s="50"/>
      <c r="N8887" s="50"/>
      <c r="O8887" s="50"/>
      <c r="P8887" s="50"/>
    </row>
    <row r="8888" spans="1:16">
      <c r="A8888" s="50"/>
      <c r="C8888" s="50"/>
      <c r="D8888" s="50"/>
      <c r="E8888" s="56"/>
      <c r="F8888" s="50"/>
      <c r="L8888" s="50"/>
      <c r="N8888" s="50"/>
      <c r="O8888" s="50"/>
      <c r="P8888" s="50"/>
    </row>
    <row r="8889" spans="1:16">
      <c r="A8889" s="50"/>
      <c r="C8889" s="50"/>
      <c r="D8889" s="50"/>
      <c r="E8889" s="56"/>
      <c r="F8889" s="50"/>
      <c r="L8889" s="50"/>
      <c r="N8889" s="50"/>
      <c r="O8889" s="50"/>
      <c r="P8889" s="50"/>
    </row>
    <row r="8890" spans="1:16">
      <c r="A8890" s="50"/>
      <c r="C8890" s="50"/>
      <c r="D8890" s="50"/>
      <c r="E8890" s="56"/>
      <c r="F8890" s="50"/>
      <c r="L8890" s="50"/>
      <c r="N8890" s="50"/>
      <c r="O8890" s="50"/>
      <c r="P8890" s="50"/>
    </row>
    <row r="8891" spans="1:16">
      <c r="A8891" s="50"/>
      <c r="C8891" s="50"/>
      <c r="D8891" s="50"/>
      <c r="E8891" s="56"/>
      <c r="F8891" s="50"/>
      <c r="L8891" s="50"/>
      <c r="N8891" s="50"/>
      <c r="O8891" s="50"/>
      <c r="P8891" s="50"/>
    </row>
    <row r="8892" spans="1:16">
      <c r="A8892" s="50"/>
      <c r="C8892" s="50"/>
      <c r="D8892" s="50"/>
      <c r="E8892" s="56"/>
      <c r="F8892" s="50"/>
      <c r="L8892" s="50"/>
      <c r="N8892" s="50"/>
      <c r="O8892" s="50"/>
      <c r="P8892" s="50"/>
    </row>
    <row r="8893" spans="1:16">
      <c r="A8893" s="50"/>
      <c r="C8893" s="50"/>
      <c r="D8893" s="50"/>
      <c r="E8893" s="56"/>
      <c r="F8893" s="50"/>
      <c r="L8893" s="50"/>
      <c r="N8893" s="50"/>
      <c r="O8893" s="50"/>
      <c r="P8893" s="50"/>
    </row>
    <row r="8894" spans="1:16">
      <c r="A8894" s="50"/>
      <c r="C8894" s="50"/>
      <c r="D8894" s="50"/>
      <c r="E8894" s="56"/>
      <c r="F8894" s="50"/>
      <c r="L8894" s="50"/>
      <c r="N8894" s="50"/>
      <c r="O8894" s="50"/>
      <c r="P8894" s="50"/>
    </row>
    <row r="8895" spans="1:16">
      <c r="A8895" s="50"/>
      <c r="C8895" s="50"/>
      <c r="D8895" s="50"/>
      <c r="E8895" s="56"/>
      <c r="F8895" s="50"/>
      <c r="L8895" s="50"/>
      <c r="N8895" s="50"/>
      <c r="O8895" s="50"/>
      <c r="P8895" s="50"/>
    </row>
    <row r="8896" spans="1:16">
      <c r="A8896" s="50"/>
      <c r="C8896" s="50"/>
      <c r="D8896" s="50"/>
      <c r="E8896" s="56"/>
      <c r="F8896" s="50"/>
      <c r="L8896" s="50"/>
      <c r="N8896" s="50"/>
      <c r="O8896" s="50"/>
      <c r="P8896" s="50"/>
    </row>
    <row r="8897" spans="1:16">
      <c r="A8897" s="50"/>
      <c r="C8897" s="50"/>
      <c r="D8897" s="50"/>
      <c r="E8897" s="56"/>
      <c r="F8897" s="50"/>
      <c r="L8897" s="50"/>
      <c r="N8897" s="50"/>
      <c r="O8897" s="50"/>
      <c r="P8897" s="50"/>
    </row>
    <row r="8898" spans="1:16">
      <c r="A8898" s="50"/>
      <c r="C8898" s="50"/>
      <c r="D8898" s="50"/>
      <c r="E8898" s="56"/>
      <c r="F8898" s="50"/>
      <c r="L8898" s="50"/>
      <c r="N8898" s="50"/>
      <c r="O8898" s="50"/>
      <c r="P8898" s="50"/>
    </row>
    <row r="8899" spans="1:16">
      <c r="A8899" s="50"/>
      <c r="C8899" s="50"/>
      <c r="D8899" s="50"/>
      <c r="E8899" s="56"/>
      <c r="F8899" s="50"/>
      <c r="L8899" s="50"/>
      <c r="N8899" s="50"/>
      <c r="O8899" s="50"/>
      <c r="P8899" s="50"/>
    </row>
    <row r="8900" spans="1:16">
      <c r="A8900" s="50"/>
      <c r="C8900" s="50"/>
      <c r="D8900" s="50"/>
      <c r="E8900" s="56"/>
      <c r="F8900" s="50"/>
      <c r="L8900" s="50"/>
      <c r="N8900" s="50"/>
      <c r="O8900" s="50"/>
      <c r="P8900" s="50"/>
    </row>
    <row r="8901" spans="1:16">
      <c r="A8901" s="50"/>
      <c r="C8901" s="50"/>
      <c r="D8901" s="50"/>
      <c r="E8901" s="56"/>
      <c r="F8901" s="50"/>
      <c r="L8901" s="50"/>
      <c r="N8901" s="50"/>
      <c r="O8901" s="50"/>
      <c r="P8901" s="50"/>
    </row>
    <row r="8902" spans="1:16">
      <c r="A8902" s="50"/>
      <c r="C8902" s="50"/>
      <c r="D8902" s="50"/>
      <c r="E8902" s="56"/>
      <c r="F8902" s="50"/>
      <c r="L8902" s="50"/>
      <c r="N8902" s="50"/>
      <c r="O8902" s="50"/>
      <c r="P8902" s="50"/>
    </row>
    <row r="8903" spans="1:16">
      <c r="A8903" s="50"/>
      <c r="C8903" s="50"/>
      <c r="D8903" s="50"/>
      <c r="E8903" s="56"/>
      <c r="F8903" s="50"/>
      <c r="L8903" s="50"/>
      <c r="N8903" s="50"/>
      <c r="O8903" s="50"/>
      <c r="P8903" s="50"/>
    </row>
    <row r="8904" spans="1:16">
      <c r="A8904" s="50"/>
      <c r="C8904" s="50"/>
      <c r="D8904" s="50"/>
      <c r="E8904" s="56"/>
      <c r="F8904" s="50"/>
      <c r="L8904" s="50"/>
      <c r="N8904" s="50"/>
      <c r="O8904" s="50"/>
      <c r="P8904" s="50"/>
    </row>
    <row r="8905" spans="1:16">
      <c r="A8905" s="50"/>
      <c r="C8905" s="50"/>
      <c r="D8905" s="50"/>
      <c r="E8905" s="56"/>
      <c r="F8905" s="50"/>
      <c r="L8905" s="50"/>
      <c r="N8905" s="50"/>
      <c r="O8905" s="50"/>
      <c r="P8905" s="50"/>
    </row>
    <row r="8906" spans="1:16">
      <c r="A8906" s="50"/>
      <c r="C8906" s="50"/>
      <c r="D8906" s="50"/>
      <c r="E8906" s="56"/>
      <c r="F8906" s="50"/>
      <c r="L8906" s="50"/>
      <c r="N8906" s="50"/>
      <c r="O8906" s="50"/>
      <c r="P8906" s="50"/>
    </row>
    <row r="8907" spans="1:16">
      <c r="A8907" s="50"/>
      <c r="C8907" s="50"/>
      <c r="D8907" s="50"/>
      <c r="E8907" s="56"/>
      <c r="F8907" s="50"/>
      <c r="L8907" s="50"/>
      <c r="N8907" s="50"/>
      <c r="O8907" s="50"/>
      <c r="P8907" s="50"/>
    </row>
    <row r="8908" spans="1:16">
      <c r="A8908" s="50"/>
      <c r="C8908" s="50"/>
      <c r="D8908" s="50"/>
      <c r="E8908" s="56"/>
      <c r="F8908" s="50"/>
      <c r="L8908" s="50"/>
      <c r="N8908" s="50"/>
      <c r="O8908" s="50"/>
      <c r="P8908" s="50"/>
    </row>
    <row r="8909" spans="1:16">
      <c r="A8909" s="50"/>
      <c r="C8909" s="50"/>
      <c r="D8909" s="50"/>
      <c r="E8909" s="56"/>
      <c r="F8909" s="50"/>
      <c r="L8909" s="50"/>
      <c r="N8909" s="50"/>
      <c r="O8909" s="50"/>
      <c r="P8909" s="50"/>
    </row>
    <row r="8910" spans="1:16">
      <c r="A8910" s="50"/>
      <c r="C8910" s="50"/>
      <c r="D8910" s="50"/>
      <c r="E8910" s="56"/>
      <c r="F8910" s="50"/>
      <c r="L8910" s="50"/>
      <c r="N8910" s="50"/>
      <c r="O8910" s="50"/>
      <c r="P8910" s="50"/>
    </row>
    <row r="8911" spans="1:16">
      <c r="A8911" s="50"/>
      <c r="C8911" s="50"/>
      <c r="D8911" s="50"/>
      <c r="E8911" s="56"/>
      <c r="F8911" s="50"/>
      <c r="L8911" s="50"/>
      <c r="N8911" s="50"/>
      <c r="O8911" s="50"/>
      <c r="P8911" s="50"/>
    </row>
    <row r="8912" spans="1:16">
      <c r="A8912" s="50"/>
      <c r="C8912" s="50"/>
      <c r="D8912" s="50"/>
      <c r="E8912" s="56"/>
      <c r="F8912" s="50"/>
      <c r="L8912" s="50"/>
      <c r="N8912" s="50"/>
      <c r="O8912" s="50"/>
      <c r="P8912" s="50"/>
    </row>
    <row r="8913" spans="1:16">
      <c r="A8913" s="50"/>
      <c r="C8913" s="50"/>
      <c r="D8913" s="50"/>
      <c r="E8913" s="56"/>
      <c r="F8913" s="50"/>
      <c r="L8913" s="50"/>
      <c r="N8913" s="50"/>
      <c r="O8913" s="50"/>
      <c r="P8913" s="50"/>
    </row>
    <row r="8914" spans="1:16">
      <c r="A8914" s="50"/>
      <c r="C8914" s="50"/>
      <c r="D8914" s="50"/>
      <c r="E8914" s="56"/>
      <c r="F8914" s="50"/>
      <c r="L8914" s="50"/>
      <c r="N8914" s="50"/>
      <c r="O8914" s="50"/>
      <c r="P8914" s="50"/>
    </row>
    <row r="8915" spans="1:16">
      <c r="A8915" s="50"/>
      <c r="C8915" s="50"/>
      <c r="D8915" s="50"/>
      <c r="E8915" s="56"/>
      <c r="F8915" s="50"/>
      <c r="L8915" s="50"/>
      <c r="N8915" s="50"/>
      <c r="O8915" s="50"/>
      <c r="P8915" s="50"/>
    </row>
    <row r="8916" spans="1:16">
      <c r="A8916" s="50"/>
      <c r="C8916" s="50"/>
      <c r="D8916" s="50"/>
      <c r="E8916" s="56"/>
      <c r="F8916" s="50"/>
      <c r="L8916" s="50"/>
      <c r="N8916" s="50"/>
      <c r="O8916" s="50"/>
      <c r="P8916" s="50"/>
    </row>
    <row r="8917" spans="1:16">
      <c r="A8917" s="50"/>
      <c r="C8917" s="50"/>
      <c r="D8917" s="50"/>
      <c r="E8917" s="56"/>
      <c r="F8917" s="50"/>
      <c r="L8917" s="50"/>
      <c r="N8917" s="50"/>
      <c r="O8917" s="50"/>
      <c r="P8917" s="50"/>
    </row>
    <row r="8918" spans="1:16">
      <c r="A8918" s="50"/>
      <c r="C8918" s="50"/>
      <c r="D8918" s="50"/>
      <c r="E8918" s="56"/>
      <c r="F8918" s="50"/>
      <c r="L8918" s="50"/>
      <c r="N8918" s="50"/>
      <c r="O8918" s="50"/>
      <c r="P8918" s="50"/>
    </row>
    <row r="8919" spans="1:16">
      <c r="A8919" s="50"/>
      <c r="C8919" s="50"/>
      <c r="D8919" s="50"/>
      <c r="E8919" s="56"/>
      <c r="F8919" s="50"/>
      <c r="L8919" s="50"/>
      <c r="N8919" s="50"/>
      <c r="O8919" s="50"/>
      <c r="P8919" s="50"/>
    </row>
    <row r="8920" spans="1:16">
      <c r="A8920" s="50"/>
      <c r="C8920" s="50"/>
      <c r="D8920" s="50"/>
      <c r="E8920" s="56"/>
      <c r="F8920" s="50"/>
      <c r="L8920" s="50"/>
      <c r="N8920" s="50"/>
      <c r="O8920" s="50"/>
      <c r="P8920" s="50"/>
    </row>
    <row r="8921" spans="1:16">
      <c r="A8921" s="50"/>
      <c r="C8921" s="50"/>
      <c r="D8921" s="50"/>
      <c r="E8921" s="56"/>
      <c r="F8921" s="50"/>
      <c r="L8921" s="50"/>
      <c r="N8921" s="50"/>
      <c r="O8921" s="50"/>
      <c r="P8921" s="50"/>
    </row>
    <row r="8922" spans="1:16">
      <c r="A8922" s="50"/>
      <c r="C8922" s="50"/>
      <c r="D8922" s="50"/>
      <c r="E8922" s="56"/>
      <c r="F8922" s="50"/>
      <c r="L8922" s="50"/>
      <c r="N8922" s="50"/>
      <c r="O8922" s="50"/>
      <c r="P8922" s="50"/>
    </row>
    <row r="8923" spans="1:16">
      <c r="A8923" s="50"/>
      <c r="C8923" s="50"/>
      <c r="D8923" s="50"/>
      <c r="E8923" s="56"/>
      <c r="F8923" s="50"/>
      <c r="L8923" s="50"/>
      <c r="N8923" s="50"/>
      <c r="O8923" s="50"/>
      <c r="P8923" s="50"/>
    </row>
    <row r="8924" spans="1:16">
      <c r="A8924" s="50"/>
      <c r="C8924" s="50"/>
      <c r="D8924" s="50"/>
      <c r="E8924" s="56"/>
      <c r="F8924" s="50"/>
      <c r="L8924" s="50"/>
      <c r="N8924" s="50"/>
      <c r="O8924" s="50"/>
      <c r="P8924" s="50"/>
    </row>
    <row r="8925" spans="1:16">
      <c r="A8925" s="50"/>
      <c r="C8925" s="50"/>
      <c r="D8925" s="50"/>
      <c r="E8925" s="56"/>
      <c r="F8925" s="50"/>
      <c r="L8925" s="50"/>
      <c r="N8925" s="50"/>
      <c r="O8925" s="50"/>
      <c r="P8925" s="50"/>
    </row>
    <row r="8926" spans="1:16">
      <c r="A8926" s="50"/>
      <c r="C8926" s="50"/>
      <c r="D8926" s="50"/>
      <c r="E8926" s="56"/>
      <c r="F8926" s="50"/>
      <c r="L8926" s="50"/>
      <c r="N8926" s="50"/>
      <c r="O8926" s="50"/>
      <c r="P8926" s="50"/>
    </row>
    <row r="8927" spans="1:16">
      <c r="A8927" s="50"/>
      <c r="C8927" s="50"/>
      <c r="D8927" s="50"/>
      <c r="E8927" s="56"/>
      <c r="F8927" s="50"/>
      <c r="L8927" s="50"/>
      <c r="N8927" s="50"/>
      <c r="O8927" s="50"/>
      <c r="P8927" s="50"/>
    </row>
    <row r="8928" spans="1:16">
      <c r="A8928" s="50"/>
      <c r="C8928" s="50"/>
      <c r="D8928" s="50"/>
      <c r="E8928" s="56"/>
      <c r="F8928" s="50"/>
      <c r="L8928" s="50"/>
      <c r="N8928" s="50"/>
      <c r="O8928" s="50"/>
      <c r="P8928" s="50"/>
    </row>
    <row r="8929" spans="1:16">
      <c r="A8929" s="50"/>
      <c r="C8929" s="50"/>
      <c r="D8929" s="50"/>
      <c r="E8929" s="56"/>
      <c r="F8929" s="50"/>
      <c r="L8929" s="50"/>
      <c r="N8929" s="50"/>
      <c r="O8929" s="50"/>
      <c r="P8929" s="50"/>
    </row>
    <row r="8930" spans="1:16">
      <c r="A8930" s="50"/>
      <c r="C8930" s="50"/>
      <c r="D8930" s="50"/>
      <c r="E8930" s="56"/>
      <c r="F8930" s="50"/>
      <c r="L8930" s="50"/>
      <c r="N8930" s="50"/>
      <c r="O8930" s="50"/>
      <c r="P8930" s="50"/>
    </row>
    <row r="8931" spans="1:16">
      <c r="A8931" s="50"/>
      <c r="C8931" s="50"/>
      <c r="D8931" s="50"/>
      <c r="E8931" s="56"/>
      <c r="F8931" s="50"/>
      <c r="L8931" s="50"/>
      <c r="N8931" s="50"/>
      <c r="O8931" s="50"/>
      <c r="P8931" s="50"/>
    </row>
    <row r="8932" spans="1:16">
      <c r="A8932" s="50"/>
      <c r="C8932" s="50"/>
      <c r="D8932" s="50"/>
      <c r="E8932" s="56"/>
      <c r="F8932" s="50"/>
      <c r="L8932" s="50"/>
      <c r="N8932" s="50"/>
      <c r="O8932" s="50"/>
      <c r="P8932" s="50"/>
    </row>
    <row r="8933" spans="1:16">
      <c r="A8933" s="50"/>
      <c r="C8933" s="50"/>
      <c r="D8933" s="50"/>
      <c r="E8933" s="56"/>
      <c r="F8933" s="50"/>
      <c r="L8933" s="50"/>
      <c r="N8933" s="50"/>
      <c r="O8933" s="50"/>
      <c r="P8933" s="50"/>
    </row>
    <row r="8934" spans="1:16">
      <c r="A8934" s="50"/>
      <c r="C8934" s="50"/>
      <c r="D8934" s="50"/>
      <c r="E8934" s="56"/>
      <c r="F8934" s="50"/>
      <c r="L8934" s="50"/>
      <c r="N8934" s="50"/>
      <c r="O8934" s="50"/>
      <c r="P8934" s="50"/>
    </row>
    <row r="8935" spans="1:16">
      <c r="A8935" s="50"/>
      <c r="C8935" s="50"/>
      <c r="D8935" s="50"/>
      <c r="E8935" s="56"/>
      <c r="F8935" s="50"/>
      <c r="L8935" s="50"/>
      <c r="N8935" s="50"/>
      <c r="O8935" s="50"/>
      <c r="P8935" s="50"/>
    </row>
    <row r="8936" spans="1:16">
      <c r="A8936" s="50"/>
      <c r="C8936" s="50"/>
      <c r="D8936" s="50"/>
      <c r="E8936" s="56"/>
      <c r="F8936" s="50"/>
      <c r="L8936" s="50"/>
      <c r="N8936" s="50"/>
      <c r="O8936" s="50"/>
      <c r="P8936" s="50"/>
    </row>
    <row r="8937" spans="1:16">
      <c r="A8937" s="50"/>
      <c r="C8937" s="50"/>
      <c r="D8937" s="50"/>
      <c r="E8937" s="56"/>
      <c r="F8937" s="50"/>
      <c r="L8937" s="50"/>
      <c r="N8937" s="50"/>
      <c r="O8937" s="50"/>
      <c r="P8937" s="50"/>
    </row>
    <row r="8938" spans="1:16">
      <c r="A8938" s="50"/>
      <c r="C8938" s="50"/>
      <c r="D8938" s="50"/>
      <c r="E8938" s="56"/>
      <c r="F8938" s="50"/>
      <c r="L8938" s="50"/>
      <c r="N8938" s="50"/>
      <c r="O8938" s="50"/>
      <c r="P8938" s="50"/>
    </row>
    <row r="8939" spans="1:16">
      <c r="A8939" s="50"/>
      <c r="C8939" s="50"/>
      <c r="D8939" s="50"/>
      <c r="E8939" s="56"/>
      <c r="F8939" s="50"/>
      <c r="L8939" s="50"/>
      <c r="N8939" s="50"/>
      <c r="O8939" s="50"/>
      <c r="P8939" s="50"/>
    </row>
    <row r="8940" spans="1:16">
      <c r="A8940" s="50"/>
      <c r="C8940" s="50"/>
      <c r="D8940" s="50"/>
      <c r="E8940" s="56"/>
      <c r="F8940" s="50"/>
      <c r="L8940" s="50"/>
      <c r="N8940" s="50"/>
      <c r="O8940" s="50"/>
      <c r="P8940" s="50"/>
    </row>
    <row r="8941" spans="1:16">
      <c r="A8941" s="50"/>
      <c r="C8941" s="50"/>
      <c r="D8941" s="50"/>
      <c r="E8941" s="56"/>
      <c r="F8941" s="50"/>
      <c r="L8941" s="50"/>
      <c r="N8941" s="50"/>
      <c r="O8941" s="50"/>
      <c r="P8941" s="50"/>
    </row>
    <row r="8942" spans="1:16">
      <c r="A8942" s="50"/>
      <c r="C8942" s="50"/>
      <c r="D8942" s="50"/>
      <c r="E8942" s="56"/>
      <c r="F8942" s="50"/>
      <c r="L8942" s="50"/>
      <c r="N8942" s="50"/>
      <c r="O8942" s="50"/>
      <c r="P8942" s="50"/>
    </row>
    <row r="8943" spans="1:16">
      <c r="A8943" s="50"/>
      <c r="C8943" s="50"/>
      <c r="D8943" s="50"/>
      <c r="E8943" s="56"/>
      <c r="F8943" s="50"/>
      <c r="L8943" s="50"/>
      <c r="N8943" s="50"/>
      <c r="O8943" s="50"/>
      <c r="P8943" s="50"/>
    </row>
    <row r="8944" spans="1:16">
      <c r="A8944" s="50"/>
      <c r="C8944" s="50"/>
      <c r="D8944" s="50"/>
      <c r="E8944" s="56"/>
      <c r="F8944" s="50"/>
      <c r="L8944" s="50"/>
      <c r="N8944" s="50"/>
      <c r="O8944" s="50"/>
      <c r="P8944" s="50"/>
    </row>
    <row r="8945" spans="1:16">
      <c r="A8945" s="50"/>
      <c r="C8945" s="50"/>
      <c r="D8945" s="50"/>
      <c r="E8945" s="56"/>
      <c r="F8945" s="50"/>
      <c r="L8945" s="50"/>
      <c r="N8945" s="50"/>
      <c r="O8945" s="50"/>
      <c r="P8945" s="50"/>
    </row>
    <row r="8946" spans="1:16">
      <c r="A8946" s="50"/>
      <c r="C8946" s="50"/>
      <c r="D8946" s="50"/>
      <c r="E8946" s="56"/>
      <c r="F8946" s="50"/>
      <c r="L8946" s="50"/>
      <c r="N8946" s="50"/>
      <c r="O8946" s="50"/>
      <c r="P8946" s="50"/>
    </row>
    <row r="8947" spans="1:16">
      <c r="A8947" s="50"/>
      <c r="C8947" s="50"/>
      <c r="D8947" s="50"/>
      <c r="E8947" s="56"/>
      <c r="F8947" s="50"/>
      <c r="L8947" s="50"/>
      <c r="N8947" s="50"/>
      <c r="O8947" s="50"/>
      <c r="P8947" s="50"/>
    </row>
    <row r="8948" spans="1:16">
      <c r="A8948" s="50"/>
      <c r="C8948" s="50"/>
      <c r="D8948" s="50"/>
      <c r="E8948" s="56"/>
      <c r="F8948" s="50"/>
      <c r="L8948" s="50"/>
      <c r="N8948" s="50"/>
      <c r="O8948" s="50"/>
      <c r="P8948" s="50"/>
    </row>
    <row r="8949" spans="1:16">
      <c r="A8949" s="50"/>
      <c r="C8949" s="50"/>
      <c r="D8949" s="50"/>
      <c r="E8949" s="56"/>
      <c r="F8949" s="50"/>
      <c r="L8949" s="50"/>
      <c r="N8949" s="50"/>
      <c r="O8949" s="50"/>
      <c r="P8949" s="50"/>
    </row>
    <row r="8950" spans="1:16">
      <c r="A8950" s="50"/>
      <c r="C8950" s="50"/>
      <c r="D8950" s="50"/>
      <c r="E8950" s="56"/>
      <c r="F8950" s="50"/>
      <c r="L8950" s="50"/>
      <c r="N8950" s="50"/>
      <c r="O8950" s="50"/>
      <c r="P8950" s="50"/>
    </row>
    <row r="8951" spans="1:16">
      <c r="A8951" s="50"/>
      <c r="C8951" s="50"/>
      <c r="D8951" s="50"/>
      <c r="E8951" s="56"/>
      <c r="F8951" s="50"/>
      <c r="L8951" s="50"/>
      <c r="N8951" s="50"/>
      <c r="O8951" s="50"/>
      <c r="P8951" s="50"/>
    </row>
    <row r="8952" spans="1:16">
      <c r="A8952" s="50"/>
      <c r="C8952" s="50"/>
      <c r="D8952" s="50"/>
      <c r="E8952" s="56"/>
      <c r="F8952" s="50"/>
      <c r="L8952" s="50"/>
      <c r="N8952" s="50"/>
      <c r="O8952" s="50"/>
      <c r="P8952" s="50"/>
    </row>
    <row r="8953" spans="1:16">
      <c r="A8953" s="50"/>
      <c r="C8953" s="50"/>
      <c r="D8953" s="50"/>
      <c r="E8953" s="56"/>
      <c r="F8953" s="50"/>
      <c r="L8953" s="50"/>
      <c r="N8953" s="50"/>
      <c r="O8953" s="50"/>
      <c r="P8953" s="50"/>
    </row>
    <row r="8954" spans="1:16">
      <c r="A8954" s="50"/>
      <c r="C8954" s="50"/>
      <c r="D8954" s="50"/>
      <c r="E8954" s="56"/>
      <c r="F8954" s="50"/>
      <c r="L8954" s="50"/>
      <c r="N8954" s="50"/>
      <c r="O8954" s="50"/>
      <c r="P8954" s="50"/>
    </row>
    <row r="8955" spans="1:16">
      <c r="A8955" s="50"/>
      <c r="C8955" s="50"/>
      <c r="D8955" s="50"/>
      <c r="E8955" s="56"/>
      <c r="F8955" s="50"/>
      <c r="L8955" s="50"/>
      <c r="N8955" s="50"/>
      <c r="O8955" s="50"/>
      <c r="P8955" s="50"/>
    </row>
    <row r="8956" spans="1:16">
      <c r="A8956" s="50"/>
      <c r="C8956" s="50"/>
      <c r="D8956" s="50"/>
      <c r="E8956" s="56"/>
      <c r="F8956" s="50"/>
      <c r="L8956" s="50"/>
      <c r="N8956" s="50"/>
      <c r="O8956" s="50"/>
      <c r="P8956" s="50"/>
    </row>
    <row r="8957" spans="1:16">
      <c r="A8957" s="50"/>
      <c r="C8957" s="50"/>
      <c r="D8957" s="50"/>
      <c r="E8957" s="56"/>
      <c r="F8957" s="50"/>
      <c r="L8957" s="50"/>
      <c r="N8957" s="50"/>
      <c r="O8957" s="50"/>
      <c r="P8957" s="50"/>
    </row>
    <row r="8958" spans="1:16">
      <c r="A8958" s="50"/>
      <c r="C8958" s="50"/>
      <c r="D8958" s="50"/>
      <c r="E8958" s="56"/>
      <c r="F8958" s="50"/>
      <c r="L8958" s="50"/>
      <c r="N8958" s="50"/>
      <c r="O8958" s="50"/>
      <c r="P8958" s="50"/>
    </row>
    <row r="8959" spans="1:16">
      <c r="A8959" s="50"/>
      <c r="C8959" s="50"/>
      <c r="D8959" s="50"/>
      <c r="E8959" s="56"/>
      <c r="F8959" s="50"/>
      <c r="L8959" s="50"/>
      <c r="N8959" s="50"/>
      <c r="O8959" s="50"/>
      <c r="P8959" s="50"/>
    </row>
    <row r="8960" spans="1:16">
      <c r="A8960" s="50"/>
      <c r="C8960" s="50"/>
      <c r="D8960" s="50"/>
      <c r="E8960" s="56"/>
      <c r="F8960" s="50"/>
      <c r="L8960" s="50"/>
      <c r="N8960" s="50"/>
      <c r="O8960" s="50"/>
      <c r="P8960" s="50"/>
    </row>
    <row r="8961" spans="1:16">
      <c r="A8961" s="50"/>
      <c r="C8961" s="50"/>
      <c r="D8961" s="50"/>
      <c r="E8961" s="56"/>
      <c r="F8961" s="50"/>
      <c r="L8961" s="50"/>
      <c r="N8961" s="50"/>
      <c r="O8961" s="50"/>
      <c r="P8961" s="50"/>
    </row>
    <row r="8962" spans="1:16">
      <c r="A8962" s="50"/>
      <c r="C8962" s="50"/>
      <c r="D8962" s="50"/>
      <c r="E8962" s="56"/>
      <c r="F8962" s="50"/>
      <c r="L8962" s="50"/>
      <c r="N8962" s="50"/>
      <c r="O8962" s="50"/>
      <c r="P8962" s="50"/>
    </row>
    <row r="8963" spans="1:16">
      <c r="A8963" s="50"/>
      <c r="C8963" s="50"/>
      <c r="D8963" s="50"/>
      <c r="E8963" s="56"/>
      <c r="F8963" s="50"/>
      <c r="L8963" s="50"/>
      <c r="N8963" s="50"/>
      <c r="O8963" s="50"/>
      <c r="P8963" s="50"/>
    </row>
    <row r="8964" spans="1:16">
      <c r="A8964" s="50"/>
      <c r="C8964" s="50"/>
      <c r="D8964" s="50"/>
      <c r="E8964" s="56"/>
      <c r="F8964" s="50"/>
      <c r="L8964" s="50"/>
      <c r="N8964" s="50"/>
      <c r="O8964" s="50"/>
      <c r="P8964" s="50"/>
    </row>
    <row r="8965" spans="1:16">
      <c r="A8965" s="50"/>
      <c r="C8965" s="50"/>
      <c r="D8965" s="50"/>
      <c r="E8965" s="56"/>
      <c r="F8965" s="50"/>
      <c r="L8965" s="50"/>
      <c r="N8965" s="50"/>
      <c r="O8965" s="50"/>
      <c r="P8965" s="50"/>
    </row>
    <row r="8966" spans="1:16">
      <c r="A8966" s="50"/>
      <c r="C8966" s="50"/>
      <c r="D8966" s="50"/>
      <c r="E8966" s="56"/>
      <c r="F8966" s="50"/>
      <c r="L8966" s="50"/>
      <c r="N8966" s="50"/>
      <c r="O8966" s="50"/>
      <c r="P8966" s="50"/>
    </row>
    <row r="8967" spans="1:16">
      <c r="A8967" s="50"/>
      <c r="C8967" s="50"/>
      <c r="D8967" s="50"/>
      <c r="E8967" s="56"/>
      <c r="F8967" s="50"/>
      <c r="L8967" s="50"/>
      <c r="N8967" s="50"/>
      <c r="O8967" s="50"/>
      <c r="P8967" s="50"/>
    </row>
    <row r="8968" spans="1:16">
      <c r="A8968" s="50"/>
      <c r="C8968" s="50"/>
      <c r="D8968" s="50"/>
      <c r="E8968" s="56"/>
      <c r="F8968" s="50"/>
      <c r="L8968" s="50"/>
      <c r="N8968" s="50"/>
      <c r="O8968" s="50"/>
      <c r="P8968" s="50"/>
    </row>
    <row r="8969" spans="1:16">
      <c r="A8969" s="50"/>
      <c r="C8969" s="50"/>
      <c r="D8969" s="50"/>
      <c r="E8969" s="56"/>
      <c r="F8969" s="50"/>
      <c r="L8969" s="50"/>
      <c r="N8969" s="50"/>
      <c r="O8969" s="50"/>
      <c r="P8969" s="50"/>
    </row>
    <row r="8970" spans="1:16">
      <c r="A8970" s="50"/>
      <c r="C8970" s="50"/>
      <c r="D8970" s="50"/>
      <c r="E8970" s="56"/>
      <c r="F8970" s="50"/>
      <c r="L8970" s="50"/>
      <c r="N8970" s="50"/>
      <c r="O8970" s="50"/>
      <c r="P8970" s="50"/>
    </row>
    <row r="8971" spans="1:16">
      <c r="A8971" s="50"/>
      <c r="C8971" s="50"/>
      <c r="D8971" s="50"/>
      <c r="E8971" s="56"/>
      <c r="F8971" s="50"/>
      <c r="L8971" s="50"/>
      <c r="N8971" s="50"/>
      <c r="O8971" s="50"/>
      <c r="P8971" s="50"/>
    </row>
    <row r="8972" spans="1:16">
      <c r="A8972" s="50"/>
      <c r="C8972" s="50"/>
      <c r="D8972" s="50"/>
      <c r="E8972" s="56"/>
      <c r="F8972" s="50"/>
      <c r="L8972" s="50"/>
      <c r="N8972" s="50"/>
      <c r="O8972" s="50"/>
      <c r="P8972" s="50"/>
    </row>
    <row r="8973" spans="1:16">
      <c r="A8973" s="50"/>
      <c r="C8973" s="50"/>
      <c r="D8973" s="50"/>
      <c r="E8973" s="56"/>
      <c r="F8973" s="50"/>
      <c r="L8973" s="50"/>
      <c r="N8973" s="50"/>
      <c r="O8973" s="50"/>
      <c r="P8973" s="50"/>
    </row>
    <row r="8974" spans="1:16">
      <c r="A8974" s="50"/>
      <c r="C8974" s="50"/>
      <c r="D8974" s="50"/>
      <c r="E8974" s="56"/>
      <c r="F8974" s="50"/>
      <c r="L8974" s="50"/>
      <c r="N8974" s="50"/>
      <c r="O8974" s="50"/>
      <c r="P8974" s="50"/>
    </row>
    <row r="8975" spans="1:16">
      <c r="A8975" s="50"/>
      <c r="C8975" s="50"/>
      <c r="D8975" s="50"/>
      <c r="E8975" s="56"/>
      <c r="F8975" s="50"/>
      <c r="L8975" s="50"/>
      <c r="N8975" s="50"/>
      <c r="O8975" s="50"/>
      <c r="P8975" s="50"/>
    </row>
    <row r="8976" spans="1:16">
      <c r="A8976" s="50"/>
      <c r="C8976" s="50"/>
      <c r="D8976" s="50"/>
      <c r="E8976" s="56"/>
      <c r="F8976" s="50"/>
      <c r="L8976" s="50"/>
      <c r="N8976" s="50"/>
      <c r="O8976" s="50"/>
      <c r="P8976" s="50"/>
    </row>
    <row r="8977" spans="1:16">
      <c r="A8977" s="50"/>
      <c r="C8977" s="50"/>
      <c r="D8977" s="50"/>
      <c r="E8977" s="56"/>
      <c r="F8977" s="50"/>
      <c r="L8977" s="50"/>
      <c r="N8977" s="50"/>
      <c r="O8977" s="50"/>
      <c r="P8977" s="50"/>
    </row>
    <row r="8978" spans="1:16">
      <c r="A8978" s="50"/>
      <c r="C8978" s="50"/>
      <c r="D8978" s="50"/>
      <c r="E8978" s="56"/>
      <c r="F8978" s="50"/>
      <c r="L8978" s="50"/>
      <c r="N8978" s="50"/>
      <c r="O8978" s="50"/>
      <c r="P8978" s="50"/>
    </row>
    <row r="8979" spans="1:16">
      <c r="A8979" s="50"/>
      <c r="C8979" s="50"/>
      <c r="D8979" s="50"/>
      <c r="E8979" s="56"/>
      <c r="F8979" s="50"/>
      <c r="L8979" s="50"/>
      <c r="N8979" s="50"/>
      <c r="O8979" s="50"/>
      <c r="P8979" s="50"/>
    </row>
    <row r="8980" spans="1:16">
      <c r="A8980" s="50"/>
      <c r="C8980" s="50"/>
      <c r="D8980" s="50"/>
      <c r="E8980" s="56"/>
      <c r="F8980" s="50"/>
      <c r="L8980" s="50"/>
      <c r="N8980" s="50"/>
      <c r="O8980" s="50"/>
      <c r="P8980" s="50"/>
    </row>
    <row r="8981" spans="1:16">
      <c r="A8981" s="50"/>
      <c r="C8981" s="50"/>
      <c r="D8981" s="50"/>
      <c r="E8981" s="56"/>
      <c r="F8981" s="50"/>
      <c r="L8981" s="50"/>
      <c r="N8981" s="50"/>
      <c r="O8981" s="50"/>
      <c r="P8981" s="50"/>
    </row>
    <row r="8982" spans="1:16">
      <c r="A8982" s="50"/>
      <c r="C8982" s="50"/>
      <c r="D8982" s="50"/>
      <c r="E8982" s="56"/>
      <c r="F8982" s="50"/>
      <c r="L8982" s="50"/>
      <c r="N8982" s="50"/>
      <c r="O8982" s="50"/>
      <c r="P8982" s="50"/>
    </row>
    <row r="8983" spans="1:16">
      <c r="A8983" s="50"/>
      <c r="C8983" s="50"/>
      <c r="D8983" s="50"/>
      <c r="E8983" s="56"/>
      <c r="F8983" s="50"/>
      <c r="L8983" s="50"/>
      <c r="N8983" s="50"/>
      <c r="O8983" s="50"/>
      <c r="P8983" s="50"/>
    </row>
    <row r="8984" spans="1:16">
      <c r="A8984" s="50"/>
      <c r="C8984" s="50"/>
      <c r="D8984" s="50"/>
      <c r="E8984" s="56"/>
      <c r="F8984" s="50"/>
      <c r="L8984" s="50"/>
      <c r="N8984" s="50"/>
      <c r="O8984" s="50"/>
      <c r="P8984" s="50"/>
    </row>
    <row r="8985" spans="1:16">
      <c r="A8985" s="50"/>
      <c r="C8985" s="50"/>
      <c r="D8985" s="50"/>
      <c r="E8985" s="56"/>
      <c r="F8985" s="50"/>
      <c r="L8985" s="50"/>
      <c r="N8985" s="50"/>
      <c r="O8985" s="50"/>
      <c r="P8985" s="50"/>
    </row>
    <row r="8986" spans="1:16">
      <c r="A8986" s="50"/>
      <c r="C8986" s="50"/>
      <c r="D8986" s="50"/>
      <c r="E8986" s="56"/>
      <c r="F8986" s="50"/>
      <c r="L8986" s="50"/>
      <c r="N8986" s="50"/>
      <c r="O8986" s="50"/>
      <c r="P8986" s="50"/>
    </row>
    <row r="8987" spans="1:16">
      <c r="A8987" s="50"/>
      <c r="C8987" s="50"/>
      <c r="D8987" s="50"/>
      <c r="E8987" s="56"/>
      <c r="F8987" s="50"/>
      <c r="L8987" s="50"/>
      <c r="N8987" s="50"/>
      <c r="O8987" s="50"/>
      <c r="P8987" s="50"/>
    </row>
    <row r="8988" spans="1:16">
      <c r="A8988" s="50"/>
      <c r="C8988" s="50"/>
      <c r="D8988" s="50"/>
      <c r="E8988" s="56"/>
      <c r="F8988" s="50"/>
      <c r="L8988" s="50"/>
      <c r="N8988" s="50"/>
      <c r="O8988" s="50"/>
      <c r="P8988" s="50"/>
    </row>
    <row r="8989" spans="1:16">
      <c r="A8989" s="50"/>
      <c r="C8989" s="50"/>
      <c r="D8989" s="50"/>
      <c r="E8989" s="56"/>
      <c r="F8989" s="50"/>
      <c r="L8989" s="50"/>
      <c r="N8989" s="50"/>
      <c r="O8989" s="50"/>
      <c r="P8989" s="50"/>
    </row>
    <row r="8990" spans="1:16">
      <c r="A8990" s="50"/>
      <c r="C8990" s="50"/>
      <c r="D8990" s="50"/>
      <c r="E8990" s="56"/>
      <c r="F8990" s="50"/>
      <c r="L8990" s="50"/>
      <c r="N8990" s="50"/>
      <c r="O8990" s="50"/>
      <c r="P8990" s="50"/>
    </row>
    <row r="8991" spans="1:16">
      <c r="A8991" s="50"/>
      <c r="C8991" s="50"/>
      <c r="D8991" s="50"/>
      <c r="E8991" s="56"/>
      <c r="F8991" s="50"/>
      <c r="L8991" s="50"/>
      <c r="N8991" s="50"/>
      <c r="O8991" s="50"/>
      <c r="P8991" s="50"/>
    </row>
    <row r="8992" spans="1:16">
      <c r="A8992" s="50"/>
      <c r="C8992" s="50"/>
      <c r="D8992" s="50"/>
      <c r="E8992" s="56"/>
      <c r="F8992" s="50"/>
      <c r="L8992" s="50"/>
      <c r="N8992" s="50"/>
      <c r="O8992" s="50"/>
      <c r="P8992" s="50"/>
    </row>
    <row r="8993" spans="1:16">
      <c r="A8993" s="50"/>
      <c r="C8993" s="50"/>
      <c r="D8993" s="50"/>
      <c r="E8993" s="56"/>
      <c r="F8993" s="50"/>
      <c r="L8993" s="50"/>
      <c r="N8993" s="50"/>
      <c r="O8993" s="50"/>
      <c r="P8993" s="50"/>
    </row>
    <row r="8994" spans="1:16">
      <c r="A8994" s="50"/>
      <c r="C8994" s="50"/>
      <c r="D8994" s="50"/>
      <c r="E8994" s="56"/>
      <c r="F8994" s="50"/>
      <c r="L8994" s="50"/>
      <c r="N8994" s="50"/>
      <c r="O8994" s="50"/>
      <c r="P8994" s="50"/>
    </row>
    <row r="8995" spans="1:16">
      <c r="A8995" s="50"/>
      <c r="C8995" s="50"/>
      <c r="D8995" s="50"/>
      <c r="E8995" s="56"/>
      <c r="F8995" s="50"/>
      <c r="L8995" s="50"/>
      <c r="N8995" s="50"/>
      <c r="O8995" s="50"/>
      <c r="P8995" s="50"/>
    </row>
    <row r="8996" spans="1:16">
      <c r="A8996" s="50"/>
      <c r="C8996" s="50"/>
      <c r="D8996" s="50"/>
      <c r="E8996" s="56"/>
      <c r="F8996" s="50"/>
      <c r="L8996" s="50"/>
      <c r="N8996" s="50"/>
      <c r="O8996" s="50"/>
      <c r="P8996" s="50"/>
    </row>
    <row r="8997" spans="1:16">
      <c r="A8997" s="50"/>
      <c r="C8997" s="50"/>
      <c r="D8997" s="50"/>
      <c r="E8997" s="56"/>
      <c r="F8997" s="50"/>
      <c r="L8997" s="50"/>
      <c r="N8997" s="50"/>
      <c r="O8997" s="50"/>
      <c r="P8997" s="50"/>
    </row>
    <row r="8998" spans="1:16">
      <c r="A8998" s="50"/>
      <c r="C8998" s="50"/>
      <c r="D8998" s="50"/>
      <c r="E8998" s="56"/>
      <c r="F8998" s="50"/>
      <c r="L8998" s="50"/>
      <c r="N8998" s="50"/>
      <c r="O8998" s="50"/>
      <c r="P8998" s="50"/>
    </row>
    <row r="8999" spans="1:16">
      <c r="A8999" s="50"/>
      <c r="C8999" s="50"/>
      <c r="D8999" s="50"/>
      <c r="E8999" s="56"/>
      <c r="F8999" s="50"/>
      <c r="L8999" s="50"/>
      <c r="N8999" s="50"/>
      <c r="O8999" s="50"/>
      <c r="P8999" s="50"/>
    </row>
    <row r="9000" spans="1:16">
      <c r="A9000" s="50"/>
      <c r="C9000" s="50"/>
      <c r="D9000" s="50"/>
      <c r="E9000" s="56"/>
      <c r="F9000" s="50"/>
      <c r="L9000" s="50"/>
      <c r="N9000" s="50"/>
      <c r="O9000" s="50"/>
      <c r="P9000" s="50"/>
    </row>
    <row r="9001" spans="1:16">
      <c r="A9001" s="50"/>
      <c r="C9001" s="50"/>
      <c r="D9001" s="50"/>
      <c r="E9001" s="56"/>
      <c r="F9001" s="50"/>
      <c r="L9001" s="50"/>
      <c r="N9001" s="50"/>
      <c r="O9001" s="50"/>
      <c r="P9001" s="50"/>
    </row>
    <row r="9002" spans="1:16">
      <c r="A9002" s="50"/>
      <c r="C9002" s="50"/>
      <c r="D9002" s="50"/>
      <c r="E9002" s="56"/>
      <c r="F9002" s="50"/>
      <c r="L9002" s="50"/>
      <c r="N9002" s="50"/>
      <c r="O9002" s="50"/>
      <c r="P9002" s="50"/>
    </row>
    <row r="9003" spans="1:16">
      <c r="A9003" s="50"/>
      <c r="C9003" s="50"/>
      <c r="D9003" s="50"/>
      <c r="E9003" s="56"/>
      <c r="F9003" s="50"/>
      <c r="L9003" s="50"/>
      <c r="N9003" s="50"/>
      <c r="O9003" s="50"/>
      <c r="P9003" s="50"/>
    </row>
    <row r="9004" spans="1:16">
      <c r="A9004" s="50"/>
      <c r="C9004" s="50"/>
      <c r="D9004" s="50"/>
      <c r="E9004" s="56"/>
      <c r="F9004" s="50"/>
      <c r="L9004" s="50"/>
      <c r="N9004" s="50"/>
      <c r="O9004" s="50"/>
      <c r="P9004" s="50"/>
    </row>
    <row r="9005" spans="1:16">
      <c r="A9005" s="50"/>
      <c r="C9005" s="50"/>
      <c r="D9005" s="50"/>
      <c r="E9005" s="56"/>
      <c r="F9005" s="50"/>
      <c r="L9005" s="50"/>
      <c r="N9005" s="50"/>
      <c r="O9005" s="50"/>
      <c r="P9005" s="50"/>
    </row>
    <row r="9006" spans="1:16">
      <c r="A9006" s="50"/>
      <c r="C9006" s="50"/>
      <c r="D9006" s="50"/>
      <c r="E9006" s="56"/>
      <c r="F9006" s="50"/>
      <c r="L9006" s="50"/>
      <c r="N9006" s="50"/>
      <c r="O9006" s="50"/>
      <c r="P9006" s="50"/>
    </row>
    <row r="9007" spans="1:16">
      <c r="A9007" s="50"/>
      <c r="C9007" s="50"/>
      <c r="D9007" s="50"/>
      <c r="E9007" s="56"/>
      <c r="F9007" s="50"/>
      <c r="L9007" s="50"/>
      <c r="N9007" s="50"/>
      <c r="O9007" s="50"/>
      <c r="P9007" s="50"/>
    </row>
    <row r="9008" spans="1:16">
      <c r="A9008" s="50"/>
      <c r="C9008" s="50"/>
      <c r="D9008" s="50"/>
      <c r="E9008" s="56"/>
      <c r="F9008" s="50"/>
      <c r="L9008" s="50"/>
      <c r="N9008" s="50"/>
      <c r="O9008" s="50"/>
      <c r="P9008" s="50"/>
    </row>
    <row r="9009" spans="1:16">
      <c r="A9009" s="50"/>
      <c r="C9009" s="50"/>
      <c r="D9009" s="50"/>
      <c r="E9009" s="56"/>
      <c r="F9009" s="50"/>
      <c r="L9009" s="50"/>
      <c r="N9009" s="50"/>
      <c r="O9009" s="50"/>
      <c r="P9009" s="50"/>
    </row>
    <row r="9010" spans="1:16">
      <c r="A9010" s="50"/>
      <c r="C9010" s="50"/>
      <c r="D9010" s="50"/>
      <c r="E9010" s="56"/>
      <c r="F9010" s="50"/>
      <c r="L9010" s="50"/>
      <c r="N9010" s="50"/>
      <c r="O9010" s="50"/>
      <c r="P9010" s="50"/>
    </row>
    <row r="9011" spans="1:16">
      <c r="A9011" s="50"/>
      <c r="C9011" s="50"/>
      <c r="D9011" s="50"/>
      <c r="E9011" s="56"/>
      <c r="F9011" s="50"/>
      <c r="L9011" s="50"/>
      <c r="N9011" s="50"/>
      <c r="O9011" s="50"/>
      <c r="P9011" s="50"/>
    </row>
    <row r="9012" spans="1:16">
      <c r="A9012" s="50"/>
      <c r="C9012" s="50"/>
      <c r="D9012" s="50"/>
      <c r="E9012" s="56"/>
      <c r="F9012" s="50"/>
      <c r="L9012" s="50"/>
      <c r="N9012" s="50"/>
      <c r="O9012" s="50"/>
      <c r="P9012" s="50"/>
    </row>
    <row r="9013" spans="1:16">
      <c r="A9013" s="50"/>
      <c r="C9013" s="50"/>
      <c r="D9013" s="50"/>
      <c r="E9013" s="56"/>
      <c r="F9013" s="50"/>
      <c r="L9013" s="50"/>
      <c r="N9013" s="50"/>
      <c r="O9013" s="50"/>
      <c r="P9013" s="50"/>
    </row>
    <row r="9014" spans="1:16">
      <c r="A9014" s="50"/>
      <c r="C9014" s="50"/>
      <c r="D9014" s="50"/>
      <c r="E9014" s="56"/>
      <c r="F9014" s="50"/>
      <c r="L9014" s="50"/>
      <c r="N9014" s="50"/>
      <c r="O9014" s="50"/>
      <c r="P9014" s="50"/>
    </row>
    <row r="9015" spans="1:16">
      <c r="A9015" s="50"/>
      <c r="C9015" s="50"/>
      <c r="D9015" s="50"/>
      <c r="E9015" s="56"/>
      <c r="F9015" s="50"/>
      <c r="L9015" s="50"/>
      <c r="N9015" s="50"/>
      <c r="O9015" s="50"/>
      <c r="P9015" s="50"/>
    </row>
    <row r="9016" spans="1:16">
      <c r="A9016" s="50"/>
      <c r="C9016" s="50"/>
      <c r="D9016" s="50"/>
      <c r="E9016" s="56"/>
      <c r="F9016" s="50"/>
      <c r="L9016" s="50"/>
      <c r="N9016" s="50"/>
      <c r="O9016" s="50"/>
      <c r="P9016" s="50"/>
    </row>
    <row r="9017" spans="1:16">
      <c r="A9017" s="50"/>
      <c r="C9017" s="50"/>
      <c r="D9017" s="50"/>
      <c r="E9017" s="56"/>
      <c r="F9017" s="50"/>
      <c r="L9017" s="50"/>
      <c r="N9017" s="50"/>
      <c r="O9017" s="50"/>
      <c r="P9017" s="50"/>
    </row>
    <row r="9018" spans="1:16">
      <c r="A9018" s="50"/>
      <c r="C9018" s="50"/>
      <c r="D9018" s="50"/>
      <c r="E9018" s="56"/>
      <c r="F9018" s="50"/>
      <c r="L9018" s="50"/>
      <c r="N9018" s="50"/>
      <c r="O9018" s="50"/>
      <c r="P9018" s="50"/>
    </row>
    <row r="9019" spans="1:16">
      <c r="A9019" s="50"/>
      <c r="C9019" s="50"/>
      <c r="D9019" s="50"/>
      <c r="E9019" s="56"/>
      <c r="F9019" s="50"/>
      <c r="L9019" s="50"/>
      <c r="N9019" s="50"/>
      <c r="O9019" s="50"/>
      <c r="P9019" s="50"/>
    </row>
    <row r="9020" spans="1:16">
      <c r="A9020" s="50"/>
      <c r="C9020" s="50"/>
      <c r="D9020" s="50"/>
      <c r="E9020" s="56"/>
      <c r="F9020" s="50"/>
      <c r="L9020" s="50"/>
      <c r="N9020" s="50"/>
      <c r="O9020" s="50"/>
      <c r="P9020" s="50"/>
    </row>
    <row r="9021" spans="1:16">
      <c r="A9021" s="50"/>
      <c r="C9021" s="50"/>
      <c r="D9021" s="50"/>
      <c r="E9021" s="56"/>
      <c r="F9021" s="50"/>
      <c r="L9021" s="50"/>
      <c r="N9021" s="50"/>
      <c r="O9021" s="50"/>
      <c r="P9021" s="50"/>
    </row>
    <row r="9022" spans="1:16">
      <c r="A9022" s="50"/>
      <c r="C9022" s="50"/>
      <c r="D9022" s="50"/>
      <c r="E9022" s="56"/>
      <c r="F9022" s="50"/>
      <c r="L9022" s="50"/>
      <c r="N9022" s="50"/>
      <c r="O9022" s="50"/>
      <c r="P9022" s="50"/>
    </row>
    <row r="9023" spans="1:16">
      <c r="A9023" s="50"/>
      <c r="C9023" s="50"/>
      <c r="D9023" s="50"/>
      <c r="E9023" s="56"/>
      <c r="F9023" s="50"/>
      <c r="L9023" s="50"/>
      <c r="N9023" s="50"/>
      <c r="O9023" s="50"/>
      <c r="P9023" s="50"/>
    </row>
    <row r="9024" spans="1:16">
      <c r="A9024" s="50"/>
      <c r="C9024" s="50"/>
      <c r="D9024" s="50"/>
      <c r="E9024" s="56"/>
      <c r="F9024" s="50"/>
      <c r="L9024" s="50"/>
      <c r="N9024" s="50"/>
      <c r="O9024" s="50"/>
      <c r="P9024" s="50"/>
    </row>
    <row r="9025" spans="1:16">
      <c r="A9025" s="50"/>
      <c r="C9025" s="50"/>
      <c r="D9025" s="50"/>
      <c r="E9025" s="56"/>
      <c r="F9025" s="50"/>
      <c r="L9025" s="50"/>
      <c r="N9025" s="50"/>
      <c r="O9025" s="50"/>
      <c r="P9025" s="50"/>
    </row>
    <row r="9026" spans="1:16">
      <c r="A9026" s="50"/>
      <c r="C9026" s="50"/>
      <c r="D9026" s="50"/>
      <c r="E9026" s="56"/>
      <c r="F9026" s="50"/>
      <c r="L9026" s="50"/>
      <c r="N9026" s="50"/>
      <c r="O9026" s="50"/>
      <c r="P9026" s="50"/>
    </row>
    <row r="9027" spans="1:16">
      <c r="A9027" s="50"/>
      <c r="C9027" s="50"/>
      <c r="D9027" s="50"/>
      <c r="E9027" s="56"/>
      <c r="F9027" s="50"/>
      <c r="L9027" s="50"/>
      <c r="N9027" s="50"/>
      <c r="O9027" s="50"/>
      <c r="P9027" s="50"/>
    </row>
    <row r="9028" spans="1:16">
      <c r="A9028" s="50"/>
      <c r="C9028" s="50"/>
      <c r="D9028" s="50"/>
      <c r="E9028" s="56"/>
      <c r="F9028" s="50"/>
      <c r="L9028" s="50"/>
      <c r="N9028" s="50"/>
      <c r="O9028" s="50"/>
      <c r="P9028" s="50"/>
    </row>
    <row r="9029" spans="1:16">
      <c r="A9029" s="50"/>
      <c r="C9029" s="50"/>
      <c r="D9029" s="50"/>
      <c r="E9029" s="56"/>
      <c r="F9029" s="50"/>
      <c r="L9029" s="50"/>
      <c r="N9029" s="50"/>
      <c r="O9029" s="50"/>
      <c r="P9029" s="50"/>
    </row>
    <row r="9030" spans="1:16">
      <c r="A9030" s="50"/>
      <c r="C9030" s="50"/>
      <c r="D9030" s="50"/>
      <c r="E9030" s="56"/>
      <c r="F9030" s="50"/>
      <c r="L9030" s="50"/>
      <c r="N9030" s="50"/>
      <c r="O9030" s="50"/>
      <c r="P9030" s="50"/>
    </row>
    <row r="9031" spans="1:16">
      <c r="A9031" s="50"/>
      <c r="C9031" s="50"/>
      <c r="D9031" s="50"/>
      <c r="E9031" s="56"/>
      <c r="F9031" s="50"/>
      <c r="L9031" s="50"/>
      <c r="N9031" s="50"/>
      <c r="O9031" s="50"/>
      <c r="P9031" s="50"/>
    </row>
    <row r="9032" spans="1:16">
      <c r="A9032" s="50"/>
      <c r="C9032" s="50"/>
      <c r="D9032" s="50"/>
      <c r="E9032" s="56"/>
      <c r="F9032" s="50"/>
      <c r="L9032" s="50"/>
      <c r="N9032" s="50"/>
      <c r="O9032" s="50"/>
      <c r="P9032" s="50"/>
    </row>
    <row r="9033" spans="1:16">
      <c r="A9033" s="50"/>
      <c r="C9033" s="50"/>
      <c r="D9033" s="50"/>
      <c r="E9033" s="56"/>
      <c r="F9033" s="50"/>
      <c r="L9033" s="50"/>
      <c r="N9033" s="50"/>
      <c r="O9033" s="50"/>
      <c r="P9033" s="50"/>
    </row>
    <row r="9034" spans="1:16">
      <c r="A9034" s="50"/>
      <c r="C9034" s="50"/>
      <c r="D9034" s="50"/>
      <c r="E9034" s="56"/>
      <c r="F9034" s="50"/>
      <c r="L9034" s="50"/>
      <c r="N9034" s="50"/>
      <c r="O9034" s="50"/>
      <c r="P9034" s="50"/>
    </row>
    <row r="9035" spans="1:16">
      <c r="A9035" s="50"/>
      <c r="C9035" s="50"/>
      <c r="D9035" s="50"/>
      <c r="E9035" s="56"/>
      <c r="F9035" s="50"/>
      <c r="L9035" s="50"/>
      <c r="N9035" s="50"/>
      <c r="O9035" s="50"/>
      <c r="P9035" s="50"/>
    </row>
    <row r="9036" spans="1:16">
      <c r="A9036" s="50"/>
      <c r="C9036" s="50"/>
      <c r="D9036" s="50"/>
      <c r="E9036" s="56"/>
      <c r="F9036" s="50"/>
      <c r="L9036" s="50"/>
      <c r="N9036" s="50"/>
      <c r="O9036" s="50"/>
      <c r="P9036" s="50"/>
    </row>
    <row r="9037" spans="1:16">
      <c r="A9037" s="50"/>
      <c r="C9037" s="50"/>
      <c r="D9037" s="50"/>
      <c r="E9037" s="56"/>
      <c r="F9037" s="50"/>
      <c r="L9037" s="50"/>
      <c r="N9037" s="50"/>
      <c r="O9037" s="50"/>
      <c r="P9037" s="50"/>
    </row>
    <row r="9038" spans="1:16">
      <c r="A9038" s="50"/>
      <c r="C9038" s="50"/>
      <c r="D9038" s="50"/>
      <c r="E9038" s="56"/>
      <c r="F9038" s="50"/>
      <c r="L9038" s="50"/>
      <c r="N9038" s="50"/>
      <c r="O9038" s="50"/>
      <c r="P9038" s="50"/>
    </row>
    <row r="9039" spans="1:16">
      <c r="A9039" s="50"/>
      <c r="C9039" s="50"/>
      <c r="D9039" s="50"/>
      <c r="E9039" s="56"/>
      <c r="F9039" s="50"/>
      <c r="L9039" s="50"/>
      <c r="N9039" s="50"/>
      <c r="O9039" s="50"/>
      <c r="P9039" s="50"/>
    </row>
    <row r="9040" spans="1:16">
      <c r="A9040" s="50"/>
      <c r="C9040" s="50"/>
      <c r="D9040" s="50"/>
      <c r="E9040" s="56"/>
      <c r="F9040" s="50"/>
      <c r="L9040" s="50"/>
      <c r="N9040" s="50"/>
      <c r="O9040" s="50"/>
      <c r="P9040" s="50"/>
    </row>
    <row r="9041" spans="1:16">
      <c r="A9041" s="50"/>
      <c r="C9041" s="50"/>
      <c r="D9041" s="50"/>
      <c r="E9041" s="56"/>
      <c r="F9041" s="50"/>
      <c r="L9041" s="50"/>
      <c r="N9041" s="50"/>
      <c r="O9041" s="50"/>
      <c r="P9041" s="50"/>
    </row>
    <row r="9042" spans="1:16">
      <c r="A9042" s="50"/>
      <c r="C9042" s="50"/>
      <c r="D9042" s="50"/>
      <c r="E9042" s="56"/>
      <c r="F9042" s="50"/>
      <c r="L9042" s="50"/>
      <c r="N9042" s="50"/>
      <c r="O9042" s="50"/>
      <c r="P9042" s="50"/>
    </row>
    <row r="9043" spans="1:16">
      <c r="A9043" s="50"/>
      <c r="C9043" s="50"/>
      <c r="D9043" s="50"/>
      <c r="E9043" s="56"/>
      <c r="F9043" s="50"/>
      <c r="L9043" s="50"/>
      <c r="N9043" s="50"/>
      <c r="O9043" s="50"/>
      <c r="P9043" s="50"/>
    </row>
    <row r="9044" spans="1:16">
      <c r="A9044" s="50"/>
      <c r="C9044" s="50"/>
      <c r="D9044" s="50"/>
      <c r="E9044" s="56"/>
      <c r="F9044" s="50"/>
      <c r="L9044" s="50"/>
      <c r="N9044" s="50"/>
      <c r="O9044" s="50"/>
      <c r="P9044" s="50"/>
    </row>
    <row r="9045" spans="1:16">
      <c r="A9045" s="50"/>
      <c r="C9045" s="50"/>
      <c r="D9045" s="50"/>
      <c r="E9045" s="56"/>
      <c r="F9045" s="50"/>
      <c r="L9045" s="50"/>
      <c r="N9045" s="50"/>
      <c r="O9045" s="50"/>
      <c r="P9045" s="50"/>
    </row>
    <row r="9046" spans="1:16">
      <c r="A9046" s="50"/>
      <c r="C9046" s="50"/>
      <c r="D9046" s="50"/>
      <c r="E9046" s="56"/>
      <c r="F9046" s="50"/>
      <c r="L9046" s="50"/>
      <c r="N9046" s="50"/>
      <c r="O9046" s="50"/>
      <c r="P9046" s="50"/>
    </row>
    <row r="9047" spans="1:16">
      <c r="A9047" s="50"/>
      <c r="C9047" s="50"/>
      <c r="D9047" s="50"/>
      <c r="E9047" s="56"/>
      <c r="F9047" s="50"/>
      <c r="L9047" s="50"/>
      <c r="N9047" s="50"/>
      <c r="O9047" s="50"/>
      <c r="P9047" s="50"/>
    </row>
    <row r="9048" spans="1:16">
      <c r="A9048" s="50"/>
      <c r="C9048" s="50"/>
      <c r="D9048" s="50"/>
      <c r="E9048" s="56"/>
      <c r="F9048" s="50"/>
      <c r="L9048" s="50"/>
      <c r="N9048" s="50"/>
      <c r="O9048" s="50"/>
      <c r="P9048" s="50"/>
    </row>
    <row r="9049" spans="1:16">
      <c r="A9049" s="50"/>
      <c r="C9049" s="50"/>
      <c r="D9049" s="50"/>
      <c r="E9049" s="56"/>
      <c r="F9049" s="50"/>
      <c r="L9049" s="50"/>
      <c r="N9049" s="50"/>
      <c r="O9049" s="50"/>
      <c r="P9049" s="50"/>
    </row>
    <row r="9050" spans="1:16">
      <c r="A9050" s="50"/>
      <c r="C9050" s="50"/>
      <c r="D9050" s="50"/>
      <c r="E9050" s="56"/>
      <c r="F9050" s="50"/>
      <c r="L9050" s="50"/>
      <c r="N9050" s="50"/>
      <c r="O9050" s="50"/>
      <c r="P9050" s="50"/>
    </row>
    <row r="9051" spans="1:16">
      <c r="A9051" s="50"/>
      <c r="C9051" s="50"/>
      <c r="D9051" s="50"/>
      <c r="E9051" s="56"/>
      <c r="F9051" s="50"/>
      <c r="L9051" s="50"/>
      <c r="N9051" s="50"/>
      <c r="O9051" s="50"/>
      <c r="P9051" s="50"/>
    </row>
    <row r="9052" spans="1:16">
      <c r="A9052" s="50"/>
      <c r="C9052" s="50"/>
      <c r="D9052" s="50"/>
      <c r="E9052" s="56"/>
      <c r="F9052" s="50"/>
      <c r="L9052" s="50"/>
      <c r="N9052" s="50"/>
      <c r="O9052" s="50"/>
      <c r="P9052" s="50"/>
    </row>
    <row r="9053" spans="1:16">
      <c r="A9053" s="50"/>
      <c r="C9053" s="50"/>
      <c r="D9053" s="50"/>
      <c r="E9053" s="56"/>
      <c r="F9053" s="50"/>
      <c r="L9053" s="50"/>
      <c r="N9053" s="50"/>
      <c r="O9053" s="50"/>
      <c r="P9053" s="50"/>
    </row>
    <row r="9054" spans="1:16">
      <c r="A9054" s="50"/>
      <c r="C9054" s="50"/>
      <c r="D9054" s="50"/>
      <c r="E9054" s="56"/>
      <c r="F9054" s="50"/>
      <c r="L9054" s="50"/>
      <c r="N9054" s="50"/>
      <c r="O9054" s="50"/>
      <c r="P9054" s="50"/>
    </row>
    <row r="9055" spans="1:16">
      <c r="A9055" s="50"/>
      <c r="C9055" s="50"/>
      <c r="D9055" s="50"/>
      <c r="E9055" s="56"/>
      <c r="F9055" s="50"/>
      <c r="L9055" s="50"/>
      <c r="N9055" s="50"/>
      <c r="O9055" s="50"/>
      <c r="P9055" s="50"/>
    </row>
    <row r="9056" spans="1:16">
      <c r="A9056" s="50"/>
      <c r="C9056" s="50"/>
      <c r="D9056" s="50"/>
      <c r="E9056" s="56"/>
      <c r="F9056" s="50"/>
      <c r="L9056" s="50"/>
      <c r="N9056" s="50"/>
      <c r="O9056" s="50"/>
      <c r="P9056" s="50"/>
    </row>
    <row r="9057" spans="1:16">
      <c r="A9057" s="50"/>
      <c r="C9057" s="50"/>
      <c r="D9057" s="50"/>
      <c r="E9057" s="56"/>
      <c r="F9057" s="50"/>
      <c r="L9057" s="50"/>
      <c r="N9057" s="50"/>
      <c r="O9057" s="50"/>
      <c r="P9057" s="50"/>
    </row>
    <row r="9058" spans="1:16">
      <c r="A9058" s="50"/>
      <c r="C9058" s="50"/>
      <c r="D9058" s="50"/>
      <c r="E9058" s="56"/>
      <c r="F9058" s="50"/>
      <c r="L9058" s="50"/>
      <c r="N9058" s="50"/>
      <c r="O9058" s="50"/>
      <c r="P9058" s="50"/>
    </row>
    <row r="9059" spans="1:16">
      <c r="A9059" s="50"/>
      <c r="C9059" s="50"/>
      <c r="D9059" s="50"/>
      <c r="E9059" s="56"/>
      <c r="F9059" s="50"/>
      <c r="L9059" s="50"/>
      <c r="N9059" s="50"/>
      <c r="O9059" s="50"/>
      <c r="P9059" s="50"/>
    </row>
    <row r="9060" spans="1:16">
      <c r="A9060" s="50"/>
      <c r="C9060" s="50"/>
      <c r="D9060" s="50"/>
      <c r="E9060" s="56"/>
      <c r="F9060" s="50"/>
      <c r="L9060" s="50"/>
      <c r="N9060" s="50"/>
      <c r="O9060" s="50"/>
      <c r="P9060" s="50"/>
    </row>
    <row r="9061" spans="1:16">
      <c r="A9061" s="50"/>
      <c r="C9061" s="50"/>
      <c r="D9061" s="50"/>
      <c r="E9061" s="56"/>
      <c r="F9061" s="50"/>
      <c r="L9061" s="50"/>
      <c r="N9061" s="50"/>
      <c r="O9061" s="50"/>
      <c r="P9061" s="50"/>
    </row>
    <row r="9062" spans="1:16">
      <c r="A9062" s="50"/>
      <c r="C9062" s="50"/>
      <c r="D9062" s="50"/>
      <c r="E9062" s="56"/>
      <c r="F9062" s="50"/>
      <c r="L9062" s="50"/>
      <c r="N9062" s="50"/>
      <c r="O9062" s="50"/>
      <c r="P9062" s="50"/>
    </row>
    <row r="9063" spans="1:16">
      <c r="A9063" s="50"/>
      <c r="C9063" s="50"/>
      <c r="D9063" s="50"/>
      <c r="E9063" s="56"/>
      <c r="F9063" s="50"/>
      <c r="L9063" s="50"/>
      <c r="N9063" s="50"/>
      <c r="O9063" s="50"/>
      <c r="P9063" s="50"/>
    </row>
    <row r="9064" spans="1:16">
      <c r="A9064" s="50"/>
      <c r="C9064" s="50"/>
      <c r="D9064" s="50"/>
      <c r="E9064" s="56"/>
      <c r="F9064" s="50"/>
      <c r="L9064" s="50"/>
      <c r="N9064" s="50"/>
      <c r="O9064" s="50"/>
      <c r="P9064" s="50"/>
    </row>
    <row r="9065" spans="1:16">
      <c r="A9065" s="50"/>
      <c r="C9065" s="50"/>
      <c r="D9065" s="50"/>
      <c r="E9065" s="56"/>
      <c r="F9065" s="50"/>
      <c r="L9065" s="50"/>
      <c r="N9065" s="50"/>
      <c r="O9065" s="50"/>
      <c r="P9065" s="50"/>
    </row>
    <row r="9066" spans="1:16">
      <c r="A9066" s="50"/>
      <c r="C9066" s="50"/>
      <c r="D9066" s="50"/>
      <c r="E9066" s="56"/>
      <c r="F9066" s="50"/>
      <c r="L9066" s="50"/>
      <c r="N9066" s="50"/>
      <c r="O9066" s="50"/>
      <c r="P9066" s="50"/>
    </row>
    <row r="9067" spans="1:16">
      <c r="A9067" s="50"/>
      <c r="C9067" s="50"/>
      <c r="D9067" s="50"/>
      <c r="E9067" s="56"/>
      <c r="F9067" s="50"/>
      <c r="L9067" s="50"/>
      <c r="N9067" s="50"/>
      <c r="O9067" s="50"/>
      <c r="P9067" s="50"/>
    </row>
    <row r="9068" spans="1:16">
      <c r="A9068" s="50"/>
      <c r="C9068" s="50"/>
      <c r="D9068" s="50"/>
      <c r="E9068" s="56"/>
      <c r="F9068" s="50"/>
      <c r="L9068" s="50"/>
      <c r="N9068" s="50"/>
      <c r="O9068" s="50"/>
      <c r="P9068" s="50"/>
    </row>
    <row r="9069" spans="1:16">
      <c r="A9069" s="50"/>
      <c r="C9069" s="50"/>
      <c r="D9069" s="50"/>
      <c r="E9069" s="56"/>
      <c r="F9069" s="50"/>
      <c r="L9069" s="50"/>
      <c r="N9069" s="50"/>
      <c r="O9069" s="50"/>
      <c r="P9069" s="50"/>
    </row>
    <row r="9070" spans="1:16">
      <c r="A9070" s="50"/>
      <c r="C9070" s="50"/>
      <c r="D9070" s="50"/>
      <c r="E9070" s="56"/>
      <c r="F9070" s="50"/>
      <c r="L9070" s="50"/>
      <c r="N9070" s="50"/>
      <c r="O9070" s="50"/>
      <c r="P9070" s="50"/>
    </row>
    <row r="9071" spans="1:16">
      <c r="A9071" s="50"/>
      <c r="C9071" s="50"/>
      <c r="D9071" s="50"/>
      <c r="E9071" s="56"/>
      <c r="F9071" s="50"/>
      <c r="L9071" s="50"/>
      <c r="N9071" s="50"/>
      <c r="O9071" s="50"/>
      <c r="P9071" s="50"/>
    </row>
    <row r="9072" spans="1:16">
      <c r="A9072" s="50"/>
      <c r="C9072" s="50"/>
      <c r="D9072" s="50"/>
      <c r="E9072" s="56"/>
      <c r="F9072" s="50"/>
      <c r="L9072" s="50"/>
      <c r="N9072" s="50"/>
      <c r="O9072" s="50"/>
      <c r="P9072" s="50"/>
    </row>
    <row r="9073" spans="1:16">
      <c r="A9073" s="50"/>
      <c r="C9073" s="50"/>
      <c r="D9073" s="50"/>
      <c r="E9073" s="56"/>
      <c r="F9073" s="50"/>
      <c r="L9073" s="50"/>
      <c r="N9073" s="50"/>
      <c r="O9073" s="50"/>
      <c r="P9073" s="50"/>
    </row>
    <row r="9074" spans="1:16">
      <c r="A9074" s="50"/>
      <c r="C9074" s="50"/>
      <c r="D9074" s="50"/>
      <c r="E9074" s="56"/>
      <c r="F9074" s="50"/>
      <c r="L9074" s="50"/>
      <c r="N9074" s="50"/>
      <c r="O9074" s="50"/>
      <c r="P9074" s="50"/>
    </row>
    <row r="9075" spans="1:16">
      <c r="A9075" s="50"/>
      <c r="C9075" s="50"/>
      <c r="D9075" s="50"/>
      <c r="E9075" s="56"/>
      <c r="F9075" s="50"/>
      <c r="L9075" s="50"/>
      <c r="N9075" s="50"/>
      <c r="O9075" s="50"/>
      <c r="P9075" s="50"/>
    </row>
    <row r="9076" spans="1:16">
      <c r="A9076" s="50"/>
      <c r="C9076" s="50"/>
      <c r="D9076" s="50"/>
      <c r="E9076" s="56"/>
      <c r="F9076" s="50"/>
      <c r="L9076" s="50"/>
      <c r="N9076" s="50"/>
      <c r="O9076" s="50"/>
      <c r="P9076" s="50"/>
    </row>
    <row r="9077" spans="1:16">
      <c r="A9077" s="50"/>
      <c r="C9077" s="50"/>
      <c r="D9077" s="50"/>
      <c r="E9077" s="56"/>
      <c r="F9077" s="50"/>
      <c r="L9077" s="50"/>
      <c r="N9077" s="50"/>
      <c r="O9077" s="50"/>
      <c r="P9077" s="50"/>
    </row>
    <row r="9078" spans="1:16">
      <c r="A9078" s="50"/>
      <c r="C9078" s="50"/>
      <c r="D9078" s="50"/>
      <c r="E9078" s="56"/>
      <c r="F9078" s="50"/>
      <c r="L9078" s="50"/>
      <c r="N9078" s="50"/>
      <c r="O9078" s="50"/>
      <c r="P9078" s="50"/>
    </row>
    <row r="9079" spans="1:16">
      <c r="A9079" s="50"/>
      <c r="C9079" s="50"/>
      <c r="D9079" s="50"/>
      <c r="E9079" s="56"/>
      <c r="F9079" s="50"/>
      <c r="L9079" s="50"/>
      <c r="N9079" s="50"/>
      <c r="O9079" s="50"/>
      <c r="P9079" s="50"/>
    </row>
    <row r="9080" spans="1:16">
      <c r="A9080" s="50"/>
      <c r="C9080" s="50"/>
      <c r="D9080" s="50"/>
      <c r="E9080" s="56"/>
      <c r="F9080" s="50"/>
      <c r="L9080" s="50"/>
      <c r="N9080" s="50"/>
      <c r="O9080" s="50"/>
      <c r="P9080" s="50"/>
    </row>
    <row r="9081" spans="1:16">
      <c r="A9081" s="50"/>
      <c r="C9081" s="50"/>
      <c r="D9081" s="50"/>
      <c r="E9081" s="56"/>
      <c r="F9081" s="50"/>
      <c r="L9081" s="50"/>
      <c r="N9081" s="50"/>
      <c r="O9081" s="50"/>
      <c r="P9081" s="50"/>
    </row>
    <row r="9082" spans="1:16">
      <c r="A9082" s="50"/>
      <c r="C9082" s="50"/>
      <c r="D9082" s="50"/>
      <c r="E9082" s="56"/>
      <c r="F9082" s="50"/>
      <c r="L9082" s="50"/>
      <c r="N9082" s="50"/>
      <c r="O9082" s="50"/>
      <c r="P9082" s="50"/>
    </row>
    <row r="9083" spans="1:16">
      <c r="A9083" s="50"/>
      <c r="C9083" s="50"/>
      <c r="D9083" s="50"/>
      <c r="E9083" s="56"/>
      <c r="F9083" s="50"/>
      <c r="L9083" s="50"/>
      <c r="N9083" s="50"/>
      <c r="O9083" s="50"/>
      <c r="P9083" s="50"/>
    </row>
    <row r="9084" spans="1:16">
      <c r="A9084" s="50"/>
      <c r="C9084" s="50"/>
      <c r="D9084" s="50"/>
      <c r="E9084" s="56"/>
      <c r="F9084" s="50"/>
      <c r="L9084" s="50"/>
      <c r="N9084" s="50"/>
      <c r="O9084" s="50"/>
      <c r="P9084" s="50"/>
    </row>
    <row r="9085" spans="1:16">
      <c r="A9085" s="50"/>
      <c r="C9085" s="50"/>
      <c r="D9085" s="50"/>
      <c r="E9085" s="56"/>
      <c r="F9085" s="50"/>
      <c r="L9085" s="50"/>
      <c r="N9085" s="50"/>
      <c r="O9085" s="50"/>
      <c r="P9085" s="50"/>
    </row>
    <row r="9086" spans="1:16">
      <c r="A9086" s="50"/>
      <c r="C9086" s="50"/>
      <c r="D9086" s="50"/>
      <c r="E9086" s="56"/>
      <c r="F9086" s="50"/>
      <c r="L9086" s="50"/>
      <c r="N9086" s="50"/>
      <c r="O9086" s="50"/>
      <c r="P9086" s="50"/>
    </row>
    <row r="9087" spans="1:16">
      <c r="A9087" s="50"/>
      <c r="C9087" s="50"/>
      <c r="D9087" s="50"/>
      <c r="E9087" s="56"/>
      <c r="F9087" s="50"/>
      <c r="L9087" s="50"/>
      <c r="N9087" s="50"/>
      <c r="O9087" s="50"/>
      <c r="P9087" s="50"/>
    </row>
    <row r="9088" spans="1:16">
      <c r="A9088" s="50"/>
      <c r="C9088" s="50"/>
      <c r="D9088" s="50"/>
      <c r="E9088" s="56"/>
      <c r="F9088" s="50"/>
      <c r="L9088" s="50"/>
      <c r="N9088" s="50"/>
      <c r="O9088" s="50"/>
      <c r="P9088" s="50"/>
    </row>
    <row r="9089" spans="1:16">
      <c r="A9089" s="50"/>
      <c r="C9089" s="50"/>
      <c r="D9089" s="50"/>
      <c r="E9089" s="56"/>
      <c r="F9089" s="50"/>
      <c r="L9089" s="50"/>
      <c r="N9089" s="50"/>
      <c r="O9089" s="50"/>
      <c r="P9089" s="50"/>
    </row>
    <row r="9090" spans="1:16">
      <c r="A9090" s="50"/>
      <c r="C9090" s="50"/>
      <c r="D9090" s="50"/>
      <c r="E9090" s="56"/>
      <c r="F9090" s="50"/>
      <c r="L9090" s="50"/>
      <c r="N9090" s="50"/>
      <c r="O9090" s="50"/>
      <c r="P9090" s="50"/>
    </row>
    <row r="9091" spans="1:16">
      <c r="A9091" s="50"/>
      <c r="C9091" s="50"/>
      <c r="D9091" s="50"/>
      <c r="E9091" s="56"/>
      <c r="F9091" s="50"/>
      <c r="L9091" s="50"/>
      <c r="N9091" s="50"/>
      <c r="O9091" s="50"/>
      <c r="P9091" s="50"/>
    </row>
    <row r="9092" spans="1:16">
      <c r="A9092" s="50"/>
      <c r="C9092" s="50"/>
      <c r="D9092" s="50"/>
      <c r="E9092" s="56"/>
      <c r="F9092" s="50"/>
      <c r="L9092" s="50"/>
      <c r="N9092" s="50"/>
      <c r="O9092" s="50"/>
      <c r="P9092" s="50"/>
    </row>
    <row r="9093" spans="1:16">
      <c r="A9093" s="50"/>
      <c r="C9093" s="50"/>
      <c r="D9093" s="50"/>
      <c r="E9093" s="56"/>
      <c r="F9093" s="50"/>
      <c r="L9093" s="50"/>
      <c r="N9093" s="50"/>
      <c r="O9093" s="50"/>
      <c r="P9093" s="50"/>
    </row>
    <row r="9094" spans="1:16">
      <c r="A9094" s="50"/>
      <c r="C9094" s="50"/>
      <c r="D9094" s="50"/>
      <c r="E9094" s="56"/>
      <c r="F9094" s="50"/>
      <c r="L9094" s="50"/>
      <c r="N9094" s="50"/>
      <c r="O9094" s="50"/>
      <c r="P9094" s="50"/>
    </row>
    <row r="9095" spans="1:16">
      <c r="A9095" s="50"/>
      <c r="C9095" s="50"/>
      <c r="D9095" s="50"/>
      <c r="E9095" s="56"/>
      <c r="F9095" s="50"/>
      <c r="L9095" s="50"/>
      <c r="N9095" s="50"/>
      <c r="O9095" s="50"/>
      <c r="P9095" s="50"/>
    </row>
    <row r="9096" spans="1:16">
      <c r="A9096" s="50"/>
      <c r="C9096" s="50"/>
      <c r="D9096" s="50"/>
      <c r="E9096" s="56"/>
      <c r="F9096" s="50"/>
      <c r="L9096" s="50"/>
      <c r="N9096" s="50"/>
      <c r="O9096" s="50"/>
      <c r="P9096" s="50"/>
    </row>
    <row r="9097" spans="1:16">
      <c r="A9097" s="50"/>
      <c r="C9097" s="50"/>
      <c r="D9097" s="50"/>
      <c r="E9097" s="56"/>
      <c r="F9097" s="50"/>
      <c r="L9097" s="50"/>
      <c r="N9097" s="50"/>
      <c r="O9097" s="50"/>
      <c r="P9097" s="50"/>
    </row>
    <row r="9098" spans="1:16">
      <c r="A9098" s="50"/>
      <c r="C9098" s="50"/>
      <c r="D9098" s="50"/>
      <c r="E9098" s="56"/>
      <c r="F9098" s="50"/>
      <c r="L9098" s="50"/>
      <c r="N9098" s="50"/>
      <c r="O9098" s="50"/>
      <c r="P9098" s="50"/>
    </row>
    <row r="9099" spans="1:16">
      <c r="A9099" s="50"/>
      <c r="C9099" s="50"/>
      <c r="D9099" s="50"/>
      <c r="E9099" s="56"/>
      <c r="F9099" s="50"/>
      <c r="L9099" s="50"/>
      <c r="N9099" s="50"/>
      <c r="O9099" s="50"/>
      <c r="P9099" s="50"/>
    </row>
    <row r="9100" spans="1:16">
      <c r="A9100" s="50"/>
      <c r="C9100" s="50"/>
      <c r="D9100" s="50"/>
      <c r="E9100" s="56"/>
      <c r="F9100" s="50"/>
      <c r="L9100" s="50"/>
      <c r="N9100" s="50"/>
      <c r="O9100" s="50"/>
      <c r="P9100" s="50"/>
    </row>
    <row r="9101" spans="1:16">
      <c r="A9101" s="50"/>
      <c r="C9101" s="50"/>
      <c r="D9101" s="50"/>
      <c r="E9101" s="56"/>
      <c r="F9101" s="50"/>
      <c r="L9101" s="50"/>
      <c r="N9101" s="50"/>
      <c r="O9101" s="50"/>
      <c r="P9101" s="50"/>
    </row>
    <row r="9102" spans="1:16">
      <c r="A9102" s="50"/>
      <c r="C9102" s="50"/>
      <c r="D9102" s="50"/>
      <c r="E9102" s="56"/>
      <c r="F9102" s="50"/>
      <c r="L9102" s="50"/>
      <c r="N9102" s="50"/>
      <c r="O9102" s="50"/>
      <c r="P9102" s="50"/>
    </row>
    <row r="9103" spans="1:16">
      <c r="A9103" s="50"/>
      <c r="C9103" s="50"/>
      <c r="D9103" s="50"/>
      <c r="E9103" s="56"/>
      <c r="F9103" s="50"/>
      <c r="L9103" s="50"/>
      <c r="N9103" s="50"/>
      <c r="O9103" s="50"/>
      <c r="P9103" s="50"/>
    </row>
    <row r="9104" spans="1:16">
      <c r="A9104" s="50"/>
      <c r="C9104" s="50"/>
      <c r="D9104" s="50"/>
      <c r="E9104" s="56"/>
      <c r="F9104" s="50"/>
      <c r="L9104" s="50"/>
      <c r="N9104" s="50"/>
      <c r="O9104" s="50"/>
      <c r="P9104" s="50"/>
    </row>
    <row r="9105" spans="1:16">
      <c r="A9105" s="50"/>
      <c r="C9105" s="50"/>
      <c r="D9105" s="50"/>
      <c r="E9105" s="56"/>
      <c r="F9105" s="50"/>
      <c r="L9105" s="50"/>
      <c r="N9105" s="50"/>
      <c r="O9105" s="50"/>
      <c r="P9105" s="50"/>
    </row>
    <row r="9106" spans="1:16">
      <c r="A9106" s="50"/>
      <c r="C9106" s="50"/>
      <c r="D9106" s="50"/>
      <c r="E9106" s="56"/>
      <c r="F9106" s="50"/>
      <c r="L9106" s="50"/>
      <c r="N9106" s="50"/>
      <c r="O9106" s="50"/>
      <c r="P9106" s="50"/>
    </row>
    <row r="9107" spans="1:16">
      <c r="A9107" s="50"/>
      <c r="C9107" s="50"/>
      <c r="D9107" s="50"/>
      <c r="E9107" s="56"/>
      <c r="F9107" s="50"/>
      <c r="L9107" s="50"/>
      <c r="N9107" s="50"/>
      <c r="O9107" s="50"/>
      <c r="P9107" s="50"/>
    </row>
    <row r="9108" spans="1:16">
      <c r="A9108" s="50"/>
      <c r="C9108" s="50"/>
      <c r="D9108" s="50"/>
      <c r="E9108" s="56"/>
      <c r="F9108" s="50"/>
      <c r="L9108" s="50"/>
      <c r="N9108" s="50"/>
      <c r="O9108" s="50"/>
      <c r="P9108" s="50"/>
    </row>
    <row r="9109" spans="1:16">
      <c r="A9109" s="50"/>
      <c r="C9109" s="50"/>
      <c r="D9109" s="50"/>
      <c r="E9109" s="56"/>
      <c r="F9109" s="50"/>
      <c r="L9109" s="50"/>
      <c r="N9109" s="50"/>
      <c r="O9109" s="50"/>
      <c r="P9109" s="50"/>
    </row>
    <row r="9110" spans="1:16">
      <c r="A9110" s="50"/>
      <c r="C9110" s="50"/>
      <c r="D9110" s="50"/>
      <c r="E9110" s="56"/>
      <c r="F9110" s="50"/>
      <c r="L9110" s="50"/>
      <c r="N9110" s="50"/>
      <c r="O9110" s="50"/>
      <c r="P9110" s="50"/>
    </row>
    <row r="9111" spans="1:16">
      <c r="A9111" s="50"/>
      <c r="C9111" s="50"/>
      <c r="D9111" s="50"/>
      <c r="E9111" s="56"/>
      <c r="F9111" s="50"/>
      <c r="L9111" s="50"/>
      <c r="N9111" s="50"/>
      <c r="O9111" s="50"/>
      <c r="P9111" s="50"/>
    </row>
    <row r="9112" spans="1:16">
      <c r="A9112" s="50"/>
      <c r="C9112" s="50"/>
      <c r="D9112" s="50"/>
      <c r="E9112" s="56"/>
      <c r="F9112" s="50"/>
      <c r="L9112" s="50"/>
      <c r="N9112" s="50"/>
      <c r="O9112" s="50"/>
      <c r="P9112" s="50"/>
    </row>
    <row r="9113" spans="1:16">
      <c r="A9113" s="50"/>
      <c r="C9113" s="50"/>
      <c r="D9113" s="50"/>
      <c r="E9113" s="56"/>
      <c r="F9113" s="50"/>
      <c r="L9113" s="50"/>
      <c r="N9113" s="50"/>
      <c r="O9113" s="50"/>
      <c r="P9113" s="50"/>
    </row>
    <row r="9114" spans="1:16">
      <c r="A9114" s="50"/>
      <c r="C9114" s="50"/>
      <c r="D9114" s="50"/>
      <c r="E9114" s="56"/>
      <c r="F9114" s="50"/>
      <c r="L9114" s="50"/>
      <c r="N9114" s="50"/>
      <c r="O9114" s="50"/>
      <c r="P9114" s="50"/>
    </row>
    <row r="9115" spans="1:16">
      <c r="A9115" s="50"/>
      <c r="C9115" s="50"/>
      <c r="D9115" s="50"/>
      <c r="E9115" s="56"/>
      <c r="F9115" s="50"/>
      <c r="L9115" s="50"/>
      <c r="N9115" s="50"/>
      <c r="O9115" s="50"/>
      <c r="P9115" s="50"/>
    </row>
    <row r="9116" spans="1:16">
      <c r="A9116" s="50"/>
      <c r="C9116" s="50"/>
      <c r="D9116" s="50"/>
      <c r="E9116" s="56"/>
      <c r="F9116" s="50"/>
      <c r="L9116" s="50"/>
      <c r="N9116" s="50"/>
      <c r="O9116" s="50"/>
      <c r="P9116" s="50"/>
    </row>
    <row r="9117" spans="1:16">
      <c r="A9117" s="50"/>
      <c r="C9117" s="50"/>
      <c r="D9117" s="50"/>
      <c r="E9117" s="56"/>
      <c r="F9117" s="50"/>
      <c r="L9117" s="50"/>
      <c r="N9117" s="50"/>
      <c r="O9117" s="50"/>
      <c r="P9117" s="50"/>
    </row>
    <row r="9118" spans="1:16">
      <c r="A9118" s="50"/>
      <c r="C9118" s="50"/>
      <c r="D9118" s="50"/>
      <c r="E9118" s="56"/>
      <c r="F9118" s="50"/>
      <c r="L9118" s="50"/>
      <c r="N9118" s="50"/>
      <c r="O9118" s="50"/>
      <c r="P9118" s="50"/>
    </row>
    <row r="9119" spans="1:16">
      <c r="A9119" s="50"/>
      <c r="C9119" s="50"/>
      <c r="D9119" s="50"/>
      <c r="E9119" s="56"/>
      <c r="F9119" s="50"/>
      <c r="L9119" s="50"/>
      <c r="N9119" s="50"/>
      <c r="O9119" s="50"/>
      <c r="P9119" s="50"/>
    </row>
    <row r="9120" spans="1:16">
      <c r="A9120" s="50"/>
      <c r="C9120" s="50"/>
      <c r="D9120" s="50"/>
      <c r="E9120" s="56"/>
      <c r="F9120" s="50"/>
      <c r="L9120" s="50"/>
      <c r="N9120" s="50"/>
      <c r="O9120" s="50"/>
      <c r="P9120" s="50"/>
    </row>
    <row r="9121" spans="1:16">
      <c r="A9121" s="50"/>
      <c r="C9121" s="50"/>
      <c r="D9121" s="50"/>
      <c r="E9121" s="56"/>
      <c r="F9121" s="50"/>
      <c r="L9121" s="50"/>
      <c r="N9121" s="50"/>
      <c r="O9121" s="50"/>
      <c r="P9121" s="50"/>
    </row>
    <row r="9122" spans="1:16">
      <c r="A9122" s="50"/>
      <c r="C9122" s="50"/>
      <c r="D9122" s="50"/>
      <c r="E9122" s="56"/>
      <c r="F9122" s="50"/>
      <c r="L9122" s="50"/>
      <c r="N9122" s="50"/>
      <c r="O9122" s="50"/>
      <c r="P9122" s="50"/>
    </row>
    <row r="9123" spans="1:16">
      <c r="A9123" s="50"/>
      <c r="C9123" s="50"/>
      <c r="D9123" s="50"/>
      <c r="E9123" s="56"/>
      <c r="F9123" s="50"/>
      <c r="L9123" s="50"/>
      <c r="N9123" s="50"/>
      <c r="O9123" s="50"/>
      <c r="P9123" s="50"/>
    </row>
    <row r="9124" spans="1:16">
      <c r="A9124" s="50"/>
      <c r="C9124" s="50"/>
      <c r="D9124" s="50"/>
      <c r="E9124" s="56"/>
      <c r="F9124" s="50"/>
      <c r="L9124" s="50"/>
      <c r="N9124" s="50"/>
      <c r="O9124" s="50"/>
      <c r="P9124" s="50"/>
    </row>
    <row r="9125" spans="1:16">
      <c r="A9125" s="50"/>
      <c r="C9125" s="50"/>
      <c r="D9125" s="50"/>
      <c r="E9125" s="56"/>
      <c r="F9125" s="50"/>
      <c r="L9125" s="50"/>
      <c r="N9125" s="50"/>
      <c r="O9125" s="50"/>
      <c r="P9125" s="50"/>
    </row>
    <row r="9126" spans="1:16">
      <c r="A9126" s="50"/>
      <c r="C9126" s="50"/>
      <c r="D9126" s="50"/>
      <c r="E9126" s="56"/>
      <c r="F9126" s="50"/>
      <c r="L9126" s="50"/>
      <c r="N9126" s="50"/>
      <c r="O9126" s="50"/>
      <c r="P9126" s="50"/>
    </row>
    <row r="9127" spans="1:16">
      <c r="A9127" s="50"/>
      <c r="C9127" s="50"/>
      <c r="D9127" s="50"/>
      <c r="E9127" s="56"/>
      <c r="F9127" s="50"/>
      <c r="L9127" s="50"/>
      <c r="N9127" s="50"/>
      <c r="O9127" s="50"/>
      <c r="P9127" s="50"/>
    </row>
    <row r="9128" spans="1:16">
      <c r="A9128" s="50"/>
      <c r="C9128" s="50"/>
      <c r="D9128" s="50"/>
      <c r="E9128" s="56"/>
      <c r="F9128" s="50"/>
      <c r="L9128" s="50"/>
      <c r="N9128" s="50"/>
      <c r="O9128" s="50"/>
      <c r="P9128" s="50"/>
    </row>
    <row r="9129" spans="1:16">
      <c r="A9129" s="50"/>
      <c r="C9129" s="50"/>
      <c r="D9129" s="50"/>
      <c r="E9129" s="56"/>
      <c r="F9129" s="50"/>
      <c r="L9129" s="50"/>
      <c r="N9129" s="50"/>
      <c r="O9129" s="50"/>
      <c r="P9129" s="50"/>
    </row>
    <row r="9130" spans="1:16">
      <c r="A9130" s="50"/>
      <c r="C9130" s="50"/>
      <c r="D9130" s="50"/>
      <c r="E9130" s="56"/>
      <c r="F9130" s="50"/>
      <c r="L9130" s="50"/>
      <c r="N9130" s="50"/>
      <c r="O9130" s="50"/>
      <c r="P9130" s="50"/>
    </row>
    <row r="9131" spans="1:16">
      <c r="A9131" s="50"/>
      <c r="C9131" s="50"/>
      <c r="D9131" s="50"/>
      <c r="E9131" s="56"/>
      <c r="F9131" s="50"/>
      <c r="L9131" s="50"/>
      <c r="N9131" s="50"/>
      <c r="O9131" s="50"/>
      <c r="P9131" s="50"/>
    </row>
    <row r="9132" spans="1:16">
      <c r="A9132" s="50"/>
      <c r="C9132" s="50"/>
      <c r="D9132" s="50"/>
      <c r="E9132" s="56"/>
      <c r="F9132" s="50"/>
      <c r="L9132" s="50"/>
      <c r="N9132" s="50"/>
      <c r="O9132" s="50"/>
      <c r="P9132" s="50"/>
    </row>
    <row r="9133" spans="1:16">
      <c r="A9133" s="50"/>
      <c r="C9133" s="50"/>
      <c r="D9133" s="50"/>
      <c r="E9133" s="56"/>
      <c r="F9133" s="50"/>
      <c r="L9133" s="50"/>
      <c r="N9133" s="50"/>
      <c r="O9133" s="50"/>
      <c r="P9133" s="50"/>
    </row>
    <row r="9134" spans="1:16">
      <c r="A9134" s="50"/>
      <c r="C9134" s="50"/>
      <c r="D9134" s="50"/>
      <c r="E9134" s="56"/>
      <c r="F9134" s="50"/>
      <c r="L9134" s="50"/>
      <c r="N9134" s="50"/>
      <c r="O9134" s="50"/>
      <c r="P9134" s="50"/>
    </row>
    <row r="9135" spans="1:16">
      <c r="A9135" s="50"/>
      <c r="C9135" s="50"/>
      <c r="D9135" s="50"/>
      <c r="E9135" s="56"/>
      <c r="F9135" s="50"/>
      <c r="L9135" s="50"/>
      <c r="N9135" s="50"/>
      <c r="O9135" s="50"/>
      <c r="P9135" s="50"/>
    </row>
    <row r="9136" spans="1:16">
      <c r="A9136" s="50"/>
      <c r="C9136" s="50"/>
      <c r="D9136" s="50"/>
      <c r="E9136" s="56"/>
      <c r="F9136" s="50"/>
      <c r="L9136" s="50"/>
      <c r="N9136" s="50"/>
      <c r="O9136" s="50"/>
      <c r="P9136" s="50"/>
    </row>
    <row r="9137" spans="1:16">
      <c r="A9137" s="50"/>
      <c r="C9137" s="50"/>
      <c r="D9137" s="50"/>
      <c r="E9137" s="56"/>
      <c r="F9137" s="50"/>
      <c r="L9137" s="50"/>
      <c r="N9137" s="50"/>
      <c r="O9137" s="50"/>
      <c r="P9137" s="50"/>
    </row>
    <row r="9138" spans="1:16">
      <c r="A9138" s="50"/>
      <c r="C9138" s="50"/>
      <c r="D9138" s="50"/>
      <c r="E9138" s="56"/>
      <c r="F9138" s="50"/>
      <c r="L9138" s="50"/>
      <c r="N9138" s="50"/>
      <c r="O9138" s="50"/>
      <c r="P9138" s="50"/>
    </row>
    <row r="9139" spans="1:16">
      <c r="A9139" s="50"/>
      <c r="C9139" s="50"/>
      <c r="D9139" s="50"/>
      <c r="E9139" s="56"/>
      <c r="F9139" s="50"/>
      <c r="L9139" s="50"/>
      <c r="N9139" s="50"/>
      <c r="O9139" s="50"/>
      <c r="P9139" s="50"/>
    </row>
    <row r="9140" spans="1:16">
      <c r="A9140" s="50"/>
      <c r="C9140" s="50"/>
      <c r="D9140" s="50"/>
      <c r="E9140" s="56"/>
      <c r="F9140" s="50"/>
      <c r="L9140" s="50"/>
      <c r="N9140" s="50"/>
      <c r="O9140" s="50"/>
      <c r="P9140" s="50"/>
    </row>
    <row r="9141" spans="1:16">
      <c r="A9141" s="50"/>
      <c r="C9141" s="50"/>
      <c r="D9141" s="50"/>
      <c r="E9141" s="56"/>
      <c r="F9141" s="50"/>
      <c r="L9141" s="50"/>
      <c r="N9141" s="50"/>
      <c r="O9141" s="50"/>
      <c r="P9141" s="50"/>
    </row>
    <row r="9142" spans="1:16">
      <c r="A9142" s="50"/>
      <c r="C9142" s="50"/>
      <c r="D9142" s="50"/>
      <c r="E9142" s="56"/>
      <c r="F9142" s="50"/>
      <c r="L9142" s="50"/>
      <c r="N9142" s="50"/>
      <c r="O9142" s="50"/>
      <c r="P9142" s="50"/>
    </row>
    <row r="9143" spans="1:16">
      <c r="A9143" s="50"/>
      <c r="C9143" s="50"/>
      <c r="D9143" s="50"/>
      <c r="E9143" s="56"/>
      <c r="F9143" s="50"/>
      <c r="L9143" s="50"/>
      <c r="N9143" s="50"/>
      <c r="O9143" s="50"/>
      <c r="P9143" s="50"/>
    </row>
    <row r="9144" spans="1:16">
      <c r="A9144" s="50"/>
      <c r="C9144" s="50"/>
      <c r="D9144" s="50"/>
      <c r="E9144" s="56"/>
      <c r="F9144" s="50"/>
      <c r="L9144" s="50"/>
      <c r="N9144" s="50"/>
      <c r="O9144" s="50"/>
      <c r="P9144" s="50"/>
    </row>
    <row r="9145" spans="1:16">
      <c r="A9145" s="50"/>
      <c r="C9145" s="50"/>
      <c r="D9145" s="50"/>
      <c r="E9145" s="56"/>
      <c r="F9145" s="50"/>
      <c r="L9145" s="50"/>
      <c r="N9145" s="50"/>
      <c r="O9145" s="50"/>
      <c r="P9145" s="50"/>
    </row>
    <row r="9146" spans="1:16">
      <c r="A9146" s="50"/>
      <c r="C9146" s="50"/>
      <c r="D9146" s="50"/>
      <c r="E9146" s="56"/>
      <c r="F9146" s="50"/>
      <c r="L9146" s="50"/>
      <c r="N9146" s="50"/>
      <c r="O9146" s="50"/>
      <c r="P9146" s="50"/>
    </row>
    <row r="9147" spans="1:16">
      <c r="A9147" s="50"/>
      <c r="C9147" s="50"/>
      <c r="D9147" s="50"/>
      <c r="E9147" s="56"/>
      <c r="F9147" s="50"/>
      <c r="L9147" s="50"/>
      <c r="N9147" s="50"/>
      <c r="O9147" s="50"/>
      <c r="P9147" s="50"/>
    </row>
    <row r="9148" spans="1:16">
      <c r="A9148" s="50"/>
      <c r="C9148" s="50"/>
      <c r="D9148" s="50"/>
      <c r="E9148" s="56"/>
      <c r="F9148" s="50"/>
      <c r="L9148" s="50"/>
      <c r="N9148" s="50"/>
      <c r="O9148" s="50"/>
      <c r="P9148" s="50"/>
    </row>
    <row r="9149" spans="1:16">
      <c r="A9149" s="50"/>
      <c r="C9149" s="50"/>
      <c r="D9149" s="50"/>
      <c r="E9149" s="56"/>
      <c r="F9149" s="50"/>
      <c r="L9149" s="50"/>
      <c r="N9149" s="50"/>
      <c r="O9149" s="50"/>
      <c r="P9149" s="50"/>
    </row>
    <row r="9150" spans="1:16">
      <c r="A9150" s="50"/>
      <c r="C9150" s="50"/>
      <c r="D9150" s="50"/>
      <c r="E9150" s="56"/>
      <c r="F9150" s="50"/>
      <c r="L9150" s="50"/>
      <c r="N9150" s="50"/>
      <c r="O9150" s="50"/>
      <c r="P9150" s="50"/>
    </row>
    <row r="9151" spans="1:16">
      <c r="A9151" s="50"/>
      <c r="C9151" s="50"/>
      <c r="D9151" s="50"/>
      <c r="E9151" s="56"/>
      <c r="F9151" s="50"/>
      <c r="L9151" s="50"/>
      <c r="N9151" s="50"/>
      <c r="O9151" s="50"/>
      <c r="P9151" s="50"/>
    </row>
    <row r="9152" spans="1:16">
      <c r="A9152" s="50"/>
      <c r="C9152" s="50"/>
      <c r="D9152" s="50"/>
      <c r="E9152" s="56"/>
      <c r="F9152" s="50"/>
      <c r="L9152" s="50"/>
      <c r="N9152" s="50"/>
      <c r="O9152" s="50"/>
      <c r="P9152" s="50"/>
    </row>
    <row r="9153" spans="1:16">
      <c r="A9153" s="50"/>
      <c r="C9153" s="50"/>
      <c r="D9153" s="50"/>
      <c r="E9153" s="56"/>
      <c r="F9153" s="50"/>
      <c r="L9153" s="50"/>
      <c r="N9153" s="50"/>
      <c r="O9153" s="50"/>
      <c r="P9153" s="50"/>
    </row>
    <row r="9154" spans="1:16">
      <c r="A9154" s="50"/>
      <c r="C9154" s="50"/>
      <c r="D9154" s="50"/>
      <c r="E9154" s="56"/>
      <c r="F9154" s="50"/>
      <c r="L9154" s="50"/>
      <c r="N9154" s="50"/>
      <c r="O9154" s="50"/>
      <c r="P9154" s="50"/>
    </row>
    <row r="9155" spans="1:16">
      <c r="A9155" s="50"/>
      <c r="C9155" s="50"/>
      <c r="D9155" s="50"/>
      <c r="E9155" s="56"/>
      <c r="F9155" s="50"/>
      <c r="L9155" s="50"/>
      <c r="N9155" s="50"/>
      <c r="O9155" s="50"/>
      <c r="P9155" s="50"/>
    </row>
    <row r="9156" spans="1:16">
      <c r="A9156" s="50"/>
      <c r="C9156" s="50"/>
      <c r="D9156" s="50"/>
      <c r="E9156" s="56"/>
      <c r="F9156" s="50"/>
      <c r="L9156" s="50"/>
      <c r="N9156" s="50"/>
      <c r="O9156" s="50"/>
      <c r="P9156" s="50"/>
    </row>
    <row r="9157" spans="1:16">
      <c r="A9157" s="50"/>
      <c r="C9157" s="50"/>
      <c r="D9157" s="50"/>
      <c r="E9157" s="56"/>
      <c r="F9157" s="50"/>
      <c r="L9157" s="50"/>
      <c r="N9157" s="50"/>
      <c r="O9157" s="50"/>
      <c r="P9157" s="50"/>
    </row>
    <row r="9158" spans="1:16">
      <c r="A9158" s="50"/>
      <c r="C9158" s="50"/>
      <c r="D9158" s="50"/>
      <c r="E9158" s="56"/>
      <c r="F9158" s="50"/>
      <c r="L9158" s="50"/>
      <c r="N9158" s="50"/>
      <c r="O9158" s="50"/>
      <c r="P9158" s="50"/>
    </row>
    <row r="9159" spans="1:16">
      <c r="A9159" s="50"/>
      <c r="C9159" s="50"/>
      <c r="D9159" s="50"/>
      <c r="E9159" s="56"/>
      <c r="F9159" s="50"/>
      <c r="L9159" s="50"/>
      <c r="N9159" s="50"/>
      <c r="O9159" s="50"/>
      <c r="P9159" s="50"/>
    </row>
    <row r="9160" spans="1:16">
      <c r="A9160" s="50"/>
      <c r="C9160" s="50"/>
      <c r="D9160" s="50"/>
      <c r="E9160" s="56"/>
      <c r="F9160" s="50"/>
      <c r="L9160" s="50"/>
      <c r="N9160" s="50"/>
      <c r="O9160" s="50"/>
      <c r="P9160" s="50"/>
    </row>
    <row r="9161" spans="1:16">
      <c r="A9161" s="50"/>
      <c r="C9161" s="50"/>
      <c r="D9161" s="50"/>
      <c r="E9161" s="56"/>
      <c r="F9161" s="50"/>
      <c r="L9161" s="50"/>
      <c r="N9161" s="50"/>
      <c r="O9161" s="50"/>
      <c r="P9161" s="50"/>
    </row>
    <row r="9162" spans="1:16">
      <c r="A9162" s="50"/>
      <c r="C9162" s="50"/>
      <c r="D9162" s="50"/>
      <c r="E9162" s="56"/>
      <c r="F9162" s="50"/>
      <c r="L9162" s="50"/>
      <c r="N9162" s="50"/>
      <c r="O9162" s="50"/>
      <c r="P9162" s="50"/>
    </row>
    <row r="9163" spans="1:16">
      <c r="A9163" s="50"/>
      <c r="C9163" s="50"/>
      <c r="D9163" s="50"/>
      <c r="E9163" s="56"/>
      <c r="F9163" s="50"/>
      <c r="L9163" s="50"/>
      <c r="N9163" s="50"/>
      <c r="O9163" s="50"/>
      <c r="P9163" s="50"/>
    </row>
    <row r="9164" spans="1:16">
      <c r="A9164" s="50"/>
      <c r="C9164" s="50"/>
      <c r="D9164" s="50"/>
      <c r="E9164" s="56"/>
      <c r="F9164" s="50"/>
      <c r="L9164" s="50"/>
      <c r="N9164" s="50"/>
      <c r="O9164" s="50"/>
      <c r="P9164" s="50"/>
    </row>
    <row r="9165" spans="1:16">
      <c r="A9165" s="50"/>
      <c r="C9165" s="50"/>
      <c r="D9165" s="50"/>
      <c r="E9165" s="56"/>
      <c r="F9165" s="50"/>
      <c r="L9165" s="50"/>
      <c r="N9165" s="50"/>
      <c r="O9165" s="50"/>
      <c r="P9165" s="50"/>
    </row>
    <row r="9166" spans="1:16">
      <c r="A9166" s="50"/>
      <c r="C9166" s="50"/>
      <c r="D9166" s="50"/>
      <c r="E9166" s="56"/>
      <c r="F9166" s="50"/>
      <c r="L9166" s="50"/>
      <c r="N9166" s="50"/>
      <c r="O9166" s="50"/>
      <c r="P9166" s="50"/>
    </row>
    <row r="9167" spans="1:16">
      <c r="A9167" s="50"/>
      <c r="C9167" s="50"/>
      <c r="D9167" s="50"/>
      <c r="E9167" s="56"/>
      <c r="F9167" s="50"/>
      <c r="L9167" s="50"/>
      <c r="N9167" s="50"/>
      <c r="O9167" s="50"/>
      <c r="P9167" s="50"/>
    </row>
    <row r="9168" spans="1:16">
      <c r="A9168" s="50"/>
      <c r="C9168" s="50"/>
      <c r="D9168" s="50"/>
      <c r="E9168" s="56"/>
      <c r="F9168" s="50"/>
      <c r="L9168" s="50"/>
      <c r="N9168" s="50"/>
      <c r="O9168" s="50"/>
      <c r="P9168" s="50"/>
    </row>
    <row r="9169" spans="1:16">
      <c r="A9169" s="50"/>
      <c r="C9169" s="50"/>
      <c r="D9169" s="50"/>
      <c r="E9169" s="56"/>
      <c r="F9169" s="50"/>
      <c r="L9169" s="50"/>
      <c r="N9169" s="50"/>
      <c r="O9169" s="50"/>
      <c r="P9169" s="50"/>
    </row>
    <row r="9170" spans="1:16">
      <c r="A9170" s="50"/>
      <c r="C9170" s="50"/>
      <c r="D9170" s="50"/>
      <c r="E9170" s="56"/>
      <c r="F9170" s="50"/>
      <c r="L9170" s="50"/>
      <c r="N9170" s="50"/>
      <c r="O9170" s="50"/>
      <c r="P9170" s="50"/>
    </row>
    <row r="9171" spans="1:16">
      <c r="A9171" s="50"/>
      <c r="C9171" s="50"/>
      <c r="D9171" s="50"/>
      <c r="E9171" s="56"/>
      <c r="F9171" s="50"/>
      <c r="L9171" s="50"/>
      <c r="N9171" s="50"/>
      <c r="O9171" s="50"/>
      <c r="P9171" s="50"/>
    </row>
    <row r="9172" spans="1:16">
      <c r="A9172" s="50"/>
      <c r="C9172" s="50"/>
      <c r="D9172" s="50"/>
      <c r="E9172" s="56"/>
      <c r="F9172" s="50"/>
      <c r="L9172" s="50"/>
      <c r="N9172" s="50"/>
      <c r="O9172" s="50"/>
      <c r="P9172" s="50"/>
    </row>
    <row r="9173" spans="1:16">
      <c r="A9173" s="50"/>
      <c r="C9173" s="50"/>
      <c r="D9173" s="50"/>
      <c r="E9173" s="56"/>
      <c r="F9173" s="50"/>
      <c r="L9173" s="50"/>
      <c r="N9173" s="50"/>
      <c r="O9173" s="50"/>
      <c r="P9173" s="50"/>
    </row>
    <row r="9174" spans="1:16">
      <c r="A9174" s="50"/>
      <c r="C9174" s="50"/>
      <c r="D9174" s="50"/>
      <c r="E9174" s="56"/>
      <c r="F9174" s="50"/>
      <c r="L9174" s="50"/>
      <c r="N9174" s="50"/>
      <c r="O9174" s="50"/>
      <c r="P9174" s="50"/>
    </row>
    <row r="9175" spans="1:16">
      <c r="A9175" s="50"/>
      <c r="C9175" s="50"/>
      <c r="D9175" s="50"/>
      <c r="E9175" s="56"/>
      <c r="F9175" s="50"/>
      <c r="L9175" s="50"/>
      <c r="N9175" s="50"/>
      <c r="O9175" s="50"/>
      <c r="P9175" s="50"/>
    </row>
    <row r="9176" spans="1:16">
      <c r="A9176" s="50"/>
      <c r="C9176" s="50"/>
      <c r="D9176" s="50"/>
      <c r="E9176" s="56"/>
      <c r="F9176" s="50"/>
      <c r="L9176" s="50"/>
      <c r="N9176" s="50"/>
      <c r="O9176" s="50"/>
      <c r="P9176" s="50"/>
    </row>
    <row r="9177" spans="1:16">
      <c r="A9177" s="50"/>
      <c r="C9177" s="50"/>
      <c r="D9177" s="50"/>
      <c r="E9177" s="56"/>
      <c r="F9177" s="50"/>
      <c r="L9177" s="50"/>
      <c r="N9177" s="50"/>
      <c r="O9177" s="50"/>
      <c r="P9177" s="50"/>
    </row>
    <row r="9178" spans="1:16">
      <c r="A9178" s="50"/>
      <c r="C9178" s="50"/>
      <c r="D9178" s="50"/>
      <c r="E9178" s="56"/>
      <c r="F9178" s="50"/>
      <c r="L9178" s="50"/>
      <c r="N9178" s="50"/>
      <c r="O9178" s="50"/>
      <c r="P9178" s="50"/>
    </row>
    <row r="9179" spans="1:16">
      <c r="A9179" s="50"/>
      <c r="C9179" s="50"/>
      <c r="D9179" s="50"/>
      <c r="E9179" s="56"/>
      <c r="F9179" s="50"/>
      <c r="L9179" s="50"/>
      <c r="N9179" s="50"/>
      <c r="O9179" s="50"/>
      <c r="P9179" s="50"/>
    </row>
    <row r="9180" spans="1:16">
      <c r="A9180" s="50"/>
      <c r="C9180" s="50"/>
      <c r="D9180" s="50"/>
      <c r="E9180" s="56"/>
      <c r="F9180" s="50"/>
      <c r="L9180" s="50"/>
      <c r="N9180" s="50"/>
      <c r="O9180" s="50"/>
      <c r="P9180" s="50"/>
    </row>
    <row r="9181" spans="1:16">
      <c r="A9181" s="50"/>
      <c r="C9181" s="50"/>
      <c r="D9181" s="50"/>
      <c r="E9181" s="56"/>
      <c r="F9181" s="50"/>
      <c r="L9181" s="50"/>
      <c r="N9181" s="50"/>
      <c r="O9181" s="50"/>
      <c r="P9181" s="50"/>
    </row>
    <row r="9182" spans="1:16">
      <c r="A9182" s="50"/>
      <c r="C9182" s="50"/>
      <c r="D9182" s="50"/>
      <c r="E9182" s="56"/>
      <c r="F9182" s="50"/>
      <c r="L9182" s="50"/>
      <c r="N9182" s="50"/>
      <c r="O9182" s="50"/>
      <c r="P9182" s="50"/>
    </row>
    <row r="9183" spans="1:16">
      <c r="A9183" s="50"/>
      <c r="C9183" s="50"/>
      <c r="D9183" s="50"/>
      <c r="E9183" s="56"/>
      <c r="F9183" s="50"/>
      <c r="L9183" s="50"/>
      <c r="N9183" s="50"/>
      <c r="O9183" s="50"/>
      <c r="P9183" s="50"/>
    </row>
    <row r="9184" spans="1:16">
      <c r="A9184" s="50"/>
      <c r="C9184" s="50"/>
      <c r="D9184" s="50"/>
      <c r="E9184" s="56"/>
      <c r="F9184" s="50"/>
      <c r="L9184" s="50"/>
      <c r="N9184" s="50"/>
      <c r="O9184" s="50"/>
      <c r="P9184" s="50"/>
    </row>
    <row r="9185" spans="1:16">
      <c r="A9185" s="50"/>
      <c r="C9185" s="50"/>
      <c r="D9185" s="50"/>
      <c r="E9185" s="56"/>
      <c r="F9185" s="50"/>
      <c r="L9185" s="50"/>
      <c r="N9185" s="50"/>
      <c r="O9185" s="50"/>
      <c r="P9185" s="50"/>
    </row>
    <row r="9186" spans="1:16">
      <c r="A9186" s="50"/>
      <c r="C9186" s="50"/>
      <c r="D9186" s="50"/>
      <c r="E9186" s="56"/>
      <c r="F9186" s="50"/>
      <c r="L9186" s="50"/>
      <c r="N9186" s="50"/>
      <c r="O9186" s="50"/>
      <c r="P9186" s="50"/>
    </row>
    <row r="9187" spans="1:16">
      <c r="A9187" s="50"/>
      <c r="C9187" s="50"/>
      <c r="D9187" s="50"/>
      <c r="E9187" s="56"/>
      <c r="F9187" s="50"/>
      <c r="L9187" s="50"/>
      <c r="N9187" s="50"/>
      <c r="O9187" s="50"/>
      <c r="P9187" s="50"/>
    </row>
    <row r="9188" spans="1:16">
      <c r="A9188" s="50"/>
      <c r="C9188" s="50"/>
      <c r="D9188" s="50"/>
      <c r="E9188" s="56"/>
      <c r="F9188" s="50"/>
      <c r="L9188" s="50"/>
      <c r="N9188" s="50"/>
      <c r="O9188" s="50"/>
      <c r="P9188" s="50"/>
    </row>
    <row r="9189" spans="1:16">
      <c r="A9189" s="50"/>
      <c r="C9189" s="50"/>
      <c r="D9189" s="50"/>
      <c r="E9189" s="56"/>
      <c r="F9189" s="50"/>
      <c r="L9189" s="50"/>
      <c r="N9189" s="50"/>
      <c r="O9189" s="50"/>
      <c r="P9189" s="50"/>
    </row>
    <row r="9190" spans="1:16">
      <c r="A9190" s="50"/>
      <c r="C9190" s="50"/>
      <c r="D9190" s="50"/>
      <c r="E9190" s="56"/>
      <c r="F9190" s="50"/>
      <c r="L9190" s="50"/>
      <c r="N9190" s="50"/>
      <c r="O9190" s="50"/>
      <c r="P9190" s="50"/>
    </row>
    <row r="9191" spans="1:16">
      <c r="A9191" s="50"/>
      <c r="C9191" s="50"/>
      <c r="D9191" s="50"/>
      <c r="E9191" s="56"/>
      <c r="F9191" s="50"/>
      <c r="L9191" s="50"/>
      <c r="N9191" s="50"/>
      <c r="O9191" s="50"/>
      <c r="P9191" s="50"/>
    </row>
    <row r="9192" spans="1:16">
      <c r="A9192" s="50"/>
      <c r="C9192" s="50"/>
      <c r="D9192" s="50"/>
      <c r="E9192" s="56"/>
      <c r="F9192" s="50"/>
      <c r="L9192" s="50"/>
      <c r="N9192" s="50"/>
      <c r="O9192" s="50"/>
      <c r="P9192" s="50"/>
    </row>
    <row r="9193" spans="1:16">
      <c r="A9193" s="50"/>
      <c r="C9193" s="50"/>
      <c r="D9193" s="50"/>
      <c r="E9193" s="56"/>
      <c r="F9193" s="50"/>
      <c r="L9193" s="50"/>
      <c r="N9193" s="50"/>
      <c r="O9193" s="50"/>
      <c r="P9193" s="50"/>
    </row>
    <row r="9194" spans="1:16">
      <c r="A9194" s="50"/>
      <c r="C9194" s="50"/>
      <c r="D9194" s="50"/>
      <c r="E9194" s="56"/>
      <c r="F9194" s="50"/>
      <c r="L9194" s="50"/>
      <c r="N9194" s="50"/>
      <c r="O9194" s="50"/>
      <c r="P9194" s="50"/>
    </row>
    <row r="9195" spans="1:16">
      <c r="A9195" s="50"/>
      <c r="C9195" s="50"/>
      <c r="D9195" s="50"/>
      <c r="E9195" s="56"/>
      <c r="F9195" s="50"/>
      <c r="L9195" s="50"/>
      <c r="N9195" s="50"/>
      <c r="O9195" s="50"/>
      <c r="P9195" s="50"/>
    </row>
    <row r="9196" spans="1:16">
      <c r="A9196" s="50"/>
      <c r="C9196" s="50"/>
      <c r="D9196" s="50"/>
      <c r="E9196" s="56"/>
      <c r="F9196" s="50"/>
      <c r="L9196" s="50"/>
      <c r="N9196" s="50"/>
      <c r="O9196" s="50"/>
      <c r="P9196" s="50"/>
    </row>
    <row r="9197" spans="1:16">
      <c r="A9197" s="50"/>
      <c r="C9197" s="50"/>
      <c r="D9197" s="50"/>
      <c r="E9197" s="56"/>
      <c r="F9197" s="50"/>
      <c r="L9197" s="50"/>
      <c r="N9197" s="50"/>
      <c r="O9197" s="50"/>
      <c r="P9197" s="50"/>
    </row>
    <row r="9198" spans="1:16">
      <c r="A9198" s="50"/>
      <c r="C9198" s="50"/>
      <c r="D9198" s="50"/>
      <c r="E9198" s="56"/>
      <c r="F9198" s="50"/>
      <c r="L9198" s="50"/>
      <c r="N9198" s="50"/>
      <c r="O9198" s="50"/>
      <c r="P9198" s="50"/>
    </row>
    <row r="9199" spans="1:16">
      <c r="A9199" s="50"/>
      <c r="C9199" s="50"/>
      <c r="D9199" s="50"/>
      <c r="E9199" s="56"/>
      <c r="F9199" s="50"/>
      <c r="L9199" s="50"/>
      <c r="N9199" s="50"/>
      <c r="O9199" s="50"/>
      <c r="P9199" s="50"/>
    </row>
    <row r="9200" spans="1:16">
      <c r="A9200" s="50"/>
      <c r="C9200" s="50"/>
      <c r="D9200" s="50"/>
      <c r="E9200" s="56"/>
      <c r="F9200" s="50"/>
      <c r="L9200" s="50"/>
      <c r="N9200" s="50"/>
      <c r="O9200" s="50"/>
      <c r="P9200" s="50"/>
    </row>
    <row r="9201" spans="1:16">
      <c r="A9201" s="50"/>
      <c r="C9201" s="50"/>
      <c r="D9201" s="50"/>
      <c r="E9201" s="56"/>
      <c r="F9201" s="50"/>
      <c r="L9201" s="50"/>
      <c r="N9201" s="50"/>
      <c r="O9201" s="50"/>
      <c r="P9201" s="50"/>
    </row>
    <row r="9202" spans="1:16">
      <c r="A9202" s="50"/>
      <c r="C9202" s="50"/>
      <c r="D9202" s="50"/>
      <c r="E9202" s="56"/>
      <c r="F9202" s="50"/>
      <c r="L9202" s="50"/>
      <c r="N9202" s="50"/>
      <c r="O9202" s="50"/>
      <c r="P9202" s="50"/>
    </row>
    <row r="9203" spans="1:16">
      <c r="A9203" s="50"/>
      <c r="C9203" s="50"/>
      <c r="D9203" s="50"/>
      <c r="E9203" s="56"/>
      <c r="F9203" s="50"/>
      <c r="L9203" s="50"/>
      <c r="N9203" s="50"/>
      <c r="O9203" s="50"/>
      <c r="P9203" s="50"/>
    </row>
    <row r="9204" spans="1:16">
      <c r="A9204" s="50"/>
      <c r="C9204" s="50"/>
      <c r="D9204" s="50"/>
      <c r="E9204" s="56"/>
      <c r="F9204" s="50"/>
      <c r="L9204" s="50"/>
      <c r="N9204" s="50"/>
      <c r="O9204" s="50"/>
      <c r="P9204" s="50"/>
    </row>
    <row r="9205" spans="1:16">
      <c r="A9205" s="50"/>
      <c r="C9205" s="50"/>
      <c r="D9205" s="50"/>
      <c r="E9205" s="56"/>
      <c r="F9205" s="50"/>
      <c r="L9205" s="50"/>
      <c r="N9205" s="50"/>
      <c r="O9205" s="50"/>
      <c r="P9205" s="50"/>
    </row>
    <row r="9206" spans="1:16">
      <c r="A9206" s="50"/>
      <c r="C9206" s="50"/>
      <c r="D9206" s="50"/>
      <c r="E9206" s="56"/>
      <c r="F9206" s="50"/>
      <c r="L9206" s="50"/>
      <c r="N9206" s="50"/>
      <c r="O9206" s="50"/>
      <c r="P9206" s="50"/>
    </row>
    <row r="9207" spans="1:16">
      <c r="A9207" s="50"/>
      <c r="C9207" s="50"/>
      <c r="D9207" s="50"/>
      <c r="E9207" s="56"/>
      <c r="F9207" s="50"/>
      <c r="L9207" s="50"/>
      <c r="N9207" s="50"/>
      <c r="O9207" s="50"/>
      <c r="P9207" s="50"/>
    </row>
    <row r="9208" spans="1:16">
      <c r="A9208" s="50"/>
      <c r="C9208" s="50"/>
      <c r="D9208" s="50"/>
      <c r="E9208" s="56"/>
      <c r="F9208" s="50"/>
      <c r="L9208" s="50"/>
      <c r="N9208" s="50"/>
      <c r="O9208" s="50"/>
      <c r="P9208" s="50"/>
    </row>
    <row r="9209" spans="1:16">
      <c r="A9209" s="50"/>
      <c r="C9209" s="50"/>
      <c r="D9209" s="50"/>
      <c r="E9209" s="56"/>
      <c r="F9209" s="50"/>
      <c r="L9209" s="50"/>
      <c r="N9209" s="50"/>
      <c r="O9209" s="50"/>
      <c r="P9209" s="50"/>
    </row>
    <row r="9210" spans="1:16">
      <c r="A9210" s="50"/>
      <c r="C9210" s="50"/>
      <c r="D9210" s="50"/>
      <c r="E9210" s="56"/>
      <c r="F9210" s="50"/>
      <c r="L9210" s="50"/>
      <c r="N9210" s="50"/>
      <c r="O9210" s="50"/>
      <c r="P9210" s="50"/>
    </row>
    <row r="9211" spans="1:16">
      <c r="A9211" s="50"/>
      <c r="C9211" s="50"/>
      <c r="D9211" s="50"/>
      <c r="E9211" s="56"/>
      <c r="F9211" s="50"/>
      <c r="L9211" s="50"/>
      <c r="N9211" s="50"/>
      <c r="O9211" s="50"/>
      <c r="P9211" s="50"/>
    </row>
    <row r="9212" spans="1:16">
      <c r="A9212" s="50"/>
      <c r="C9212" s="50"/>
      <c r="D9212" s="50"/>
      <c r="E9212" s="56"/>
      <c r="F9212" s="50"/>
      <c r="L9212" s="50"/>
      <c r="N9212" s="50"/>
      <c r="O9212" s="50"/>
      <c r="P9212" s="50"/>
    </row>
    <row r="9213" spans="1:16">
      <c r="A9213" s="50"/>
      <c r="C9213" s="50"/>
      <c r="D9213" s="50"/>
      <c r="E9213" s="56"/>
      <c r="F9213" s="50"/>
      <c r="L9213" s="50"/>
      <c r="N9213" s="50"/>
      <c r="O9213" s="50"/>
      <c r="P9213" s="50"/>
    </row>
    <row r="9214" spans="1:16">
      <c r="A9214" s="50"/>
      <c r="C9214" s="50"/>
      <c r="D9214" s="50"/>
      <c r="E9214" s="56"/>
      <c r="F9214" s="50"/>
      <c r="L9214" s="50"/>
      <c r="N9214" s="50"/>
      <c r="O9214" s="50"/>
      <c r="P9214" s="50"/>
    </row>
    <row r="9215" spans="1:16">
      <c r="A9215" s="50"/>
      <c r="C9215" s="50"/>
      <c r="D9215" s="50"/>
      <c r="E9215" s="56"/>
      <c r="F9215" s="50"/>
      <c r="L9215" s="50"/>
      <c r="N9215" s="50"/>
      <c r="O9215" s="50"/>
      <c r="P9215" s="50"/>
    </row>
    <row r="9216" spans="1:16">
      <c r="A9216" s="50"/>
      <c r="C9216" s="50"/>
      <c r="D9216" s="50"/>
      <c r="E9216" s="56"/>
      <c r="F9216" s="50"/>
      <c r="L9216" s="50"/>
      <c r="N9216" s="50"/>
      <c r="O9216" s="50"/>
      <c r="P9216" s="50"/>
    </row>
    <row r="9217" spans="1:16">
      <c r="A9217" s="50"/>
      <c r="C9217" s="50"/>
      <c r="D9217" s="50"/>
      <c r="E9217" s="56"/>
      <c r="F9217" s="50"/>
      <c r="L9217" s="50"/>
      <c r="N9217" s="50"/>
      <c r="O9217" s="50"/>
      <c r="P9217" s="50"/>
    </row>
    <row r="9218" spans="1:16">
      <c r="A9218" s="50"/>
      <c r="C9218" s="50"/>
      <c r="D9218" s="50"/>
      <c r="E9218" s="56"/>
      <c r="F9218" s="50"/>
      <c r="L9218" s="50"/>
      <c r="N9218" s="50"/>
      <c r="O9218" s="50"/>
      <c r="P9218" s="50"/>
    </row>
    <row r="9219" spans="1:16">
      <c r="A9219" s="50"/>
      <c r="C9219" s="50"/>
      <c r="D9219" s="50"/>
      <c r="E9219" s="56"/>
      <c r="F9219" s="50"/>
      <c r="L9219" s="50"/>
      <c r="N9219" s="50"/>
      <c r="O9219" s="50"/>
      <c r="P9219" s="50"/>
    </row>
    <row r="9220" spans="1:16">
      <c r="A9220" s="50"/>
      <c r="C9220" s="50"/>
      <c r="D9220" s="50"/>
      <c r="E9220" s="56"/>
      <c r="F9220" s="50"/>
      <c r="L9220" s="50"/>
      <c r="N9220" s="50"/>
      <c r="O9220" s="50"/>
      <c r="P9220" s="50"/>
    </row>
    <row r="9221" spans="1:16">
      <c r="A9221" s="50"/>
      <c r="C9221" s="50"/>
      <c r="D9221" s="50"/>
      <c r="E9221" s="56"/>
      <c r="F9221" s="50"/>
      <c r="L9221" s="50"/>
      <c r="N9221" s="50"/>
      <c r="O9221" s="50"/>
      <c r="P9221" s="50"/>
    </row>
    <row r="9222" spans="1:16">
      <c r="A9222" s="50"/>
      <c r="C9222" s="50"/>
      <c r="D9222" s="50"/>
      <c r="E9222" s="56"/>
      <c r="F9222" s="50"/>
      <c r="L9222" s="50"/>
      <c r="N9222" s="50"/>
      <c r="O9222" s="50"/>
      <c r="P9222" s="50"/>
    </row>
    <row r="9223" spans="1:16">
      <c r="A9223" s="50"/>
      <c r="C9223" s="50"/>
      <c r="D9223" s="50"/>
      <c r="E9223" s="56"/>
      <c r="F9223" s="50"/>
      <c r="L9223" s="50"/>
      <c r="N9223" s="50"/>
      <c r="O9223" s="50"/>
      <c r="P9223" s="50"/>
    </row>
    <row r="9224" spans="1:16">
      <c r="A9224" s="50"/>
      <c r="C9224" s="50"/>
      <c r="D9224" s="50"/>
      <c r="E9224" s="56"/>
      <c r="F9224" s="50"/>
      <c r="L9224" s="50"/>
      <c r="N9224" s="50"/>
      <c r="O9224" s="50"/>
      <c r="P9224" s="50"/>
    </row>
    <row r="9225" spans="1:16">
      <c r="A9225" s="50"/>
      <c r="C9225" s="50"/>
      <c r="D9225" s="50"/>
      <c r="E9225" s="56"/>
      <c r="F9225" s="50"/>
      <c r="L9225" s="50"/>
      <c r="N9225" s="50"/>
      <c r="O9225" s="50"/>
      <c r="P9225" s="50"/>
    </row>
    <row r="9226" spans="1:16">
      <c r="A9226" s="50"/>
      <c r="C9226" s="50"/>
      <c r="D9226" s="50"/>
      <c r="E9226" s="56"/>
      <c r="F9226" s="50"/>
      <c r="L9226" s="50"/>
      <c r="N9226" s="50"/>
      <c r="O9226" s="50"/>
      <c r="P9226" s="50"/>
    </row>
    <row r="9227" spans="1:16">
      <c r="A9227" s="50"/>
      <c r="C9227" s="50"/>
      <c r="D9227" s="50"/>
      <c r="E9227" s="56"/>
      <c r="F9227" s="50"/>
      <c r="L9227" s="50"/>
      <c r="N9227" s="50"/>
      <c r="O9227" s="50"/>
      <c r="P9227" s="50"/>
    </row>
    <row r="9228" spans="1:16">
      <c r="A9228" s="50"/>
      <c r="C9228" s="50"/>
      <c r="D9228" s="50"/>
      <c r="E9228" s="56"/>
      <c r="F9228" s="50"/>
      <c r="L9228" s="50"/>
      <c r="N9228" s="50"/>
      <c r="O9228" s="50"/>
      <c r="P9228" s="50"/>
    </row>
    <row r="9229" spans="1:16">
      <c r="A9229" s="50"/>
      <c r="C9229" s="50"/>
      <c r="D9229" s="50"/>
      <c r="E9229" s="56"/>
      <c r="F9229" s="50"/>
      <c r="L9229" s="50"/>
      <c r="N9229" s="50"/>
      <c r="O9229" s="50"/>
      <c r="P9229" s="50"/>
    </row>
    <row r="9230" spans="1:16">
      <c r="A9230" s="50"/>
      <c r="C9230" s="50"/>
      <c r="D9230" s="50"/>
      <c r="E9230" s="56"/>
      <c r="F9230" s="50"/>
      <c r="L9230" s="50"/>
      <c r="N9230" s="50"/>
      <c r="O9230" s="50"/>
      <c r="P9230" s="50"/>
    </row>
    <row r="9231" spans="1:16">
      <c r="A9231" s="50"/>
      <c r="C9231" s="50"/>
      <c r="D9231" s="50"/>
      <c r="E9231" s="56"/>
      <c r="F9231" s="50"/>
      <c r="L9231" s="50"/>
      <c r="N9231" s="50"/>
      <c r="O9231" s="50"/>
      <c r="P9231" s="50"/>
    </row>
    <row r="9232" spans="1:16">
      <c r="A9232" s="50"/>
      <c r="C9232" s="50"/>
      <c r="D9232" s="50"/>
      <c r="E9232" s="56"/>
      <c r="F9232" s="50"/>
      <c r="L9232" s="50"/>
      <c r="N9232" s="50"/>
      <c r="O9232" s="50"/>
      <c r="P9232" s="50"/>
    </row>
    <row r="9233" spans="1:16">
      <c r="A9233" s="50"/>
      <c r="C9233" s="50"/>
      <c r="D9233" s="50"/>
      <c r="E9233" s="56"/>
      <c r="F9233" s="50"/>
      <c r="L9233" s="50"/>
      <c r="N9233" s="50"/>
      <c r="O9233" s="50"/>
      <c r="P9233" s="50"/>
    </row>
    <row r="9234" spans="1:16">
      <c r="A9234" s="50"/>
      <c r="C9234" s="50"/>
      <c r="D9234" s="50"/>
      <c r="E9234" s="56"/>
      <c r="F9234" s="50"/>
      <c r="L9234" s="50"/>
      <c r="N9234" s="50"/>
      <c r="O9234" s="50"/>
      <c r="P9234" s="50"/>
    </row>
    <row r="9235" spans="1:16">
      <c r="A9235" s="50"/>
      <c r="C9235" s="50"/>
      <c r="D9235" s="50"/>
      <c r="E9235" s="56"/>
      <c r="F9235" s="50"/>
      <c r="L9235" s="50"/>
      <c r="N9235" s="50"/>
      <c r="O9235" s="50"/>
      <c r="P9235" s="50"/>
    </row>
    <row r="9236" spans="1:16">
      <c r="A9236" s="50"/>
      <c r="C9236" s="50"/>
      <c r="D9236" s="50"/>
      <c r="E9236" s="56"/>
      <c r="F9236" s="50"/>
      <c r="L9236" s="50"/>
      <c r="N9236" s="50"/>
      <c r="O9236" s="50"/>
      <c r="P9236" s="50"/>
    </row>
    <row r="9237" spans="1:16">
      <c r="A9237" s="50"/>
      <c r="C9237" s="50"/>
      <c r="D9237" s="50"/>
      <c r="E9237" s="56"/>
      <c r="F9237" s="50"/>
      <c r="L9237" s="50"/>
      <c r="N9237" s="50"/>
      <c r="O9237" s="50"/>
      <c r="P9237" s="50"/>
    </row>
    <row r="9238" spans="1:16">
      <c r="A9238" s="50"/>
      <c r="C9238" s="50"/>
      <c r="D9238" s="50"/>
      <c r="E9238" s="56"/>
      <c r="F9238" s="50"/>
      <c r="L9238" s="50"/>
      <c r="N9238" s="50"/>
      <c r="O9238" s="50"/>
      <c r="P9238" s="50"/>
    </row>
    <row r="9239" spans="1:16">
      <c r="A9239" s="50"/>
      <c r="C9239" s="50"/>
      <c r="D9239" s="50"/>
      <c r="E9239" s="56"/>
      <c r="F9239" s="50"/>
      <c r="L9239" s="50"/>
      <c r="N9239" s="50"/>
      <c r="O9239" s="50"/>
      <c r="P9239" s="50"/>
    </row>
    <row r="9240" spans="1:16">
      <c r="A9240" s="50"/>
      <c r="C9240" s="50"/>
      <c r="D9240" s="50"/>
      <c r="E9240" s="56"/>
      <c r="F9240" s="50"/>
      <c r="L9240" s="50"/>
      <c r="N9240" s="50"/>
      <c r="O9240" s="50"/>
      <c r="P9240" s="50"/>
    </row>
    <row r="9241" spans="1:16">
      <c r="A9241" s="50"/>
      <c r="C9241" s="50"/>
      <c r="D9241" s="50"/>
      <c r="E9241" s="56"/>
      <c r="F9241" s="50"/>
      <c r="L9241" s="50"/>
      <c r="N9241" s="50"/>
      <c r="O9241" s="50"/>
      <c r="P9241" s="50"/>
    </row>
    <row r="9242" spans="1:16">
      <c r="A9242" s="50"/>
      <c r="C9242" s="50"/>
      <c r="D9242" s="50"/>
      <c r="E9242" s="56"/>
      <c r="F9242" s="50"/>
      <c r="L9242" s="50"/>
      <c r="N9242" s="50"/>
      <c r="O9242" s="50"/>
      <c r="P9242" s="50"/>
    </row>
    <row r="9243" spans="1:16">
      <c r="A9243" s="50"/>
      <c r="C9243" s="50"/>
      <c r="D9243" s="50"/>
      <c r="E9243" s="56"/>
      <c r="F9243" s="50"/>
      <c r="L9243" s="50"/>
      <c r="N9243" s="50"/>
      <c r="O9243" s="50"/>
      <c r="P9243" s="50"/>
    </row>
    <row r="9244" spans="1:16">
      <c r="A9244" s="50"/>
      <c r="C9244" s="50"/>
      <c r="D9244" s="50"/>
      <c r="E9244" s="56"/>
      <c r="F9244" s="50"/>
      <c r="L9244" s="50"/>
      <c r="N9244" s="50"/>
      <c r="O9244" s="50"/>
      <c r="P9244" s="50"/>
    </row>
    <row r="9245" spans="1:16">
      <c r="A9245" s="50"/>
      <c r="C9245" s="50"/>
      <c r="D9245" s="50"/>
      <c r="E9245" s="56"/>
      <c r="F9245" s="50"/>
      <c r="L9245" s="50"/>
      <c r="N9245" s="50"/>
      <c r="O9245" s="50"/>
      <c r="P9245" s="50"/>
    </row>
    <row r="9246" spans="1:16">
      <c r="A9246" s="50"/>
      <c r="C9246" s="50"/>
      <c r="D9246" s="50"/>
      <c r="E9246" s="56"/>
      <c r="F9246" s="50"/>
      <c r="L9246" s="50"/>
      <c r="N9246" s="50"/>
      <c r="O9246" s="50"/>
      <c r="P9246" s="50"/>
    </row>
    <row r="9247" spans="1:16">
      <c r="A9247" s="50"/>
      <c r="C9247" s="50"/>
      <c r="D9247" s="50"/>
      <c r="E9247" s="56"/>
      <c r="F9247" s="50"/>
      <c r="L9247" s="50"/>
      <c r="N9247" s="50"/>
      <c r="O9247" s="50"/>
      <c r="P9247" s="50"/>
    </row>
    <row r="9248" spans="1:16">
      <c r="A9248" s="50"/>
      <c r="C9248" s="50"/>
      <c r="D9248" s="50"/>
      <c r="E9248" s="56"/>
      <c r="F9248" s="50"/>
      <c r="L9248" s="50"/>
      <c r="N9248" s="50"/>
      <c r="O9248" s="50"/>
      <c r="P9248" s="50"/>
    </row>
    <row r="9249" spans="1:16">
      <c r="A9249" s="50"/>
      <c r="C9249" s="50"/>
      <c r="D9249" s="50"/>
      <c r="E9249" s="56"/>
      <c r="F9249" s="50"/>
      <c r="L9249" s="50"/>
      <c r="N9249" s="50"/>
      <c r="O9249" s="50"/>
      <c r="P9249" s="50"/>
    </row>
    <row r="9250" spans="1:16">
      <c r="A9250" s="50"/>
      <c r="C9250" s="50"/>
      <c r="D9250" s="50"/>
      <c r="E9250" s="56"/>
      <c r="F9250" s="50"/>
      <c r="L9250" s="50"/>
      <c r="N9250" s="50"/>
      <c r="O9250" s="50"/>
      <c r="P9250" s="50"/>
    </row>
    <row r="9251" spans="1:16">
      <c r="A9251" s="50"/>
      <c r="C9251" s="50"/>
      <c r="D9251" s="50"/>
      <c r="E9251" s="56"/>
      <c r="F9251" s="50"/>
      <c r="L9251" s="50"/>
      <c r="N9251" s="50"/>
      <c r="O9251" s="50"/>
      <c r="P9251" s="50"/>
    </row>
    <row r="9252" spans="1:16">
      <c r="A9252" s="50"/>
      <c r="C9252" s="50"/>
      <c r="D9252" s="50"/>
      <c r="E9252" s="56"/>
      <c r="F9252" s="50"/>
      <c r="L9252" s="50"/>
      <c r="N9252" s="50"/>
      <c r="O9252" s="50"/>
      <c r="P9252" s="50"/>
    </row>
    <row r="9253" spans="1:16">
      <c r="A9253" s="50"/>
      <c r="C9253" s="50"/>
      <c r="D9253" s="50"/>
      <c r="E9253" s="56"/>
      <c r="F9253" s="50"/>
      <c r="L9253" s="50"/>
      <c r="N9253" s="50"/>
      <c r="O9253" s="50"/>
      <c r="P9253" s="50"/>
    </row>
    <row r="9254" spans="1:16">
      <c r="A9254" s="50"/>
      <c r="C9254" s="50"/>
      <c r="D9254" s="50"/>
      <c r="E9254" s="56"/>
      <c r="F9254" s="50"/>
      <c r="L9254" s="50"/>
      <c r="N9254" s="50"/>
      <c r="O9254" s="50"/>
      <c r="P9254" s="50"/>
    </row>
    <row r="9255" spans="1:16">
      <c r="A9255" s="50"/>
      <c r="C9255" s="50"/>
      <c r="D9255" s="50"/>
      <c r="E9255" s="56"/>
      <c r="F9255" s="50"/>
      <c r="L9255" s="50"/>
      <c r="N9255" s="50"/>
      <c r="O9255" s="50"/>
      <c r="P9255" s="50"/>
    </row>
    <row r="9256" spans="1:16">
      <c r="A9256" s="50"/>
      <c r="C9256" s="50"/>
      <c r="D9256" s="50"/>
      <c r="E9256" s="56"/>
      <c r="F9256" s="50"/>
      <c r="L9256" s="50"/>
      <c r="N9256" s="50"/>
      <c r="O9256" s="50"/>
      <c r="P9256" s="50"/>
    </row>
    <row r="9257" spans="1:16">
      <c r="A9257" s="50"/>
      <c r="C9257" s="50"/>
      <c r="D9257" s="50"/>
      <c r="E9257" s="56"/>
      <c r="F9257" s="50"/>
      <c r="L9257" s="50"/>
      <c r="N9257" s="50"/>
      <c r="O9257" s="50"/>
      <c r="P9257" s="50"/>
    </row>
    <row r="9258" spans="1:16">
      <c r="A9258" s="50"/>
      <c r="C9258" s="50"/>
      <c r="D9258" s="50"/>
      <c r="E9258" s="56"/>
      <c r="F9258" s="50"/>
      <c r="L9258" s="50"/>
      <c r="N9258" s="50"/>
      <c r="O9258" s="50"/>
      <c r="P9258" s="50"/>
    </row>
    <row r="9259" spans="1:16">
      <c r="A9259" s="50"/>
      <c r="C9259" s="50"/>
      <c r="D9259" s="50"/>
      <c r="E9259" s="56"/>
      <c r="F9259" s="50"/>
      <c r="L9259" s="50"/>
      <c r="N9259" s="50"/>
      <c r="O9259" s="50"/>
      <c r="P9259" s="50"/>
    </row>
    <row r="9260" spans="1:16">
      <c r="A9260" s="50"/>
      <c r="C9260" s="50"/>
      <c r="D9260" s="50"/>
      <c r="E9260" s="56"/>
      <c r="F9260" s="50"/>
      <c r="L9260" s="50"/>
      <c r="N9260" s="50"/>
      <c r="O9260" s="50"/>
      <c r="P9260" s="50"/>
    </row>
    <row r="9261" spans="1:16">
      <c r="A9261" s="50"/>
      <c r="C9261" s="50"/>
      <c r="D9261" s="50"/>
      <c r="E9261" s="56"/>
      <c r="F9261" s="50"/>
      <c r="L9261" s="50"/>
      <c r="N9261" s="50"/>
      <c r="O9261" s="50"/>
      <c r="P9261" s="50"/>
    </row>
    <row r="9262" spans="1:16">
      <c r="A9262" s="50"/>
      <c r="C9262" s="50"/>
      <c r="D9262" s="50"/>
      <c r="E9262" s="56"/>
      <c r="F9262" s="50"/>
      <c r="L9262" s="50"/>
      <c r="N9262" s="50"/>
      <c r="O9262" s="50"/>
      <c r="P9262" s="50"/>
    </row>
    <row r="9263" spans="1:16">
      <c r="A9263" s="50"/>
      <c r="C9263" s="50"/>
      <c r="D9263" s="50"/>
      <c r="E9263" s="56"/>
      <c r="F9263" s="50"/>
      <c r="L9263" s="50"/>
      <c r="N9263" s="50"/>
      <c r="O9263" s="50"/>
      <c r="P9263" s="50"/>
    </row>
    <row r="9264" spans="1:16">
      <c r="A9264" s="50"/>
      <c r="C9264" s="50"/>
      <c r="D9264" s="50"/>
      <c r="E9264" s="56"/>
      <c r="F9264" s="50"/>
      <c r="L9264" s="50"/>
      <c r="N9264" s="50"/>
      <c r="O9264" s="50"/>
      <c r="P9264" s="50"/>
    </row>
    <row r="9265" spans="1:16">
      <c r="A9265" s="50"/>
      <c r="C9265" s="50"/>
      <c r="D9265" s="50"/>
      <c r="E9265" s="56"/>
      <c r="F9265" s="50"/>
      <c r="L9265" s="50"/>
      <c r="N9265" s="50"/>
      <c r="O9265" s="50"/>
      <c r="P9265" s="50"/>
    </row>
    <row r="9266" spans="1:16">
      <c r="A9266" s="50"/>
      <c r="C9266" s="50"/>
      <c r="D9266" s="50"/>
      <c r="E9266" s="56"/>
      <c r="F9266" s="50"/>
      <c r="L9266" s="50"/>
      <c r="N9266" s="50"/>
      <c r="O9266" s="50"/>
      <c r="P9266" s="50"/>
    </row>
    <row r="9267" spans="1:16">
      <c r="A9267" s="50"/>
      <c r="C9267" s="50"/>
      <c r="D9267" s="50"/>
      <c r="E9267" s="56"/>
      <c r="F9267" s="50"/>
      <c r="L9267" s="50"/>
      <c r="N9267" s="50"/>
      <c r="O9267" s="50"/>
      <c r="P9267" s="50"/>
    </row>
    <row r="9268" spans="1:16">
      <c r="A9268" s="50"/>
      <c r="C9268" s="50"/>
      <c r="D9268" s="50"/>
      <c r="E9268" s="56"/>
      <c r="F9268" s="50"/>
      <c r="L9268" s="50"/>
      <c r="N9268" s="50"/>
      <c r="O9268" s="50"/>
      <c r="P9268" s="50"/>
    </row>
    <row r="9269" spans="1:16">
      <c r="A9269" s="50"/>
      <c r="C9269" s="50"/>
      <c r="D9269" s="50"/>
      <c r="E9269" s="56"/>
      <c r="F9269" s="50"/>
      <c r="L9269" s="50"/>
      <c r="N9269" s="50"/>
      <c r="O9269" s="50"/>
      <c r="P9269" s="50"/>
    </row>
    <row r="9270" spans="1:16">
      <c r="A9270" s="50"/>
      <c r="C9270" s="50"/>
      <c r="D9270" s="50"/>
      <c r="E9270" s="56"/>
      <c r="F9270" s="50"/>
      <c r="L9270" s="50"/>
      <c r="N9270" s="50"/>
      <c r="O9270" s="50"/>
      <c r="P9270" s="50"/>
    </row>
    <row r="9271" spans="1:16">
      <c r="A9271" s="50"/>
      <c r="C9271" s="50"/>
      <c r="D9271" s="50"/>
      <c r="E9271" s="56"/>
      <c r="F9271" s="50"/>
      <c r="L9271" s="50"/>
      <c r="N9271" s="50"/>
      <c r="O9271" s="50"/>
      <c r="P9271" s="50"/>
    </row>
    <row r="9272" spans="1:16">
      <c r="A9272" s="50"/>
      <c r="C9272" s="50"/>
      <c r="D9272" s="50"/>
      <c r="E9272" s="56"/>
      <c r="F9272" s="50"/>
      <c r="L9272" s="50"/>
      <c r="N9272" s="50"/>
      <c r="O9272" s="50"/>
      <c r="P9272" s="50"/>
    </row>
    <row r="9273" spans="1:16">
      <c r="A9273" s="50"/>
      <c r="C9273" s="50"/>
      <c r="D9273" s="50"/>
      <c r="E9273" s="56"/>
      <c r="F9273" s="50"/>
      <c r="L9273" s="50"/>
      <c r="N9273" s="50"/>
      <c r="O9273" s="50"/>
      <c r="P9273" s="50"/>
    </row>
    <row r="9274" spans="1:16">
      <c r="A9274" s="50"/>
      <c r="C9274" s="50"/>
      <c r="D9274" s="50"/>
      <c r="E9274" s="56"/>
      <c r="F9274" s="50"/>
      <c r="L9274" s="50"/>
      <c r="N9274" s="50"/>
      <c r="O9274" s="50"/>
      <c r="P9274" s="50"/>
    </row>
    <row r="9275" spans="1:16">
      <c r="A9275" s="50"/>
      <c r="C9275" s="50"/>
      <c r="D9275" s="50"/>
      <c r="E9275" s="56"/>
      <c r="F9275" s="50"/>
      <c r="L9275" s="50"/>
      <c r="N9275" s="50"/>
      <c r="O9275" s="50"/>
      <c r="P9275" s="50"/>
    </row>
    <row r="9276" spans="1:16">
      <c r="A9276" s="50"/>
      <c r="C9276" s="50"/>
      <c r="D9276" s="50"/>
      <c r="E9276" s="56"/>
      <c r="F9276" s="50"/>
      <c r="L9276" s="50"/>
      <c r="N9276" s="50"/>
      <c r="O9276" s="50"/>
      <c r="P9276" s="50"/>
    </row>
    <row r="9277" spans="1:16">
      <c r="A9277" s="50"/>
      <c r="C9277" s="50"/>
      <c r="D9277" s="50"/>
      <c r="E9277" s="56"/>
      <c r="F9277" s="50"/>
      <c r="L9277" s="50"/>
      <c r="N9277" s="50"/>
      <c r="O9277" s="50"/>
      <c r="P9277" s="50"/>
    </row>
    <row r="9278" spans="1:16">
      <c r="A9278" s="50"/>
      <c r="C9278" s="50"/>
      <c r="D9278" s="50"/>
      <c r="E9278" s="56"/>
      <c r="F9278" s="50"/>
      <c r="L9278" s="50"/>
      <c r="N9278" s="50"/>
      <c r="O9278" s="50"/>
      <c r="P9278" s="50"/>
    </row>
    <row r="9279" spans="1:16">
      <c r="A9279" s="50"/>
      <c r="C9279" s="50"/>
      <c r="D9279" s="50"/>
      <c r="E9279" s="56"/>
      <c r="F9279" s="50"/>
      <c r="L9279" s="50"/>
      <c r="N9279" s="50"/>
      <c r="O9279" s="50"/>
      <c r="P9279" s="50"/>
    </row>
    <row r="9280" spans="1:16">
      <c r="A9280" s="50"/>
      <c r="C9280" s="50"/>
      <c r="D9280" s="50"/>
      <c r="E9280" s="56"/>
      <c r="F9280" s="50"/>
      <c r="L9280" s="50"/>
      <c r="N9280" s="50"/>
      <c r="O9280" s="50"/>
      <c r="P9280" s="50"/>
    </row>
    <row r="9281" spans="1:16">
      <c r="A9281" s="50"/>
      <c r="C9281" s="50"/>
      <c r="D9281" s="50"/>
      <c r="E9281" s="56"/>
      <c r="F9281" s="50"/>
      <c r="L9281" s="50"/>
      <c r="N9281" s="50"/>
      <c r="O9281" s="50"/>
      <c r="P9281" s="50"/>
    </row>
    <row r="9282" spans="1:16">
      <c r="A9282" s="50"/>
      <c r="C9282" s="50"/>
      <c r="D9282" s="50"/>
      <c r="E9282" s="56"/>
      <c r="F9282" s="50"/>
      <c r="L9282" s="50"/>
      <c r="N9282" s="50"/>
      <c r="O9282" s="50"/>
      <c r="P9282" s="50"/>
    </row>
    <row r="9283" spans="1:16">
      <c r="A9283" s="50"/>
      <c r="C9283" s="50"/>
      <c r="D9283" s="50"/>
      <c r="E9283" s="56"/>
      <c r="F9283" s="50"/>
      <c r="L9283" s="50"/>
      <c r="N9283" s="50"/>
      <c r="O9283" s="50"/>
      <c r="P9283" s="50"/>
    </row>
    <row r="9284" spans="1:16">
      <c r="A9284" s="50"/>
      <c r="C9284" s="50"/>
      <c r="D9284" s="50"/>
      <c r="E9284" s="56"/>
      <c r="F9284" s="50"/>
      <c r="L9284" s="50"/>
      <c r="N9284" s="50"/>
      <c r="O9284" s="50"/>
      <c r="P9284" s="50"/>
    </row>
    <row r="9285" spans="1:16">
      <c r="A9285" s="50"/>
      <c r="C9285" s="50"/>
      <c r="D9285" s="50"/>
      <c r="E9285" s="56"/>
      <c r="F9285" s="50"/>
      <c r="L9285" s="50"/>
      <c r="N9285" s="50"/>
      <c r="O9285" s="50"/>
      <c r="P9285" s="50"/>
    </row>
    <row r="9286" spans="1:16">
      <c r="A9286" s="50"/>
      <c r="C9286" s="50"/>
      <c r="D9286" s="50"/>
      <c r="E9286" s="56"/>
      <c r="F9286" s="50"/>
      <c r="L9286" s="50"/>
      <c r="N9286" s="50"/>
      <c r="O9286" s="50"/>
      <c r="P9286" s="50"/>
    </row>
    <row r="9287" spans="1:16">
      <c r="A9287" s="50"/>
      <c r="C9287" s="50"/>
      <c r="D9287" s="50"/>
      <c r="E9287" s="56"/>
      <c r="F9287" s="50"/>
      <c r="L9287" s="50"/>
      <c r="N9287" s="50"/>
      <c r="O9287" s="50"/>
      <c r="P9287" s="50"/>
    </row>
    <row r="9288" spans="1:16">
      <c r="A9288" s="50"/>
      <c r="C9288" s="50"/>
      <c r="D9288" s="50"/>
      <c r="E9288" s="56"/>
      <c r="F9288" s="50"/>
      <c r="L9288" s="50"/>
      <c r="N9288" s="50"/>
      <c r="O9288" s="50"/>
      <c r="P9288" s="50"/>
    </row>
    <row r="9289" spans="1:16">
      <c r="A9289" s="50"/>
      <c r="C9289" s="50"/>
      <c r="D9289" s="50"/>
      <c r="E9289" s="56"/>
      <c r="F9289" s="50"/>
      <c r="L9289" s="50"/>
      <c r="N9289" s="50"/>
      <c r="O9289" s="50"/>
      <c r="P9289" s="50"/>
    </row>
    <row r="9290" spans="1:16">
      <c r="A9290" s="50"/>
      <c r="C9290" s="50"/>
      <c r="D9290" s="50"/>
      <c r="E9290" s="56"/>
      <c r="F9290" s="50"/>
      <c r="L9290" s="50"/>
      <c r="N9290" s="50"/>
      <c r="O9290" s="50"/>
      <c r="P9290" s="50"/>
    </row>
    <row r="9291" spans="1:16">
      <c r="A9291" s="50"/>
      <c r="C9291" s="50"/>
      <c r="D9291" s="50"/>
      <c r="E9291" s="56"/>
      <c r="F9291" s="50"/>
      <c r="L9291" s="50"/>
      <c r="N9291" s="50"/>
      <c r="O9291" s="50"/>
      <c r="P9291" s="50"/>
    </row>
    <row r="9292" spans="1:16">
      <c r="A9292" s="50"/>
      <c r="C9292" s="50"/>
      <c r="D9292" s="50"/>
      <c r="E9292" s="56"/>
      <c r="F9292" s="50"/>
      <c r="L9292" s="50"/>
      <c r="N9292" s="50"/>
      <c r="O9292" s="50"/>
      <c r="P9292" s="50"/>
    </row>
    <row r="9293" spans="1:16">
      <c r="A9293" s="50"/>
      <c r="C9293" s="50"/>
      <c r="D9293" s="50"/>
      <c r="E9293" s="56"/>
      <c r="F9293" s="50"/>
      <c r="L9293" s="50"/>
      <c r="N9293" s="50"/>
      <c r="O9293" s="50"/>
      <c r="P9293" s="50"/>
    </row>
    <row r="9294" spans="1:16">
      <c r="A9294" s="50"/>
      <c r="C9294" s="50"/>
      <c r="D9294" s="50"/>
      <c r="E9294" s="56"/>
      <c r="F9294" s="50"/>
      <c r="L9294" s="50"/>
      <c r="N9294" s="50"/>
      <c r="O9294" s="50"/>
      <c r="P9294" s="50"/>
    </row>
    <row r="9295" spans="1:16">
      <c r="A9295" s="50"/>
      <c r="C9295" s="50"/>
      <c r="D9295" s="50"/>
      <c r="E9295" s="56"/>
      <c r="F9295" s="50"/>
      <c r="L9295" s="50"/>
      <c r="N9295" s="50"/>
      <c r="O9295" s="50"/>
      <c r="P9295" s="50"/>
    </row>
    <row r="9296" spans="1:16">
      <c r="A9296" s="50"/>
      <c r="C9296" s="50"/>
      <c r="D9296" s="50"/>
      <c r="E9296" s="56"/>
      <c r="F9296" s="50"/>
      <c r="L9296" s="50"/>
      <c r="N9296" s="50"/>
      <c r="O9296" s="50"/>
      <c r="P9296" s="50"/>
    </row>
    <row r="9297" spans="1:16">
      <c r="A9297" s="50"/>
      <c r="C9297" s="50"/>
      <c r="D9297" s="50"/>
      <c r="E9297" s="56"/>
      <c r="F9297" s="50"/>
      <c r="L9297" s="50"/>
      <c r="N9297" s="50"/>
      <c r="O9297" s="50"/>
      <c r="P9297" s="50"/>
    </row>
    <row r="9298" spans="1:16">
      <c r="A9298" s="50"/>
      <c r="C9298" s="50"/>
      <c r="D9298" s="50"/>
      <c r="E9298" s="56"/>
      <c r="F9298" s="50"/>
      <c r="L9298" s="50"/>
      <c r="N9298" s="50"/>
      <c r="O9298" s="50"/>
      <c r="P9298" s="50"/>
    </row>
    <row r="9299" spans="1:16">
      <c r="A9299" s="50"/>
      <c r="C9299" s="50"/>
      <c r="D9299" s="50"/>
      <c r="E9299" s="56"/>
      <c r="F9299" s="50"/>
      <c r="L9299" s="50"/>
      <c r="N9299" s="50"/>
      <c r="O9299" s="50"/>
      <c r="P9299" s="50"/>
    </row>
    <row r="9300" spans="1:16">
      <c r="A9300" s="50"/>
      <c r="C9300" s="50"/>
      <c r="D9300" s="50"/>
      <c r="E9300" s="56"/>
      <c r="F9300" s="50"/>
      <c r="L9300" s="50"/>
      <c r="N9300" s="50"/>
      <c r="O9300" s="50"/>
      <c r="P9300" s="50"/>
    </row>
    <row r="9301" spans="1:16">
      <c r="A9301" s="50"/>
      <c r="C9301" s="50"/>
      <c r="D9301" s="50"/>
      <c r="E9301" s="56"/>
      <c r="F9301" s="50"/>
      <c r="L9301" s="50"/>
      <c r="N9301" s="50"/>
      <c r="O9301" s="50"/>
      <c r="P9301" s="50"/>
    </row>
    <row r="9302" spans="1:16">
      <c r="A9302" s="50"/>
      <c r="C9302" s="50"/>
      <c r="D9302" s="50"/>
      <c r="E9302" s="56"/>
      <c r="F9302" s="50"/>
      <c r="L9302" s="50"/>
      <c r="N9302" s="50"/>
      <c r="O9302" s="50"/>
      <c r="P9302" s="50"/>
    </row>
    <row r="9303" spans="1:16">
      <c r="A9303" s="50"/>
      <c r="C9303" s="50"/>
      <c r="D9303" s="50"/>
      <c r="E9303" s="56"/>
      <c r="F9303" s="50"/>
      <c r="L9303" s="50"/>
      <c r="N9303" s="50"/>
      <c r="O9303" s="50"/>
      <c r="P9303" s="50"/>
    </row>
    <row r="9304" spans="1:16">
      <c r="A9304" s="50"/>
      <c r="C9304" s="50"/>
      <c r="D9304" s="50"/>
      <c r="E9304" s="56"/>
      <c r="F9304" s="50"/>
      <c r="L9304" s="50"/>
      <c r="N9304" s="50"/>
      <c r="O9304" s="50"/>
      <c r="P9304" s="50"/>
    </row>
    <row r="9305" spans="1:16">
      <c r="A9305" s="50"/>
      <c r="C9305" s="50"/>
      <c r="D9305" s="50"/>
      <c r="E9305" s="56"/>
      <c r="F9305" s="50"/>
      <c r="L9305" s="50"/>
      <c r="N9305" s="50"/>
      <c r="O9305" s="50"/>
      <c r="P9305" s="50"/>
    </row>
    <row r="9306" spans="1:16">
      <c r="A9306" s="50"/>
      <c r="C9306" s="50"/>
      <c r="D9306" s="50"/>
      <c r="E9306" s="56"/>
      <c r="F9306" s="50"/>
      <c r="L9306" s="50"/>
      <c r="N9306" s="50"/>
      <c r="O9306" s="50"/>
      <c r="P9306" s="50"/>
    </row>
    <row r="9307" spans="1:16">
      <c r="A9307" s="50"/>
      <c r="C9307" s="50"/>
      <c r="D9307" s="50"/>
      <c r="E9307" s="56"/>
      <c r="F9307" s="50"/>
      <c r="L9307" s="50"/>
      <c r="N9307" s="50"/>
      <c r="O9307" s="50"/>
      <c r="P9307" s="50"/>
    </row>
    <row r="9308" spans="1:16">
      <c r="A9308" s="50"/>
      <c r="C9308" s="50"/>
      <c r="D9308" s="50"/>
      <c r="E9308" s="56"/>
      <c r="F9308" s="50"/>
      <c r="L9308" s="50"/>
      <c r="N9308" s="50"/>
      <c r="O9308" s="50"/>
      <c r="P9308" s="50"/>
    </row>
    <row r="9309" spans="1:16">
      <c r="A9309" s="50"/>
      <c r="C9309" s="50"/>
      <c r="D9309" s="50"/>
      <c r="E9309" s="56"/>
      <c r="F9309" s="50"/>
      <c r="L9309" s="50"/>
      <c r="N9309" s="50"/>
      <c r="O9309" s="50"/>
      <c r="P9309" s="50"/>
    </row>
    <row r="9310" spans="1:16">
      <c r="A9310" s="50"/>
      <c r="C9310" s="50"/>
      <c r="D9310" s="50"/>
      <c r="E9310" s="56"/>
      <c r="F9310" s="50"/>
      <c r="L9310" s="50"/>
      <c r="N9310" s="50"/>
      <c r="O9310" s="50"/>
      <c r="P9310" s="50"/>
    </row>
    <row r="9311" spans="1:16">
      <c r="A9311" s="50"/>
      <c r="C9311" s="50"/>
      <c r="D9311" s="50"/>
      <c r="E9311" s="56"/>
      <c r="F9311" s="50"/>
      <c r="L9311" s="50"/>
      <c r="N9311" s="50"/>
      <c r="O9311" s="50"/>
      <c r="P9311" s="50"/>
    </row>
    <row r="9312" spans="1:16">
      <c r="A9312" s="50"/>
      <c r="C9312" s="50"/>
      <c r="D9312" s="50"/>
      <c r="E9312" s="56"/>
      <c r="F9312" s="50"/>
      <c r="L9312" s="50"/>
      <c r="N9312" s="50"/>
      <c r="O9312" s="50"/>
      <c r="P9312" s="50"/>
    </row>
    <row r="9313" spans="1:16">
      <c r="A9313" s="50"/>
      <c r="C9313" s="50"/>
      <c r="D9313" s="50"/>
      <c r="E9313" s="56"/>
      <c r="F9313" s="50"/>
      <c r="L9313" s="50"/>
      <c r="N9313" s="50"/>
      <c r="O9313" s="50"/>
      <c r="P9313" s="50"/>
    </row>
    <row r="9314" spans="1:16">
      <c r="A9314" s="50"/>
      <c r="C9314" s="50"/>
      <c r="D9314" s="50"/>
      <c r="E9314" s="56"/>
      <c r="F9314" s="50"/>
      <c r="L9314" s="50"/>
      <c r="N9314" s="50"/>
      <c r="O9314" s="50"/>
      <c r="P9314" s="50"/>
    </row>
    <row r="9315" spans="1:16">
      <c r="A9315" s="50"/>
      <c r="C9315" s="50"/>
      <c r="D9315" s="50"/>
      <c r="E9315" s="56"/>
      <c r="F9315" s="50"/>
      <c r="L9315" s="50"/>
      <c r="N9315" s="50"/>
      <c r="O9315" s="50"/>
      <c r="P9315" s="50"/>
    </row>
    <row r="9316" spans="1:16">
      <c r="A9316" s="50"/>
      <c r="C9316" s="50"/>
      <c r="D9316" s="50"/>
      <c r="E9316" s="56"/>
      <c r="F9316" s="50"/>
      <c r="L9316" s="50"/>
      <c r="N9316" s="50"/>
      <c r="O9316" s="50"/>
      <c r="P9316" s="50"/>
    </row>
    <row r="9317" spans="1:16">
      <c r="A9317" s="50"/>
      <c r="C9317" s="50"/>
      <c r="D9317" s="50"/>
      <c r="E9317" s="56"/>
      <c r="F9317" s="50"/>
      <c r="L9317" s="50"/>
      <c r="N9317" s="50"/>
      <c r="O9317" s="50"/>
      <c r="P9317" s="50"/>
    </row>
    <row r="9318" spans="1:16">
      <c r="A9318" s="50"/>
      <c r="C9318" s="50"/>
      <c r="D9318" s="50"/>
      <c r="E9318" s="56"/>
      <c r="F9318" s="50"/>
      <c r="L9318" s="50"/>
      <c r="N9318" s="50"/>
      <c r="O9318" s="50"/>
      <c r="P9318" s="50"/>
    </row>
    <row r="9319" spans="1:16">
      <c r="A9319" s="50"/>
      <c r="C9319" s="50"/>
      <c r="D9319" s="50"/>
      <c r="E9319" s="56"/>
      <c r="F9319" s="50"/>
      <c r="L9319" s="50"/>
      <c r="N9319" s="50"/>
      <c r="O9319" s="50"/>
      <c r="P9319" s="50"/>
    </row>
    <row r="9320" spans="1:16">
      <c r="A9320" s="50"/>
      <c r="C9320" s="50"/>
      <c r="D9320" s="50"/>
      <c r="E9320" s="56"/>
      <c r="F9320" s="50"/>
      <c r="L9320" s="50"/>
      <c r="N9320" s="50"/>
      <c r="O9320" s="50"/>
      <c r="P9320" s="50"/>
    </row>
    <row r="9321" spans="1:16">
      <c r="A9321" s="50"/>
      <c r="C9321" s="50"/>
      <c r="D9321" s="50"/>
      <c r="E9321" s="56"/>
      <c r="F9321" s="50"/>
      <c r="L9321" s="50"/>
      <c r="N9321" s="50"/>
      <c r="O9321" s="50"/>
      <c r="P9321" s="50"/>
    </row>
    <row r="9322" spans="1:16">
      <c r="A9322" s="50"/>
      <c r="C9322" s="50"/>
      <c r="D9322" s="50"/>
      <c r="E9322" s="56"/>
      <c r="F9322" s="50"/>
      <c r="L9322" s="50"/>
      <c r="N9322" s="50"/>
      <c r="O9322" s="50"/>
      <c r="P9322" s="50"/>
    </row>
    <row r="9323" spans="1:16">
      <c r="A9323" s="50"/>
      <c r="C9323" s="50"/>
      <c r="D9323" s="50"/>
      <c r="E9323" s="56"/>
      <c r="F9323" s="50"/>
      <c r="L9323" s="50"/>
      <c r="N9323" s="50"/>
      <c r="O9323" s="50"/>
      <c r="P9323" s="50"/>
    </row>
    <row r="9324" spans="1:16">
      <c r="A9324" s="50"/>
      <c r="C9324" s="50"/>
      <c r="D9324" s="50"/>
      <c r="E9324" s="56"/>
      <c r="F9324" s="50"/>
      <c r="L9324" s="50"/>
      <c r="N9324" s="50"/>
      <c r="O9324" s="50"/>
      <c r="P9324" s="50"/>
    </row>
    <row r="9325" spans="1:16">
      <c r="A9325" s="50"/>
      <c r="C9325" s="50"/>
      <c r="D9325" s="50"/>
      <c r="E9325" s="56"/>
      <c r="F9325" s="50"/>
      <c r="L9325" s="50"/>
      <c r="N9325" s="50"/>
      <c r="O9325" s="50"/>
      <c r="P9325" s="50"/>
    </row>
    <row r="9326" spans="1:16">
      <c r="A9326" s="50"/>
      <c r="C9326" s="50"/>
      <c r="D9326" s="50"/>
      <c r="E9326" s="56"/>
      <c r="F9326" s="50"/>
      <c r="L9326" s="50"/>
      <c r="N9326" s="50"/>
      <c r="O9326" s="50"/>
      <c r="P9326" s="50"/>
    </row>
    <row r="9327" spans="1:16">
      <c r="A9327" s="50"/>
      <c r="C9327" s="50"/>
      <c r="D9327" s="50"/>
      <c r="E9327" s="56"/>
      <c r="F9327" s="50"/>
      <c r="L9327" s="50"/>
      <c r="N9327" s="50"/>
      <c r="O9327" s="50"/>
      <c r="P9327" s="50"/>
    </row>
    <row r="9328" spans="1:16">
      <c r="A9328" s="50"/>
      <c r="C9328" s="50"/>
      <c r="D9328" s="50"/>
      <c r="E9328" s="56"/>
      <c r="F9328" s="50"/>
      <c r="L9328" s="50"/>
      <c r="N9328" s="50"/>
      <c r="O9328" s="50"/>
      <c r="P9328" s="50"/>
    </row>
    <row r="9329" spans="1:16">
      <c r="A9329" s="50"/>
      <c r="C9329" s="50"/>
      <c r="D9329" s="50"/>
      <c r="E9329" s="56"/>
      <c r="F9329" s="50"/>
      <c r="L9329" s="50"/>
      <c r="N9329" s="50"/>
      <c r="O9329" s="50"/>
      <c r="P9329" s="50"/>
    </row>
    <row r="9330" spans="1:16">
      <c r="A9330" s="50"/>
      <c r="C9330" s="50"/>
      <c r="D9330" s="50"/>
      <c r="E9330" s="56"/>
      <c r="F9330" s="50"/>
      <c r="L9330" s="50"/>
      <c r="N9330" s="50"/>
      <c r="O9330" s="50"/>
      <c r="P9330" s="50"/>
    </row>
    <row r="9331" spans="1:16">
      <c r="A9331" s="50"/>
      <c r="C9331" s="50"/>
      <c r="D9331" s="50"/>
      <c r="E9331" s="56"/>
      <c r="F9331" s="50"/>
      <c r="L9331" s="50"/>
      <c r="N9331" s="50"/>
      <c r="O9331" s="50"/>
      <c r="P9331" s="50"/>
    </row>
    <row r="9332" spans="1:16">
      <c r="A9332" s="50"/>
      <c r="C9332" s="50"/>
      <c r="D9332" s="50"/>
      <c r="E9332" s="56"/>
      <c r="F9332" s="50"/>
      <c r="L9332" s="50"/>
      <c r="N9332" s="50"/>
      <c r="O9332" s="50"/>
      <c r="P9332" s="50"/>
    </row>
    <row r="9333" spans="1:16">
      <c r="A9333" s="50"/>
      <c r="C9333" s="50"/>
      <c r="D9333" s="50"/>
      <c r="E9333" s="56"/>
      <c r="F9333" s="50"/>
      <c r="L9333" s="50"/>
      <c r="N9333" s="50"/>
      <c r="O9333" s="50"/>
      <c r="P9333" s="50"/>
    </row>
    <row r="9334" spans="1:16">
      <c r="A9334" s="50"/>
      <c r="C9334" s="50"/>
      <c r="D9334" s="50"/>
      <c r="E9334" s="56"/>
      <c r="F9334" s="50"/>
      <c r="L9334" s="50"/>
      <c r="N9334" s="50"/>
      <c r="O9334" s="50"/>
      <c r="P9334" s="50"/>
    </row>
    <row r="9335" spans="1:16">
      <c r="A9335" s="50"/>
      <c r="C9335" s="50"/>
      <c r="D9335" s="50"/>
      <c r="E9335" s="56"/>
      <c r="F9335" s="50"/>
      <c r="L9335" s="50"/>
      <c r="N9335" s="50"/>
      <c r="O9335" s="50"/>
      <c r="P9335" s="50"/>
    </row>
    <row r="9336" spans="1:16">
      <c r="A9336" s="50"/>
      <c r="C9336" s="50"/>
      <c r="D9336" s="50"/>
      <c r="E9336" s="56"/>
      <c r="F9336" s="50"/>
      <c r="L9336" s="50"/>
      <c r="N9336" s="50"/>
      <c r="O9336" s="50"/>
      <c r="P9336" s="50"/>
    </row>
    <row r="9337" spans="1:16">
      <c r="A9337" s="50"/>
      <c r="C9337" s="50"/>
      <c r="D9337" s="50"/>
      <c r="E9337" s="56"/>
      <c r="F9337" s="50"/>
      <c r="L9337" s="50"/>
      <c r="N9337" s="50"/>
      <c r="O9337" s="50"/>
      <c r="P9337" s="50"/>
    </row>
    <row r="9338" spans="1:16">
      <c r="A9338" s="50"/>
      <c r="C9338" s="50"/>
      <c r="D9338" s="50"/>
      <c r="E9338" s="56"/>
      <c r="F9338" s="50"/>
      <c r="L9338" s="50"/>
      <c r="N9338" s="50"/>
      <c r="O9338" s="50"/>
      <c r="P9338" s="50"/>
    </row>
    <row r="9339" spans="1:16">
      <c r="A9339" s="50"/>
      <c r="C9339" s="50"/>
      <c r="D9339" s="50"/>
      <c r="E9339" s="56"/>
      <c r="F9339" s="50"/>
      <c r="L9339" s="50"/>
      <c r="N9339" s="50"/>
      <c r="O9339" s="50"/>
      <c r="P9339" s="50"/>
    </row>
    <row r="9340" spans="1:16">
      <c r="A9340" s="50"/>
      <c r="C9340" s="50"/>
      <c r="D9340" s="50"/>
      <c r="E9340" s="56"/>
      <c r="F9340" s="50"/>
      <c r="L9340" s="50"/>
      <c r="N9340" s="50"/>
      <c r="O9340" s="50"/>
      <c r="P9340" s="50"/>
    </row>
    <row r="9341" spans="1:16">
      <c r="A9341" s="50"/>
      <c r="C9341" s="50"/>
      <c r="D9341" s="50"/>
      <c r="E9341" s="56"/>
      <c r="F9341" s="50"/>
      <c r="L9341" s="50"/>
      <c r="N9341" s="50"/>
      <c r="O9341" s="50"/>
      <c r="P9341" s="50"/>
    </row>
    <row r="9342" spans="1:16">
      <c r="A9342" s="50"/>
      <c r="C9342" s="50"/>
      <c r="D9342" s="50"/>
      <c r="E9342" s="56"/>
      <c r="F9342" s="50"/>
      <c r="L9342" s="50"/>
      <c r="N9342" s="50"/>
      <c r="O9342" s="50"/>
      <c r="P9342" s="50"/>
    </row>
    <row r="9343" spans="1:16">
      <c r="A9343" s="50"/>
      <c r="C9343" s="50"/>
      <c r="D9343" s="50"/>
      <c r="E9343" s="56"/>
      <c r="F9343" s="50"/>
      <c r="L9343" s="50"/>
      <c r="N9343" s="50"/>
      <c r="O9343" s="50"/>
      <c r="P9343" s="50"/>
    </row>
    <row r="9344" spans="1:16">
      <c r="A9344" s="50"/>
      <c r="C9344" s="50"/>
      <c r="D9344" s="50"/>
      <c r="E9344" s="56"/>
      <c r="F9344" s="50"/>
      <c r="L9344" s="50"/>
      <c r="N9344" s="50"/>
      <c r="O9344" s="50"/>
      <c r="P9344" s="50"/>
    </row>
    <row r="9345" spans="1:16">
      <c r="A9345" s="50"/>
      <c r="C9345" s="50"/>
      <c r="D9345" s="50"/>
      <c r="E9345" s="56"/>
      <c r="F9345" s="50"/>
      <c r="L9345" s="50"/>
      <c r="N9345" s="50"/>
      <c r="O9345" s="50"/>
      <c r="P9345" s="50"/>
    </row>
    <row r="9346" spans="1:16">
      <c r="A9346" s="50"/>
      <c r="C9346" s="50"/>
      <c r="D9346" s="50"/>
      <c r="E9346" s="56"/>
      <c r="F9346" s="50"/>
      <c r="L9346" s="50"/>
      <c r="N9346" s="50"/>
      <c r="O9346" s="50"/>
      <c r="P9346" s="50"/>
    </row>
    <row r="9347" spans="1:16">
      <c r="A9347" s="50"/>
      <c r="C9347" s="50"/>
      <c r="D9347" s="50"/>
      <c r="E9347" s="56"/>
      <c r="F9347" s="50"/>
      <c r="L9347" s="50"/>
      <c r="N9347" s="50"/>
      <c r="O9347" s="50"/>
      <c r="P9347" s="50"/>
    </row>
    <row r="9348" spans="1:16">
      <c r="A9348" s="50"/>
      <c r="C9348" s="50"/>
      <c r="D9348" s="50"/>
      <c r="E9348" s="56"/>
      <c r="F9348" s="50"/>
      <c r="L9348" s="50"/>
      <c r="N9348" s="50"/>
      <c r="O9348" s="50"/>
      <c r="P9348" s="50"/>
    </row>
    <row r="9349" spans="1:16">
      <c r="A9349" s="50"/>
      <c r="C9349" s="50"/>
      <c r="D9349" s="50"/>
      <c r="E9349" s="56"/>
      <c r="F9349" s="50"/>
      <c r="L9349" s="50"/>
      <c r="N9349" s="50"/>
      <c r="O9349" s="50"/>
      <c r="P9349" s="50"/>
    </row>
    <row r="9350" spans="1:16">
      <c r="A9350" s="50"/>
      <c r="C9350" s="50"/>
      <c r="D9350" s="50"/>
      <c r="E9350" s="56"/>
      <c r="F9350" s="50"/>
      <c r="L9350" s="50"/>
      <c r="N9350" s="50"/>
      <c r="O9350" s="50"/>
      <c r="P9350" s="50"/>
    </row>
    <row r="9351" spans="1:16">
      <c r="A9351" s="50"/>
      <c r="C9351" s="50"/>
      <c r="D9351" s="50"/>
      <c r="E9351" s="56"/>
      <c r="F9351" s="50"/>
      <c r="L9351" s="50"/>
      <c r="N9351" s="50"/>
      <c r="O9351" s="50"/>
      <c r="P9351" s="50"/>
    </row>
    <row r="9352" spans="1:16">
      <c r="A9352" s="50"/>
      <c r="C9352" s="50"/>
      <c r="D9352" s="50"/>
      <c r="E9352" s="56"/>
      <c r="F9352" s="50"/>
      <c r="L9352" s="50"/>
      <c r="N9352" s="50"/>
      <c r="O9352" s="50"/>
      <c r="P9352" s="50"/>
    </row>
    <row r="9353" spans="1:16">
      <c r="A9353" s="50"/>
      <c r="C9353" s="50"/>
      <c r="D9353" s="50"/>
      <c r="E9353" s="56"/>
      <c r="F9353" s="50"/>
      <c r="L9353" s="50"/>
      <c r="N9353" s="50"/>
      <c r="O9353" s="50"/>
      <c r="P9353" s="50"/>
    </row>
    <row r="9354" spans="1:16">
      <c r="A9354" s="50"/>
      <c r="C9354" s="50"/>
      <c r="D9354" s="50"/>
      <c r="E9354" s="56"/>
      <c r="F9354" s="50"/>
      <c r="L9354" s="50"/>
      <c r="N9354" s="50"/>
      <c r="O9354" s="50"/>
      <c r="P9354" s="50"/>
    </row>
    <row r="9355" spans="1:16">
      <c r="A9355" s="50"/>
      <c r="C9355" s="50"/>
      <c r="D9355" s="50"/>
      <c r="E9355" s="56"/>
      <c r="F9355" s="50"/>
      <c r="L9355" s="50"/>
      <c r="N9355" s="50"/>
      <c r="O9355" s="50"/>
      <c r="P9355" s="50"/>
    </row>
    <row r="9356" spans="1:16">
      <c r="A9356" s="50"/>
      <c r="C9356" s="50"/>
      <c r="D9356" s="50"/>
      <c r="E9356" s="56"/>
      <c r="F9356" s="50"/>
      <c r="L9356" s="50"/>
      <c r="N9356" s="50"/>
      <c r="O9356" s="50"/>
      <c r="P9356" s="50"/>
    </row>
    <row r="9357" spans="1:16">
      <c r="A9357" s="50"/>
      <c r="C9357" s="50"/>
      <c r="D9357" s="50"/>
      <c r="E9357" s="56"/>
      <c r="F9357" s="50"/>
      <c r="L9357" s="50"/>
      <c r="N9357" s="50"/>
      <c r="O9357" s="50"/>
      <c r="P9357" s="50"/>
    </row>
    <row r="9358" spans="1:16">
      <c r="A9358" s="50"/>
      <c r="C9358" s="50"/>
      <c r="D9358" s="50"/>
      <c r="E9358" s="56"/>
      <c r="F9358" s="50"/>
      <c r="L9358" s="50"/>
      <c r="N9358" s="50"/>
      <c r="O9358" s="50"/>
      <c r="P9358" s="50"/>
    </row>
    <row r="9359" spans="1:16">
      <c r="A9359" s="50"/>
      <c r="C9359" s="50"/>
      <c r="D9359" s="50"/>
      <c r="E9359" s="56"/>
      <c r="F9359" s="50"/>
      <c r="L9359" s="50"/>
      <c r="N9359" s="50"/>
      <c r="O9359" s="50"/>
      <c r="P9359" s="50"/>
    </row>
    <row r="9360" spans="1:16">
      <c r="A9360" s="50"/>
      <c r="C9360" s="50"/>
      <c r="D9360" s="50"/>
      <c r="E9360" s="56"/>
      <c r="F9360" s="50"/>
      <c r="L9360" s="50"/>
      <c r="N9360" s="50"/>
      <c r="O9360" s="50"/>
      <c r="P9360" s="50"/>
    </row>
    <row r="9361" spans="1:16">
      <c r="A9361" s="50"/>
      <c r="C9361" s="50"/>
      <c r="D9361" s="50"/>
      <c r="E9361" s="56"/>
      <c r="F9361" s="50"/>
      <c r="L9361" s="50"/>
      <c r="N9361" s="50"/>
      <c r="O9361" s="50"/>
      <c r="P9361" s="50"/>
    </row>
    <row r="9362" spans="1:16">
      <c r="A9362" s="50"/>
      <c r="C9362" s="50"/>
      <c r="D9362" s="50"/>
      <c r="E9362" s="56"/>
      <c r="F9362" s="50"/>
      <c r="L9362" s="50"/>
      <c r="N9362" s="50"/>
      <c r="O9362" s="50"/>
      <c r="P9362" s="50"/>
    </row>
    <row r="9363" spans="1:16">
      <c r="A9363" s="50"/>
      <c r="C9363" s="50"/>
      <c r="D9363" s="50"/>
      <c r="E9363" s="56"/>
      <c r="F9363" s="50"/>
      <c r="L9363" s="50"/>
      <c r="N9363" s="50"/>
      <c r="O9363" s="50"/>
      <c r="P9363" s="50"/>
    </row>
    <row r="9364" spans="1:16">
      <c r="A9364" s="50"/>
      <c r="C9364" s="50"/>
      <c r="D9364" s="50"/>
      <c r="E9364" s="56"/>
      <c r="F9364" s="50"/>
      <c r="L9364" s="50"/>
      <c r="N9364" s="50"/>
      <c r="O9364" s="50"/>
      <c r="P9364" s="50"/>
    </row>
    <row r="9365" spans="1:16">
      <c r="A9365" s="50"/>
      <c r="C9365" s="50"/>
      <c r="D9365" s="50"/>
      <c r="E9365" s="56"/>
      <c r="F9365" s="50"/>
      <c r="L9365" s="50"/>
      <c r="N9365" s="50"/>
      <c r="O9365" s="50"/>
      <c r="P9365" s="50"/>
    </row>
    <row r="9366" spans="1:16">
      <c r="A9366" s="50"/>
      <c r="C9366" s="50"/>
      <c r="D9366" s="50"/>
      <c r="E9366" s="56"/>
      <c r="F9366" s="50"/>
      <c r="L9366" s="50"/>
      <c r="N9366" s="50"/>
      <c r="O9366" s="50"/>
      <c r="P9366" s="50"/>
    </row>
    <row r="9367" spans="1:16">
      <c r="A9367" s="50"/>
      <c r="C9367" s="50"/>
      <c r="D9367" s="50"/>
      <c r="E9367" s="56"/>
      <c r="F9367" s="50"/>
      <c r="L9367" s="50"/>
      <c r="N9367" s="50"/>
      <c r="O9367" s="50"/>
      <c r="P9367" s="50"/>
    </row>
    <row r="9368" spans="1:16">
      <c r="A9368" s="50"/>
      <c r="C9368" s="50"/>
      <c r="D9368" s="50"/>
      <c r="E9368" s="56"/>
      <c r="F9368" s="50"/>
      <c r="L9368" s="50"/>
      <c r="N9368" s="50"/>
      <c r="O9368" s="50"/>
      <c r="P9368" s="50"/>
    </row>
    <row r="9369" spans="1:16">
      <c r="A9369" s="50"/>
      <c r="C9369" s="50"/>
      <c r="D9369" s="50"/>
      <c r="E9369" s="56"/>
      <c r="F9369" s="50"/>
      <c r="L9369" s="50"/>
      <c r="N9369" s="50"/>
      <c r="O9369" s="50"/>
      <c r="P9369" s="50"/>
    </row>
    <row r="9370" spans="1:16">
      <c r="A9370" s="50"/>
      <c r="C9370" s="50"/>
      <c r="D9370" s="50"/>
      <c r="E9370" s="56"/>
      <c r="F9370" s="50"/>
      <c r="L9370" s="50"/>
      <c r="N9370" s="50"/>
      <c r="O9370" s="50"/>
      <c r="P9370" s="50"/>
    </row>
    <row r="9371" spans="1:16">
      <c r="A9371" s="50"/>
      <c r="C9371" s="50"/>
      <c r="D9371" s="50"/>
      <c r="E9371" s="56"/>
      <c r="F9371" s="50"/>
      <c r="L9371" s="50"/>
      <c r="N9371" s="50"/>
      <c r="O9371" s="50"/>
      <c r="P9371" s="50"/>
    </row>
    <row r="9372" spans="1:16">
      <c r="A9372" s="50"/>
      <c r="C9372" s="50"/>
      <c r="D9372" s="50"/>
      <c r="E9372" s="56"/>
      <c r="F9372" s="50"/>
      <c r="L9372" s="50"/>
      <c r="N9372" s="50"/>
      <c r="O9372" s="50"/>
      <c r="P9372" s="50"/>
    </row>
    <row r="9373" spans="1:16">
      <c r="A9373" s="50"/>
      <c r="C9373" s="50"/>
      <c r="D9373" s="50"/>
      <c r="E9373" s="56"/>
      <c r="F9373" s="50"/>
      <c r="L9373" s="50"/>
      <c r="N9373" s="50"/>
      <c r="O9373" s="50"/>
      <c r="P9373" s="50"/>
    </row>
    <row r="9374" spans="1:16">
      <c r="A9374" s="50"/>
      <c r="C9374" s="50"/>
      <c r="D9374" s="50"/>
      <c r="E9374" s="56"/>
      <c r="F9374" s="50"/>
      <c r="L9374" s="50"/>
      <c r="N9374" s="50"/>
      <c r="O9374" s="50"/>
      <c r="P9374" s="50"/>
    </row>
    <row r="9375" spans="1:16">
      <c r="A9375" s="50"/>
      <c r="C9375" s="50"/>
      <c r="D9375" s="50"/>
      <c r="E9375" s="56"/>
      <c r="F9375" s="50"/>
      <c r="L9375" s="50"/>
      <c r="N9375" s="50"/>
      <c r="O9375" s="50"/>
      <c r="P9375" s="50"/>
    </row>
    <row r="9376" spans="1:16">
      <c r="A9376" s="50"/>
      <c r="C9376" s="50"/>
      <c r="D9376" s="50"/>
      <c r="E9376" s="56"/>
      <c r="F9376" s="50"/>
      <c r="L9376" s="50"/>
      <c r="N9376" s="50"/>
      <c r="O9376" s="50"/>
      <c r="P9376" s="50"/>
    </row>
    <row r="9377" spans="1:16">
      <c r="A9377" s="50"/>
      <c r="C9377" s="50"/>
      <c r="D9377" s="50"/>
      <c r="E9377" s="56"/>
      <c r="F9377" s="50"/>
      <c r="L9377" s="50"/>
      <c r="N9377" s="50"/>
      <c r="O9377" s="50"/>
      <c r="P9377" s="50"/>
    </row>
    <row r="9378" spans="1:16">
      <c r="A9378" s="50"/>
      <c r="C9378" s="50"/>
      <c r="D9378" s="50"/>
      <c r="E9378" s="56"/>
      <c r="F9378" s="50"/>
      <c r="L9378" s="50"/>
      <c r="N9378" s="50"/>
      <c r="O9378" s="50"/>
      <c r="P9378" s="50"/>
    </row>
    <row r="9379" spans="1:16">
      <c r="A9379" s="50"/>
      <c r="C9379" s="50"/>
      <c r="D9379" s="50"/>
      <c r="E9379" s="56"/>
      <c r="F9379" s="50"/>
      <c r="L9379" s="50"/>
      <c r="N9379" s="50"/>
      <c r="O9379" s="50"/>
      <c r="P9379" s="50"/>
    </row>
    <row r="9380" spans="1:16">
      <c r="A9380" s="50"/>
      <c r="C9380" s="50"/>
      <c r="D9380" s="50"/>
      <c r="E9380" s="56"/>
      <c r="F9380" s="50"/>
      <c r="L9380" s="50"/>
      <c r="N9380" s="50"/>
      <c r="O9380" s="50"/>
      <c r="P9380" s="50"/>
    </row>
    <row r="9381" spans="1:16">
      <c r="A9381" s="50"/>
      <c r="C9381" s="50"/>
      <c r="D9381" s="50"/>
      <c r="E9381" s="56"/>
      <c r="F9381" s="50"/>
      <c r="L9381" s="50"/>
      <c r="N9381" s="50"/>
      <c r="O9381" s="50"/>
      <c r="P9381" s="50"/>
    </row>
    <row r="9382" spans="1:16">
      <c r="A9382" s="50"/>
      <c r="C9382" s="50"/>
      <c r="D9382" s="50"/>
      <c r="E9382" s="56"/>
      <c r="F9382" s="50"/>
      <c r="L9382" s="50"/>
      <c r="N9382" s="50"/>
      <c r="O9382" s="50"/>
      <c r="P9382" s="50"/>
    </row>
    <row r="9383" spans="1:16">
      <c r="A9383" s="50"/>
      <c r="C9383" s="50"/>
      <c r="D9383" s="50"/>
      <c r="E9383" s="56"/>
      <c r="F9383" s="50"/>
      <c r="L9383" s="50"/>
      <c r="N9383" s="50"/>
      <c r="O9383" s="50"/>
      <c r="P9383" s="50"/>
    </row>
    <row r="9384" spans="1:16">
      <c r="A9384" s="50"/>
      <c r="C9384" s="50"/>
      <c r="D9384" s="50"/>
      <c r="E9384" s="56"/>
      <c r="F9384" s="50"/>
      <c r="L9384" s="50"/>
      <c r="N9384" s="50"/>
      <c r="O9384" s="50"/>
      <c r="P9384" s="50"/>
    </row>
    <row r="9385" spans="1:16">
      <c r="A9385" s="50"/>
      <c r="C9385" s="50"/>
      <c r="D9385" s="50"/>
      <c r="E9385" s="56"/>
      <c r="F9385" s="50"/>
      <c r="L9385" s="50"/>
      <c r="N9385" s="50"/>
      <c r="O9385" s="50"/>
      <c r="P9385" s="50"/>
    </row>
    <row r="9386" spans="1:16">
      <c r="A9386" s="50"/>
      <c r="C9386" s="50"/>
      <c r="D9386" s="50"/>
      <c r="E9386" s="56"/>
      <c r="F9386" s="50"/>
      <c r="L9386" s="50"/>
      <c r="N9386" s="50"/>
      <c r="O9386" s="50"/>
      <c r="P9386" s="50"/>
    </row>
    <row r="9387" spans="1:16">
      <c r="A9387" s="50"/>
      <c r="C9387" s="50"/>
      <c r="D9387" s="50"/>
      <c r="E9387" s="56"/>
      <c r="F9387" s="50"/>
      <c r="L9387" s="50"/>
      <c r="N9387" s="50"/>
      <c r="O9387" s="50"/>
      <c r="P9387" s="50"/>
    </row>
    <row r="9388" spans="1:16">
      <c r="A9388" s="50"/>
      <c r="C9388" s="50"/>
      <c r="D9388" s="50"/>
      <c r="E9388" s="56"/>
      <c r="F9388" s="50"/>
      <c r="L9388" s="50"/>
      <c r="N9388" s="50"/>
      <c r="O9388" s="50"/>
      <c r="P9388" s="50"/>
    </row>
    <row r="9389" spans="1:16">
      <c r="A9389" s="50"/>
      <c r="C9389" s="50"/>
      <c r="D9389" s="50"/>
      <c r="E9389" s="56"/>
      <c r="F9389" s="50"/>
      <c r="L9389" s="50"/>
      <c r="N9389" s="50"/>
      <c r="O9389" s="50"/>
      <c r="P9389" s="50"/>
    </row>
    <row r="9390" spans="1:16">
      <c r="A9390" s="50"/>
      <c r="C9390" s="50"/>
      <c r="D9390" s="50"/>
      <c r="E9390" s="56"/>
      <c r="F9390" s="50"/>
      <c r="L9390" s="50"/>
      <c r="N9390" s="50"/>
      <c r="O9390" s="50"/>
      <c r="P9390" s="50"/>
    </row>
    <row r="9391" spans="1:16">
      <c r="A9391" s="50"/>
      <c r="C9391" s="50"/>
      <c r="D9391" s="50"/>
      <c r="E9391" s="56"/>
      <c r="F9391" s="50"/>
      <c r="L9391" s="50"/>
      <c r="N9391" s="50"/>
      <c r="O9391" s="50"/>
      <c r="P9391" s="50"/>
    </row>
    <row r="9392" spans="1:16">
      <c r="A9392" s="50"/>
      <c r="C9392" s="50"/>
      <c r="D9392" s="50"/>
      <c r="E9392" s="56"/>
      <c r="F9392" s="50"/>
      <c r="L9392" s="50"/>
      <c r="N9392" s="50"/>
      <c r="O9392" s="50"/>
      <c r="P9392" s="50"/>
    </row>
    <row r="9393" spans="1:16">
      <c r="A9393" s="50"/>
      <c r="C9393" s="50"/>
      <c r="D9393" s="50"/>
      <c r="E9393" s="56"/>
      <c r="F9393" s="50"/>
      <c r="L9393" s="50"/>
      <c r="N9393" s="50"/>
      <c r="O9393" s="50"/>
      <c r="P9393" s="50"/>
    </row>
    <row r="9394" spans="1:16">
      <c r="A9394" s="50"/>
      <c r="C9394" s="50"/>
      <c r="D9394" s="50"/>
      <c r="E9394" s="56"/>
      <c r="F9394" s="50"/>
      <c r="L9394" s="50"/>
      <c r="N9394" s="50"/>
      <c r="O9394" s="50"/>
      <c r="P9394" s="50"/>
    </row>
    <row r="9395" spans="1:16">
      <c r="A9395" s="50"/>
      <c r="C9395" s="50"/>
      <c r="D9395" s="50"/>
      <c r="E9395" s="56"/>
      <c r="F9395" s="50"/>
      <c r="L9395" s="50"/>
      <c r="N9395" s="50"/>
      <c r="O9395" s="50"/>
      <c r="P9395" s="50"/>
    </row>
    <row r="9396" spans="1:16">
      <c r="A9396" s="50"/>
      <c r="C9396" s="50"/>
      <c r="D9396" s="50"/>
      <c r="E9396" s="56"/>
      <c r="F9396" s="50"/>
      <c r="L9396" s="50"/>
      <c r="N9396" s="50"/>
      <c r="O9396" s="50"/>
      <c r="P9396" s="50"/>
    </row>
    <row r="9397" spans="1:16">
      <c r="A9397" s="50"/>
      <c r="C9397" s="50"/>
      <c r="D9397" s="50"/>
      <c r="E9397" s="56"/>
      <c r="F9397" s="50"/>
      <c r="L9397" s="50"/>
      <c r="N9397" s="50"/>
      <c r="O9397" s="50"/>
      <c r="P9397" s="50"/>
    </row>
    <row r="9398" spans="1:16">
      <c r="A9398" s="50"/>
      <c r="C9398" s="50"/>
      <c r="D9398" s="50"/>
      <c r="E9398" s="56"/>
      <c r="F9398" s="50"/>
      <c r="L9398" s="50"/>
      <c r="N9398" s="50"/>
      <c r="O9398" s="50"/>
      <c r="P9398" s="50"/>
    </row>
    <row r="9399" spans="1:16">
      <c r="A9399" s="50"/>
      <c r="C9399" s="50"/>
      <c r="D9399" s="50"/>
      <c r="E9399" s="56"/>
      <c r="F9399" s="50"/>
      <c r="L9399" s="50"/>
      <c r="N9399" s="50"/>
      <c r="O9399" s="50"/>
      <c r="P9399" s="50"/>
    </row>
    <row r="9400" spans="1:16">
      <c r="A9400" s="50"/>
      <c r="C9400" s="50"/>
      <c r="D9400" s="50"/>
      <c r="E9400" s="56"/>
      <c r="F9400" s="50"/>
      <c r="L9400" s="50"/>
      <c r="N9400" s="50"/>
      <c r="O9400" s="50"/>
      <c r="P9400" s="50"/>
    </row>
    <row r="9401" spans="1:16">
      <c r="A9401" s="50"/>
      <c r="C9401" s="50"/>
      <c r="D9401" s="50"/>
      <c r="E9401" s="56"/>
      <c r="F9401" s="50"/>
      <c r="L9401" s="50"/>
      <c r="N9401" s="50"/>
      <c r="O9401" s="50"/>
      <c r="P9401" s="50"/>
    </row>
    <row r="9402" spans="1:16">
      <c r="A9402" s="50"/>
      <c r="C9402" s="50"/>
      <c r="D9402" s="50"/>
      <c r="E9402" s="56"/>
      <c r="F9402" s="50"/>
      <c r="L9402" s="50"/>
      <c r="N9402" s="50"/>
      <c r="O9402" s="50"/>
      <c r="P9402" s="50"/>
    </row>
    <row r="9403" spans="1:16">
      <c r="A9403" s="50"/>
      <c r="C9403" s="50"/>
      <c r="D9403" s="50"/>
      <c r="E9403" s="56"/>
      <c r="F9403" s="50"/>
      <c r="L9403" s="50"/>
      <c r="N9403" s="50"/>
      <c r="O9403" s="50"/>
      <c r="P9403" s="50"/>
    </row>
    <row r="9404" spans="1:16">
      <c r="A9404" s="50"/>
      <c r="C9404" s="50"/>
      <c r="D9404" s="50"/>
      <c r="E9404" s="56"/>
      <c r="F9404" s="50"/>
      <c r="L9404" s="50"/>
      <c r="N9404" s="50"/>
      <c r="O9404" s="50"/>
      <c r="P9404" s="50"/>
    </row>
    <row r="9405" spans="1:16">
      <c r="A9405" s="50"/>
      <c r="C9405" s="50"/>
      <c r="D9405" s="50"/>
      <c r="E9405" s="56"/>
      <c r="F9405" s="50"/>
      <c r="L9405" s="50"/>
      <c r="N9405" s="50"/>
      <c r="O9405" s="50"/>
      <c r="P9405" s="50"/>
    </row>
    <row r="9406" spans="1:16">
      <c r="A9406" s="50"/>
      <c r="C9406" s="50"/>
      <c r="D9406" s="50"/>
      <c r="E9406" s="56"/>
      <c r="F9406" s="50"/>
      <c r="L9406" s="50"/>
      <c r="N9406" s="50"/>
      <c r="O9406" s="50"/>
      <c r="P9406" s="50"/>
    </row>
    <row r="9407" spans="1:16">
      <c r="A9407" s="50"/>
      <c r="C9407" s="50"/>
      <c r="D9407" s="50"/>
      <c r="E9407" s="56"/>
      <c r="F9407" s="50"/>
      <c r="L9407" s="50"/>
      <c r="N9407" s="50"/>
      <c r="O9407" s="50"/>
      <c r="P9407" s="50"/>
    </row>
    <row r="9408" spans="1:16">
      <c r="A9408" s="50"/>
      <c r="C9408" s="50"/>
      <c r="D9408" s="50"/>
      <c r="E9408" s="56"/>
      <c r="F9408" s="50"/>
      <c r="L9408" s="50"/>
      <c r="N9408" s="50"/>
      <c r="O9408" s="50"/>
      <c r="P9408" s="50"/>
    </row>
    <row r="9409" spans="1:16">
      <c r="A9409" s="50"/>
      <c r="C9409" s="50"/>
      <c r="D9409" s="50"/>
      <c r="E9409" s="56"/>
      <c r="F9409" s="50"/>
      <c r="L9409" s="50"/>
      <c r="N9409" s="50"/>
      <c r="O9409" s="50"/>
      <c r="P9409" s="50"/>
    </row>
    <row r="9410" spans="1:16">
      <c r="A9410" s="50"/>
      <c r="C9410" s="50"/>
      <c r="D9410" s="50"/>
      <c r="E9410" s="56"/>
      <c r="F9410" s="50"/>
      <c r="L9410" s="50"/>
      <c r="N9410" s="50"/>
      <c r="O9410" s="50"/>
      <c r="P9410" s="50"/>
    </row>
    <row r="9411" spans="1:16">
      <c r="A9411" s="50"/>
      <c r="C9411" s="50"/>
      <c r="D9411" s="50"/>
      <c r="E9411" s="56"/>
      <c r="F9411" s="50"/>
      <c r="L9411" s="50"/>
      <c r="N9411" s="50"/>
      <c r="O9411" s="50"/>
      <c r="P9411" s="50"/>
    </row>
    <row r="9412" spans="1:16">
      <c r="A9412" s="50"/>
      <c r="C9412" s="50"/>
      <c r="D9412" s="50"/>
      <c r="E9412" s="56"/>
      <c r="F9412" s="50"/>
      <c r="L9412" s="50"/>
      <c r="N9412" s="50"/>
      <c r="O9412" s="50"/>
      <c r="P9412" s="50"/>
    </row>
    <row r="9413" spans="1:16">
      <c r="A9413" s="50"/>
      <c r="C9413" s="50"/>
      <c r="D9413" s="50"/>
      <c r="E9413" s="56"/>
      <c r="F9413" s="50"/>
      <c r="L9413" s="50"/>
      <c r="N9413" s="50"/>
      <c r="O9413" s="50"/>
      <c r="P9413" s="50"/>
    </row>
    <row r="9414" spans="1:16">
      <c r="A9414" s="50"/>
      <c r="C9414" s="50"/>
      <c r="D9414" s="50"/>
      <c r="E9414" s="56"/>
      <c r="F9414" s="50"/>
      <c r="L9414" s="50"/>
      <c r="N9414" s="50"/>
      <c r="O9414" s="50"/>
      <c r="P9414" s="50"/>
    </row>
    <row r="9415" spans="1:16">
      <c r="A9415" s="50"/>
      <c r="C9415" s="50"/>
      <c r="D9415" s="50"/>
      <c r="E9415" s="56"/>
      <c r="F9415" s="50"/>
      <c r="L9415" s="50"/>
      <c r="N9415" s="50"/>
      <c r="O9415" s="50"/>
      <c r="P9415" s="50"/>
    </row>
    <row r="9416" spans="1:16">
      <c r="A9416" s="50"/>
      <c r="C9416" s="50"/>
      <c r="D9416" s="50"/>
      <c r="E9416" s="56"/>
      <c r="F9416" s="50"/>
      <c r="L9416" s="50"/>
      <c r="N9416" s="50"/>
      <c r="O9416" s="50"/>
      <c r="P9416" s="50"/>
    </row>
    <row r="9417" spans="1:16">
      <c r="A9417" s="50"/>
      <c r="C9417" s="50"/>
      <c r="D9417" s="50"/>
      <c r="E9417" s="56"/>
      <c r="F9417" s="50"/>
      <c r="L9417" s="50"/>
      <c r="N9417" s="50"/>
      <c r="O9417" s="50"/>
      <c r="P9417" s="50"/>
    </row>
    <row r="9418" spans="1:16">
      <c r="A9418" s="50"/>
      <c r="C9418" s="50"/>
      <c r="D9418" s="50"/>
      <c r="E9418" s="56"/>
      <c r="F9418" s="50"/>
      <c r="L9418" s="50"/>
      <c r="N9418" s="50"/>
      <c r="O9418" s="50"/>
      <c r="P9418" s="50"/>
    </row>
    <row r="9419" spans="1:16">
      <c r="A9419" s="50"/>
      <c r="C9419" s="50"/>
      <c r="D9419" s="50"/>
      <c r="E9419" s="56"/>
      <c r="F9419" s="50"/>
      <c r="L9419" s="50"/>
      <c r="N9419" s="50"/>
      <c r="O9419" s="50"/>
      <c r="P9419" s="50"/>
    </row>
    <row r="9420" spans="1:16">
      <c r="A9420" s="50"/>
      <c r="C9420" s="50"/>
      <c r="D9420" s="50"/>
      <c r="E9420" s="56"/>
      <c r="F9420" s="50"/>
      <c r="L9420" s="50"/>
      <c r="N9420" s="50"/>
      <c r="O9420" s="50"/>
      <c r="P9420" s="50"/>
    </row>
    <row r="9421" spans="1:16">
      <c r="A9421" s="50"/>
      <c r="C9421" s="50"/>
      <c r="D9421" s="50"/>
      <c r="E9421" s="56"/>
      <c r="F9421" s="50"/>
      <c r="L9421" s="50"/>
      <c r="N9421" s="50"/>
      <c r="O9421" s="50"/>
      <c r="P9421" s="50"/>
    </row>
    <row r="9422" spans="1:16">
      <c r="A9422" s="50"/>
      <c r="C9422" s="50"/>
      <c r="D9422" s="50"/>
      <c r="E9422" s="56"/>
      <c r="F9422" s="50"/>
      <c r="L9422" s="50"/>
      <c r="N9422" s="50"/>
      <c r="O9422" s="50"/>
      <c r="P9422" s="50"/>
    </row>
    <row r="9423" spans="1:16">
      <c r="A9423" s="50"/>
      <c r="C9423" s="50"/>
      <c r="D9423" s="50"/>
      <c r="E9423" s="56"/>
      <c r="F9423" s="50"/>
      <c r="L9423" s="50"/>
      <c r="N9423" s="50"/>
      <c r="O9423" s="50"/>
      <c r="P9423" s="50"/>
    </row>
    <row r="9424" spans="1:16">
      <c r="A9424" s="50"/>
      <c r="C9424" s="50"/>
      <c r="D9424" s="50"/>
      <c r="E9424" s="56"/>
      <c r="F9424" s="50"/>
      <c r="L9424" s="50"/>
      <c r="N9424" s="50"/>
      <c r="O9424" s="50"/>
      <c r="P9424" s="50"/>
    </row>
    <row r="9425" spans="1:16">
      <c r="A9425" s="50"/>
      <c r="C9425" s="50"/>
      <c r="D9425" s="50"/>
      <c r="E9425" s="56"/>
      <c r="F9425" s="50"/>
      <c r="L9425" s="50"/>
      <c r="N9425" s="50"/>
      <c r="O9425" s="50"/>
      <c r="P9425" s="50"/>
    </row>
    <row r="9426" spans="1:16">
      <c r="A9426" s="50"/>
      <c r="C9426" s="50"/>
      <c r="D9426" s="50"/>
      <c r="E9426" s="56"/>
      <c r="F9426" s="50"/>
      <c r="L9426" s="50"/>
      <c r="N9426" s="50"/>
      <c r="O9426" s="50"/>
      <c r="P9426" s="50"/>
    </row>
    <row r="9427" spans="1:16">
      <c r="A9427" s="50"/>
      <c r="C9427" s="50"/>
      <c r="D9427" s="50"/>
      <c r="E9427" s="56"/>
      <c r="F9427" s="50"/>
      <c r="L9427" s="50"/>
      <c r="N9427" s="50"/>
      <c r="O9427" s="50"/>
      <c r="P9427" s="50"/>
    </row>
    <row r="9428" spans="1:16">
      <c r="A9428" s="50"/>
      <c r="C9428" s="50"/>
      <c r="D9428" s="50"/>
      <c r="E9428" s="56"/>
      <c r="F9428" s="50"/>
      <c r="L9428" s="50"/>
      <c r="N9428" s="50"/>
      <c r="O9428" s="50"/>
      <c r="P9428" s="50"/>
    </row>
    <row r="9429" spans="1:16">
      <c r="A9429" s="50"/>
      <c r="C9429" s="50"/>
      <c r="D9429" s="50"/>
      <c r="E9429" s="56"/>
      <c r="F9429" s="50"/>
      <c r="L9429" s="50"/>
      <c r="N9429" s="50"/>
      <c r="O9429" s="50"/>
      <c r="P9429" s="50"/>
    </row>
    <row r="9430" spans="1:16">
      <c r="A9430" s="50"/>
      <c r="C9430" s="50"/>
      <c r="D9430" s="50"/>
      <c r="E9430" s="56"/>
      <c r="F9430" s="50"/>
      <c r="L9430" s="50"/>
      <c r="N9430" s="50"/>
      <c r="O9430" s="50"/>
      <c r="P9430" s="50"/>
    </row>
    <row r="9431" spans="1:16">
      <c r="A9431" s="50"/>
      <c r="C9431" s="50"/>
      <c r="D9431" s="50"/>
      <c r="E9431" s="56"/>
      <c r="F9431" s="50"/>
      <c r="L9431" s="50"/>
      <c r="N9431" s="50"/>
      <c r="O9431" s="50"/>
      <c r="P9431" s="50"/>
    </row>
    <row r="9432" spans="1:16">
      <c r="A9432" s="50"/>
      <c r="C9432" s="50"/>
      <c r="D9432" s="50"/>
      <c r="E9432" s="56"/>
      <c r="F9432" s="50"/>
      <c r="L9432" s="50"/>
      <c r="N9432" s="50"/>
      <c r="O9432" s="50"/>
      <c r="P9432" s="50"/>
    </row>
    <row r="9433" spans="1:16">
      <c r="A9433" s="50"/>
      <c r="C9433" s="50"/>
      <c r="D9433" s="50"/>
      <c r="E9433" s="56"/>
      <c r="F9433" s="50"/>
      <c r="L9433" s="50"/>
      <c r="N9433" s="50"/>
      <c r="O9433" s="50"/>
      <c r="P9433" s="50"/>
    </row>
    <row r="9434" spans="1:16">
      <c r="A9434" s="50"/>
      <c r="C9434" s="50"/>
      <c r="D9434" s="50"/>
      <c r="E9434" s="56"/>
      <c r="F9434" s="50"/>
      <c r="L9434" s="50"/>
      <c r="N9434" s="50"/>
      <c r="O9434" s="50"/>
      <c r="P9434" s="50"/>
    </row>
    <row r="9435" spans="1:16">
      <c r="A9435" s="50"/>
      <c r="C9435" s="50"/>
      <c r="D9435" s="50"/>
      <c r="E9435" s="56"/>
      <c r="F9435" s="50"/>
      <c r="L9435" s="50"/>
      <c r="N9435" s="50"/>
      <c r="O9435" s="50"/>
      <c r="P9435" s="50"/>
    </row>
    <row r="9436" spans="1:16">
      <c r="A9436" s="50"/>
      <c r="C9436" s="50"/>
      <c r="D9436" s="50"/>
      <c r="E9436" s="56"/>
      <c r="F9436" s="50"/>
      <c r="L9436" s="50"/>
      <c r="N9436" s="50"/>
      <c r="O9436" s="50"/>
      <c r="P9436" s="50"/>
    </row>
    <row r="9437" spans="1:16">
      <c r="A9437" s="50"/>
      <c r="C9437" s="50"/>
      <c r="D9437" s="50"/>
      <c r="E9437" s="56"/>
      <c r="F9437" s="50"/>
      <c r="L9437" s="50"/>
      <c r="N9437" s="50"/>
      <c r="O9437" s="50"/>
      <c r="P9437" s="50"/>
    </row>
    <row r="9438" spans="1:16">
      <c r="A9438" s="50"/>
      <c r="C9438" s="50"/>
      <c r="D9438" s="50"/>
      <c r="E9438" s="56"/>
      <c r="F9438" s="50"/>
      <c r="L9438" s="50"/>
      <c r="N9438" s="50"/>
      <c r="O9438" s="50"/>
      <c r="P9438" s="50"/>
    </row>
    <row r="9439" spans="1:16">
      <c r="A9439" s="50"/>
      <c r="C9439" s="50"/>
      <c r="D9439" s="50"/>
      <c r="E9439" s="56"/>
      <c r="F9439" s="50"/>
      <c r="L9439" s="50"/>
      <c r="N9439" s="50"/>
      <c r="O9439" s="50"/>
      <c r="P9439" s="50"/>
    </row>
    <row r="9440" spans="1:16">
      <c r="A9440" s="50"/>
      <c r="C9440" s="50"/>
      <c r="D9440" s="50"/>
      <c r="E9440" s="56"/>
      <c r="F9440" s="50"/>
      <c r="L9440" s="50"/>
      <c r="N9440" s="50"/>
      <c r="O9440" s="50"/>
      <c r="P9440" s="50"/>
    </row>
    <row r="9441" spans="1:16">
      <c r="A9441" s="50"/>
      <c r="C9441" s="50"/>
      <c r="D9441" s="50"/>
      <c r="E9441" s="56"/>
      <c r="F9441" s="50"/>
      <c r="L9441" s="50"/>
      <c r="N9441" s="50"/>
      <c r="O9441" s="50"/>
      <c r="P9441" s="50"/>
    </row>
    <row r="9442" spans="1:16">
      <c r="A9442" s="50"/>
      <c r="C9442" s="50"/>
      <c r="D9442" s="50"/>
      <c r="E9442" s="56"/>
      <c r="F9442" s="50"/>
      <c r="L9442" s="50"/>
      <c r="N9442" s="50"/>
      <c r="O9442" s="50"/>
      <c r="P9442" s="50"/>
    </row>
    <row r="9443" spans="1:16">
      <c r="A9443" s="50"/>
      <c r="C9443" s="50"/>
      <c r="D9443" s="50"/>
      <c r="E9443" s="56"/>
      <c r="F9443" s="50"/>
      <c r="L9443" s="50"/>
      <c r="N9443" s="50"/>
      <c r="O9443" s="50"/>
      <c r="P9443" s="50"/>
    </row>
    <row r="9444" spans="1:16">
      <c r="A9444" s="50"/>
      <c r="C9444" s="50"/>
      <c r="D9444" s="50"/>
      <c r="E9444" s="56"/>
      <c r="F9444" s="50"/>
      <c r="L9444" s="50"/>
      <c r="N9444" s="50"/>
      <c r="O9444" s="50"/>
      <c r="P9444" s="50"/>
    </row>
    <row r="9445" spans="1:16">
      <c r="A9445" s="50"/>
      <c r="C9445" s="50"/>
      <c r="D9445" s="50"/>
      <c r="E9445" s="56"/>
      <c r="F9445" s="50"/>
      <c r="L9445" s="50"/>
      <c r="N9445" s="50"/>
      <c r="O9445" s="50"/>
      <c r="P9445" s="50"/>
    </row>
    <row r="9446" spans="1:16">
      <c r="A9446" s="50"/>
      <c r="C9446" s="50"/>
      <c r="D9446" s="50"/>
      <c r="E9446" s="56"/>
      <c r="F9446" s="50"/>
      <c r="L9446" s="50"/>
      <c r="N9446" s="50"/>
      <c r="O9446" s="50"/>
      <c r="P9446" s="50"/>
    </row>
    <row r="9447" spans="1:16">
      <c r="A9447" s="50"/>
      <c r="C9447" s="50"/>
      <c r="D9447" s="50"/>
      <c r="E9447" s="56"/>
      <c r="F9447" s="50"/>
      <c r="L9447" s="50"/>
      <c r="N9447" s="50"/>
      <c r="O9447" s="50"/>
      <c r="P9447" s="50"/>
    </row>
    <row r="9448" spans="1:16">
      <c r="A9448" s="50"/>
      <c r="C9448" s="50"/>
      <c r="D9448" s="50"/>
      <c r="E9448" s="56"/>
      <c r="F9448" s="50"/>
      <c r="L9448" s="50"/>
      <c r="N9448" s="50"/>
      <c r="O9448" s="50"/>
      <c r="P9448" s="50"/>
    </row>
    <row r="9449" spans="1:16">
      <c r="A9449" s="50"/>
      <c r="C9449" s="50"/>
      <c r="D9449" s="50"/>
      <c r="E9449" s="56"/>
      <c r="F9449" s="50"/>
      <c r="L9449" s="50"/>
      <c r="N9449" s="50"/>
      <c r="O9449" s="50"/>
      <c r="P9449" s="50"/>
    </row>
    <row r="9450" spans="1:16">
      <c r="A9450" s="50"/>
      <c r="C9450" s="50"/>
      <c r="D9450" s="50"/>
      <c r="E9450" s="56"/>
      <c r="F9450" s="50"/>
      <c r="L9450" s="50"/>
      <c r="N9450" s="50"/>
      <c r="O9450" s="50"/>
      <c r="P9450" s="50"/>
    </row>
    <row r="9451" spans="1:16">
      <c r="A9451" s="50"/>
      <c r="C9451" s="50"/>
      <c r="D9451" s="50"/>
      <c r="E9451" s="56"/>
      <c r="F9451" s="50"/>
      <c r="L9451" s="50"/>
      <c r="N9451" s="50"/>
      <c r="O9451" s="50"/>
      <c r="P9451" s="50"/>
    </row>
    <row r="9452" spans="1:16">
      <c r="A9452" s="50"/>
      <c r="C9452" s="50"/>
      <c r="D9452" s="50"/>
      <c r="E9452" s="56"/>
      <c r="F9452" s="50"/>
      <c r="L9452" s="50"/>
      <c r="N9452" s="50"/>
      <c r="O9452" s="50"/>
      <c r="P9452" s="50"/>
    </row>
    <row r="9453" spans="1:16">
      <c r="A9453" s="50"/>
      <c r="C9453" s="50"/>
      <c r="D9453" s="50"/>
      <c r="E9453" s="56"/>
      <c r="F9453" s="50"/>
      <c r="L9453" s="50"/>
      <c r="N9453" s="50"/>
      <c r="O9453" s="50"/>
      <c r="P9453" s="50"/>
    </row>
    <row r="9454" spans="1:16">
      <c r="A9454" s="50"/>
      <c r="C9454" s="50"/>
      <c r="D9454" s="50"/>
      <c r="E9454" s="56"/>
      <c r="F9454" s="50"/>
      <c r="L9454" s="50"/>
      <c r="N9454" s="50"/>
      <c r="O9454" s="50"/>
      <c r="P9454" s="50"/>
    </row>
    <row r="9455" spans="1:16">
      <c r="A9455" s="50"/>
      <c r="C9455" s="50"/>
      <c r="D9455" s="50"/>
      <c r="E9455" s="56"/>
      <c r="F9455" s="50"/>
      <c r="L9455" s="50"/>
      <c r="N9455" s="50"/>
      <c r="O9455" s="50"/>
      <c r="P9455" s="50"/>
    </row>
    <row r="9456" spans="1:16">
      <c r="A9456" s="50"/>
      <c r="C9456" s="50"/>
      <c r="D9456" s="50"/>
      <c r="E9456" s="56"/>
      <c r="F9456" s="50"/>
      <c r="L9456" s="50"/>
      <c r="N9456" s="50"/>
      <c r="O9456" s="50"/>
      <c r="P9456" s="50"/>
    </row>
    <row r="9457" spans="1:16">
      <c r="A9457" s="50"/>
      <c r="C9457" s="50"/>
      <c r="D9457" s="50"/>
      <c r="E9457" s="56"/>
      <c r="F9457" s="50"/>
      <c r="L9457" s="50"/>
      <c r="N9457" s="50"/>
      <c r="O9457" s="50"/>
      <c r="P9457" s="50"/>
    </row>
    <row r="9458" spans="1:16">
      <c r="A9458" s="50"/>
      <c r="C9458" s="50"/>
      <c r="D9458" s="50"/>
      <c r="E9458" s="56"/>
      <c r="F9458" s="50"/>
      <c r="L9458" s="50"/>
      <c r="N9458" s="50"/>
      <c r="O9458" s="50"/>
      <c r="P9458" s="50"/>
    </row>
    <row r="9459" spans="1:16">
      <c r="A9459" s="50"/>
      <c r="C9459" s="50"/>
      <c r="D9459" s="50"/>
      <c r="E9459" s="56"/>
      <c r="F9459" s="50"/>
      <c r="L9459" s="50"/>
      <c r="N9459" s="50"/>
      <c r="O9459" s="50"/>
      <c r="P9459" s="50"/>
    </row>
    <row r="9460" spans="1:16">
      <c r="A9460" s="50"/>
      <c r="C9460" s="50"/>
      <c r="D9460" s="50"/>
      <c r="E9460" s="56"/>
      <c r="F9460" s="50"/>
      <c r="L9460" s="50"/>
      <c r="N9460" s="50"/>
      <c r="O9460" s="50"/>
      <c r="P9460" s="50"/>
    </row>
    <row r="9461" spans="1:16">
      <c r="A9461" s="50"/>
      <c r="C9461" s="50"/>
      <c r="D9461" s="50"/>
      <c r="E9461" s="56"/>
      <c r="F9461" s="50"/>
      <c r="L9461" s="50"/>
      <c r="N9461" s="50"/>
      <c r="O9461" s="50"/>
      <c r="P9461" s="50"/>
    </row>
    <row r="9462" spans="1:16">
      <c r="A9462" s="50"/>
      <c r="C9462" s="50"/>
      <c r="D9462" s="50"/>
      <c r="E9462" s="56"/>
      <c r="F9462" s="50"/>
      <c r="L9462" s="50"/>
      <c r="N9462" s="50"/>
      <c r="O9462" s="50"/>
      <c r="P9462" s="50"/>
    </row>
    <row r="9463" spans="1:16">
      <c r="A9463" s="50"/>
      <c r="C9463" s="50"/>
      <c r="D9463" s="50"/>
      <c r="E9463" s="56"/>
      <c r="F9463" s="50"/>
      <c r="L9463" s="50"/>
      <c r="N9463" s="50"/>
      <c r="O9463" s="50"/>
      <c r="P9463" s="50"/>
    </row>
    <row r="9464" spans="1:16">
      <c r="A9464" s="50"/>
      <c r="C9464" s="50"/>
      <c r="D9464" s="50"/>
      <c r="E9464" s="56"/>
      <c r="F9464" s="50"/>
      <c r="L9464" s="50"/>
      <c r="N9464" s="50"/>
      <c r="O9464" s="50"/>
      <c r="P9464" s="50"/>
    </row>
    <row r="9465" spans="1:16">
      <c r="A9465" s="50"/>
      <c r="C9465" s="50"/>
      <c r="D9465" s="50"/>
      <c r="E9465" s="56"/>
      <c r="F9465" s="50"/>
      <c r="L9465" s="50"/>
      <c r="N9465" s="50"/>
      <c r="O9465" s="50"/>
      <c r="P9465" s="50"/>
    </row>
    <row r="9466" spans="1:16">
      <c r="A9466" s="50"/>
      <c r="C9466" s="50"/>
      <c r="D9466" s="50"/>
      <c r="E9466" s="56"/>
      <c r="F9466" s="50"/>
      <c r="L9466" s="50"/>
      <c r="N9466" s="50"/>
      <c r="O9466" s="50"/>
      <c r="P9466" s="50"/>
    </row>
    <row r="9467" spans="1:16">
      <c r="A9467" s="50"/>
      <c r="C9467" s="50"/>
      <c r="D9467" s="50"/>
      <c r="E9467" s="56"/>
      <c r="F9467" s="50"/>
      <c r="L9467" s="50"/>
      <c r="N9467" s="50"/>
      <c r="O9467" s="50"/>
      <c r="P9467" s="50"/>
    </row>
    <row r="9468" spans="1:16">
      <c r="A9468" s="50"/>
      <c r="C9468" s="50"/>
      <c r="D9468" s="50"/>
      <c r="E9468" s="56"/>
      <c r="F9468" s="50"/>
      <c r="L9468" s="50"/>
      <c r="N9468" s="50"/>
      <c r="O9468" s="50"/>
      <c r="P9468" s="50"/>
    </row>
    <row r="9469" spans="1:16">
      <c r="A9469" s="50"/>
      <c r="C9469" s="50"/>
      <c r="D9469" s="50"/>
      <c r="E9469" s="56"/>
      <c r="F9469" s="50"/>
      <c r="L9469" s="50"/>
      <c r="N9469" s="50"/>
      <c r="O9469" s="50"/>
      <c r="P9469" s="50"/>
    </row>
    <row r="9470" spans="1:16">
      <c r="A9470" s="50"/>
      <c r="C9470" s="50"/>
      <c r="D9470" s="50"/>
      <c r="E9470" s="56"/>
      <c r="F9470" s="50"/>
      <c r="L9470" s="50"/>
      <c r="N9470" s="50"/>
      <c r="O9470" s="50"/>
      <c r="P9470" s="50"/>
    </row>
    <row r="9471" spans="1:16">
      <c r="A9471" s="50"/>
      <c r="C9471" s="50"/>
      <c r="D9471" s="50"/>
      <c r="E9471" s="56"/>
      <c r="F9471" s="50"/>
      <c r="L9471" s="50"/>
      <c r="N9471" s="50"/>
      <c r="O9471" s="50"/>
      <c r="P9471" s="50"/>
    </row>
    <row r="9472" spans="1:16">
      <c r="A9472" s="50"/>
      <c r="C9472" s="50"/>
      <c r="D9472" s="50"/>
      <c r="E9472" s="56"/>
      <c r="F9472" s="50"/>
      <c r="L9472" s="50"/>
      <c r="N9472" s="50"/>
      <c r="O9472" s="50"/>
      <c r="P9472" s="50"/>
    </row>
    <row r="9473" spans="1:16">
      <c r="A9473" s="50"/>
      <c r="C9473" s="50"/>
      <c r="D9473" s="50"/>
      <c r="E9473" s="56"/>
      <c r="F9473" s="50"/>
      <c r="L9473" s="50"/>
      <c r="N9473" s="50"/>
      <c r="O9473" s="50"/>
      <c r="P9473" s="50"/>
    </row>
    <row r="9474" spans="1:16">
      <c r="A9474" s="50"/>
      <c r="C9474" s="50"/>
      <c r="D9474" s="50"/>
      <c r="E9474" s="56"/>
      <c r="F9474" s="50"/>
      <c r="L9474" s="50"/>
      <c r="N9474" s="50"/>
      <c r="O9474" s="50"/>
      <c r="P9474" s="50"/>
    </row>
    <row r="9475" spans="1:16">
      <c r="A9475" s="50"/>
      <c r="C9475" s="50"/>
      <c r="D9475" s="50"/>
      <c r="E9475" s="56"/>
      <c r="F9475" s="50"/>
      <c r="L9475" s="50"/>
      <c r="N9475" s="50"/>
      <c r="O9475" s="50"/>
      <c r="P9475" s="50"/>
    </row>
    <row r="9476" spans="1:16">
      <c r="A9476" s="50"/>
      <c r="C9476" s="50"/>
      <c r="D9476" s="50"/>
      <c r="E9476" s="56"/>
      <c r="F9476" s="50"/>
      <c r="L9476" s="50"/>
      <c r="N9476" s="50"/>
      <c r="O9476" s="50"/>
      <c r="P9476" s="50"/>
    </row>
    <row r="9477" spans="1:16">
      <c r="A9477" s="50"/>
      <c r="C9477" s="50"/>
      <c r="D9477" s="50"/>
      <c r="E9477" s="56"/>
      <c r="F9477" s="50"/>
      <c r="L9477" s="50"/>
      <c r="N9477" s="50"/>
      <c r="O9477" s="50"/>
      <c r="P9477" s="50"/>
    </row>
    <row r="9478" spans="1:16">
      <c r="A9478" s="50"/>
      <c r="C9478" s="50"/>
      <c r="D9478" s="50"/>
      <c r="E9478" s="56"/>
      <c r="F9478" s="50"/>
      <c r="L9478" s="50"/>
      <c r="N9478" s="50"/>
      <c r="O9478" s="50"/>
      <c r="P9478" s="50"/>
    </row>
    <row r="9479" spans="1:16">
      <c r="A9479" s="50"/>
      <c r="C9479" s="50"/>
      <c r="D9479" s="50"/>
      <c r="E9479" s="56"/>
      <c r="F9479" s="50"/>
      <c r="L9479" s="50"/>
      <c r="N9479" s="50"/>
      <c r="O9479" s="50"/>
      <c r="P9479" s="50"/>
    </row>
    <row r="9480" spans="1:16">
      <c r="A9480" s="50"/>
      <c r="C9480" s="50"/>
      <c r="D9480" s="50"/>
      <c r="E9480" s="56"/>
      <c r="F9480" s="50"/>
      <c r="L9480" s="50"/>
      <c r="N9480" s="50"/>
      <c r="O9480" s="50"/>
      <c r="P9480" s="50"/>
    </row>
    <row r="9481" spans="1:16">
      <c r="A9481" s="50"/>
      <c r="C9481" s="50"/>
      <c r="D9481" s="50"/>
      <c r="E9481" s="56"/>
      <c r="F9481" s="50"/>
      <c r="L9481" s="50"/>
      <c r="N9481" s="50"/>
      <c r="O9481" s="50"/>
      <c r="P9481" s="50"/>
    </row>
    <row r="9482" spans="1:16">
      <c r="A9482" s="50"/>
      <c r="C9482" s="50"/>
      <c r="D9482" s="50"/>
      <c r="E9482" s="56"/>
      <c r="F9482" s="50"/>
      <c r="L9482" s="50"/>
      <c r="N9482" s="50"/>
      <c r="O9482" s="50"/>
      <c r="P9482" s="50"/>
    </row>
    <row r="9483" spans="1:16">
      <c r="A9483" s="50"/>
      <c r="C9483" s="50"/>
      <c r="D9483" s="50"/>
      <c r="E9483" s="56"/>
      <c r="F9483" s="50"/>
      <c r="L9483" s="50"/>
      <c r="N9483" s="50"/>
      <c r="O9483" s="50"/>
      <c r="P9483" s="50"/>
    </row>
    <row r="9484" spans="1:16">
      <c r="A9484" s="50"/>
      <c r="C9484" s="50"/>
      <c r="D9484" s="50"/>
      <c r="E9484" s="56"/>
      <c r="F9484" s="50"/>
      <c r="L9484" s="50"/>
      <c r="N9484" s="50"/>
      <c r="O9484" s="50"/>
      <c r="P9484" s="50"/>
    </row>
    <row r="9485" spans="1:16">
      <c r="A9485" s="50"/>
      <c r="C9485" s="50"/>
      <c r="D9485" s="50"/>
      <c r="E9485" s="56"/>
      <c r="F9485" s="50"/>
      <c r="L9485" s="50"/>
      <c r="N9485" s="50"/>
      <c r="O9485" s="50"/>
      <c r="P9485" s="50"/>
    </row>
    <row r="9486" spans="1:16">
      <c r="A9486" s="50"/>
      <c r="C9486" s="50"/>
      <c r="D9486" s="50"/>
      <c r="E9486" s="56"/>
      <c r="F9486" s="50"/>
      <c r="L9486" s="50"/>
      <c r="N9486" s="50"/>
      <c r="O9486" s="50"/>
      <c r="P9486" s="50"/>
    </row>
    <row r="9487" spans="1:16">
      <c r="A9487" s="50"/>
      <c r="C9487" s="50"/>
      <c r="D9487" s="50"/>
      <c r="E9487" s="56"/>
      <c r="F9487" s="50"/>
      <c r="L9487" s="50"/>
      <c r="N9487" s="50"/>
      <c r="O9487" s="50"/>
      <c r="P9487" s="50"/>
    </row>
    <row r="9488" spans="1:16">
      <c r="A9488" s="50"/>
      <c r="C9488" s="50"/>
      <c r="D9488" s="50"/>
      <c r="E9488" s="56"/>
      <c r="F9488" s="50"/>
      <c r="L9488" s="50"/>
      <c r="N9488" s="50"/>
      <c r="O9488" s="50"/>
      <c r="P9488" s="50"/>
    </row>
    <row r="9489" spans="1:16">
      <c r="A9489" s="50"/>
      <c r="C9489" s="50"/>
      <c r="D9489" s="50"/>
      <c r="E9489" s="56"/>
      <c r="F9489" s="50"/>
      <c r="L9489" s="50"/>
      <c r="N9489" s="50"/>
      <c r="O9489" s="50"/>
      <c r="P9489" s="50"/>
    </row>
    <row r="9490" spans="1:16">
      <c r="A9490" s="50"/>
      <c r="C9490" s="50"/>
      <c r="D9490" s="50"/>
      <c r="E9490" s="56"/>
      <c r="F9490" s="50"/>
      <c r="L9490" s="50"/>
      <c r="N9490" s="50"/>
      <c r="O9490" s="50"/>
      <c r="P9490" s="50"/>
    </row>
    <row r="9491" spans="1:16">
      <c r="A9491" s="50"/>
      <c r="C9491" s="50"/>
      <c r="D9491" s="50"/>
      <c r="E9491" s="56"/>
      <c r="F9491" s="50"/>
      <c r="L9491" s="50"/>
      <c r="N9491" s="50"/>
      <c r="O9491" s="50"/>
      <c r="P9491" s="50"/>
    </row>
    <row r="9492" spans="1:16">
      <c r="A9492" s="50"/>
      <c r="C9492" s="50"/>
      <c r="D9492" s="50"/>
      <c r="E9492" s="56"/>
      <c r="F9492" s="50"/>
      <c r="L9492" s="50"/>
      <c r="N9492" s="50"/>
      <c r="O9492" s="50"/>
      <c r="P9492" s="50"/>
    </row>
    <row r="9493" spans="1:16">
      <c r="A9493" s="50"/>
      <c r="C9493" s="50"/>
      <c r="D9493" s="50"/>
      <c r="E9493" s="56"/>
      <c r="F9493" s="50"/>
      <c r="L9493" s="50"/>
      <c r="N9493" s="50"/>
      <c r="O9493" s="50"/>
      <c r="P9493" s="50"/>
    </row>
    <row r="9494" spans="1:16">
      <c r="A9494" s="50"/>
      <c r="C9494" s="50"/>
      <c r="D9494" s="50"/>
      <c r="E9494" s="56"/>
      <c r="F9494" s="50"/>
      <c r="L9494" s="50"/>
      <c r="N9494" s="50"/>
      <c r="O9494" s="50"/>
      <c r="P9494" s="50"/>
    </row>
    <row r="9495" spans="1:16">
      <c r="A9495" s="50"/>
      <c r="C9495" s="50"/>
      <c r="D9495" s="50"/>
      <c r="E9495" s="56"/>
      <c r="F9495" s="50"/>
      <c r="L9495" s="50"/>
      <c r="N9495" s="50"/>
      <c r="O9495" s="50"/>
      <c r="P9495" s="50"/>
    </row>
    <row r="9496" spans="1:16">
      <c r="A9496" s="50"/>
      <c r="C9496" s="50"/>
      <c r="D9496" s="50"/>
      <c r="E9496" s="56"/>
      <c r="F9496" s="50"/>
      <c r="L9496" s="50"/>
      <c r="N9496" s="50"/>
      <c r="O9496" s="50"/>
      <c r="P9496" s="50"/>
    </row>
    <row r="9497" spans="1:16">
      <c r="A9497" s="50"/>
      <c r="C9497" s="50"/>
      <c r="D9497" s="50"/>
      <c r="E9497" s="56"/>
      <c r="F9497" s="50"/>
      <c r="L9497" s="50"/>
      <c r="N9497" s="50"/>
      <c r="O9497" s="50"/>
      <c r="P9497" s="50"/>
    </row>
    <row r="9498" spans="1:16">
      <c r="A9498" s="50"/>
      <c r="C9498" s="50"/>
      <c r="D9498" s="50"/>
      <c r="E9498" s="56"/>
      <c r="F9498" s="50"/>
      <c r="L9498" s="50"/>
      <c r="N9498" s="50"/>
      <c r="O9498" s="50"/>
      <c r="P9498" s="50"/>
    </row>
    <row r="9499" spans="1:16">
      <c r="A9499" s="50"/>
      <c r="C9499" s="50"/>
      <c r="D9499" s="50"/>
      <c r="E9499" s="56"/>
      <c r="F9499" s="50"/>
      <c r="L9499" s="50"/>
      <c r="N9499" s="50"/>
      <c r="O9499" s="50"/>
      <c r="P9499" s="50"/>
    </row>
    <row r="9500" spans="1:16">
      <c r="A9500" s="50"/>
      <c r="C9500" s="50"/>
      <c r="D9500" s="50"/>
      <c r="E9500" s="56"/>
      <c r="F9500" s="50"/>
      <c r="L9500" s="50"/>
      <c r="N9500" s="50"/>
      <c r="O9500" s="50"/>
      <c r="P9500" s="50"/>
    </row>
    <row r="9501" spans="1:16">
      <c r="A9501" s="50"/>
      <c r="C9501" s="50"/>
      <c r="D9501" s="50"/>
      <c r="E9501" s="56"/>
      <c r="F9501" s="50"/>
      <c r="L9501" s="50"/>
      <c r="N9501" s="50"/>
      <c r="O9501" s="50"/>
      <c r="P9501" s="50"/>
    </row>
    <row r="9502" spans="1:16">
      <c r="A9502" s="50"/>
      <c r="C9502" s="50"/>
      <c r="D9502" s="50"/>
      <c r="E9502" s="56"/>
      <c r="F9502" s="50"/>
      <c r="L9502" s="50"/>
      <c r="N9502" s="50"/>
      <c r="O9502" s="50"/>
      <c r="P9502" s="50"/>
    </row>
    <row r="9503" spans="1:16">
      <c r="A9503" s="50"/>
      <c r="C9503" s="50"/>
      <c r="D9503" s="50"/>
      <c r="E9503" s="56"/>
      <c r="F9503" s="50"/>
      <c r="L9503" s="50"/>
      <c r="N9503" s="50"/>
      <c r="O9503" s="50"/>
      <c r="P9503" s="50"/>
    </row>
    <row r="9504" spans="1:16">
      <c r="A9504" s="50"/>
      <c r="C9504" s="50"/>
      <c r="D9504" s="50"/>
      <c r="E9504" s="56"/>
      <c r="F9504" s="50"/>
      <c r="L9504" s="50"/>
      <c r="N9504" s="50"/>
      <c r="O9504" s="50"/>
      <c r="P9504" s="50"/>
    </row>
    <row r="9505" spans="1:16">
      <c r="A9505" s="50"/>
      <c r="C9505" s="50"/>
      <c r="D9505" s="50"/>
      <c r="E9505" s="56"/>
      <c r="F9505" s="50"/>
      <c r="L9505" s="50"/>
      <c r="N9505" s="50"/>
      <c r="O9505" s="50"/>
      <c r="P9505" s="50"/>
    </row>
    <row r="9506" spans="1:16">
      <c r="A9506" s="50"/>
      <c r="C9506" s="50"/>
      <c r="D9506" s="50"/>
      <c r="E9506" s="56"/>
      <c r="F9506" s="50"/>
      <c r="L9506" s="50"/>
      <c r="N9506" s="50"/>
      <c r="O9506" s="50"/>
      <c r="P9506" s="50"/>
    </row>
    <row r="9507" spans="1:16">
      <c r="A9507" s="50"/>
      <c r="C9507" s="50"/>
      <c r="D9507" s="50"/>
      <c r="E9507" s="56"/>
      <c r="F9507" s="50"/>
      <c r="L9507" s="50"/>
      <c r="N9507" s="50"/>
      <c r="O9507" s="50"/>
      <c r="P9507" s="50"/>
    </row>
    <row r="9508" spans="1:16">
      <c r="A9508" s="50"/>
      <c r="C9508" s="50"/>
      <c r="D9508" s="50"/>
      <c r="E9508" s="56"/>
      <c r="F9508" s="50"/>
      <c r="L9508" s="50"/>
      <c r="N9508" s="50"/>
      <c r="O9508" s="50"/>
      <c r="P9508" s="50"/>
    </row>
    <row r="9509" spans="1:16">
      <c r="A9509" s="50"/>
      <c r="C9509" s="50"/>
      <c r="D9509" s="50"/>
      <c r="E9509" s="56"/>
      <c r="F9509" s="50"/>
      <c r="L9509" s="50"/>
      <c r="N9509" s="50"/>
      <c r="O9509" s="50"/>
      <c r="P9509" s="50"/>
    </row>
    <row r="9510" spans="1:16">
      <c r="A9510" s="50"/>
      <c r="C9510" s="50"/>
      <c r="D9510" s="50"/>
      <c r="E9510" s="56"/>
      <c r="F9510" s="50"/>
      <c r="L9510" s="50"/>
      <c r="N9510" s="50"/>
      <c r="O9510" s="50"/>
      <c r="P9510" s="50"/>
    </row>
    <row r="9511" spans="1:16">
      <c r="A9511" s="50"/>
      <c r="C9511" s="50"/>
      <c r="D9511" s="50"/>
      <c r="E9511" s="56"/>
      <c r="F9511" s="50"/>
      <c r="L9511" s="50"/>
      <c r="N9511" s="50"/>
      <c r="O9511" s="50"/>
      <c r="P9511" s="50"/>
    </row>
    <row r="9512" spans="1:16">
      <c r="A9512" s="50"/>
      <c r="C9512" s="50"/>
      <c r="D9512" s="50"/>
      <c r="E9512" s="56"/>
      <c r="F9512" s="50"/>
      <c r="L9512" s="50"/>
      <c r="N9512" s="50"/>
      <c r="O9512" s="50"/>
      <c r="P9512" s="50"/>
    </row>
    <row r="9513" spans="1:16">
      <c r="A9513" s="50"/>
      <c r="C9513" s="50"/>
      <c r="D9513" s="50"/>
      <c r="E9513" s="56"/>
      <c r="F9513" s="50"/>
      <c r="L9513" s="50"/>
      <c r="N9513" s="50"/>
      <c r="O9513" s="50"/>
      <c r="P9513" s="50"/>
    </row>
    <row r="9514" spans="1:16">
      <c r="A9514" s="50"/>
      <c r="C9514" s="50"/>
      <c r="D9514" s="50"/>
      <c r="E9514" s="56"/>
      <c r="F9514" s="50"/>
      <c r="L9514" s="50"/>
      <c r="N9514" s="50"/>
      <c r="O9514" s="50"/>
      <c r="P9514" s="50"/>
    </row>
    <row r="9515" spans="1:16">
      <c r="A9515" s="50"/>
      <c r="C9515" s="50"/>
      <c r="D9515" s="50"/>
      <c r="E9515" s="56"/>
      <c r="F9515" s="50"/>
      <c r="L9515" s="50"/>
      <c r="N9515" s="50"/>
      <c r="O9515" s="50"/>
      <c r="P9515" s="50"/>
    </row>
    <row r="9516" spans="1:16">
      <c r="A9516" s="50"/>
      <c r="C9516" s="50"/>
      <c r="D9516" s="50"/>
      <c r="E9516" s="56"/>
      <c r="F9516" s="50"/>
      <c r="L9516" s="50"/>
      <c r="N9516" s="50"/>
      <c r="O9516" s="50"/>
      <c r="P9516" s="50"/>
    </row>
    <row r="9517" spans="1:16">
      <c r="A9517" s="50"/>
      <c r="C9517" s="50"/>
      <c r="D9517" s="50"/>
      <c r="E9517" s="56"/>
      <c r="F9517" s="50"/>
      <c r="L9517" s="50"/>
      <c r="N9517" s="50"/>
      <c r="O9517" s="50"/>
      <c r="P9517" s="50"/>
    </row>
    <row r="9518" spans="1:16">
      <c r="A9518" s="50"/>
      <c r="C9518" s="50"/>
      <c r="D9518" s="50"/>
      <c r="E9518" s="56"/>
      <c r="F9518" s="50"/>
      <c r="L9518" s="50"/>
      <c r="N9518" s="50"/>
      <c r="O9518" s="50"/>
      <c r="P9518" s="50"/>
    </row>
    <row r="9519" spans="1:16">
      <c r="A9519" s="50"/>
      <c r="C9519" s="50"/>
      <c r="D9519" s="50"/>
      <c r="E9519" s="56"/>
      <c r="F9519" s="50"/>
      <c r="L9519" s="50"/>
      <c r="N9519" s="50"/>
      <c r="O9519" s="50"/>
      <c r="P9519" s="50"/>
    </row>
    <row r="9520" spans="1:16">
      <c r="A9520" s="50"/>
      <c r="C9520" s="50"/>
      <c r="D9520" s="50"/>
      <c r="E9520" s="56"/>
      <c r="F9520" s="50"/>
      <c r="L9520" s="50"/>
      <c r="N9520" s="50"/>
      <c r="O9520" s="50"/>
      <c r="P9520" s="50"/>
    </row>
    <row r="9521" spans="1:16">
      <c r="A9521" s="50"/>
      <c r="C9521" s="50"/>
      <c r="D9521" s="50"/>
      <c r="E9521" s="56"/>
      <c r="F9521" s="50"/>
      <c r="L9521" s="50"/>
      <c r="N9521" s="50"/>
      <c r="O9521" s="50"/>
      <c r="P9521" s="50"/>
    </row>
    <row r="9522" spans="1:16">
      <c r="A9522" s="50"/>
      <c r="C9522" s="50"/>
      <c r="D9522" s="50"/>
      <c r="E9522" s="56"/>
      <c r="F9522" s="50"/>
      <c r="L9522" s="50"/>
      <c r="N9522" s="50"/>
      <c r="O9522" s="50"/>
      <c r="P9522" s="50"/>
    </row>
    <row r="9523" spans="1:16">
      <c r="A9523" s="50"/>
      <c r="C9523" s="50"/>
      <c r="D9523" s="50"/>
      <c r="E9523" s="56"/>
      <c r="F9523" s="50"/>
      <c r="L9523" s="50"/>
      <c r="N9523" s="50"/>
      <c r="O9523" s="50"/>
      <c r="P9523" s="50"/>
    </row>
    <row r="9524" spans="1:16">
      <c r="A9524" s="50"/>
      <c r="C9524" s="50"/>
      <c r="D9524" s="50"/>
      <c r="E9524" s="56"/>
      <c r="F9524" s="50"/>
      <c r="L9524" s="50"/>
      <c r="N9524" s="50"/>
      <c r="O9524" s="50"/>
      <c r="P9524" s="50"/>
    </row>
    <row r="9525" spans="1:16">
      <c r="A9525" s="50"/>
      <c r="C9525" s="50"/>
      <c r="D9525" s="50"/>
      <c r="E9525" s="56"/>
      <c r="F9525" s="50"/>
      <c r="L9525" s="50"/>
      <c r="N9525" s="50"/>
      <c r="O9525" s="50"/>
      <c r="P9525" s="50"/>
    </row>
    <row r="9526" spans="1:16">
      <c r="A9526" s="50"/>
      <c r="C9526" s="50"/>
      <c r="D9526" s="50"/>
      <c r="E9526" s="56"/>
      <c r="F9526" s="50"/>
      <c r="L9526" s="50"/>
      <c r="N9526" s="50"/>
      <c r="O9526" s="50"/>
      <c r="P9526" s="50"/>
    </row>
    <row r="9527" spans="1:16">
      <c r="A9527" s="50"/>
      <c r="C9527" s="50"/>
      <c r="D9527" s="50"/>
      <c r="E9527" s="56"/>
      <c r="F9527" s="50"/>
      <c r="L9527" s="50"/>
      <c r="N9527" s="50"/>
      <c r="O9527" s="50"/>
      <c r="P9527" s="50"/>
    </row>
    <row r="9528" spans="1:16">
      <c r="A9528" s="50"/>
      <c r="C9528" s="50"/>
      <c r="D9528" s="50"/>
      <c r="E9528" s="56"/>
      <c r="F9528" s="50"/>
      <c r="L9528" s="50"/>
      <c r="N9528" s="50"/>
      <c r="O9528" s="50"/>
      <c r="P9528" s="50"/>
    </row>
    <row r="9529" spans="1:16">
      <c r="A9529" s="50"/>
      <c r="C9529" s="50"/>
      <c r="D9529" s="50"/>
      <c r="E9529" s="56"/>
      <c r="F9529" s="50"/>
      <c r="L9529" s="50"/>
      <c r="N9529" s="50"/>
      <c r="O9529" s="50"/>
      <c r="P9529" s="50"/>
    </row>
    <row r="9530" spans="1:16">
      <c r="A9530" s="50"/>
      <c r="C9530" s="50"/>
      <c r="D9530" s="50"/>
      <c r="E9530" s="56"/>
      <c r="F9530" s="50"/>
      <c r="L9530" s="50"/>
      <c r="N9530" s="50"/>
      <c r="O9530" s="50"/>
      <c r="P9530" s="50"/>
    </row>
    <row r="9531" spans="1:16">
      <c r="A9531" s="50"/>
      <c r="C9531" s="50"/>
      <c r="D9531" s="50"/>
      <c r="E9531" s="56"/>
      <c r="F9531" s="50"/>
      <c r="L9531" s="50"/>
      <c r="N9531" s="50"/>
      <c r="O9531" s="50"/>
      <c r="P9531" s="50"/>
    </row>
    <row r="9532" spans="1:16">
      <c r="A9532" s="50"/>
      <c r="C9532" s="50"/>
      <c r="D9532" s="50"/>
      <c r="E9532" s="56"/>
      <c r="F9532" s="50"/>
      <c r="L9532" s="50"/>
      <c r="N9532" s="50"/>
      <c r="O9532" s="50"/>
      <c r="P9532" s="50"/>
    </row>
    <row r="9533" spans="1:16">
      <c r="A9533" s="50"/>
      <c r="C9533" s="50"/>
      <c r="D9533" s="50"/>
      <c r="E9533" s="56"/>
      <c r="F9533" s="50"/>
      <c r="L9533" s="50"/>
      <c r="N9533" s="50"/>
      <c r="O9533" s="50"/>
      <c r="P9533" s="50"/>
    </row>
    <row r="9534" spans="1:16">
      <c r="A9534" s="50"/>
      <c r="C9534" s="50"/>
      <c r="D9534" s="50"/>
      <c r="E9534" s="56"/>
      <c r="F9534" s="50"/>
      <c r="L9534" s="50"/>
      <c r="N9534" s="50"/>
      <c r="O9534" s="50"/>
      <c r="P9534" s="50"/>
    </row>
    <row r="9535" spans="1:16">
      <c r="A9535" s="50"/>
      <c r="C9535" s="50"/>
      <c r="D9535" s="50"/>
      <c r="E9535" s="56"/>
      <c r="F9535" s="50"/>
      <c r="L9535" s="50"/>
      <c r="N9535" s="50"/>
      <c r="O9535" s="50"/>
      <c r="P9535" s="50"/>
    </row>
    <row r="9536" spans="1:16">
      <c r="A9536" s="50"/>
      <c r="C9536" s="50"/>
      <c r="D9536" s="50"/>
      <c r="E9536" s="56"/>
      <c r="F9536" s="50"/>
      <c r="L9536" s="50"/>
      <c r="N9536" s="50"/>
      <c r="O9536" s="50"/>
      <c r="P9536" s="50"/>
    </row>
    <row r="9537" spans="1:16">
      <c r="A9537" s="50"/>
      <c r="C9537" s="50"/>
      <c r="D9537" s="50"/>
      <c r="E9537" s="56"/>
      <c r="F9537" s="50"/>
      <c r="L9537" s="50"/>
      <c r="N9537" s="50"/>
      <c r="O9537" s="50"/>
      <c r="P9537" s="50"/>
    </row>
    <row r="9538" spans="1:16">
      <c r="A9538" s="50"/>
      <c r="C9538" s="50"/>
      <c r="D9538" s="50"/>
      <c r="E9538" s="56"/>
      <c r="F9538" s="50"/>
      <c r="L9538" s="50"/>
      <c r="N9538" s="50"/>
      <c r="O9538" s="50"/>
      <c r="P9538" s="50"/>
    </row>
    <row r="9539" spans="1:16">
      <c r="A9539" s="50"/>
      <c r="C9539" s="50"/>
      <c r="D9539" s="50"/>
      <c r="E9539" s="56"/>
      <c r="F9539" s="50"/>
      <c r="L9539" s="50"/>
      <c r="N9539" s="50"/>
      <c r="O9539" s="50"/>
      <c r="P9539" s="50"/>
    </row>
    <row r="9540" spans="1:16">
      <c r="A9540" s="50"/>
      <c r="C9540" s="50"/>
      <c r="D9540" s="50"/>
      <c r="E9540" s="56"/>
      <c r="F9540" s="50"/>
      <c r="L9540" s="50"/>
      <c r="N9540" s="50"/>
      <c r="O9540" s="50"/>
      <c r="P9540" s="50"/>
    </row>
    <row r="9541" spans="1:16">
      <c r="A9541" s="50"/>
      <c r="C9541" s="50"/>
      <c r="D9541" s="50"/>
      <c r="E9541" s="56"/>
      <c r="F9541" s="50"/>
      <c r="L9541" s="50"/>
      <c r="N9541" s="50"/>
      <c r="O9541" s="50"/>
      <c r="P9541" s="50"/>
    </row>
    <row r="9542" spans="1:16">
      <c r="A9542" s="50"/>
      <c r="C9542" s="50"/>
      <c r="D9542" s="50"/>
      <c r="E9542" s="56"/>
      <c r="F9542" s="50"/>
      <c r="L9542" s="50"/>
      <c r="N9542" s="50"/>
      <c r="O9542" s="50"/>
      <c r="P9542" s="50"/>
    </row>
    <row r="9543" spans="1:16">
      <c r="A9543" s="50"/>
      <c r="C9543" s="50"/>
      <c r="D9543" s="50"/>
      <c r="E9543" s="56"/>
      <c r="F9543" s="50"/>
      <c r="L9543" s="50"/>
      <c r="N9543" s="50"/>
      <c r="O9543" s="50"/>
      <c r="P9543" s="50"/>
    </row>
    <row r="9544" spans="1:16">
      <c r="A9544" s="50"/>
      <c r="C9544" s="50"/>
      <c r="D9544" s="50"/>
      <c r="E9544" s="56"/>
      <c r="F9544" s="50"/>
      <c r="L9544" s="50"/>
      <c r="N9544" s="50"/>
      <c r="O9544" s="50"/>
      <c r="P9544" s="50"/>
    </row>
    <row r="9545" spans="1:16">
      <c r="A9545" s="50"/>
      <c r="C9545" s="50"/>
      <c r="D9545" s="50"/>
      <c r="E9545" s="56"/>
      <c r="F9545" s="50"/>
      <c r="L9545" s="50"/>
      <c r="N9545" s="50"/>
      <c r="O9545" s="50"/>
      <c r="P9545" s="50"/>
    </row>
    <row r="9546" spans="1:16">
      <c r="A9546" s="50"/>
      <c r="C9546" s="50"/>
      <c r="D9546" s="50"/>
      <c r="E9546" s="56"/>
      <c r="F9546" s="50"/>
      <c r="L9546" s="50"/>
      <c r="N9546" s="50"/>
      <c r="O9546" s="50"/>
      <c r="P9546" s="50"/>
    </row>
    <row r="9547" spans="1:16">
      <c r="A9547" s="50"/>
      <c r="C9547" s="50"/>
      <c r="D9547" s="50"/>
      <c r="E9547" s="56"/>
      <c r="F9547" s="50"/>
      <c r="L9547" s="50"/>
      <c r="N9547" s="50"/>
      <c r="O9547" s="50"/>
      <c r="P9547" s="50"/>
    </row>
    <row r="9548" spans="1:16">
      <c r="A9548" s="50"/>
      <c r="C9548" s="50"/>
      <c r="D9548" s="50"/>
      <c r="E9548" s="56"/>
      <c r="F9548" s="50"/>
      <c r="L9548" s="50"/>
      <c r="N9548" s="50"/>
      <c r="O9548" s="50"/>
      <c r="P9548" s="50"/>
    </row>
    <row r="9549" spans="1:16">
      <c r="A9549" s="50"/>
      <c r="C9549" s="50"/>
      <c r="D9549" s="50"/>
      <c r="E9549" s="56"/>
      <c r="F9549" s="50"/>
      <c r="L9549" s="50"/>
      <c r="N9549" s="50"/>
      <c r="O9549" s="50"/>
      <c r="P9549" s="50"/>
    </row>
    <row r="9550" spans="1:16">
      <c r="A9550" s="50"/>
      <c r="C9550" s="50"/>
      <c r="D9550" s="50"/>
      <c r="E9550" s="56"/>
      <c r="F9550" s="50"/>
      <c r="L9550" s="50"/>
      <c r="N9550" s="50"/>
      <c r="O9550" s="50"/>
      <c r="P9550" s="50"/>
    </row>
    <row r="9551" spans="1:16">
      <c r="A9551" s="50"/>
      <c r="C9551" s="50"/>
      <c r="D9551" s="50"/>
      <c r="E9551" s="56"/>
      <c r="F9551" s="50"/>
      <c r="L9551" s="50"/>
      <c r="N9551" s="50"/>
      <c r="O9551" s="50"/>
      <c r="P9551" s="50"/>
    </row>
    <row r="9552" spans="1:16">
      <c r="A9552" s="50"/>
      <c r="C9552" s="50"/>
      <c r="D9552" s="50"/>
      <c r="E9552" s="56"/>
      <c r="F9552" s="50"/>
      <c r="L9552" s="50"/>
      <c r="N9552" s="50"/>
      <c r="O9552" s="50"/>
      <c r="P9552" s="50"/>
    </row>
    <row r="9553" spans="1:16">
      <c r="A9553" s="50"/>
      <c r="C9553" s="50"/>
      <c r="D9553" s="50"/>
      <c r="E9553" s="56"/>
      <c r="F9553" s="50"/>
      <c r="L9553" s="50"/>
      <c r="N9553" s="50"/>
      <c r="O9553" s="50"/>
      <c r="P9553" s="50"/>
    </row>
    <row r="9554" spans="1:16">
      <c r="A9554" s="50"/>
      <c r="C9554" s="50"/>
      <c r="D9554" s="50"/>
      <c r="E9554" s="56"/>
      <c r="F9554" s="50"/>
      <c r="L9554" s="50"/>
      <c r="N9554" s="50"/>
      <c r="O9554" s="50"/>
      <c r="P9554" s="50"/>
    </row>
    <row r="9555" spans="1:16">
      <c r="A9555" s="50"/>
      <c r="C9555" s="50"/>
      <c r="D9555" s="50"/>
      <c r="E9555" s="56"/>
      <c r="F9555" s="50"/>
      <c r="L9555" s="50"/>
      <c r="N9555" s="50"/>
      <c r="O9555" s="50"/>
      <c r="P9555" s="50"/>
    </row>
    <row r="9556" spans="1:16">
      <c r="A9556" s="50"/>
      <c r="C9556" s="50"/>
      <c r="D9556" s="50"/>
      <c r="E9556" s="56"/>
      <c r="F9556" s="50"/>
      <c r="L9556" s="50"/>
      <c r="N9556" s="50"/>
      <c r="O9556" s="50"/>
      <c r="P9556" s="50"/>
    </row>
    <row r="9557" spans="1:16">
      <c r="A9557" s="50"/>
      <c r="C9557" s="50"/>
      <c r="D9557" s="50"/>
      <c r="E9557" s="56"/>
      <c r="F9557" s="50"/>
      <c r="L9557" s="50"/>
      <c r="N9557" s="50"/>
      <c r="O9557" s="50"/>
      <c r="P9557" s="50"/>
    </row>
    <row r="9558" spans="1:16">
      <c r="A9558" s="50"/>
      <c r="C9558" s="50"/>
      <c r="D9558" s="50"/>
      <c r="E9558" s="56"/>
      <c r="F9558" s="50"/>
      <c r="L9558" s="50"/>
      <c r="N9558" s="50"/>
      <c r="O9558" s="50"/>
      <c r="P9558" s="50"/>
    </row>
    <row r="9559" spans="1:16">
      <c r="A9559" s="50"/>
      <c r="C9559" s="50"/>
      <c r="D9559" s="50"/>
      <c r="E9559" s="56"/>
      <c r="F9559" s="50"/>
      <c r="L9559" s="50"/>
      <c r="N9559" s="50"/>
      <c r="O9559" s="50"/>
      <c r="P9559" s="50"/>
    </row>
    <row r="9560" spans="1:16">
      <c r="A9560" s="50"/>
      <c r="C9560" s="50"/>
      <c r="D9560" s="50"/>
      <c r="E9560" s="56"/>
      <c r="F9560" s="50"/>
      <c r="L9560" s="50"/>
      <c r="N9560" s="50"/>
      <c r="O9560" s="50"/>
      <c r="P9560" s="50"/>
    </row>
    <row r="9561" spans="1:16">
      <c r="A9561" s="50"/>
      <c r="C9561" s="50"/>
      <c r="D9561" s="50"/>
      <c r="E9561" s="56"/>
      <c r="F9561" s="50"/>
      <c r="L9561" s="50"/>
      <c r="N9561" s="50"/>
      <c r="O9561" s="50"/>
      <c r="P9561" s="50"/>
    </row>
    <row r="9562" spans="1:16">
      <c r="A9562" s="50"/>
      <c r="C9562" s="50"/>
      <c r="D9562" s="50"/>
      <c r="E9562" s="56"/>
      <c r="F9562" s="50"/>
      <c r="L9562" s="50"/>
      <c r="N9562" s="50"/>
      <c r="O9562" s="50"/>
      <c r="P9562" s="50"/>
    </row>
    <row r="9563" spans="1:16">
      <c r="A9563" s="50"/>
      <c r="C9563" s="50"/>
      <c r="D9563" s="50"/>
      <c r="E9563" s="56"/>
      <c r="F9563" s="50"/>
      <c r="L9563" s="50"/>
      <c r="N9563" s="50"/>
      <c r="O9563" s="50"/>
      <c r="P9563" s="50"/>
    </row>
    <row r="9564" spans="1:16">
      <c r="A9564" s="50"/>
      <c r="C9564" s="50"/>
      <c r="D9564" s="50"/>
      <c r="E9564" s="56"/>
      <c r="F9564" s="50"/>
      <c r="L9564" s="50"/>
      <c r="N9564" s="50"/>
      <c r="O9564" s="50"/>
      <c r="P9564" s="50"/>
    </row>
    <row r="9565" spans="1:16">
      <c r="A9565" s="50"/>
      <c r="C9565" s="50"/>
      <c r="D9565" s="50"/>
      <c r="E9565" s="56"/>
      <c r="F9565" s="50"/>
      <c r="L9565" s="50"/>
      <c r="N9565" s="50"/>
      <c r="O9565" s="50"/>
      <c r="P9565" s="50"/>
    </row>
    <row r="9566" spans="1:16">
      <c r="A9566" s="50"/>
      <c r="C9566" s="50"/>
      <c r="D9566" s="50"/>
      <c r="E9566" s="56"/>
      <c r="F9566" s="50"/>
      <c r="L9566" s="50"/>
      <c r="N9566" s="50"/>
      <c r="O9566" s="50"/>
      <c r="P9566" s="50"/>
    </row>
    <row r="9567" spans="1:16">
      <c r="A9567" s="50"/>
      <c r="C9567" s="50"/>
      <c r="D9567" s="50"/>
      <c r="E9567" s="56"/>
      <c r="F9567" s="50"/>
      <c r="L9567" s="50"/>
      <c r="N9567" s="50"/>
      <c r="O9567" s="50"/>
      <c r="P9567" s="50"/>
    </row>
    <row r="9568" spans="1:16">
      <c r="A9568" s="50"/>
      <c r="C9568" s="50"/>
      <c r="D9568" s="50"/>
      <c r="E9568" s="56"/>
      <c r="F9568" s="50"/>
      <c r="L9568" s="50"/>
      <c r="N9568" s="50"/>
      <c r="O9568" s="50"/>
      <c r="P9568" s="50"/>
    </row>
    <row r="9569" spans="1:16">
      <c r="A9569" s="50"/>
      <c r="C9569" s="50"/>
      <c r="D9569" s="50"/>
      <c r="E9569" s="56"/>
      <c r="F9569" s="50"/>
      <c r="L9569" s="50"/>
      <c r="N9569" s="50"/>
      <c r="O9569" s="50"/>
      <c r="P9569" s="50"/>
    </row>
    <row r="9570" spans="1:16">
      <c r="A9570" s="50"/>
      <c r="C9570" s="50"/>
      <c r="D9570" s="50"/>
      <c r="E9570" s="56"/>
      <c r="F9570" s="50"/>
      <c r="L9570" s="50"/>
      <c r="N9570" s="50"/>
      <c r="O9570" s="50"/>
      <c r="P9570" s="50"/>
    </row>
    <row r="9571" spans="1:16">
      <c r="A9571" s="50"/>
      <c r="C9571" s="50"/>
      <c r="D9571" s="50"/>
      <c r="E9571" s="56"/>
      <c r="F9571" s="50"/>
      <c r="L9571" s="50"/>
      <c r="N9571" s="50"/>
      <c r="O9571" s="50"/>
      <c r="P9571" s="50"/>
    </row>
    <row r="9572" spans="1:16">
      <c r="A9572" s="50"/>
      <c r="C9572" s="50"/>
      <c r="D9572" s="50"/>
      <c r="E9572" s="56"/>
      <c r="F9572" s="50"/>
      <c r="L9572" s="50"/>
      <c r="N9572" s="50"/>
      <c r="O9572" s="50"/>
      <c r="P9572" s="50"/>
    </row>
    <row r="9573" spans="1:16">
      <c r="A9573" s="50"/>
      <c r="C9573" s="50"/>
      <c r="D9573" s="50"/>
      <c r="E9573" s="56"/>
      <c r="F9573" s="50"/>
      <c r="L9573" s="50"/>
      <c r="N9573" s="50"/>
      <c r="O9573" s="50"/>
      <c r="P9573" s="50"/>
    </row>
    <row r="9574" spans="1:16">
      <c r="A9574" s="50"/>
      <c r="C9574" s="50"/>
      <c r="D9574" s="50"/>
      <c r="E9574" s="56"/>
      <c r="F9574" s="50"/>
      <c r="L9574" s="50"/>
      <c r="N9574" s="50"/>
      <c r="O9574" s="50"/>
      <c r="P9574" s="50"/>
    </row>
    <row r="9575" spans="1:16">
      <c r="A9575" s="50"/>
      <c r="C9575" s="50"/>
      <c r="D9575" s="50"/>
      <c r="E9575" s="56"/>
      <c r="F9575" s="50"/>
      <c r="L9575" s="50"/>
      <c r="N9575" s="50"/>
      <c r="O9575" s="50"/>
      <c r="P9575" s="50"/>
    </row>
    <row r="9576" spans="1:16">
      <c r="A9576" s="50"/>
      <c r="C9576" s="50"/>
      <c r="D9576" s="50"/>
      <c r="E9576" s="56"/>
      <c r="F9576" s="50"/>
      <c r="L9576" s="50"/>
      <c r="N9576" s="50"/>
      <c r="O9576" s="50"/>
      <c r="P9576" s="50"/>
    </row>
    <row r="9577" spans="1:16">
      <c r="A9577" s="50"/>
      <c r="C9577" s="50"/>
      <c r="D9577" s="50"/>
      <c r="E9577" s="56"/>
      <c r="F9577" s="50"/>
      <c r="L9577" s="50"/>
      <c r="N9577" s="50"/>
      <c r="O9577" s="50"/>
      <c r="P9577" s="50"/>
    </row>
    <row r="9578" spans="1:16">
      <c r="A9578" s="50"/>
      <c r="C9578" s="50"/>
      <c r="D9578" s="50"/>
      <c r="E9578" s="56"/>
      <c r="F9578" s="50"/>
      <c r="L9578" s="50"/>
      <c r="N9578" s="50"/>
      <c r="O9578" s="50"/>
      <c r="P9578" s="50"/>
    </row>
    <row r="9579" spans="1:16">
      <c r="A9579" s="50"/>
      <c r="C9579" s="50"/>
      <c r="D9579" s="50"/>
      <c r="E9579" s="56"/>
      <c r="F9579" s="50"/>
      <c r="L9579" s="50"/>
      <c r="N9579" s="50"/>
      <c r="O9579" s="50"/>
      <c r="P9579" s="50"/>
    </row>
    <row r="9580" spans="1:16">
      <c r="A9580" s="50"/>
      <c r="C9580" s="50"/>
      <c r="D9580" s="50"/>
      <c r="E9580" s="56"/>
      <c r="F9580" s="50"/>
      <c r="L9580" s="50"/>
      <c r="N9580" s="50"/>
      <c r="O9580" s="50"/>
      <c r="P9580" s="50"/>
    </row>
    <row r="9581" spans="1:16">
      <c r="A9581" s="50"/>
      <c r="C9581" s="50"/>
      <c r="D9581" s="50"/>
      <c r="E9581" s="56"/>
      <c r="F9581" s="50"/>
      <c r="L9581" s="50"/>
      <c r="N9581" s="50"/>
      <c r="O9581" s="50"/>
      <c r="P9581" s="50"/>
    </row>
    <row r="9582" spans="1:16">
      <c r="A9582" s="50"/>
      <c r="C9582" s="50"/>
      <c r="D9582" s="50"/>
      <c r="E9582" s="56"/>
      <c r="F9582" s="50"/>
      <c r="L9582" s="50"/>
      <c r="N9582" s="50"/>
      <c r="O9582" s="50"/>
      <c r="P9582" s="50"/>
    </row>
    <row r="9583" spans="1:16">
      <c r="A9583" s="50"/>
      <c r="C9583" s="50"/>
      <c r="D9583" s="50"/>
      <c r="E9583" s="56"/>
      <c r="F9583" s="50"/>
      <c r="L9583" s="50"/>
      <c r="N9583" s="50"/>
      <c r="O9583" s="50"/>
      <c r="P9583" s="50"/>
    </row>
    <row r="9584" spans="1:16">
      <c r="A9584" s="50"/>
      <c r="C9584" s="50"/>
      <c r="D9584" s="50"/>
      <c r="E9584" s="56"/>
      <c r="F9584" s="50"/>
      <c r="L9584" s="50"/>
      <c r="N9584" s="50"/>
      <c r="O9584" s="50"/>
      <c r="P9584" s="50"/>
    </row>
    <row r="9585" spans="1:16">
      <c r="A9585" s="50"/>
      <c r="C9585" s="50"/>
      <c r="D9585" s="50"/>
      <c r="E9585" s="56"/>
      <c r="F9585" s="50"/>
      <c r="L9585" s="50"/>
      <c r="N9585" s="50"/>
      <c r="O9585" s="50"/>
      <c r="P9585" s="50"/>
    </row>
    <row r="9586" spans="1:16">
      <c r="A9586" s="50"/>
      <c r="C9586" s="50"/>
      <c r="D9586" s="50"/>
      <c r="E9586" s="56"/>
      <c r="F9586" s="50"/>
      <c r="L9586" s="50"/>
      <c r="N9586" s="50"/>
      <c r="O9586" s="50"/>
      <c r="P9586" s="50"/>
    </row>
    <row r="9587" spans="1:16">
      <c r="A9587" s="50"/>
      <c r="C9587" s="50"/>
      <c r="D9587" s="50"/>
      <c r="E9587" s="56"/>
      <c r="F9587" s="50"/>
      <c r="L9587" s="50"/>
      <c r="N9587" s="50"/>
      <c r="O9587" s="50"/>
      <c r="P9587" s="50"/>
    </row>
    <row r="9588" spans="1:16">
      <c r="A9588" s="50"/>
      <c r="C9588" s="50"/>
      <c r="D9588" s="50"/>
      <c r="E9588" s="56"/>
      <c r="F9588" s="50"/>
      <c r="L9588" s="50"/>
      <c r="N9588" s="50"/>
      <c r="O9588" s="50"/>
      <c r="P9588" s="50"/>
    </row>
    <row r="9589" spans="1:16">
      <c r="A9589" s="50"/>
      <c r="C9589" s="50"/>
      <c r="D9589" s="50"/>
      <c r="E9589" s="56"/>
      <c r="F9589" s="50"/>
      <c r="L9589" s="50"/>
      <c r="N9589" s="50"/>
      <c r="O9589" s="50"/>
      <c r="P9589" s="50"/>
    </row>
    <row r="9590" spans="1:16">
      <c r="A9590" s="50"/>
      <c r="C9590" s="50"/>
      <c r="D9590" s="50"/>
      <c r="E9590" s="56"/>
      <c r="F9590" s="50"/>
      <c r="L9590" s="50"/>
      <c r="N9590" s="50"/>
      <c r="O9590" s="50"/>
      <c r="P9590" s="50"/>
    </row>
    <row r="9591" spans="1:16">
      <c r="A9591" s="50"/>
      <c r="C9591" s="50"/>
      <c r="D9591" s="50"/>
      <c r="E9591" s="56"/>
      <c r="F9591" s="50"/>
      <c r="L9591" s="50"/>
      <c r="N9591" s="50"/>
      <c r="O9591" s="50"/>
      <c r="P9591" s="50"/>
    </row>
    <row r="9592" spans="1:16">
      <c r="A9592" s="50"/>
      <c r="C9592" s="50"/>
      <c r="D9592" s="50"/>
      <c r="E9592" s="56"/>
      <c r="F9592" s="50"/>
      <c r="L9592" s="50"/>
      <c r="N9592" s="50"/>
      <c r="O9592" s="50"/>
      <c r="P9592" s="50"/>
    </row>
    <row r="9593" spans="1:16">
      <c r="A9593" s="50"/>
      <c r="C9593" s="50"/>
      <c r="D9593" s="50"/>
      <c r="E9593" s="56"/>
      <c r="F9593" s="50"/>
      <c r="L9593" s="50"/>
      <c r="N9593" s="50"/>
      <c r="O9593" s="50"/>
      <c r="P9593" s="50"/>
    </row>
    <row r="9594" spans="1:16">
      <c r="A9594" s="50"/>
      <c r="C9594" s="50"/>
      <c r="D9594" s="50"/>
      <c r="E9594" s="56"/>
      <c r="F9594" s="50"/>
      <c r="L9594" s="50"/>
      <c r="N9594" s="50"/>
      <c r="O9594" s="50"/>
      <c r="P9594" s="50"/>
    </row>
    <row r="9595" spans="1:16">
      <c r="A9595" s="50"/>
      <c r="C9595" s="50"/>
      <c r="D9595" s="50"/>
      <c r="E9595" s="56"/>
      <c r="F9595" s="50"/>
      <c r="L9595" s="50"/>
      <c r="N9595" s="50"/>
      <c r="O9595" s="50"/>
      <c r="P9595" s="50"/>
    </row>
    <row r="9596" spans="1:16">
      <c r="A9596" s="50"/>
      <c r="C9596" s="50"/>
      <c r="D9596" s="50"/>
      <c r="E9596" s="56"/>
      <c r="F9596" s="50"/>
      <c r="L9596" s="50"/>
      <c r="N9596" s="50"/>
      <c r="O9596" s="50"/>
      <c r="P9596" s="50"/>
    </row>
    <row r="9597" spans="1:16">
      <c r="A9597" s="50"/>
      <c r="C9597" s="50"/>
      <c r="D9597" s="50"/>
      <c r="E9597" s="56"/>
      <c r="F9597" s="50"/>
      <c r="L9597" s="50"/>
      <c r="N9597" s="50"/>
      <c r="O9597" s="50"/>
      <c r="P9597" s="50"/>
    </row>
    <row r="9598" spans="1:16">
      <c r="A9598" s="50"/>
      <c r="C9598" s="50"/>
      <c r="D9598" s="50"/>
      <c r="E9598" s="56"/>
      <c r="F9598" s="50"/>
      <c r="L9598" s="50"/>
      <c r="N9598" s="50"/>
      <c r="O9598" s="50"/>
      <c r="P9598" s="50"/>
    </row>
    <row r="9599" spans="1:16">
      <c r="A9599" s="50"/>
      <c r="C9599" s="50"/>
      <c r="D9599" s="50"/>
      <c r="E9599" s="56"/>
      <c r="F9599" s="50"/>
      <c r="L9599" s="50"/>
      <c r="N9599" s="50"/>
      <c r="O9599" s="50"/>
      <c r="P9599" s="50"/>
    </row>
    <row r="9600" spans="1:16">
      <c r="A9600" s="50"/>
      <c r="C9600" s="50"/>
      <c r="D9600" s="50"/>
      <c r="E9600" s="56"/>
      <c r="F9600" s="50"/>
      <c r="L9600" s="50"/>
      <c r="N9600" s="50"/>
      <c r="O9600" s="50"/>
      <c r="P9600" s="50"/>
    </row>
    <row r="9601" spans="1:16">
      <c r="A9601" s="50"/>
      <c r="C9601" s="50"/>
      <c r="D9601" s="50"/>
      <c r="E9601" s="56"/>
      <c r="F9601" s="50"/>
      <c r="L9601" s="50"/>
      <c r="N9601" s="50"/>
      <c r="O9601" s="50"/>
      <c r="P9601" s="50"/>
    </row>
    <row r="9602" spans="1:16">
      <c r="A9602" s="50"/>
      <c r="C9602" s="50"/>
      <c r="D9602" s="50"/>
      <c r="E9602" s="56"/>
      <c r="F9602" s="50"/>
      <c r="L9602" s="50"/>
      <c r="N9602" s="50"/>
      <c r="O9602" s="50"/>
      <c r="P9602" s="50"/>
    </row>
    <row r="9603" spans="1:16">
      <c r="A9603" s="50"/>
      <c r="C9603" s="50"/>
      <c r="D9603" s="50"/>
      <c r="E9603" s="56"/>
      <c r="F9603" s="50"/>
      <c r="L9603" s="50"/>
      <c r="N9603" s="50"/>
      <c r="O9603" s="50"/>
      <c r="P9603" s="50"/>
    </row>
    <row r="9604" spans="1:16">
      <c r="A9604" s="50"/>
      <c r="C9604" s="50"/>
      <c r="D9604" s="50"/>
      <c r="E9604" s="56"/>
      <c r="F9604" s="50"/>
      <c r="L9604" s="50"/>
      <c r="N9604" s="50"/>
      <c r="O9604" s="50"/>
      <c r="P9604" s="50"/>
    </row>
    <row r="9605" spans="1:16">
      <c r="A9605" s="50"/>
      <c r="C9605" s="50"/>
      <c r="D9605" s="50"/>
      <c r="E9605" s="56"/>
      <c r="F9605" s="50"/>
      <c r="L9605" s="50"/>
      <c r="N9605" s="50"/>
      <c r="O9605" s="50"/>
      <c r="P9605" s="50"/>
    </row>
    <row r="9606" spans="1:16">
      <c r="A9606" s="50"/>
      <c r="C9606" s="50"/>
      <c r="D9606" s="50"/>
      <c r="E9606" s="56"/>
      <c r="F9606" s="50"/>
      <c r="L9606" s="50"/>
      <c r="N9606" s="50"/>
      <c r="O9606" s="50"/>
      <c r="P9606" s="50"/>
    </row>
    <row r="9607" spans="1:16">
      <c r="A9607" s="50"/>
      <c r="C9607" s="50"/>
      <c r="D9607" s="50"/>
      <c r="E9607" s="56"/>
      <c r="F9607" s="50"/>
      <c r="L9607" s="50"/>
      <c r="N9607" s="50"/>
      <c r="O9607" s="50"/>
      <c r="P9607" s="50"/>
    </row>
    <row r="9608" spans="1:16">
      <c r="A9608" s="50"/>
      <c r="C9608" s="50"/>
      <c r="D9608" s="50"/>
      <c r="E9608" s="56"/>
      <c r="F9608" s="50"/>
      <c r="L9608" s="50"/>
      <c r="N9608" s="50"/>
      <c r="O9608" s="50"/>
      <c r="P9608" s="50"/>
    </row>
    <row r="9609" spans="1:16">
      <c r="A9609" s="50"/>
      <c r="C9609" s="50"/>
      <c r="D9609" s="50"/>
      <c r="E9609" s="56"/>
      <c r="F9609" s="50"/>
      <c r="L9609" s="50"/>
      <c r="N9609" s="50"/>
      <c r="O9609" s="50"/>
      <c r="P9609" s="50"/>
    </row>
    <row r="9610" spans="1:16">
      <c r="A9610" s="50"/>
      <c r="C9610" s="50"/>
      <c r="D9610" s="50"/>
      <c r="E9610" s="56"/>
      <c r="F9610" s="50"/>
      <c r="L9610" s="50"/>
      <c r="N9610" s="50"/>
      <c r="O9610" s="50"/>
      <c r="P9610" s="50"/>
    </row>
    <row r="9611" spans="1:16">
      <c r="A9611" s="50"/>
      <c r="C9611" s="50"/>
      <c r="D9611" s="50"/>
      <c r="E9611" s="56"/>
      <c r="F9611" s="50"/>
      <c r="L9611" s="50"/>
      <c r="N9611" s="50"/>
      <c r="O9611" s="50"/>
      <c r="P9611" s="50"/>
    </row>
    <row r="9612" spans="1:16">
      <c r="A9612" s="50"/>
      <c r="C9612" s="50"/>
      <c r="D9612" s="50"/>
      <c r="E9612" s="56"/>
      <c r="F9612" s="50"/>
      <c r="L9612" s="50"/>
      <c r="N9612" s="50"/>
      <c r="O9612" s="50"/>
      <c r="P9612" s="50"/>
    </row>
    <row r="9613" spans="1:16">
      <c r="A9613" s="50"/>
      <c r="C9613" s="50"/>
      <c r="D9613" s="50"/>
      <c r="E9613" s="56"/>
      <c r="F9613" s="50"/>
      <c r="L9613" s="50"/>
      <c r="N9613" s="50"/>
      <c r="O9613" s="50"/>
      <c r="P9613" s="50"/>
    </row>
    <row r="9614" spans="1:16">
      <c r="A9614" s="50"/>
      <c r="C9614" s="50"/>
      <c r="D9614" s="50"/>
      <c r="E9614" s="56"/>
      <c r="F9614" s="50"/>
      <c r="L9614" s="50"/>
      <c r="N9614" s="50"/>
      <c r="O9614" s="50"/>
      <c r="P9614" s="50"/>
    </row>
    <row r="9615" spans="1:16">
      <c r="A9615" s="50"/>
      <c r="C9615" s="50"/>
      <c r="D9615" s="50"/>
      <c r="E9615" s="56"/>
      <c r="F9615" s="50"/>
      <c r="L9615" s="50"/>
      <c r="N9615" s="50"/>
      <c r="O9615" s="50"/>
      <c r="P9615" s="50"/>
    </row>
    <row r="9616" spans="1:16">
      <c r="A9616" s="50"/>
      <c r="C9616" s="50"/>
      <c r="D9616" s="50"/>
      <c r="E9616" s="56"/>
      <c r="F9616" s="50"/>
      <c r="L9616" s="50"/>
      <c r="N9616" s="50"/>
      <c r="O9616" s="50"/>
      <c r="P9616" s="50"/>
    </row>
    <row r="9617" spans="1:16">
      <c r="A9617" s="50"/>
      <c r="C9617" s="50"/>
      <c r="D9617" s="50"/>
      <c r="E9617" s="56"/>
      <c r="F9617" s="50"/>
      <c r="L9617" s="50"/>
      <c r="N9617" s="50"/>
      <c r="O9617" s="50"/>
      <c r="P9617" s="50"/>
    </row>
    <row r="9618" spans="1:16">
      <c r="A9618" s="50"/>
      <c r="C9618" s="50"/>
      <c r="D9618" s="50"/>
      <c r="E9618" s="56"/>
      <c r="F9618" s="50"/>
      <c r="L9618" s="50"/>
      <c r="N9618" s="50"/>
      <c r="O9618" s="50"/>
      <c r="P9618" s="50"/>
    </row>
    <row r="9619" spans="1:16">
      <c r="A9619" s="50"/>
      <c r="C9619" s="50"/>
      <c r="D9619" s="50"/>
      <c r="E9619" s="56"/>
      <c r="F9619" s="50"/>
      <c r="L9619" s="50"/>
      <c r="N9619" s="50"/>
      <c r="O9619" s="50"/>
      <c r="P9619" s="50"/>
    </row>
    <row r="9620" spans="1:16">
      <c r="A9620" s="50"/>
      <c r="C9620" s="50"/>
      <c r="D9620" s="50"/>
      <c r="E9620" s="56"/>
      <c r="F9620" s="50"/>
      <c r="L9620" s="50"/>
      <c r="N9620" s="50"/>
      <c r="O9620" s="50"/>
      <c r="P9620" s="50"/>
    </row>
    <row r="9621" spans="1:16">
      <c r="A9621" s="50"/>
      <c r="C9621" s="50"/>
      <c r="D9621" s="50"/>
      <c r="E9621" s="56"/>
      <c r="F9621" s="50"/>
      <c r="L9621" s="50"/>
      <c r="N9621" s="50"/>
      <c r="O9621" s="50"/>
      <c r="P9621" s="50"/>
    </row>
    <row r="9622" spans="1:16">
      <c r="A9622" s="50"/>
      <c r="C9622" s="50"/>
      <c r="D9622" s="50"/>
      <c r="E9622" s="56"/>
      <c r="F9622" s="50"/>
      <c r="L9622" s="50"/>
      <c r="N9622" s="50"/>
      <c r="O9622" s="50"/>
      <c r="P9622" s="50"/>
    </row>
    <row r="9623" spans="1:16">
      <c r="A9623" s="50"/>
      <c r="C9623" s="50"/>
      <c r="D9623" s="50"/>
      <c r="E9623" s="56"/>
      <c r="F9623" s="50"/>
      <c r="L9623" s="50"/>
      <c r="N9623" s="50"/>
      <c r="O9623" s="50"/>
      <c r="P9623" s="50"/>
    </row>
    <row r="9624" spans="1:16">
      <c r="A9624" s="50"/>
      <c r="C9624" s="50"/>
      <c r="D9624" s="50"/>
      <c r="E9624" s="56"/>
      <c r="F9624" s="50"/>
      <c r="L9624" s="50"/>
      <c r="N9624" s="50"/>
      <c r="O9624" s="50"/>
      <c r="P9624" s="50"/>
    </row>
    <row r="9625" spans="1:16">
      <c r="A9625" s="50"/>
      <c r="C9625" s="50"/>
      <c r="D9625" s="50"/>
      <c r="E9625" s="56"/>
      <c r="F9625" s="50"/>
      <c r="L9625" s="50"/>
      <c r="N9625" s="50"/>
      <c r="O9625" s="50"/>
      <c r="P9625" s="50"/>
    </row>
    <row r="9626" spans="1:16">
      <c r="A9626" s="50"/>
      <c r="C9626" s="50"/>
      <c r="D9626" s="50"/>
      <c r="E9626" s="56"/>
      <c r="F9626" s="50"/>
      <c r="L9626" s="50"/>
      <c r="N9626" s="50"/>
      <c r="O9626" s="50"/>
      <c r="P9626" s="50"/>
    </row>
    <row r="9627" spans="1:16">
      <c r="A9627" s="50"/>
      <c r="C9627" s="50"/>
      <c r="D9627" s="50"/>
      <c r="E9627" s="56"/>
      <c r="F9627" s="50"/>
      <c r="L9627" s="50"/>
      <c r="N9627" s="50"/>
      <c r="O9627" s="50"/>
      <c r="P9627" s="50"/>
    </row>
    <row r="9628" spans="1:16">
      <c r="A9628" s="50"/>
      <c r="C9628" s="50"/>
      <c r="D9628" s="50"/>
      <c r="E9628" s="56"/>
      <c r="F9628" s="50"/>
      <c r="L9628" s="50"/>
      <c r="N9628" s="50"/>
      <c r="O9628" s="50"/>
      <c r="P9628" s="50"/>
    </row>
    <row r="9629" spans="1:16">
      <c r="A9629" s="50"/>
      <c r="C9629" s="50"/>
      <c r="D9629" s="50"/>
      <c r="E9629" s="56"/>
      <c r="F9629" s="50"/>
      <c r="L9629" s="50"/>
      <c r="N9629" s="50"/>
      <c r="O9629" s="50"/>
      <c r="P9629" s="50"/>
    </row>
    <row r="9630" spans="1:16">
      <c r="A9630" s="50"/>
      <c r="C9630" s="50"/>
      <c r="D9630" s="50"/>
      <c r="E9630" s="56"/>
      <c r="F9630" s="50"/>
      <c r="L9630" s="50"/>
      <c r="N9630" s="50"/>
      <c r="O9630" s="50"/>
      <c r="P9630" s="50"/>
    </row>
    <row r="9631" spans="1:16">
      <c r="A9631" s="50"/>
      <c r="C9631" s="50"/>
      <c r="D9631" s="50"/>
      <c r="E9631" s="56"/>
      <c r="F9631" s="50"/>
      <c r="L9631" s="50"/>
      <c r="N9631" s="50"/>
      <c r="O9631" s="50"/>
      <c r="P9631" s="50"/>
    </row>
    <row r="9632" spans="1:16">
      <c r="A9632" s="50"/>
      <c r="C9632" s="50"/>
      <c r="D9632" s="50"/>
      <c r="E9632" s="56"/>
      <c r="F9632" s="50"/>
      <c r="L9632" s="50"/>
      <c r="N9632" s="50"/>
      <c r="O9632" s="50"/>
      <c r="P9632" s="50"/>
    </row>
    <row r="9633" spans="1:16">
      <c r="A9633" s="50"/>
      <c r="C9633" s="50"/>
      <c r="D9633" s="50"/>
      <c r="E9633" s="56"/>
      <c r="F9633" s="50"/>
      <c r="L9633" s="50"/>
      <c r="N9633" s="50"/>
      <c r="O9633" s="50"/>
      <c r="P9633" s="50"/>
    </row>
    <row r="9634" spans="1:16">
      <c r="A9634" s="50"/>
      <c r="C9634" s="50"/>
      <c r="D9634" s="50"/>
      <c r="E9634" s="56"/>
      <c r="F9634" s="50"/>
      <c r="L9634" s="50"/>
      <c r="N9634" s="50"/>
      <c r="O9634" s="50"/>
      <c r="P9634" s="50"/>
    </row>
    <row r="9635" spans="1:16">
      <c r="A9635" s="50"/>
      <c r="C9635" s="50"/>
      <c r="D9635" s="50"/>
      <c r="E9635" s="56"/>
      <c r="F9635" s="50"/>
      <c r="L9635" s="50"/>
      <c r="N9635" s="50"/>
      <c r="O9635" s="50"/>
      <c r="P9635" s="50"/>
    </row>
    <row r="9636" spans="1:16">
      <c r="A9636" s="50"/>
      <c r="C9636" s="50"/>
      <c r="D9636" s="50"/>
      <c r="E9636" s="56"/>
      <c r="F9636" s="50"/>
      <c r="L9636" s="50"/>
      <c r="N9636" s="50"/>
      <c r="O9636" s="50"/>
      <c r="P9636" s="50"/>
    </row>
    <row r="9637" spans="1:16">
      <c r="A9637" s="50"/>
      <c r="C9637" s="50"/>
      <c r="D9637" s="50"/>
      <c r="E9637" s="56"/>
      <c r="F9637" s="50"/>
      <c r="L9637" s="50"/>
      <c r="N9637" s="50"/>
      <c r="O9637" s="50"/>
      <c r="P9637" s="50"/>
    </row>
    <row r="9638" spans="1:16">
      <c r="A9638" s="50"/>
      <c r="C9638" s="50"/>
      <c r="D9638" s="50"/>
      <c r="E9638" s="56"/>
      <c r="F9638" s="50"/>
      <c r="L9638" s="50"/>
      <c r="N9638" s="50"/>
      <c r="O9638" s="50"/>
      <c r="P9638" s="50"/>
    </row>
    <row r="9639" spans="1:16">
      <c r="A9639" s="50"/>
      <c r="C9639" s="50"/>
      <c r="D9639" s="50"/>
      <c r="E9639" s="56"/>
      <c r="F9639" s="50"/>
      <c r="L9639" s="50"/>
      <c r="N9639" s="50"/>
      <c r="O9639" s="50"/>
      <c r="P9639" s="50"/>
    </row>
    <row r="9640" spans="1:16">
      <c r="A9640" s="50"/>
      <c r="C9640" s="50"/>
      <c r="D9640" s="50"/>
      <c r="E9640" s="56"/>
      <c r="F9640" s="50"/>
      <c r="L9640" s="50"/>
      <c r="N9640" s="50"/>
      <c r="O9640" s="50"/>
      <c r="P9640" s="50"/>
    </row>
    <row r="9641" spans="1:16">
      <c r="A9641" s="50"/>
      <c r="C9641" s="50"/>
      <c r="D9641" s="50"/>
      <c r="E9641" s="56"/>
      <c r="F9641" s="50"/>
      <c r="L9641" s="50"/>
      <c r="N9641" s="50"/>
      <c r="O9641" s="50"/>
      <c r="P9641" s="50"/>
    </row>
    <row r="9642" spans="1:16">
      <c r="A9642" s="50"/>
      <c r="C9642" s="50"/>
      <c r="D9642" s="50"/>
      <c r="E9642" s="56"/>
      <c r="F9642" s="50"/>
      <c r="L9642" s="50"/>
      <c r="N9642" s="50"/>
      <c r="O9642" s="50"/>
      <c r="P9642" s="50"/>
    </row>
    <row r="9643" spans="1:16">
      <c r="A9643" s="50"/>
      <c r="C9643" s="50"/>
      <c r="D9643" s="50"/>
      <c r="E9643" s="56"/>
      <c r="F9643" s="50"/>
      <c r="L9643" s="50"/>
      <c r="N9643" s="50"/>
      <c r="O9643" s="50"/>
      <c r="P9643" s="50"/>
    </row>
    <row r="9644" spans="1:16">
      <c r="A9644" s="50"/>
      <c r="C9644" s="50"/>
      <c r="D9644" s="50"/>
      <c r="E9644" s="56"/>
      <c r="F9644" s="50"/>
      <c r="L9644" s="50"/>
      <c r="N9644" s="50"/>
      <c r="O9644" s="50"/>
      <c r="P9644" s="50"/>
    </row>
    <row r="9645" spans="1:16">
      <c r="A9645" s="50"/>
      <c r="C9645" s="50"/>
      <c r="D9645" s="50"/>
      <c r="E9645" s="56"/>
      <c r="F9645" s="50"/>
      <c r="L9645" s="50"/>
      <c r="N9645" s="50"/>
      <c r="O9645" s="50"/>
      <c r="P9645" s="50"/>
    </row>
    <row r="9646" spans="1:16">
      <c r="A9646" s="50"/>
      <c r="C9646" s="50"/>
      <c r="D9646" s="50"/>
      <c r="E9646" s="56"/>
      <c r="F9646" s="50"/>
      <c r="L9646" s="50"/>
      <c r="N9646" s="50"/>
      <c r="O9646" s="50"/>
      <c r="P9646" s="50"/>
    </row>
    <row r="9647" spans="1:16">
      <c r="A9647" s="50"/>
      <c r="C9647" s="50"/>
      <c r="D9647" s="50"/>
      <c r="E9647" s="56"/>
      <c r="F9647" s="50"/>
      <c r="L9647" s="50"/>
      <c r="N9647" s="50"/>
      <c r="O9647" s="50"/>
      <c r="P9647" s="50"/>
    </row>
    <row r="9648" spans="1:16">
      <c r="A9648" s="50"/>
      <c r="C9648" s="50"/>
      <c r="D9648" s="50"/>
      <c r="E9648" s="56"/>
      <c r="F9648" s="50"/>
      <c r="L9648" s="50"/>
      <c r="N9648" s="50"/>
      <c r="O9648" s="50"/>
      <c r="P9648" s="50"/>
    </row>
    <row r="9649" spans="1:16">
      <c r="A9649" s="50"/>
      <c r="C9649" s="50"/>
      <c r="D9649" s="50"/>
      <c r="E9649" s="56"/>
      <c r="F9649" s="50"/>
      <c r="L9649" s="50"/>
      <c r="N9649" s="50"/>
      <c r="O9649" s="50"/>
      <c r="P9649" s="50"/>
    </row>
    <row r="9650" spans="1:16">
      <c r="A9650" s="50"/>
      <c r="C9650" s="50"/>
      <c r="D9650" s="50"/>
      <c r="E9650" s="56"/>
      <c r="F9650" s="50"/>
      <c r="L9650" s="50"/>
      <c r="N9650" s="50"/>
      <c r="O9650" s="50"/>
      <c r="P9650" s="50"/>
    </row>
    <row r="9651" spans="1:16">
      <c r="A9651" s="50"/>
      <c r="C9651" s="50"/>
      <c r="D9651" s="50"/>
      <c r="E9651" s="56"/>
      <c r="F9651" s="50"/>
      <c r="L9651" s="50"/>
      <c r="N9651" s="50"/>
      <c r="O9651" s="50"/>
      <c r="P9651" s="50"/>
    </row>
    <row r="9652" spans="1:16">
      <c r="A9652" s="50"/>
      <c r="C9652" s="50"/>
      <c r="D9652" s="50"/>
      <c r="E9652" s="56"/>
      <c r="F9652" s="50"/>
      <c r="L9652" s="50"/>
      <c r="N9652" s="50"/>
      <c r="O9652" s="50"/>
      <c r="P9652" s="50"/>
    </row>
    <row r="9653" spans="1:16">
      <c r="A9653" s="50"/>
      <c r="C9653" s="50"/>
      <c r="D9653" s="50"/>
      <c r="E9653" s="56"/>
      <c r="F9653" s="50"/>
      <c r="L9653" s="50"/>
      <c r="N9653" s="50"/>
      <c r="O9653" s="50"/>
      <c r="P9653" s="50"/>
    </row>
    <row r="9654" spans="1:16">
      <c r="A9654" s="50"/>
      <c r="C9654" s="50"/>
      <c r="D9654" s="50"/>
      <c r="E9654" s="56"/>
      <c r="F9654" s="50"/>
      <c r="L9654" s="50"/>
      <c r="N9654" s="50"/>
      <c r="O9654" s="50"/>
      <c r="P9654" s="50"/>
    </row>
    <row r="9655" spans="1:16">
      <c r="A9655" s="50"/>
      <c r="C9655" s="50"/>
      <c r="D9655" s="50"/>
      <c r="E9655" s="56"/>
      <c r="F9655" s="50"/>
      <c r="L9655" s="50"/>
      <c r="N9655" s="50"/>
      <c r="O9655" s="50"/>
      <c r="P9655" s="50"/>
    </row>
    <row r="9656" spans="1:16">
      <c r="A9656" s="50"/>
      <c r="C9656" s="50"/>
      <c r="D9656" s="50"/>
      <c r="E9656" s="56"/>
      <c r="F9656" s="50"/>
      <c r="L9656" s="50"/>
      <c r="N9656" s="50"/>
      <c r="O9656" s="50"/>
      <c r="P9656" s="50"/>
    </row>
    <row r="9657" spans="1:16">
      <c r="A9657" s="50"/>
      <c r="C9657" s="50"/>
      <c r="D9657" s="50"/>
      <c r="E9657" s="56"/>
      <c r="F9657" s="50"/>
      <c r="L9657" s="50"/>
      <c r="N9657" s="50"/>
      <c r="O9657" s="50"/>
      <c r="P9657" s="50"/>
    </row>
    <row r="9658" spans="1:16">
      <c r="A9658" s="50"/>
      <c r="C9658" s="50"/>
      <c r="D9658" s="50"/>
      <c r="E9658" s="56"/>
      <c r="F9658" s="50"/>
      <c r="L9658" s="50"/>
      <c r="N9658" s="50"/>
      <c r="O9658" s="50"/>
      <c r="P9658" s="50"/>
    </row>
    <row r="9659" spans="1:16">
      <c r="A9659" s="50"/>
      <c r="C9659" s="50"/>
      <c r="D9659" s="50"/>
      <c r="E9659" s="56"/>
      <c r="F9659" s="50"/>
      <c r="L9659" s="50"/>
      <c r="N9659" s="50"/>
      <c r="O9659" s="50"/>
      <c r="P9659" s="50"/>
    </row>
    <row r="9660" spans="1:16">
      <c r="A9660" s="50"/>
      <c r="C9660" s="50"/>
      <c r="D9660" s="50"/>
      <c r="E9660" s="56"/>
      <c r="F9660" s="50"/>
      <c r="L9660" s="50"/>
      <c r="N9660" s="50"/>
      <c r="O9660" s="50"/>
      <c r="P9660" s="50"/>
    </row>
    <row r="9661" spans="1:16">
      <c r="A9661" s="50"/>
      <c r="C9661" s="50"/>
      <c r="D9661" s="50"/>
      <c r="E9661" s="56"/>
      <c r="F9661" s="50"/>
      <c r="L9661" s="50"/>
      <c r="N9661" s="50"/>
      <c r="O9661" s="50"/>
      <c r="P9661" s="50"/>
    </row>
    <row r="9662" spans="1:16">
      <c r="A9662" s="50"/>
      <c r="C9662" s="50"/>
      <c r="D9662" s="50"/>
      <c r="E9662" s="56"/>
      <c r="F9662" s="50"/>
      <c r="L9662" s="50"/>
      <c r="N9662" s="50"/>
      <c r="O9662" s="50"/>
      <c r="P9662" s="50"/>
    </row>
    <row r="9663" spans="1:16">
      <c r="A9663" s="50"/>
      <c r="C9663" s="50"/>
      <c r="D9663" s="50"/>
      <c r="E9663" s="56"/>
      <c r="F9663" s="50"/>
      <c r="L9663" s="50"/>
      <c r="N9663" s="50"/>
      <c r="O9663" s="50"/>
      <c r="P9663" s="50"/>
    </row>
    <row r="9664" spans="1:16">
      <c r="A9664" s="50"/>
      <c r="C9664" s="50"/>
      <c r="D9664" s="50"/>
      <c r="E9664" s="56"/>
      <c r="F9664" s="50"/>
      <c r="L9664" s="50"/>
      <c r="N9664" s="50"/>
      <c r="O9664" s="50"/>
      <c r="P9664" s="50"/>
    </row>
    <row r="9665" spans="1:16">
      <c r="A9665" s="50"/>
      <c r="C9665" s="50"/>
      <c r="D9665" s="50"/>
      <c r="E9665" s="56"/>
      <c r="F9665" s="50"/>
      <c r="L9665" s="50"/>
      <c r="N9665" s="50"/>
      <c r="O9665" s="50"/>
      <c r="P9665" s="50"/>
    </row>
    <row r="9666" spans="1:16">
      <c r="A9666" s="50"/>
      <c r="C9666" s="50"/>
      <c r="D9666" s="50"/>
      <c r="E9666" s="56"/>
      <c r="F9666" s="50"/>
      <c r="L9666" s="50"/>
      <c r="N9666" s="50"/>
      <c r="O9666" s="50"/>
      <c r="P9666" s="50"/>
    </row>
    <row r="9667" spans="1:16">
      <c r="A9667" s="50"/>
      <c r="C9667" s="50"/>
      <c r="D9667" s="50"/>
      <c r="E9667" s="56"/>
      <c r="F9667" s="50"/>
      <c r="L9667" s="50"/>
      <c r="N9667" s="50"/>
      <c r="O9667" s="50"/>
      <c r="P9667" s="50"/>
    </row>
    <row r="9668" spans="1:16">
      <c r="A9668" s="50"/>
      <c r="C9668" s="50"/>
      <c r="D9668" s="50"/>
      <c r="E9668" s="56"/>
      <c r="F9668" s="50"/>
      <c r="L9668" s="50"/>
      <c r="N9668" s="50"/>
      <c r="O9668" s="50"/>
      <c r="P9668" s="50"/>
    </row>
    <row r="9669" spans="1:16">
      <c r="A9669" s="50"/>
      <c r="C9669" s="50"/>
      <c r="D9669" s="50"/>
      <c r="E9669" s="56"/>
      <c r="F9669" s="50"/>
      <c r="L9669" s="50"/>
      <c r="N9669" s="50"/>
      <c r="O9669" s="50"/>
      <c r="P9669" s="50"/>
    </row>
    <row r="9670" spans="1:16">
      <c r="A9670" s="50"/>
      <c r="C9670" s="50"/>
      <c r="D9670" s="50"/>
      <c r="E9670" s="56"/>
      <c r="F9670" s="50"/>
      <c r="L9670" s="50"/>
      <c r="N9670" s="50"/>
      <c r="O9670" s="50"/>
      <c r="P9670" s="50"/>
    </row>
    <row r="9671" spans="1:16">
      <c r="A9671" s="50"/>
      <c r="C9671" s="50"/>
      <c r="D9671" s="50"/>
      <c r="E9671" s="56"/>
      <c r="F9671" s="50"/>
      <c r="L9671" s="50"/>
      <c r="N9671" s="50"/>
      <c r="O9671" s="50"/>
      <c r="P9671" s="50"/>
    </row>
    <row r="9672" spans="1:16">
      <c r="A9672" s="50"/>
      <c r="C9672" s="50"/>
      <c r="D9672" s="50"/>
      <c r="E9672" s="56"/>
      <c r="F9672" s="50"/>
      <c r="L9672" s="50"/>
      <c r="N9672" s="50"/>
      <c r="O9672" s="50"/>
      <c r="P9672" s="50"/>
    </row>
    <row r="9673" spans="1:16">
      <c r="A9673" s="50"/>
      <c r="C9673" s="50"/>
      <c r="D9673" s="50"/>
      <c r="E9673" s="56"/>
      <c r="F9673" s="50"/>
      <c r="L9673" s="50"/>
      <c r="N9673" s="50"/>
      <c r="O9673" s="50"/>
      <c r="P9673" s="50"/>
    </row>
    <row r="9674" spans="1:16">
      <c r="A9674" s="50"/>
      <c r="C9674" s="50"/>
      <c r="D9674" s="50"/>
      <c r="E9674" s="56"/>
      <c r="F9674" s="50"/>
      <c r="L9674" s="50"/>
      <c r="N9674" s="50"/>
      <c r="O9674" s="50"/>
      <c r="P9674" s="50"/>
    </row>
    <row r="9675" spans="1:16">
      <c r="A9675" s="50"/>
      <c r="C9675" s="50"/>
      <c r="D9675" s="50"/>
      <c r="E9675" s="56"/>
      <c r="F9675" s="50"/>
      <c r="L9675" s="50"/>
      <c r="N9675" s="50"/>
      <c r="O9675" s="50"/>
      <c r="P9675" s="50"/>
    </row>
    <row r="9676" spans="1:16">
      <c r="A9676" s="50"/>
      <c r="C9676" s="50"/>
      <c r="D9676" s="50"/>
      <c r="E9676" s="56"/>
      <c r="F9676" s="50"/>
      <c r="L9676" s="50"/>
      <c r="N9676" s="50"/>
      <c r="O9676" s="50"/>
      <c r="P9676" s="50"/>
    </row>
    <row r="9677" spans="1:16">
      <c r="A9677" s="50"/>
      <c r="C9677" s="50"/>
      <c r="D9677" s="50"/>
      <c r="E9677" s="56"/>
      <c r="F9677" s="50"/>
      <c r="L9677" s="50"/>
      <c r="N9677" s="50"/>
      <c r="O9677" s="50"/>
      <c r="P9677" s="50"/>
    </row>
    <row r="9678" spans="1:16">
      <c r="A9678" s="50"/>
      <c r="C9678" s="50"/>
      <c r="D9678" s="50"/>
      <c r="E9678" s="56"/>
      <c r="F9678" s="50"/>
      <c r="L9678" s="50"/>
      <c r="N9678" s="50"/>
      <c r="O9678" s="50"/>
      <c r="P9678" s="50"/>
    </row>
    <row r="9679" spans="1:16">
      <c r="A9679" s="50"/>
      <c r="C9679" s="50"/>
      <c r="D9679" s="50"/>
      <c r="E9679" s="56"/>
      <c r="F9679" s="50"/>
      <c r="L9679" s="50"/>
      <c r="N9679" s="50"/>
      <c r="O9679" s="50"/>
      <c r="P9679" s="50"/>
    </row>
    <row r="9680" spans="1:16">
      <c r="A9680" s="50"/>
      <c r="C9680" s="50"/>
      <c r="D9680" s="50"/>
      <c r="E9680" s="56"/>
      <c r="F9680" s="50"/>
      <c r="L9680" s="50"/>
      <c r="N9680" s="50"/>
      <c r="O9680" s="50"/>
      <c r="P9680" s="50"/>
    </row>
    <row r="9681" spans="1:16">
      <c r="A9681" s="50"/>
      <c r="C9681" s="50"/>
      <c r="D9681" s="50"/>
      <c r="E9681" s="56"/>
      <c r="F9681" s="50"/>
      <c r="L9681" s="50"/>
      <c r="N9681" s="50"/>
      <c r="O9681" s="50"/>
      <c r="P9681" s="50"/>
    </row>
    <row r="9682" spans="1:16">
      <c r="A9682" s="50"/>
      <c r="C9682" s="50"/>
      <c r="D9682" s="50"/>
      <c r="E9682" s="56"/>
      <c r="F9682" s="50"/>
      <c r="L9682" s="50"/>
      <c r="N9682" s="50"/>
      <c r="O9682" s="50"/>
      <c r="P9682" s="50"/>
    </row>
    <row r="9683" spans="1:16">
      <c r="A9683" s="50"/>
      <c r="C9683" s="50"/>
      <c r="D9683" s="50"/>
      <c r="E9683" s="56"/>
      <c r="F9683" s="50"/>
      <c r="L9683" s="50"/>
      <c r="N9683" s="50"/>
      <c r="O9683" s="50"/>
      <c r="P9683" s="50"/>
    </row>
    <row r="9684" spans="1:16">
      <c r="A9684" s="50"/>
      <c r="C9684" s="50"/>
      <c r="D9684" s="50"/>
      <c r="E9684" s="56"/>
      <c r="F9684" s="50"/>
      <c r="L9684" s="50"/>
      <c r="N9684" s="50"/>
      <c r="O9684" s="50"/>
      <c r="P9684" s="50"/>
    </row>
    <row r="9685" spans="1:16">
      <c r="A9685" s="50"/>
      <c r="C9685" s="50"/>
      <c r="D9685" s="50"/>
      <c r="E9685" s="56"/>
      <c r="F9685" s="50"/>
      <c r="L9685" s="50"/>
      <c r="N9685" s="50"/>
      <c r="O9685" s="50"/>
      <c r="P9685" s="50"/>
    </row>
    <row r="9686" spans="1:16">
      <c r="A9686" s="50"/>
      <c r="C9686" s="50"/>
      <c r="D9686" s="50"/>
      <c r="E9686" s="56"/>
      <c r="F9686" s="50"/>
      <c r="L9686" s="50"/>
      <c r="N9686" s="50"/>
      <c r="O9686" s="50"/>
      <c r="P9686" s="50"/>
    </row>
    <row r="9687" spans="1:16">
      <c r="A9687" s="50"/>
      <c r="C9687" s="50"/>
      <c r="D9687" s="50"/>
      <c r="E9687" s="56"/>
      <c r="F9687" s="50"/>
      <c r="L9687" s="50"/>
      <c r="N9687" s="50"/>
      <c r="O9687" s="50"/>
      <c r="P9687" s="50"/>
    </row>
    <row r="9688" spans="1:16">
      <c r="A9688" s="50"/>
      <c r="C9688" s="50"/>
      <c r="D9688" s="50"/>
      <c r="E9688" s="56"/>
      <c r="F9688" s="50"/>
      <c r="L9688" s="50"/>
      <c r="N9688" s="50"/>
      <c r="O9688" s="50"/>
      <c r="P9688" s="50"/>
    </row>
    <row r="9689" spans="1:16">
      <c r="A9689" s="50"/>
      <c r="C9689" s="50"/>
      <c r="D9689" s="50"/>
      <c r="E9689" s="56"/>
      <c r="F9689" s="50"/>
      <c r="L9689" s="50"/>
      <c r="N9689" s="50"/>
      <c r="O9689" s="50"/>
      <c r="P9689" s="50"/>
    </row>
    <row r="9690" spans="1:16">
      <c r="A9690" s="50"/>
      <c r="C9690" s="50"/>
      <c r="D9690" s="50"/>
      <c r="E9690" s="56"/>
      <c r="F9690" s="50"/>
      <c r="L9690" s="50"/>
      <c r="N9690" s="50"/>
      <c r="O9690" s="50"/>
      <c r="P9690" s="50"/>
    </row>
    <row r="9691" spans="1:16">
      <c r="A9691" s="50"/>
      <c r="C9691" s="50"/>
      <c r="D9691" s="50"/>
      <c r="E9691" s="56"/>
      <c r="F9691" s="50"/>
      <c r="L9691" s="50"/>
      <c r="N9691" s="50"/>
      <c r="O9691" s="50"/>
      <c r="P9691" s="50"/>
    </row>
    <row r="9692" spans="1:16">
      <c r="A9692" s="50"/>
      <c r="C9692" s="50"/>
      <c r="D9692" s="50"/>
      <c r="E9692" s="56"/>
      <c r="F9692" s="50"/>
      <c r="L9692" s="50"/>
      <c r="N9692" s="50"/>
      <c r="O9692" s="50"/>
      <c r="P9692" s="50"/>
    </row>
    <row r="9693" spans="1:16">
      <c r="A9693" s="50"/>
      <c r="C9693" s="50"/>
      <c r="D9693" s="50"/>
      <c r="E9693" s="56"/>
      <c r="F9693" s="50"/>
      <c r="L9693" s="50"/>
      <c r="N9693" s="50"/>
      <c r="O9693" s="50"/>
      <c r="P9693" s="50"/>
    </row>
    <row r="9694" spans="1:16">
      <c r="A9694" s="50"/>
      <c r="C9694" s="50"/>
      <c r="D9694" s="50"/>
      <c r="E9694" s="56"/>
      <c r="F9694" s="50"/>
      <c r="L9694" s="50"/>
      <c r="N9694" s="50"/>
      <c r="O9694" s="50"/>
      <c r="P9694" s="50"/>
    </row>
    <row r="9695" spans="1:16">
      <c r="A9695" s="50"/>
      <c r="C9695" s="50"/>
      <c r="D9695" s="50"/>
      <c r="E9695" s="56"/>
      <c r="F9695" s="50"/>
      <c r="L9695" s="50"/>
      <c r="N9695" s="50"/>
      <c r="O9695" s="50"/>
      <c r="P9695" s="50"/>
    </row>
    <row r="9696" spans="1:16">
      <c r="A9696" s="50"/>
      <c r="C9696" s="50"/>
      <c r="D9696" s="50"/>
      <c r="E9696" s="56"/>
      <c r="F9696" s="50"/>
      <c r="L9696" s="50"/>
      <c r="N9696" s="50"/>
      <c r="O9696" s="50"/>
      <c r="P9696" s="50"/>
    </row>
    <row r="9697" spans="1:16">
      <c r="A9697" s="50"/>
      <c r="C9697" s="50"/>
      <c r="D9697" s="50"/>
      <c r="E9697" s="56"/>
      <c r="F9697" s="50"/>
      <c r="L9697" s="50"/>
      <c r="N9697" s="50"/>
      <c r="O9697" s="50"/>
      <c r="P9697" s="50"/>
    </row>
    <row r="9698" spans="1:16">
      <c r="A9698" s="50"/>
      <c r="C9698" s="50"/>
      <c r="D9698" s="50"/>
      <c r="E9698" s="56"/>
      <c r="F9698" s="50"/>
      <c r="L9698" s="50"/>
      <c r="N9698" s="50"/>
      <c r="O9698" s="50"/>
      <c r="P9698" s="50"/>
    </row>
    <row r="9699" spans="1:16">
      <c r="A9699" s="50"/>
      <c r="C9699" s="50"/>
      <c r="D9699" s="50"/>
      <c r="E9699" s="56"/>
      <c r="F9699" s="50"/>
      <c r="L9699" s="50"/>
      <c r="N9699" s="50"/>
      <c r="O9699" s="50"/>
      <c r="P9699" s="50"/>
    </row>
    <row r="9700" spans="1:16">
      <c r="A9700" s="50"/>
      <c r="C9700" s="50"/>
      <c r="D9700" s="50"/>
      <c r="E9700" s="56"/>
      <c r="F9700" s="50"/>
      <c r="L9700" s="50"/>
      <c r="N9700" s="50"/>
      <c r="O9700" s="50"/>
      <c r="P9700" s="50"/>
    </row>
    <row r="9701" spans="1:16">
      <c r="A9701" s="50"/>
      <c r="C9701" s="50"/>
      <c r="D9701" s="50"/>
      <c r="E9701" s="56"/>
      <c r="F9701" s="50"/>
      <c r="L9701" s="50"/>
      <c r="N9701" s="50"/>
      <c r="O9701" s="50"/>
      <c r="P9701" s="50"/>
    </row>
    <row r="9702" spans="1:16">
      <c r="A9702" s="50"/>
      <c r="C9702" s="50"/>
      <c r="D9702" s="50"/>
      <c r="E9702" s="56"/>
      <c r="F9702" s="50"/>
      <c r="L9702" s="50"/>
      <c r="N9702" s="50"/>
      <c r="O9702" s="50"/>
      <c r="P9702" s="50"/>
    </row>
    <row r="9703" spans="1:16">
      <c r="A9703" s="50"/>
      <c r="C9703" s="50"/>
      <c r="D9703" s="50"/>
      <c r="E9703" s="56"/>
      <c r="F9703" s="50"/>
      <c r="L9703" s="50"/>
      <c r="N9703" s="50"/>
      <c r="O9703" s="50"/>
      <c r="P9703" s="50"/>
    </row>
    <row r="9704" spans="1:16">
      <c r="A9704" s="50"/>
      <c r="C9704" s="50"/>
      <c r="D9704" s="50"/>
      <c r="E9704" s="56"/>
      <c r="F9704" s="50"/>
      <c r="L9704" s="50"/>
      <c r="N9704" s="50"/>
      <c r="O9704" s="50"/>
      <c r="P9704" s="50"/>
    </row>
    <row r="9705" spans="1:16">
      <c r="A9705" s="50"/>
      <c r="C9705" s="50"/>
      <c r="D9705" s="50"/>
      <c r="E9705" s="56"/>
      <c r="F9705" s="50"/>
      <c r="L9705" s="50"/>
      <c r="N9705" s="50"/>
      <c r="O9705" s="50"/>
      <c r="P9705" s="50"/>
    </row>
    <row r="9706" spans="1:16">
      <c r="A9706" s="50"/>
      <c r="C9706" s="50"/>
      <c r="D9706" s="50"/>
      <c r="E9706" s="56"/>
      <c r="F9706" s="50"/>
      <c r="L9706" s="50"/>
      <c r="N9706" s="50"/>
      <c r="O9706" s="50"/>
      <c r="P9706" s="50"/>
    </row>
    <row r="9707" spans="1:16">
      <c r="A9707" s="50"/>
      <c r="C9707" s="50"/>
      <c r="D9707" s="50"/>
      <c r="E9707" s="56"/>
      <c r="F9707" s="50"/>
      <c r="L9707" s="50"/>
      <c r="N9707" s="50"/>
      <c r="O9707" s="50"/>
      <c r="P9707" s="50"/>
    </row>
    <row r="9708" spans="1:16">
      <c r="A9708" s="50"/>
      <c r="C9708" s="50"/>
      <c r="D9708" s="50"/>
      <c r="E9708" s="56"/>
      <c r="F9708" s="50"/>
      <c r="L9708" s="50"/>
      <c r="N9708" s="50"/>
      <c r="O9708" s="50"/>
      <c r="P9708" s="50"/>
    </row>
    <row r="9709" spans="1:16">
      <c r="A9709" s="50"/>
      <c r="C9709" s="50"/>
      <c r="D9709" s="50"/>
      <c r="E9709" s="56"/>
      <c r="F9709" s="50"/>
      <c r="L9709" s="50"/>
      <c r="N9709" s="50"/>
      <c r="O9709" s="50"/>
      <c r="P9709" s="50"/>
    </row>
    <row r="9710" spans="1:16">
      <c r="A9710" s="50"/>
      <c r="C9710" s="50"/>
      <c r="D9710" s="50"/>
      <c r="E9710" s="56"/>
      <c r="F9710" s="50"/>
      <c r="L9710" s="50"/>
      <c r="N9710" s="50"/>
      <c r="O9710" s="50"/>
      <c r="P9710" s="50"/>
    </row>
    <row r="9711" spans="1:16">
      <c r="A9711" s="50"/>
      <c r="C9711" s="50"/>
      <c r="D9711" s="50"/>
      <c r="E9711" s="56"/>
      <c r="F9711" s="50"/>
      <c r="L9711" s="50"/>
      <c r="N9711" s="50"/>
      <c r="O9711" s="50"/>
      <c r="P9711" s="50"/>
    </row>
    <row r="9712" spans="1:16">
      <c r="A9712" s="50"/>
      <c r="C9712" s="50"/>
      <c r="D9712" s="50"/>
      <c r="E9712" s="56"/>
      <c r="F9712" s="50"/>
      <c r="L9712" s="50"/>
      <c r="N9712" s="50"/>
      <c r="O9712" s="50"/>
      <c r="P9712" s="50"/>
    </row>
    <row r="9713" spans="1:16">
      <c r="A9713" s="50"/>
      <c r="C9713" s="50"/>
      <c r="D9713" s="50"/>
      <c r="E9713" s="56"/>
      <c r="F9713" s="50"/>
      <c r="L9713" s="50"/>
      <c r="N9713" s="50"/>
      <c r="O9713" s="50"/>
      <c r="P9713" s="50"/>
    </row>
    <row r="9714" spans="1:16">
      <c r="A9714" s="50"/>
      <c r="C9714" s="50"/>
      <c r="D9714" s="50"/>
      <c r="E9714" s="56"/>
      <c r="F9714" s="50"/>
      <c r="L9714" s="50"/>
      <c r="N9714" s="50"/>
      <c r="O9714" s="50"/>
      <c r="P9714" s="50"/>
    </row>
    <row r="9715" spans="1:16">
      <c r="A9715" s="50"/>
      <c r="C9715" s="50"/>
      <c r="D9715" s="50"/>
      <c r="E9715" s="56"/>
      <c r="F9715" s="50"/>
      <c r="L9715" s="50"/>
      <c r="N9715" s="50"/>
      <c r="O9715" s="50"/>
      <c r="P9715" s="50"/>
    </row>
    <row r="9716" spans="1:16">
      <c r="A9716" s="50"/>
      <c r="C9716" s="50"/>
      <c r="D9716" s="50"/>
      <c r="E9716" s="56"/>
      <c r="F9716" s="50"/>
      <c r="L9716" s="50"/>
      <c r="N9716" s="50"/>
      <c r="O9716" s="50"/>
      <c r="P9716" s="50"/>
    </row>
    <row r="9717" spans="1:16">
      <c r="A9717" s="50"/>
      <c r="C9717" s="50"/>
      <c r="D9717" s="50"/>
      <c r="E9717" s="56"/>
      <c r="F9717" s="50"/>
      <c r="L9717" s="50"/>
      <c r="N9717" s="50"/>
      <c r="O9717" s="50"/>
      <c r="P9717" s="50"/>
    </row>
    <row r="9718" spans="1:16">
      <c r="A9718" s="50"/>
      <c r="C9718" s="50"/>
      <c r="D9718" s="50"/>
      <c r="E9718" s="56"/>
      <c r="F9718" s="50"/>
      <c r="L9718" s="50"/>
      <c r="N9718" s="50"/>
      <c r="O9718" s="50"/>
      <c r="P9718" s="50"/>
    </row>
    <row r="9719" spans="1:16">
      <c r="A9719" s="50"/>
      <c r="C9719" s="50"/>
      <c r="D9719" s="50"/>
      <c r="E9719" s="56"/>
      <c r="F9719" s="50"/>
      <c r="L9719" s="50"/>
      <c r="N9719" s="50"/>
      <c r="O9719" s="50"/>
      <c r="P9719" s="50"/>
    </row>
    <row r="9720" spans="1:16">
      <c r="A9720" s="50"/>
      <c r="C9720" s="50"/>
      <c r="D9720" s="50"/>
      <c r="E9720" s="56"/>
      <c r="F9720" s="50"/>
      <c r="L9720" s="50"/>
      <c r="N9720" s="50"/>
      <c r="O9720" s="50"/>
      <c r="P9720" s="50"/>
    </row>
    <row r="9721" spans="1:16">
      <c r="A9721" s="50"/>
      <c r="C9721" s="50"/>
      <c r="D9721" s="50"/>
      <c r="E9721" s="56"/>
      <c r="F9721" s="50"/>
      <c r="L9721" s="50"/>
      <c r="N9721" s="50"/>
      <c r="O9721" s="50"/>
      <c r="P9721" s="50"/>
    </row>
    <row r="9722" spans="1:16">
      <c r="A9722" s="50"/>
      <c r="C9722" s="50"/>
      <c r="D9722" s="50"/>
      <c r="E9722" s="56"/>
      <c r="F9722" s="50"/>
      <c r="L9722" s="50"/>
      <c r="N9722" s="50"/>
      <c r="O9722" s="50"/>
      <c r="P9722" s="50"/>
    </row>
    <row r="9723" spans="1:16">
      <c r="A9723" s="50"/>
      <c r="C9723" s="50"/>
      <c r="D9723" s="50"/>
      <c r="E9723" s="56"/>
      <c r="F9723" s="50"/>
      <c r="L9723" s="50"/>
      <c r="N9723" s="50"/>
      <c r="O9723" s="50"/>
      <c r="P9723" s="50"/>
    </row>
    <row r="9724" spans="1:16">
      <c r="A9724" s="50"/>
      <c r="C9724" s="50"/>
      <c r="D9724" s="50"/>
      <c r="E9724" s="56"/>
      <c r="F9724" s="50"/>
      <c r="L9724" s="50"/>
      <c r="N9724" s="50"/>
      <c r="O9724" s="50"/>
      <c r="P9724" s="50"/>
    </row>
    <row r="9725" spans="1:16">
      <c r="A9725" s="50"/>
      <c r="C9725" s="50"/>
      <c r="D9725" s="50"/>
      <c r="E9725" s="56"/>
      <c r="F9725" s="50"/>
      <c r="L9725" s="50"/>
      <c r="N9725" s="50"/>
      <c r="O9725" s="50"/>
      <c r="P9725" s="50"/>
    </row>
    <row r="9726" spans="1:16">
      <c r="A9726" s="50"/>
      <c r="C9726" s="50"/>
      <c r="D9726" s="50"/>
      <c r="E9726" s="56"/>
      <c r="F9726" s="50"/>
      <c r="L9726" s="50"/>
      <c r="N9726" s="50"/>
      <c r="O9726" s="50"/>
      <c r="P9726" s="50"/>
    </row>
    <row r="9727" spans="1:16">
      <c r="A9727" s="50"/>
      <c r="C9727" s="50"/>
      <c r="D9727" s="50"/>
      <c r="E9727" s="56"/>
      <c r="F9727" s="50"/>
      <c r="L9727" s="50"/>
      <c r="N9727" s="50"/>
      <c r="O9727" s="50"/>
      <c r="P9727" s="50"/>
    </row>
    <row r="9728" spans="1:16">
      <c r="A9728" s="50"/>
      <c r="C9728" s="50"/>
      <c r="D9728" s="50"/>
      <c r="E9728" s="56"/>
      <c r="F9728" s="50"/>
      <c r="L9728" s="50"/>
      <c r="N9728" s="50"/>
      <c r="O9728" s="50"/>
      <c r="P9728" s="50"/>
    </row>
    <row r="9729" spans="1:16">
      <c r="A9729" s="50"/>
      <c r="C9729" s="50"/>
      <c r="D9729" s="50"/>
      <c r="E9729" s="56"/>
      <c r="F9729" s="50"/>
      <c r="L9729" s="50"/>
      <c r="N9729" s="50"/>
      <c r="O9729" s="50"/>
      <c r="P9729" s="50"/>
    </row>
    <row r="9730" spans="1:16">
      <c r="A9730" s="50"/>
      <c r="C9730" s="50"/>
      <c r="D9730" s="50"/>
      <c r="E9730" s="56"/>
      <c r="F9730" s="50"/>
      <c r="L9730" s="50"/>
      <c r="N9730" s="50"/>
      <c r="O9730" s="50"/>
      <c r="P9730" s="50"/>
    </row>
    <row r="9731" spans="1:16">
      <c r="A9731" s="50"/>
      <c r="C9731" s="50"/>
      <c r="D9731" s="50"/>
      <c r="E9731" s="56"/>
      <c r="F9731" s="50"/>
      <c r="L9731" s="50"/>
      <c r="N9731" s="50"/>
      <c r="O9731" s="50"/>
      <c r="P9731" s="50"/>
    </row>
    <row r="9732" spans="1:16">
      <c r="A9732" s="50"/>
      <c r="C9732" s="50"/>
      <c r="D9732" s="50"/>
      <c r="E9732" s="56"/>
      <c r="F9732" s="50"/>
      <c r="L9732" s="50"/>
      <c r="N9732" s="50"/>
      <c r="O9732" s="50"/>
      <c r="P9732" s="50"/>
    </row>
    <row r="9733" spans="1:16">
      <c r="A9733" s="50"/>
      <c r="C9733" s="50"/>
      <c r="D9733" s="50"/>
      <c r="E9733" s="56"/>
      <c r="F9733" s="50"/>
      <c r="L9733" s="50"/>
      <c r="N9733" s="50"/>
      <c r="O9733" s="50"/>
      <c r="P9733" s="50"/>
    </row>
    <row r="9734" spans="1:16">
      <c r="A9734" s="50"/>
      <c r="C9734" s="50"/>
      <c r="D9734" s="50"/>
      <c r="E9734" s="56"/>
      <c r="F9734" s="50"/>
      <c r="L9734" s="50"/>
      <c r="N9734" s="50"/>
      <c r="O9734" s="50"/>
      <c r="P9734" s="50"/>
    </row>
    <row r="9735" spans="1:16">
      <c r="A9735" s="50"/>
      <c r="C9735" s="50"/>
      <c r="D9735" s="50"/>
      <c r="E9735" s="56"/>
      <c r="F9735" s="50"/>
      <c r="L9735" s="50"/>
      <c r="N9735" s="50"/>
      <c r="O9735" s="50"/>
      <c r="P9735" s="50"/>
    </row>
    <row r="9736" spans="1:16">
      <c r="A9736" s="50"/>
      <c r="C9736" s="50"/>
      <c r="D9736" s="50"/>
      <c r="E9736" s="56"/>
      <c r="F9736" s="50"/>
      <c r="L9736" s="50"/>
      <c r="N9736" s="50"/>
      <c r="O9736" s="50"/>
      <c r="P9736" s="50"/>
    </row>
    <row r="9737" spans="1:16">
      <c r="A9737" s="50"/>
      <c r="C9737" s="50"/>
      <c r="D9737" s="50"/>
      <c r="E9737" s="56"/>
      <c r="F9737" s="50"/>
      <c r="L9737" s="50"/>
      <c r="N9737" s="50"/>
      <c r="O9737" s="50"/>
      <c r="P9737" s="50"/>
    </row>
    <row r="9738" spans="1:16">
      <c r="A9738" s="50"/>
      <c r="C9738" s="50"/>
      <c r="D9738" s="50"/>
      <c r="E9738" s="56"/>
      <c r="F9738" s="50"/>
      <c r="L9738" s="50"/>
      <c r="N9738" s="50"/>
      <c r="O9738" s="50"/>
      <c r="P9738" s="50"/>
    </row>
    <row r="9739" spans="1:16">
      <c r="A9739" s="50"/>
      <c r="C9739" s="50"/>
      <c r="D9739" s="50"/>
      <c r="E9739" s="56"/>
      <c r="F9739" s="50"/>
      <c r="L9739" s="50"/>
      <c r="N9739" s="50"/>
      <c r="O9739" s="50"/>
      <c r="P9739" s="50"/>
    </row>
    <row r="9740" spans="1:16">
      <c r="A9740" s="50"/>
      <c r="C9740" s="50"/>
      <c r="D9740" s="50"/>
      <c r="E9740" s="56"/>
      <c r="F9740" s="50"/>
      <c r="L9740" s="50"/>
      <c r="N9740" s="50"/>
      <c r="O9740" s="50"/>
      <c r="P9740" s="50"/>
    </row>
    <row r="9741" spans="1:16">
      <c r="A9741" s="50"/>
      <c r="C9741" s="50"/>
      <c r="D9741" s="50"/>
      <c r="E9741" s="56"/>
      <c r="F9741" s="50"/>
      <c r="L9741" s="50"/>
      <c r="N9741" s="50"/>
      <c r="O9741" s="50"/>
      <c r="P9741" s="50"/>
    </row>
    <row r="9742" spans="1:16">
      <c r="A9742" s="50"/>
      <c r="C9742" s="50"/>
      <c r="D9742" s="50"/>
      <c r="E9742" s="56"/>
      <c r="F9742" s="50"/>
      <c r="L9742" s="50"/>
      <c r="N9742" s="50"/>
      <c r="O9742" s="50"/>
      <c r="P9742" s="50"/>
    </row>
    <row r="9743" spans="1:16">
      <c r="A9743" s="50"/>
      <c r="C9743" s="50"/>
      <c r="D9743" s="50"/>
      <c r="E9743" s="56"/>
      <c r="F9743" s="50"/>
      <c r="L9743" s="50"/>
      <c r="N9743" s="50"/>
      <c r="O9743" s="50"/>
      <c r="P9743" s="50"/>
    </row>
    <row r="9744" spans="1:16">
      <c r="A9744" s="50"/>
      <c r="C9744" s="50"/>
      <c r="D9744" s="50"/>
      <c r="E9744" s="56"/>
      <c r="F9744" s="50"/>
      <c r="L9744" s="50"/>
      <c r="N9744" s="50"/>
      <c r="O9744" s="50"/>
      <c r="P9744" s="50"/>
    </row>
    <row r="9745" spans="1:16">
      <c r="A9745" s="50"/>
      <c r="C9745" s="50"/>
      <c r="D9745" s="50"/>
      <c r="E9745" s="56"/>
      <c r="F9745" s="50"/>
      <c r="L9745" s="50"/>
      <c r="N9745" s="50"/>
      <c r="O9745" s="50"/>
      <c r="P9745" s="50"/>
    </row>
    <row r="9746" spans="1:16">
      <c r="A9746" s="50"/>
      <c r="C9746" s="50"/>
      <c r="D9746" s="50"/>
      <c r="E9746" s="56"/>
      <c r="F9746" s="50"/>
      <c r="L9746" s="50"/>
      <c r="N9746" s="50"/>
      <c r="O9746" s="50"/>
      <c r="P9746" s="50"/>
    </row>
    <row r="9747" spans="1:16">
      <c r="A9747" s="50"/>
      <c r="C9747" s="50"/>
      <c r="D9747" s="50"/>
      <c r="E9747" s="56"/>
      <c r="F9747" s="50"/>
      <c r="L9747" s="50"/>
      <c r="N9747" s="50"/>
      <c r="O9747" s="50"/>
      <c r="P9747" s="50"/>
    </row>
    <row r="9748" spans="1:16">
      <c r="A9748" s="50"/>
      <c r="C9748" s="50"/>
      <c r="D9748" s="50"/>
      <c r="E9748" s="56"/>
      <c r="F9748" s="50"/>
      <c r="L9748" s="50"/>
      <c r="N9748" s="50"/>
      <c r="O9748" s="50"/>
      <c r="P9748" s="50"/>
    </row>
    <row r="9749" spans="1:16">
      <c r="A9749" s="50"/>
      <c r="C9749" s="50"/>
      <c r="D9749" s="50"/>
      <c r="E9749" s="56"/>
      <c r="F9749" s="50"/>
      <c r="L9749" s="50"/>
      <c r="N9749" s="50"/>
      <c r="O9749" s="50"/>
      <c r="P9749" s="50"/>
    </row>
    <row r="9750" spans="1:16">
      <c r="A9750" s="50"/>
      <c r="C9750" s="50"/>
      <c r="D9750" s="50"/>
      <c r="E9750" s="56"/>
      <c r="F9750" s="50"/>
      <c r="L9750" s="50"/>
      <c r="N9750" s="50"/>
      <c r="O9750" s="50"/>
      <c r="P9750" s="50"/>
    </row>
    <row r="9751" spans="1:16">
      <c r="A9751" s="50"/>
      <c r="C9751" s="50"/>
      <c r="D9751" s="50"/>
      <c r="E9751" s="56"/>
      <c r="F9751" s="50"/>
      <c r="L9751" s="50"/>
      <c r="N9751" s="50"/>
      <c r="O9751" s="50"/>
      <c r="P9751" s="50"/>
    </row>
    <row r="9752" spans="1:16">
      <c r="A9752" s="50"/>
      <c r="C9752" s="50"/>
      <c r="D9752" s="50"/>
      <c r="E9752" s="56"/>
      <c r="F9752" s="50"/>
      <c r="L9752" s="50"/>
      <c r="N9752" s="50"/>
      <c r="O9752" s="50"/>
      <c r="P9752" s="50"/>
    </row>
    <row r="9753" spans="1:16">
      <c r="A9753" s="50"/>
      <c r="C9753" s="50"/>
      <c r="D9753" s="50"/>
      <c r="E9753" s="56"/>
      <c r="F9753" s="50"/>
      <c r="L9753" s="50"/>
      <c r="N9753" s="50"/>
      <c r="O9753" s="50"/>
      <c r="P9753" s="50"/>
    </row>
    <row r="9754" spans="1:16">
      <c r="A9754" s="50"/>
      <c r="C9754" s="50"/>
      <c r="D9754" s="50"/>
      <c r="E9754" s="56"/>
      <c r="F9754" s="50"/>
      <c r="L9754" s="50"/>
      <c r="N9754" s="50"/>
      <c r="O9754" s="50"/>
      <c r="P9754" s="50"/>
    </row>
    <row r="9755" spans="1:16">
      <c r="A9755" s="50"/>
      <c r="C9755" s="50"/>
      <c r="D9755" s="50"/>
      <c r="E9755" s="56"/>
      <c r="F9755" s="50"/>
      <c r="L9755" s="50"/>
      <c r="N9755" s="50"/>
      <c r="O9755" s="50"/>
      <c r="P9755" s="50"/>
    </row>
    <row r="9756" spans="1:16">
      <c r="A9756" s="50"/>
      <c r="C9756" s="50"/>
      <c r="D9756" s="50"/>
      <c r="E9756" s="56"/>
      <c r="F9756" s="50"/>
      <c r="L9756" s="50"/>
      <c r="N9756" s="50"/>
      <c r="O9756" s="50"/>
      <c r="P9756" s="50"/>
    </row>
    <row r="9757" spans="1:16">
      <c r="A9757" s="50"/>
      <c r="C9757" s="50"/>
      <c r="D9757" s="50"/>
      <c r="E9757" s="56"/>
      <c r="F9757" s="50"/>
      <c r="L9757" s="50"/>
      <c r="N9757" s="50"/>
      <c r="O9757" s="50"/>
      <c r="P9757" s="50"/>
    </row>
    <row r="9758" spans="1:16">
      <c r="A9758" s="50"/>
      <c r="C9758" s="50"/>
      <c r="D9758" s="50"/>
      <c r="E9758" s="56"/>
      <c r="F9758" s="50"/>
      <c r="L9758" s="50"/>
      <c r="N9758" s="50"/>
      <c r="O9758" s="50"/>
      <c r="P9758" s="50"/>
    </row>
    <row r="9759" spans="1:16">
      <c r="A9759" s="50"/>
      <c r="C9759" s="50"/>
      <c r="D9759" s="50"/>
      <c r="E9759" s="56"/>
      <c r="F9759" s="50"/>
      <c r="L9759" s="50"/>
      <c r="N9759" s="50"/>
      <c r="O9759" s="50"/>
      <c r="P9759" s="50"/>
    </row>
    <row r="9760" spans="1:16">
      <c r="A9760" s="50"/>
      <c r="C9760" s="50"/>
      <c r="D9760" s="50"/>
      <c r="E9760" s="56"/>
      <c r="F9760" s="50"/>
      <c r="L9760" s="50"/>
      <c r="N9760" s="50"/>
      <c r="O9760" s="50"/>
      <c r="P9760" s="50"/>
    </row>
    <row r="9761" spans="1:16">
      <c r="A9761" s="50"/>
      <c r="C9761" s="50"/>
      <c r="D9761" s="50"/>
      <c r="E9761" s="56"/>
      <c r="F9761" s="50"/>
      <c r="L9761" s="50"/>
      <c r="N9761" s="50"/>
      <c r="O9761" s="50"/>
      <c r="P9761" s="50"/>
    </row>
    <row r="9762" spans="1:16">
      <c r="A9762" s="50"/>
      <c r="C9762" s="50"/>
      <c r="D9762" s="50"/>
      <c r="E9762" s="56"/>
      <c r="F9762" s="50"/>
      <c r="L9762" s="50"/>
      <c r="N9762" s="50"/>
      <c r="O9762" s="50"/>
      <c r="P9762" s="50"/>
    </row>
    <row r="9763" spans="1:16">
      <c r="A9763" s="50"/>
      <c r="C9763" s="50"/>
      <c r="D9763" s="50"/>
      <c r="E9763" s="56"/>
      <c r="F9763" s="50"/>
      <c r="L9763" s="50"/>
      <c r="N9763" s="50"/>
      <c r="O9763" s="50"/>
      <c r="P9763" s="50"/>
    </row>
    <row r="9764" spans="1:16">
      <c r="A9764" s="50"/>
      <c r="C9764" s="50"/>
      <c r="D9764" s="50"/>
      <c r="E9764" s="56"/>
      <c r="F9764" s="50"/>
      <c r="L9764" s="50"/>
      <c r="N9764" s="50"/>
      <c r="O9764" s="50"/>
      <c r="P9764" s="50"/>
    </row>
    <row r="9765" spans="1:16">
      <c r="A9765" s="50"/>
      <c r="C9765" s="50"/>
      <c r="D9765" s="50"/>
      <c r="E9765" s="56"/>
      <c r="F9765" s="50"/>
      <c r="L9765" s="50"/>
      <c r="N9765" s="50"/>
      <c r="O9765" s="50"/>
      <c r="P9765" s="50"/>
    </row>
    <row r="9766" spans="1:16">
      <c r="A9766" s="50"/>
      <c r="C9766" s="50"/>
      <c r="D9766" s="50"/>
      <c r="E9766" s="56"/>
      <c r="F9766" s="50"/>
      <c r="L9766" s="50"/>
      <c r="N9766" s="50"/>
      <c r="O9766" s="50"/>
      <c r="P9766" s="50"/>
    </row>
    <row r="9767" spans="1:16">
      <c r="A9767" s="50"/>
      <c r="C9767" s="50"/>
      <c r="D9767" s="50"/>
      <c r="E9767" s="56"/>
      <c r="F9767" s="50"/>
      <c r="L9767" s="50"/>
      <c r="N9767" s="50"/>
      <c r="O9767" s="50"/>
      <c r="P9767" s="50"/>
    </row>
    <row r="9768" spans="1:16">
      <c r="A9768" s="50"/>
      <c r="C9768" s="50"/>
      <c r="D9768" s="50"/>
      <c r="E9768" s="56"/>
      <c r="F9768" s="50"/>
      <c r="L9768" s="50"/>
      <c r="N9768" s="50"/>
      <c r="O9768" s="50"/>
      <c r="P9768" s="50"/>
    </row>
    <row r="9769" spans="1:16">
      <c r="A9769" s="50"/>
      <c r="C9769" s="50"/>
      <c r="D9769" s="50"/>
      <c r="E9769" s="56"/>
      <c r="F9769" s="50"/>
      <c r="L9769" s="50"/>
      <c r="N9769" s="50"/>
      <c r="O9769" s="50"/>
      <c r="P9769" s="50"/>
    </row>
    <row r="9770" spans="1:16">
      <c r="A9770" s="50"/>
      <c r="C9770" s="50"/>
      <c r="D9770" s="50"/>
      <c r="E9770" s="56"/>
      <c r="F9770" s="50"/>
      <c r="L9770" s="50"/>
      <c r="N9770" s="50"/>
      <c r="O9770" s="50"/>
      <c r="P9770" s="50"/>
    </row>
    <row r="9771" spans="1:16">
      <c r="A9771" s="50"/>
      <c r="C9771" s="50"/>
      <c r="D9771" s="50"/>
      <c r="E9771" s="56"/>
      <c r="F9771" s="50"/>
      <c r="L9771" s="50"/>
      <c r="N9771" s="50"/>
      <c r="O9771" s="50"/>
      <c r="P9771" s="50"/>
    </row>
    <row r="9772" spans="1:16">
      <c r="A9772" s="50"/>
      <c r="C9772" s="50"/>
      <c r="D9772" s="50"/>
      <c r="E9772" s="56"/>
      <c r="F9772" s="50"/>
      <c r="L9772" s="50"/>
      <c r="N9772" s="50"/>
      <c r="O9772" s="50"/>
      <c r="P9772" s="50"/>
    </row>
    <row r="9773" spans="1:16">
      <c r="A9773" s="50"/>
      <c r="C9773" s="50"/>
      <c r="D9773" s="50"/>
      <c r="E9773" s="56"/>
      <c r="F9773" s="50"/>
      <c r="L9773" s="50"/>
      <c r="N9773" s="50"/>
      <c r="O9773" s="50"/>
      <c r="P9773" s="50"/>
    </row>
    <row r="9774" spans="1:16">
      <c r="A9774" s="50"/>
      <c r="C9774" s="50"/>
      <c r="D9774" s="50"/>
      <c r="E9774" s="56"/>
      <c r="F9774" s="50"/>
      <c r="L9774" s="50"/>
      <c r="N9774" s="50"/>
      <c r="O9774" s="50"/>
      <c r="P9774" s="50"/>
    </row>
    <row r="9775" spans="1:16">
      <c r="A9775" s="50"/>
      <c r="C9775" s="50"/>
      <c r="D9775" s="50"/>
      <c r="E9775" s="56"/>
      <c r="F9775" s="50"/>
      <c r="L9775" s="50"/>
      <c r="N9775" s="50"/>
      <c r="O9775" s="50"/>
      <c r="P9775" s="50"/>
    </row>
    <row r="9776" spans="1:16">
      <c r="A9776" s="50"/>
      <c r="C9776" s="50"/>
      <c r="D9776" s="50"/>
      <c r="E9776" s="56"/>
      <c r="F9776" s="50"/>
      <c r="L9776" s="50"/>
      <c r="N9776" s="50"/>
      <c r="O9776" s="50"/>
      <c r="P9776" s="50"/>
    </row>
    <row r="9777" spans="1:16">
      <c r="A9777" s="50"/>
      <c r="C9777" s="50"/>
      <c r="D9777" s="50"/>
      <c r="E9777" s="56"/>
      <c r="F9777" s="50"/>
      <c r="L9777" s="50"/>
      <c r="N9777" s="50"/>
      <c r="O9777" s="50"/>
      <c r="P9777" s="50"/>
    </row>
    <row r="9778" spans="1:16">
      <c r="A9778" s="50"/>
      <c r="C9778" s="50"/>
      <c r="D9778" s="50"/>
      <c r="E9778" s="56"/>
      <c r="F9778" s="50"/>
      <c r="L9778" s="50"/>
      <c r="N9778" s="50"/>
      <c r="O9778" s="50"/>
      <c r="P9778" s="50"/>
    </row>
    <row r="9779" spans="1:16">
      <c r="A9779" s="50"/>
      <c r="C9779" s="50"/>
      <c r="D9779" s="50"/>
      <c r="E9779" s="56"/>
      <c r="F9779" s="50"/>
      <c r="L9779" s="50"/>
      <c r="N9779" s="50"/>
      <c r="O9779" s="50"/>
      <c r="P9779" s="50"/>
    </row>
    <row r="9780" spans="1:16">
      <c r="A9780" s="50"/>
      <c r="C9780" s="50"/>
      <c r="D9780" s="50"/>
      <c r="E9780" s="56"/>
      <c r="F9780" s="50"/>
      <c r="L9780" s="50"/>
      <c r="N9780" s="50"/>
      <c r="O9780" s="50"/>
      <c r="P9780" s="50"/>
    </row>
    <row r="9781" spans="1:16">
      <c r="A9781" s="50"/>
      <c r="C9781" s="50"/>
      <c r="D9781" s="50"/>
      <c r="E9781" s="56"/>
      <c r="F9781" s="50"/>
      <c r="L9781" s="50"/>
      <c r="N9781" s="50"/>
      <c r="O9781" s="50"/>
      <c r="P9781" s="50"/>
    </row>
    <row r="9782" spans="1:16">
      <c r="A9782" s="50"/>
      <c r="C9782" s="50"/>
      <c r="D9782" s="50"/>
      <c r="E9782" s="56"/>
      <c r="F9782" s="50"/>
      <c r="L9782" s="50"/>
      <c r="N9782" s="50"/>
      <c r="O9782" s="50"/>
      <c r="P9782" s="50"/>
    </row>
    <row r="9783" spans="1:16">
      <c r="A9783" s="50"/>
      <c r="C9783" s="50"/>
      <c r="D9783" s="50"/>
      <c r="E9783" s="56"/>
      <c r="F9783" s="50"/>
      <c r="L9783" s="50"/>
      <c r="N9783" s="50"/>
      <c r="O9783" s="50"/>
      <c r="P9783" s="50"/>
    </row>
    <row r="9784" spans="1:16">
      <c r="A9784" s="50"/>
      <c r="C9784" s="50"/>
      <c r="D9784" s="50"/>
      <c r="E9784" s="56"/>
      <c r="F9784" s="50"/>
      <c r="L9784" s="50"/>
      <c r="N9784" s="50"/>
      <c r="O9784" s="50"/>
      <c r="P9784" s="50"/>
    </row>
    <row r="9785" spans="1:16">
      <c r="A9785" s="50"/>
      <c r="C9785" s="50"/>
      <c r="D9785" s="50"/>
      <c r="E9785" s="56"/>
      <c r="F9785" s="50"/>
      <c r="L9785" s="50"/>
      <c r="N9785" s="50"/>
      <c r="O9785" s="50"/>
      <c r="P9785" s="50"/>
    </row>
    <row r="9786" spans="1:16">
      <c r="A9786" s="50"/>
      <c r="C9786" s="50"/>
      <c r="D9786" s="50"/>
      <c r="E9786" s="56"/>
      <c r="F9786" s="50"/>
      <c r="L9786" s="50"/>
      <c r="N9786" s="50"/>
      <c r="O9786" s="50"/>
      <c r="P9786" s="50"/>
    </row>
    <row r="9787" spans="1:16">
      <c r="A9787" s="50"/>
      <c r="C9787" s="50"/>
      <c r="D9787" s="50"/>
      <c r="E9787" s="56"/>
      <c r="F9787" s="50"/>
      <c r="L9787" s="50"/>
      <c r="N9787" s="50"/>
      <c r="O9787" s="50"/>
      <c r="P9787" s="50"/>
    </row>
    <row r="9788" spans="1:16">
      <c r="A9788" s="50"/>
      <c r="C9788" s="50"/>
      <c r="D9788" s="50"/>
      <c r="E9788" s="56"/>
      <c r="F9788" s="50"/>
      <c r="L9788" s="50"/>
      <c r="N9788" s="50"/>
      <c r="O9788" s="50"/>
      <c r="P9788" s="50"/>
    </row>
    <row r="9789" spans="1:16">
      <c r="A9789" s="50"/>
      <c r="C9789" s="50"/>
      <c r="D9789" s="50"/>
      <c r="E9789" s="56"/>
      <c r="F9789" s="50"/>
      <c r="L9789" s="50"/>
      <c r="N9789" s="50"/>
      <c r="O9789" s="50"/>
      <c r="P9789" s="50"/>
    </row>
    <row r="9790" spans="1:16">
      <c r="A9790" s="50"/>
      <c r="C9790" s="50"/>
      <c r="D9790" s="50"/>
      <c r="E9790" s="56"/>
      <c r="F9790" s="50"/>
      <c r="L9790" s="50"/>
      <c r="N9790" s="50"/>
      <c r="O9790" s="50"/>
      <c r="P9790" s="50"/>
    </row>
    <row r="9791" spans="1:16">
      <c r="A9791" s="50"/>
      <c r="C9791" s="50"/>
      <c r="D9791" s="50"/>
      <c r="E9791" s="56"/>
      <c r="F9791" s="50"/>
      <c r="L9791" s="50"/>
      <c r="N9791" s="50"/>
      <c r="O9791" s="50"/>
      <c r="P9791" s="50"/>
    </row>
    <row r="9792" spans="1:16">
      <c r="A9792" s="50"/>
      <c r="C9792" s="50"/>
      <c r="D9792" s="50"/>
      <c r="E9792" s="56"/>
      <c r="F9792" s="50"/>
      <c r="L9792" s="50"/>
      <c r="N9792" s="50"/>
      <c r="O9792" s="50"/>
      <c r="P9792" s="50"/>
    </row>
    <row r="9793" spans="1:16">
      <c r="A9793" s="50"/>
      <c r="C9793" s="50"/>
      <c r="D9793" s="50"/>
      <c r="E9793" s="56"/>
      <c r="F9793" s="50"/>
      <c r="L9793" s="50"/>
      <c r="N9793" s="50"/>
      <c r="O9793" s="50"/>
      <c r="P9793" s="50"/>
    </row>
    <row r="9794" spans="1:16">
      <c r="A9794" s="50"/>
      <c r="C9794" s="50"/>
      <c r="D9794" s="50"/>
      <c r="E9794" s="56"/>
      <c r="F9794" s="50"/>
      <c r="L9794" s="50"/>
      <c r="N9794" s="50"/>
      <c r="O9794" s="50"/>
      <c r="P9794" s="50"/>
    </row>
    <row r="9795" spans="1:16">
      <c r="A9795" s="50"/>
      <c r="C9795" s="50"/>
      <c r="D9795" s="50"/>
      <c r="E9795" s="56"/>
      <c r="F9795" s="50"/>
      <c r="L9795" s="50"/>
      <c r="N9795" s="50"/>
      <c r="O9795" s="50"/>
      <c r="P9795" s="50"/>
    </row>
    <row r="9796" spans="1:16">
      <c r="A9796" s="50"/>
      <c r="C9796" s="50"/>
      <c r="D9796" s="50"/>
      <c r="E9796" s="56"/>
      <c r="F9796" s="50"/>
      <c r="L9796" s="50"/>
      <c r="N9796" s="50"/>
      <c r="O9796" s="50"/>
      <c r="P9796" s="50"/>
    </row>
    <row r="9797" spans="1:16">
      <c r="A9797" s="50"/>
      <c r="C9797" s="50"/>
      <c r="D9797" s="50"/>
      <c r="E9797" s="56"/>
      <c r="F9797" s="50"/>
      <c r="L9797" s="50"/>
      <c r="N9797" s="50"/>
      <c r="O9797" s="50"/>
      <c r="P9797" s="50"/>
    </row>
    <row r="9798" spans="1:16">
      <c r="A9798" s="50"/>
      <c r="C9798" s="50"/>
      <c r="D9798" s="50"/>
      <c r="E9798" s="56"/>
      <c r="F9798" s="50"/>
      <c r="L9798" s="50"/>
      <c r="N9798" s="50"/>
      <c r="O9798" s="50"/>
      <c r="P9798" s="50"/>
    </row>
    <row r="9799" spans="1:16">
      <c r="A9799" s="50"/>
      <c r="C9799" s="50"/>
      <c r="D9799" s="50"/>
      <c r="E9799" s="56"/>
      <c r="F9799" s="50"/>
      <c r="L9799" s="50"/>
      <c r="N9799" s="50"/>
      <c r="O9799" s="50"/>
      <c r="P9799" s="50"/>
    </row>
    <row r="9800" spans="1:16">
      <c r="A9800" s="50"/>
      <c r="C9800" s="50"/>
      <c r="D9800" s="50"/>
      <c r="E9800" s="56"/>
      <c r="F9800" s="50"/>
      <c r="L9800" s="50"/>
      <c r="N9800" s="50"/>
      <c r="O9800" s="50"/>
      <c r="P9800" s="50"/>
    </row>
    <row r="9801" spans="1:16">
      <c r="A9801" s="50"/>
      <c r="C9801" s="50"/>
      <c r="D9801" s="50"/>
      <c r="E9801" s="56"/>
      <c r="F9801" s="50"/>
      <c r="L9801" s="50"/>
      <c r="N9801" s="50"/>
      <c r="O9801" s="50"/>
      <c r="P9801" s="50"/>
    </row>
    <row r="9802" spans="1:16">
      <c r="A9802" s="50"/>
      <c r="C9802" s="50"/>
      <c r="D9802" s="50"/>
      <c r="E9802" s="56"/>
      <c r="F9802" s="50"/>
      <c r="L9802" s="50"/>
      <c r="N9802" s="50"/>
      <c r="O9802" s="50"/>
      <c r="P9802" s="50"/>
    </row>
    <row r="9803" spans="1:16">
      <c r="A9803" s="50"/>
      <c r="C9803" s="50"/>
      <c r="D9803" s="50"/>
      <c r="E9803" s="56"/>
      <c r="F9803" s="50"/>
      <c r="L9803" s="50"/>
      <c r="N9803" s="50"/>
      <c r="O9803" s="50"/>
      <c r="P9803" s="50"/>
    </row>
    <row r="9804" spans="1:16">
      <c r="A9804" s="50"/>
      <c r="C9804" s="50"/>
      <c r="D9804" s="50"/>
      <c r="E9804" s="56"/>
      <c r="F9804" s="50"/>
      <c r="L9804" s="50"/>
      <c r="N9804" s="50"/>
      <c r="O9804" s="50"/>
      <c r="P9804" s="50"/>
    </row>
    <row r="9805" spans="1:16">
      <c r="A9805" s="50"/>
      <c r="C9805" s="50"/>
      <c r="D9805" s="50"/>
      <c r="E9805" s="56"/>
      <c r="F9805" s="50"/>
      <c r="L9805" s="50"/>
      <c r="N9805" s="50"/>
      <c r="O9805" s="50"/>
      <c r="P9805" s="50"/>
    </row>
    <row r="9806" spans="1:16">
      <c r="A9806" s="50"/>
      <c r="C9806" s="50"/>
      <c r="D9806" s="50"/>
      <c r="E9806" s="56"/>
      <c r="F9806" s="50"/>
      <c r="L9806" s="50"/>
      <c r="N9806" s="50"/>
      <c r="O9806" s="50"/>
      <c r="P9806" s="50"/>
    </row>
    <row r="9807" spans="1:16">
      <c r="A9807" s="50"/>
      <c r="C9807" s="50"/>
      <c r="D9807" s="50"/>
      <c r="E9807" s="56"/>
      <c r="F9807" s="50"/>
      <c r="L9807" s="50"/>
      <c r="N9807" s="50"/>
      <c r="O9807" s="50"/>
      <c r="P9807" s="50"/>
    </row>
    <row r="9808" spans="1:16">
      <c r="A9808" s="50"/>
      <c r="C9808" s="50"/>
      <c r="D9808" s="50"/>
      <c r="E9808" s="56"/>
      <c r="F9808" s="50"/>
      <c r="L9808" s="50"/>
      <c r="N9808" s="50"/>
      <c r="O9808" s="50"/>
      <c r="P9808" s="50"/>
    </row>
    <row r="9809" spans="1:16">
      <c r="A9809" s="50"/>
      <c r="C9809" s="50"/>
      <c r="D9809" s="50"/>
      <c r="E9809" s="56"/>
      <c r="F9809" s="50"/>
      <c r="L9809" s="50"/>
      <c r="N9809" s="50"/>
      <c r="O9809" s="50"/>
      <c r="P9809" s="50"/>
    </row>
    <row r="9810" spans="1:16">
      <c r="A9810" s="50"/>
      <c r="C9810" s="50"/>
      <c r="D9810" s="50"/>
      <c r="E9810" s="56"/>
      <c r="F9810" s="50"/>
      <c r="L9810" s="50"/>
      <c r="N9810" s="50"/>
      <c r="O9810" s="50"/>
      <c r="P9810" s="50"/>
    </row>
    <row r="9811" spans="1:16">
      <c r="A9811" s="50"/>
      <c r="C9811" s="50"/>
      <c r="D9811" s="50"/>
      <c r="E9811" s="56"/>
      <c r="F9811" s="50"/>
      <c r="L9811" s="50"/>
      <c r="N9811" s="50"/>
      <c r="O9811" s="50"/>
      <c r="P9811" s="50"/>
    </row>
    <row r="9812" spans="1:16">
      <c r="A9812" s="50"/>
      <c r="C9812" s="50"/>
      <c r="D9812" s="50"/>
      <c r="E9812" s="56"/>
      <c r="F9812" s="50"/>
      <c r="L9812" s="50"/>
      <c r="N9812" s="50"/>
      <c r="O9812" s="50"/>
      <c r="P9812" s="50"/>
    </row>
    <row r="9813" spans="1:16">
      <c r="A9813" s="50"/>
      <c r="C9813" s="50"/>
      <c r="D9813" s="50"/>
      <c r="E9813" s="56"/>
      <c r="F9813" s="50"/>
      <c r="L9813" s="50"/>
      <c r="N9813" s="50"/>
      <c r="O9813" s="50"/>
      <c r="P9813" s="50"/>
    </row>
    <row r="9814" spans="1:16">
      <c r="A9814" s="50"/>
      <c r="C9814" s="50"/>
      <c r="D9814" s="50"/>
      <c r="E9814" s="56"/>
      <c r="F9814" s="50"/>
      <c r="L9814" s="50"/>
      <c r="N9814" s="50"/>
      <c r="O9814" s="50"/>
      <c r="P9814" s="50"/>
    </row>
    <row r="9815" spans="1:16">
      <c r="A9815" s="50"/>
      <c r="C9815" s="50"/>
      <c r="D9815" s="50"/>
      <c r="E9815" s="56"/>
      <c r="F9815" s="50"/>
      <c r="L9815" s="50"/>
      <c r="N9815" s="50"/>
      <c r="O9815" s="50"/>
      <c r="P9815" s="50"/>
    </row>
    <row r="9816" spans="1:16">
      <c r="A9816" s="50"/>
      <c r="C9816" s="50"/>
      <c r="D9816" s="50"/>
      <c r="E9816" s="56"/>
      <c r="F9816" s="50"/>
      <c r="L9816" s="50"/>
      <c r="N9816" s="50"/>
      <c r="O9816" s="50"/>
      <c r="P9816" s="50"/>
    </row>
    <row r="9817" spans="1:16">
      <c r="A9817" s="50"/>
      <c r="C9817" s="50"/>
      <c r="D9817" s="50"/>
      <c r="E9817" s="56"/>
      <c r="F9817" s="50"/>
      <c r="L9817" s="50"/>
      <c r="N9817" s="50"/>
      <c r="O9817" s="50"/>
      <c r="P9817" s="50"/>
    </row>
    <row r="9818" spans="1:16">
      <c r="A9818" s="50"/>
      <c r="C9818" s="50"/>
      <c r="D9818" s="50"/>
      <c r="E9818" s="56"/>
      <c r="F9818" s="50"/>
      <c r="L9818" s="50"/>
      <c r="N9818" s="50"/>
      <c r="O9818" s="50"/>
      <c r="P9818" s="50"/>
    </row>
    <row r="9819" spans="1:16">
      <c r="A9819" s="50"/>
      <c r="C9819" s="50"/>
      <c r="D9819" s="50"/>
      <c r="E9819" s="56"/>
      <c r="F9819" s="50"/>
      <c r="L9819" s="50"/>
      <c r="N9819" s="50"/>
      <c r="O9819" s="50"/>
      <c r="P9819" s="50"/>
    </row>
    <row r="9820" spans="1:16">
      <c r="A9820" s="50"/>
      <c r="C9820" s="50"/>
      <c r="D9820" s="50"/>
      <c r="E9820" s="56"/>
      <c r="F9820" s="50"/>
      <c r="L9820" s="50"/>
      <c r="N9820" s="50"/>
      <c r="O9820" s="50"/>
      <c r="P9820" s="50"/>
    </row>
    <row r="9821" spans="1:16">
      <c r="A9821" s="50"/>
      <c r="C9821" s="50"/>
      <c r="D9821" s="50"/>
      <c r="E9821" s="56"/>
      <c r="F9821" s="50"/>
      <c r="L9821" s="50"/>
      <c r="N9821" s="50"/>
      <c r="O9821" s="50"/>
      <c r="P9821" s="50"/>
    </row>
    <row r="9822" spans="1:16">
      <c r="A9822" s="50"/>
      <c r="C9822" s="50"/>
      <c r="D9822" s="50"/>
      <c r="E9822" s="56"/>
      <c r="F9822" s="50"/>
      <c r="L9822" s="50"/>
      <c r="N9822" s="50"/>
      <c r="O9822" s="50"/>
      <c r="P9822" s="50"/>
    </row>
    <row r="9823" spans="1:16">
      <c r="A9823" s="50"/>
      <c r="C9823" s="50"/>
      <c r="D9823" s="50"/>
      <c r="E9823" s="56"/>
      <c r="F9823" s="50"/>
      <c r="L9823" s="50"/>
      <c r="N9823" s="50"/>
      <c r="O9823" s="50"/>
      <c r="P9823" s="50"/>
    </row>
    <row r="9824" spans="1:16">
      <c r="A9824" s="50"/>
      <c r="C9824" s="50"/>
      <c r="D9824" s="50"/>
      <c r="E9824" s="56"/>
      <c r="F9824" s="50"/>
      <c r="L9824" s="50"/>
      <c r="N9824" s="50"/>
      <c r="O9824" s="50"/>
      <c r="P9824" s="50"/>
    </row>
    <row r="9825" spans="1:16">
      <c r="A9825" s="50"/>
      <c r="C9825" s="50"/>
      <c r="D9825" s="50"/>
      <c r="E9825" s="56"/>
      <c r="F9825" s="50"/>
      <c r="L9825" s="50"/>
      <c r="N9825" s="50"/>
      <c r="O9825" s="50"/>
      <c r="P9825" s="50"/>
    </row>
    <row r="9826" spans="1:16">
      <c r="A9826" s="50"/>
      <c r="C9826" s="50"/>
      <c r="D9826" s="50"/>
      <c r="E9826" s="56"/>
      <c r="F9826" s="50"/>
      <c r="L9826" s="50"/>
      <c r="N9826" s="50"/>
      <c r="O9826" s="50"/>
      <c r="P9826" s="50"/>
    </row>
    <row r="9827" spans="1:16">
      <c r="A9827" s="50"/>
      <c r="C9827" s="50"/>
      <c r="D9827" s="50"/>
      <c r="E9827" s="56"/>
      <c r="F9827" s="50"/>
      <c r="L9827" s="50"/>
      <c r="N9827" s="50"/>
      <c r="O9827" s="50"/>
      <c r="P9827" s="50"/>
    </row>
    <row r="9828" spans="1:16">
      <c r="A9828" s="50"/>
      <c r="C9828" s="50"/>
      <c r="D9828" s="50"/>
      <c r="E9828" s="56"/>
      <c r="F9828" s="50"/>
      <c r="L9828" s="50"/>
      <c r="N9828" s="50"/>
      <c r="O9828" s="50"/>
      <c r="P9828" s="50"/>
    </row>
    <row r="9829" spans="1:16">
      <c r="A9829" s="50"/>
      <c r="C9829" s="50"/>
      <c r="D9829" s="50"/>
      <c r="E9829" s="56"/>
      <c r="F9829" s="50"/>
      <c r="L9829" s="50"/>
      <c r="N9829" s="50"/>
      <c r="O9829" s="50"/>
      <c r="P9829" s="50"/>
    </row>
    <row r="9830" spans="1:16">
      <c r="A9830" s="50"/>
      <c r="C9830" s="50"/>
      <c r="D9830" s="50"/>
      <c r="E9830" s="56"/>
      <c r="F9830" s="50"/>
      <c r="L9830" s="50"/>
      <c r="N9830" s="50"/>
      <c r="O9830" s="50"/>
      <c r="P9830" s="50"/>
    </row>
    <row r="9831" spans="1:16">
      <c r="A9831" s="50"/>
      <c r="C9831" s="50"/>
      <c r="D9831" s="50"/>
      <c r="E9831" s="56"/>
      <c r="F9831" s="50"/>
      <c r="L9831" s="50"/>
      <c r="N9831" s="50"/>
      <c r="O9831" s="50"/>
      <c r="P9831" s="50"/>
    </row>
    <row r="9832" spans="1:16">
      <c r="A9832" s="50"/>
      <c r="C9832" s="50"/>
      <c r="D9832" s="50"/>
      <c r="E9832" s="56"/>
      <c r="F9832" s="50"/>
      <c r="L9832" s="50"/>
      <c r="N9832" s="50"/>
      <c r="O9832" s="50"/>
      <c r="P9832" s="50"/>
    </row>
    <row r="9833" spans="1:16">
      <c r="A9833" s="50"/>
      <c r="C9833" s="50"/>
      <c r="D9833" s="50"/>
      <c r="E9833" s="56"/>
      <c r="F9833" s="50"/>
      <c r="L9833" s="50"/>
      <c r="N9833" s="50"/>
      <c r="O9833" s="50"/>
      <c r="P9833" s="50"/>
    </row>
    <row r="9834" spans="1:16">
      <c r="A9834" s="50"/>
      <c r="C9834" s="50"/>
      <c r="D9834" s="50"/>
      <c r="E9834" s="56"/>
      <c r="F9834" s="50"/>
      <c r="L9834" s="50"/>
      <c r="N9834" s="50"/>
      <c r="O9834" s="50"/>
      <c r="P9834" s="50"/>
    </row>
    <row r="9835" spans="1:16">
      <c r="A9835" s="50"/>
      <c r="C9835" s="50"/>
      <c r="D9835" s="50"/>
      <c r="E9835" s="56"/>
      <c r="F9835" s="50"/>
      <c r="L9835" s="50"/>
      <c r="N9835" s="50"/>
      <c r="O9835" s="50"/>
      <c r="P9835" s="50"/>
    </row>
    <row r="9836" spans="1:16">
      <c r="A9836" s="50"/>
      <c r="C9836" s="50"/>
      <c r="D9836" s="50"/>
      <c r="E9836" s="56"/>
      <c r="F9836" s="50"/>
      <c r="L9836" s="50"/>
      <c r="N9836" s="50"/>
      <c r="O9836" s="50"/>
      <c r="P9836" s="50"/>
    </row>
    <row r="9837" spans="1:16">
      <c r="A9837" s="50"/>
      <c r="C9837" s="50"/>
      <c r="D9837" s="50"/>
      <c r="E9837" s="56"/>
      <c r="F9837" s="50"/>
      <c r="L9837" s="50"/>
      <c r="N9837" s="50"/>
      <c r="O9837" s="50"/>
      <c r="P9837" s="50"/>
    </row>
    <row r="9838" spans="1:16">
      <c r="A9838" s="50"/>
      <c r="C9838" s="50"/>
      <c r="D9838" s="50"/>
      <c r="E9838" s="56"/>
      <c r="F9838" s="50"/>
      <c r="L9838" s="50"/>
      <c r="N9838" s="50"/>
      <c r="O9838" s="50"/>
      <c r="P9838" s="50"/>
    </row>
    <row r="9839" spans="1:16">
      <c r="A9839" s="50"/>
      <c r="C9839" s="50"/>
      <c r="D9839" s="50"/>
      <c r="E9839" s="56"/>
      <c r="F9839" s="50"/>
      <c r="L9839" s="50"/>
      <c r="N9839" s="50"/>
      <c r="O9839" s="50"/>
      <c r="P9839" s="50"/>
    </row>
    <row r="9840" spans="1:16">
      <c r="A9840" s="50"/>
      <c r="C9840" s="50"/>
      <c r="D9840" s="50"/>
      <c r="E9840" s="56"/>
      <c r="F9840" s="50"/>
      <c r="L9840" s="50"/>
      <c r="N9840" s="50"/>
      <c r="O9840" s="50"/>
      <c r="P9840" s="50"/>
    </row>
    <row r="9841" spans="1:16">
      <c r="A9841" s="50"/>
      <c r="C9841" s="50"/>
      <c r="D9841" s="50"/>
      <c r="E9841" s="56"/>
      <c r="F9841" s="50"/>
      <c r="L9841" s="50"/>
      <c r="N9841" s="50"/>
      <c r="O9841" s="50"/>
      <c r="P9841" s="50"/>
    </row>
    <row r="9842" spans="1:16">
      <c r="A9842" s="50"/>
      <c r="C9842" s="50"/>
      <c r="D9842" s="50"/>
      <c r="E9842" s="56"/>
      <c r="F9842" s="50"/>
      <c r="L9842" s="50"/>
      <c r="N9842" s="50"/>
      <c r="O9842" s="50"/>
      <c r="P9842" s="50"/>
    </row>
    <row r="9843" spans="1:16">
      <c r="A9843" s="50"/>
      <c r="C9843" s="50"/>
      <c r="D9843" s="50"/>
      <c r="E9843" s="56"/>
      <c r="F9843" s="50"/>
      <c r="L9843" s="50"/>
      <c r="N9843" s="50"/>
      <c r="O9843" s="50"/>
      <c r="P9843" s="50"/>
    </row>
    <row r="9844" spans="1:16">
      <c r="A9844" s="50"/>
      <c r="C9844" s="50"/>
      <c r="D9844" s="50"/>
      <c r="E9844" s="56"/>
      <c r="F9844" s="50"/>
      <c r="L9844" s="50"/>
      <c r="N9844" s="50"/>
      <c r="O9844" s="50"/>
      <c r="P9844" s="50"/>
    </row>
    <row r="9845" spans="1:16">
      <c r="A9845" s="50"/>
      <c r="C9845" s="50"/>
      <c r="D9845" s="50"/>
      <c r="E9845" s="56"/>
      <c r="F9845" s="50"/>
      <c r="L9845" s="50"/>
      <c r="N9845" s="50"/>
      <c r="O9845" s="50"/>
      <c r="P9845" s="50"/>
    </row>
    <row r="9846" spans="1:16">
      <c r="A9846" s="50"/>
      <c r="C9846" s="50"/>
      <c r="D9846" s="50"/>
      <c r="E9846" s="56"/>
      <c r="F9846" s="50"/>
      <c r="L9846" s="50"/>
      <c r="N9846" s="50"/>
      <c r="O9846" s="50"/>
      <c r="P9846" s="50"/>
    </row>
    <row r="9847" spans="1:16">
      <c r="A9847" s="50"/>
      <c r="C9847" s="50"/>
      <c r="D9847" s="50"/>
      <c r="E9847" s="56"/>
      <c r="F9847" s="50"/>
      <c r="L9847" s="50"/>
      <c r="N9847" s="50"/>
      <c r="O9847" s="50"/>
      <c r="P9847" s="50"/>
    </row>
    <row r="9848" spans="1:16">
      <c r="A9848" s="50"/>
      <c r="C9848" s="50"/>
      <c r="D9848" s="50"/>
      <c r="E9848" s="56"/>
      <c r="F9848" s="50"/>
      <c r="L9848" s="50"/>
      <c r="N9848" s="50"/>
      <c r="O9848" s="50"/>
      <c r="P9848" s="50"/>
    </row>
    <row r="9849" spans="1:16">
      <c r="A9849" s="50"/>
      <c r="C9849" s="50"/>
      <c r="D9849" s="50"/>
      <c r="E9849" s="56"/>
      <c r="F9849" s="50"/>
      <c r="L9849" s="50"/>
      <c r="N9849" s="50"/>
      <c r="O9849" s="50"/>
      <c r="P9849" s="50"/>
    </row>
    <row r="9850" spans="1:16">
      <c r="A9850" s="50"/>
      <c r="C9850" s="50"/>
      <c r="D9850" s="50"/>
      <c r="E9850" s="56"/>
      <c r="F9850" s="50"/>
      <c r="L9850" s="50"/>
      <c r="N9850" s="50"/>
      <c r="O9850" s="50"/>
      <c r="P9850" s="50"/>
    </row>
    <row r="9851" spans="1:16">
      <c r="A9851" s="50"/>
      <c r="C9851" s="50"/>
      <c r="D9851" s="50"/>
      <c r="E9851" s="56"/>
      <c r="F9851" s="50"/>
      <c r="L9851" s="50"/>
      <c r="N9851" s="50"/>
      <c r="O9851" s="50"/>
      <c r="P9851" s="50"/>
    </row>
    <row r="9852" spans="1:16">
      <c r="A9852" s="50"/>
      <c r="C9852" s="50"/>
      <c r="D9852" s="50"/>
      <c r="E9852" s="56"/>
      <c r="F9852" s="50"/>
      <c r="L9852" s="50"/>
      <c r="N9852" s="50"/>
      <c r="O9852" s="50"/>
      <c r="P9852" s="50"/>
    </row>
    <row r="9853" spans="1:16">
      <c r="A9853" s="50"/>
      <c r="C9853" s="50"/>
      <c r="D9853" s="50"/>
      <c r="E9853" s="56"/>
      <c r="F9853" s="50"/>
      <c r="L9853" s="50"/>
      <c r="N9853" s="50"/>
      <c r="O9853" s="50"/>
      <c r="P9853" s="50"/>
    </row>
    <row r="9854" spans="1:16">
      <c r="A9854" s="50"/>
      <c r="C9854" s="50"/>
      <c r="D9854" s="50"/>
      <c r="E9854" s="56"/>
      <c r="F9854" s="50"/>
      <c r="L9854" s="50"/>
      <c r="N9854" s="50"/>
      <c r="O9854" s="50"/>
      <c r="P9854" s="50"/>
    </row>
    <row r="9855" spans="1:16">
      <c r="A9855" s="50"/>
      <c r="C9855" s="50"/>
      <c r="D9855" s="50"/>
      <c r="E9855" s="56"/>
      <c r="F9855" s="50"/>
      <c r="L9855" s="50"/>
      <c r="N9855" s="50"/>
      <c r="O9855" s="50"/>
      <c r="P9855" s="50"/>
    </row>
    <row r="9856" spans="1:16">
      <c r="A9856" s="50"/>
      <c r="C9856" s="50"/>
      <c r="D9856" s="50"/>
      <c r="E9856" s="56"/>
      <c r="F9856" s="50"/>
      <c r="L9856" s="50"/>
      <c r="N9856" s="50"/>
      <c r="O9856" s="50"/>
      <c r="P9856" s="50"/>
    </row>
    <row r="9857" spans="1:16">
      <c r="A9857" s="50"/>
      <c r="C9857" s="50"/>
      <c r="D9857" s="50"/>
      <c r="E9857" s="56"/>
      <c r="F9857" s="50"/>
      <c r="L9857" s="50"/>
      <c r="N9857" s="50"/>
      <c r="O9857" s="50"/>
      <c r="P9857" s="50"/>
    </row>
    <row r="9858" spans="1:16">
      <c r="A9858" s="50"/>
      <c r="C9858" s="50"/>
      <c r="D9858" s="50"/>
      <c r="E9858" s="56"/>
      <c r="F9858" s="50"/>
      <c r="L9858" s="50"/>
      <c r="N9858" s="50"/>
      <c r="O9858" s="50"/>
      <c r="P9858" s="50"/>
    </row>
    <row r="9859" spans="1:16">
      <c r="A9859" s="50"/>
      <c r="C9859" s="50"/>
      <c r="D9859" s="50"/>
      <c r="E9859" s="56"/>
      <c r="F9859" s="50"/>
      <c r="L9859" s="50"/>
      <c r="N9859" s="50"/>
      <c r="O9859" s="50"/>
      <c r="P9859" s="50"/>
    </row>
    <row r="9860" spans="1:16">
      <c r="A9860" s="50"/>
      <c r="C9860" s="50"/>
      <c r="D9860" s="50"/>
      <c r="E9860" s="56"/>
      <c r="F9860" s="50"/>
      <c r="L9860" s="50"/>
      <c r="N9860" s="50"/>
      <c r="O9860" s="50"/>
      <c r="P9860" s="50"/>
    </row>
    <row r="9861" spans="1:16">
      <c r="A9861" s="50"/>
      <c r="C9861" s="50"/>
      <c r="D9861" s="50"/>
      <c r="E9861" s="56"/>
      <c r="F9861" s="50"/>
      <c r="L9861" s="50"/>
      <c r="N9861" s="50"/>
      <c r="O9861" s="50"/>
      <c r="P9861" s="50"/>
    </row>
    <row r="9862" spans="1:16">
      <c r="A9862" s="50"/>
      <c r="C9862" s="50"/>
      <c r="D9862" s="50"/>
      <c r="E9862" s="56"/>
      <c r="F9862" s="50"/>
      <c r="L9862" s="50"/>
      <c r="N9862" s="50"/>
      <c r="O9862" s="50"/>
      <c r="P9862" s="50"/>
    </row>
    <row r="9863" spans="1:16">
      <c r="A9863" s="50"/>
      <c r="C9863" s="50"/>
      <c r="D9863" s="50"/>
      <c r="E9863" s="56"/>
      <c r="F9863" s="50"/>
      <c r="L9863" s="50"/>
      <c r="N9863" s="50"/>
      <c r="O9863" s="50"/>
      <c r="P9863" s="50"/>
    </row>
    <row r="9864" spans="1:16">
      <c r="A9864" s="50"/>
      <c r="C9864" s="50"/>
      <c r="D9864" s="50"/>
      <c r="E9864" s="56"/>
      <c r="F9864" s="50"/>
      <c r="L9864" s="50"/>
      <c r="N9864" s="50"/>
      <c r="O9864" s="50"/>
      <c r="P9864" s="50"/>
    </row>
    <row r="9865" spans="1:16">
      <c r="A9865" s="50"/>
      <c r="C9865" s="50"/>
      <c r="D9865" s="50"/>
      <c r="E9865" s="56"/>
      <c r="F9865" s="50"/>
      <c r="L9865" s="50"/>
      <c r="N9865" s="50"/>
      <c r="O9865" s="50"/>
      <c r="P9865" s="50"/>
    </row>
    <row r="9866" spans="1:16">
      <c r="A9866" s="50"/>
      <c r="C9866" s="50"/>
      <c r="D9866" s="50"/>
      <c r="E9866" s="56"/>
      <c r="F9866" s="50"/>
      <c r="L9866" s="50"/>
      <c r="N9866" s="50"/>
      <c r="O9866" s="50"/>
      <c r="P9866" s="50"/>
    </row>
    <row r="9867" spans="1:16">
      <c r="A9867" s="50"/>
      <c r="C9867" s="50"/>
      <c r="D9867" s="50"/>
      <c r="E9867" s="56"/>
      <c r="F9867" s="50"/>
      <c r="L9867" s="50"/>
      <c r="N9867" s="50"/>
      <c r="O9867" s="50"/>
      <c r="P9867" s="50"/>
    </row>
    <row r="9868" spans="1:16">
      <c r="A9868" s="50"/>
      <c r="C9868" s="50"/>
      <c r="D9868" s="50"/>
      <c r="E9868" s="56"/>
      <c r="F9868" s="50"/>
      <c r="L9868" s="50"/>
      <c r="N9868" s="50"/>
      <c r="O9868" s="50"/>
      <c r="P9868" s="50"/>
    </row>
    <row r="9869" spans="1:16">
      <c r="A9869" s="50"/>
      <c r="C9869" s="50"/>
      <c r="D9869" s="50"/>
      <c r="E9869" s="56"/>
      <c r="F9869" s="50"/>
      <c r="L9869" s="50"/>
      <c r="N9869" s="50"/>
      <c r="O9869" s="50"/>
      <c r="P9869" s="50"/>
    </row>
    <row r="9870" spans="1:16">
      <c r="A9870" s="50"/>
      <c r="C9870" s="50"/>
      <c r="D9870" s="50"/>
      <c r="E9870" s="56"/>
      <c r="F9870" s="50"/>
      <c r="L9870" s="50"/>
      <c r="N9870" s="50"/>
      <c r="O9870" s="50"/>
      <c r="P9870" s="50"/>
    </row>
    <row r="9871" spans="1:16">
      <c r="A9871" s="50"/>
      <c r="C9871" s="50"/>
      <c r="D9871" s="50"/>
      <c r="E9871" s="56"/>
      <c r="F9871" s="50"/>
      <c r="L9871" s="50"/>
      <c r="N9871" s="50"/>
      <c r="O9871" s="50"/>
      <c r="P9871" s="50"/>
    </row>
    <row r="9872" spans="1:16">
      <c r="A9872" s="50"/>
      <c r="C9872" s="50"/>
      <c r="D9872" s="50"/>
      <c r="E9872" s="56"/>
      <c r="F9872" s="50"/>
      <c r="L9872" s="50"/>
      <c r="N9872" s="50"/>
      <c r="O9872" s="50"/>
      <c r="P9872" s="50"/>
    </row>
    <row r="9873" spans="1:16">
      <c r="A9873" s="50"/>
      <c r="C9873" s="50"/>
      <c r="D9873" s="50"/>
      <c r="E9873" s="56"/>
      <c r="F9873" s="50"/>
      <c r="L9873" s="50"/>
      <c r="N9873" s="50"/>
      <c r="O9873" s="50"/>
      <c r="P9873" s="50"/>
    </row>
    <row r="9874" spans="1:16">
      <c r="A9874" s="50"/>
      <c r="C9874" s="50"/>
      <c r="D9874" s="50"/>
      <c r="E9874" s="56"/>
      <c r="F9874" s="50"/>
      <c r="L9874" s="50"/>
      <c r="N9874" s="50"/>
      <c r="O9874" s="50"/>
      <c r="P9874" s="50"/>
    </row>
    <row r="9875" spans="1:16">
      <c r="A9875" s="50"/>
      <c r="C9875" s="50"/>
      <c r="D9875" s="50"/>
      <c r="E9875" s="56"/>
      <c r="F9875" s="50"/>
      <c r="L9875" s="50"/>
      <c r="N9875" s="50"/>
      <c r="O9875" s="50"/>
      <c r="P9875" s="50"/>
    </row>
    <row r="9876" spans="1:16">
      <c r="A9876" s="50"/>
      <c r="C9876" s="50"/>
      <c r="D9876" s="50"/>
      <c r="E9876" s="56"/>
      <c r="F9876" s="50"/>
      <c r="L9876" s="50"/>
      <c r="N9876" s="50"/>
      <c r="O9876" s="50"/>
      <c r="P9876" s="50"/>
    </row>
    <row r="9877" spans="1:16">
      <c r="A9877" s="50"/>
      <c r="C9877" s="50"/>
      <c r="D9877" s="50"/>
      <c r="E9877" s="56"/>
      <c r="F9877" s="50"/>
      <c r="L9877" s="50"/>
      <c r="N9877" s="50"/>
      <c r="O9877" s="50"/>
      <c r="P9877" s="50"/>
    </row>
    <row r="9878" spans="1:16">
      <c r="A9878" s="50"/>
      <c r="C9878" s="50"/>
      <c r="D9878" s="50"/>
      <c r="E9878" s="56"/>
      <c r="F9878" s="50"/>
      <c r="L9878" s="50"/>
      <c r="N9878" s="50"/>
      <c r="O9878" s="50"/>
      <c r="P9878" s="50"/>
    </row>
    <row r="9879" spans="1:16">
      <c r="A9879" s="50"/>
      <c r="C9879" s="50"/>
      <c r="D9879" s="50"/>
      <c r="E9879" s="56"/>
      <c r="F9879" s="50"/>
      <c r="L9879" s="50"/>
      <c r="N9879" s="50"/>
      <c r="O9879" s="50"/>
      <c r="P9879" s="50"/>
    </row>
    <row r="9880" spans="1:16">
      <c r="A9880" s="50"/>
      <c r="C9880" s="50"/>
      <c r="D9880" s="50"/>
      <c r="E9880" s="56"/>
      <c r="F9880" s="50"/>
      <c r="L9880" s="50"/>
      <c r="N9880" s="50"/>
      <c r="O9880" s="50"/>
      <c r="P9880" s="50"/>
    </row>
    <row r="9881" spans="1:16">
      <c r="A9881" s="50"/>
      <c r="C9881" s="50"/>
      <c r="D9881" s="50"/>
      <c r="E9881" s="56"/>
      <c r="F9881" s="50"/>
      <c r="L9881" s="50"/>
      <c r="N9881" s="50"/>
      <c r="O9881" s="50"/>
      <c r="P9881" s="50"/>
    </row>
    <row r="9882" spans="1:16">
      <c r="A9882" s="50"/>
      <c r="C9882" s="50"/>
      <c r="D9882" s="50"/>
      <c r="E9882" s="56"/>
      <c r="F9882" s="50"/>
      <c r="L9882" s="50"/>
      <c r="N9882" s="50"/>
      <c r="O9882" s="50"/>
      <c r="P9882" s="50"/>
    </row>
    <row r="9883" spans="1:16">
      <c r="A9883" s="50"/>
      <c r="C9883" s="50"/>
      <c r="D9883" s="50"/>
      <c r="E9883" s="56"/>
      <c r="F9883" s="50"/>
      <c r="L9883" s="50"/>
      <c r="N9883" s="50"/>
      <c r="O9883" s="50"/>
      <c r="P9883" s="50"/>
    </row>
    <row r="9884" spans="1:16">
      <c r="A9884" s="50"/>
      <c r="C9884" s="50"/>
      <c r="D9884" s="50"/>
      <c r="E9884" s="56"/>
      <c r="F9884" s="50"/>
      <c r="L9884" s="50"/>
      <c r="N9884" s="50"/>
      <c r="O9884" s="50"/>
      <c r="P9884" s="50"/>
    </row>
    <row r="9885" spans="1:16">
      <c r="A9885" s="50"/>
      <c r="C9885" s="50"/>
      <c r="D9885" s="50"/>
      <c r="E9885" s="56"/>
      <c r="F9885" s="50"/>
      <c r="L9885" s="50"/>
      <c r="N9885" s="50"/>
      <c r="O9885" s="50"/>
      <c r="P9885" s="50"/>
    </row>
    <row r="9886" spans="1:16">
      <c r="A9886" s="50"/>
      <c r="C9886" s="50"/>
      <c r="D9886" s="50"/>
      <c r="E9886" s="56"/>
      <c r="F9886" s="50"/>
      <c r="L9886" s="50"/>
      <c r="N9886" s="50"/>
      <c r="O9886" s="50"/>
      <c r="P9886" s="50"/>
    </row>
    <row r="9887" spans="1:16">
      <c r="A9887" s="50"/>
      <c r="C9887" s="50"/>
      <c r="D9887" s="50"/>
      <c r="E9887" s="56"/>
      <c r="F9887" s="50"/>
      <c r="L9887" s="50"/>
      <c r="N9887" s="50"/>
      <c r="O9887" s="50"/>
      <c r="P9887" s="50"/>
    </row>
    <row r="9888" spans="1:16">
      <c r="A9888" s="50"/>
      <c r="C9888" s="50"/>
      <c r="D9888" s="50"/>
      <c r="E9888" s="56"/>
      <c r="F9888" s="50"/>
      <c r="L9888" s="50"/>
      <c r="N9888" s="50"/>
      <c r="O9888" s="50"/>
      <c r="P9888" s="50"/>
    </row>
    <row r="9889" spans="1:16">
      <c r="A9889" s="50"/>
      <c r="C9889" s="50"/>
      <c r="D9889" s="50"/>
      <c r="E9889" s="56"/>
      <c r="F9889" s="50"/>
      <c r="L9889" s="50"/>
      <c r="N9889" s="50"/>
      <c r="O9889" s="50"/>
      <c r="P9889" s="50"/>
    </row>
    <row r="9890" spans="1:16">
      <c r="A9890" s="50"/>
      <c r="C9890" s="50"/>
      <c r="D9890" s="50"/>
      <c r="E9890" s="56"/>
      <c r="F9890" s="50"/>
      <c r="L9890" s="50"/>
      <c r="N9890" s="50"/>
      <c r="O9890" s="50"/>
      <c r="P9890" s="50"/>
    </row>
    <row r="9891" spans="1:16">
      <c r="A9891" s="50"/>
      <c r="C9891" s="50"/>
      <c r="D9891" s="50"/>
      <c r="E9891" s="56"/>
      <c r="F9891" s="50"/>
      <c r="L9891" s="50"/>
      <c r="N9891" s="50"/>
      <c r="O9891" s="50"/>
      <c r="P9891" s="50"/>
    </row>
    <row r="9892" spans="1:16">
      <c r="A9892" s="50"/>
      <c r="C9892" s="50"/>
      <c r="D9892" s="50"/>
      <c r="E9892" s="56"/>
      <c r="F9892" s="50"/>
      <c r="L9892" s="50"/>
      <c r="N9892" s="50"/>
      <c r="O9892" s="50"/>
      <c r="P9892" s="50"/>
    </row>
    <row r="9893" spans="1:16">
      <c r="A9893" s="50"/>
      <c r="C9893" s="50"/>
      <c r="D9893" s="50"/>
      <c r="E9893" s="56"/>
      <c r="F9893" s="50"/>
      <c r="L9893" s="50"/>
      <c r="N9893" s="50"/>
      <c r="O9893" s="50"/>
      <c r="P9893" s="50"/>
    </row>
    <row r="9894" spans="1:16">
      <c r="A9894" s="50"/>
      <c r="C9894" s="50"/>
      <c r="D9894" s="50"/>
      <c r="E9894" s="56"/>
      <c r="F9894" s="50"/>
      <c r="L9894" s="50"/>
      <c r="N9894" s="50"/>
      <c r="O9894" s="50"/>
      <c r="P9894" s="50"/>
    </row>
    <row r="9895" spans="1:16">
      <c r="A9895" s="50"/>
      <c r="C9895" s="50"/>
      <c r="D9895" s="50"/>
      <c r="E9895" s="56"/>
      <c r="F9895" s="50"/>
      <c r="L9895" s="50"/>
      <c r="N9895" s="50"/>
      <c r="O9895" s="50"/>
      <c r="P9895" s="50"/>
    </row>
    <row r="9896" spans="1:16">
      <c r="A9896" s="50"/>
      <c r="C9896" s="50"/>
      <c r="D9896" s="50"/>
      <c r="E9896" s="56"/>
      <c r="F9896" s="50"/>
      <c r="L9896" s="50"/>
      <c r="N9896" s="50"/>
      <c r="O9896" s="50"/>
      <c r="P9896" s="50"/>
    </row>
    <row r="9897" spans="1:16">
      <c r="A9897" s="50"/>
      <c r="C9897" s="50"/>
      <c r="D9897" s="50"/>
      <c r="E9897" s="56"/>
      <c r="F9897" s="50"/>
      <c r="L9897" s="50"/>
      <c r="N9897" s="50"/>
      <c r="O9897" s="50"/>
      <c r="P9897" s="50"/>
    </row>
    <row r="9898" spans="1:16">
      <c r="A9898" s="50"/>
      <c r="C9898" s="50"/>
      <c r="D9898" s="50"/>
      <c r="E9898" s="56"/>
      <c r="F9898" s="50"/>
      <c r="L9898" s="50"/>
      <c r="N9898" s="50"/>
      <c r="O9898" s="50"/>
      <c r="P9898" s="50"/>
    </row>
    <row r="9899" spans="1:16">
      <c r="A9899" s="50"/>
      <c r="C9899" s="50"/>
      <c r="D9899" s="50"/>
      <c r="E9899" s="56"/>
      <c r="F9899" s="50"/>
      <c r="L9899" s="50"/>
      <c r="N9899" s="50"/>
      <c r="O9899" s="50"/>
      <c r="P9899" s="50"/>
    </row>
    <row r="9900" spans="1:16">
      <c r="A9900" s="50"/>
      <c r="C9900" s="50"/>
      <c r="D9900" s="50"/>
      <c r="E9900" s="56"/>
      <c r="F9900" s="50"/>
      <c r="L9900" s="50"/>
      <c r="N9900" s="50"/>
      <c r="O9900" s="50"/>
      <c r="P9900" s="50"/>
    </row>
    <row r="9901" spans="1:16">
      <c r="A9901" s="50"/>
      <c r="C9901" s="50"/>
      <c r="D9901" s="50"/>
      <c r="E9901" s="56"/>
      <c r="F9901" s="50"/>
      <c r="L9901" s="50"/>
      <c r="N9901" s="50"/>
      <c r="O9901" s="50"/>
      <c r="P9901" s="50"/>
    </row>
    <row r="9902" spans="1:16">
      <c r="A9902" s="50"/>
      <c r="C9902" s="50"/>
      <c r="D9902" s="50"/>
      <c r="E9902" s="56"/>
      <c r="F9902" s="50"/>
      <c r="L9902" s="50"/>
      <c r="N9902" s="50"/>
      <c r="O9902" s="50"/>
      <c r="P9902" s="50"/>
    </row>
    <row r="9903" spans="1:16">
      <c r="A9903" s="50"/>
      <c r="C9903" s="50"/>
      <c r="D9903" s="50"/>
      <c r="E9903" s="56"/>
      <c r="F9903" s="50"/>
      <c r="L9903" s="50"/>
      <c r="N9903" s="50"/>
      <c r="O9903" s="50"/>
      <c r="P9903" s="50"/>
    </row>
    <row r="9904" spans="1:16">
      <c r="A9904" s="50"/>
      <c r="C9904" s="50"/>
      <c r="D9904" s="50"/>
      <c r="E9904" s="56"/>
      <c r="F9904" s="50"/>
      <c r="L9904" s="50"/>
      <c r="N9904" s="50"/>
      <c r="O9904" s="50"/>
      <c r="P9904" s="50"/>
    </row>
    <row r="9905" spans="1:16">
      <c r="A9905" s="50"/>
      <c r="C9905" s="50"/>
      <c r="D9905" s="50"/>
      <c r="E9905" s="56"/>
      <c r="F9905" s="50"/>
      <c r="L9905" s="50"/>
      <c r="N9905" s="50"/>
      <c r="O9905" s="50"/>
      <c r="P9905" s="50"/>
    </row>
    <row r="9906" spans="1:16">
      <c r="A9906" s="50"/>
      <c r="C9906" s="50"/>
      <c r="D9906" s="50"/>
      <c r="E9906" s="56"/>
      <c r="F9906" s="50"/>
      <c r="L9906" s="50"/>
      <c r="N9906" s="50"/>
      <c r="O9906" s="50"/>
      <c r="P9906" s="50"/>
    </row>
    <row r="9907" spans="1:16">
      <c r="A9907" s="50"/>
      <c r="C9907" s="50"/>
      <c r="D9907" s="50"/>
      <c r="E9907" s="56"/>
      <c r="F9907" s="50"/>
      <c r="L9907" s="50"/>
      <c r="N9907" s="50"/>
      <c r="O9907" s="50"/>
      <c r="P9907" s="50"/>
    </row>
    <row r="9908" spans="1:16">
      <c r="A9908" s="50"/>
      <c r="C9908" s="50"/>
      <c r="D9908" s="50"/>
      <c r="E9908" s="56"/>
      <c r="F9908" s="50"/>
      <c r="L9908" s="50"/>
      <c r="N9908" s="50"/>
      <c r="O9908" s="50"/>
      <c r="P9908" s="50"/>
    </row>
    <row r="9909" spans="1:16">
      <c r="A9909" s="50"/>
      <c r="C9909" s="50"/>
      <c r="D9909" s="50"/>
      <c r="E9909" s="56"/>
      <c r="F9909" s="50"/>
      <c r="L9909" s="50"/>
      <c r="N9909" s="50"/>
      <c r="O9909" s="50"/>
      <c r="P9909" s="50"/>
    </row>
    <row r="9910" spans="1:16">
      <c r="A9910" s="50"/>
      <c r="C9910" s="50"/>
      <c r="D9910" s="50"/>
      <c r="E9910" s="56"/>
      <c r="F9910" s="50"/>
      <c r="L9910" s="50"/>
      <c r="N9910" s="50"/>
      <c r="O9910" s="50"/>
      <c r="P9910" s="50"/>
    </row>
    <row r="9911" spans="1:16">
      <c r="A9911" s="50"/>
      <c r="C9911" s="50"/>
      <c r="D9911" s="50"/>
      <c r="E9911" s="56"/>
      <c r="F9911" s="50"/>
      <c r="L9911" s="50"/>
      <c r="N9911" s="50"/>
      <c r="O9911" s="50"/>
      <c r="P9911" s="50"/>
    </row>
    <row r="9912" spans="1:16">
      <c r="A9912" s="50"/>
      <c r="C9912" s="50"/>
      <c r="D9912" s="50"/>
      <c r="E9912" s="56"/>
      <c r="F9912" s="50"/>
      <c r="L9912" s="50"/>
      <c r="N9912" s="50"/>
      <c r="O9912" s="50"/>
      <c r="P9912" s="50"/>
    </row>
    <row r="9913" spans="1:16">
      <c r="A9913" s="50"/>
      <c r="C9913" s="50"/>
      <c r="D9913" s="50"/>
      <c r="E9913" s="56"/>
      <c r="F9913" s="50"/>
      <c r="L9913" s="50"/>
      <c r="N9913" s="50"/>
      <c r="O9913" s="50"/>
      <c r="P9913" s="50"/>
    </row>
    <row r="9914" spans="1:16">
      <c r="A9914" s="50"/>
      <c r="C9914" s="50"/>
      <c r="D9914" s="50"/>
      <c r="E9914" s="56"/>
      <c r="F9914" s="50"/>
      <c r="L9914" s="50"/>
      <c r="N9914" s="50"/>
      <c r="O9914" s="50"/>
      <c r="P9914" s="50"/>
    </row>
    <row r="9915" spans="1:16">
      <c r="A9915" s="50"/>
      <c r="C9915" s="50"/>
      <c r="D9915" s="50"/>
      <c r="E9915" s="56"/>
      <c r="F9915" s="50"/>
      <c r="L9915" s="50"/>
      <c r="N9915" s="50"/>
      <c r="O9915" s="50"/>
      <c r="P9915" s="50"/>
    </row>
    <row r="9916" spans="1:16">
      <c r="A9916" s="50"/>
      <c r="C9916" s="50"/>
      <c r="D9916" s="50"/>
      <c r="E9916" s="56"/>
      <c r="F9916" s="50"/>
      <c r="L9916" s="50"/>
      <c r="N9916" s="50"/>
      <c r="O9916" s="50"/>
      <c r="P9916" s="50"/>
    </row>
    <row r="9917" spans="1:16">
      <c r="A9917" s="50"/>
      <c r="C9917" s="50"/>
      <c r="D9917" s="50"/>
      <c r="E9917" s="56"/>
      <c r="F9917" s="50"/>
      <c r="L9917" s="50"/>
      <c r="N9917" s="50"/>
      <c r="O9917" s="50"/>
      <c r="P9917" s="50"/>
    </row>
    <row r="9918" spans="1:16">
      <c r="A9918" s="50"/>
      <c r="C9918" s="50"/>
      <c r="D9918" s="50"/>
      <c r="E9918" s="56"/>
      <c r="F9918" s="50"/>
      <c r="L9918" s="50"/>
      <c r="N9918" s="50"/>
      <c r="O9918" s="50"/>
      <c r="P9918" s="50"/>
    </row>
    <row r="9919" spans="1:16">
      <c r="A9919" s="50"/>
      <c r="C9919" s="50"/>
      <c r="D9919" s="50"/>
      <c r="E9919" s="56"/>
      <c r="F9919" s="50"/>
      <c r="L9919" s="50"/>
      <c r="N9919" s="50"/>
      <c r="O9919" s="50"/>
      <c r="P9919" s="50"/>
    </row>
    <row r="9920" spans="1:16">
      <c r="A9920" s="50"/>
      <c r="C9920" s="50"/>
      <c r="D9920" s="50"/>
      <c r="E9920" s="56"/>
      <c r="F9920" s="50"/>
      <c r="L9920" s="50"/>
      <c r="N9920" s="50"/>
      <c r="O9920" s="50"/>
      <c r="P9920" s="50"/>
    </row>
    <row r="9921" spans="1:16">
      <c r="A9921" s="50"/>
      <c r="C9921" s="50"/>
      <c r="D9921" s="50"/>
      <c r="E9921" s="56"/>
      <c r="F9921" s="50"/>
      <c r="L9921" s="50"/>
      <c r="N9921" s="50"/>
      <c r="O9921" s="50"/>
      <c r="P9921" s="50"/>
    </row>
    <row r="9922" spans="1:16">
      <c r="A9922" s="50"/>
      <c r="C9922" s="50"/>
      <c r="D9922" s="50"/>
      <c r="E9922" s="56"/>
      <c r="F9922" s="50"/>
      <c r="L9922" s="50"/>
      <c r="N9922" s="50"/>
      <c r="O9922" s="50"/>
      <c r="P9922" s="50"/>
    </row>
    <row r="9923" spans="1:16">
      <c r="A9923" s="50"/>
      <c r="C9923" s="50"/>
      <c r="D9923" s="50"/>
      <c r="E9923" s="56"/>
      <c r="F9923" s="50"/>
      <c r="L9923" s="50"/>
      <c r="N9923" s="50"/>
      <c r="O9923" s="50"/>
      <c r="P9923" s="50"/>
    </row>
    <row r="9924" spans="1:16">
      <c r="A9924" s="50"/>
      <c r="C9924" s="50"/>
      <c r="D9924" s="50"/>
      <c r="E9924" s="56"/>
      <c r="F9924" s="50"/>
      <c r="L9924" s="50"/>
      <c r="N9924" s="50"/>
      <c r="O9924" s="50"/>
      <c r="P9924" s="50"/>
    </row>
    <row r="9925" spans="1:16">
      <c r="A9925" s="50"/>
      <c r="C9925" s="50"/>
      <c r="D9925" s="50"/>
      <c r="E9925" s="56"/>
      <c r="F9925" s="50"/>
      <c r="L9925" s="50"/>
      <c r="N9925" s="50"/>
      <c r="O9925" s="50"/>
      <c r="P9925" s="50"/>
    </row>
    <row r="9926" spans="1:16">
      <c r="A9926" s="50"/>
      <c r="C9926" s="50"/>
      <c r="D9926" s="50"/>
      <c r="E9926" s="56"/>
      <c r="F9926" s="50"/>
      <c r="L9926" s="50"/>
      <c r="N9926" s="50"/>
      <c r="O9926" s="50"/>
      <c r="P9926" s="50"/>
    </row>
    <row r="9927" spans="1:16">
      <c r="A9927" s="50"/>
      <c r="C9927" s="50"/>
      <c r="D9927" s="50"/>
      <c r="E9927" s="56"/>
      <c r="F9927" s="50"/>
      <c r="L9927" s="50"/>
      <c r="N9927" s="50"/>
      <c r="O9927" s="50"/>
      <c r="P9927" s="50"/>
    </row>
    <row r="9928" spans="1:16">
      <c r="A9928" s="50"/>
      <c r="C9928" s="50"/>
      <c r="D9928" s="50"/>
      <c r="E9928" s="56"/>
      <c r="F9928" s="50"/>
      <c r="L9928" s="50"/>
      <c r="N9928" s="50"/>
      <c r="O9928" s="50"/>
      <c r="P9928" s="50"/>
    </row>
    <row r="9929" spans="1:16">
      <c r="A9929" s="50"/>
      <c r="C9929" s="50"/>
      <c r="D9929" s="50"/>
      <c r="E9929" s="56"/>
      <c r="F9929" s="50"/>
      <c r="L9929" s="50"/>
      <c r="N9929" s="50"/>
      <c r="O9929" s="50"/>
      <c r="P9929" s="50"/>
    </row>
    <row r="9930" spans="1:16">
      <c r="A9930" s="50"/>
      <c r="C9930" s="50"/>
      <c r="D9930" s="50"/>
      <c r="E9930" s="56"/>
      <c r="F9930" s="50"/>
      <c r="L9930" s="50"/>
      <c r="N9930" s="50"/>
      <c r="O9930" s="50"/>
      <c r="P9930" s="50"/>
    </row>
    <row r="9931" spans="1:16">
      <c r="A9931" s="50"/>
      <c r="C9931" s="50"/>
      <c r="D9931" s="50"/>
      <c r="E9931" s="56"/>
      <c r="F9931" s="50"/>
      <c r="L9931" s="50"/>
      <c r="N9931" s="50"/>
      <c r="O9931" s="50"/>
      <c r="P9931" s="50"/>
    </row>
    <row r="9932" spans="1:16">
      <c r="A9932" s="50"/>
      <c r="C9932" s="50"/>
      <c r="D9932" s="50"/>
      <c r="E9932" s="56"/>
      <c r="F9932" s="50"/>
      <c r="L9932" s="50"/>
      <c r="N9932" s="50"/>
      <c r="O9932" s="50"/>
      <c r="P9932" s="50"/>
    </row>
    <row r="9933" spans="1:16">
      <c r="A9933" s="50"/>
      <c r="C9933" s="50"/>
      <c r="D9933" s="50"/>
      <c r="E9933" s="56"/>
      <c r="F9933" s="50"/>
      <c r="L9933" s="50"/>
      <c r="N9933" s="50"/>
      <c r="O9933" s="50"/>
      <c r="P9933" s="50"/>
    </row>
    <row r="9934" spans="1:16">
      <c r="A9934" s="50"/>
      <c r="C9934" s="50"/>
      <c r="D9934" s="50"/>
      <c r="E9934" s="56"/>
      <c r="F9934" s="50"/>
      <c r="L9934" s="50"/>
      <c r="N9934" s="50"/>
      <c r="O9934" s="50"/>
      <c r="P9934" s="50"/>
    </row>
    <row r="9935" spans="1:16">
      <c r="A9935" s="50"/>
      <c r="C9935" s="50"/>
      <c r="D9935" s="50"/>
      <c r="E9935" s="56"/>
      <c r="F9935" s="50"/>
      <c r="L9935" s="50"/>
      <c r="N9935" s="50"/>
      <c r="O9935" s="50"/>
      <c r="P9935" s="50"/>
    </row>
    <row r="9936" spans="1:16">
      <c r="A9936" s="50"/>
      <c r="C9936" s="50"/>
      <c r="D9936" s="50"/>
      <c r="E9936" s="56"/>
      <c r="F9936" s="50"/>
      <c r="L9936" s="50"/>
      <c r="N9936" s="50"/>
      <c r="O9936" s="50"/>
      <c r="P9936" s="50"/>
    </row>
    <row r="9937" spans="1:16">
      <c r="A9937" s="50"/>
      <c r="C9937" s="50"/>
      <c r="D9937" s="50"/>
      <c r="E9937" s="56"/>
      <c r="F9937" s="50"/>
      <c r="L9937" s="50"/>
      <c r="N9937" s="50"/>
      <c r="O9937" s="50"/>
      <c r="P9937" s="50"/>
    </row>
    <row r="9938" spans="1:16">
      <c r="A9938" s="50"/>
      <c r="C9938" s="50"/>
      <c r="D9938" s="50"/>
      <c r="E9938" s="56"/>
      <c r="F9938" s="50"/>
      <c r="L9938" s="50"/>
      <c r="N9938" s="50"/>
      <c r="O9938" s="50"/>
      <c r="P9938" s="50"/>
    </row>
    <row r="9939" spans="1:16">
      <c r="A9939" s="50"/>
      <c r="C9939" s="50"/>
      <c r="D9939" s="50"/>
      <c r="E9939" s="56"/>
      <c r="F9939" s="50"/>
      <c r="L9939" s="50"/>
      <c r="N9939" s="50"/>
      <c r="O9939" s="50"/>
      <c r="P9939" s="50"/>
    </row>
    <row r="9940" spans="1:16">
      <c r="A9940" s="50"/>
      <c r="C9940" s="50"/>
      <c r="D9940" s="50"/>
      <c r="E9940" s="56"/>
      <c r="F9940" s="50"/>
      <c r="L9940" s="50"/>
      <c r="N9940" s="50"/>
      <c r="O9940" s="50"/>
      <c r="P9940" s="50"/>
    </row>
    <row r="9941" spans="1:16">
      <c r="A9941" s="50"/>
      <c r="C9941" s="50"/>
      <c r="D9941" s="50"/>
      <c r="E9941" s="56"/>
      <c r="F9941" s="50"/>
      <c r="L9941" s="50"/>
      <c r="N9941" s="50"/>
      <c r="O9941" s="50"/>
      <c r="P9941" s="50"/>
    </row>
    <row r="9942" spans="1:16">
      <c r="A9942" s="50"/>
      <c r="C9942" s="50"/>
      <c r="D9942" s="50"/>
      <c r="E9942" s="56"/>
      <c r="F9942" s="50"/>
      <c r="L9942" s="50"/>
      <c r="N9942" s="50"/>
      <c r="O9942" s="50"/>
      <c r="P9942" s="50"/>
    </row>
    <row r="9943" spans="1:16">
      <c r="A9943" s="50"/>
      <c r="C9943" s="50"/>
      <c r="D9943" s="50"/>
      <c r="E9943" s="56"/>
      <c r="F9943" s="50"/>
      <c r="L9943" s="50"/>
      <c r="N9943" s="50"/>
      <c r="O9943" s="50"/>
      <c r="P9943" s="50"/>
    </row>
    <row r="9944" spans="1:16">
      <c r="A9944" s="50"/>
      <c r="C9944" s="50"/>
      <c r="D9944" s="50"/>
      <c r="E9944" s="56"/>
      <c r="F9944" s="50"/>
      <c r="L9944" s="50"/>
      <c r="N9944" s="50"/>
      <c r="O9944" s="50"/>
      <c r="P9944" s="50"/>
    </row>
    <row r="9945" spans="1:16">
      <c r="A9945" s="50"/>
      <c r="C9945" s="50"/>
      <c r="D9945" s="50"/>
      <c r="E9945" s="56"/>
      <c r="F9945" s="50"/>
      <c r="L9945" s="50"/>
      <c r="N9945" s="50"/>
      <c r="O9945" s="50"/>
      <c r="P9945" s="50"/>
    </row>
    <row r="9946" spans="1:16">
      <c r="A9946" s="50"/>
      <c r="C9946" s="50"/>
      <c r="D9946" s="50"/>
      <c r="E9946" s="56"/>
      <c r="F9946" s="50"/>
      <c r="L9946" s="50"/>
      <c r="N9946" s="50"/>
      <c r="O9946" s="50"/>
      <c r="P9946" s="50"/>
    </row>
    <row r="9947" spans="1:16">
      <c r="A9947" s="50"/>
      <c r="C9947" s="50"/>
      <c r="D9947" s="50"/>
      <c r="E9947" s="56"/>
      <c r="F9947" s="50"/>
      <c r="L9947" s="50"/>
      <c r="N9947" s="50"/>
      <c r="O9947" s="50"/>
      <c r="P9947" s="50"/>
    </row>
    <row r="9948" spans="1:16">
      <c r="A9948" s="50"/>
      <c r="C9948" s="50"/>
      <c r="D9948" s="50"/>
      <c r="E9948" s="56"/>
      <c r="F9948" s="50"/>
      <c r="L9948" s="50"/>
      <c r="N9948" s="50"/>
      <c r="O9948" s="50"/>
      <c r="P9948" s="50"/>
    </row>
    <row r="9949" spans="1:16">
      <c r="A9949" s="50"/>
      <c r="C9949" s="50"/>
      <c r="D9949" s="50"/>
      <c r="E9949" s="56"/>
      <c r="F9949" s="50"/>
      <c r="L9949" s="50"/>
      <c r="N9949" s="50"/>
      <c r="O9949" s="50"/>
      <c r="P9949" s="50"/>
    </row>
    <row r="9950" spans="1:16">
      <c r="A9950" s="50"/>
      <c r="C9950" s="50"/>
      <c r="D9950" s="50"/>
      <c r="E9950" s="56"/>
      <c r="F9950" s="50"/>
      <c r="L9950" s="50"/>
      <c r="N9950" s="50"/>
      <c r="O9950" s="50"/>
      <c r="P9950" s="50"/>
    </row>
    <row r="9951" spans="1:16">
      <c r="A9951" s="50"/>
      <c r="C9951" s="50"/>
      <c r="D9951" s="50"/>
      <c r="E9951" s="56"/>
      <c r="F9951" s="50"/>
      <c r="L9951" s="50"/>
      <c r="N9951" s="50"/>
      <c r="O9951" s="50"/>
      <c r="P9951" s="50"/>
    </row>
    <row r="9952" spans="1:16">
      <c r="A9952" s="50"/>
      <c r="C9952" s="50"/>
      <c r="D9952" s="50"/>
      <c r="E9952" s="56"/>
      <c r="F9952" s="50"/>
      <c r="L9952" s="50"/>
      <c r="N9952" s="50"/>
      <c r="O9952" s="50"/>
      <c r="P9952" s="50"/>
    </row>
    <row r="9953" spans="1:16">
      <c r="A9953" s="50"/>
      <c r="C9953" s="50"/>
      <c r="D9953" s="50"/>
      <c r="E9953" s="56"/>
      <c r="F9953" s="50"/>
      <c r="L9953" s="50"/>
      <c r="N9953" s="50"/>
      <c r="O9953" s="50"/>
      <c r="P9953" s="50"/>
    </row>
    <row r="9954" spans="1:16">
      <c r="A9954" s="50"/>
      <c r="C9954" s="50"/>
      <c r="D9954" s="50"/>
      <c r="E9954" s="56"/>
      <c r="F9954" s="50"/>
      <c r="L9954" s="50"/>
      <c r="N9954" s="50"/>
      <c r="O9954" s="50"/>
      <c r="P9954" s="50"/>
    </row>
    <row r="9955" spans="1:16">
      <c r="A9955" s="50"/>
      <c r="C9955" s="50"/>
      <c r="D9955" s="50"/>
      <c r="E9955" s="56"/>
      <c r="F9955" s="50"/>
      <c r="L9955" s="50"/>
      <c r="N9955" s="50"/>
      <c r="O9955" s="50"/>
      <c r="P9955" s="50"/>
    </row>
    <row r="9956" spans="1:16">
      <c r="A9956" s="50"/>
      <c r="C9956" s="50"/>
      <c r="D9956" s="50"/>
      <c r="E9956" s="56"/>
      <c r="F9956" s="50"/>
      <c r="L9956" s="50"/>
      <c r="N9956" s="50"/>
      <c r="O9956" s="50"/>
      <c r="P9956" s="50"/>
    </row>
    <row r="9957" spans="1:16">
      <c r="A9957" s="50"/>
      <c r="C9957" s="50"/>
      <c r="D9957" s="50"/>
      <c r="E9957" s="56"/>
      <c r="F9957" s="50"/>
      <c r="L9957" s="50"/>
      <c r="N9957" s="50"/>
      <c r="O9957" s="50"/>
      <c r="P9957" s="50"/>
    </row>
    <row r="9958" spans="1:16">
      <c r="A9958" s="50"/>
      <c r="C9958" s="50"/>
      <c r="D9958" s="50"/>
      <c r="E9958" s="56"/>
      <c r="F9958" s="50"/>
      <c r="L9958" s="50"/>
      <c r="N9958" s="50"/>
      <c r="O9958" s="50"/>
      <c r="P9958" s="50"/>
    </row>
    <row r="9959" spans="1:16">
      <c r="A9959" s="50"/>
      <c r="C9959" s="50"/>
      <c r="D9959" s="50"/>
      <c r="E9959" s="56"/>
      <c r="F9959" s="50"/>
      <c r="L9959" s="50"/>
      <c r="N9959" s="50"/>
      <c r="O9959" s="50"/>
      <c r="P9959" s="50"/>
    </row>
    <row r="9960" spans="1:16">
      <c r="A9960" s="50"/>
      <c r="C9960" s="50"/>
      <c r="D9960" s="50"/>
      <c r="E9960" s="56"/>
      <c r="F9960" s="50"/>
      <c r="L9960" s="50"/>
      <c r="N9960" s="50"/>
      <c r="O9960" s="50"/>
      <c r="P9960" s="50"/>
    </row>
    <row r="9961" spans="1:16">
      <c r="A9961" s="50"/>
      <c r="C9961" s="50"/>
      <c r="D9961" s="50"/>
      <c r="E9961" s="56"/>
      <c r="F9961" s="50"/>
      <c r="L9961" s="50"/>
      <c r="N9961" s="50"/>
      <c r="O9961" s="50"/>
      <c r="P9961" s="50"/>
    </row>
    <row r="9962" spans="1:16">
      <c r="A9962" s="50"/>
      <c r="C9962" s="50"/>
      <c r="D9962" s="50"/>
      <c r="E9962" s="56"/>
      <c r="F9962" s="50"/>
      <c r="L9962" s="50"/>
      <c r="N9962" s="50"/>
      <c r="O9962" s="50"/>
      <c r="P9962" s="50"/>
    </row>
    <row r="9963" spans="1:16">
      <c r="A9963" s="50"/>
      <c r="C9963" s="50"/>
      <c r="D9963" s="50"/>
      <c r="E9963" s="56"/>
      <c r="F9963" s="50"/>
      <c r="L9963" s="50"/>
      <c r="N9963" s="50"/>
      <c r="O9963" s="50"/>
      <c r="P9963" s="50"/>
    </row>
    <row r="9964" spans="1:16">
      <c r="A9964" s="50"/>
      <c r="C9964" s="50"/>
      <c r="D9964" s="50"/>
      <c r="E9964" s="56"/>
      <c r="F9964" s="50"/>
      <c r="L9964" s="50"/>
      <c r="N9964" s="50"/>
      <c r="O9964" s="50"/>
      <c r="P9964" s="50"/>
    </row>
    <row r="9965" spans="1:16">
      <c r="A9965" s="50"/>
      <c r="C9965" s="50"/>
      <c r="D9965" s="50"/>
      <c r="E9965" s="56"/>
      <c r="F9965" s="50"/>
      <c r="L9965" s="50"/>
      <c r="N9965" s="50"/>
      <c r="O9965" s="50"/>
      <c r="P9965" s="50"/>
    </row>
    <row r="9966" spans="1:16">
      <c r="A9966" s="50"/>
      <c r="C9966" s="50"/>
      <c r="D9966" s="50"/>
      <c r="E9966" s="56"/>
      <c r="F9966" s="50"/>
      <c r="L9966" s="50"/>
      <c r="N9966" s="50"/>
      <c r="O9966" s="50"/>
      <c r="P9966" s="50"/>
    </row>
    <row r="9967" spans="1:16">
      <c r="A9967" s="50"/>
      <c r="C9967" s="50"/>
      <c r="D9967" s="50"/>
      <c r="E9967" s="56"/>
      <c r="F9967" s="50"/>
      <c r="L9967" s="50"/>
      <c r="N9967" s="50"/>
      <c r="O9967" s="50"/>
      <c r="P9967" s="50"/>
    </row>
    <row r="9968" spans="1:16">
      <c r="A9968" s="50"/>
      <c r="C9968" s="50"/>
      <c r="D9968" s="50"/>
      <c r="E9968" s="56"/>
      <c r="F9968" s="50"/>
      <c r="L9968" s="50"/>
      <c r="N9968" s="50"/>
      <c r="O9968" s="50"/>
      <c r="P9968" s="50"/>
    </row>
    <row r="9969" spans="1:16">
      <c r="A9969" s="50"/>
      <c r="C9969" s="50"/>
      <c r="D9969" s="50"/>
      <c r="E9969" s="56"/>
      <c r="F9969" s="50"/>
      <c r="L9969" s="50"/>
      <c r="N9969" s="50"/>
      <c r="O9969" s="50"/>
      <c r="P9969" s="50"/>
    </row>
    <row r="9970" spans="1:16">
      <c r="A9970" s="50"/>
      <c r="C9970" s="50"/>
      <c r="D9970" s="50"/>
      <c r="E9970" s="56"/>
      <c r="F9970" s="50"/>
      <c r="L9970" s="50"/>
      <c r="N9970" s="50"/>
      <c r="O9970" s="50"/>
      <c r="P9970" s="50"/>
    </row>
    <row r="9971" spans="1:16">
      <c r="A9971" s="50"/>
      <c r="C9971" s="50"/>
      <c r="D9971" s="50"/>
      <c r="E9971" s="56"/>
      <c r="F9971" s="50"/>
      <c r="L9971" s="50"/>
      <c r="N9971" s="50"/>
      <c r="O9971" s="50"/>
      <c r="P9971" s="50"/>
    </row>
    <row r="9972" spans="1:16">
      <c r="A9972" s="50"/>
      <c r="C9972" s="50"/>
      <c r="D9972" s="50"/>
      <c r="E9972" s="56"/>
      <c r="F9972" s="50"/>
      <c r="L9972" s="50"/>
      <c r="N9972" s="50"/>
      <c r="O9972" s="50"/>
      <c r="P9972" s="50"/>
    </row>
    <row r="9973" spans="1:16">
      <c r="A9973" s="50"/>
      <c r="C9973" s="50"/>
      <c r="D9973" s="50"/>
      <c r="E9973" s="56"/>
      <c r="F9973" s="50"/>
      <c r="L9973" s="50"/>
      <c r="N9973" s="50"/>
      <c r="O9973" s="50"/>
      <c r="P9973" s="50"/>
    </row>
    <row r="9974" spans="1:16">
      <c r="A9974" s="50"/>
      <c r="C9974" s="50"/>
      <c r="D9974" s="50"/>
      <c r="E9974" s="56"/>
      <c r="F9974" s="50"/>
      <c r="L9974" s="50"/>
      <c r="N9974" s="50"/>
      <c r="O9974" s="50"/>
      <c r="P9974" s="50"/>
    </row>
    <row r="9975" spans="1:16">
      <c r="A9975" s="50"/>
      <c r="C9975" s="50"/>
      <c r="D9975" s="50"/>
      <c r="E9975" s="56"/>
      <c r="F9975" s="50"/>
      <c r="L9975" s="50"/>
      <c r="N9975" s="50"/>
      <c r="O9975" s="50"/>
      <c r="P9975" s="50"/>
    </row>
    <row r="9976" spans="1:16">
      <c r="A9976" s="50"/>
      <c r="C9976" s="50"/>
      <c r="D9976" s="50"/>
      <c r="E9976" s="56"/>
      <c r="F9976" s="50"/>
      <c r="L9976" s="50"/>
      <c r="N9976" s="50"/>
      <c r="O9976" s="50"/>
      <c r="P9976" s="50"/>
    </row>
    <row r="9977" spans="1:16">
      <c r="A9977" s="50"/>
      <c r="C9977" s="50"/>
      <c r="D9977" s="50"/>
      <c r="E9977" s="56"/>
      <c r="F9977" s="50"/>
      <c r="L9977" s="50"/>
      <c r="N9977" s="50"/>
      <c r="O9977" s="50"/>
      <c r="P9977" s="50"/>
    </row>
    <row r="9978" spans="1:16">
      <c r="A9978" s="50"/>
      <c r="C9978" s="50"/>
      <c r="D9978" s="50"/>
      <c r="E9978" s="56"/>
      <c r="F9978" s="50"/>
      <c r="L9978" s="50"/>
      <c r="N9978" s="50"/>
      <c r="O9978" s="50"/>
      <c r="P9978" s="50"/>
    </row>
    <row r="9979" spans="1:16">
      <c r="A9979" s="50"/>
      <c r="C9979" s="50"/>
      <c r="D9979" s="50"/>
      <c r="E9979" s="56"/>
      <c r="F9979" s="50"/>
      <c r="L9979" s="50"/>
      <c r="N9979" s="50"/>
      <c r="O9979" s="50"/>
      <c r="P9979" s="50"/>
    </row>
    <row r="9980" spans="1:16">
      <c r="A9980" s="50"/>
      <c r="C9980" s="50"/>
      <c r="D9980" s="50"/>
      <c r="E9980" s="56"/>
      <c r="F9980" s="50"/>
      <c r="L9980" s="50"/>
      <c r="N9980" s="50"/>
      <c r="O9980" s="50"/>
      <c r="P9980" s="50"/>
    </row>
    <row r="9981" spans="1:16">
      <c r="A9981" s="50"/>
      <c r="C9981" s="50"/>
      <c r="D9981" s="50"/>
      <c r="E9981" s="56"/>
      <c r="F9981" s="50"/>
      <c r="L9981" s="50"/>
      <c r="N9981" s="50"/>
      <c r="O9981" s="50"/>
      <c r="P9981" s="50"/>
    </row>
    <row r="9982" spans="1:16">
      <c r="A9982" s="50"/>
      <c r="C9982" s="50"/>
      <c r="D9982" s="50"/>
      <c r="E9982" s="56"/>
      <c r="F9982" s="50"/>
      <c r="L9982" s="50"/>
      <c r="N9982" s="50"/>
      <c r="O9982" s="50"/>
      <c r="P9982" s="50"/>
    </row>
    <row r="9983" spans="1:16">
      <c r="A9983" s="50"/>
      <c r="C9983" s="50"/>
      <c r="D9983" s="50"/>
      <c r="E9983" s="56"/>
      <c r="F9983" s="50"/>
      <c r="L9983" s="50"/>
      <c r="N9983" s="50"/>
      <c r="O9983" s="50"/>
      <c r="P9983" s="50"/>
    </row>
    <row r="9984" spans="1:16">
      <c r="A9984" s="50"/>
      <c r="C9984" s="50"/>
      <c r="D9984" s="50"/>
      <c r="E9984" s="56"/>
      <c r="F9984" s="50"/>
      <c r="L9984" s="50"/>
      <c r="N9984" s="50"/>
      <c r="O9984" s="50"/>
      <c r="P9984" s="50"/>
    </row>
    <row r="9985" spans="1:16">
      <c r="A9985" s="50"/>
      <c r="C9985" s="50"/>
      <c r="D9985" s="50"/>
      <c r="E9985" s="56"/>
      <c r="F9985" s="50"/>
      <c r="L9985" s="50"/>
      <c r="N9985" s="50"/>
      <c r="O9985" s="50"/>
      <c r="P9985" s="50"/>
    </row>
    <row r="9986" spans="1:16">
      <c r="A9986" s="50"/>
      <c r="C9986" s="50"/>
      <c r="D9986" s="50"/>
      <c r="E9986" s="56"/>
      <c r="F9986" s="50"/>
      <c r="L9986" s="50"/>
      <c r="N9986" s="50"/>
      <c r="O9986" s="50"/>
      <c r="P9986" s="50"/>
    </row>
    <row r="9987" spans="1:16">
      <c r="A9987" s="50"/>
      <c r="C9987" s="50"/>
      <c r="D9987" s="50"/>
      <c r="E9987" s="56"/>
      <c r="F9987" s="50"/>
      <c r="L9987" s="50"/>
      <c r="N9987" s="50"/>
      <c r="O9987" s="50"/>
      <c r="P9987" s="50"/>
    </row>
    <row r="9988" spans="1:16">
      <c r="A9988" s="50"/>
      <c r="C9988" s="50"/>
      <c r="D9988" s="50"/>
      <c r="E9988" s="56"/>
      <c r="F9988" s="50"/>
      <c r="L9988" s="50"/>
      <c r="N9988" s="50"/>
      <c r="O9988" s="50"/>
      <c r="P9988" s="50"/>
    </row>
    <row r="9989" spans="1:16">
      <c r="A9989" s="50"/>
      <c r="C9989" s="50"/>
      <c r="D9989" s="50"/>
      <c r="E9989" s="56"/>
      <c r="F9989" s="50"/>
      <c r="L9989" s="50"/>
      <c r="N9989" s="50"/>
      <c r="O9989" s="50"/>
      <c r="P9989" s="50"/>
    </row>
    <row r="9990" spans="1:16">
      <c r="A9990" s="50"/>
      <c r="C9990" s="50"/>
      <c r="D9990" s="50"/>
      <c r="E9990" s="56"/>
      <c r="F9990" s="50"/>
      <c r="L9990" s="50"/>
      <c r="N9990" s="50"/>
      <c r="O9990" s="50"/>
      <c r="P9990" s="50"/>
    </row>
    <row r="9991" spans="1:16">
      <c r="A9991" s="50"/>
      <c r="C9991" s="50"/>
      <c r="D9991" s="50"/>
      <c r="E9991" s="56"/>
      <c r="F9991" s="50"/>
      <c r="L9991" s="50"/>
      <c r="N9991" s="50"/>
      <c r="O9991" s="50"/>
      <c r="P9991" s="50"/>
    </row>
    <row r="9992" spans="1:16">
      <c r="A9992" s="50"/>
      <c r="C9992" s="50"/>
      <c r="D9992" s="50"/>
      <c r="E9992" s="56"/>
      <c r="F9992" s="50"/>
      <c r="L9992" s="50"/>
      <c r="N9992" s="50"/>
      <c r="O9992" s="50"/>
      <c r="P9992" s="50"/>
    </row>
    <row r="9993" spans="1:16">
      <c r="A9993" s="50"/>
      <c r="C9993" s="50"/>
      <c r="D9993" s="50"/>
      <c r="E9993" s="56"/>
      <c r="F9993" s="50"/>
      <c r="L9993" s="50"/>
      <c r="N9993" s="50"/>
      <c r="O9993" s="50"/>
      <c r="P9993" s="50"/>
    </row>
    <row r="9994" spans="1:16">
      <c r="A9994" s="50"/>
      <c r="C9994" s="50"/>
      <c r="D9994" s="50"/>
      <c r="E9994" s="56"/>
      <c r="F9994" s="50"/>
      <c r="L9994" s="50"/>
      <c r="N9994" s="50"/>
      <c r="O9994" s="50"/>
      <c r="P9994" s="50"/>
    </row>
    <row r="9995" spans="1:16">
      <c r="A9995" s="50"/>
      <c r="C9995" s="50"/>
      <c r="D9995" s="50"/>
      <c r="E9995" s="56"/>
      <c r="F9995" s="50"/>
      <c r="L9995" s="50"/>
      <c r="N9995" s="50"/>
      <c r="O9995" s="50"/>
      <c r="P9995" s="50"/>
    </row>
    <row r="9996" spans="1:16">
      <c r="A9996" s="50"/>
      <c r="C9996" s="50"/>
      <c r="D9996" s="50"/>
      <c r="E9996" s="56"/>
      <c r="F9996" s="50"/>
      <c r="L9996" s="50"/>
      <c r="N9996" s="50"/>
      <c r="O9996" s="50"/>
      <c r="P9996" s="50"/>
    </row>
    <row r="9997" spans="1:16">
      <c r="A9997" s="50"/>
      <c r="C9997" s="50"/>
      <c r="D9997" s="50"/>
      <c r="E9997" s="56"/>
      <c r="F9997" s="50"/>
      <c r="L9997" s="50"/>
      <c r="N9997" s="50"/>
      <c r="O9997" s="50"/>
      <c r="P9997" s="50"/>
    </row>
    <row r="9998" spans="1:16">
      <c r="A9998" s="50"/>
      <c r="C9998" s="50"/>
      <c r="D9998" s="50"/>
      <c r="E9998" s="56"/>
      <c r="F9998" s="50"/>
      <c r="L9998" s="50"/>
      <c r="N9998" s="50"/>
      <c r="O9998" s="50"/>
      <c r="P9998" s="50"/>
    </row>
    <row r="9999" spans="1:16">
      <c r="A9999" s="50"/>
      <c r="C9999" s="50"/>
      <c r="D9999" s="50"/>
      <c r="E9999" s="56"/>
      <c r="F9999" s="50"/>
      <c r="L9999" s="50"/>
      <c r="N9999" s="50"/>
      <c r="O9999" s="50"/>
      <c r="P9999" s="50"/>
    </row>
    <row r="10000" spans="1:16">
      <c r="A10000" s="50"/>
      <c r="C10000" s="50"/>
      <c r="D10000" s="50"/>
      <c r="E10000" s="56"/>
      <c r="F10000" s="50"/>
      <c r="L10000" s="50"/>
      <c r="N10000" s="50"/>
      <c r="O10000" s="50"/>
      <c r="P10000" s="50"/>
    </row>
    <row r="10001" spans="1:16">
      <c r="A10001" s="50"/>
      <c r="C10001" s="50"/>
      <c r="D10001" s="50"/>
      <c r="E10001" s="56"/>
      <c r="F10001" s="50"/>
      <c r="L10001" s="50"/>
      <c r="N10001" s="50"/>
      <c r="O10001" s="50"/>
      <c r="P10001" s="50"/>
    </row>
    <row r="10002" spans="1:16">
      <c r="A10002" s="50"/>
      <c r="C10002" s="50"/>
      <c r="D10002" s="50"/>
      <c r="E10002" s="56"/>
      <c r="F10002" s="50"/>
      <c r="L10002" s="50"/>
      <c r="N10002" s="50"/>
      <c r="O10002" s="50"/>
      <c r="P10002" s="50"/>
    </row>
    <row r="10003" spans="1:16">
      <c r="A10003" s="50"/>
      <c r="C10003" s="50"/>
      <c r="D10003" s="50"/>
      <c r="E10003" s="56"/>
      <c r="F10003" s="50"/>
      <c r="L10003" s="50"/>
      <c r="N10003" s="50"/>
      <c r="O10003" s="50"/>
      <c r="P10003" s="50"/>
    </row>
    <row r="10004" spans="1:16">
      <c r="A10004" s="50"/>
      <c r="C10004" s="50"/>
      <c r="D10004" s="50"/>
      <c r="E10004" s="56"/>
      <c r="F10004" s="50"/>
      <c r="L10004" s="50"/>
      <c r="N10004" s="50"/>
      <c r="O10004" s="50"/>
      <c r="P10004" s="50"/>
    </row>
    <row r="10005" spans="1:16">
      <c r="A10005" s="50"/>
      <c r="C10005" s="50"/>
      <c r="D10005" s="50"/>
      <c r="E10005" s="56"/>
      <c r="F10005" s="50"/>
      <c r="L10005" s="50"/>
      <c r="N10005" s="50"/>
      <c r="O10005" s="50"/>
      <c r="P10005" s="50"/>
    </row>
    <row r="10006" spans="1:16">
      <c r="A10006" s="50"/>
      <c r="C10006" s="50"/>
      <c r="D10006" s="50"/>
      <c r="E10006" s="56"/>
      <c r="F10006" s="50"/>
      <c r="L10006" s="50"/>
      <c r="N10006" s="50"/>
      <c r="O10006" s="50"/>
      <c r="P10006" s="50"/>
    </row>
    <row r="10007" spans="1:16">
      <c r="A10007" s="50"/>
      <c r="C10007" s="50"/>
      <c r="D10007" s="50"/>
      <c r="E10007" s="56"/>
      <c r="F10007" s="50"/>
      <c r="L10007" s="50"/>
      <c r="N10007" s="50"/>
      <c r="O10007" s="50"/>
      <c r="P10007" s="50"/>
    </row>
    <row r="10008" spans="1:16">
      <c r="A10008" s="50"/>
      <c r="C10008" s="50"/>
      <c r="D10008" s="50"/>
      <c r="E10008" s="56"/>
      <c r="F10008" s="50"/>
      <c r="L10008" s="50"/>
      <c r="N10008" s="50"/>
      <c r="O10008" s="50"/>
      <c r="P10008" s="50"/>
    </row>
    <row r="10009" spans="1:16">
      <c r="A10009" s="50"/>
      <c r="C10009" s="50"/>
      <c r="D10009" s="50"/>
      <c r="E10009" s="56"/>
      <c r="F10009" s="50"/>
      <c r="L10009" s="50"/>
      <c r="N10009" s="50"/>
      <c r="O10009" s="50"/>
      <c r="P10009" s="50"/>
    </row>
    <row r="10010" spans="1:16">
      <c r="A10010" s="50"/>
      <c r="C10010" s="50"/>
      <c r="D10010" s="50"/>
      <c r="E10010" s="56"/>
      <c r="F10010" s="50"/>
      <c r="L10010" s="50"/>
      <c r="N10010" s="50"/>
      <c r="O10010" s="50"/>
      <c r="P10010" s="50"/>
    </row>
    <row r="10011" spans="1:16">
      <c r="A10011" s="50"/>
      <c r="C10011" s="50"/>
      <c r="D10011" s="50"/>
      <c r="E10011" s="56"/>
      <c r="F10011" s="50"/>
      <c r="L10011" s="50"/>
      <c r="N10011" s="50"/>
      <c r="O10011" s="50"/>
      <c r="P10011" s="50"/>
    </row>
    <row r="10012" spans="1:16">
      <c r="A10012" s="50"/>
      <c r="C10012" s="50"/>
      <c r="D10012" s="50"/>
      <c r="E10012" s="56"/>
      <c r="F10012" s="50"/>
      <c r="L10012" s="50"/>
      <c r="N10012" s="50"/>
      <c r="O10012" s="50"/>
      <c r="P10012" s="50"/>
    </row>
    <row r="10013" spans="1:16">
      <c r="A10013" s="50"/>
      <c r="C10013" s="50"/>
      <c r="D10013" s="50"/>
      <c r="E10013" s="56"/>
      <c r="F10013" s="50"/>
      <c r="L10013" s="50"/>
      <c r="N10013" s="50"/>
      <c r="O10013" s="50"/>
      <c r="P10013" s="50"/>
    </row>
    <row r="10014" spans="1:16">
      <c r="A10014" s="50"/>
      <c r="C10014" s="50"/>
      <c r="D10014" s="50"/>
      <c r="E10014" s="56"/>
      <c r="F10014" s="50"/>
      <c r="L10014" s="50"/>
      <c r="N10014" s="50"/>
      <c r="O10014" s="50"/>
      <c r="P10014" s="50"/>
    </row>
    <row r="10015" spans="1:16">
      <c r="A10015" s="50"/>
      <c r="C10015" s="50"/>
      <c r="D10015" s="50"/>
      <c r="E10015" s="56"/>
      <c r="F10015" s="50"/>
      <c r="L10015" s="50"/>
      <c r="N10015" s="50"/>
      <c r="O10015" s="50"/>
      <c r="P10015" s="50"/>
    </row>
    <row r="10016" spans="1:16">
      <c r="A10016" s="50"/>
      <c r="C10016" s="50"/>
      <c r="D10016" s="50"/>
      <c r="E10016" s="56"/>
      <c r="F10016" s="50"/>
      <c r="L10016" s="50"/>
      <c r="N10016" s="50"/>
      <c r="O10016" s="50"/>
      <c r="P10016" s="50"/>
    </row>
    <row r="10017" spans="1:16">
      <c r="A10017" s="50"/>
      <c r="C10017" s="50"/>
      <c r="D10017" s="50"/>
      <c r="E10017" s="56"/>
      <c r="F10017" s="50"/>
      <c r="L10017" s="50"/>
      <c r="N10017" s="50"/>
      <c r="O10017" s="50"/>
      <c r="P10017" s="50"/>
    </row>
    <row r="10018" spans="1:16">
      <c r="A10018" s="50"/>
      <c r="C10018" s="50"/>
      <c r="D10018" s="50"/>
      <c r="E10018" s="56"/>
      <c r="F10018" s="50"/>
      <c r="L10018" s="50"/>
      <c r="N10018" s="50"/>
      <c r="O10018" s="50"/>
      <c r="P10018" s="50"/>
    </row>
    <row r="10019" spans="1:16">
      <c r="A10019" s="50"/>
      <c r="C10019" s="50"/>
      <c r="D10019" s="50"/>
      <c r="E10019" s="56"/>
      <c r="F10019" s="50"/>
      <c r="L10019" s="50"/>
      <c r="N10019" s="50"/>
      <c r="O10019" s="50"/>
      <c r="P10019" s="50"/>
    </row>
    <row r="10020" spans="1:16">
      <c r="A10020" s="50"/>
      <c r="C10020" s="50"/>
      <c r="D10020" s="50"/>
      <c r="E10020" s="56"/>
      <c r="F10020" s="50"/>
      <c r="L10020" s="50"/>
      <c r="N10020" s="50"/>
      <c r="O10020" s="50"/>
      <c r="P10020" s="50"/>
    </row>
    <row r="10021" spans="1:16">
      <c r="A10021" s="50"/>
      <c r="C10021" s="50"/>
      <c r="D10021" s="50"/>
      <c r="E10021" s="56"/>
      <c r="F10021" s="50"/>
      <c r="L10021" s="50"/>
      <c r="N10021" s="50"/>
      <c r="O10021" s="50"/>
      <c r="P10021" s="50"/>
    </row>
    <row r="10022" spans="1:16">
      <c r="A10022" s="50"/>
      <c r="C10022" s="50"/>
      <c r="D10022" s="50"/>
      <c r="E10022" s="56"/>
      <c r="F10022" s="50"/>
      <c r="L10022" s="50"/>
      <c r="N10022" s="50"/>
      <c r="O10022" s="50"/>
      <c r="P10022" s="50"/>
    </row>
    <row r="10023" spans="1:16">
      <c r="A10023" s="50"/>
      <c r="C10023" s="50"/>
      <c r="D10023" s="50"/>
      <c r="E10023" s="56"/>
      <c r="F10023" s="50"/>
      <c r="L10023" s="50"/>
      <c r="N10023" s="50"/>
      <c r="O10023" s="50"/>
      <c r="P10023" s="50"/>
    </row>
    <row r="10024" spans="1:16">
      <c r="A10024" s="50"/>
      <c r="C10024" s="50"/>
      <c r="D10024" s="50"/>
      <c r="E10024" s="56"/>
      <c r="F10024" s="50"/>
      <c r="L10024" s="50"/>
      <c r="N10024" s="50"/>
      <c r="O10024" s="50"/>
      <c r="P10024" s="50"/>
    </row>
    <row r="10025" spans="1:16">
      <c r="A10025" s="50"/>
      <c r="C10025" s="50"/>
      <c r="D10025" s="50"/>
      <c r="E10025" s="56"/>
      <c r="F10025" s="50"/>
      <c r="L10025" s="50"/>
      <c r="N10025" s="50"/>
      <c r="O10025" s="50"/>
      <c r="P10025" s="50"/>
    </row>
    <row r="10026" spans="1:16">
      <c r="A10026" s="50"/>
      <c r="C10026" s="50"/>
      <c r="D10026" s="50"/>
      <c r="E10026" s="56"/>
      <c r="F10026" s="50"/>
      <c r="L10026" s="50"/>
      <c r="N10026" s="50"/>
      <c r="O10026" s="50"/>
      <c r="P10026" s="50"/>
    </row>
    <row r="10027" spans="1:16">
      <c r="A10027" s="50"/>
      <c r="C10027" s="50"/>
      <c r="D10027" s="50"/>
      <c r="E10027" s="56"/>
      <c r="F10027" s="50"/>
      <c r="L10027" s="50"/>
      <c r="N10027" s="50"/>
      <c r="O10027" s="50"/>
      <c r="P10027" s="50"/>
    </row>
    <row r="10028" spans="1:16">
      <c r="A10028" s="50"/>
      <c r="C10028" s="50"/>
      <c r="D10028" s="50"/>
      <c r="E10028" s="56"/>
      <c r="F10028" s="50"/>
      <c r="L10028" s="50"/>
      <c r="N10028" s="50"/>
      <c r="O10028" s="50"/>
      <c r="P10028" s="50"/>
    </row>
    <row r="10029" spans="1:16">
      <c r="A10029" s="50"/>
      <c r="C10029" s="50"/>
      <c r="D10029" s="50"/>
      <c r="E10029" s="56"/>
      <c r="F10029" s="50"/>
      <c r="L10029" s="50"/>
      <c r="N10029" s="50"/>
      <c r="O10029" s="50"/>
      <c r="P10029" s="50"/>
    </row>
    <row r="10030" spans="1:16">
      <c r="A10030" s="50"/>
      <c r="C10030" s="50"/>
      <c r="D10030" s="50"/>
      <c r="E10030" s="56"/>
      <c r="F10030" s="50"/>
      <c r="L10030" s="50"/>
      <c r="N10030" s="50"/>
      <c r="O10030" s="50"/>
      <c r="P10030" s="50"/>
    </row>
    <row r="10031" spans="1:16">
      <c r="A10031" s="50"/>
      <c r="C10031" s="50"/>
      <c r="D10031" s="50"/>
      <c r="E10031" s="56"/>
      <c r="F10031" s="50"/>
      <c r="L10031" s="50"/>
      <c r="N10031" s="50"/>
      <c r="O10031" s="50"/>
      <c r="P10031" s="50"/>
    </row>
    <row r="10032" spans="1:16">
      <c r="A10032" s="50"/>
      <c r="C10032" s="50"/>
      <c r="D10032" s="50"/>
      <c r="E10032" s="56"/>
      <c r="F10032" s="50"/>
      <c r="L10032" s="50"/>
      <c r="N10032" s="50"/>
      <c r="O10032" s="50"/>
      <c r="P10032" s="50"/>
    </row>
    <row r="10033" spans="1:16">
      <c r="A10033" s="50"/>
      <c r="C10033" s="50"/>
      <c r="D10033" s="50"/>
      <c r="E10033" s="56"/>
      <c r="F10033" s="50"/>
      <c r="L10033" s="50"/>
      <c r="N10033" s="50"/>
      <c r="O10033" s="50"/>
      <c r="P10033" s="50"/>
    </row>
    <row r="10034" spans="1:16">
      <c r="A10034" s="50"/>
      <c r="C10034" s="50"/>
      <c r="D10034" s="50"/>
      <c r="E10034" s="56"/>
      <c r="F10034" s="50"/>
      <c r="L10034" s="50"/>
      <c r="N10034" s="50"/>
      <c r="O10034" s="50"/>
      <c r="P10034" s="50"/>
    </row>
    <row r="10035" spans="1:16">
      <c r="A10035" s="50"/>
      <c r="C10035" s="50"/>
      <c r="D10035" s="50"/>
      <c r="E10035" s="56"/>
      <c r="F10035" s="50"/>
      <c r="L10035" s="50"/>
      <c r="N10035" s="50"/>
      <c r="O10035" s="50"/>
      <c r="P10035" s="50"/>
    </row>
    <row r="10036" spans="1:16">
      <c r="A10036" s="50"/>
      <c r="C10036" s="50"/>
      <c r="D10036" s="50"/>
      <c r="E10036" s="56"/>
      <c r="F10036" s="50"/>
      <c r="L10036" s="50"/>
      <c r="N10036" s="50"/>
      <c r="O10036" s="50"/>
      <c r="P10036" s="50"/>
    </row>
    <row r="10037" spans="1:16">
      <c r="A10037" s="50"/>
      <c r="C10037" s="50"/>
      <c r="D10037" s="50"/>
      <c r="E10037" s="56"/>
      <c r="F10037" s="50"/>
      <c r="L10037" s="50"/>
      <c r="N10037" s="50"/>
      <c r="O10037" s="50"/>
      <c r="P10037" s="50"/>
    </row>
    <row r="10038" spans="1:16">
      <c r="A10038" s="50"/>
      <c r="C10038" s="50"/>
      <c r="D10038" s="50"/>
      <c r="E10038" s="56"/>
      <c r="F10038" s="50"/>
      <c r="L10038" s="50"/>
      <c r="N10038" s="50"/>
      <c r="O10038" s="50"/>
      <c r="P10038" s="50"/>
    </row>
    <row r="10039" spans="1:16">
      <c r="A10039" s="50"/>
      <c r="C10039" s="50"/>
      <c r="D10039" s="50"/>
      <c r="E10039" s="56"/>
      <c r="F10039" s="50"/>
      <c r="L10039" s="50"/>
      <c r="N10039" s="50"/>
      <c r="O10039" s="50"/>
      <c r="P10039" s="50"/>
    </row>
    <row r="10040" spans="1:16">
      <c r="A10040" s="50"/>
      <c r="C10040" s="50"/>
      <c r="D10040" s="50"/>
      <c r="E10040" s="56"/>
      <c r="F10040" s="50"/>
      <c r="L10040" s="50"/>
      <c r="N10040" s="50"/>
      <c r="O10040" s="50"/>
      <c r="P10040" s="50"/>
    </row>
    <row r="10041" spans="1:16">
      <c r="A10041" s="50"/>
      <c r="C10041" s="50"/>
      <c r="D10041" s="50"/>
      <c r="E10041" s="56"/>
      <c r="F10041" s="50"/>
      <c r="L10041" s="50"/>
      <c r="N10041" s="50"/>
      <c r="O10041" s="50"/>
      <c r="P10041" s="50"/>
    </row>
    <row r="10042" spans="1:16">
      <c r="A10042" s="50"/>
      <c r="C10042" s="50"/>
      <c r="D10042" s="50"/>
      <c r="E10042" s="56"/>
      <c r="F10042" s="50"/>
      <c r="L10042" s="50"/>
      <c r="N10042" s="50"/>
      <c r="O10042" s="50"/>
      <c r="P10042" s="50"/>
    </row>
    <row r="10043" spans="1:16">
      <c r="A10043" s="50"/>
      <c r="C10043" s="50"/>
      <c r="D10043" s="50"/>
      <c r="E10043" s="56"/>
      <c r="F10043" s="50"/>
      <c r="L10043" s="50"/>
      <c r="N10043" s="50"/>
      <c r="O10043" s="50"/>
      <c r="P10043" s="50"/>
    </row>
    <row r="10044" spans="1:16">
      <c r="A10044" s="50"/>
      <c r="C10044" s="50"/>
      <c r="D10044" s="50"/>
      <c r="E10044" s="56"/>
      <c r="F10044" s="50"/>
      <c r="L10044" s="50"/>
      <c r="N10044" s="50"/>
      <c r="O10044" s="50"/>
      <c r="P10044" s="50"/>
    </row>
    <row r="10045" spans="1:16">
      <c r="A10045" s="50"/>
      <c r="C10045" s="50"/>
      <c r="D10045" s="50"/>
      <c r="E10045" s="56"/>
      <c r="F10045" s="50"/>
      <c r="L10045" s="50"/>
      <c r="N10045" s="50"/>
      <c r="O10045" s="50"/>
      <c r="P10045" s="50"/>
    </row>
    <row r="10046" spans="1:16">
      <c r="A10046" s="50"/>
      <c r="C10046" s="50"/>
      <c r="D10046" s="50"/>
      <c r="E10046" s="56"/>
      <c r="F10046" s="50"/>
      <c r="L10046" s="50"/>
      <c r="N10046" s="50"/>
      <c r="O10046" s="50"/>
      <c r="P10046" s="50"/>
    </row>
    <row r="10047" spans="1:16">
      <c r="A10047" s="50"/>
      <c r="C10047" s="50"/>
      <c r="D10047" s="50"/>
      <c r="E10047" s="56"/>
      <c r="F10047" s="50"/>
      <c r="L10047" s="50"/>
      <c r="N10047" s="50"/>
      <c r="O10047" s="50"/>
      <c r="P10047" s="50"/>
    </row>
    <row r="10048" spans="1:16">
      <c r="A10048" s="50"/>
      <c r="C10048" s="50"/>
      <c r="D10048" s="50"/>
      <c r="E10048" s="56"/>
      <c r="F10048" s="50"/>
      <c r="L10048" s="50"/>
      <c r="N10048" s="50"/>
      <c r="O10048" s="50"/>
      <c r="P10048" s="50"/>
    </row>
    <row r="10049" spans="1:16">
      <c r="A10049" s="50"/>
      <c r="C10049" s="50"/>
      <c r="D10049" s="50"/>
      <c r="E10049" s="56"/>
      <c r="F10049" s="50"/>
      <c r="L10049" s="50"/>
      <c r="N10049" s="50"/>
      <c r="O10049" s="50"/>
      <c r="P10049" s="50"/>
    </row>
    <row r="10050" spans="1:16">
      <c r="A10050" s="50"/>
      <c r="C10050" s="50"/>
      <c r="D10050" s="50"/>
      <c r="E10050" s="56"/>
      <c r="F10050" s="50"/>
      <c r="L10050" s="50"/>
      <c r="N10050" s="50"/>
      <c r="O10050" s="50"/>
      <c r="P10050" s="50"/>
    </row>
    <row r="10051" spans="1:16">
      <c r="A10051" s="50"/>
      <c r="C10051" s="50"/>
      <c r="D10051" s="50"/>
      <c r="E10051" s="56"/>
      <c r="F10051" s="50"/>
      <c r="L10051" s="50"/>
      <c r="N10051" s="50"/>
      <c r="O10051" s="50"/>
      <c r="P10051" s="50"/>
    </row>
    <row r="10052" spans="1:16">
      <c r="A10052" s="50"/>
      <c r="C10052" s="50"/>
      <c r="D10052" s="50"/>
      <c r="E10052" s="56"/>
      <c r="F10052" s="50"/>
      <c r="L10052" s="50"/>
      <c r="N10052" s="50"/>
      <c r="O10052" s="50"/>
      <c r="P10052" s="50"/>
    </row>
    <row r="10053" spans="1:16">
      <c r="A10053" s="50"/>
      <c r="C10053" s="50"/>
      <c r="D10053" s="50"/>
      <c r="E10053" s="56"/>
      <c r="F10053" s="50"/>
      <c r="L10053" s="50"/>
      <c r="N10053" s="50"/>
      <c r="O10053" s="50"/>
      <c r="P10053" s="50"/>
    </row>
    <row r="10054" spans="1:16">
      <c r="A10054" s="50"/>
      <c r="C10054" s="50"/>
      <c r="D10054" s="50"/>
      <c r="E10054" s="56"/>
      <c r="F10054" s="50"/>
      <c r="L10054" s="50"/>
      <c r="N10054" s="50"/>
      <c r="O10054" s="50"/>
      <c r="P10054" s="50"/>
    </row>
    <row r="10055" spans="1:16">
      <c r="A10055" s="50"/>
      <c r="C10055" s="50"/>
      <c r="D10055" s="50"/>
      <c r="E10055" s="56"/>
      <c r="F10055" s="50"/>
      <c r="L10055" s="50"/>
      <c r="N10055" s="50"/>
      <c r="O10055" s="50"/>
      <c r="P10055" s="50"/>
    </row>
    <row r="10056" spans="1:16">
      <c r="A10056" s="50"/>
      <c r="C10056" s="50"/>
      <c r="D10056" s="50"/>
      <c r="E10056" s="56"/>
      <c r="F10056" s="50"/>
      <c r="L10056" s="50"/>
      <c r="N10056" s="50"/>
      <c r="O10056" s="50"/>
      <c r="P10056" s="50"/>
    </row>
    <row r="10057" spans="1:16">
      <c r="A10057" s="50"/>
      <c r="C10057" s="50"/>
      <c r="D10057" s="50"/>
      <c r="E10057" s="56"/>
      <c r="F10057" s="50"/>
      <c r="L10057" s="50"/>
      <c r="N10057" s="50"/>
      <c r="O10057" s="50"/>
      <c r="P10057" s="50"/>
    </row>
    <row r="10058" spans="1:16">
      <c r="A10058" s="50"/>
      <c r="C10058" s="50"/>
      <c r="D10058" s="50"/>
      <c r="E10058" s="56"/>
      <c r="F10058" s="50"/>
      <c r="L10058" s="50"/>
      <c r="N10058" s="50"/>
      <c r="O10058" s="50"/>
      <c r="P10058" s="50"/>
    </row>
    <row r="10059" spans="1:16">
      <c r="A10059" s="50"/>
      <c r="C10059" s="50"/>
      <c r="D10059" s="50"/>
      <c r="E10059" s="56"/>
      <c r="F10059" s="50"/>
      <c r="L10059" s="50"/>
      <c r="N10059" s="50"/>
      <c r="O10059" s="50"/>
      <c r="P10059" s="50"/>
    </row>
    <row r="10060" spans="1:16">
      <c r="A10060" s="50"/>
      <c r="C10060" s="50"/>
      <c r="D10060" s="50"/>
      <c r="E10060" s="56"/>
      <c r="F10060" s="50"/>
      <c r="L10060" s="50"/>
      <c r="N10060" s="50"/>
      <c r="O10060" s="50"/>
      <c r="P10060" s="50"/>
    </row>
    <row r="10061" spans="1:16">
      <c r="A10061" s="50"/>
      <c r="C10061" s="50"/>
      <c r="D10061" s="50"/>
      <c r="E10061" s="56"/>
      <c r="F10061" s="50"/>
      <c r="L10061" s="50"/>
      <c r="N10061" s="50"/>
      <c r="O10061" s="50"/>
      <c r="P10061" s="50"/>
    </row>
    <row r="10062" spans="1:16">
      <c r="A10062" s="50"/>
      <c r="C10062" s="50"/>
      <c r="D10062" s="50"/>
      <c r="E10062" s="56"/>
      <c r="F10062" s="50"/>
      <c r="L10062" s="50"/>
      <c r="N10062" s="50"/>
      <c r="O10062" s="50"/>
      <c r="P10062" s="50"/>
    </row>
    <row r="10063" spans="1:16">
      <c r="A10063" s="50"/>
      <c r="C10063" s="50"/>
      <c r="D10063" s="50"/>
      <c r="E10063" s="56"/>
      <c r="F10063" s="50"/>
      <c r="L10063" s="50"/>
      <c r="N10063" s="50"/>
      <c r="O10063" s="50"/>
      <c r="P10063" s="50"/>
    </row>
    <row r="10064" spans="1:16">
      <c r="A10064" s="50"/>
      <c r="C10064" s="50"/>
      <c r="D10064" s="50"/>
      <c r="E10064" s="56"/>
      <c r="F10064" s="50"/>
      <c r="L10064" s="50"/>
      <c r="N10064" s="50"/>
      <c r="O10064" s="50"/>
      <c r="P10064" s="50"/>
    </row>
    <row r="10065" spans="1:16">
      <c r="A10065" s="50"/>
      <c r="C10065" s="50"/>
      <c r="D10065" s="50"/>
      <c r="E10065" s="56"/>
      <c r="F10065" s="50"/>
      <c r="L10065" s="50"/>
      <c r="N10065" s="50"/>
      <c r="O10065" s="50"/>
      <c r="P10065" s="50"/>
    </row>
    <row r="10066" spans="1:16">
      <c r="A10066" s="50"/>
      <c r="C10066" s="50"/>
      <c r="D10066" s="50"/>
      <c r="E10066" s="56"/>
      <c r="F10066" s="50"/>
      <c r="L10066" s="50"/>
      <c r="N10066" s="50"/>
      <c r="O10066" s="50"/>
      <c r="P10066" s="50"/>
    </row>
    <row r="10067" spans="1:16">
      <c r="A10067" s="50"/>
      <c r="C10067" s="50"/>
      <c r="D10067" s="50"/>
      <c r="E10067" s="56"/>
      <c r="F10067" s="50"/>
      <c r="L10067" s="50"/>
      <c r="N10067" s="50"/>
      <c r="O10067" s="50"/>
      <c r="P10067" s="50"/>
    </row>
    <row r="10068" spans="1:16">
      <c r="A10068" s="50"/>
      <c r="C10068" s="50"/>
      <c r="D10068" s="50"/>
      <c r="E10068" s="56"/>
      <c r="F10068" s="50"/>
      <c r="L10068" s="50"/>
      <c r="N10068" s="50"/>
      <c r="O10068" s="50"/>
      <c r="P10068" s="50"/>
    </row>
    <row r="10069" spans="1:16">
      <c r="A10069" s="50"/>
      <c r="C10069" s="50"/>
      <c r="D10069" s="50"/>
      <c r="E10069" s="56"/>
      <c r="F10069" s="50"/>
      <c r="L10069" s="50"/>
      <c r="N10069" s="50"/>
      <c r="O10069" s="50"/>
      <c r="P10069" s="50"/>
    </row>
    <row r="10070" spans="1:16">
      <c r="A10070" s="50"/>
      <c r="C10070" s="50"/>
      <c r="D10070" s="50"/>
      <c r="E10070" s="56"/>
      <c r="F10070" s="50"/>
      <c r="L10070" s="50"/>
      <c r="N10070" s="50"/>
      <c r="O10070" s="50"/>
      <c r="P10070" s="50"/>
    </row>
    <row r="10071" spans="1:16">
      <c r="A10071" s="50"/>
      <c r="C10071" s="50"/>
      <c r="D10071" s="50"/>
      <c r="E10071" s="56"/>
      <c r="F10071" s="50"/>
      <c r="L10071" s="50"/>
      <c r="N10071" s="50"/>
      <c r="O10071" s="50"/>
      <c r="P10071" s="50"/>
    </row>
    <row r="10072" spans="1:16">
      <c r="A10072" s="50"/>
      <c r="C10072" s="50"/>
      <c r="D10072" s="50"/>
      <c r="E10072" s="56"/>
      <c r="F10072" s="50"/>
      <c r="L10072" s="50"/>
      <c r="N10072" s="50"/>
      <c r="O10072" s="50"/>
      <c r="P10072" s="50"/>
    </row>
    <row r="10073" spans="1:16">
      <c r="A10073" s="50"/>
      <c r="C10073" s="50"/>
      <c r="D10073" s="50"/>
      <c r="E10073" s="56"/>
      <c r="F10073" s="50"/>
      <c r="L10073" s="50"/>
      <c r="N10073" s="50"/>
      <c r="O10073" s="50"/>
      <c r="P10073" s="50"/>
    </row>
    <row r="10074" spans="1:16">
      <c r="A10074" s="50"/>
      <c r="C10074" s="50"/>
      <c r="D10074" s="50"/>
      <c r="E10074" s="56"/>
      <c r="F10074" s="50"/>
      <c r="L10074" s="50"/>
      <c r="N10074" s="50"/>
      <c r="O10074" s="50"/>
      <c r="P10074" s="50"/>
    </row>
    <row r="10075" spans="1:16">
      <c r="A10075" s="50"/>
      <c r="C10075" s="50"/>
      <c r="D10075" s="50"/>
      <c r="E10075" s="56"/>
      <c r="F10075" s="50"/>
      <c r="L10075" s="50"/>
      <c r="N10075" s="50"/>
      <c r="O10075" s="50"/>
      <c r="P10075" s="50"/>
    </row>
    <row r="10076" spans="1:16">
      <c r="A10076" s="50"/>
      <c r="C10076" s="50"/>
      <c r="D10076" s="50"/>
      <c r="E10076" s="56"/>
      <c r="F10076" s="50"/>
      <c r="L10076" s="50"/>
      <c r="N10076" s="50"/>
      <c r="O10076" s="50"/>
      <c r="P10076" s="50"/>
    </row>
    <row r="10077" spans="1:16">
      <c r="A10077" s="50"/>
      <c r="C10077" s="50"/>
      <c r="D10077" s="50"/>
      <c r="E10077" s="56"/>
      <c r="F10077" s="50"/>
      <c r="L10077" s="50"/>
      <c r="N10077" s="50"/>
      <c r="O10077" s="50"/>
      <c r="P10077" s="50"/>
    </row>
    <row r="10078" spans="1:16">
      <c r="A10078" s="50"/>
      <c r="C10078" s="50"/>
      <c r="D10078" s="50"/>
      <c r="E10078" s="56"/>
      <c r="F10078" s="50"/>
      <c r="L10078" s="50"/>
      <c r="N10078" s="50"/>
      <c r="O10078" s="50"/>
      <c r="P10078" s="50"/>
    </row>
    <row r="10079" spans="1:16">
      <c r="A10079" s="50"/>
      <c r="C10079" s="50"/>
      <c r="D10079" s="50"/>
      <c r="E10079" s="56"/>
      <c r="F10079" s="50"/>
      <c r="L10079" s="50"/>
      <c r="N10079" s="50"/>
      <c r="O10079" s="50"/>
      <c r="P10079" s="50"/>
    </row>
    <row r="10080" spans="1:16">
      <c r="A10080" s="50"/>
      <c r="C10080" s="50"/>
      <c r="D10080" s="50"/>
      <c r="E10080" s="56"/>
      <c r="F10080" s="50"/>
      <c r="L10080" s="50"/>
      <c r="N10080" s="50"/>
      <c r="O10080" s="50"/>
      <c r="P10080" s="50"/>
    </row>
    <row r="10081" spans="1:16">
      <c r="A10081" s="50"/>
      <c r="C10081" s="50"/>
      <c r="D10081" s="50"/>
      <c r="E10081" s="56"/>
      <c r="F10081" s="50"/>
      <c r="L10081" s="50"/>
      <c r="N10081" s="50"/>
      <c r="O10081" s="50"/>
      <c r="P10081" s="50"/>
    </row>
    <row r="10082" spans="1:16">
      <c r="A10082" s="50"/>
      <c r="C10082" s="50"/>
      <c r="D10082" s="50"/>
      <c r="E10082" s="56"/>
      <c r="F10082" s="50"/>
      <c r="L10082" s="50"/>
      <c r="N10082" s="50"/>
      <c r="O10082" s="50"/>
      <c r="P10082" s="50"/>
    </row>
    <row r="10083" spans="1:16">
      <c r="A10083" s="50"/>
      <c r="C10083" s="50"/>
      <c r="D10083" s="50"/>
      <c r="E10083" s="56"/>
      <c r="F10083" s="50"/>
      <c r="L10083" s="50"/>
      <c r="N10083" s="50"/>
      <c r="O10083" s="50"/>
      <c r="P10083" s="50"/>
    </row>
    <row r="10084" spans="1:16">
      <c r="A10084" s="50"/>
      <c r="C10084" s="50"/>
      <c r="D10084" s="50"/>
      <c r="E10084" s="56"/>
      <c r="F10084" s="50"/>
      <c r="L10084" s="50"/>
      <c r="N10084" s="50"/>
      <c r="O10084" s="50"/>
      <c r="P10084" s="50"/>
    </row>
    <row r="10085" spans="1:16">
      <c r="A10085" s="50"/>
      <c r="C10085" s="50"/>
      <c r="D10085" s="50"/>
      <c r="E10085" s="56"/>
      <c r="F10085" s="50"/>
      <c r="L10085" s="50"/>
      <c r="N10085" s="50"/>
      <c r="O10085" s="50"/>
      <c r="P10085" s="50"/>
    </row>
    <row r="10086" spans="1:16">
      <c r="A10086" s="50"/>
      <c r="C10086" s="50"/>
      <c r="D10086" s="50"/>
      <c r="E10086" s="56"/>
      <c r="F10086" s="50"/>
      <c r="L10086" s="50"/>
      <c r="N10086" s="50"/>
      <c r="O10086" s="50"/>
      <c r="P10086" s="50"/>
    </row>
    <row r="10087" spans="1:16">
      <c r="A10087" s="50"/>
      <c r="C10087" s="50"/>
      <c r="D10087" s="50"/>
      <c r="E10087" s="56"/>
      <c r="F10087" s="50"/>
      <c r="L10087" s="50"/>
      <c r="N10087" s="50"/>
      <c r="O10087" s="50"/>
      <c r="P10087" s="50"/>
    </row>
    <row r="10088" spans="1:16">
      <c r="A10088" s="50"/>
      <c r="C10088" s="50"/>
      <c r="D10088" s="50"/>
      <c r="E10088" s="56"/>
      <c r="F10088" s="50"/>
      <c r="L10088" s="50"/>
      <c r="N10088" s="50"/>
      <c r="O10088" s="50"/>
      <c r="P10088" s="50"/>
    </row>
    <row r="10089" spans="1:16">
      <c r="A10089" s="50"/>
      <c r="C10089" s="50"/>
      <c r="D10089" s="50"/>
      <c r="E10089" s="56"/>
      <c r="F10089" s="50"/>
      <c r="L10089" s="50"/>
      <c r="N10089" s="50"/>
      <c r="O10089" s="50"/>
      <c r="P10089" s="50"/>
    </row>
    <row r="10090" spans="1:16">
      <c r="A10090" s="50"/>
      <c r="C10090" s="50"/>
      <c r="D10090" s="50"/>
      <c r="E10090" s="56"/>
      <c r="F10090" s="50"/>
      <c r="L10090" s="50"/>
      <c r="N10090" s="50"/>
      <c r="O10090" s="50"/>
      <c r="P10090" s="50"/>
    </row>
    <row r="10091" spans="1:16">
      <c r="A10091" s="50"/>
      <c r="C10091" s="50"/>
      <c r="D10091" s="50"/>
      <c r="E10091" s="56"/>
      <c r="F10091" s="50"/>
      <c r="L10091" s="50"/>
      <c r="N10091" s="50"/>
      <c r="O10091" s="50"/>
      <c r="P10091" s="50"/>
    </row>
    <row r="10092" spans="1:16">
      <c r="A10092" s="50"/>
      <c r="C10092" s="50"/>
      <c r="D10092" s="50"/>
      <c r="E10092" s="56"/>
      <c r="F10092" s="50"/>
      <c r="L10092" s="50"/>
      <c r="N10092" s="50"/>
      <c r="O10092" s="50"/>
      <c r="P10092" s="50"/>
    </row>
    <row r="10093" spans="1:16">
      <c r="A10093" s="50"/>
      <c r="C10093" s="50"/>
      <c r="D10093" s="50"/>
      <c r="E10093" s="56"/>
      <c r="F10093" s="50"/>
      <c r="L10093" s="50"/>
      <c r="N10093" s="50"/>
      <c r="O10093" s="50"/>
      <c r="P10093" s="50"/>
    </row>
    <row r="10094" spans="1:16">
      <c r="A10094" s="50"/>
      <c r="C10094" s="50"/>
      <c r="D10094" s="50"/>
      <c r="E10094" s="56"/>
      <c r="F10094" s="50"/>
      <c r="L10094" s="50"/>
      <c r="N10094" s="50"/>
      <c r="O10094" s="50"/>
      <c r="P10094" s="50"/>
    </row>
    <row r="10095" spans="1:16">
      <c r="A10095" s="50"/>
      <c r="C10095" s="50"/>
      <c r="D10095" s="50"/>
      <c r="E10095" s="56"/>
      <c r="F10095" s="50"/>
      <c r="L10095" s="50"/>
      <c r="N10095" s="50"/>
      <c r="O10095" s="50"/>
      <c r="P10095" s="50"/>
    </row>
    <row r="10096" spans="1:16">
      <c r="A10096" s="50"/>
      <c r="C10096" s="50"/>
      <c r="D10096" s="50"/>
      <c r="E10096" s="56"/>
      <c r="F10096" s="50"/>
      <c r="L10096" s="50"/>
      <c r="N10096" s="50"/>
      <c r="O10096" s="50"/>
      <c r="P10096" s="50"/>
    </row>
    <row r="10097" spans="1:16">
      <c r="A10097" s="50"/>
      <c r="C10097" s="50"/>
      <c r="D10097" s="50"/>
      <c r="E10097" s="56"/>
      <c r="F10097" s="50"/>
      <c r="L10097" s="50"/>
      <c r="N10097" s="50"/>
      <c r="O10097" s="50"/>
      <c r="P10097" s="50"/>
    </row>
    <row r="10098" spans="1:16">
      <c r="A10098" s="50"/>
      <c r="C10098" s="50"/>
      <c r="D10098" s="50"/>
      <c r="E10098" s="56"/>
      <c r="F10098" s="50"/>
      <c r="L10098" s="50"/>
      <c r="N10098" s="50"/>
      <c r="O10098" s="50"/>
      <c r="P10098" s="50"/>
    </row>
    <row r="10099" spans="1:16">
      <c r="A10099" s="50"/>
      <c r="C10099" s="50"/>
      <c r="D10099" s="50"/>
      <c r="E10099" s="56"/>
      <c r="F10099" s="50"/>
      <c r="L10099" s="50"/>
      <c r="N10099" s="50"/>
      <c r="O10099" s="50"/>
      <c r="P10099" s="50"/>
    </row>
    <row r="10100" spans="1:16">
      <c r="A10100" s="50"/>
      <c r="C10100" s="50"/>
      <c r="D10100" s="50"/>
      <c r="E10100" s="56"/>
      <c r="F10100" s="50"/>
      <c r="L10100" s="50"/>
      <c r="N10100" s="50"/>
      <c r="O10100" s="50"/>
      <c r="P10100" s="50"/>
    </row>
    <row r="10101" spans="1:16">
      <c r="A10101" s="50"/>
      <c r="C10101" s="50"/>
      <c r="D10101" s="50"/>
      <c r="E10101" s="56"/>
      <c r="F10101" s="50"/>
      <c r="L10101" s="50"/>
      <c r="N10101" s="50"/>
      <c r="O10101" s="50"/>
      <c r="P10101" s="50"/>
    </row>
    <row r="10102" spans="1:16">
      <c r="A10102" s="50"/>
      <c r="C10102" s="50"/>
      <c r="D10102" s="50"/>
      <c r="E10102" s="56"/>
      <c r="F10102" s="50"/>
      <c r="L10102" s="50"/>
      <c r="N10102" s="50"/>
      <c r="O10102" s="50"/>
      <c r="P10102" s="50"/>
    </row>
    <row r="10103" spans="1:16">
      <c r="A10103" s="50"/>
      <c r="C10103" s="50"/>
      <c r="D10103" s="50"/>
      <c r="E10103" s="56"/>
      <c r="F10103" s="50"/>
      <c r="L10103" s="50"/>
      <c r="N10103" s="50"/>
      <c r="O10103" s="50"/>
      <c r="P10103" s="50"/>
    </row>
    <row r="10104" spans="1:16">
      <c r="A10104" s="50"/>
      <c r="C10104" s="50"/>
      <c r="D10104" s="50"/>
      <c r="E10104" s="56"/>
      <c r="F10104" s="50"/>
      <c r="L10104" s="50"/>
      <c r="N10104" s="50"/>
      <c r="O10104" s="50"/>
      <c r="P10104" s="50"/>
    </row>
    <row r="10105" spans="1:16">
      <c r="A10105" s="50"/>
      <c r="C10105" s="50"/>
      <c r="D10105" s="50"/>
      <c r="E10105" s="56"/>
      <c r="F10105" s="50"/>
      <c r="L10105" s="50"/>
      <c r="N10105" s="50"/>
      <c r="O10105" s="50"/>
      <c r="P10105" s="50"/>
    </row>
    <row r="10106" spans="1:16">
      <c r="A10106" s="50"/>
      <c r="C10106" s="50"/>
      <c r="D10106" s="50"/>
      <c r="E10106" s="56"/>
      <c r="F10106" s="50"/>
      <c r="L10106" s="50"/>
      <c r="N10106" s="50"/>
      <c r="O10106" s="50"/>
      <c r="P10106" s="50"/>
    </row>
    <row r="10107" spans="1:16">
      <c r="A10107" s="50"/>
      <c r="C10107" s="50"/>
      <c r="D10107" s="50"/>
      <c r="E10107" s="56"/>
      <c r="F10107" s="50"/>
      <c r="L10107" s="50"/>
      <c r="N10107" s="50"/>
      <c r="O10107" s="50"/>
      <c r="P10107" s="50"/>
    </row>
    <row r="10108" spans="1:16">
      <c r="A10108" s="50"/>
      <c r="C10108" s="50"/>
      <c r="D10108" s="50"/>
      <c r="E10108" s="56"/>
      <c r="F10108" s="50"/>
      <c r="L10108" s="50"/>
      <c r="N10108" s="50"/>
      <c r="O10108" s="50"/>
      <c r="P10108" s="50"/>
    </row>
    <row r="10109" spans="1:16">
      <c r="A10109" s="50"/>
      <c r="C10109" s="50"/>
      <c r="D10109" s="50"/>
      <c r="E10109" s="56"/>
      <c r="F10109" s="50"/>
      <c r="L10109" s="50"/>
      <c r="N10109" s="50"/>
      <c r="O10109" s="50"/>
      <c r="P10109" s="50"/>
    </row>
    <row r="10110" spans="1:16">
      <c r="A10110" s="50"/>
      <c r="C10110" s="50"/>
      <c r="D10110" s="50"/>
      <c r="E10110" s="56"/>
      <c r="F10110" s="50"/>
      <c r="L10110" s="50"/>
      <c r="N10110" s="50"/>
      <c r="O10110" s="50"/>
      <c r="P10110" s="50"/>
    </row>
    <row r="10111" spans="1:16">
      <c r="A10111" s="50"/>
      <c r="C10111" s="50"/>
      <c r="D10111" s="50"/>
      <c r="E10111" s="56"/>
      <c r="F10111" s="50"/>
      <c r="L10111" s="50"/>
      <c r="N10111" s="50"/>
      <c r="O10111" s="50"/>
      <c r="P10111" s="50"/>
    </row>
    <row r="10112" spans="1:16">
      <c r="A10112" s="50"/>
      <c r="C10112" s="50"/>
      <c r="D10112" s="50"/>
      <c r="E10112" s="56"/>
      <c r="F10112" s="50"/>
      <c r="L10112" s="50"/>
      <c r="N10112" s="50"/>
      <c r="O10112" s="50"/>
      <c r="P10112" s="50"/>
    </row>
    <row r="10113" spans="1:16">
      <c r="A10113" s="50"/>
      <c r="C10113" s="50"/>
      <c r="D10113" s="50"/>
      <c r="E10113" s="56"/>
      <c r="F10113" s="50"/>
      <c r="L10113" s="50"/>
      <c r="N10113" s="50"/>
      <c r="O10113" s="50"/>
      <c r="P10113" s="50"/>
    </row>
    <row r="10114" spans="1:16">
      <c r="A10114" s="50"/>
      <c r="C10114" s="50"/>
      <c r="D10114" s="50"/>
      <c r="E10114" s="56"/>
      <c r="F10114" s="50"/>
      <c r="L10114" s="50"/>
      <c r="N10114" s="50"/>
      <c r="O10114" s="50"/>
      <c r="P10114" s="50"/>
    </row>
    <row r="10115" spans="1:16">
      <c r="A10115" s="50"/>
      <c r="C10115" s="50"/>
      <c r="D10115" s="50"/>
      <c r="E10115" s="56"/>
      <c r="F10115" s="50"/>
      <c r="L10115" s="50"/>
      <c r="N10115" s="50"/>
      <c r="O10115" s="50"/>
      <c r="P10115" s="50"/>
    </row>
    <row r="10116" spans="1:16">
      <c r="A10116" s="50"/>
      <c r="C10116" s="50"/>
      <c r="D10116" s="50"/>
      <c r="E10116" s="56"/>
      <c r="F10116" s="50"/>
      <c r="L10116" s="50"/>
      <c r="N10116" s="50"/>
      <c r="O10116" s="50"/>
      <c r="P10116" s="50"/>
    </row>
    <row r="10117" spans="1:16">
      <c r="A10117" s="50"/>
      <c r="C10117" s="50"/>
      <c r="D10117" s="50"/>
      <c r="E10117" s="56"/>
      <c r="F10117" s="50"/>
      <c r="L10117" s="50"/>
      <c r="N10117" s="50"/>
      <c r="O10117" s="50"/>
      <c r="P10117" s="50"/>
    </row>
    <row r="10118" spans="1:16">
      <c r="A10118" s="50"/>
      <c r="C10118" s="50"/>
      <c r="D10118" s="50"/>
      <c r="E10118" s="56"/>
      <c r="F10118" s="50"/>
      <c r="L10118" s="50"/>
      <c r="N10118" s="50"/>
      <c r="O10118" s="50"/>
      <c r="P10118" s="50"/>
    </row>
    <row r="10119" spans="1:16">
      <c r="A10119" s="50"/>
      <c r="C10119" s="50"/>
      <c r="D10119" s="50"/>
      <c r="E10119" s="56"/>
      <c r="F10119" s="50"/>
      <c r="L10119" s="50"/>
      <c r="N10119" s="50"/>
      <c r="O10119" s="50"/>
      <c r="P10119" s="50"/>
    </row>
    <row r="10120" spans="1:16">
      <c r="A10120" s="50"/>
      <c r="C10120" s="50"/>
      <c r="D10120" s="50"/>
      <c r="E10120" s="56"/>
      <c r="F10120" s="50"/>
      <c r="L10120" s="50"/>
      <c r="N10120" s="50"/>
      <c r="O10120" s="50"/>
      <c r="P10120" s="50"/>
    </row>
    <row r="10121" spans="1:16">
      <c r="A10121" s="50"/>
      <c r="C10121" s="50"/>
      <c r="D10121" s="50"/>
      <c r="E10121" s="56"/>
      <c r="F10121" s="50"/>
      <c r="L10121" s="50"/>
      <c r="N10121" s="50"/>
      <c r="O10121" s="50"/>
      <c r="P10121" s="50"/>
    </row>
    <row r="10122" spans="1:16">
      <c r="A10122" s="50"/>
      <c r="C10122" s="50"/>
      <c r="D10122" s="50"/>
      <c r="E10122" s="56"/>
      <c r="F10122" s="50"/>
      <c r="L10122" s="50"/>
      <c r="N10122" s="50"/>
      <c r="O10122" s="50"/>
      <c r="P10122" s="50"/>
    </row>
    <row r="10123" spans="1:16">
      <c r="A10123" s="50"/>
      <c r="C10123" s="50"/>
      <c r="D10123" s="50"/>
      <c r="E10123" s="56"/>
      <c r="F10123" s="50"/>
      <c r="L10123" s="50"/>
      <c r="N10123" s="50"/>
      <c r="O10123" s="50"/>
      <c r="P10123" s="50"/>
    </row>
    <row r="10124" spans="1:16">
      <c r="A10124" s="50"/>
      <c r="C10124" s="50"/>
      <c r="D10124" s="50"/>
      <c r="E10124" s="56"/>
      <c r="F10124" s="50"/>
      <c r="L10124" s="50"/>
      <c r="N10124" s="50"/>
      <c r="O10124" s="50"/>
      <c r="P10124" s="50"/>
    </row>
    <row r="10125" spans="1:16">
      <c r="A10125" s="50"/>
      <c r="C10125" s="50"/>
      <c r="D10125" s="50"/>
      <c r="E10125" s="56"/>
      <c r="F10125" s="50"/>
      <c r="L10125" s="50"/>
      <c r="N10125" s="50"/>
      <c r="O10125" s="50"/>
      <c r="P10125" s="50"/>
    </row>
    <row r="10126" spans="1:16">
      <c r="A10126" s="50"/>
      <c r="C10126" s="50"/>
      <c r="D10126" s="50"/>
      <c r="E10126" s="56"/>
      <c r="F10126" s="50"/>
      <c r="L10126" s="50"/>
      <c r="N10126" s="50"/>
      <c r="O10126" s="50"/>
      <c r="P10126" s="50"/>
    </row>
    <row r="10127" spans="1:16">
      <c r="A10127" s="50"/>
      <c r="C10127" s="50"/>
      <c r="D10127" s="50"/>
      <c r="E10127" s="56"/>
      <c r="F10127" s="50"/>
      <c r="L10127" s="50"/>
      <c r="N10127" s="50"/>
      <c r="O10127" s="50"/>
      <c r="P10127" s="50"/>
    </row>
    <row r="10128" spans="1:16">
      <c r="A10128" s="50"/>
      <c r="C10128" s="50"/>
      <c r="D10128" s="50"/>
      <c r="E10128" s="56"/>
      <c r="F10128" s="50"/>
      <c r="L10128" s="50"/>
      <c r="N10128" s="50"/>
      <c r="O10128" s="50"/>
      <c r="P10128" s="50"/>
    </row>
    <row r="10129" spans="1:16">
      <c r="A10129" s="50"/>
      <c r="C10129" s="50"/>
      <c r="D10129" s="50"/>
      <c r="E10129" s="56"/>
      <c r="F10129" s="50"/>
      <c r="L10129" s="50"/>
      <c r="N10129" s="50"/>
      <c r="O10129" s="50"/>
      <c r="P10129" s="50"/>
    </row>
    <row r="10130" spans="1:16">
      <c r="A10130" s="50"/>
      <c r="C10130" s="50"/>
      <c r="D10130" s="50"/>
      <c r="E10130" s="56"/>
      <c r="F10130" s="50"/>
      <c r="L10130" s="50"/>
      <c r="N10130" s="50"/>
      <c r="O10130" s="50"/>
      <c r="P10130" s="50"/>
    </row>
    <row r="10131" spans="1:16">
      <c r="A10131" s="50"/>
      <c r="C10131" s="50"/>
      <c r="D10131" s="50"/>
      <c r="E10131" s="56"/>
      <c r="F10131" s="50"/>
      <c r="L10131" s="50"/>
      <c r="N10131" s="50"/>
      <c r="O10131" s="50"/>
      <c r="P10131" s="50"/>
    </row>
    <row r="10132" spans="1:16">
      <c r="A10132" s="50"/>
      <c r="C10132" s="50"/>
      <c r="D10132" s="50"/>
      <c r="E10132" s="56"/>
      <c r="F10132" s="50"/>
      <c r="L10132" s="50"/>
      <c r="N10132" s="50"/>
      <c r="O10132" s="50"/>
      <c r="P10132" s="50"/>
    </row>
    <row r="10133" spans="1:16">
      <c r="A10133" s="50"/>
      <c r="C10133" s="50"/>
      <c r="D10133" s="50"/>
      <c r="E10133" s="56"/>
      <c r="F10133" s="50"/>
      <c r="L10133" s="50"/>
      <c r="N10133" s="50"/>
      <c r="O10133" s="50"/>
      <c r="P10133" s="50"/>
    </row>
    <row r="10134" spans="1:16">
      <c r="A10134" s="50"/>
      <c r="C10134" s="50"/>
      <c r="D10134" s="50"/>
      <c r="E10134" s="56"/>
      <c r="F10134" s="50"/>
      <c r="L10134" s="50"/>
      <c r="N10134" s="50"/>
      <c r="O10134" s="50"/>
      <c r="P10134" s="50"/>
    </row>
    <row r="10135" spans="1:16">
      <c r="A10135" s="50"/>
      <c r="C10135" s="50"/>
      <c r="D10135" s="50"/>
      <c r="E10135" s="56"/>
      <c r="F10135" s="50"/>
      <c r="L10135" s="50"/>
      <c r="N10135" s="50"/>
      <c r="O10135" s="50"/>
      <c r="P10135" s="50"/>
    </row>
    <row r="10136" spans="1:16">
      <c r="A10136" s="50"/>
      <c r="C10136" s="50"/>
      <c r="D10136" s="50"/>
      <c r="E10136" s="56"/>
      <c r="F10136" s="50"/>
      <c r="L10136" s="50"/>
      <c r="N10136" s="50"/>
      <c r="O10136" s="50"/>
      <c r="P10136" s="50"/>
    </row>
    <row r="10137" spans="1:16">
      <c r="A10137" s="50"/>
      <c r="C10137" s="50"/>
      <c r="D10137" s="50"/>
      <c r="E10137" s="56"/>
      <c r="F10137" s="50"/>
      <c r="L10137" s="50"/>
      <c r="N10137" s="50"/>
      <c r="O10137" s="50"/>
      <c r="P10137" s="50"/>
    </row>
    <row r="10138" spans="1:16">
      <c r="A10138" s="50"/>
      <c r="C10138" s="50"/>
      <c r="D10138" s="50"/>
      <c r="E10138" s="56"/>
      <c r="F10138" s="50"/>
      <c r="L10138" s="50"/>
      <c r="N10138" s="50"/>
      <c r="O10138" s="50"/>
      <c r="P10138" s="50"/>
    </row>
    <row r="10139" spans="1:16">
      <c r="A10139" s="50"/>
      <c r="C10139" s="50"/>
      <c r="D10139" s="50"/>
      <c r="E10139" s="56"/>
      <c r="F10139" s="50"/>
      <c r="L10139" s="50"/>
      <c r="N10139" s="50"/>
      <c r="O10139" s="50"/>
      <c r="P10139" s="50"/>
    </row>
    <row r="10140" spans="1:16">
      <c r="A10140" s="50"/>
      <c r="C10140" s="50"/>
      <c r="D10140" s="50"/>
      <c r="E10140" s="56"/>
      <c r="F10140" s="50"/>
      <c r="L10140" s="50"/>
      <c r="N10140" s="50"/>
      <c r="O10140" s="50"/>
      <c r="P10140" s="50"/>
    </row>
    <row r="10141" spans="1:16">
      <c r="A10141" s="50"/>
      <c r="C10141" s="50"/>
      <c r="D10141" s="50"/>
      <c r="E10141" s="56"/>
      <c r="F10141" s="50"/>
      <c r="L10141" s="50"/>
      <c r="N10141" s="50"/>
      <c r="O10141" s="50"/>
      <c r="P10141" s="50"/>
    </row>
    <row r="10142" spans="1:16">
      <c r="A10142" s="50"/>
      <c r="C10142" s="50"/>
      <c r="D10142" s="50"/>
      <c r="E10142" s="56"/>
      <c r="F10142" s="50"/>
      <c r="L10142" s="50"/>
      <c r="N10142" s="50"/>
      <c r="O10142" s="50"/>
      <c r="P10142" s="50"/>
    </row>
    <row r="10143" spans="1:16">
      <c r="A10143" s="50"/>
      <c r="C10143" s="50"/>
      <c r="D10143" s="50"/>
      <c r="E10143" s="56"/>
      <c r="F10143" s="50"/>
      <c r="L10143" s="50"/>
      <c r="N10143" s="50"/>
      <c r="O10143" s="50"/>
      <c r="P10143" s="50"/>
    </row>
    <row r="10144" spans="1:16">
      <c r="A10144" s="50"/>
      <c r="C10144" s="50"/>
      <c r="D10144" s="50"/>
      <c r="E10144" s="56"/>
      <c r="F10144" s="50"/>
      <c r="L10144" s="50"/>
      <c r="N10144" s="50"/>
      <c r="O10144" s="50"/>
      <c r="P10144" s="50"/>
    </row>
    <row r="10145" spans="1:16">
      <c r="A10145" s="50"/>
      <c r="C10145" s="50"/>
      <c r="D10145" s="50"/>
      <c r="E10145" s="56"/>
      <c r="F10145" s="50"/>
      <c r="L10145" s="50"/>
      <c r="N10145" s="50"/>
      <c r="O10145" s="50"/>
      <c r="P10145" s="50"/>
    </row>
    <row r="10146" spans="1:16">
      <c r="A10146" s="50"/>
      <c r="C10146" s="50"/>
      <c r="D10146" s="50"/>
      <c r="E10146" s="56"/>
      <c r="F10146" s="50"/>
      <c r="L10146" s="50"/>
      <c r="N10146" s="50"/>
      <c r="O10146" s="50"/>
      <c r="P10146" s="50"/>
    </row>
    <row r="10147" spans="1:16">
      <c r="A10147" s="50"/>
      <c r="C10147" s="50"/>
      <c r="D10147" s="50"/>
      <c r="E10147" s="56"/>
      <c r="F10147" s="50"/>
      <c r="L10147" s="50"/>
      <c r="N10147" s="50"/>
      <c r="O10147" s="50"/>
      <c r="P10147" s="50"/>
    </row>
    <row r="10148" spans="1:16">
      <c r="A10148" s="50"/>
      <c r="C10148" s="50"/>
      <c r="D10148" s="50"/>
      <c r="E10148" s="56"/>
      <c r="F10148" s="50"/>
      <c r="L10148" s="50"/>
      <c r="N10148" s="50"/>
      <c r="O10148" s="50"/>
      <c r="P10148" s="50"/>
    </row>
    <row r="10149" spans="1:16">
      <c r="A10149" s="50"/>
      <c r="C10149" s="50"/>
      <c r="D10149" s="50"/>
      <c r="E10149" s="56"/>
      <c r="F10149" s="50"/>
      <c r="L10149" s="50"/>
      <c r="N10149" s="50"/>
      <c r="O10149" s="50"/>
      <c r="P10149" s="50"/>
    </row>
    <row r="10150" spans="1:16">
      <c r="A10150" s="50"/>
      <c r="C10150" s="50"/>
      <c r="D10150" s="50"/>
      <c r="E10150" s="56"/>
      <c r="F10150" s="50"/>
      <c r="L10150" s="50"/>
      <c r="N10150" s="50"/>
      <c r="O10150" s="50"/>
      <c r="P10150" s="50"/>
    </row>
    <row r="10151" spans="1:16">
      <c r="A10151" s="50"/>
      <c r="C10151" s="50"/>
      <c r="D10151" s="50"/>
      <c r="E10151" s="56"/>
      <c r="F10151" s="50"/>
      <c r="L10151" s="50"/>
      <c r="N10151" s="50"/>
      <c r="O10151" s="50"/>
      <c r="P10151" s="50"/>
    </row>
    <row r="10152" spans="1:16">
      <c r="A10152" s="50"/>
      <c r="C10152" s="50"/>
      <c r="D10152" s="50"/>
      <c r="E10152" s="56"/>
      <c r="F10152" s="50"/>
      <c r="L10152" s="50"/>
      <c r="N10152" s="50"/>
      <c r="O10152" s="50"/>
      <c r="P10152" s="50"/>
    </row>
    <row r="10153" spans="1:16">
      <c r="A10153" s="50"/>
      <c r="C10153" s="50"/>
      <c r="D10153" s="50"/>
      <c r="E10153" s="56"/>
      <c r="F10153" s="50"/>
      <c r="L10153" s="50"/>
      <c r="N10153" s="50"/>
      <c r="O10153" s="50"/>
      <c r="P10153" s="50"/>
    </row>
    <row r="10154" spans="1:16">
      <c r="A10154" s="50"/>
      <c r="C10154" s="50"/>
      <c r="D10154" s="50"/>
      <c r="E10154" s="56"/>
      <c r="F10154" s="50"/>
      <c r="L10154" s="50"/>
      <c r="N10154" s="50"/>
      <c r="O10154" s="50"/>
      <c r="P10154" s="50"/>
    </row>
    <row r="10155" spans="1:16">
      <c r="A10155" s="50"/>
      <c r="C10155" s="50"/>
      <c r="D10155" s="50"/>
      <c r="E10155" s="56"/>
      <c r="F10155" s="50"/>
      <c r="L10155" s="50"/>
      <c r="N10155" s="50"/>
      <c r="O10155" s="50"/>
      <c r="P10155" s="50"/>
    </row>
    <row r="10156" spans="1:16">
      <c r="A10156" s="50"/>
      <c r="C10156" s="50"/>
      <c r="D10156" s="50"/>
      <c r="E10156" s="56"/>
      <c r="F10156" s="50"/>
      <c r="L10156" s="50"/>
      <c r="N10156" s="50"/>
      <c r="O10156" s="50"/>
      <c r="P10156" s="50"/>
    </row>
    <row r="10157" spans="1:16">
      <c r="A10157" s="50"/>
      <c r="C10157" s="50"/>
      <c r="D10157" s="50"/>
      <c r="E10157" s="56"/>
      <c r="F10157" s="50"/>
      <c r="L10157" s="50"/>
      <c r="N10157" s="50"/>
      <c r="O10157" s="50"/>
      <c r="P10157" s="50"/>
    </row>
    <row r="10158" spans="1:16">
      <c r="A10158" s="50"/>
      <c r="C10158" s="50"/>
      <c r="D10158" s="50"/>
      <c r="E10158" s="56"/>
      <c r="F10158" s="50"/>
      <c r="L10158" s="50"/>
      <c r="N10158" s="50"/>
      <c r="O10158" s="50"/>
      <c r="P10158" s="50"/>
    </row>
    <row r="10159" spans="1:16">
      <c r="A10159" s="50"/>
      <c r="C10159" s="50"/>
      <c r="D10159" s="50"/>
      <c r="E10159" s="56"/>
      <c r="F10159" s="50"/>
      <c r="L10159" s="50"/>
      <c r="N10159" s="50"/>
      <c r="O10159" s="50"/>
      <c r="P10159" s="50"/>
    </row>
    <row r="10160" spans="1:16">
      <c r="A10160" s="50"/>
      <c r="C10160" s="50"/>
      <c r="D10160" s="50"/>
      <c r="E10160" s="56"/>
      <c r="F10160" s="50"/>
      <c r="L10160" s="50"/>
      <c r="N10160" s="50"/>
      <c r="O10160" s="50"/>
      <c r="P10160" s="50"/>
    </row>
    <row r="10161" spans="1:16">
      <c r="A10161" s="50"/>
      <c r="C10161" s="50"/>
      <c r="D10161" s="50"/>
      <c r="E10161" s="56"/>
      <c r="F10161" s="50"/>
      <c r="L10161" s="50"/>
      <c r="N10161" s="50"/>
      <c r="O10161" s="50"/>
      <c r="P10161" s="50"/>
    </row>
    <row r="10162" spans="1:16">
      <c r="A10162" s="50"/>
      <c r="C10162" s="50"/>
      <c r="D10162" s="50"/>
      <c r="E10162" s="56"/>
      <c r="F10162" s="50"/>
      <c r="L10162" s="50"/>
      <c r="N10162" s="50"/>
      <c r="O10162" s="50"/>
      <c r="P10162" s="50"/>
    </row>
    <row r="10163" spans="1:16">
      <c r="A10163" s="50"/>
      <c r="C10163" s="50"/>
      <c r="D10163" s="50"/>
      <c r="E10163" s="56"/>
      <c r="F10163" s="50"/>
      <c r="L10163" s="50"/>
      <c r="N10163" s="50"/>
      <c r="O10163" s="50"/>
      <c r="P10163" s="50"/>
    </row>
    <row r="10164" spans="1:16">
      <c r="A10164" s="50"/>
      <c r="C10164" s="50"/>
      <c r="D10164" s="50"/>
      <c r="E10164" s="56"/>
      <c r="F10164" s="50"/>
      <c r="L10164" s="50"/>
      <c r="N10164" s="50"/>
      <c r="O10164" s="50"/>
      <c r="P10164" s="50"/>
    </row>
    <row r="10165" spans="1:16">
      <c r="A10165" s="50"/>
      <c r="C10165" s="50"/>
      <c r="D10165" s="50"/>
      <c r="E10165" s="56"/>
      <c r="F10165" s="50"/>
      <c r="L10165" s="50"/>
      <c r="N10165" s="50"/>
      <c r="O10165" s="50"/>
      <c r="P10165" s="50"/>
    </row>
    <row r="10166" spans="1:16">
      <c r="A10166" s="50"/>
      <c r="C10166" s="50"/>
      <c r="D10166" s="50"/>
      <c r="E10166" s="56"/>
      <c r="F10166" s="50"/>
      <c r="L10166" s="50"/>
      <c r="N10166" s="50"/>
      <c r="O10166" s="50"/>
      <c r="P10166" s="50"/>
    </row>
    <row r="10167" spans="1:16">
      <c r="A10167" s="50"/>
      <c r="C10167" s="50"/>
      <c r="D10167" s="50"/>
      <c r="E10167" s="56"/>
      <c r="F10167" s="50"/>
      <c r="L10167" s="50"/>
      <c r="N10167" s="50"/>
      <c r="O10167" s="50"/>
      <c r="P10167" s="50"/>
    </row>
    <row r="10168" spans="1:16">
      <c r="A10168" s="50"/>
      <c r="C10168" s="50"/>
      <c r="D10168" s="50"/>
      <c r="E10168" s="56"/>
      <c r="F10168" s="50"/>
      <c r="L10168" s="50"/>
      <c r="N10168" s="50"/>
      <c r="O10168" s="50"/>
      <c r="P10168" s="50"/>
    </row>
    <row r="10169" spans="1:16">
      <c r="A10169" s="50"/>
      <c r="C10169" s="50"/>
      <c r="D10169" s="50"/>
      <c r="E10169" s="56"/>
      <c r="F10169" s="50"/>
      <c r="L10169" s="50"/>
      <c r="N10169" s="50"/>
      <c r="O10169" s="50"/>
      <c r="P10169" s="50"/>
    </row>
    <row r="10170" spans="1:16">
      <c r="A10170" s="50"/>
      <c r="C10170" s="50"/>
      <c r="D10170" s="50"/>
      <c r="E10170" s="56"/>
      <c r="F10170" s="50"/>
      <c r="L10170" s="50"/>
      <c r="N10170" s="50"/>
      <c r="O10170" s="50"/>
      <c r="P10170" s="50"/>
    </row>
    <row r="10171" spans="1:16">
      <c r="A10171" s="50"/>
      <c r="C10171" s="50"/>
      <c r="D10171" s="50"/>
      <c r="E10171" s="56"/>
      <c r="F10171" s="50"/>
      <c r="L10171" s="50"/>
      <c r="N10171" s="50"/>
      <c r="O10171" s="50"/>
      <c r="P10171" s="50"/>
    </row>
    <row r="10172" spans="1:16">
      <c r="A10172" s="50"/>
      <c r="C10172" s="50"/>
      <c r="D10172" s="50"/>
      <c r="E10172" s="56"/>
      <c r="F10172" s="50"/>
      <c r="L10172" s="50"/>
      <c r="N10172" s="50"/>
      <c r="O10172" s="50"/>
      <c r="P10172" s="50"/>
    </row>
    <row r="10173" spans="1:16">
      <c r="A10173" s="50"/>
      <c r="C10173" s="50"/>
      <c r="D10173" s="50"/>
      <c r="E10173" s="56"/>
      <c r="F10173" s="50"/>
      <c r="L10173" s="50"/>
      <c r="N10173" s="50"/>
      <c r="O10173" s="50"/>
      <c r="P10173" s="50"/>
    </row>
    <row r="10174" spans="1:16">
      <c r="A10174" s="50"/>
      <c r="C10174" s="50"/>
      <c r="D10174" s="50"/>
      <c r="E10174" s="56"/>
      <c r="F10174" s="50"/>
      <c r="L10174" s="50"/>
      <c r="N10174" s="50"/>
      <c r="O10174" s="50"/>
      <c r="P10174" s="50"/>
    </row>
    <row r="10175" spans="1:16">
      <c r="A10175" s="50"/>
      <c r="C10175" s="50"/>
      <c r="D10175" s="50"/>
      <c r="E10175" s="56"/>
      <c r="F10175" s="50"/>
      <c r="L10175" s="50"/>
      <c r="N10175" s="50"/>
      <c r="O10175" s="50"/>
      <c r="P10175" s="50"/>
    </row>
    <row r="10176" spans="1:16">
      <c r="A10176" s="50"/>
      <c r="C10176" s="50"/>
      <c r="D10176" s="50"/>
      <c r="E10176" s="56"/>
      <c r="F10176" s="50"/>
      <c r="L10176" s="50"/>
      <c r="N10176" s="50"/>
      <c r="O10176" s="50"/>
      <c r="P10176" s="50"/>
    </row>
    <row r="10177" spans="1:16">
      <c r="A10177" s="50"/>
      <c r="C10177" s="50"/>
      <c r="D10177" s="50"/>
      <c r="E10177" s="56"/>
      <c r="F10177" s="50"/>
      <c r="L10177" s="50"/>
      <c r="N10177" s="50"/>
      <c r="O10177" s="50"/>
      <c r="P10177" s="50"/>
    </row>
    <row r="10178" spans="1:16">
      <c r="A10178" s="50"/>
      <c r="C10178" s="50"/>
      <c r="D10178" s="50"/>
      <c r="E10178" s="56"/>
      <c r="F10178" s="50"/>
      <c r="L10178" s="50"/>
      <c r="N10178" s="50"/>
      <c r="O10178" s="50"/>
      <c r="P10178" s="50"/>
    </row>
    <row r="10179" spans="1:16">
      <c r="A10179" s="50"/>
      <c r="C10179" s="50"/>
      <c r="D10179" s="50"/>
      <c r="E10179" s="56"/>
      <c r="F10179" s="50"/>
      <c r="L10179" s="50"/>
      <c r="N10179" s="50"/>
      <c r="O10179" s="50"/>
      <c r="P10179" s="50"/>
    </row>
    <row r="10180" spans="1:16">
      <c r="A10180" s="50"/>
      <c r="C10180" s="50"/>
      <c r="D10180" s="50"/>
      <c r="E10180" s="56"/>
      <c r="F10180" s="50"/>
      <c r="L10180" s="50"/>
      <c r="N10180" s="50"/>
      <c r="O10180" s="50"/>
      <c r="P10180" s="50"/>
    </row>
    <row r="10181" spans="1:16">
      <c r="A10181" s="50"/>
      <c r="C10181" s="50"/>
      <c r="D10181" s="50"/>
      <c r="E10181" s="56"/>
      <c r="F10181" s="50"/>
      <c r="L10181" s="50"/>
      <c r="N10181" s="50"/>
      <c r="O10181" s="50"/>
      <c r="P10181" s="50"/>
    </row>
    <row r="10182" spans="1:16">
      <c r="A10182" s="50"/>
      <c r="C10182" s="50"/>
      <c r="D10182" s="50"/>
      <c r="E10182" s="56"/>
      <c r="F10182" s="50"/>
      <c r="L10182" s="50"/>
      <c r="N10182" s="50"/>
      <c r="O10182" s="50"/>
      <c r="P10182" s="50"/>
    </row>
    <row r="10183" spans="1:16">
      <c r="A10183" s="50"/>
      <c r="C10183" s="50"/>
      <c r="D10183" s="50"/>
      <c r="E10183" s="56"/>
      <c r="F10183" s="50"/>
      <c r="L10183" s="50"/>
      <c r="N10183" s="50"/>
      <c r="O10183" s="50"/>
      <c r="P10183" s="50"/>
    </row>
    <row r="10184" spans="1:16">
      <c r="A10184" s="50"/>
      <c r="C10184" s="50"/>
      <c r="D10184" s="50"/>
      <c r="E10184" s="56"/>
      <c r="F10184" s="50"/>
      <c r="L10184" s="50"/>
      <c r="N10184" s="50"/>
      <c r="O10184" s="50"/>
      <c r="P10184" s="50"/>
    </row>
    <row r="10185" spans="1:16">
      <c r="A10185" s="50"/>
      <c r="C10185" s="50"/>
      <c r="D10185" s="50"/>
      <c r="E10185" s="56"/>
      <c r="F10185" s="50"/>
      <c r="L10185" s="50"/>
      <c r="N10185" s="50"/>
      <c r="O10185" s="50"/>
      <c r="P10185" s="50"/>
    </row>
    <row r="10186" spans="1:16">
      <c r="A10186" s="50"/>
      <c r="C10186" s="50"/>
      <c r="D10186" s="50"/>
      <c r="E10186" s="56"/>
      <c r="F10186" s="50"/>
      <c r="L10186" s="50"/>
      <c r="N10186" s="50"/>
      <c r="O10186" s="50"/>
      <c r="P10186" s="50"/>
    </row>
    <row r="10187" spans="1:16">
      <c r="A10187" s="50"/>
      <c r="C10187" s="50"/>
      <c r="D10187" s="50"/>
      <c r="E10187" s="56"/>
      <c r="F10187" s="50"/>
      <c r="L10187" s="50"/>
      <c r="N10187" s="50"/>
      <c r="O10187" s="50"/>
      <c r="P10187" s="50"/>
    </row>
    <row r="10188" spans="1:16">
      <c r="A10188" s="50"/>
      <c r="C10188" s="50"/>
      <c r="D10188" s="50"/>
      <c r="E10188" s="56"/>
      <c r="F10188" s="50"/>
      <c r="L10188" s="50"/>
      <c r="N10188" s="50"/>
      <c r="O10188" s="50"/>
      <c r="P10188" s="50"/>
    </row>
    <row r="10189" spans="1:16">
      <c r="A10189" s="50"/>
      <c r="C10189" s="50"/>
      <c r="D10189" s="50"/>
      <c r="E10189" s="56"/>
      <c r="F10189" s="50"/>
      <c r="L10189" s="50"/>
      <c r="N10189" s="50"/>
      <c r="O10189" s="50"/>
      <c r="P10189" s="50"/>
    </row>
    <row r="10190" spans="1:16">
      <c r="A10190" s="50"/>
      <c r="C10190" s="50"/>
      <c r="D10190" s="50"/>
      <c r="E10190" s="56"/>
      <c r="F10190" s="50"/>
      <c r="L10190" s="50"/>
      <c r="N10190" s="50"/>
      <c r="O10190" s="50"/>
      <c r="P10190" s="50"/>
    </row>
    <row r="10191" spans="1:16">
      <c r="A10191" s="50"/>
      <c r="C10191" s="50"/>
      <c r="D10191" s="50"/>
      <c r="E10191" s="56"/>
      <c r="F10191" s="50"/>
      <c r="L10191" s="50"/>
      <c r="N10191" s="50"/>
      <c r="O10191" s="50"/>
      <c r="P10191" s="50"/>
    </row>
    <row r="10192" spans="1:16">
      <c r="A10192" s="50"/>
      <c r="C10192" s="50"/>
      <c r="D10192" s="50"/>
      <c r="E10192" s="56"/>
      <c r="F10192" s="50"/>
      <c r="L10192" s="50"/>
      <c r="N10192" s="50"/>
      <c r="O10192" s="50"/>
      <c r="P10192" s="50"/>
    </row>
    <row r="10193" spans="1:16">
      <c r="A10193" s="50"/>
      <c r="C10193" s="50"/>
      <c r="D10193" s="50"/>
      <c r="E10193" s="56"/>
      <c r="F10193" s="50"/>
      <c r="L10193" s="50"/>
      <c r="N10193" s="50"/>
      <c r="O10193" s="50"/>
      <c r="P10193" s="50"/>
    </row>
    <row r="10194" spans="1:16">
      <c r="A10194" s="50"/>
      <c r="C10194" s="50"/>
      <c r="D10194" s="50"/>
      <c r="E10194" s="56"/>
      <c r="F10194" s="50"/>
      <c r="L10194" s="50"/>
      <c r="N10194" s="50"/>
      <c r="O10194" s="50"/>
      <c r="P10194" s="50"/>
    </row>
    <row r="10195" spans="1:16">
      <c r="A10195" s="50"/>
      <c r="C10195" s="50"/>
      <c r="D10195" s="50"/>
      <c r="E10195" s="56"/>
      <c r="F10195" s="50"/>
      <c r="L10195" s="50"/>
      <c r="N10195" s="50"/>
      <c r="O10195" s="50"/>
      <c r="P10195" s="50"/>
    </row>
    <row r="10196" spans="1:16">
      <c r="A10196" s="50"/>
      <c r="C10196" s="50"/>
      <c r="D10196" s="50"/>
      <c r="E10196" s="56"/>
      <c r="F10196" s="50"/>
      <c r="L10196" s="50"/>
      <c r="N10196" s="50"/>
      <c r="O10196" s="50"/>
      <c r="P10196" s="50"/>
    </row>
    <row r="10197" spans="1:16">
      <c r="A10197" s="50"/>
      <c r="C10197" s="50"/>
      <c r="D10197" s="50"/>
      <c r="E10197" s="56"/>
      <c r="F10197" s="50"/>
      <c r="L10197" s="50"/>
      <c r="N10197" s="50"/>
      <c r="O10197" s="50"/>
      <c r="P10197" s="50"/>
    </row>
    <row r="10198" spans="1:16">
      <c r="A10198" s="50"/>
      <c r="C10198" s="50"/>
      <c r="D10198" s="50"/>
      <c r="E10198" s="56"/>
      <c r="F10198" s="50"/>
      <c r="L10198" s="50"/>
      <c r="N10198" s="50"/>
      <c r="O10198" s="50"/>
      <c r="P10198" s="50"/>
    </row>
    <row r="10199" spans="1:16">
      <c r="A10199" s="50"/>
      <c r="C10199" s="50"/>
      <c r="D10199" s="50"/>
      <c r="E10199" s="56"/>
      <c r="F10199" s="50"/>
      <c r="L10199" s="50"/>
      <c r="N10199" s="50"/>
      <c r="O10199" s="50"/>
      <c r="P10199" s="50"/>
    </row>
    <row r="10200" spans="1:16">
      <c r="A10200" s="50"/>
      <c r="C10200" s="50"/>
      <c r="D10200" s="50"/>
      <c r="E10200" s="56"/>
      <c r="F10200" s="50"/>
      <c r="L10200" s="50"/>
      <c r="N10200" s="50"/>
      <c r="O10200" s="50"/>
      <c r="P10200" s="50"/>
    </row>
    <row r="10201" spans="1:16">
      <c r="A10201" s="50"/>
      <c r="C10201" s="50"/>
      <c r="D10201" s="50"/>
      <c r="E10201" s="56"/>
      <c r="F10201" s="50"/>
      <c r="L10201" s="50"/>
      <c r="N10201" s="50"/>
      <c r="O10201" s="50"/>
      <c r="P10201" s="50"/>
    </row>
    <row r="10202" spans="1:16">
      <c r="A10202" s="50"/>
      <c r="C10202" s="50"/>
      <c r="D10202" s="50"/>
      <c r="E10202" s="56"/>
      <c r="F10202" s="50"/>
      <c r="L10202" s="50"/>
      <c r="N10202" s="50"/>
      <c r="O10202" s="50"/>
      <c r="P10202" s="50"/>
    </row>
    <row r="10203" spans="1:16">
      <c r="A10203" s="50"/>
      <c r="C10203" s="50"/>
      <c r="D10203" s="50"/>
      <c r="E10203" s="56"/>
      <c r="F10203" s="50"/>
      <c r="L10203" s="50"/>
      <c r="N10203" s="50"/>
      <c r="O10203" s="50"/>
      <c r="P10203" s="50"/>
    </row>
    <row r="10204" spans="1:16">
      <c r="A10204" s="50"/>
      <c r="C10204" s="50"/>
      <c r="D10204" s="50"/>
      <c r="E10204" s="56"/>
      <c r="F10204" s="50"/>
      <c r="L10204" s="50"/>
      <c r="N10204" s="50"/>
      <c r="O10204" s="50"/>
      <c r="P10204" s="50"/>
    </row>
    <row r="10205" spans="1:16">
      <c r="A10205" s="50"/>
      <c r="C10205" s="50"/>
      <c r="D10205" s="50"/>
      <c r="E10205" s="56"/>
      <c r="F10205" s="50"/>
      <c r="L10205" s="50"/>
      <c r="N10205" s="50"/>
      <c r="O10205" s="50"/>
      <c r="P10205" s="50"/>
    </row>
    <row r="10206" spans="1:16">
      <c r="A10206" s="50"/>
      <c r="C10206" s="50"/>
      <c r="D10206" s="50"/>
      <c r="E10206" s="56"/>
      <c r="F10206" s="50"/>
      <c r="L10206" s="50"/>
      <c r="N10206" s="50"/>
      <c r="O10206" s="50"/>
      <c r="P10206" s="50"/>
    </row>
    <row r="10207" spans="1:16">
      <c r="A10207" s="50"/>
      <c r="C10207" s="50"/>
      <c r="D10207" s="50"/>
      <c r="E10207" s="56"/>
      <c r="F10207" s="50"/>
      <c r="L10207" s="50"/>
      <c r="N10207" s="50"/>
      <c r="O10207" s="50"/>
      <c r="P10207" s="50"/>
    </row>
    <row r="10208" spans="1:16">
      <c r="A10208" s="50"/>
      <c r="C10208" s="50"/>
      <c r="D10208" s="50"/>
      <c r="E10208" s="56"/>
      <c r="F10208" s="50"/>
      <c r="L10208" s="50"/>
      <c r="N10208" s="50"/>
      <c r="O10208" s="50"/>
      <c r="P10208" s="50"/>
    </row>
    <row r="10209" spans="1:16">
      <c r="A10209" s="50"/>
      <c r="C10209" s="50"/>
      <c r="D10209" s="50"/>
      <c r="E10209" s="56"/>
      <c r="F10209" s="50"/>
      <c r="L10209" s="50"/>
      <c r="N10209" s="50"/>
      <c r="O10209" s="50"/>
      <c r="P10209" s="50"/>
    </row>
    <row r="10210" spans="1:16">
      <c r="A10210" s="50"/>
      <c r="C10210" s="50"/>
      <c r="D10210" s="50"/>
      <c r="E10210" s="56"/>
      <c r="F10210" s="50"/>
      <c r="L10210" s="50"/>
      <c r="N10210" s="50"/>
      <c r="O10210" s="50"/>
      <c r="P10210" s="50"/>
    </row>
    <row r="10211" spans="1:16">
      <c r="A10211" s="50"/>
      <c r="C10211" s="50"/>
      <c r="D10211" s="50"/>
      <c r="E10211" s="56"/>
      <c r="F10211" s="50"/>
      <c r="L10211" s="50"/>
      <c r="N10211" s="50"/>
      <c r="O10211" s="50"/>
      <c r="P10211" s="50"/>
    </row>
    <row r="10212" spans="1:16">
      <c r="A10212" s="50"/>
      <c r="C10212" s="50"/>
      <c r="D10212" s="50"/>
      <c r="E10212" s="56"/>
      <c r="F10212" s="50"/>
      <c r="L10212" s="50"/>
      <c r="N10212" s="50"/>
      <c r="O10212" s="50"/>
      <c r="P10212" s="50"/>
    </row>
    <row r="10213" spans="1:16">
      <c r="A10213" s="50"/>
      <c r="C10213" s="50"/>
      <c r="D10213" s="50"/>
      <c r="E10213" s="56"/>
      <c r="F10213" s="50"/>
      <c r="L10213" s="50"/>
      <c r="N10213" s="50"/>
      <c r="O10213" s="50"/>
      <c r="P10213" s="50"/>
    </row>
    <row r="10214" spans="1:16">
      <c r="A10214" s="50"/>
      <c r="C10214" s="50"/>
      <c r="D10214" s="50"/>
      <c r="E10214" s="56"/>
      <c r="F10214" s="50"/>
      <c r="L10214" s="50"/>
      <c r="N10214" s="50"/>
      <c r="O10214" s="50"/>
      <c r="P10214" s="50"/>
    </row>
    <row r="10215" spans="1:16">
      <c r="A10215" s="50"/>
      <c r="C10215" s="50"/>
      <c r="D10215" s="50"/>
      <c r="E10215" s="56"/>
      <c r="F10215" s="50"/>
      <c r="L10215" s="50"/>
      <c r="N10215" s="50"/>
      <c r="O10215" s="50"/>
      <c r="P10215" s="50"/>
    </row>
    <row r="10216" spans="1:16">
      <c r="A10216" s="50"/>
      <c r="C10216" s="50"/>
      <c r="D10216" s="50"/>
      <c r="E10216" s="56"/>
      <c r="F10216" s="50"/>
      <c r="L10216" s="50"/>
      <c r="N10216" s="50"/>
      <c r="O10216" s="50"/>
      <c r="P10216" s="50"/>
    </row>
    <row r="10217" spans="1:16">
      <c r="A10217" s="50"/>
      <c r="C10217" s="50"/>
      <c r="D10217" s="50"/>
      <c r="E10217" s="56"/>
      <c r="F10217" s="50"/>
      <c r="L10217" s="50"/>
      <c r="N10217" s="50"/>
      <c r="O10217" s="50"/>
      <c r="P10217" s="50"/>
    </row>
    <row r="10218" spans="1:16">
      <c r="A10218" s="50"/>
      <c r="C10218" s="50"/>
      <c r="D10218" s="50"/>
      <c r="E10218" s="56"/>
      <c r="F10218" s="50"/>
      <c r="L10218" s="50"/>
      <c r="N10218" s="50"/>
      <c r="O10218" s="50"/>
      <c r="P10218" s="50"/>
    </row>
    <row r="10219" spans="1:16">
      <c r="A10219" s="50"/>
      <c r="C10219" s="50"/>
      <c r="D10219" s="50"/>
      <c r="E10219" s="56"/>
      <c r="F10219" s="50"/>
      <c r="L10219" s="50"/>
      <c r="N10219" s="50"/>
      <c r="O10219" s="50"/>
      <c r="P10219" s="50"/>
    </row>
    <row r="10220" spans="1:16">
      <c r="A10220" s="50"/>
      <c r="C10220" s="50"/>
      <c r="D10220" s="50"/>
      <c r="E10220" s="56"/>
      <c r="F10220" s="50"/>
      <c r="L10220" s="50"/>
      <c r="N10220" s="50"/>
      <c r="O10220" s="50"/>
      <c r="P10220" s="50"/>
    </row>
    <row r="10221" spans="1:16">
      <c r="A10221" s="50"/>
      <c r="C10221" s="50"/>
      <c r="D10221" s="50"/>
      <c r="E10221" s="56"/>
      <c r="F10221" s="50"/>
      <c r="L10221" s="50"/>
      <c r="N10221" s="50"/>
      <c r="O10221" s="50"/>
      <c r="P10221" s="50"/>
    </row>
    <row r="10222" spans="1:16">
      <c r="A10222" s="50"/>
      <c r="C10222" s="50"/>
      <c r="D10222" s="50"/>
      <c r="E10222" s="56"/>
      <c r="F10222" s="50"/>
      <c r="L10222" s="50"/>
      <c r="N10222" s="50"/>
      <c r="O10222" s="50"/>
      <c r="P10222" s="50"/>
    </row>
    <row r="10223" spans="1:16">
      <c r="A10223" s="50"/>
      <c r="C10223" s="50"/>
      <c r="D10223" s="50"/>
      <c r="E10223" s="56"/>
      <c r="F10223" s="50"/>
      <c r="L10223" s="50"/>
      <c r="N10223" s="50"/>
      <c r="O10223" s="50"/>
      <c r="P10223" s="50"/>
    </row>
    <row r="10224" spans="1:16">
      <c r="A10224" s="50"/>
      <c r="C10224" s="50"/>
      <c r="D10224" s="50"/>
      <c r="E10224" s="56"/>
      <c r="F10224" s="50"/>
      <c r="L10224" s="50"/>
      <c r="N10224" s="50"/>
      <c r="O10224" s="50"/>
      <c r="P10224" s="50"/>
    </row>
    <row r="10225" spans="1:16">
      <c r="A10225" s="50"/>
      <c r="C10225" s="50"/>
      <c r="D10225" s="50"/>
      <c r="E10225" s="56"/>
      <c r="F10225" s="50"/>
      <c r="L10225" s="50"/>
      <c r="N10225" s="50"/>
      <c r="O10225" s="50"/>
      <c r="P10225" s="50"/>
    </row>
    <row r="10226" spans="1:16">
      <c r="A10226" s="50"/>
      <c r="C10226" s="50"/>
      <c r="D10226" s="50"/>
      <c r="E10226" s="56"/>
      <c r="F10226" s="50"/>
      <c r="L10226" s="50"/>
      <c r="N10226" s="50"/>
      <c r="O10226" s="50"/>
      <c r="P10226" s="50"/>
    </row>
    <row r="10227" spans="1:16">
      <c r="A10227" s="50"/>
      <c r="C10227" s="50"/>
      <c r="D10227" s="50"/>
      <c r="E10227" s="56"/>
      <c r="F10227" s="50"/>
      <c r="L10227" s="50"/>
      <c r="N10227" s="50"/>
      <c r="O10227" s="50"/>
      <c r="P10227" s="50"/>
    </row>
    <row r="10228" spans="1:16">
      <c r="A10228" s="50"/>
      <c r="C10228" s="50"/>
      <c r="D10228" s="50"/>
      <c r="E10228" s="56"/>
      <c r="F10228" s="50"/>
      <c r="L10228" s="50"/>
      <c r="N10228" s="50"/>
      <c r="O10228" s="50"/>
      <c r="P10228" s="50"/>
    </row>
    <row r="10229" spans="1:16">
      <c r="A10229" s="50"/>
      <c r="C10229" s="50"/>
      <c r="D10229" s="50"/>
      <c r="E10229" s="56"/>
      <c r="F10229" s="50"/>
      <c r="L10229" s="50"/>
      <c r="N10229" s="50"/>
      <c r="O10229" s="50"/>
      <c r="P10229" s="50"/>
    </row>
    <row r="10230" spans="1:16">
      <c r="A10230" s="50"/>
      <c r="C10230" s="50"/>
      <c r="D10230" s="50"/>
      <c r="E10230" s="56"/>
      <c r="F10230" s="50"/>
      <c r="L10230" s="50"/>
      <c r="N10230" s="50"/>
      <c r="O10230" s="50"/>
      <c r="P10230" s="50"/>
    </row>
    <row r="10231" spans="1:16">
      <c r="A10231" s="50"/>
      <c r="C10231" s="50"/>
      <c r="D10231" s="50"/>
      <c r="E10231" s="56"/>
      <c r="F10231" s="50"/>
      <c r="L10231" s="50"/>
      <c r="N10231" s="50"/>
      <c r="O10231" s="50"/>
      <c r="P10231" s="50"/>
    </row>
    <row r="10232" spans="1:16">
      <c r="A10232" s="50"/>
      <c r="C10232" s="50"/>
      <c r="D10232" s="50"/>
      <c r="E10232" s="56"/>
      <c r="F10232" s="50"/>
      <c r="L10232" s="50"/>
      <c r="N10232" s="50"/>
      <c r="O10232" s="50"/>
      <c r="P10232" s="50"/>
    </row>
    <row r="10233" spans="1:16">
      <c r="A10233" s="50"/>
      <c r="C10233" s="50"/>
      <c r="D10233" s="50"/>
      <c r="E10233" s="56"/>
      <c r="F10233" s="50"/>
      <c r="L10233" s="50"/>
      <c r="N10233" s="50"/>
      <c r="O10233" s="50"/>
      <c r="P10233" s="50"/>
    </row>
    <row r="10234" spans="1:16">
      <c r="A10234" s="50"/>
      <c r="C10234" s="50"/>
      <c r="D10234" s="50"/>
      <c r="E10234" s="56"/>
      <c r="F10234" s="50"/>
      <c r="L10234" s="50"/>
      <c r="N10234" s="50"/>
      <c r="O10234" s="50"/>
      <c r="P10234" s="50"/>
    </row>
    <row r="10235" spans="1:16">
      <c r="A10235" s="50"/>
      <c r="C10235" s="50"/>
      <c r="D10235" s="50"/>
      <c r="E10235" s="56"/>
      <c r="F10235" s="50"/>
      <c r="L10235" s="50"/>
      <c r="N10235" s="50"/>
      <c r="O10235" s="50"/>
      <c r="P10235" s="50"/>
    </row>
    <row r="10236" spans="1:16">
      <c r="A10236" s="50"/>
      <c r="C10236" s="50"/>
      <c r="D10236" s="50"/>
      <c r="E10236" s="56"/>
      <c r="F10236" s="50"/>
      <c r="L10236" s="50"/>
      <c r="N10236" s="50"/>
      <c r="O10236" s="50"/>
      <c r="P10236" s="50"/>
    </row>
    <row r="10237" spans="1:16">
      <c r="A10237" s="50"/>
      <c r="C10237" s="50"/>
      <c r="D10237" s="50"/>
      <c r="E10237" s="56"/>
      <c r="F10237" s="50"/>
      <c r="L10237" s="50"/>
      <c r="N10237" s="50"/>
      <c r="O10237" s="50"/>
      <c r="P10237" s="50"/>
    </row>
    <row r="10238" spans="1:16">
      <c r="A10238" s="50"/>
      <c r="C10238" s="50"/>
      <c r="D10238" s="50"/>
      <c r="E10238" s="56"/>
      <c r="F10238" s="50"/>
      <c r="L10238" s="50"/>
      <c r="N10238" s="50"/>
      <c r="O10238" s="50"/>
      <c r="P10238" s="50"/>
    </row>
    <row r="10239" spans="1:16">
      <c r="A10239" s="50"/>
      <c r="C10239" s="50"/>
      <c r="D10239" s="50"/>
      <c r="E10239" s="56"/>
      <c r="F10239" s="50"/>
      <c r="L10239" s="50"/>
      <c r="N10239" s="50"/>
      <c r="O10239" s="50"/>
      <c r="P10239" s="50"/>
    </row>
    <row r="10240" spans="1:16">
      <c r="A10240" s="50"/>
      <c r="C10240" s="50"/>
      <c r="D10240" s="50"/>
      <c r="E10240" s="56"/>
      <c r="F10240" s="50"/>
      <c r="L10240" s="50"/>
      <c r="N10240" s="50"/>
      <c r="O10240" s="50"/>
      <c r="P10240" s="50"/>
    </row>
    <row r="10241" spans="1:16">
      <c r="A10241" s="50"/>
      <c r="C10241" s="50"/>
      <c r="D10241" s="50"/>
      <c r="E10241" s="56"/>
      <c r="F10241" s="50"/>
      <c r="L10241" s="50"/>
      <c r="N10241" s="50"/>
      <c r="O10241" s="50"/>
      <c r="P10241" s="50"/>
    </row>
    <row r="10242" spans="1:16">
      <c r="A10242" s="50"/>
      <c r="C10242" s="50"/>
      <c r="D10242" s="50"/>
      <c r="E10242" s="56"/>
      <c r="F10242" s="50"/>
      <c r="L10242" s="50"/>
      <c r="N10242" s="50"/>
      <c r="O10242" s="50"/>
      <c r="P10242" s="50"/>
    </row>
    <row r="10243" spans="1:16">
      <c r="A10243" s="50"/>
      <c r="C10243" s="50"/>
      <c r="D10243" s="50"/>
      <c r="E10243" s="56"/>
      <c r="F10243" s="50"/>
      <c r="L10243" s="50"/>
      <c r="N10243" s="50"/>
      <c r="O10243" s="50"/>
      <c r="P10243" s="50"/>
    </row>
    <row r="10244" spans="1:16">
      <c r="A10244" s="50"/>
      <c r="C10244" s="50"/>
      <c r="D10244" s="50"/>
      <c r="E10244" s="56"/>
      <c r="F10244" s="50"/>
      <c r="L10244" s="50"/>
      <c r="N10244" s="50"/>
      <c r="O10244" s="50"/>
      <c r="P10244" s="50"/>
    </row>
    <row r="10245" spans="1:16">
      <c r="A10245" s="50"/>
      <c r="C10245" s="50"/>
      <c r="D10245" s="50"/>
      <c r="E10245" s="56"/>
      <c r="F10245" s="50"/>
      <c r="L10245" s="50"/>
      <c r="N10245" s="50"/>
      <c r="O10245" s="50"/>
      <c r="P10245" s="50"/>
    </row>
    <row r="10246" spans="1:16">
      <c r="A10246" s="50"/>
      <c r="C10246" s="50"/>
      <c r="D10246" s="50"/>
      <c r="E10246" s="56"/>
      <c r="F10246" s="50"/>
      <c r="L10246" s="50"/>
      <c r="N10246" s="50"/>
      <c r="O10246" s="50"/>
      <c r="P10246" s="50"/>
    </row>
    <row r="10247" spans="1:16">
      <c r="A10247" s="50"/>
      <c r="C10247" s="50"/>
      <c r="D10247" s="50"/>
      <c r="E10247" s="56"/>
      <c r="F10247" s="50"/>
      <c r="L10247" s="50"/>
      <c r="N10247" s="50"/>
      <c r="O10247" s="50"/>
      <c r="P10247" s="50"/>
    </row>
    <row r="10248" spans="1:16">
      <c r="A10248" s="50"/>
      <c r="C10248" s="50"/>
      <c r="D10248" s="50"/>
      <c r="E10248" s="56"/>
      <c r="F10248" s="50"/>
      <c r="L10248" s="50"/>
      <c r="N10248" s="50"/>
      <c r="O10248" s="50"/>
      <c r="P10248" s="50"/>
    </row>
    <row r="10249" spans="1:16">
      <c r="A10249" s="50"/>
      <c r="C10249" s="50"/>
      <c r="D10249" s="50"/>
      <c r="E10249" s="56"/>
      <c r="F10249" s="50"/>
      <c r="L10249" s="50"/>
      <c r="N10249" s="50"/>
      <c r="O10249" s="50"/>
      <c r="P10249" s="50"/>
    </row>
    <row r="10250" spans="1:16">
      <c r="A10250" s="50"/>
      <c r="C10250" s="50"/>
      <c r="D10250" s="50"/>
      <c r="E10250" s="56"/>
      <c r="F10250" s="50"/>
      <c r="L10250" s="50"/>
      <c r="N10250" s="50"/>
      <c r="O10250" s="50"/>
      <c r="P10250" s="50"/>
    </row>
    <row r="10251" spans="1:16">
      <c r="A10251" s="50"/>
      <c r="C10251" s="50"/>
      <c r="D10251" s="50"/>
      <c r="E10251" s="56"/>
      <c r="F10251" s="50"/>
      <c r="L10251" s="50"/>
      <c r="N10251" s="50"/>
      <c r="O10251" s="50"/>
      <c r="P10251" s="50"/>
    </row>
    <row r="10252" spans="1:16">
      <c r="A10252" s="50"/>
      <c r="C10252" s="50"/>
      <c r="D10252" s="50"/>
      <c r="E10252" s="56"/>
      <c r="F10252" s="50"/>
      <c r="L10252" s="50"/>
      <c r="N10252" s="50"/>
      <c r="O10252" s="50"/>
      <c r="P10252" s="50"/>
    </row>
    <row r="10253" spans="1:16">
      <c r="A10253" s="50"/>
      <c r="C10253" s="50"/>
      <c r="D10253" s="50"/>
      <c r="E10253" s="56"/>
      <c r="F10253" s="50"/>
      <c r="L10253" s="50"/>
      <c r="N10253" s="50"/>
      <c r="O10253" s="50"/>
      <c r="P10253" s="50"/>
    </row>
    <row r="10254" spans="1:16">
      <c r="A10254" s="50"/>
      <c r="C10254" s="50"/>
      <c r="D10254" s="50"/>
      <c r="E10254" s="56"/>
      <c r="F10254" s="50"/>
      <c r="L10254" s="50"/>
      <c r="N10254" s="50"/>
      <c r="O10254" s="50"/>
      <c r="P10254" s="50"/>
    </row>
    <row r="10255" spans="1:16">
      <c r="A10255" s="50"/>
      <c r="C10255" s="50"/>
      <c r="D10255" s="50"/>
      <c r="E10255" s="56"/>
      <c r="F10255" s="50"/>
      <c r="L10255" s="50"/>
      <c r="N10255" s="50"/>
      <c r="O10255" s="50"/>
      <c r="P10255" s="50"/>
    </row>
    <row r="10256" spans="1:16">
      <c r="A10256" s="50"/>
      <c r="C10256" s="50"/>
      <c r="D10256" s="50"/>
      <c r="E10256" s="56"/>
      <c r="F10256" s="50"/>
      <c r="L10256" s="50"/>
      <c r="N10256" s="50"/>
      <c r="O10256" s="50"/>
      <c r="P10256" s="50"/>
    </row>
    <row r="10257" spans="1:16">
      <c r="A10257" s="50"/>
      <c r="C10257" s="50"/>
      <c r="D10257" s="50"/>
      <c r="E10257" s="56"/>
      <c r="F10257" s="50"/>
      <c r="L10257" s="50"/>
      <c r="N10257" s="50"/>
      <c r="O10257" s="50"/>
      <c r="P10257" s="50"/>
    </row>
    <row r="10258" spans="1:16">
      <c r="A10258" s="50"/>
      <c r="C10258" s="50"/>
      <c r="D10258" s="50"/>
      <c r="E10258" s="56"/>
      <c r="F10258" s="50"/>
      <c r="L10258" s="50"/>
      <c r="N10258" s="50"/>
      <c r="O10258" s="50"/>
      <c r="P10258" s="50"/>
    </row>
    <row r="10259" spans="1:16">
      <c r="A10259" s="50"/>
      <c r="C10259" s="50"/>
      <c r="D10259" s="50"/>
      <c r="E10259" s="56"/>
      <c r="F10259" s="50"/>
      <c r="L10259" s="50"/>
      <c r="N10259" s="50"/>
      <c r="O10259" s="50"/>
      <c r="P10259" s="50"/>
    </row>
    <row r="10260" spans="1:16">
      <c r="A10260" s="50"/>
      <c r="C10260" s="50"/>
      <c r="D10260" s="50"/>
      <c r="E10260" s="56"/>
      <c r="F10260" s="50"/>
      <c r="L10260" s="50"/>
      <c r="N10260" s="50"/>
      <c r="O10260" s="50"/>
      <c r="P10260" s="50"/>
    </row>
    <row r="10261" spans="1:16">
      <c r="A10261" s="50"/>
      <c r="C10261" s="50"/>
      <c r="D10261" s="50"/>
      <c r="E10261" s="56"/>
      <c r="F10261" s="50"/>
      <c r="L10261" s="50"/>
      <c r="N10261" s="50"/>
      <c r="O10261" s="50"/>
      <c r="P10261" s="50"/>
    </row>
    <row r="10262" spans="1:16">
      <c r="A10262" s="50"/>
      <c r="C10262" s="50"/>
      <c r="D10262" s="50"/>
      <c r="E10262" s="56"/>
      <c r="F10262" s="50"/>
      <c r="L10262" s="50"/>
      <c r="N10262" s="50"/>
      <c r="O10262" s="50"/>
      <c r="P10262" s="50"/>
    </row>
    <row r="10263" spans="1:16">
      <c r="A10263" s="50"/>
      <c r="C10263" s="50"/>
      <c r="D10263" s="50"/>
      <c r="E10263" s="56"/>
      <c r="F10263" s="50"/>
      <c r="L10263" s="50"/>
      <c r="N10263" s="50"/>
      <c r="O10263" s="50"/>
      <c r="P10263" s="50"/>
    </row>
    <row r="10264" spans="1:16">
      <c r="A10264" s="50"/>
      <c r="C10264" s="50"/>
      <c r="D10264" s="50"/>
      <c r="E10264" s="56"/>
      <c r="F10264" s="50"/>
      <c r="L10264" s="50"/>
      <c r="N10264" s="50"/>
      <c r="O10264" s="50"/>
      <c r="P10264" s="50"/>
    </row>
    <row r="10265" spans="1:16">
      <c r="A10265" s="50"/>
      <c r="C10265" s="50"/>
      <c r="D10265" s="50"/>
      <c r="E10265" s="56"/>
      <c r="F10265" s="50"/>
      <c r="L10265" s="50"/>
      <c r="N10265" s="50"/>
      <c r="O10265" s="50"/>
      <c r="P10265" s="50"/>
    </row>
    <row r="10266" spans="1:16">
      <c r="A10266" s="50"/>
      <c r="C10266" s="50"/>
      <c r="D10266" s="50"/>
      <c r="E10266" s="56"/>
      <c r="F10266" s="50"/>
      <c r="L10266" s="50"/>
      <c r="N10266" s="50"/>
      <c r="O10266" s="50"/>
      <c r="P10266" s="50"/>
    </row>
    <row r="10267" spans="1:16">
      <c r="A10267" s="50"/>
      <c r="C10267" s="50"/>
      <c r="D10267" s="50"/>
      <c r="E10267" s="56"/>
      <c r="F10267" s="50"/>
      <c r="L10267" s="50"/>
      <c r="N10267" s="50"/>
      <c r="O10267" s="50"/>
      <c r="P10267" s="50"/>
    </row>
    <row r="10268" spans="1:16">
      <c r="A10268" s="50"/>
      <c r="C10268" s="50"/>
      <c r="D10268" s="50"/>
      <c r="E10268" s="56"/>
      <c r="F10268" s="50"/>
      <c r="L10268" s="50"/>
      <c r="N10268" s="50"/>
      <c r="O10268" s="50"/>
      <c r="P10268" s="50"/>
    </row>
    <row r="10269" spans="1:16">
      <c r="A10269" s="50"/>
      <c r="C10269" s="50"/>
      <c r="D10269" s="50"/>
      <c r="E10269" s="56"/>
      <c r="F10269" s="50"/>
      <c r="L10269" s="50"/>
      <c r="N10269" s="50"/>
      <c r="O10269" s="50"/>
      <c r="P10269" s="50"/>
    </row>
    <row r="10270" spans="1:16">
      <c r="A10270" s="50"/>
      <c r="C10270" s="50"/>
      <c r="D10270" s="50"/>
      <c r="E10270" s="56"/>
      <c r="F10270" s="50"/>
      <c r="L10270" s="50"/>
      <c r="N10270" s="50"/>
      <c r="O10270" s="50"/>
      <c r="P10270" s="50"/>
    </row>
    <row r="10271" spans="1:16">
      <c r="A10271" s="50"/>
      <c r="C10271" s="50"/>
      <c r="D10271" s="50"/>
      <c r="E10271" s="56"/>
      <c r="F10271" s="50"/>
      <c r="L10271" s="50"/>
      <c r="N10271" s="50"/>
      <c r="O10271" s="50"/>
      <c r="P10271" s="50"/>
    </row>
    <row r="10272" spans="1:16">
      <c r="A10272" s="50"/>
      <c r="C10272" s="50"/>
      <c r="D10272" s="50"/>
      <c r="E10272" s="56"/>
      <c r="F10272" s="50"/>
      <c r="L10272" s="50"/>
      <c r="N10272" s="50"/>
      <c r="O10272" s="50"/>
      <c r="P10272" s="50"/>
    </row>
    <row r="10273" spans="1:16">
      <c r="A10273" s="50"/>
      <c r="C10273" s="50"/>
      <c r="D10273" s="50"/>
      <c r="E10273" s="56"/>
      <c r="F10273" s="50"/>
      <c r="L10273" s="50"/>
      <c r="N10273" s="50"/>
      <c r="O10273" s="50"/>
      <c r="P10273" s="50"/>
    </row>
    <row r="10274" spans="1:16">
      <c r="A10274" s="50"/>
      <c r="C10274" s="50"/>
      <c r="D10274" s="50"/>
      <c r="E10274" s="56"/>
      <c r="F10274" s="50"/>
      <c r="L10274" s="50"/>
      <c r="N10274" s="50"/>
      <c r="O10274" s="50"/>
      <c r="P10274" s="50"/>
    </row>
    <row r="10275" spans="1:16">
      <c r="A10275" s="50"/>
      <c r="C10275" s="50"/>
      <c r="D10275" s="50"/>
      <c r="E10275" s="56"/>
      <c r="F10275" s="50"/>
      <c r="L10275" s="50"/>
      <c r="N10275" s="50"/>
      <c r="O10275" s="50"/>
      <c r="P10275" s="50"/>
    </row>
    <row r="10276" spans="1:16">
      <c r="A10276" s="50"/>
      <c r="C10276" s="50"/>
      <c r="D10276" s="50"/>
      <c r="E10276" s="56"/>
      <c r="F10276" s="50"/>
      <c r="L10276" s="50"/>
      <c r="N10276" s="50"/>
      <c r="O10276" s="50"/>
      <c r="P10276" s="50"/>
    </row>
    <row r="10277" spans="1:16">
      <c r="A10277" s="50"/>
      <c r="C10277" s="50"/>
      <c r="D10277" s="50"/>
      <c r="E10277" s="56"/>
      <c r="F10277" s="50"/>
      <c r="L10277" s="50"/>
      <c r="N10277" s="50"/>
      <c r="O10277" s="50"/>
      <c r="P10277" s="50"/>
    </row>
    <row r="10278" spans="1:16">
      <c r="A10278" s="50"/>
      <c r="C10278" s="50"/>
      <c r="D10278" s="50"/>
      <c r="E10278" s="56"/>
      <c r="F10278" s="50"/>
      <c r="L10278" s="50"/>
      <c r="N10278" s="50"/>
      <c r="O10278" s="50"/>
      <c r="P10278" s="50"/>
    </row>
    <row r="10279" spans="1:16">
      <c r="A10279" s="50"/>
      <c r="C10279" s="50"/>
      <c r="D10279" s="50"/>
      <c r="E10279" s="56"/>
      <c r="F10279" s="50"/>
      <c r="L10279" s="50"/>
      <c r="N10279" s="50"/>
      <c r="O10279" s="50"/>
      <c r="P10279" s="50"/>
    </row>
    <row r="10280" spans="1:16">
      <c r="A10280" s="50"/>
      <c r="C10280" s="50"/>
      <c r="D10280" s="50"/>
      <c r="E10280" s="56"/>
      <c r="F10280" s="50"/>
      <c r="L10280" s="50"/>
      <c r="N10280" s="50"/>
      <c r="O10280" s="50"/>
      <c r="P10280" s="50"/>
    </row>
    <row r="10281" spans="1:16">
      <c r="A10281" s="50"/>
      <c r="C10281" s="50"/>
      <c r="D10281" s="50"/>
      <c r="E10281" s="56"/>
      <c r="F10281" s="50"/>
      <c r="L10281" s="50"/>
      <c r="N10281" s="50"/>
      <c r="O10281" s="50"/>
      <c r="P10281" s="50"/>
    </row>
    <row r="10282" spans="1:16">
      <c r="A10282" s="50"/>
      <c r="C10282" s="50"/>
      <c r="D10282" s="50"/>
      <c r="E10282" s="56"/>
      <c r="F10282" s="50"/>
      <c r="L10282" s="50"/>
      <c r="N10282" s="50"/>
      <c r="O10282" s="50"/>
      <c r="P10282" s="50"/>
    </row>
    <row r="10283" spans="1:16">
      <c r="A10283" s="50"/>
      <c r="C10283" s="50"/>
      <c r="D10283" s="50"/>
      <c r="E10283" s="56"/>
      <c r="F10283" s="50"/>
      <c r="L10283" s="50"/>
      <c r="N10283" s="50"/>
      <c r="O10283" s="50"/>
      <c r="P10283" s="50"/>
    </row>
    <row r="10284" spans="1:16">
      <c r="A10284" s="50"/>
      <c r="C10284" s="50"/>
      <c r="D10284" s="50"/>
      <c r="E10284" s="56"/>
      <c r="F10284" s="50"/>
      <c r="L10284" s="50"/>
      <c r="N10284" s="50"/>
      <c r="O10284" s="50"/>
      <c r="P10284" s="50"/>
    </row>
    <row r="10285" spans="1:16">
      <c r="A10285" s="50"/>
      <c r="C10285" s="50"/>
      <c r="D10285" s="50"/>
      <c r="E10285" s="56"/>
      <c r="F10285" s="50"/>
      <c r="L10285" s="50"/>
      <c r="N10285" s="50"/>
      <c r="O10285" s="50"/>
      <c r="P10285" s="50"/>
    </row>
    <row r="10286" spans="1:16">
      <c r="A10286" s="50"/>
      <c r="C10286" s="50"/>
      <c r="D10286" s="50"/>
      <c r="E10286" s="56"/>
      <c r="F10286" s="50"/>
      <c r="L10286" s="50"/>
      <c r="N10286" s="50"/>
      <c r="O10286" s="50"/>
      <c r="P10286" s="50"/>
    </row>
    <row r="10287" spans="1:16">
      <c r="A10287" s="50"/>
      <c r="C10287" s="50"/>
      <c r="D10287" s="50"/>
      <c r="E10287" s="56"/>
      <c r="F10287" s="50"/>
      <c r="L10287" s="50"/>
      <c r="N10287" s="50"/>
      <c r="O10287" s="50"/>
      <c r="P10287" s="50"/>
    </row>
    <row r="10288" spans="1:16">
      <c r="A10288" s="50"/>
      <c r="C10288" s="50"/>
      <c r="D10288" s="50"/>
      <c r="E10288" s="56"/>
      <c r="F10288" s="50"/>
      <c r="L10288" s="50"/>
      <c r="N10288" s="50"/>
      <c r="O10288" s="50"/>
      <c r="P10288" s="50"/>
    </row>
    <row r="10289" spans="1:16">
      <c r="A10289" s="50"/>
      <c r="C10289" s="50"/>
      <c r="D10289" s="50"/>
      <c r="E10289" s="56"/>
      <c r="F10289" s="50"/>
      <c r="L10289" s="50"/>
      <c r="N10289" s="50"/>
      <c r="O10289" s="50"/>
      <c r="P10289" s="50"/>
    </row>
    <row r="10290" spans="1:16">
      <c r="A10290" s="50"/>
      <c r="C10290" s="50"/>
      <c r="D10290" s="50"/>
      <c r="E10290" s="56"/>
      <c r="F10290" s="50"/>
      <c r="L10290" s="50"/>
      <c r="N10290" s="50"/>
      <c r="O10290" s="50"/>
      <c r="P10290" s="50"/>
    </row>
    <row r="10291" spans="1:16">
      <c r="A10291" s="50"/>
      <c r="C10291" s="50"/>
      <c r="D10291" s="50"/>
      <c r="E10291" s="56"/>
      <c r="F10291" s="50"/>
      <c r="L10291" s="50"/>
      <c r="N10291" s="50"/>
      <c r="O10291" s="50"/>
      <c r="P10291" s="50"/>
    </row>
    <row r="10292" spans="1:16">
      <c r="A10292" s="50"/>
      <c r="C10292" s="50"/>
      <c r="D10292" s="50"/>
      <c r="E10292" s="56"/>
      <c r="F10292" s="50"/>
      <c r="L10292" s="50"/>
      <c r="N10292" s="50"/>
      <c r="O10292" s="50"/>
      <c r="P10292" s="50"/>
    </row>
    <row r="10293" spans="1:16">
      <c r="A10293" s="50"/>
      <c r="C10293" s="50"/>
      <c r="D10293" s="50"/>
      <c r="E10293" s="56"/>
      <c r="F10293" s="50"/>
      <c r="L10293" s="50"/>
      <c r="N10293" s="50"/>
      <c r="O10293" s="50"/>
      <c r="P10293" s="50"/>
    </row>
    <row r="10294" spans="1:16">
      <c r="A10294" s="50"/>
      <c r="C10294" s="50"/>
      <c r="D10294" s="50"/>
      <c r="E10294" s="56"/>
      <c r="F10294" s="50"/>
      <c r="L10294" s="50"/>
      <c r="N10294" s="50"/>
      <c r="O10294" s="50"/>
      <c r="P10294" s="50"/>
    </row>
    <row r="10295" spans="1:16">
      <c r="A10295" s="50"/>
      <c r="C10295" s="50"/>
      <c r="D10295" s="50"/>
      <c r="E10295" s="56"/>
      <c r="F10295" s="50"/>
      <c r="L10295" s="50"/>
      <c r="N10295" s="50"/>
      <c r="O10295" s="50"/>
      <c r="P10295" s="50"/>
    </row>
    <row r="10296" spans="1:16">
      <c r="A10296" s="50"/>
      <c r="C10296" s="50"/>
      <c r="D10296" s="50"/>
      <c r="E10296" s="56"/>
      <c r="F10296" s="50"/>
      <c r="L10296" s="50"/>
      <c r="N10296" s="50"/>
      <c r="O10296" s="50"/>
      <c r="P10296" s="50"/>
    </row>
    <row r="10297" spans="1:16">
      <c r="A10297" s="50"/>
      <c r="C10297" s="50"/>
      <c r="D10297" s="50"/>
      <c r="E10297" s="56"/>
      <c r="F10297" s="50"/>
      <c r="L10297" s="50"/>
      <c r="N10297" s="50"/>
      <c r="O10297" s="50"/>
      <c r="P10297" s="50"/>
    </row>
    <row r="10298" spans="1:16">
      <c r="A10298" s="50"/>
      <c r="C10298" s="50"/>
      <c r="D10298" s="50"/>
      <c r="E10298" s="56"/>
      <c r="F10298" s="50"/>
      <c r="L10298" s="50"/>
      <c r="N10298" s="50"/>
      <c r="O10298" s="50"/>
      <c r="P10298" s="50"/>
    </row>
    <row r="10299" spans="1:16">
      <c r="A10299" s="50"/>
      <c r="C10299" s="50"/>
      <c r="D10299" s="50"/>
      <c r="E10299" s="56"/>
      <c r="F10299" s="50"/>
      <c r="L10299" s="50"/>
      <c r="N10299" s="50"/>
      <c r="O10299" s="50"/>
      <c r="P10299" s="50"/>
    </row>
    <row r="10300" spans="1:16">
      <c r="A10300" s="50"/>
      <c r="C10300" s="50"/>
      <c r="D10300" s="50"/>
      <c r="E10300" s="56"/>
      <c r="F10300" s="50"/>
      <c r="L10300" s="50"/>
      <c r="N10300" s="50"/>
      <c r="O10300" s="50"/>
      <c r="P10300" s="50"/>
    </row>
    <row r="10301" spans="1:16">
      <c r="A10301" s="50"/>
      <c r="C10301" s="50"/>
      <c r="D10301" s="50"/>
      <c r="E10301" s="56"/>
      <c r="F10301" s="50"/>
      <c r="L10301" s="50"/>
      <c r="N10301" s="50"/>
      <c r="O10301" s="50"/>
      <c r="P10301" s="50"/>
    </row>
    <row r="10302" spans="1:16">
      <c r="A10302" s="50"/>
      <c r="C10302" s="50"/>
      <c r="D10302" s="50"/>
      <c r="E10302" s="56"/>
      <c r="F10302" s="50"/>
      <c r="L10302" s="50"/>
      <c r="N10302" s="50"/>
      <c r="O10302" s="50"/>
      <c r="P10302" s="50"/>
    </row>
    <row r="10303" spans="1:16">
      <c r="A10303" s="50"/>
      <c r="C10303" s="50"/>
      <c r="D10303" s="50"/>
      <c r="E10303" s="56"/>
      <c r="F10303" s="50"/>
      <c r="L10303" s="50"/>
      <c r="N10303" s="50"/>
      <c r="O10303" s="50"/>
      <c r="P10303" s="50"/>
    </row>
    <row r="10304" spans="1:16">
      <c r="A10304" s="50"/>
      <c r="C10304" s="50"/>
      <c r="D10304" s="50"/>
      <c r="E10304" s="56"/>
      <c r="F10304" s="50"/>
      <c r="L10304" s="50"/>
      <c r="N10304" s="50"/>
      <c r="O10304" s="50"/>
      <c r="P10304" s="50"/>
    </row>
    <row r="10305" spans="1:16">
      <c r="A10305" s="50"/>
      <c r="C10305" s="50"/>
      <c r="D10305" s="50"/>
      <c r="E10305" s="56"/>
      <c r="F10305" s="50"/>
      <c r="L10305" s="50"/>
      <c r="N10305" s="50"/>
      <c r="O10305" s="50"/>
      <c r="P10305" s="50"/>
    </row>
    <row r="10306" spans="1:16">
      <c r="A10306" s="50"/>
      <c r="C10306" s="50"/>
      <c r="D10306" s="50"/>
      <c r="E10306" s="56"/>
      <c r="F10306" s="50"/>
      <c r="L10306" s="50"/>
      <c r="N10306" s="50"/>
      <c r="O10306" s="50"/>
      <c r="P10306" s="50"/>
    </row>
    <row r="10307" spans="1:16">
      <c r="A10307" s="50"/>
      <c r="C10307" s="50"/>
      <c r="D10307" s="50"/>
      <c r="E10307" s="56"/>
      <c r="F10307" s="50"/>
      <c r="L10307" s="50"/>
      <c r="N10307" s="50"/>
      <c r="O10307" s="50"/>
      <c r="P10307" s="50"/>
    </row>
    <row r="10308" spans="1:16">
      <c r="A10308" s="50"/>
      <c r="C10308" s="50"/>
      <c r="D10308" s="50"/>
      <c r="E10308" s="56"/>
      <c r="F10308" s="50"/>
      <c r="L10308" s="50"/>
      <c r="N10308" s="50"/>
      <c r="O10308" s="50"/>
      <c r="P10308" s="50"/>
    </row>
    <row r="10309" spans="1:16">
      <c r="A10309" s="50"/>
      <c r="C10309" s="50"/>
      <c r="D10309" s="50"/>
      <c r="E10309" s="56"/>
      <c r="F10309" s="50"/>
      <c r="L10309" s="50"/>
      <c r="N10309" s="50"/>
      <c r="O10309" s="50"/>
      <c r="P10309" s="50"/>
    </row>
    <row r="10310" spans="1:16">
      <c r="A10310" s="50"/>
      <c r="C10310" s="50"/>
      <c r="D10310" s="50"/>
      <c r="E10310" s="56"/>
      <c r="F10310" s="50"/>
      <c r="L10310" s="50"/>
      <c r="N10310" s="50"/>
      <c r="O10310" s="50"/>
      <c r="P10310" s="50"/>
    </row>
    <row r="10311" spans="1:16">
      <c r="A10311" s="50"/>
      <c r="C10311" s="50"/>
      <c r="D10311" s="50"/>
      <c r="E10311" s="56"/>
      <c r="F10311" s="50"/>
      <c r="L10311" s="50"/>
      <c r="N10311" s="50"/>
      <c r="O10311" s="50"/>
      <c r="P10311" s="50"/>
    </row>
    <row r="10312" spans="1:16">
      <c r="A10312" s="50"/>
      <c r="C10312" s="50"/>
      <c r="D10312" s="50"/>
      <c r="E10312" s="56"/>
      <c r="F10312" s="50"/>
      <c r="L10312" s="50"/>
      <c r="N10312" s="50"/>
      <c r="O10312" s="50"/>
      <c r="P10312" s="50"/>
    </row>
    <row r="10313" spans="1:16">
      <c r="A10313" s="50"/>
      <c r="C10313" s="50"/>
      <c r="D10313" s="50"/>
      <c r="E10313" s="56"/>
      <c r="F10313" s="50"/>
      <c r="L10313" s="50"/>
      <c r="N10313" s="50"/>
      <c r="O10313" s="50"/>
      <c r="P10313" s="50"/>
    </row>
    <row r="10314" spans="1:16">
      <c r="A10314" s="50"/>
      <c r="C10314" s="50"/>
      <c r="D10314" s="50"/>
      <c r="E10314" s="56"/>
      <c r="F10314" s="50"/>
      <c r="L10314" s="50"/>
      <c r="N10314" s="50"/>
      <c r="O10314" s="50"/>
      <c r="P10314" s="50"/>
    </row>
    <row r="10315" spans="1:16">
      <c r="A10315" s="50"/>
      <c r="C10315" s="50"/>
      <c r="D10315" s="50"/>
      <c r="E10315" s="56"/>
      <c r="F10315" s="50"/>
      <c r="L10315" s="50"/>
      <c r="N10315" s="50"/>
      <c r="O10315" s="50"/>
      <c r="P10315" s="50"/>
    </row>
    <row r="10316" spans="1:16">
      <c r="A10316" s="50"/>
      <c r="C10316" s="50"/>
      <c r="D10316" s="50"/>
      <c r="E10316" s="56"/>
      <c r="F10316" s="50"/>
      <c r="L10316" s="50"/>
      <c r="N10316" s="50"/>
      <c r="O10316" s="50"/>
      <c r="P10316" s="50"/>
    </row>
    <row r="10317" spans="1:16">
      <c r="A10317" s="50"/>
      <c r="C10317" s="50"/>
      <c r="D10317" s="50"/>
      <c r="E10317" s="56"/>
      <c r="F10317" s="50"/>
      <c r="L10317" s="50"/>
      <c r="N10317" s="50"/>
      <c r="O10317" s="50"/>
      <c r="P10317" s="50"/>
    </row>
    <row r="10318" spans="1:16">
      <c r="A10318" s="50"/>
      <c r="C10318" s="50"/>
      <c r="D10318" s="50"/>
      <c r="E10318" s="56"/>
      <c r="F10318" s="50"/>
      <c r="L10318" s="50"/>
      <c r="N10318" s="50"/>
      <c r="O10318" s="50"/>
      <c r="P10318" s="50"/>
    </row>
    <row r="10319" spans="1:16">
      <c r="A10319" s="50"/>
      <c r="C10319" s="50"/>
      <c r="D10319" s="50"/>
      <c r="E10319" s="56"/>
      <c r="F10319" s="50"/>
      <c r="L10319" s="50"/>
      <c r="N10319" s="50"/>
      <c r="O10319" s="50"/>
      <c r="P10319" s="50"/>
    </row>
    <row r="10320" spans="1:16">
      <c r="A10320" s="50"/>
      <c r="C10320" s="50"/>
      <c r="D10320" s="50"/>
      <c r="E10320" s="56"/>
      <c r="F10320" s="50"/>
      <c r="L10320" s="50"/>
      <c r="N10320" s="50"/>
      <c r="O10320" s="50"/>
      <c r="P10320" s="50"/>
    </row>
    <row r="10321" spans="1:16">
      <c r="A10321" s="50"/>
      <c r="C10321" s="50"/>
      <c r="D10321" s="50"/>
      <c r="E10321" s="56"/>
      <c r="F10321" s="50"/>
      <c r="L10321" s="50"/>
      <c r="N10321" s="50"/>
      <c r="O10321" s="50"/>
      <c r="P10321" s="50"/>
    </row>
    <row r="10322" spans="1:16">
      <c r="A10322" s="50"/>
      <c r="C10322" s="50"/>
      <c r="D10322" s="50"/>
      <c r="E10322" s="56"/>
      <c r="F10322" s="50"/>
      <c r="L10322" s="50"/>
      <c r="N10322" s="50"/>
      <c r="O10322" s="50"/>
      <c r="P10322" s="50"/>
    </row>
    <row r="10323" spans="1:16">
      <c r="A10323" s="50"/>
      <c r="C10323" s="50"/>
      <c r="D10323" s="50"/>
      <c r="E10323" s="56"/>
      <c r="F10323" s="50"/>
      <c r="L10323" s="50"/>
      <c r="N10323" s="50"/>
      <c r="O10323" s="50"/>
      <c r="P10323" s="50"/>
    </row>
    <row r="10324" spans="1:16">
      <c r="A10324" s="50"/>
      <c r="C10324" s="50"/>
      <c r="D10324" s="50"/>
      <c r="E10324" s="56"/>
      <c r="F10324" s="50"/>
      <c r="L10324" s="50"/>
      <c r="N10324" s="50"/>
      <c r="O10324" s="50"/>
      <c r="P10324" s="50"/>
    </row>
    <row r="10325" spans="1:16">
      <c r="A10325" s="50"/>
      <c r="C10325" s="50"/>
      <c r="D10325" s="50"/>
      <c r="E10325" s="56"/>
      <c r="F10325" s="50"/>
      <c r="L10325" s="50"/>
      <c r="N10325" s="50"/>
      <c r="O10325" s="50"/>
      <c r="P10325" s="50"/>
    </row>
    <row r="10326" spans="1:16">
      <c r="A10326" s="50"/>
      <c r="C10326" s="50"/>
      <c r="D10326" s="50"/>
      <c r="E10326" s="56"/>
      <c r="F10326" s="50"/>
      <c r="L10326" s="50"/>
      <c r="N10326" s="50"/>
      <c r="O10326" s="50"/>
      <c r="P10326" s="50"/>
    </row>
    <row r="10327" spans="1:16">
      <c r="A10327" s="50"/>
      <c r="C10327" s="50"/>
      <c r="D10327" s="50"/>
      <c r="E10327" s="56"/>
      <c r="F10327" s="50"/>
      <c r="L10327" s="50"/>
      <c r="N10327" s="50"/>
      <c r="O10327" s="50"/>
      <c r="P10327" s="50"/>
    </row>
    <row r="10328" spans="1:16">
      <c r="A10328" s="50"/>
      <c r="C10328" s="50"/>
      <c r="D10328" s="50"/>
      <c r="E10328" s="56"/>
      <c r="F10328" s="50"/>
      <c r="L10328" s="50"/>
      <c r="N10328" s="50"/>
      <c r="O10328" s="50"/>
      <c r="P10328" s="50"/>
    </row>
    <row r="10329" spans="1:16">
      <c r="A10329" s="50"/>
      <c r="C10329" s="50"/>
      <c r="D10329" s="50"/>
      <c r="E10329" s="56"/>
      <c r="F10329" s="50"/>
      <c r="L10329" s="50"/>
      <c r="N10329" s="50"/>
      <c r="O10329" s="50"/>
      <c r="P10329" s="50"/>
    </row>
    <row r="10330" spans="1:16">
      <c r="A10330" s="50"/>
      <c r="C10330" s="50"/>
      <c r="D10330" s="50"/>
      <c r="E10330" s="56"/>
      <c r="F10330" s="50"/>
      <c r="L10330" s="50"/>
      <c r="N10330" s="50"/>
      <c r="O10330" s="50"/>
      <c r="P10330" s="50"/>
    </row>
    <row r="10331" spans="1:16">
      <c r="A10331" s="50"/>
      <c r="C10331" s="50"/>
      <c r="D10331" s="50"/>
      <c r="E10331" s="56"/>
      <c r="F10331" s="50"/>
      <c r="L10331" s="50"/>
      <c r="N10331" s="50"/>
      <c r="O10331" s="50"/>
      <c r="P10331" s="50"/>
    </row>
    <row r="10332" spans="1:16">
      <c r="A10332" s="50"/>
      <c r="C10332" s="50"/>
      <c r="D10332" s="50"/>
      <c r="E10332" s="56"/>
      <c r="F10332" s="50"/>
      <c r="L10332" s="50"/>
      <c r="N10332" s="50"/>
      <c r="O10332" s="50"/>
      <c r="P10332" s="50"/>
    </row>
    <row r="10333" spans="1:16">
      <c r="A10333" s="50"/>
      <c r="C10333" s="50"/>
      <c r="D10333" s="50"/>
      <c r="E10333" s="56"/>
      <c r="F10333" s="50"/>
      <c r="L10333" s="50"/>
      <c r="N10333" s="50"/>
      <c r="O10333" s="50"/>
      <c r="P10333" s="50"/>
    </row>
    <row r="10334" spans="1:16">
      <c r="A10334" s="50"/>
      <c r="C10334" s="50"/>
      <c r="D10334" s="50"/>
      <c r="E10334" s="56"/>
      <c r="F10334" s="50"/>
      <c r="L10334" s="50"/>
      <c r="N10334" s="50"/>
      <c r="O10334" s="50"/>
      <c r="P10334" s="50"/>
    </row>
    <row r="10335" spans="1:16">
      <c r="A10335" s="50"/>
      <c r="C10335" s="50"/>
      <c r="D10335" s="50"/>
      <c r="E10335" s="56"/>
      <c r="F10335" s="50"/>
      <c r="L10335" s="50"/>
      <c r="N10335" s="50"/>
      <c r="O10335" s="50"/>
      <c r="P10335" s="50"/>
    </row>
    <row r="10336" spans="1:16">
      <c r="A10336" s="50"/>
      <c r="C10336" s="50"/>
      <c r="D10336" s="50"/>
      <c r="E10336" s="56"/>
      <c r="F10336" s="50"/>
      <c r="L10336" s="50"/>
      <c r="N10336" s="50"/>
      <c r="O10336" s="50"/>
      <c r="P10336" s="50"/>
    </row>
    <row r="10337" spans="1:16">
      <c r="A10337" s="50"/>
      <c r="C10337" s="50"/>
      <c r="D10337" s="50"/>
      <c r="E10337" s="56"/>
      <c r="F10337" s="50"/>
      <c r="L10337" s="50"/>
      <c r="N10337" s="50"/>
      <c r="O10337" s="50"/>
      <c r="P10337" s="50"/>
    </row>
    <row r="10338" spans="1:16">
      <c r="A10338" s="50"/>
      <c r="C10338" s="50"/>
      <c r="D10338" s="50"/>
      <c r="E10338" s="56"/>
      <c r="F10338" s="50"/>
      <c r="L10338" s="50"/>
      <c r="N10338" s="50"/>
      <c r="O10338" s="50"/>
      <c r="P10338" s="50"/>
    </row>
    <row r="10339" spans="1:16">
      <c r="A10339" s="50"/>
      <c r="C10339" s="50"/>
      <c r="D10339" s="50"/>
      <c r="E10339" s="56"/>
      <c r="F10339" s="50"/>
      <c r="L10339" s="50"/>
      <c r="N10339" s="50"/>
      <c r="O10339" s="50"/>
      <c r="P10339" s="50"/>
    </row>
    <row r="10340" spans="1:16">
      <c r="A10340" s="50"/>
      <c r="C10340" s="50"/>
      <c r="D10340" s="50"/>
      <c r="E10340" s="56"/>
      <c r="F10340" s="50"/>
      <c r="L10340" s="50"/>
      <c r="N10340" s="50"/>
      <c r="O10340" s="50"/>
      <c r="P10340" s="50"/>
    </row>
    <row r="10341" spans="1:16">
      <c r="A10341" s="50"/>
      <c r="C10341" s="50"/>
      <c r="D10341" s="50"/>
      <c r="E10341" s="56"/>
      <c r="F10341" s="50"/>
      <c r="L10341" s="50"/>
      <c r="N10341" s="50"/>
      <c r="O10341" s="50"/>
      <c r="P10341" s="50"/>
    </row>
    <row r="10342" spans="1:16">
      <c r="A10342" s="50"/>
      <c r="C10342" s="50"/>
      <c r="D10342" s="50"/>
      <c r="E10342" s="56"/>
      <c r="F10342" s="50"/>
      <c r="L10342" s="50"/>
      <c r="N10342" s="50"/>
      <c r="O10342" s="50"/>
      <c r="P10342" s="50"/>
    </row>
    <row r="10343" spans="1:16">
      <c r="A10343" s="50"/>
      <c r="C10343" s="50"/>
      <c r="D10343" s="50"/>
      <c r="E10343" s="56"/>
      <c r="F10343" s="50"/>
      <c r="L10343" s="50"/>
      <c r="N10343" s="50"/>
      <c r="O10343" s="50"/>
      <c r="P10343" s="50"/>
    </row>
    <row r="10344" spans="1:16">
      <c r="A10344" s="50"/>
      <c r="C10344" s="50"/>
      <c r="D10344" s="50"/>
      <c r="E10344" s="56"/>
      <c r="F10344" s="50"/>
      <c r="L10344" s="50"/>
      <c r="N10344" s="50"/>
      <c r="O10344" s="50"/>
      <c r="P10344" s="50"/>
    </row>
    <row r="10345" spans="1:16">
      <c r="A10345" s="50"/>
      <c r="C10345" s="50"/>
      <c r="D10345" s="50"/>
      <c r="E10345" s="56"/>
      <c r="F10345" s="50"/>
      <c r="L10345" s="50"/>
      <c r="N10345" s="50"/>
      <c r="O10345" s="50"/>
      <c r="P10345" s="50"/>
    </row>
    <row r="10346" spans="1:16">
      <c r="A10346" s="50"/>
      <c r="C10346" s="50"/>
      <c r="D10346" s="50"/>
      <c r="E10346" s="56"/>
      <c r="F10346" s="50"/>
      <c r="L10346" s="50"/>
      <c r="N10346" s="50"/>
      <c r="O10346" s="50"/>
      <c r="P10346" s="50"/>
    </row>
    <row r="10347" spans="1:16">
      <c r="A10347" s="50"/>
      <c r="C10347" s="50"/>
      <c r="D10347" s="50"/>
      <c r="E10347" s="56"/>
      <c r="F10347" s="50"/>
      <c r="L10347" s="50"/>
      <c r="N10347" s="50"/>
      <c r="O10347" s="50"/>
      <c r="P10347" s="50"/>
    </row>
    <row r="10348" spans="1:16">
      <c r="A10348" s="50"/>
      <c r="C10348" s="50"/>
      <c r="D10348" s="50"/>
      <c r="E10348" s="56"/>
      <c r="F10348" s="50"/>
      <c r="L10348" s="50"/>
      <c r="N10348" s="50"/>
      <c r="O10348" s="50"/>
      <c r="P10348" s="50"/>
    </row>
    <row r="10349" spans="1:16">
      <c r="A10349" s="50"/>
      <c r="C10349" s="50"/>
      <c r="D10349" s="50"/>
      <c r="E10349" s="56"/>
      <c r="F10349" s="50"/>
      <c r="L10349" s="50"/>
      <c r="N10349" s="50"/>
      <c r="O10349" s="50"/>
      <c r="P10349" s="50"/>
    </row>
    <row r="10350" spans="1:16">
      <c r="A10350" s="50"/>
      <c r="C10350" s="50"/>
      <c r="D10350" s="50"/>
      <c r="E10350" s="56"/>
      <c r="F10350" s="50"/>
      <c r="L10350" s="50"/>
      <c r="N10350" s="50"/>
      <c r="O10350" s="50"/>
      <c r="P10350" s="50"/>
    </row>
    <row r="10351" spans="1:16">
      <c r="A10351" s="50"/>
      <c r="C10351" s="50"/>
      <c r="D10351" s="50"/>
      <c r="E10351" s="56"/>
      <c r="F10351" s="50"/>
      <c r="L10351" s="50"/>
      <c r="N10351" s="50"/>
      <c r="O10351" s="50"/>
      <c r="P10351" s="50"/>
    </row>
    <row r="10352" spans="1:16">
      <c r="A10352" s="50"/>
      <c r="C10352" s="50"/>
      <c r="D10352" s="50"/>
      <c r="E10352" s="56"/>
      <c r="F10352" s="50"/>
      <c r="L10352" s="50"/>
      <c r="N10352" s="50"/>
      <c r="O10352" s="50"/>
      <c r="P10352" s="50"/>
    </row>
    <row r="10353" spans="1:16">
      <c r="A10353" s="50"/>
      <c r="C10353" s="50"/>
      <c r="D10353" s="50"/>
      <c r="E10353" s="56"/>
      <c r="F10353" s="50"/>
      <c r="L10353" s="50"/>
      <c r="N10353" s="50"/>
      <c r="O10353" s="50"/>
      <c r="P10353" s="50"/>
    </row>
    <row r="10354" spans="1:16">
      <c r="A10354" s="50"/>
      <c r="C10354" s="50"/>
      <c r="D10354" s="50"/>
      <c r="E10354" s="56"/>
      <c r="F10354" s="50"/>
      <c r="L10354" s="50"/>
      <c r="N10354" s="50"/>
      <c r="O10354" s="50"/>
      <c r="P10354" s="50"/>
    </row>
    <row r="10355" spans="1:16">
      <c r="A10355" s="50"/>
      <c r="C10355" s="50"/>
      <c r="D10355" s="50"/>
      <c r="E10355" s="56"/>
      <c r="F10355" s="50"/>
      <c r="L10355" s="50"/>
      <c r="N10355" s="50"/>
      <c r="O10355" s="50"/>
      <c r="P10355" s="50"/>
    </row>
    <row r="10356" spans="1:16">
      <c r="A10356" s="50"/>
      <c r="C10356" s="50"/>
      <c r="D10356" s="50"/>
      <c r="E10356" s="56"/>
      <c r="F10356" s="50"/>
      <c r="L10356" s="50"/>
      <c r="N10356" s="50"/>
      <c r="O10356" s="50"/>
      <c r="P10356" s="50"/>
    </row>
    <row r="10357" spans="1:16">
      <c r="A10357" s="50"/>
      <c r="C10357" s="50"/>
      <c r="D10357" s="50"/>
      <c r="E10357" s="56"/>
      <c r="F10357" s="50"/>
      <c r="L10357" s="50"/>
      <c r="N10357" s="50"/>
      <c r="O10357" s="50"/>
      <c r="P10357" s="50"/>
    </row>
    <row r="10358" spans="1:16">
      <c r="A10358" s="50"/>
      <c r="C10358" s="50"/>
      <c r="D10358" s="50"/>
      <c r="E10358" s="56"/>
      <c r="F10358" s="50"/>
      <c r="L10358" s="50"/>
      <c r="N10358" s="50"/>
      <c r="O10358" s="50"/>
      <c r="P10358" s="50"/>
    </row>
    <row r="10359" spans="1:16">
      <c r="A10359" s="50"/>
      <c r="C10359" s="50"/>
      <c r="D10359" s="50"/>
      <c r="E10359" s="56"/>
      <c r="F10359" s="50"/>
      <c r="L10359" s="50"/>
      <c r="N10359" s="50"/>
      <c r="O10359" s="50"/>
      <c r="P10359" s="50"/>
    </row>
    <row r="10360" spans="1:16">
      <c r="A10360" s="50"/>
      <c r="C10360" s="50"/>
      <c r="D10360" s="50"/>
      <c r="E10360" s="56"/>
      <c r="F10360" s="50"/>
      <c r="L10360" s="50"/>
      <c r="N10360" s="50"/>
      <c r="O10360" s="50"/>
      <c r="P10360" s="50"/>
    </row>
    <row r="10361" spans="1:16">
      <c r="A10361" s="50"/>
      <c r="C10361" s="50"/>
      <c r="D10361" s="50"/>
      <c r="E10361" s="56"/>
      <c r="F10361" s="50"/>
      <c r="L10361" s="50"/>
      <c r="N10361" s="50"/>
      <c r="O10361" s="50"/>
      <c r="P10361" s="50"/>
    </row>
    <row r="10362" spans="1:16">
      <c r="A10362" s="50"/>
      <c r="C10362" s="50"/>
      <c r="D10362" s="50"/>
      <c r="E10362" s="56"/>
      <c r="F10362" s="50"/>
      <c r="L10362" s="50"/>
      <c r="N10362" s="50"/>
      <c r="O10362" s="50"/>
      <c r="P10362" s="50"/>
    </row>
    <row r="10363" spans="1:16">
      <c r="A10363" s="50"/>
      <c r="C10363" s="50"/>
      <c r="D10363" s="50"/>
      <c r="E10363" s="56"/>
      <c r="F10363" s="50"/>
      <c r="L10363" s="50"/>
      <c r="N10363" s="50"/>
      <c r="O10363" s="50"/>
      <c r="P10363" s="50"/>
    </row>
    <row r="10364" spans="1:16">
      <c r="A10364" s="50"/>
      <c r="C10364" s="50"/>
      <c r="D10364" s="50"/>
      <c r="E10364" s="56"/>
      <c r="F10364" s="50"/>
      <c r="L10364" s="50"/>
      <c r="N10364" s="50"/>
      <c r="O10364" s="50"/>
      <c r="P10364" s="50"/>
    </row>
    <row r="10365" spans="1:16">
      <c r="A10365" s="50"/>
      <c r="C10365" s="50"/>
      <c r="D10365" s="50"/>
      <c r="E10365" s="56"/>
      <c r="F10365" s="50"/>
      <c r="L10365" s="50"/>
      <c r="N10365" s="50"/>
      <c r="O10365" s="50"/>
      <c r="P10365" s="50"/>
    </row>
    <row r="10366" spans="1:16">
      <c r="A10366" s="50"/>
      <c r="C10366" s="50"/>
      <c r="D10366" s="50"/>
      <c r="E10366" s="56"/>
      <c r="F10366" s="50"/>
      <c r="L10366" s="50"/>
      <c r="N10366" s="50"/>
      <c r="O10366" s="50"/>
      <c r="P10366" s="50"/>
    </row>
    <row r="10367" spans="1:16">
      <c r="A10367" s="50"/>
      <c r="C10367" s="50"/>
      <c r="D10367" s="50"/>
      <c r="E10367" s="56"/>
      <c r="F10367" s="50"/>
      <c r="L10367" s="50"/>
      <c r="N10367" s="50"/>
      <c r="O10367" s="50"/>
      <c r="P10367" s="50"/>
    </row>
    <row r="10368" spans="1:16">
      <c r="A10368" s="50"/>
      <c r="C10368" s="50"/>
      <c r="D10368" s="50"/>
      <c r="E10368" s="56"/>
      <c r="F10368" s="50"/>
      <c r="L10368" s="50"/>
      <c r="N10368" s="50"/>
      <c r="O10368" s="50"/>
      <c r="P10368" s="50"/>
    </row>
    <row r="10369" spans="1:16">
      <c r="A10369" s="50"/>
      <c r="C10369" s="50"/>
      <c r="D10369" s="50"/>
      <c r="E10369" s="56"/>
      <c r="F10369" s="50"/>
      <c r="L10369" s="50"/>
      <c r="N10369" s="50"/>
      <c r="O10369" s="50"/>
      <c r="P10369" s="50"/>
    </row>
    <row r="10370" spans="1:16">
      <c r="A10370" s="50"/>
      <c r="C10370" s="50"/>
      <c r="D10370" s="50"/>
      <c r="E10370" s="56"/>
      <c r="F10370" s="50"/>
      <c r="L10370" s="50"/>
      <c r="N10370" s="50"/>
      <c r="O10370" s="50"/>
      <c r="P10370" s="50"/>
    </row>
    <row r="10371" spans="1:16">
      <c r="A10371" s="50"/>
      <c r="C10371" s="50"/>
      <c r="D10371" s="50"/>
      <c r="E10371" s="56"/>
      <c r="F10371" s="50"/>
      <c r="L10371" s="50"/>
      <c r="N10371" s="50"/>
      <c r="O10371" s="50"/>
      <c r="P10371" s="50"/>
    </row>
    <row r="10372" spans="1:16">
      <c r="A10372" s="50"/>
      <c r="C10372" s="50"/>
      <c r="D10372" s="50"/>
      <c r="E10372" s="56"/>
      <c r="F10372" s="50"/>
      <c r="L10372" s="50"/>
      <c r="N10372" s="50"/>
      <c r="O10372" s="50"/>
      <c r="P10372" s="50"/>
    </row>
    <row r="10373" spans="1:16">
      <c r="A10373" s="50"/>
      <c r="C10373" s="50"/>
      <c r="D10373" s="50"/>
      <c r="E10373" s="56"/>
      <c r="F10373" s="50"/>
      <c r="L10373" s="50"/>
      <c r="N10373" s="50"/>
      <c r="O10373" s="50"/>
      <c r="P10373" s="50"/>
    </row>
    <row r="10374" spans="1:16">
      <c r="A10374" s="50"/>
      <c r="C10374" s="50"/>
      <c r="D10374" s="50"/>
      <c r="E10374" s="56"/>
      <c r="F10374" s="50"/>
      <c r="L10374" s="50"/>
      <c r="N10374" s="50"/>
      <c r="O10374" s="50"/>
      <c r="P10374" s="50"/>
    </row>
    <row r="10375" spans="1:16">
      <c r="A10375" s="50"/>
      <c r="C10375" s="50"/>
      <c r="D10375" s="50"/>
      <c r="E10375" s="56"/>
      <c r="F10375" s="50"/>
      <c r="L10375" s="50"/>
      <c r="N10375" s="50"/>
      <c r="O10375" s="50"/>
      <c r="P10375" s="50"/>
    </row>
    <row r="10376" spans="1:16">
      <c r="A10376" s="50"/>
      <c r="C10376" s="50"/>
      <c r="D10376" s="50"/>
      <c r="E10376" s="56"/>
      <c r="F10376" s="50"/>
      <c r="L10376" s="50"/>
      <c r="N10376" s="50"/>
      <c r="O10376" s="50"/>
      <c r="P10376" s="50"/>
    </row>
    <row r="10377" spans="1:16">
      <c r="A10377" s="50"/>
      <c r="C10377" s="50"/>
      <c r="D10377" s="50"/>
      <c r="E10377" s="56"/>
      <c r="F10377" s="50"/>
      <c r="L10377" s="50"/>
      <c r="N10377" s="50"/>
      <c r="O10377" s="50"/>
      <c r="P10377" s="50"/>
    </row>
    <row r="10378" spans="1:16">
      <c r="A10378" s="50"/>
      <c r="C10378" s="50"/>
      <c r="D10378" s="50"/>
      <c r="E10378" s="56"/>
      <c r="F10378" s="50"/>
      <c r="L10378" s="50"/>
      <c r="N10378" s="50"/>
      <c r="O10378" s="50"/>
      <c r="P10378" s="50"/>
    </row>
    <row r="10379" spans="1:16">
      <c r="A10379" s="50"/>
      <c r="C10379" s="50"/>
      <c r="D10379" s="50"/>
      <c r="E10379" s="56"/>
      <c r="F10379" s="50"/>
      <c r="L10379" s="50"/>
      <c r="N10379" s="50"/>
      <c r="O10379" s="50"/>
      <c r="P10379" s="50"/>
    </row>
    <row r="10380" spans="1:16">
      <c r="A10380" s="50"/>
      <c r="C10380" s="50"/>
      <c r="D10380" s="50"/>
      <c r="E10380" s="56"/>
      <c r="F10380" s="50"/>
      <c r="L10380" s="50"/>
      <c r="N10380" s="50"/>
      <c r="O10380" s="50"/>
      <c r="P10380" s="50"/>
    </row>
    <row r="10381" spans="1:16">
      <c r="A10381" s="50"/>
      <c r="C10381" s="50"/>
      <c r="D10381" s="50"/>
      <c r="E10381" s="56"/>
      <c r="F10381" s="50"/>
      <c r="L10381" s="50"/>
      <c r="N10381" s="50"/>
      <c r="O10381" s="50"/>
      <c r="P10381" s="50"/>
    </row>
    <row r="10382" spans="1:16">
      <c r="A10382" s="50"/>
      <c r="C10382" s="50"/>
      <c r="D10382" s="50"/>
      <c r="E10382" s="56"/>
      <c r="F10382" s="50"/>
      <c r="L10382" s="50"/>
      <c r="N10382" s="50"/>
      <c r="O10382" s="50"/>
      <c r="P10382" s="50"/>
    </row>
    <row r="10383" spans="1:16">
      <c r="A10383" s="50"/>
      <c r="C10383" s="50"/>
      <c r="D10383" s="50"/>
      <c r="E10383" s="56"/>
      <c r="F10383" s="50"/>
      <c r="L10383" s="50"/>
      <c r="N10383" s="50"/>
      <c r="O10383" s="50"/>
      <c r="P10383" s="50"/>
    </row>
    <row r="10384" spans="1:16">
      <c r="A10384" s="50"/>
      <c r="C10384" s="50"/>
      <c r="D10384" s="50"/>
      <c r="E10384" s="56"/>
      <c r="F10384" s="50"/>
      <c r="L10384" s="50"/>
      <c r="N10384" s="50"/>
      <c r="O10384" s="50"/>
      <c r="P10384" s="50"/>
    </row>
    <row r="10385" spans="1:16">
      <c r="A10385" s="50"/>
      <c r="C10385" s="50"/>
      <c r="D10385" s="50"/>
      <c r="E10385" s="56"/>
      <c r="F10385" s="50"/>
      <c r="L10385" s="50"/>
      <c r="N10385" s="50"/>
      <c r="O10385" s="50"/>
      <c r="P10385" s="50"/>
    </row>
    <row r="10386" spans="1:16">
      <c r="A10386" s="50"/>
      <c r="C10386" s="50"/>
      <c r="D10386" s="50"/>
      <c r="E10386" s="56"/>
      <c r="F10386" s="50"/>
      <c r="L10386" s="50"/>
      <c r="N10386" s="50"/>
      <c r="O10386" s="50"/>
      <c r="P10386" s="50"/>
    </row>
    <row r="10387" spans="1:16">
      <c r="A10387" s="50"/>
      <c r="C10387" s="50"/>
      <c r="D10387" s="50"/>
      <c r="E10387" s="56"/>
      <c r="F10387" s="50"/>
      <c r="L10387" s="50"/>
      <c r="N10387" s="50"/>
      <c r="O10387" s="50"/>
      <c r="P10387" s="50"/>
    </row>
    <row r="10388" spans="1:16">
      <c r="A10388" s="50"/>
      <c r="C10388" s="50"/>
      <c r="D10388" s="50"/>
      <c r="E10388" s="56"/>
      <c r="F10388" s="50"/>
      <c r="L10388" s="50"/>
      <c r="N10388" s="50"/>
      <c r="O10388" s="50"/>
      <c r="P10388" s="50"/>
    </row>
    <row r="10389" spans="1:16">
      <c r="A10389" s="50"/>
      <c r="C10389" s="50"/>
      <c r="D10389" s="50"/>
      <c r="E10389" s="56"/>
      <c r="F10389" s="50"/>
      <c r="L10389" s="50"/>
      <c r="N10389" s="50"/>
      <c r="O10389" s="50"/>
      <c r="P10389" s="50"/>
    </row>
    <row r="10390" spans="1:16">
      <c r="A10390" s="50"/>
      <c r="C10390" s="50"/>
      <c r="D10390" s="50"/>
      <c r="E10390" s="56"/>
      <c r="F10390" s="50"/>
      <c r="L10390" s="50"/>
      <c r="N10390" s="50"/>
      <c r="O10390" s="50"/>
      <c r="P10390" s="50"/>
    </row>
    <row r="10391" spans="1:16">
      <c r="A10391" s="50"/>
      <c r="C10391" s="50"/>
      <c r="D10391" s="50"/>
      <c r="E10391" s="56"/>
      <c r="F10391" s="50"/>
      <c r="L10391" s="50"/>
      <c r="N10391" s="50"/>
      <c r="O10391" s="50"/>
      <c r="P10391" s="50"/>
    </row>
    <row r="10392" spans="1:16">
      <c r="A10392" s="50"/>
      <c r="C10392" s="50"/>
      <c r="D10392" s="50"/>
      <c r="E10392" s="56"/>
      <c r="F10392" s="50"/>
      <c r="L10392" s="50"/>
      <c r="N10392" s="50"/>
      <c r="O10392" s="50"/>
      <c r="P10392" s="50"/>
    </row>
    <row r="10393" spans="1:16">
      <c r="A10393" s="50"/>
      <c r="C10393" s="50"/>
      <c r="D10393" s="50"/>
      <c r="E10393" s="56"/>
      <c r="F10393" s="50"/>
      <c r="L10393" s="50"/>
      <c r="N10393" s="50"/>
      <c r="O10393" s="50"/>
      <c r="P10393" s="50"/>
    </row>
    <row r="10394" spans="1:16">
      <c r="A10394" s="50"/>
      <c r="C10394" s="50"/>
      <c r="D10394" s="50"/>
      <c r="E10394" s="56"/>
      <c r="F10394" s="50"/>
      <c r="L10394" s="50"/>
      <c r="N10394" s="50"/>
      <c r="O10394" s="50"/>
      <c r="P10394" s="50"/>
    </row>
    <row r="10395" spans="1:16">
      <c r="A10395" s="50"/>
      <c r="C10395" s="50"/>
      <c r="D10395" s="50"/>
      <c r="E10395" s="56"/>
      <c r="F10395" s="50"/>
      <c r="L10395" s="50"/>
      <c r="N10395" s="50"/>
      <c r="O10395" s="50"/>
      <c r="P10395" s="50"/>
    </row>
    <row r="10396" spans="1:16">
      <c r="A10396" s="50"/>
      <c r="C10396" s="50"/>
      <c r="D10396" s="50"/>
      <c r="E10396" s="56"/>
      <c r="F10396" s="50"/>
      <c r="L10396" s="50"/>
      <c r="N10396" s="50"/>
      <c r="O10396" s="50"/>
      <c r="P10396" s="50"/>
    </row>
    <row r="10397" spans="1:16">
      <c r="A10397" s="50"/>
      <c r="C10397" s="50"/>
      <c r="D10397" s="50"/>
      <c r="E10397" s="56"/>
      <c r="F10397" s="50"/>
      <c r="L10397" s="50"/>
      <c r="N10397" s="50"/>
      <c r="O10397" s="50"/>
      <c r="P10397" s="50"/>
    </row>
    <row r="10398" spans="1:16">
      <c r="A10398" s="50"/>
      <c r="C10398" s="50"/>
      <c r="D10398" s="50"/>
      <c r="E10398" s="56"/>
      <c r="F10398" s="50"/>
      <c r="L10398" s="50"/>
      <c r="N10398" s="50"/>
      <c r="O10398" s="50"/>
      <c r="P10398" s="50"/>
    </row>
    <row r="10399" spans="1:16">
      <c r="A10399" s="50"/>
      <c r="C10399" s="50"/>
      <c r="D10399" s="50"/>
      <c r="E10399" s="56"/>
      <c r="F10399" s="50"/>
      <c r="L10399" s="50"/>
      <c r="N10399" s="50"/>
      <c r="O10399" s="50"/>
      <c r="P10399" s="50"/>
    </row>
    <row r="10400" spans="1:16">
      <c r="A10400" s="50"/>
      <c r="C10400" s="50"/>
      <c r="D10400" s="50"/>
      <c r="E10400" s="56"/>
      <c r="F10400" s="50"/>
      <c r="L10400" s="50"/>
      <c r="N10400" s="50"/>
      <c r="O10400" s="50"/>
      <c r="P10400" s="50"/>
    </row>
    <row r="10401" spans="1:16">
      <c r="A10401" s="50"/>
      <c r="C10401" s="50"/>
      <c r="D10401" s="50"/>
      <c r="E10401" s="56"/>
      <c r="F10401" s="50"/>
      <c r="L10401" s="50"/>
      <c r="N10401" s="50"/>
      <c r="O10401" s="50"/>
      <c r="P10401" s="50"/>
    </row>
    <row r="10402" spans="1:16">
      <c r="A10402" s="50"/>
      <c r="C10402" s="50"/>
      <c r="D10402" s="50"/>
      <c r="E10402" s="56"/>
      <c r="F10402" s="50"/>
      <c r="L10402" s="50"/>
      <c r="N10402" s="50"/>
      <c r="O10402" s="50"/>
      <c r="P10402" s="50"/>
    </row>
    <row r="10403" spans="1:16">
      <c r="A10403" s="50"/>
      <c r="C10403" s="50"/>
      <c r="D10403" s="50"/>
      <c r="E10403" s="56"/>
      <c r="F10403" s="50"/>
      <c r="L10403" s="50"/>
      <c r="N10403" s="50"/>
      <c r="O10403" s="50"/>
      <c r="P10403" s="50"/>
    </row>
    <row r="10404" spans="1:16">
      <c r="A10404" s="50"/>
      <c r="C10404" s="50"/>
      <c r="D10404" s="50"/>
      <c r="E10404" s="56"/>
      <c r="F10404" s="50"/>
      <c r="L10404" s="50"/>
      <c r="N10404" s="50"/>
      <c r="O10404" s="50"/>
      <c r="P10404" s="50"/>
    </row>
    <row r="10405" spans="1:16">
      <c r="A10405" s="50"/>
      <c r="C10405" s="50"/>
      <c r="D10405" s="50"/>
      <c r="E10405" s="56"/>
      <c r="F10405" s="50"/>
      <c r="L10405" s="50"/>
      <c r="N10405" s="50"/>
      <c r="O10405" s="50"/>
      <c r="P10405" s="50"/>
    </row>
    <row r="10406" spans="1:16">
      <c r="A10406" s="50"/>
      <c r="C10406" s="50"/>
      <c r="D10406" s="50"/>
      <c r="E10406" s="56"/>
      <c r="F10406" s="50"/>
      <c r="L10406" s="50"/>
      <c r="N10406" s="50"/>
      <c r="O10406" s="50"/>
      <c r="P10406" s="50"/>
    </row>
    <row r="10407" spans="1:16">
      <c r="A10407" s="50"/>
      <c r="C10407" s="50"/>
      <c r="D10407" s="50"/>
      <c r="E10407" s="56"/>
      <c r="F10407" s="50"/>
      <c r="L10407" s="50"/>
      <c r="N10407" s="50"/>
      <c r="O10407" s="50"/>
      <c r="P10407" s="50"/>
    </row>
    <row r="10408" spans="1:16">
      <c r="A10408" s="50"/>
      <c r="C10408" s="50"/>
      <c r="D10408" s="50"/>
      <c r="E10408" s="56"/>
      <c r="F10408" s="50"/>
      <c r="L10408" s="50"/>
      <c r="N10408" s="50"/>
      <c r="O10408" s="50"/>
      <c r="P10408" s="50"/>
    </row>
    <row r="10409" spans="1:16">
      <c r="A10409" s="50"/>
      <c r="C10409" s="50"/>
      <c r="D10409" s="50"/>
      <c r="E10409" s="56"/>
      <c r="F10409" s="50"/>
      <c r="L10409" s="50"/>
      <c r="N10409" s="50"/>
      <c r="O10409" s="50"/>
      <c r="P10409" s="50"/>
    </row>
    <row r="10410" spans="1:16">
      <c r="A10410" s="50"/>
      <c r="C10410" s="50"/>
      <c r="D10410" s="50"/>
      <c r="E10410" s="56"/>
      <c r="F10410" s="50"/>
      <c r="L10410" s="50"/>
      <c r="N10410" s="50"/>
      <c r="O10410" s="50"/>
      <c r="P10410" s="50"/>
    </row>
    <row r="10411" spans="1:16">
      <c r="A10411" s="50"/>
      <c r="C10411" s="50"/>
      <c r="D10411" s="50"/>
      <c r="E10411" s="56"/>
      <c r="F10411" s="50"/>
      <c r="L10411" s="50"/>
      <c r="N10411" s="50"/>
      <c r="O10411" s="50"/>
      <c r="P10411" s="50"/>
    </row>
    <row r="10412" spans="1:16">
      <c r="A10412" s="50"/>
      <c r="C10412" s="50"/>
      <c r="D10412" s="50"/>
      <c r="E10412" s="56"/>
      <c r="F10412" s="50"/>
      <c r="L10412" s="50"/>
      <c r="N10412" s="50"/>
      <c r="O10412" s="50"/>
      <c r="P10412" s="50"/>
    </row>
    <row r="10413" spans="1:16">
      <c r="A10413" s="50"/>
      <c r="C10413" s="50"/>
      <c r="D10413" s="50"/>
      <c r="E10413" s="56"/>
      <c r="F10413" s="50"/>
      <c r="L10413" s="50"/>
      <c r="N10413" s="50"/>
      <c r="O10413" s="50"/>
      <c r="P10413" s="50"/>
    </row>
    <row r="10414" spans="1:16">
      <c r="A10414" s="50"/>
      <c r="C10414" s="50"/>
      <c r="D10414" s="50"/>
      <c r="E10414" s="56"/>
      <c r="F10414" s="50"/>
      <c r="L10414" s="50"/>
      <c r="N10414" s="50"/>
      <c r="O10414" s="50"/>
      <c r="P10414" s="50"/>
    </row>
    <row r="10415" spans="1:16">
      <c r="A10415" s="50"/>
      <c r="C10415" s="50"/>
      <c r="D10415" s="50"/>
      <c r="E10415" s="56"/>
      <c r="F10415" s="50"/>
      <c r="L10415" s="50"/>
      <c r="N10415" s="50"/>
      <c r="O10415" s="50"/>
      <c r="P10415" s="50"/>
    </row>
    <row r="10416" spans="1:16">
      <c r="A10416" s="50"/>
      <c r="C10416" s="50"/>
      <c r="D10416" s="50"/>
      <c r="E10416" s="56"/>
      <c r="F10416" s="50"/>
      <c r="L10416" s="50"/>
      <c r="N10416" s="50"/>
      <c r="O10416" s="50"/>
      <c r="P10416" s="50"/>
    </row>
    <row r="10417" spans="1:16">
      <c r="A10417" s="50"/>
      <c r="C10417" s="50"/>
      <c r="D10417" s="50"/>
      <c r="E10417" s="56"/>
      <c r="F10417" s="50"/>
      <c r="L10417" s="50"/>
      <c r="N10417" s="50"/>
      <c r="O10417" s="50"/>
      <c r="P10417" s="50"/>
    </row>
    <row r="10418" spans="1:16">
      <c r="A10418" s="50"/>
      <c r="C10418" s="50"/>
      <c r="D10418" s="50"/>
      <c r="E10418" s="56"/>
      <c r="F10418" s="50"/>
      <c r="L10418" s="50"/>
      <c r="N10418" s="50"/>
      <c r="O10418" s="50"/>
      <c r="P10418" s="50"/>
    </row>
    <row r="10419" spans="1:16">
      <c r="A10419" s="50"/>
      <c r="C10419" s="50"/>
      <c r="D10419" s="50"/>
      <c r="E10419" s="56"/>
      <c r="F10419" s="50"/>
      <c r="L10419" s="50"/>
      <c r="N10419" s="50"/>
      <c r="O10419" s="50"/>
      <c r="P10419" s="50"/>
    </row>
    <row r="10420" spans="1:16">
      <c r="A10420" s="50"/>
      <c r="C10420" s="50"/>
      <c r="D10420" s="50"/>
      <c r="E10420" s="56"/>
      <c r="F10420" s="50"/>
      <c r="L10420" s="50"/>
      <c r="N10420" s="50"/>
      <c r="O10420" s="50"/>
      <c r="P10420" s="50"/>
    </row>
    <row r="10421" spans="1:16">
      <c r="A10421" s="50"/>
      <c r="C10421" s="50"/>
      <c r="D10421" s="50"/>
      <c r="E10421" s="56"/>
      <c r="F10421" s="50"/>
      <c r="L10421" s="50"/>
      <c r="N10421" s="50"/>
      <c r="O10421" s="50"/>
      <c r="P10421" s="50"/>
    </row>
    <row r="10422" spans="1:16">
      <c r="A10422" s="50"/>
      <c r="C10422" s="50"/>
      <c r="D10422" s="50"/>
      <c r="E10422" s="56"/>
      <c r="F10422" s="50"/>
      <c r="L10422" s="50"/>
      <c r="N10422" s="50"/>
      <c r="O10422" s="50"/>
      <c r="P10422" s="50"/>
    </row>
    <row r="10423" spans="1:16">
      <c r="A10423" s="50"/>
      <c r="C10423" s="50"/>
      <c r="D10423" s="50"/>
      <c r="E10423" s="56"/>
      <c r="F10423" s="50"/>
      <c r="L10423" s="50"/>
      <c r="N10423" s="50"/>
      <c r="O10423" s="50"/>
      <c r="P10423" s="50"/>
    </row>
    <row r="10424" spans="1:16">
      <c r="A10424" s="50"/>
      <c r="C10424" s="50"/>
      <c r="D10424" s="50"/>
      <c r="E10424" s="56"/>
      <c r="F10424" s="50"/>
      <c r="L10424" s="50"/>
      <c r="N10424" s="50"/>
      <c r="O10424" s="50"/>
      <c r="P10424" s="50"/>
    </row>
    <row r="10425" spans="1:16">
      <c r="A10425" s="50"/>
      <c r="C10425" s="50"/>
      <c r="D10425" s="50"/>
      <c r="E10425" s="56"/>
      <c r="F10425" s="50"/>
      <c r="L10425" s="50"/>
      <c r="N10425" s="50"/>
      <c r="O10425" s="50"/>
      <c r="P10425" s="50"/>
    </row>
    <row r="10426" spans="1:16">
      <c r="A10426" s="50"/>
      <c r="C10426" s="50"/>
      <c r="D10426" s="50"/>
      <c r="E10426" s="56"/>
      <c r="F10426" s="50"/>
      <c r="L10426" s="50"/>
      <c r="N10426" s="50"/>
      <c r="O10426" s="50"/>
      <c r="P10426" s="50"/>
    </row>
    <row r="10427" spans="1:16">
      <c r="A10427" s="50"/>
      <c r="C10427" s="50"/>
      <c r="D10427" s="50"/>
      <c r="E10427" s="56"/>
      <c r="F10427" s="50"/>
      <c r="L10427" s="50"/>
      <c r="N10427" s="50"/>
      <c r="O10427" s="50"/>
      <c r="P10427" s="50"/>
    </row>
    <row r="10428" spans="1:16">
      <c r="A10428" s="50"/>
      <c r="C10428" s="50"/>
      <c r="D10428" s="50"/>
      <c r="E10428" s="56"/>
      <c r="F10428" s="50"/>
      <c r="L10428" s="50"/>
      <c r="N10428" s="50"/>
      <c r="O10428" s="50"/>
      <c r="P10428" s="50"/>
    </row>
    <row r="10429" spans="1:16">
      <c r="A10429" s="50"/>
      <c r="C10429" s="50"/>
      <c r="D10429" s="50"/>
      <c r="E10429" s="56"/>
      <c r="F10429" s="50"/>
      <c r="L10429" s="50"/>
      <c r="N10429" s="50"/>
      <c r="O10429" s="50"/>
      <c r="P10429" s="50"/>
    </row>
    <row r="10430" spans="1:16">
      <c r="A10430" s="50"/>
      <c r="C10430" s="50"/>
      <c r="D10430" s="50"/>
      <c r="E10430" s="56"/>
      <c r="F10430" s="50"/>
      <c r="L10430" s="50"/>
      <c r="N10430" s="50"/>
      <c r="O10430" s="50"/>
      <c r="P10430" s="50"/>
    </row>
    <row r="10431" spans="1:16">
      <c r="A10431" s="50"/>
      <c r="C10431" s="50"/>
      <c r="D10431" s="50"/>
      <c r="E10431" s="56"/>
      <c r="F10431" s="50"/>
      <c r="L10431" s="50"/>
      <c r="N10431" s="50"/>
      <c r="O10431" s="50"/>
      <c r="P10431" s="50"/>
    </row>
    <row r="10432" spans="1:16">
      <c r="A10432" s="50"/>
      <c r="C10432" s="50"/>
      <c r="D10432" s="50"/>
      <c r="E10432" s="56"/>
      <c r="F10432" s="50"/>
      <c r="L10432" s="50"/>
      <c r="N10432" s="50"/>
      <c r="O10432" s="50"/>
      <c r="P10432" s="50"/>
    </row>
    <row r="10433" spans="1:16">
      <c r="A10433" s="50"/>
      <c r="C10433" s="50"/>
      <c r="D10433" s="50"/>
      <c r="E10433" s="56"/>
      <c r="F10433" s="50"/>
      <c r="L10433" s="50"/>
      <c r="N10433" s="50"/>
      <c r="O10433" s="50"/>
      <c r="P10433" s="50"/>
    </row>
    <row r="10434" spans="1:16">
      <c r="A10434" s="50"/>
      <c r="C10434" s="50"/>
      <c r="D10434" s="50"/>
      <c r="E10434" s="56"/>
      <c r="F10434" s="50"/>
      <c r="L10434" s="50"/>
      <c r="N10434" s="50"/>
      <c r="O10434" s="50"/>
      <c r="P10434" s="50"/>
    </row>
    <row r="10435" spans="1:16">
      <c r="A10435" s="50"/>
      <c r="C10435" s="50"/>
      <c r="D10435" s="50"/>
      <c r="E10435" s="56"/>
      <c r="F10435" s="50"/>
      <c r="L10435" s="50"/>
      <c r="N10435" s="50"/>
      <c r="O10435" s="50"/>
      <c r="P10435" s="50"/>
    </row>
    <row r="10436" spans="1:16">
      <c r="A10436" s="50"/>
      <c r="C10436" s="50"/>
      <c r="D10436" s="50"/>
      <c r="E10436" s="56"/>
      <c r="F10436" s="50"/>
      <c r="L10436" s="50"/>
      <c r="N10436" s="50"/>
      <c r="O10436" s="50"/>
      <c r="P10436" s="50"/>
    </row>
    <row r="10437" spans="1:16">
      <c r="A10437" s="50"/>
      <c r="C10437" s="50"/>
      <c r="D10437" s="50"/>
      <c r="E10437" s="56"/>
      <c r="F10437" s="50"/>
      <c r="L10437" s="50"/>
      <c r="N10437" s="50"/>
      <c r="O10437" s="50"/>
      <c r="P10437" s="50"/>
    </row>
    <row r="10438" spans="1:16">
      <c r="A10438" s="50"/>
      <c r="C10438" s="50"/>
      <c r="D10438" s="50"/>
      <c r="E10438" s="56"/>
      <c r="F10438" s="50"/>
      <c r="L10438" s="50"/>
      <c r="N10438" s="50"/>
      <c r="O10438" s="50"/>
      <c r="P10438" s="50"/>
    </row>
    <row r="10439" spans="1:16">
      <c r="A10439" s="50"/>
      <c r="C10439" s="50"/>
      <c r="D10439" s="50"/>
      <c r="E10439" s="56"/>
      <c r="F10439" s="50"/>
      <c r="L10439" s="50"/>
      <c r="N10439" s="50"/>
      <c r="O10439" s="50"/>
      <c r="P10439" s="50"/>
    </row>
    <row r="10440" spans="1:16">
      <c r="A10440" s="50"/>
      <c r="C10440" s="50"/>
      <c r="D10440" s="50"/>
      <c r="E10440" s="56"/>
      <c r="F10440" s="50"/>
      <c r="L10440" s="50"/>
      <c r="N10440" s="50"/>
      <c r="O10440" s="50"/>
      <c r="P10440" s="50"/>
    </row>
    <row r="10441" spans="1:16">
      <c r="A10441" s="50"/>
      <c r="C10441" s="50"/>
      <c r="D10441" s="50"/>
      <c r="E10441" s="56"/>
      <c r="F10441" s="50"/>
      <c r="L10441" s="50"/>
      <c r="N10441" s="50"/>
      <c r="O10441" s="50"/>
      <c r="P10441" s="50"/>
    </row>
    <row r="10442" spans="1:16">
      <c r="A10442" s="50"/>
      <c r="C10442" s="50"/>
      <c r="D10442" s="50"/>
      <c r="E10442" s="56"/>
      <c r="F10442" s="50"/>
      <c r="L10442" s="50"/>
      <c r="N10442" s="50"/>
      <c r="O10442" s="50"/>
      <c r="P10442" s="50"/>
    </row>
    <row r="10443" spans="1:16">
      <c r="A10443" s="50"/>
      <c r="C10443" s="50"/>
      <c r="D10443" s="50"/>
      <c r="E10443" s="56"/>
      <c r="F10443" s="50"/>
      <c r="L10443" s="50"/>
      <c r="N10443" s="50"/>
      <c r="O10443" s="50"/>
      <c r="P10443" s="50"/>
    </row>
    <row r="10444" spans="1:16">
      <c r="A10444" s="50"/>
      <c r="C10444" s="50"/>
      <c r="D10444" s="50"/>
      <c r="E10444" s="56"/>
      <c r="F10444" s="50"/>
      <c r="L10444" s="50"/>
      <c r="N10444" s="50"/>
      <c r="O10444" s="50"/>
      <c r="P10444" s="50"/>
    </row>
    <row r="10445" spans="1:16">
      <c r="A10445" s="50"/>
      <c r="C10445" s="50"/>
      <c r="D10445" s="50"/>
      <c r="E10445" s="56"/>
      <c r="F10445" s="50"/>
      <c r="L10445" s="50"/>
      <c r="N10445" s="50"/>
      <c r="O10445" s="50"/>
      <c r="P10445" s="50"/>
    </row>
    <row r="10446" spans="1:16">
      <c r="A10446" s="50"/>
      <c r="C10446" s="50"/>
      <c r="D10446" s="50"/>
      <c r="E10446" s="56"/>
      <c r="F10446" s="50"/>
      <c r="L10446" s="50"/>
      <c r="N10446" s="50"/>
      <c r="O10446" s="50"/>
      <c r="P10446" s="50"/>
    </row>
    <row r="10447" spans="1:16">
      <c r="A10447" s="50"/>
      <c r="C10447" s="50"/>
      <c r="D10447" s="50"/>
      <c r="E10447" s="56"/>
      <c r="F10447" s="50"/>
      <c r="L10447" s="50"/>
      <c r="N10447" s="50"/>
      <c r="O10447" s="50"/>
      <c r="P10447" s="50"/>
    </row>
    <row r="10448" spans="1:16">
      <c r="A10448" s="50"/>
      <c r="C10448" s="50"/>
      <c r="D10448" s="50"/>
      <c r="E10448" s="56"/>
      <c r="F10448" s="50"/>
      <c r="L10448" s="50"/>
      <c r="N10448" s="50"/>
      <c r="O10448" s="50"/>
      <c r="P10448" s="50"/>
    </row>
    <row r="10449" spans="1:16">
      <c r="A10449" s="50"/>
      <c r="C10449" s="50"/>
      <c r="D10449" s="50"/>
      <c r="E10449" s="56"/>
      <c r="F10449" s="50"/>
      <c r="L10449" s="50"/>
      <c r="N10449" s="50"/>
      <c r="O10449" s="50"/>
      <c r="P10449" s="50"/>
    </row>
    <row r="10450" spans="1:16">
      <c r="A10450" s="50"/>
      <c r="C10450" s="50"/>
      <c r="D10450" s="50"/>
      <c r="E10450" s="56"/>
      <c r="F10450" s="50"/>
      <c r="L10450" s="50"/>
      <c r="N10450" s="50"/>
      <c r="O10450" s="50"/>
      <c r="P10450" s="50"/>
    </row>
    <row r="10451" spans="1:16">
      <c r="A10451" s="50"/>
      <c r="C10451" s="50"/>
      <c r="D10451" s="50"/>
      <c r="E10451" s="56"/>
      <c r="F10451" s="50"/>
      <c r="L10451" s="50"/>
      <c r="N10451" s="50"/>
      <c r="O10451" s="50"/>
      <c r="P10451" s="50"/>
    </row>
    <row r="10452" spans="1:16">
      <c r="A10452" s="50"/>
      <c r="C10452" s="50"/>
      <c r="D10452" s="50"/>
      <c r="E10452" s="56"/>
      <c r="F10452" s="50"/>
      <c r="L10452" s="50"/>
      <c r="N10452" s="50"/>
      <c r="O10452" s="50"/>
      <c r="P10452" s="50"/>
    </row>
    <row r="10453" spans="1:16">
      <c r="A10453" s="50"/>
      <c r="C10453" s="50"/>
      <c r="D10453" s="50"/>
      <c r="E10453" s="56"/>
      <c r="F10453" s="50"/>
      <c r="L10453" s="50"/>
      <c r="N10453" s="50"/>
      <c r="O10453" s="50"/>
      <c r="P10453" s="50"/>
    </row>
    <row r="10454" spans="1:16">
      <c r="A10454" s="50"/>
      <c r="C10454" s="50"/>
      <c r="D10454" s="50"/>
      <c r="E10454" s="56"/>
      <c r="F10454" s="50"/>
      <c r="L10454" s="50"/>
      <c r="N10454" s="50"/>
      <c r="O10454" s="50"/>
      <c r="P10454" s="50"/>
    </row>
    <row r="10455" spans="1:16">
      <c r="A10455" s="50"/>
      <c r="C10455" s="50"/>
      <c r="D10455" s="50"/>
      <c r="E10455" s="56"/>
      <c r="F10455" s="50"/>
      <c r="L10455" s="50"/>
      <c r="N10455" s="50"/>
      <c r="O10455" s="50"/>
      <c r="P10455" s="50"/>
    </row>
    <row r="10456" spans="1:16">
      <c r="A10456" s="50"/>
      <c r="C10456" s="50"/>
      <c r="D10456" s="50"/>
      <c r="E10456" s="56"/>
      <c r="F10456" s="50"/>
      <c r="L10456" s="50"/>
      <c r="N10456" s="50"/>
      <c r="O10456" s="50"/>
      <c r="P10456" s="50"/>
    </row>
    <row r="10457" spans="1:16">
      <c r="A10457" s="50"/>
      <c r="C10457" s="50"/>
      <c r="D10457" s="50"/>
      <c r="E10457" s="56"/>
      <c r="F10457" s="50"/>
      <c r="L10457" s="50"/>
      <c r="N10457" s="50"/>
      <c r="O10457" s="50"/>
      <c r="P10457" s="50"/>
    </row>
    <row r="10458" spans="1:16">
      <c r="A10458" s="50"/>
      <c r="C10458" s="50"/>
      <c r="D10458" s="50"/>
      <c r="E10458" s="56"/>
      <c r="F10458" s="50"/>
      <c r="L10458" s="50"/>
      <c r="N10458" s="50"/>
      <c r="O10458" s="50"/>
      <c r="P10458" s="50"/>
    </row>
    <row r="10459" spans="1:16">
      <c r="A10459" s="50"/>
      <c r="C10459" s="50"/>
      <c r="D10459" s="50"/>
      <c r="E10459" s="56"/>
      <c r="F10459" s="50"/>
      <c r="L10459" s="50"/>
      <c r="N10459" s="50"/>
      <c r="O10459" s="50"/>
      <c r="P10459" s="50"/>
    </row>
    <row r="10460" spans="1:16">
      <c r="A10460" s="50"/>
      <c r="C10460" s="50"/>
      <c r="D10460" s="50"/>
      <c r="E10460" s="56"/>
      <c r="F10460" s="50"/>
      <c r="L10460" s="50"/>
      <c r="N10460" s="50"/>
      <c r="O10460" s="50"/>
      <c r="P10460" s="50"/>
    </row>
    <row r="10461" spans="1:16">
      <c r="A10461" s="50"/>
      <c r="C10461" s="50"/>
      <c r="D10461" s="50"/>
      <c r="E10461" s="56"/>
      <c r="F10461" s="50"/>
      <c r="L10461" s="50"/>
      <c r="N10461" s="50"/>
      <c r="O10461" s="50"/>
      <c r="P10461" s="50"/>
    </row>
    <row r="10462" spans="1:16">
      <c r="A10462" s="50"/>
      <c r="C10462" s="50"/>
      <c r="D10462" s="50"/>
      <c r="E10462" s="56"/>
      <c r="F10462" s="50"/>
      <c r="L10462" s="50"/>
      <c r="N10462" s="50"/>
      <c r="O10462" s="50"/>
      <c r="P10462" s="50"/>
    </row>
    <row r="10463" spans="1:16">
      <c r="A10463" s="50"/>
      <c r="C10463" s="50"/>
      <c r="D10463" s="50"/>
      <c r="E10463" s="56"/>
      <c r="F10463" s="50"/>
      <c r="L10463" s="50"/>
      <c r="N10463" s="50"/>
      <c r="O10463" s="50"/>
      <c r="P10463" s="50"/>
    </row>
    <row r="10464" spans="1:16">
      <c r="A10464" s="50"/>
      <c r="C10464" s="50"/>
      <c r="D10464" s="50"/>
      <c r="E10464" s="56"/>
      <c r="F10464" s="50"/>
      <c r="L10464" s="50"/>
      <c r="N10464" s="50"/>
      <c r="O10464" s="50"/>
      <c r="P10464" s="50"/>
    </row>
    <row r="10465" spans="1:16">
      <c r="A10465" s="50"/>
      <c r="C10465" s="50"/>
      <c r="D10465" s="50"/>
      <c r="E10465" s="56"/>
      <c r="F10465" s="50"/>
      <c r="L10465" s="50"/>
      <c r="N10465" s="50"/>
      <c r="O10465" s="50"/>
      <c r="P10465" s="50"/>
    </row>
    <row r="10466" spans="1:16">
      <c r="A10466" s="50"/>
      <c r="C10466" s="50"/>
      <c r="D10466" s="50"/>
      <c r="E10466" s="56"/>
      <c r="F10466" s="50"/>
      <c r="L10466" s="50"/>
      <c r="N10466" s="50"/>
      <c r="O10466" s="50"/>
      <c r="P10466" s="50"/>
    </row>
    <row r="10467" spans="1:16">
      <c r="A10467" s="50"/>
      <c r="C10467" s="50"/>
      <c r="D10467" s="50"/>
      <c r="E10467" s="56"/>
      <c r="F10467" s="50"/>
      <c r="L10467" s="50"/>
      <c r="N10467" s="50"/>
      <c r="O10467" s="50"/>
      <c r="P10467" s="50"/>
    </row>
    <row r="10468" spans="1:16">
      <c r="A10468" s="50"/>
      <c r="C10468" s="50"/>
      <c r="D10468" s="50"/>
      <c r="E10468" s="56"/>
      <c r="F10468" s="50"/>
      <c r="L10468" s="50"/>
      <c r="N10468" s="50"/>
      <c r="O10468" s="50"/>
      <c r="P10468" s="50"/>
    </row>
    <row r="10469" spans="1:16">
      <c r="A10469" s="50"/>
      <c r="C10469" s="50"/>
      <c r="D10469" s="50"/>
      <c r="E10469" s="56"/>
      <c r="F10469" s="50"/>
      <c r="L10469" s="50"/>
      <c r="N10469" s="50"/>
      <c r="O10469" s="50"/>
      <c r="P10469" s="50"/>
    </row>
    <row r="10470" spans="1:16">
      <c r="A10470" s="50"/>
      <c r="C10470" s="50"/>
      <c r="D10470" s="50"/>
      <c r="E10470" s="56"/>
      <c r="F10470" s="50"/>
      <c r="L10470" s="50"/>
      <c r="N10470" s="50"/>
      <c r="O10470" s="50"/>
      <c r="P10470" s="50"/>
    </row>
    <row r="10471" spans="1:16">
      <c r="A10471" s="50"/>
      <c r="C10471" s="50"/>
      <c r="D10471" s="50"/>
      <c r="E10471" s="56"/>
      <c r="F10471" s="50"/>
      <c r="L10471" s="50"/>
      <c r="N10471" s="50"/>
      <c r="O10471" s="50"/>
      <c r="P10471" s="50"/>
    </row>
    <row r="10472" spans="1:16">
      <c r="A10472" s="50"/>
      <c r="C10472" s="50"/>
      <c r="D10472" s="50"/>
      <c r="E10472" s="56"/>
      <c r="F10472" s="50"/>
      <c r="L10472" s="50"/>
      <c r="N10472" s="50"/>
      <c r="O10472" s="50"/>
      <c r="P10472" s="50"/>
    </row>
    <row r="10473" spans="1:16">
      <c r="A10473" s="50"/>
      <c r="C10473" s="50"/>
      <c r="D10473" s="50"/>
      <c r="E10473" s="56"/>
      <c r="F10473" s="50"/>
      <c r="L10473" s="50"/>
      <c r="N10473" s="50"/>
      <c r="O10473" s="50"/>
      <c r="P10473" s="50"/>
    </row>
    <row r="10474" spans="1:16">
      <c r="A10474" s="50"/>
      <c r="C10474" s="50"/>
      <c r="D10474" s="50"/>
      <c r="E10474" s="56"/>
      <c r="F10474" s="50"/>
      <c r="L10474" s="50"/>
      <c r="N10474" s="50"/>
      <c r="O10474" s="50"/>
      <c r="P10474" s="50"/>
    </row>
    <row r="10475" spans="1:16">
      <c r="A10475" s="50"/>
      <c r="C10475" s="50"/>
      <c r="D10475" s="50"/>
      <c r="E10475" s="56"/>
      <c r="F10475" s="50"/>
      <c r="L10475" s="50"/>
      <c r="N10475" s="50"/>
      <c r="O10475" s="50"/>
      <c r="P10475" s="50"/>
    </row>
    <row r="10476" spans="1:16">
      <c r="A10476" s="50"/>
      <c r="C10476" s="50"/>
      <c r="D10476" s="50"/>
      <c r="E10476" s="56"/>
      <c r="F10476" s="50"/>
      <c r="L10476" s="50"/>
      <c r="N10476" s="50"/>
      <c r="O10476" s="50"/>
      <c r="P10476" s="50"/>
    </row>
    <row r="10477" spans="1:16">
      <c r="A10477" s="50"/>
      <c r="C10477" s="50"/>
      <c r="D10477" s="50"/>
      <c r="E10477" s="56"/>
      <c r="F10477" s="50"/>
      <c r="L10477" s="50"/>
      <c r="N10477" s="50"/>
      <c r="O10477" s="50"/>
      <c r="P10477" s="50"/>
    </row>
    <row r="10478" spans="1:16">
      <c r="A10478" s="50"/>
      <c r="C10478" s="50"/>
      <c r="D10478" s="50"/>
      <c r="E10478" s="56"/>
      <c r="F10478" s="50"/>
      <c r="L10478" s="50"/>
      <c r="N10478" s="50"/>
      <c r="O10478" s="50"/>
      <c r="P10478" s="50"/>
    </row>
    <row r="10479" spans="1:16">
      <c r="A10479" s="50"/>
      <c r="C10479" s="50"/>
      <c r="D10479" s="50"/>
      <c r="E10479" s="56"/>
      <c r="F10479" s="50"/>
      <c r="L10479" s="50"/>
      <c r="N10479" s="50"/>
      <c r="O10479" s="50"/>
      <c r="P10479" s="50"/>
    </row>
    <row r="10480" spans="1:16">
      <c r="A10480" s="50"/>
      <c r="C10480" s="50"/>
      <c r="D10480" s="50"/>
      <c r="E10480" s="56"/>
      <c r="F10480" s="50"/>
      <c r="L10480" s="50"/>
      <c r="N10480" s="50"/>
      <c r="O10480" s="50"/>
      <c r="P10480" s="50"/>
    </row>
    <row r="10481" spans="1:16">
      <c r="A10481" s="50"/>
      <c r="C10481" s="50"/>
      <c r="D10481" s="50"/>
      <c r="E10481" s="56"/>
      <c r="F10481" s="50"/>
      <c r="L10481" s="50"/>
      <c r="N10481" s="50"/>
      <c r="O10481" s="50"/>
      <c r="P10481" s="50"/>
    </row>
    <row r="10482" spans="1:16">
      <c r="A10482" s="50"/>
      <c r="C10482" s="50"/>
      <c r="D10482" s="50"/>
      <c r="E10482" s="56"/>
      <c r="F10482" s="50"/>
      <c r="L10482" s="50"/>
      <c r="N10482" s="50"/>
      <c r="O10482" s="50"/>
      <c r="P10482" s="50"/>
    </row>
    <row r="10483" spans="1:16">
      <c r="A10483" s="50"/>
      <c r="C10483" s="50"/>
      <c r="D10483" s="50"/>
      <c r="E10483" s="56"/>
      <c r="F10483" s="50"/>
      <c r="L10483" s="50"/>
      <c r="N10483" s="50"/>
      <c r="O10483" s="50"/>
      <c r="P10483" s="50"/>
    </row>
    <row r="10484" spans="1:16">
      <c r="A10484" s="50"/>
      <c r="C10484" s="50"/>
      <c r="D10484" s="50"/>
      <c r="E10484" s="56"/>
      <c r="F10484" s="50"/>
      <c r="L10484" s="50"/>
      <c r="N10484" s="50"/>
      <c r="O10484" s="50"/>
      <c r="P10484" s="50"/>
    </row>
    <row r="10485" spans="1:16">
      <c r="A10485" s="50"/>
      <c r="C10485" s="50"/>
      <c r="D10485" s="50"/>
      <c r="E10485" s="56"/>
      <c r="F10485" s="50"/>
      <c r="L10485" s="50"/>
      <c r="N10485" s="50"/>
      <c r="O10485" s="50"/>
      <c r="P10485" s="50"/>
    </row>
    <row r="10486" spans="1:16">
      <c r="A10486" s="50"/>
      <c r="C10486" s="50"/>
      <c r="D10486" s="50"/>
      <c r="E10486" s="56"/>
      <c r="F10486" s="50"/>
      <c r="L10486" s="50"/>
      <c r="N10486" s="50"/>
      <c r="O10486" s="50"/>
      <c r="P10486" s="50"/>
    </row>
    <row r="10487" spans="1:16">
      <c r="A10487" s="50"/>
      <c r="C10487" s="50"/>
      <c r="D10487" s="50"/>
      <c r="E10487" s="56"/>
      <c r="F10487" s="50"/>
      <c r="L10487" s="50"/>
      <c r="N10487" s="50"/>
      <c r="O10487" s="50"/>
      <c r="P10487" s="50"/>
    </row>
    <row r="10488" spans="1:16">
      <c r="A10488" s="50"/>
      <c r="C10488" s="50"/>
      <c r="D10488" s="50"/>
      <c r="E10488" s="56"/>
      <c r="F10488" s="50"/>
      <c r="L10488" s="50"/>
      <c r="N10488" s="50"/>
      <c r="O10488" s="50"/>
      <c r="P10488" s="50"/>
    </row>
    <row r="10489" spans="1:16">
      <c r="A10489" s="50"/>
      <c r="C10489" s="50"/>
      <c r="D10489" s="50"/>
      <c r="E10489" s="56"/>
      <c r="F10489" s="50"/>
      <c r="L10489" s="50"/>
      <c r="N10489" s="50"/>
      <c r="O10489" s="50"/>
      <c r="P10489" s="50"/>
    </row>
    <row r="10490" spans="1:16">
      <c r="A10490" s="50"/>
      <c r="C10490" s="50"/>
      <c r="D10490" s="50"/>
      <c r="E10490" s="56"/>
      <c r="F10490" s="50"/>
      <c r="L10490" s="50"/>
      <c r="N10490" s="50"/>
      <c r="O10490" s="50"/>
      <c r="P10490" s="50"/>
    </row>
    <row r="10491" spans="1:16">
      <c r="A10491" s="50"/>
      <c r="C10491" s="50"/>
      <c r="D10491" s="50"/>
      <c r="E10491" s="56"/>
      <c r="F10491" s="50"/>
      <c r="L10491" s="50"/>
      <c r="N10491" s="50"/>
      <c r="O10491" s="50"/>
      <c r="P10491" s="50"/>
    </row>
    <row r="10492" spans="1:16">
      <c r="A10492" s="50"/>
      <c r="C10492" s="50"/>
      <c r="D10492" s="50"/>
      <c r="E10492" s="56"/>
      <c r="F10492" s="50"/>
      <c r="L10492" s="50"/>
      <c r="N10492" s="50"/>
      <c r="O10492" s="50"/>
      <c r="P10492" s="50"/>
    </row>
    <row r="10493" spans="1:16">
      <c r="A10493" s="50"/>
      <c r="C10493" s="50"/>
      <c r="D10493" s="50"/>
      <c r="E10493" s="56"/>
      <c r="F10493" s="50"/>
      <c r="L10493" s="50"/>
      <c r="N10493" s="50"/>
      <c r="O10493" s="50"/>
      <c r="P10493" s="50"/>
    </row>
    <row r="10494" spans="1:16">
      <c r="A10494" s="50"/>
      <c r="C10494" s="50"/>
      <c r="D10494" s="50"/>
      <c r="E10494" s="56"/>
      <c r="F10494" s="50"/>
      <c r="L10494" s="50"/>
      <c r="N10494" s="50"/>
      <c r="O10494" s="50"/>
      <c r="P10494" s="50"/>
    </row>
    <row r="10495" spans="1:16">
      <c r="A10495" s="50"/>
      <c r="C10495" s="50"/>
      <c r="D10495" s="50"/>
      <c r="E10495" s="56"/>
      <c r="F10495" s="50"/>
      <c r="L10495" s="50"/>
      <c r="N10495" s="50"/>
      <c r="O10495" s="50"/>
      <c r="P10495" s="50"/>
    </row>
    <row r="10496" spans="1:16">
      <c r="A10496" s="50"/>
      <c r="C10496" s="50"/>
      <c r="D10496" s="50"/>
      <c r="E10496" s="56"/>
      <c r="F10496" s="50"/>
      <c r="L10496" s="50"/>
      <c r="N10496" s="50"/>
      <c r="O10496" s="50"/>
      <c r="P10496" s="50"/>
    </row>
    <row r="10497" spans="1:16">
      <c r="A10497" s="50"/>
      <c r="C10497" s="50"/>
      <c r="D10497" s="50"/>
      <c r="E10497" s="56"/>
      <c r="F10497" s="50"/>
      <c r="L10497" s="50"/>
      <c r="N10497" s="50"/>
      <c r="O10497" s="50"/>
      <c r="P10497" s="50"/>
    </row>
    <row r="10498" spans="1:16">
      <c r="A10498" s="50"/>
      <c r="C10498" s="50"/>
      <c r="D10498" s="50"/>
      <c r="E10498" s="56"/>
      <c r="F10498" s="50"/>
      <c r="L10498" s="50"/>
      <c r="N10498" s="50"/>
      <c r="O10498" s="50"/>
      <c r="P10498" s="50"/>
    </row>
    <row r="10499" spans="1:16">
      <c r="A10499" s="50"/>
      <c r="C10499" s="50"/>
      <c r="D10499" s="50"/>
      <c r="E10499" s="56"/>
      <c r="F10499" s="50"/>
      <c r="L10499" s="50"/>
      <c r="N10499" s="50"/>
      <c r="O10499" s="50"/>
      <c r="P10499" s="50"/>
    </row>
    <row r="10500" spans="1:16">
      <c r="A10500" s="50"/>
      <c r="C10500" s="50"/>
      <c r="D10500" s="50"/>
      <c r="E10500" s="56"/>
      <c r="F10500" s="50"/>
      <c r="L10500" s="50"/>
      <c r="N10500" s="50"/>
      <c r="O10500" s="50"/>
      <c r="P10500" s="50"/>
    </row>
    <row r="10501" spans="1:16">
      <c r="A10501" s="50"/>
      <c r="C10501" s="50"/>
      <c r="D10501" s="50"/>
      <c r="E10501" s="56"/>
      <c r="F10501" s="50"/>
      <c r="L10501" s="50"/>
      <c r="N10501" s="50"/>
      <c r="O10501" s="50"/>
      <c r="P10501" s="50"/>
    </row>
    <row r="10502" spans="1:16">
      <c r="A10502" s="50"/>
      <c r="C10502" s="50"/>
      <c r="D10502" s="50"/>
      <c r="E10502" s="56"/>
      <c r="F10502" s="50"/>
      <c r="L10502" s="50"/>
      <c r="N10502" s="50"/>
      <c r="O10502" s="50"/>
      <c r="P10502" s="50"/>
    </row>
    <row r="10503" spans="1:16">
      <c r="A10503" s="50"/>
      <c r="C10503" s="50"/>
      <c r="D10503" s="50"/>
      <c r="E10503" s="56"/>
      <c r="F10503" s="50"/>
      <c r="L10503" s="50"/>
      <c r="N10503" s="50"/>
      <c r="O10503" s="50"/>
      <c r="P10503" s="50"/>
    </row>
    <row r="10504" spans="1:16">
      <c r="A10504" s="50"/>
      <c r="C10504" s="50"/>
      <c r="D10504" s="50"/>
      <c r="E10504" s="56"/>
      <c r="F10504" s="50"/>
      <c r="L10504" s="50"/>
      <c r="N10504" s="50"/>
      <c r="O10504" s="50"/>
      <c r="P10504" s="50"/>
    </row>
    <row r="10505" spans="1:16">
      <c r="A10505" s="50"/>
      <c r="C10505" s="50"/>
      <c r="D10505" s="50"/>
      <c r="E10505" s="56"/>
      <c r="F10505" s="50"/>
      <c r="L10505" s="50"/>
      <c r="N10505" s="50"/>
      <c r="O10505" s="50"/>
      <c r="P10505" s="50"/>
    </row>
    <row r="10506" spans="1:16">
      <c r="A10506" s="50"/>
      <c r="C10506" s="50"/>
      <c r="D10506" s="50"/>
      <c r="E10506" s="56"/>
      <c r="F10506" s="50"/>
      <c r="L10506" s="50"/>
      <c r="N10506" s="50"/>
      <c r="O10506" s="50"/>
      <c r="P10506" s="50"/>
    </row>
    <row r="10507" spans="1:16">
      <c r="A10507" s="50"/>
      <c r="C10507" s="50"/>
      <c r="D10507" s="50"/>
      <c r="E10507" s="56"/>
      <c r="F10507" s="50"/>
      <c r="L10507" s="50"/>
      <c r="N10507" s="50"/>
      <c r="O10507" s="50"/>
      <c r="P10507" s="50"/>
    </row>
    <row r="10508" spans="1:16">
      <c r="A10508" s="50"/>
      <c r="C10508" s="50"/>
      <c r="D10508" s="50"/>
      <c r="E10508" s="56"/>
      <c r="F10508" s="50"/>
      <c r="L10508" s="50"/>
      <c r="N10508" s="50"/>
      <c r="O10508" s="50"/>
      <c r="P10508" s="50"/>
    </row>
    <row r="10509" spans="1:16">
      <c r="A10509" s="50"/>
      <c r="C10509" s="50"/>
      <c r="D10509" s="50"/>
      <c r="E10509" s="56"/>
      <c r="F10509" s="50"/>
      <c r="L10509" s="50"/>
      <c r="N10509" s="50"/>
      <c r="O10509" s="50"/>
      <c r="P10509" s="50"/>
    </row>
    <row r="10510" spans="1:16">
      <c r="A10510" s="50"/>
      <c r="C10510" s="50"/>
      <c r="D10510" s="50"/>
      <c r="E10510" s="56"/>
      <c r="F10510" s="50"/>
      <c r="L10510" s="50"/>
      <c r="N10510" s="50"/>
      <c r="O10510" s="50"/>
      <c r="P10510" s="50"/>
    </row>
    <row r="10511" spans="1:16">
      <c r="A10511" s="50"/>
      <c r="C10511" s="50"/>
      <c r="D10511" s="50"/>
      <c r="E10511" s="56"/>
      <c r="F10511" s="50"/>
      <c r="L10511" s="50"/>
      <c r="N10511" s="50"/>
      <c r="O10511" s="50"/>
      <c r="P10511" s="50"/>
    </row>
    <row r="10512" spans="1:16">
      <c r="A10512" s="50"/>
      <c r="C10512" s="50"/>
      <c r="D10512" s="50"/>
      <c r="E10512" s="56"/>
      <c r="F10512" s="50"/>
      <c r="L10512" s="50"/>
      <c r="N10512" s="50"/>
      <c r="O10512" s="50"/>
      <c r="P10512" s="50"/>
    </row>
    <row r="10513" spans="1:16">
      <c r="A10513" s="50"/>
      <c r="C10513" s="50"/>
      <c r="D10513" s="50"/>
      <c r="E10513" s="56"/>
      <c r="F10513" s="50"/>
      <c r="L10513" s="50"/>
      <c r="N10513" s="50"/>
      <c r="O10513" s="50"/>
      <c r="P10513" s="50"/>
    </row>
    <row r="10514" spans="1:16">
      <c r="A10514" s="50"/>
      <c r="C10514" s="50"/>
      <c r="D10514" s="50"/>
      <c r="E10514" s="56"/>
      <c r="F10514" s="50"/>
      <c r="L10514" s="50"/>
      <c r="N10514" s="50"/>
      <c r="O10514" s="50"/>
      <c r="P10514" s="50"/>
    </row>
    <row r="10515" spans="1:16">
      <c r="A10515" s="50"/>
      <c r="C10515" s="50"/>
      <c r="D10515" s="50"/>
      <c r="E10515" s="56"/>
      <c r="F10515" s="50"/>
      <c r="L10515" s="50"/>
      <c r="N10515" s="50"/>
      <c r="O10515" s="50"/>
      <c r="P10515" s="50"/>
    </row>
    <row r="10516" spans="1:16">
      <c r="A10516" s="50"/>
      <c r="C10516" s="50"/>
      <c r="D10516" s="50"/>
      <c r="E10516" s="56"/>
      <c r="F10516" s="50"/>
      <c r="L10516" s="50"/>
      <c r="N10516" s="50"/>
      <c r="O10516" s="50"/>
      <c r="P10516" s="50"/>
    </row>
    <row r="10517" spans="1:16">
      <c r="A10517" s="50"/>
      <c r="C10517" s="50"/>
      <c r="D10517" s="50"/>
      <c r="E10517" s="56"/>
      <c r="F10517" s="50"/>
      <c r="L10517" s="50"/>
      <c r="N10517" s="50"/>
      <c r="O10517" s="50"/>
      <c r="P10517" s="50"/>
    </row>
    <row r="10518" spans="1:16">
      <c r="A10518" s="50"/>
      <c r="C10518" s="50"/>
      <c r="D10518" s="50"/>
      <c r="E10518" s="56"/>
      <c r="F10518" s="50"/>
      <c r="L10518" s="50"/>
      <c r="N10518" s="50"/>
      <c r="O10518" s="50"/>
      <c r="P10518" s="50"/>
    </row>
    <row r="10519" spans="1:16">
      <c r="A10519" s="50"/>
      <c r="C10519" s="50"/>
      <c r="D10519" s="50"/>
      <c r="E10519" s="56"/>
      <c r="F10519" s="50"/>
      <c r="L10519" s="50"/>
      <c r="N10519" s="50"/>
      <c r="O10519" s="50"/>
      <c r="P10519" s="50"/>
    </row>
    <row r="10520" spans="1:16">
      <c r="A10520" s="50"/>
      <c r="C10520" s="50"/>
      <c r="D10520" s="50"/>
      <c r="E10520" s="56"/>
      <c r="F10520" s="50"/>
      <c r="L10520" s="50"/>
      <c r="N10520" s="50"/>
      <c r="O10520" s="50"/>
      <c r="P10520" s="50"/>
    </row>
    <row r="10521" spans="1:16">
      <c r="A10521" s="50"/>
      <c r="C10521" s="50"/>
      <c r="D10521" s="50"/>
      <c r="E10521" s="56"/>
      <c r="F10521" s="50"/>
      <c r="L10521" s="50"/>
      <c r="N10521" s="50"/>
      <c r="O10521" s="50"/>
      <c r="P10521" s="50"/>
    </row>
    <row r="10522" spans="1:16">
      <c r="A10522" s="50"/>
      <c r="C10522" s="50"/>
      <c r="D10522" s="50"/>
      <c r="E10522" s="56"/>
      <c r="F10522" s="50"/>
      <c r="L10522" s="50"/>
      <c r="N10522" s="50"/>
      <c r="O10522" s="50"/>
      <c r="P10522" s="50"/>
    </row>
    <row r="10523" spans="1:16">
      <c r="A10523" s="50"/>
      <c r="C10523" s="50"/>
      <c r="D10523" s="50"/>
      <c r="E10523" s="56"/>
      <c r="F10523" s="50"/>
      <c r="L10523" s="50"/>
      <c r="N10523" s="50"/>
      <c r="O10523" s="50"/>
      <c r="P10523" s="50"/>
    </row>
    <row r="10524" spans="1:16">
      <c r="A10524" s="50"/>
      <c r="C10524" s="50"/>
      <c r="D10524" s="50"/>
      <c r="E10524" s="56"/>
      <c r="F10524" s="50"/>
      <c r="L10524" s="50"/>
      <c r="N10524" s="50"/>
      <c r="O10524" s="50"/>
      <c r="P10524" s="50"/>
    </row>
    <row r="10525" spans="1:16">
      <c r="A10525" s="50"/>
      <c r="C10525" s="50"/>
      <c r="D10525" s="50"/>
      <c r="E10525" s="56"/>
      <c r="F10525" s="50"/>
      <c r="L10525" s="50"/>
      <c r="N10525" s="50"/>
      <c r="O10525" s="50"/>
      <c r="P10525" s="50"/>
    </row>
    <row r="10526" spans="1:16">
      <c r="A10526" s="50"/>
      <c r="C10526" s="50"/>
      <c r="D10526" s="50"/>
      <c r="E10526" s="56"/>
      <c r="F10526" s="50"/>
      <c r="L10526" s="50"/>
      <c r="N10526" s="50"/>
      <c r="O10526" s="50"/>
      <c r="P10526" s="50"/>
    </row>
    <row r="10527" spans="1:16">
      <c r="A10527" s="50"/>
      <c r="C10527" s="50"/>
      <c r="D10527" s="50"/>
      <c r="E10527" s="56"/>
      <c r="F10527" s="50"/>
      <c r="L10527" s="50"/>
      <c r="N10527" s="50"/>
      <c r="O10527" s="50"/>
      <c r="P10527" s="50"/>
    </row>
    <row r="10528" spans="1:16">
      <c r="A10528" s="50"/>
      <c r="C10528" s="50"/>
      <c r="D10528" s="50"/>
      <c r="E10528" s="56"/>
      <c r="F10528" s="50"/>
      <c r="L10528" s="50"/>
      <c r="N10528" s="50"/>
      <c r="O10528" s="50"/>
      <c r="P10528" s="50"/>
    </row>
    <row r="10529" spans="1:16">
      <c r="A10529" s="50"/>
      <c r="C10529" s="50"/>
      <c r="D10529" s="50"/>
      <c r="E10529" s="56"/>
      <c r="F10529" s="50"/>
      <c r="L10529" s="50"/>
      <c r="N10529" s="50"/>
      <c r="O10529" s="50"/>
      <c r="P10529" s="50"/>
    </row>
    <row r="10530" spans="1:16">
      <c r="A10530" s="50"/>
      <c r="C10530" s="50"/>
      <c r="D10530" s="50"/>
      <c r="E10530" s="56"/>
      <c r="F10530" s="50"/>
      <c r="L10530" s="50"/>
      <c r="N10530" s="50"/>
      <c r="O10530" s="50"/>
      <c r="P10530" s="50"/>
    </row>
    <row r="10531" spans="1:16">
      <c r="A10531" s="50"/>
      <c r="C10531" s="50"/>
      <c r="D10531" s="50"/>
      <c r="E10531" s="56"/>
      <c r="F10531" s="50"/>
      <c r="L10531" s="50"/>
      <c r="N10531" s="50"/>
      <c r="O10531" s="50"/>
      <c r="P10531" s="50"/>
    </row>
    <row r="10532" spans="1:16">
      <c r="A10532" s="50"/>
      <c r="C10532" s="50"/>
      <c r="D10532" s="50"/>
      <c r="E10532" s="56"/>
      <c r="F10532" s="50"/>
      <c r="L10532" s="50"/>
      <c r="N10532" s="50"/>
      <c r="O10532" s="50"/>
      <c r="P10532" s="50"/>
    </row>
    <row r="10533" spans="1:16">
      <c r="A10533" s="50"/>
      <c r="C10533" s="50"/>
      <c r="D10533" s="50"/>
      <c r="E10533" s="56"/>
      <c r="F10533" s="50"/>
      <c r="L10533" s="50"/>
      <c r="N10533" s="50"/>
      <c r="O10533" s="50"/>
      <c r="P10533" s="50"/>
    </row>
    <row r="10534" spans="1:16">
      <c r="A10534" s="50"/>
      <c r="C10534" s="50"/>
      <c r="D10534" s="50"/>
      <c r="E10534" s="56"/>
      <c r="F10534" s="50"/>
      <c r="L10534" s="50"/>
      <c r="N10534" s="50"/>
      <c r="O10534" s="50"/>
      <c r="P10534" s="50"/>
    </row>
    <row r="10535" spans="1:16">
      <c r="A10535" s="50"/>
      <c r="C10535" s="50"/>
      <c r="D10535" s="50"/>
      <c r="E10535" s="56"/>
      <c r="F10535" s="50"/>
      <c r="L10535" s="50"/>
      <c r="N10535" s="50"/>
      <c r="O10535" s="50"/>
      <c r="P10535" s="50"/>
    </row>
    <row r="10536" spans="1:16">
      <c r="A10536" s="50"/>
      <c r="C10536" s="50"/>
      <c r="D10536" s="50"/>
      <c r="E10536" s="56"/>
      <c r="F10536" s="50"/>
      <c r="L10536" s="50"/>
      <c r="N10536" s="50"/>
      <c r="O10536" s="50"/>
      <c r="P10536" s="50"/>
    </row>
    <row r="10537" spans="1:16">
      <c r="A10537" s="50"/>
      <c r="C10537" s="50"/>
      <c r="D10537" s="50"/>
      <c r="E10537" s="56"/>
      <c r="F10537" s="50"/>
      <c r="L10537" s="50"/>
      <c r="N10537" s="50"/>
      <c r="O10537" s="50"/>
      <c r="P10537" s="50"/>
    </row>
    <row r="10538" spans="1:16">
      <c r="A10538" s="50"/>
      <c r="C10538" s="50"/>
      <c r="D10538" s="50"/>
      <c r="E10538" s="56"/>
      <c r="F10538" s="50"/>
      <c r="L10538" s="50"/>
      <c r="N10538" s="50"/>
      <c r="O10538" s="50"/>
      <c r="P10538" s="50"/>
    </row>
    <row r="10539" spans="1:16">
      <c r="A10539" s="50"/>
      <c r="C10539" s="50"/>
      <c r="D10539" s="50"/>
      <c r="E10539" s="56"/>
      <c r="F10539" s="50"/>
      <c r="L10539" s="50"/>
      <c r="N10539" s="50"/>
      <c r="O10539" s="50"/>
      <c r="P10539" s="50"/>
    </row>
    <row r="10540" spans="1:16">
      <c r="A10540" s="50"/>
      <c r="C10540" s="50"/>
      <c r="D10540" s="50"/>
      <c r="E10540" s="56"/>
      <c r="F10540" s="50"/>
      <c r="L10540" s="50"/>
      <c r="N10540" s="50"/>
      <c r="O10540" s="50"/>
      <c r="P10540" s="50"/>
    </row>
    <row r="10541" spans="1:16">
      <c r="A10541" s="50"/>
      <c r="C10541" s="50"/>
      <c r="D10541" s="50"/>
      <c r="E10541" s="56"/>
      <c r="F10541" s="50"/>
      <c r="L10541" s="50"/>
      <c r="N10541" s="50"/>
      <c r="O10541" s="50"/>
      <c r="P10541" s="50"/>
    </row>
    <row r="10542" spans="1:16">
      <c r="A10542" s="50"/>
      <c r="C10542" s="50"/>
      <c r="D10542" s="50"/>
      <c r="E10542" s="56"/>
      <c r="F10542" s="50"/>
      <c r="L10542" s="50"/>
      <c r="N10542" s="50"/>
      <c r="O10542" s="50"/>
      <c r="P10542" s="50"/>
    </row>
    <row r="10543" spans="1:16">
      <c r="A10543" s="50"/>
      <c r="C10543" s="50"/>
      <c r="D10543" s="50"/>
      <c r="E10543" s="56"/>
      <c r="F10543" s="50"/>
      <c r="L10543" s="50"/>
      <c r="N10543" s="50"/>
      <c r="O10543" s="50"/>
      <c r="P10543" s="50"/>
    </row>
    <row r="10544" spans="1:16">
      <c r="A10544" s="50"/>
      <c r="C10544" s="50"/>
      <c r="D10544" s="50"/>
      <c r="E10544" s="56"/>
      <c r="F10544" s="50"/>
      <c r="L10544" s="50"/>
      <c r="N10544" s="50"/>
      <c r="O10544" s="50"/>
      <c r="P10544" s="50"/>
    </row>
    <row r="10545" spans="1:16">
      <c r="A10545" s="50"/>
      <c r="C10545" s="50"/>
      <c r="D10545" s="50"/>
      <c r="E10545" s="56"/>
      <c r="F10545" s="50"/>
      <c r="L10545" s="50"/>
      <c r="N10545" s="50"/>
      <c r="O10545" s="50"/>
      <c r="P10545" s="50"/>
    </row>
    <row r="10546" spans="1:16">
      <c r="A10546" s="50"/>
      <c r="C10546" s="50"/>
      <c r="D10546" s="50"/>
      <c r="E10546" s="56"/>
      <c r="F10546" s="50"/>
      <c r="L10546" s="50"/>
      <c r="N10546" s="50"/>
      <c r="O10546" s="50"/>
      <c r="P10546" s="50"/>
    </row>
    <row r="10547" spans="1:16">
      <c r="A10547" s="50"/>
      <c r="C10547" s="50"/>
      <c r="D10547" s="50"/>
      <c r="E10547" s="56"/>
      <c r="F10547" s="50"/>
      <c r="L10547" s="50"/>
      <c r="N10547" s="50"/>
      <c r="O10547" s="50"/>
      <c r="P10547" s="50"/>
    </row>
    <row r="10548" spans="1:16">
      <c r="A10548" s="50"/>
      <c r="C10548" s="50"/>
      <c r="D10548" s="50"/>
      <c r="E10548" s="56"/>
      <c r="F10548" s="50"/>
      <c r="L10548" s="50"/>
      <c r="N10548" s="50"/>
      <c r="O10548" s="50"/>
      <c r="P10548" s="50"/>
    </row>
    <row r="10549" spans="1:16">
      <c r="A10549" s="50"/>
      <c r="C10549" s="50"/>
      <c r="D10549" s="50"/>
      <c r="E10549" s="56"/>
      <c r="F10549" s="50"/>
      <c r="L10549" s="50"/>
      <c r="N10549" s="50"/>
      <c r="O10549" s="50"/>
      <c r="P10549" s="50"/>
    </row>
    <row r="10550" spans="1:16">
      <c r="A10550" s="50"/>
      <c r="C10550" s="50"/>
      <c r="D10550" s="50"/>
      <c r="E10550" s="56"/>
      <c r="F10550" s="50"/>
      <c r="L10550" s="50"/>
      <c r="N10550" s="50"/>
      <c r="O10550" s="50"/>
      <c r="P10550" s="50"/>
    </row>
    <row r="10551" spans="1:16">
      <c r="A10551" s="50"/>
      <c r="C10551" s="50"/>
      <c r="D10551" s="50"/>
      <c r="E10551" s="56"/>
      <c r="F10551" s="50"/>
      <c r="L10551" s="50"/>
      <c r="N10551" s="50"/>
      <c r="O10551" s="50"/>
      <c r="P10551" s="50"/>
    </row>
    <row r="10552" spans="1:16">
      <c r="A10552" s="50"/>
      <c r="C10552" s="50"/>
      <c r="D10552" s="50"/>
      <c r="E10552" s="56"/>
      <c r="F10552" s="50"/>
      <c r="L10552" s="50"/>
      <c r="N10552" s="50"/>
      <c r="O10552" s="50"/>
      <c r="P10552" s="50"/>
    </row>
    <row r="10553" spans="1:16">
      <c r="A10553" s="50"/>
      <c r="C10553" s="50"/>
      <c r="D10553" s="50"/>
      <c r="E10553" s="56"/>
      <c r="F10553" s="50"/>
      <c r="L10553" s="50"/>
      <c r="N10553" s="50"/>
      <c r="O10553" s="50"/>
      <c r="P10553" s="50"/>
    </row>
    <row r="10554" spans="1:16">
      <c r="A10554" s="50"/>
      <c r="C10554" s="50"/>
      <c r="D10554" s="50"/>
      <c r="E10554" s="56"/>
      <c r="F10554" s="50"/>
      <c r="L10554" s="50"/>
      <c r="N10554" s="50"/>
      <c r="O10554" s="50"/>
      <c r="P10554" s="50"/>
    </row>
    <row r="10555" spans="1:16">
      <c r="A10555" s="50"/>
      <c r="C10555" s="50"/>
      <c r="D10555" s="50"/>
      <c r="E10555" s="56"/>
      <c r="F10555" s="50"/>
      <c r="L10555" s="50"/>
      <c r="N10555" s="50"/>
      <c r="O10555" s="50"/>
      <c r="P10555" s="50"/>
    </row>
    <row r="10556" spans="1:16">
      <c r="A10556" s="50"/>
      <c r="C10556" s="50"/>
      <c r="D10556" s="50"/>
      <c r="E10556" s="56"/>
      <c r="F10556" s="50"/>
      <c r="L10556" s="50"/>
      <c r="N10556" s="50"/>
      <c r="O10556" s="50"/>
      <c r="P10556" s="50"/>
    </row>
    <row r="10557" spans="1:16">
      <c r="A10557" s="50"/>
      <c r="C10557" s="50"/>
      <c r="D10557" s="50"/>
      <c r="E10557" s="56"/>
      <c r="F10557" s="50"/>
      <c r="L10557" s="50"/>
      <c r="N10557" s="50"/>
      <c r="O10557" s="50"/>
      <c r="P10557" s="50"/>
    </row>
    <row r="10558" spans="1:16">
      <c r="A10558" s="50"/>
      <c r="C10558" s="50"/>
      <c r="D10558" s="50"/>
      <c r="E10558" s="56"/>
      <c r="F10558" s="50"/>
      <c r="L10558" s="50"/>
      <c r="N10558" s="50"/>
      <c r="O10558" s="50"/>
      <c r="P10558" s="50"/>
    </row>
    <row r="10559" spans="1:16">
      <c r="A10559" s="50"/>
      <c r="C10559" s="50"/>
      <c r="D10559" s="50"/>
      <c r="E10559" s="56"/>
      <c r="F10559" s="50"/>
      <c r="L10559" s="50"/>
      <c r="N10559" s="50"/>
      <c r="O10559" s="50"/>
      <c r="P10559" s="50"/>
    </row>
    <row r="10560" spans="1:16">
      <c r="A10560" s="50"/>
      <c r="C10560" s="50"/>
      <c r="D10560" s="50"/>
      <c r="E10560" s="56"/>
      <c r="F10560" s="50"/>
      <c r="L10560" s="50"/>
      <c r="N10560" s="50"/>
      <c r="O10560" s="50"/>
      <c r="P10560" s="50"/>
    </row>
    <row r="10561" spans="1:16">
      <c r="A10561" s="50"/>
      <c r="C10561" s="50"/>
      <c r="D10561" s="50"/>
      <c r="E10561" s="56"/>
      <c r="F10561" s="50"/>
      <c r="L10561" s="50"/>
      <c r="N10561" s="50"/>
      <c r="O10561" s="50"/>
      <c r="P10561" s="50"/>
    </row>
    <row r="10562" spans="1:16">
      <c r="A10562" s="50"/>
      <c r="C10562" s="50"/>
      <c r="D10562" s="50"/>
      <c r="E10562" s="56"/>
      <c r="F10562" s="50"/>
      <c r="L10562" s="50"/>
      <c r="N10562" s="50"/>
      <c r="O10562" s="50"/>
      <c r="P10562" s="50"/>
    </row>
    <row r="10563" spans="1:16">
      <c r="A10563" s="50"/>
      <c r="C10563" s="50"/>
      <c r="D10563" s="50"/>
      <c r="E10563" s="56"/>
      <c r="F10563" s="50"/>
      <c r="L10563" s="50"/>
      <c r="N10563" s="50"/>
      <c r="O10563" s="50"/>
      <c r="P10563" s="50"/>
    </row>
    <row r="10564" spans="1:16">
      <c r="A10564" s="50"/>
      <c r="C10564" s="50"/>
      <c r="D10564" s="50"/>
      <c r="E10564" s="56"/>
      <c r="F10564" s="50"/>
      <c r="L10564" s="50"/>
      <c r="N10564" s="50"/>
      <c r="O10564" s="50"/>
      <c r="P10564" s="50"/>
    </row>
    <row r="10565" spans="1:16">
      <c r="A10565" s="50"/>
      <c r="C10565" s="50"/>
      <c r="D10565" s="50"/>
      <c r="E10565" s="56"/>
      <c r="F10565" s="50"/>
      <c r="L10565" s="50"/>
      <c r="N10565" s="50"/>
      <c r="O10565" s="50"/>
      <c r="P10565" s="50"/>
    </row>
    <row r="10566" spans="1:16">
      <c r="A10566" s="50"/>
      <c r="C10566" s="50"/>
      <c r="D10566" s="50"/>
      <c r="E10566" s="56"/>
      <c r="F10566" s="50"/>
      <c r="L10566" s="50"/>
      <c r="N10566" s="50"/>
      <c r="O10566" s="50"/>
      <c r="P10566" s="50"/>
    </row>
    <row r="10567" spans="1:16">
      <c r="A10567" s="50"/>
      <c r="C10567" s="50"/>
      <c r="D10567" s="50"/>
      <c r="E10567" s="56"/>
      <c r="F10567" s="50"/>
      <c r="L10567" s="50"/>
      <c r="N10567" s="50"/>
      <c r="O10567" s="50"/>
      <c r="P10567" s="50"/>
    </row>
    <row r="10568" spans="1:16">
      <c r="A10568" s="50"/>
      <c r="C10568" s="50"/>
      <c r="D10568" s="50"/>
      <c r="E10568" s="56"/>
      <c r="F10568" s="50"/>
      <c r="L10568" s="50"/>
      <c r="N10568" s="50"/>
      <c r="O10568" s="50"/>
      <c r="P10568" s="50"/>
    </row>
    <row r="10569" spans="1:16">
      <c r="A10569" s="50"/>
      <c r="C10569" s="50"/>
      <c r="D10569" s="50"/>
      <c r="E10569" s="56"/>
      <c r="F10569" s="50"/>
      <c r="L10569" s="50"/>
      <c r="N10569" s="50"/>
      <c r="O10569" s="50"/>
      <c r="P10569" s="50"/>
    </row>
    <row r="10570" spans="1:16">
      <c r="A10570" s="50"/>
      <c r="C10570" s="50"/>
      <c r="D10570" s="50"/>
      <c r="E10570" s="56"/>
      <c r="F10570" s="50"/>
      <c r="L10570" s="50"/>
      <c r="N10570" s="50"/>
      <c r="O10570" s="50"/>
      <c r="P10570" s="50"/>
    </row>
    <row r="10571" spans="1:16">
      <c r="A10571" s="50"/>
      <c r="C10571" s="50"/>
      <c r="D10571" s="50"/>
      <c r="E10571" s="56"/>
      <c r="F10571" s="50"/>
      <c r="L10571" s="50"/>
      <c r="N10571" s="50"/>
      <c r="O10571" s="50"/>
      <c r="P10571" s="50"/>
    </row>
    <row r="10572" spans="1:16">
      <c r="A10572" s="50"/>
      <c r="C10572" s="50"/>
      <c r="D10572" s="50"/>
      <c r="E10572" s="56"/>
      <c r="F10572" s="50"/>
      <c r="L10572" s="50"/>
      <c r="N10572" s="50"/>
      <c r="O10572" s="50"/>
      <c r="P10572" s="50"/>
    </row>
    <row r="10573" spans="1:16">
      <c r="A10573" s="50"/>
      <c r="C10573" s="50"/>
      <c r="D10573" s="50"/>
      <c r="E10573" s="56"/>
      <c r="F10573" s="50"/>
      <c r="L10573" s="50"/>
      <c r="N10573" s="50"/>
      <c r="O10573" s="50"/>
      <c r="P10573" s="50"/>
    </row>
    <row r="10574" spans="1:16">
      <c r="A10574" s="50"/>
      <c r="C10574" s="50"/>
      <c r="D10574" s="50"/>
      <c r="E10574" s="56"/>
      <c r="F10574" s="50"/>
      <c r="L10574" s="50"/>
      <c r="N10574" s="50"/>
      <c r="O10574" s="50"/>
      <c r="P10574" s="50"/>
    </row>
    <row r="10575" spans="1:16">
      <c r="A10575" s="50"/>
      <c r="C10575" s="50"/>
      <c r="D10575" s="50"/>
      <c r="E10575" s="56"/>
      <c r="F10575" s="50"/>
      <c r="L10575" s="50"/>
      <c r="N10575" s="50"/>
      <c r="O10575" s="50"/>
      <c r="P10575" s="50"/>
    </row>
    <row r="10576" spans="1:16">
      <c r="A10576" s="50"/>
      <c r="C10576" s="50"/>
      <c r="D10576" s="50"/>
      <c r="E10576" s="56"/>
      <c r="F10576" s="50"/>
      <c r="L10576" s="50"/>
      <c r="N10576" s="50"/>
      <c r="O10576" s="50"/>
      <c r="P10576" s="50"/>
    </row>
    <row r="10577" spans="1:16">
      <c r="A10577" s="50"/>
      <c r="C10577" s="50"/>
      <c r="D10577" s="50"/>
      <c r="E10577" s="56"/>
      <c r="F10577" s="50"/>
      <c r="L10577" s="50"/>
      <c r="N10577" s="50"/>
      <c r="O10577" s="50"/>
      <c r="P10577" s="50"/>
    </row>
    <row r="10578" spans="1:16">
      <c r="A10578" s="50"/>
      <c r="C10578" s="50"/>
      <c r="D10578" s="50"/>
      <c r="E10578" s="56"/>
      <c r="F10578" s="50"/>
      <c r="L10578" s="50"/>
      <c r="N10578" s="50"/>
      <c r="O10578" s="50"/>
      <c r="P10578" s="50"/>
    </row>
    <row r="10579" spans="1:16">
      <c r="A10579" s="50"/>
      <c r="C10579" s="50"/>
      <c r="D10579" s="50"/>
      <c r="E10579" s="56"/>
      <c r="F10579" s="50"/>
      <c r="L10579" s="50"/>
      <c r="N10579" s="50"/>
      <c r="O10579" s="50"/>
      <c r="P10579" s="50"/>
    </row>
    <row r="10580" spans="1:16">
      <c r="A10580" s="50"/>
      <c r="C10580" s="50"/>
      <c r="D10580" s="50"/>
      <c r="E10580" s="56"/>
      <c r="F10580" s="50"/>
      <c r="L10580" s="50"/>
      <c r="N10580" s="50"/>
      <c r="O10580" s="50"/>
      <c r="P10580" s="50"/>
    </row>
    <row r="10581" spans="1:16">
      <c r="A10581" s="50"/>
      <c r="C10581" s="50"/>
      <c r="D10581" s="50"/>
      <c r="E10581" s="56"/>
      <c r="F10581" s="50"/>
      <c r="L10581" s="50"/>
      <c r="N10581" s="50"/>
      <c r="O10581" s="50"/>
      <c r="P10581" s="50"/>
    </row>
    <row r="10582" spans="1:16">
      <c r="A10582" s="50"/>
      <c r="C10582" s="50"/>
      <c r="D10582" s="50"/>
      <c r="E10582" s="56"/>
      <c r="F10582" s="50"/>
      <c r="L10582" s="50"/>
      <c r="N10582" s="50"/>
      <c r="O10582" s="50"/>
      <c r="P10582" s="50"/>
    </row>
    <row r="10583" spans="1:16">
      <c r="A10583" s="50"/>
      <c r="C10583" s="50"/>
      <c r="D10583" s="50"/>
      <c r="E10583" s="56"/>
      <c r="F10583" s="50"/>
      <c r="L10583" s="50"/>
      <c r="N10583" s="50"/>
      <c r="O10583" s="50"/>
      <c r="P10583" s="50"/>
    </row>
    <row r="10584" spans="1:16">
      <c r="A10584" s="50"/>
      <c r="C10584" s="50"/>
      <c r="D10584" s="50"/>
      <c r="E10584" s="56"/>
      <c r="F10584" s="50"/>
      <c r="L10584" s="50"/>
      <c r="N10584" s="50"/>
      <c r="O10584" s="50"/>
      <c r="P10584" s="50"/>
    </row>
    <row r="10585" spans="1:16">
      <c r="A10585" s="50"/>
      <c r="C10585" s="50"/>
      <c r="D10585" s="50"/>
      <c r="E10585" s="56"/>
      <c r="F10585" s="50"/>
      <c r="L10585" s="50"/>
      <c r="N10585" s="50"/>
      <c r="O10585" s="50"/>
      <c r="P10585" s="50"/>
    </row>
    <row r="10586" spans="1:16">
      <c r="A10586" s="50"/>
      <c r="C10586" s="50"/>
      <c r="D10586" s="50"/>
      <c r="E10586" s="56"/>
      <c r="F10586" s="50"/>
      <c r="L10586" s="50"/>
      <c r="N10586" s="50"/>
      <c r="O10586" s="50"/>
      <c r="P10586" s="50"/>
    </row>
    <row r="10587" spans="1:16">
      <c r="A10587" s="50"/>
      <c r="C10587" s="50"/>
      <c r="D10587" s="50"/>
      <c r="E10587" s="56"/>
      <c r="F10587" s="50"/>
      <c r="L10587" s="50"/>
      <c r="N10587" s="50"/>
      <c r="O10587" s="50"/>
      <c r="P10587" s="50"/>
    </row>
    <row r="10588" spans="1:16">
      <c r="A10588" s="50"/>
      <c r="C10588" s="50"/>
      <c r="D10588" s="50"/>
      <c r="E10588" s="56"/>
      <c r="F10588" s="50"/>
      <c r="L10588" s="50"/>
      <c r="N10588" s="50"/>
      <c r="O10588" s="50"/>
      <c r="P10588" s="50"/>
    </row>
    <row r="10589" spans="1:16">
      <c r="A10589" s="50"/>
      <c r="C10589" s="50"/>
      <c r="D10589" s="50"/>
      <c r="E10589" s="56"/>
      <c r="F10589" s="50"/>
      <c r="L10589" s="50"/>
      <c r="N10589" s="50"/>
      <c r="O10589" s="50"/>
      <c r="P10589" s="50"/>
    </row>
    <row r="10590" spans="1:16">
      <c r="A10590" s="50"/>
      <c r="C10590" s="50"/>
      <c r="D10590" s="50"/>
      <c r="E10590" s="56"/>
      <c r="F10590" s="50"/>
      <c r="L10590" s="50"/>
      <c r="N10590" s="50"/>
      <c r="O10590" s="50"/>
      <c r="P10590" s="50"/>
    </row>
    <row r="10591" spans="1:16">
      <c r="A10591" s="50"/>
      <c r="C10591" s="50"/>
      <c r="D10591" s="50"/>
      <c r="E10591" s="56"/>
      <c r="F10591" s="50"/>
      <c r="L10591" s="50"/>
      <c r="N10591" s="50"/>
      <c r="O10591" s="50"/>
      <c r="P10591" s="50"/>
    </row>
    <row r="10592" spans="1:16">
      <c r="A10592" s="50"/>
      <c r="C10592" s="50"/>
      <c r="D10592" s="50"/>
      <c r="E10592" s="56"/>
      <c r="F10592" s="50"/>
      <c r="L10592" s="50"/>
      <c r="N10592" s="50"/>
      <c r="O10592" s="50"/>
      <c r="P10592" s="50"/>
    </row>
    <row r="10593" spans="1:16">
      <c r="A10593" s="50"/>
      <c r="C10593" s="50"/>
      <c r="D10593" s="50"/>
      <c r="E10593" s="56"/>
      <c r="F10593" s="50"/>
      <c r="L10593" s="50"/>
      <c r="N10593" s="50"/>
      <c r="O10593" s="50"/>
      <c r="P10593" s="50"/>
    </row>
    <row r="10594" spans="1:16">
      <c r="A10594" s="50"/>
      <c r="C10594" s="50"/>
      <c r="D10594" s="50"/>
      <c r="E10594" s="56"/>
      <c r="F10594" s="50"/>
      <c r="L10594" s="50"/>
      <c r="N10594" s="50"/>
      <c r="O10594" s="50"/>
      <c r="P10594" s="50"/>
    </row>
    <row r="10595" spans="1:16">
      <c r="A10595" s="50"/>
      <c r="C10595" s="50"/>
      <c r="D10595" s="50"/>
      <c r="E10595" s="56"/>
      <c r="F10595" s="50"/>
      <c r="L10595" s="50"/>
      <c r="N10595" s="50"/>
      <c r="O10595" s="50"/>
      <c r="P10595" s="50"/>
    </row>
    <row r="10596" spans="1:16">
      <c r="A10596" s="50"/>
      <c r="C10596" s="50"/>
      <c r="D10596" s="50"/>
      <c r="E10596" s="56"/>
      <c r="F10596" s="50"/>
      <c r="L10596" s="50"/>
      <c r="N10596" s="50"/>
      <c r="O10596" s="50"/>
      <c r="P10596" s="50"/>
    </row>
    <row r="10597" spans="1:16">
      <c r="A10597" s="50"/>
      <c r="C10597" s="50"/>
      <c r="D10597" s="50"/>
      <c r="E10597" s="56"/>
      <c r="F10597" s="50"/>
      <c r="L10597" s="50"/>
      <c r="N10597" s="50"/>
      <c r="O10597" s="50"/>
      <c r="P10597" s="50"/>
    </row>
    <row r="10598" spans="1:16">
      <c r="A10598" s="50"/>
      <c r="C10598" s="50"/>
      <c r="D10598" s="50"/>
      <c r="E10598" s="56"/>
      <c r="F10598" s="50"/>
      <c r="L10598" s="50"/>
      <c r="N10598" s="50"/>
      <c r="O10598" s="50"/>
      <c r="P10598" s="50"/>
    </row>
    <row r="10599" spans="1:16">
      <c r="A10599" s="50"/>
      <c r="C10599" s="50"/>
      <c r="D10599" s="50"/>
      <c r="E10599" s="56"/>
      <c r="F10599" s="50"/>
      <c r="L10599" s="50"/>
      <c r="N10599" s="50"/>
      <c r="O10599" s="50"/>
      <c r="P10599" s="50"/>
    </row>
    <row r="10600" spans="1:16">
      <c r="A10600" s="50"/>
      <c r="C10600" s="50"/>
      <c r="D10600" s="50"/>
      <c r="E10600" s="56"/>
      <c r="F10600" s="50"/>
      <c r="L10600" s="50"/>
      <c r="N10600" s="50"/>
      <c r="O10600" s="50"/>
      <c r="P10600" s="50"/>
    </row>
    <row r="10601" spans="1:16">
      <c r="A10601" s="50"/>
      <c r="C10601" s="50"/>
      <c r="D10601" s="50"/>
      <c r="E10601" s="56"/>
      <c r="F10601" s="50"/>
      <c r="L10601" s="50"/>
      <c r="N10601" s="50"/>
      <c r="O10601" s="50"/>
      <c r="P10601" s="50"/>
    </row>
    <row r="10602" spans="1:16">
      <c r="A10602" s="50"/>
      <c r="C10602" s="50"/>
      <c r="D10602" s="50"/>
      <c r="E10602" s="56"/>
      <c r="F10602" s="50"/>
      <c r="L10602" s="50"/>
      <c r="N10602" s="50"/>
      <c r="O10602" s="50"/>
      <c r="P10602" s="50"/>
    </row>
    <row r="10603" spans="1:16">
      <c r="A10603" s="50"/>
      <c r="C10603" s="50"/>
      <c r="D10603" s="50"/>
      <c r="E10603" s="56"/>
      <c r="F10603" s="50"/>
      <c r="L10603" s="50"/>
      <c r="N10603" s="50"/>
      <c r="O10603" s="50"/>
      <c r="P10603" s="50"/>
    </row>
    <row r="10604" spans="1:16">
      <c r="A10604" s="50"/>
      <c r="C10604" s="50"/>
      <c r="D10604" s="50"/>
      <c r="E10604" s="56"/>
      <c r="F10604" s="50"/>
      <c r="L10604" s="50"/>
      <c r="N10604" s="50"/>
      <c r="O10604" s="50"/>
      <c r="P10604" s="50"/>
    </row>
    <row r="10605" spans="1:16">
      <c r="A10605" s="50"/>
      <c r="C10605" s="50"/>
      <c r="D10605" s="50"/>
      <c r="E10605" s="56"/>
      <c r="F10605" s="50"/>
      <c r="L10605" s="50"/>
      <c r="N10605" s="50"/>
      <c r="O10605" s="50"/>
      <c r="P10605" s="50"/>
    </row>
    <row r="10606" spans="1:16">
      <c r="A10606" s="50"/>
      <c r="C10606" s="50"/>
      <c r="D10606" s="50"/>
      <c r="E10606" s="56"/>
      <c r="F10606" s="50"/>
      <c r="L10606" s="50"/>
      <c r="N10606" s="50"/>
      <c r="O10606" s="50"/>
      <c r="P10606" s="50"/>
    </row>
    <row r="10607" spans="1:16">
      <c r="A10607" s="50"/>
      <c r="C10607" s="50"/>
      <c r="D10607" s="50"/>
      <c r="E10607" s="56"/>
      <c r="F10607" s="50"/>
      <c r="L10607" s="50"/>
      <c r="N10607" s="50"/>
      <c r="O10607" s="50"/>
      <c r="P10607" s="50"/>
    </row>
    <row r="10608" spans="1:16">
      <c r="A10608" s="50"/>
      <c r="C10608" s="50"/>
      <c r="D10608" s="50"/>
      <c r="E10608" s="56"/>
      <c r="F10608" s="50"/>
      <c r="L10608" s="50"/>
      <c r="N10608" s="50"/>
      <c r="O10608" s="50"/>
      <c r="P10608" s="50"/>
    </row>
    <row r="10609" spans="1:16">
      <c r="A10609" s="50"/>
      <c r="C10609" s="50"/>
      <c r="D10609" s="50"/>
      <c r="E10609" s="56"/>
      <c r="F10609" s="50"/>
      <c r="L10609" s="50"/>
      <c r="N10609" s="50"/>
      <c r="O10609" s="50"/>
      <c r="P10609" s="50"/>
    </row>
    <row r="10610" spans="1:16">
      <c r="A10610" s="50"/>
      <c r="C10610" s="50"/>
      <c r="D10610" s="50"/>
      <c r="E10610" s="56"/>
      <c r="F10610" s="50"/>
      <c r="L10610" s="50"/>
      <c r="N10610" s="50"/>
      <c r="O10610" s="50"/>
      <c r="P10610" s="50"/>
    </row>
    <row r="10611" spans="1:16">
      <c r="A10611" s="50"/>
      <c r="C10611" s="50"/>
      <c r="D10611" s="50"/>
      <c r="E10611" s="56"/>
      <c r="F10611" s="50"/>
      <c r="L10611" s="50"/>
      <c r="N10611" s="50"/>
      <c r="O10611" s="50"/>
      <c r="P10611" s="50"/>
    </row>
    <row r="10612" spans="1:16">
      <c r="A10612" s="50"/>
      <c r="C10612" s="50"/>
      <c r="D10612" s="50"/>
      <c r="E10612" s="56"/>
      <c r="F10612" s="50"/>
      <c r="L10612" s="50"/>
      <c r="N10612" s="50"/>
      <c r="O10612" s="50"/>
      <c r="P10612" s="50"/>
    </row>
    <row r="10613" spans="1:16">
      <c r="A10613" s="50"/>
      <c r="C10613" s="50"/>
      <c r="D10613" s="50"/>
      <c r="E10613" s="56"/>
      <c r="F10613" s="50"/>
      <c r="L10613" s="50"/>
      <c r="N10613" s="50"/>
      <c r="O10613" s="50"/>
      <c r="P10613" s="50"/>
    </row>
    <row r="10614" spans="1:16">
      <c r="A10614" s="50"/>
      <c r="C10614" s="50"/>
      <c r="D10614" s="50"/>
      <c r="E10614" s="56"/>
      <c r="F10614" s="50"/>
      <c r="L10614" s="50"/>
      <c r="N10614" s="50"/>
      <c r="O10614" s="50"/>
      <c r="P10614" s="50"/>
    </row>
    <row r="10615" spans="1:16">
      <c r="A10615" s="50"/>
      <c r="C10615" s="50"/>
      <c r="D10615" s="50"/>
      <c r="E10615" s="56"/>
      <c r="F10615" s="50"/>
      <c r="L10615" s="50"/>
      <c r="N10615" s="50"/>
      <c r="O10615" s="50"/>
      <c r="P10615" s="50"/>
    </row>
    <row r="10616" spans="1:16">
      <c r="A10616" s="50"/>
      <c r="C10616" s="50"/>
      <c r="D10616" s="50"/>
      <c r="E10616" s="56"/>
      <c r="F10616" s="50"/>
      <c r="L10616" s="50"/>
      <c r="N10616" s="50"/>
      <c r="O10616" s="50"/>
      <c r="P10616" s="50"/>
    </row>
    <row r="10617" spans="1:16">
      <c r="A10617" s="50"/>
      <c r="C10617" s="50"/>
      <c r="D10617" s="50"/>
      <c r="E10617" s="56"/>
      <c r="F10617" s="50"/>
      <c r="L10617" s="50"/>
      <c r="N10617" s="50"/>
      <c r="O10617" s="50"/>
      <c r="P10617" s="50"/>
    </row>
    <row r="10618" spans="1:16">
      <c r="A10618" s="50"/>
      <c r="C10618" s="50"/>
      <c r="D10618" s="50"/>
      <c r="E10618" s="56"/>
      <c r="F10618" s="50"/>
      <c r="L10618" s="50"/>
      <c r="N10618" s="50"/>
      <c r="O10618" s="50"/>
      <c r="P10618" s="50"/>
    </row>
    <row r="10619" spans="1:16">
      <c r="A10619" s="50"/>
      <c r="C10619" s="50"/>
      <c r="D10619" s="50"/>
      <c r="E10619" s="56"/>
      <c r="F10619" s="50"/>
      <c r="L10619" s="50"/>
      <c r="N10619" s="50"/>
      <c r="O10619" s="50"/>
      <c r="P10619" s="50"/>
    </row>
    <row r="10620" spans="1:16">
      <c r="A10620" s="50"/>
      <c r="C10620" s="50"/>
      <c r="D10620" s="50"/>
      <c r="E10620" s="56"/>
      <c r="F10620" s="50"/>
      <c r="L10620" s="50"/>
      <c r="N10620" s="50"/>
      <c r="O10620" s="50"/>
      <c r="P10620" s="50"/>
    </row>
    <row r="10621" spans="1:16">
      <c r="A10621" s="50"/>
      <c r="C10621" s="50"/>
      <c r="D10621" s="50"/>
      <c r="E10621" s="56"/>
      <c r="F10621" s="50"/>
      <c r="L10621" s="50"/>
      <c r="N10621" s="50"/>
      <c r="O10621" s="50"/>
      <c r="P10621" s="50"/>
    </row>
    <row r="10622" spans="1:16">
      <c r="A10622" s="50"/>
      <c r="C10622" s="50"/>
      <c r="D10622" s="50"/>
      <c r="E10622" s="56"/>
      <c r="F10622" s="50"/>
      <c r="L10622" s="50"/>
      <c r="N10622" s="50"/>
      <c r="O10622" s="50"/>
      <c r="P10622" s="50"/>
    </row>
    <row r="10623" spans="1:16">
      <c r="A10623" s="50"/>
      <c r="C10623" s="50"/>
      <c r="D10623" s="50"/>
      <c r="E10623" s="56"/>
      <c r="F10623" s="50"/>
      <c r="L10623" s="50"/>
      <c r="N10623" s="50"/>
      <c r="O10623" s="50"/>
      <c r="P10623" s="50"/>
    </row>
    <row r="10624" spans="1:16">
      <c r="A10624" s="50"/>
      <c r="C10624" s="50"/>
      <c r="D10624" s="50"/>
      <c r="E10624" s="56"/>
      <c r="F10624" s="50"/>
      <c r="L10624" s="50"/>
      <c r="N10624" s="50"/>
      <c r="O10624" s="50"/>
      <c r="P10624" s="50"/>
    </row>
    <row r="10625" spans="1:16">
      <c r="A10625" s="50"/>
      <c r="C10625" s="50"/>
      <c r="D10625" s="50"/>
      <c r="E10625" s="56"/>
      <c r="F10625" s="50"/>
      <c r="L10625" s="50"/>
      <c r="N10625" s="50"/>
      <c r="O10625" s="50"/>
      <c r="P10625" s="50"/>
    </row>
    <row r="10626" spans="1:16">
      <c r="A10626" s="50"/>
      <c r="C10626" s="50"/>
      <c r="D10626" s="50"/>
      <c r="E10626" s="56"/>
      <c r="F10626" s="50"/>
      <c r="L10626" s="50"/>
      <c r="N10626" s="50"/>
      <c r="O10626" s="50"/>
      <c r="P10626" s="50"/>
    </row>
    <row r="10627" spans="1:16">
      <c r="A10627" s="50"/>
      <c r="C10627" s="50"/>
      <c r="D10627" s="50"/>
      <c r="E10627" s="56"/>
      <c r="F10627" s="50"/>
      <c r="L10627" s="50"/>
      <c r="N10627" s="50"/>
      <c r="O10627" s="50"/>
      <c r="P10627" s="50"/>
    </row>
    <row r="10628" spans="1:16">
      <c r="A10628" s="50"/>
      <c r="C10628" s="50"/>
      <c r="D10628" s="50"/>
      <c r="E10628" s="56"/>
      <c r="F10628" s="50"/>
      <c r="L10628" s="50"/>
      <c r="N10628" s="50"/>
      <c r="O10628" s="50"/>
      <c r="P10628" s="50"/>
    </row>
    <row r="10629" spans="1:16">
      <c r="A10629" s="50"/>
      <c r="C10629" s="50"/>
      <c r="D10629" s="50"/>
      <c r="E10629" s="56"/>
      <c r="F10629" s="50"/>
      <c r="L10629" s="50"/>
      <c r="N10629" s="50"/>
      <c r="O10629" s="50"/>
      <c r="P10629" s="50"/>
    </row>
    <row r="10630" spans="1:16">
      <c r="A10630" s="50"/>
      <c r="C10630" s="50"/>
      <c r="D10630" s="50"/>
      <c r="E10630" s="56"/>
      <c r="F10630" s="50"/>
      <c r="L10630" s="50"/>
      <c r="N10630" s="50"/>
      <c r="O10630" s="50"/>
      <c r="P10630" s="50"/>
    </row>
    <row r="10631" spans="1:16">
      <c r="A10631" s="50"/>
      <c r="C10631" s="50"/>
      <c r="D10631" s="50"/>
      <c r="E10631" s="56"/>
      <c r="F10631" s="50"/>
      <c r="L10631" s="50"/>
      <c r="N10631" s="50"/>
      <c r="O10631" s="50"/>
      <c r="P10631" s="50"/>
    </row>
    <row r="10632" spans="1:16">
      <c r="A10632" s="50"/>
      <c r="C10632" s="50"/>
      <c r="D10632" s="50"/>
      <c r="E10632" s="56"/>
      <c r="F10632" s="50"/>
      <c r="L10632" s="50"/>
      <c r="N10632" s="50"/>
      <c r="O10632" s="50"/>
      <c r="P10632" s="50"/>
    </row>
    <row r="10633" spans="1:16">
      <c r="A10633" s="50"/>
      <c r="C10633" s="50"/>
      <c r="D10633" s="50"/>
      <c r="E10633" s="56"/>
      <c r="F10633" s="50"/>
      <c r="L10633" s="50"/>
      <c r="N10633" s="50"/>
      <c r="O10633" s="50"/>
      <c r="P10633" s="50"/>
    </row>
    <row r="10634" spans="1:16">
      <c r="A10634" s="50"/>
      <c r="C10634" s="50"/>
      <c r="D10634" s="50"/>
      <c r="E10634" s="56"/>
      <c r="F10634" s="50"/>
      <c r="L10634" s="50"/>
      <c r="N10634" s="50"/>
      <c r="O10634" s="50"/>
      <c r="P10634" s="50"/>
    </row>
    <row r="10635" spans="1:16">
      <c r="A10635" s="50"/>
      <c r="C10635" s="50"/>
      <c r="D10635" s="50"/>
      <c r="E10635" s="56"/>
      <c r="F10635" s="50"/>
      <c r="L10635" s="50"/>
      <c r="N10635" s="50"/>
      <c r="O10635" s="50"/>
      <c r="P10635" s="50"/>
    </row>
    <row r="10636" spans="1:16">
      <c r="A10636" s="50"/>
      <c r="C10636" s="50"/>
      <c r="D10636" s="50"/>
      <c r="E10636" s="56"/>
      <c r="F10636" s="50"/>
      <c r="L10636" s="50"/>
      <c r="N10636" s="50"/>
      <c r="O10636" s="50"/>
      <c r="P10636" s="50"/>
    </row>
    <row r="10637" spans="1:16">
      <c r="A10637" s="50"/>
      <c r="C10637" s="50"/>
      <c r="D10637" s="50"/>
      <c r="E10637" s="56"/>
      <c r="F10637" s="50"/>
      <c r="L10637" s="50"/>
      <c r="N10637" s="50"/>
      <c r="O10637" s="50"/>
      <c r="P10637" s="50"/>
    </row>
    <row r="10638" spans="1:16">
      <c r="A10638" s="50"/>
      <c r="C10638" s="50"/>
      <c r="D10638" s="50"/>
      <c r="E10638" s="56"/>
      <c r="F10638" s="50"/>
      <c r="L10638" s="50"/>
      <c r="N10638" s="50"/>
      <c r="O10638" s="50"/>
      <c r="P10638" s="50"/>
    </row>
    <row r="10639" spans="1:16">
      <c r="A10639" s="50"/>
      <c r="C10639" s="50"/>
      <c r="D10639" s="50"/>
      <c r="E10639" s="56"/>
      <c r="F10639" s="50"/>
      <c r="L10639" s="50"/>
      <c r="N10639" s="50"/>
      <c r="O10639" s="50"/>
      <c r="P10639" s="50"/>
    </row>
    <row r="10640" spans="1:16">
      <c r="A10640" s="50"/>
      <c r="C10640" s="50"/>
      <c r="D10640" s="50"/>
      <c r="E10640" s="56"/>
      <c r="F10640" s="50"/>
      <c r="L10640" s="50"/>
      <c r="N10640" s="50"/>
      <c r="O10640" s="50"/>
      <c r="P10640" s="50"/>
    </row>
    <row r="10641" spans="1:16">
      <c r="A10641" s="50"/>
      <c r="C10641" s="50"/>
      <c r="D10641" s="50"/>
      <c r="E10641" s="56"/>
      <c r="F10641" s="50"/>
      <c r="L10641" s="50"/>
      <c r="N10641" s="50"/>
      <c r="O10641" s="50"/>
      <c r="P10641" s="50"/>
    </row>
    <row r="10642" spans="1:16">
      <c r="A10642" s="50"/>
      <c r="C10642" s="50"/>
      <c r="D10642" s="50"/>
      <c r="E10642" s="56"/>
      <c r="F10642" s="50"/>
      <c r="L10642" s="50"/>
      <c r="N10642" s="50"/>
      <c r="O10642" s="50"/>
      <c r="P10642" s="50"/>
    </row>
    <row r="10643" spans="1:16">
      <c r="A10643" s="50"/>
      <c r="C10643" s="50"/>
      <c r="D10643" s="50"/>
      <c r="E10643" s="56"/>
      <c r="F10643" s="50"/>
      <c r="L10643" s="50"/>
      <c r="N10643" s="50"/>
      <c r="O10643" s="50"/>
      <c r="P10643" s="50"/>
    </row>
    <row r="10644" spans="1:16">
      <c r="A10644" s="50"/>
      <c r="C10644" s="50"/>
      <c r="D10644" s="50"/>
      <c r="E10644" s="56"/>
      <c r="F10644" s="50"/>
      <c r="L10644" s="50"/>
      <c r="N10644" s="50"/>
      <c r="O10644" s="50"/>
      <c r="P10644" s="50"/>
    </row>
    <row r="10645" spans="1:16">
      <c r="A10645" s="50"/>
      <c r="C10645" s="50"/>
      <c r="D10645" s="50"/>
      <c r="E10645" s="56"/>
      <c r="F10645" s="50"/>
      <c r="L10645" s="50"/>
      <c r="N10645" s="50"/>
      <c r="O10645" s="50"/>
      <c r="P10645" s="50"/>
    </row>
    <row r="10646" spans="1:16">
      <c r="A10646" s="50"/>
      <c r="C10646" s="50"/>
      <c r="D10646" s="50"/>
      <c r="E10646" s="56"/>
      <c r="F10646" s="50"/>
      <c r="L10646" s="50"/>
      <c r="N10646" s="50"/>
      <c r="O10646" s="50"/>
      <c r="P10646" s="50"/>
    </row>
    <row r="10647" spans="1:16">
      <c r="A10647" s="50"/>
      <c r="C10647" s="50"/>
      <c r="D10647" s="50"/>
      <c r="E10647" s="56"/>
      <c r="F10647" s="50"/>
      <c r="L10647" s="50"/>
      <c r="N10647" s="50"/>
      <c r="O10647" s="50"/>
      <c r="P10647" s="50"/>
    </row>
    <row r="10648" spans="1:16">
      <c r="A10648" s="50"/>
      <c r="C10648" s="50"/>
      <c r="D10648" s="50"/>
      <c r="E10648" s="56"/>
      <c r="F10648" s="50"/>
      <c r="L10648" s="50"/>
      <c r="N10648" s="50"/>
      <c r="O10648" s="50"/>
      <c r="P10648" s="50"/>
    </row>
    <row r="10649" spans="1:16">
      <c r="A10649" s="50"/>
      <c r="C10649" s="50"/>
      <c r="D10649" s="50"/>
      <c r="E10649" s="56"/>
      <c r="F10649" s="50"/>
      <c r="L10649" s="50"/>
      <c r="N10649" s="50"/>
      <c r="O10649" s="50"/>
      <c r="P10649" s="50"/>
    </row>
    <row r="10650" spans="1:16">
      <c r="A10650" s="50"/>
      <c r="C10650" s="50"/>
      <c r="D10650" s="50"/>
      <c r="E10650" s="56"/>
      <c r="F10650" s="50"/>
      <c r="L10650" s="50"/>
      <c r="N10650" s="50"/>
      <c r="O10650" s="50"/>
      <c r="P10650" s="50"/>
    </row>
    <row r="10651" spans="1:16">
      <c r="A10651" s="50"/>
      <c r="C10651" s="50"/>
      <c r="D10651" s="50"/>
      <c r="E10651" s="56"/>
      <c r="F10651" s="50"/>
      <c r="L10651" s="50"/>
      <c r="N10651" s="50"/>
      <c r="O10651" s="50"/>
      <c r="P10651" s="50"/>
    </row>
    <row r="10652" spans="1:16">
      <c r="A10652" s="50"/>
      <c r="C10652" s="50"/>
      <c r="D10652" s="50"/>
      <c r="E10652" s="56"/>
      <c r="F10652" s="50"/>
      <c r="L10652" s="50"/>
      <c r="N10652" s="50"/>
      <c r="O10652" s="50"/>
      <c r="P10652" s="50"/>
    </row>
    <row r="10653" spans="1:16">
      <c r="A10653" s="50"/>
      <c r="C10653" s="50"/>
      <c r="D10653" s="50"/>
      <c r="E10653" s="56"/>
      <c r="F10653" s="50"/>
      <c r="L10653" s="50"/>
      <c r="N10653" s="50"/>
      <c r="O10653" s="50"/>
      <c r="P10653" s="50"/>
    </row>
    <row r="10654" spans="1:16">
      <c r="A10654" s="50"/>
      <c r="C10654" s="50"/>
      <c r="D10654" s="50"/>
      <c r="E10654" s="56"/>
      <c r="F10654" s="50"/>
      <c r="L10654" s="50"/>
      <c r="N10654" s="50"/>
      <c r="O10654" s="50"/>
      <c r="P10654" s="50"/>
    </row>
    <row r="10655" spans="1:16">
      <c r="A10655" s="50"/>
      <c r="C10655" s="50"/>
      <c r="D10655" s="50"/>
      <c r="E10655" s="56"/>
      <c r="F10655" s="50"/>
      <c r="L10655" s="50"/>
      <c r="N10655" s="50"/>
      <c r="O10655" s="50"/>
      <c r="P10655" s="50"/>
    </row>
    <row r="10656" spans="1:16">
      <c r="A10656" s="50"/>
      <c r="C10656" s="50"/>
      <c r="D10656" s="50"/>
      <c r="E10656" s="56"/>
      <c r="F10656" s="50"/>
      <c r="L10656" s="50"/>
      <c r="N10656" s="50"/>
      <c r="O10656" s="50"/>
      <c r="P10656" s="50"/>
    </row>
    <row r="10657" spans="1:16">
      <c r="A10657" s="50"/>
      <c r="C10657" s="50"/>
      <c r="D10657" s="50"/>
      <c r="E10657" s="56"/>
      <c r="F10657" s="50"/>
      <c r="L10657" s="50"/>
      <c r="N10657" s="50"/>
      <c r="O10657" s="50"/>
      <c r="P10657" s="50"/>
    </row>
    <row r="10658" spans="1:16">
      <c r="A10658" s="50"/>
      <c r="C10658" s="50"/>
      <c r="D10658" s="50"/>
      <c r="E10658" s="56"/>
      <c r="F10658" s="50"/>
      <c r="L10658" s="50"/>
      <c r="N10658" s="50"/>
      <c r="O10658" s="50"/>
      <c r="P10658" s="50"/>
    </row>
    <row r="10659" spans="1:16">
      <c r="A10659" s="50"/>
      <c r="C10659" s="50"/>
      <c r="D10659" s="50"/>
      <c r="E10659" s="56"/>
      <c r="F10659" s="50"/>
      <c r="L10659" s="50"/>
      <c r="N10659" s="50"/>
      <c r="O10659" s="50"/>
      <c r="P10659" s="50"/>
    </row>
    <row r="10660" spans="1:16">
      <c r="A10660" s="50"/>
      <c r="C10660" s="50"/>
      <c r="D10660" s="50"/>
      <c r="E10660" s="56"/>
      <c r="F10660" s="50"/>
      <c r="L10660" s="50"/>
      <c r="N10660" s="50"/>
      <c r="O10660" s="50"/>
      <c r="P10660" s="50"/>
    </row>
    <row r="10661" spans="1:16">
      <c r="A10661" s="50"/>
      <c r="C10661" s="50"/>
      <c r="D10661" s="50"/>
      <c r="E10661" s="56"/>
      <c r="F10661" s="50"/>
      <c r="L10661" s="50"/>
      <c r="N10661" s="50"/>
      <c r="O10661" s="50"/>
      <c r="P10661" s="50"/>
    </row>
    <row r="10662" spans="1:16">
      <c r="A10662" s="50"/>
      <c r="C10662" s="50"/>
      <c r="D10662" s="50"/>
      <c r="E10662" s="56"/>
      <c r="F10662" s="50"/>
      <c r="L10662" s="50"/>
      <c r="N10662" s="50"/>
      <c r="O10662" s="50"/>
      <c r="P10662" s="50"/>
    </row>
    <row r="10663" spans="1:16">
      <c r="A10663" s="50"/>
      <c r="C10663" s="50"/>
      <c r="D10663" s="50"/>
      <c r="E10663" s="56"/>
      <c r="F10663" s="50"/>
      <c r="L10663" s="50"/>
      <c r="N10663" s="50"/>
      <c r="O10663" s="50"/>
      <c r="P10663" s="50"/>
    </row>
    <row r="10664" spans="1:16">
      <c r="A10664" s="50"/>
      <c r="C10664" s="50"/>
      <c r="D10664" s="50"/>
      <c r="E10664" s="56"/>
      <c r="F10664" s="50"/>
      <c r="L10664" s="50"/>
      <c r="N10664" s="50"/>
      <c r="O10664" s="50"/>
      <c r="P10664" s="50"/>
    </row>
    <row r="10665" spans="1:16">
      <c r="A10665" s="50"/>
      <c r="C10665" s="50"/>
      <c r="D10665" s="50"/>
      <c r="E10665" s="56"/>
      <c r="F10665" s="50"/>
      <c r="L10665" s="50"/>
      <c r="N10665" s="50"/>
      <c r="O10665" s="50"/>
      <c r="P10665" s="50"/>
    </row>
    <row r="10666" spans="1:16">
      <c r="A10666" s="50"/>
      <c r="C10666" s="50"/>
      <c r="D10666" s="50"/>
      <c r="E10666" s="56"/>
      <c r="F10666" s="50"/>
      <c r="L10666" s="50"/>
      <c r="N10666" s="50"/>
      <c r="O10666" s="50"/>
      <c r="P10666" s="50"/>
    </row>
    <row r="10667" spans="1:16">
      <c r="A10667" s="50"/>
      <c r="C10667" s="50"/>
      <c r="D10667" s="50"/>
      <c r="E10667" s="56"/>
      <c r="F10667" s="50"/>
      <c r="L10667" s="50"/>
      <c r="N10667" s="50"/>
      <c r="O10667" s="50"/>
      <c r="P10667" s="50"/>
    </row>
    <row r="10668" spans="1:16">
      <c r="A10668" s="50"/>
      <c r="C10668" s="50"/>
      <c r="D10668" s="50"/>
      <c r="E10668" s="56"/>
      <c r="F10668" s="50"/>
      <c r="L10668" s="50"/>
      <c r="N10668" s="50"/>
      <c r="O10668" s="50"/>
      <c r="P10668" s="50"/>
    </row>
    <row r="10669" spans="1:16">
      <c r="A10669" s="50"/>
      <c r="C10669" s="50"/>
      <c r="D10669" s="50"/>
      <c r="E10669" s="56"/>
      <c r="F10669" s="50"/>
      <c r="L10669" s="50"/>
      <c r="N10669" s="50"/>
      <c r="O10669" s="50"/>
      <c r="P10669" s="50"/>
    </row>
    <row r="10670" spans="1:16">
      <c r="A10670" s="50"/>
      <c r="C10670" s="50"/>
      <c r="D10670" s="50"/>
      <c r="E10670" s="56"/>
      <c r="F10670" s="50"/>
      <c r="L10670" s="50"/>
      <c r="N10670" s="50"/>
      <c r="O10670" s="50"/>
      <c r="P10670" s="50"/>
    </row>
    <row r="10671" spans="1:16">
      <c r="A10671" s="50"/>
      <c r="C10671" s="50"/>
      <c r="D10671" s="50"/>
      <c r="E10671" s="56"/>
      <c r="F10671" s="50"/>
      <c r="L10671" s="50"/>
      <c r="N10671" s="50"/>
      <c r="O10671" s="50"/>
      <c r="P10671" s="50"/>
    </row>
    <row r="10672" spans="1:16">
      <c r="A10672" s="50"/>
      <c r="C10672" s="50"/>
      <c r="D10672" s="50"/>
      <c r="E10672" s="56"/>
      <c r="F10672" s="50"/>
      <c r="L10672" s="50"/>
      <c r="N10672" s="50"/>
      <c r="O10672" s="50"/>
      <c r="P10672" s="50"/>
    </row>
    <row r="10673" spans="1:16">
      <c r="A10673" s="50"/>
      <c r="C10673" s="50"/>
      <c r="D10673" s="50"/>
      <c r="E10673" s="56"/>
      <c r="F10673" s="50"/>
      <c r="L10673" s="50"/>
      <c r="N10673" s="50"/>
      <c r="O10673" s="50"/>
      <c r="P10673" s="50"/>
    </row>
    <row r="10674" spans="1:16">
      <c r="A10674" s="50"/>
      <c r="C10674" s="50"/>
      <c r="D10674" s="50"/>
      <c r="E10674" s="56"/>
      <c r="F10674" s="50"/>
      <c r="L10674" s="50"/>
      <c r="N10674" s="50"/>
      <c r="O10674" s="50"/>
      <c r="P10674" s="50"/>
    </row>
    <row r="10675" spans="1:16">
      <c r="A10675" s="50"/>
      <c r="C10675" s="50"/>
      <c r="D10675" s="50"/>
      <c r="E10675" s="56"/>
      <c r="F10675" s="50"/>
      <c r="L10675" s="50"/>
      <c r="N10675" s="50"/>
      <c r="O10675" s="50"/>
      <c r="P10675" s="50"/>
    </row>
    <row r="10676" spans="1:16">
      <c r="A10676" s="50"/>
      <c r="C10676" s="50"/>
      <c r="D10676" s="50"/>
      <c r="E10676" s="56"/>
      <c r="F10676" s="50"/>
      <c r="L10676" s="50"/>
      <c r="N10676" s="50"/>
      <c r="O10676" s="50"/>
      <c r="P10676" s="50"/>
    </row>
    <row r="10677" spans="1:16">
      <c r="A10677" s="50"/>
      <c r="C10677" s="50"/>
      <c r="D10677" s="50"/>
      <c r="E10677" s="56"/>
      <c r="F10677" s="50"/>
      <c r="L10677" s="50"/>
      <c r="N10677" s="50"/>
      <c r="O10677" s="50"/>
      <c r="P10677" s="50"/>
    </row>
    <row r="10678" spans="1:16">
      <c r="A10678" s="50"/>
      <c r="C10678" s="50"/>
      <c r="D10678" s="50"/>
      <c r="E10678" s="56"/>
      <c r="F10678" s="50"/>
      <c r="L10678" s="50"/>
      <c r="N10678" s="50"/>
      <c r="O10678" s="50"/>
      <c r="P10678" s="50"/>
    </row>
    <row r="10679" spans="1:16">
      <c r="A10679" s="50"/>
      <c r="C10679" s="50"/>
      <c r="D10679" s="50"/>
      <c r="E10679" s="56"/>
      <c r="F10679" s="50"/>
      <c r="L10679" s="50"/>
      <c r="N10679" s="50"/>
      <c r="O10679" s="50"/>
      <c r="P10679" s="50"/>
    </row>
    <row r="10680" spans="1:16">
      <c r="A10680" s="50"/>
      <c r="C10680" s="50"/>
      <c r="D10680" s="50"/>
      <c r="E10680" s="56"/>
      <c r="F10680" s="50"/>
      <c r="L10680" s="50"/>
      <c r="N10680" s="50"/>
      <c r="O10680" s="50"/>
      <c r="P10680" s="50"/>
    </row>
    <row r="10681" spans="1:16">
      <c r="A10681" s="50"/>
      <c r="C10681" s="50"/>
      <c r="D10681" s="50"/>
      <c r="E10681" s="56"/>
      <c r="F10681" s="50"/>
      <c r="L10681" s="50"/>
      <c r="N10681" s="50"/>
      <c r="O10681" s="50"/>
      <c r="P10681" s="50"/>
    </row>
    <row r="10682" spans="1:16">
      <c r="A10682" s="50"/>
      <c r="C10682" s="50"/>
      <c r="D10682" s="50"/>
      <c r="E10682" s="56"/>
      <c r="F10682" s="50"/>
      <c r="L10682" s="50"/>
      <c r="N10682" s="50"/>
      <c r="O10682" s="50"/>
      <c r="P10682" s="50"/>
    </row>
    <row r="10683" spans="1:16">
      <c r="A10683" s="50"/>
      <c r="C10683" s="50"/>
      <c r="D10683" s="50"/>
      <c r="E10683" s="56"/>
      <c r="F10683" s="50"/>
      <c r="L10683" s="50"/>
      <c r="N10683" s="50"/>
      <c r="O10683" s="50"/>
      <c r="P10683" s="50"/>
    </row>
    <row r="10684" spans="1:16">
      <c r="A10684" s="50"/>
      <c r="C10684" s="50"/>
      <c r="D10684" s="50"/>
      <c r="E10684" s="56"/>
      <c r="F10684" s="50"/>
      <c r="L10684" s="50"/>
      <c r="N10684" s="50"/>
      <c r="O10684" s="50"/>
      <c r="P10684" s="50"/>
    </row>
    <row r="10685" spans="1:16">
      <c r="A10685" s="50"/>
      <c r="C10685" s="50"/>
      <c r="D10685" s="50"/>
      <c r="E10685" s="56"/>
      <c r="F10685" s="50"/>
      <c r="L10685" s="50"/>
      <c r="N10685" s="50"/>
      <c r="O10685" s="50"/>
      <c r="P10685" s="50"/>
    </row>
    <row r="10686" spans="1:16">
      <c r="A10686" s="50"/>
      <c r="C10686" s="50"/>
      <c r="D10686" s="50"/>
      <c r="E10686" s="56"/>
      <c r="F10686" s="50"/>
      <c r="L10686" s="50"/>
      <c r="N10686" s="50"/>
      <c r="O10686" s="50"/>
      <c r="P10686" s="50"/>
    </row>
    <row r="10687" spans="1:16">
      <c r="A10687" s="50"/>
      <c r="C10687" s="50"/>
      <c r="D10687" s="50"/>
      <c r="E10687" s="56"/>
      <c r="F10687" s="50"/>
      <c r="L10687" s="50"/>
      <c r="N10687" s="50"/>
      <c r="O10687" s="50"/>
      <c r="P10687" s="50"/>
    </row>
    <row r="10688" spans="1:16">
      <c r="A10688" s="50"/>
      <c r="C10688" s="50"/>
      <c r="D10688" s="50"/>
      <c r="E10688" s="56"/>
      <c r="F10688" s="50"/>
      <c r="L10688" s="50"/>
      <c r="N10688" s="50"/>
      <c r="O10688" s="50"/>
      <c r="P10688" s="50"/>
    </row>
    <row r="10689" spans="1:16">
      <c r="A10689" s="50"/>
      <c r="C10689" s="50"/>
      <c r="D10689" s="50"/>
      <c r="E10689" s="56"/>
      <c r="F10689" s="50"/>
      <c r="L10689" s="50"/>
      <c r="N10689" s="50"/>
      <c r="O10689" s="50"/>
      <c r="P10689" s="50"/>
    </row>
    <row r="10690" spans="1:16">
      <c r="A10690" s="50"/>
      <c r="C10690" s="50"/>
      <c r="D10690" s="50"/>
      <c r="E10690" s="56"/>
      <c r="F10690" s="50"/>
      <c r="L10690" s="50"/>
      <c r="N10690" s="50"/>
      <c r="O10690" s="50"/>
      <c r="P10690" s="50"/>
    </row>
    <row r="10691" spans="1:16">
      <c r="A10691" s="50"/>
      <c r="C10691" s="50"/>
      <c r="D10691" s="50"/>
      <c r="E10691" s="56"/>
      <c r="F10691" s="50"/>
      <c r="L10691" s="50"/>
      <c r="N10691" s="50"/>
      <c r="O10691" s="50"/>
      <c r="P10691" s="50"/>
    </row>
    <row r="10692" spans="1:16">
      <c r="A10692" s="50"/>
      <c r="C10692" s="50"/>
      <c r="D10692" s="50"/>
      <c r="E10692" s="56"/>
      <c r="F10692" s="50"/>
      <c r="L10692" s="50"/>
      <c r="N10692" s="50"/>
      <c r="O10692" s="50"/>
      <c r="P10692" s="50"/>
    </row>
    <row r="10693" spans="1:16">
      <c r="A10693" s="50"/>
      <c r="C10693" s="50"/>
      <c r="D10693" s="50"/>
      <c r="E10693" s="56"/>
      <c r="F10693" s="50"/>
      <c r="L10693" s="50"/>
      <c r="N10693" s="50"/>
      <c r="O10693" s="50"/>
      <c r="P10693" s="50"/>
    </row>
    <row r="10694" spans="1:16">
      <c r="A10694" s="50"/>
      <c r="C10694" s="50"/>
      <c r="D10694" s="50"/>
      <c r="E10694" s="56"/>
      <c r="F10694" s="50"/>
      <c r="L10694" s="50"/>
      <c r="N10694" s="50"/>
      <c r="O10694" s="50"/>
      <c r="P10694" s="50"/>
    </row>
    <row r="10695" spans="1:16">
      <c r="A10695" s="50"/>
      <c r="C10695" s="50"/>
      <c r="D10695" s="50"/>
      <c r="E10695" s="56"/>
      <c r="F10695" s="50"/>
      <c r="L10695" s="50"/>
      <c r="N10695" s="50"/>
      <c r="O10695" s="50"/>
      <c r="P10695" s="50"/>
    </row>
    <row r="10696" spans="1:16">
      <c r="A10696" s="50"/>
      <c r="C10696" s="50"/>
      <c r="D10696" s="50"/>
      <c r="E10696" s="56"/>
      <c r="F10696" s="50"/>
      <c r="L10696" s="50"/>
      <c r="N10696" s="50"/>
      <c r="O10696" s="50"/>
      <c r="P10696" s="50"/>
    </row>
    <row r="10697" spans="1:16">
      <c r="A10697" s="50"/>
      <c r="C10697" s="50"/>
      <c r="D10697" s="50"/>
      <c r="E10697" s="56"/>
      <c r="F10697" s="50"/>
      <c r="L10697" s="50"/>
      <c r="N10697" s="50"/>
      <c r="O10697" s="50"/>
      <c r="P10697" s="50"/>
    </row>
    <row r="10698" spans="1:16">
      <c r="A10698" s="50"/>
      <c r="C10698" s="50"/>
      <c r="D10698" s="50"/>
      <c r="E10698" s="56"/>
      <c r="F10698" s="50"/>
      <c r="L10698" s="50"/>
      <c r="N10698" s="50"/>
      <c r="O10698" s="50"/>
      <c r="P10698" s="50"/>
    </row>
    <row r="10699" spans="1:16">
      <c r="A10699" s="50"/>
      <c r="C10699" s="50"/>
      <c r="D10699" s="50"/>
      <c r="E10699" s="56"/>
      <c r="F10699" s="50"/>
      <c r="L10699" s="50"/>
      <c r="N10699" s="50"/>
      <c r="O10699" s="50"/>
      <c r="P10699" s="50"/>
    </row>
    <row r="10700" spans="1:16">
      <c r="A10700" s="50"/>
      <c r="C10700" s="50"/>
      <c r="D10700" s="50"/>
      <c r="E10700" s="56"/>
      <c r="F10700" s="50"/>
      <c r="L10700" s="50"/>
      <c r="N10700" s="50"/>
      <c r="O10700" s="50"/>
      <c r="P10700" s="50"/>
    </row>
    <row r="10701" spans="1:16">
      <c r="A10701" s="50"/>
      <c r="C10701" s="50"/>
      <c r="D10701" s="50"/>
      <c r="E10701" s="56"/>
      <c r="F10701" s="50"/>
      <c r="L10701" s="50"/>
      <c r="N10701" s="50"/>
      <c r="O10701" s="50"/>
      <c r="P10701" s="50"/>
    </row>
    <row r="10702" spans="1:16">
      <c r="A10702" s="50"/>
      <c r="C10702" s="50"/>
      <c r="D10702" s="50"/>
      <c r="E10702" s="56"/>
      <c r="F10702" s="50"/>
      <c r="L10702" s="50"/>
      <c r="N10702" s="50"/>
      <c r="O10702" s="50"/>
      <c r="P10702" s="50"/>
    </row>
    <row r="10703" spans="1:16">
      <c r="A10703" s="50"/>
      <c r="C10703" s="50"/>
      <c r="D10703" s="50"/>
      <c r="E10703" s="56"/>
      <c r="F10703" s="50"/>
      <c r="L10703" s="50"/>
      <c r="N10703" s="50"/>
      <c r="O10703" s="50"/>
      <c r="P10703" s="50"/>
    </row>
    <row r="10704" spans="1:16">
      <c r="A10704" s="50"/>
      <c r="C10704" s="50"/>
      <c r="D10704" s="50"/>
      <c r="E10704" s="56"/>
      <c r="F10704" s="50"/>
      <c r="L10704" s="50"/>
      <c r="N10704" s="50"/>
      <c r="O10704" s="50"/>
      <c r="P10704" s="50"/>
    </row>
    <row r="10705" spans="1:16">
      <c r="A10705" s="50"/>
      <c r="C10705" s="50"/>
      <c r="D10705" s="50"/>
      <c r="E10705" s="56"/>
      <c r="F10705" s="50"/>
      <c r="L10705" s="50"/>
      <c r="N10705" s="50"/>
      <c r="O10705" s="50"/>
      <c r="P10705" s="50"/>
    </row>
    <row r="10706" spans="1:16">
      <c r="A10706" s="50"/>
      <c r="C10706" s="50"/>
      <c r="D10706" s="50"/>
      <c r="E10706" s="56"/>
      <c r="F10706" s="50"/>
      <c r="L10706" s="50"/>
      <c r="N10706" s="50"/>
      <c r="O10706" s="50"/>
      <c r="P10706" s="50"/>
    </row>
    <row r="10707" spans="1:16">
      <c r="A10707" s="50"/>
      <c r="C10707" s="50"/>
      <c r="D10707" s="50"/>
      <c r="E10707" s="56"/>
      <c r="F10707" s="50"/>
      <c r="L10707" s="50"/>
      <c r="N10707" s="50"/>
      <c r="O10707" s="50"/>
      <c r="P10707" s="50"/>
    </row>
    <row r="10708" spans="1:16">
      <c r="A10708" s="50"/>
      <c r="C10708" s="50"/>
      <c r="D10708" s="50"/>
      <c r="E10708" s="56"/>
      <c r="F10708" s="50"/>
      <c r="L10708" s="50"/>
      <c r="N10708" s="50"/>
      <c r="O10708" s="50"/>
      <c r="P10708" s="50"/>
    </row>
    <row r="10709" spans="1:16">
      <c r="A10709" s="50"/>
      <c r="C10709" s="50"/>
      <c r="D10709" s="50"/>
      <c r="E10709" s="56"/>
      <c r="F10709" s="50"/>
      <c r="L10709" s="50"/>
      <c r="N10709" s="50"/>
      <c r="O10709" s="50"/>
      <c r="P10709" s="50"/>
    </row>
    <row r="10710" spans="1:16">
      <c r="A10710" s="50"/>
      <c r="C10710" s="50"/>
      <c r="D10710" s="50"/>
      <c r="E10710" s="56"/>
      <c r="F10710" s="50"/>
      <c r="L10710" s="50"/>
      <c r="N10710" s="50"/>
      <c r="O10710" s="50"/>
      <c r="P10710" s="50"/>
    </row>
    <row r="10711" spans="1:16">
      <c r="A10711" s="50"/>
      <c r="C10711" s="50"/>
      <c r="D10711" s="50"/>
      <c r="E10711" s="56"/>
      <c r="F10711" s="50"/>
      <c r="L10711" s="50"/>
      <c r="N10711" s="50"/>
      <c r="O10711" s="50"/>
      <c r="P10711" s="50"/>
    </row>
    <row r="10712" spans="1:16">
      <c r="A10712" s="50"/>
      <c r="C10712" s="50"/>
      <c r="D10712" s="50"/>
      <c r="E10712" s="56"/>
      <c r="F10712" s="50"/>
      <c r="L10712" s="50"/>
      <c r="N10712" s="50"/>
      <c r="O10712" s="50"/>
      <c r="P10712" s="50"/>
    </row>
    <row r="10713" spans="1:16">
      <c r="A10713" s="50"/>
      <c r="C10713" s="50"/>
      <c r="D10713" s="50"/>
      <c r="E10713" s="56"/>
      <c r="F10713" s="50"/>
      <c r="L10713" s="50"/>
      <c r="N10713" s="50"/>
      <c r="O10713" s="50"/>
      <c r="P10713" s="50"/>
    </row>
    <row r="10714" spans="1:16">
      <c r="A10714" s="50"/>
      <c r="C10714" s="50"/>
      <c r="D10714" s="50"/>
      <c r="E10714" s="56"/>
      <c r="F10714" s="50"/>
      <c r="L10714" s="50"/>
      <c r="N10714" s="50"/>
      <c r="O10714" s="50"/>
      <c r="P10714" s="50"/>
    </row>
    <row r="10715" spans="1:16">
      <c r="A10715" s="50"/>
      <c r="C10715" s="50"/>
      <c r="D10715" s="50"/>
      <c r="E10715" s="56"/>
      <c r="F10715" s="50"/>
      <c r="L10715" s="50"/>
      <c r="N10715" s="50"/>
      <c r="O10715" s="50"/>
      <c r="P10715" s="50"/>
    </row>
    <row r="10716" spans="1:16">
      <c r="A10716" s="50"/>
      <c r="C10716" s="50"/>
      <c r="D10716" s="50"/>
      <c r="E10716" s="56"/>
      <c r="F10716" s="50"/>
      <c r="L10716" s="50"/>
      <c r="N10716" s="50"/>
      <c r="O10716" s="50"/>
      <c r="P10716" s="50"/>
    </row>
    <row r="10717" spans="1:16">
      <c r="A10717" s="50"/>
      <c r="C10717" s="50"/>
      <c r="D10717" s="50"/>
      <c r="E10717" s="56"/>
      <c r="F10717" s="50"/>
      <c r="L10717" s="50"/>
      <c r="N10717" s="50"/>
      <c r="O10717" s="50"/>
      <c r="P10717" s="50"/>
    </row>
    <row r="10718" spans="1:16">
      <c r="A10718" s="50"/>
      <c r="C10718" s="50"/>
      <c r="D10718" s="50"/>
      <c r="E10718" s="56"/>
      <c r="F10718" s="50"/>
      <c r="L10718" s="50"/>
      <c r="N10718" s="50"/>
      <c r="O10718" s="50"/>
      <c r="P10718" s="50"/>
    </row>
    <row r="10719" spans="1:16">
      <c r="A10719" s="50"/>
      <c r="C10719" s="50"/>
      <c r="D10719" s="50"/>
      <c r="E10719" s="56"/>
      <c r="F10719" s="50"/>
      <c r="L10719" s="50"/>
      <c r="N10719" s="50"/>
      <c r="O10719" s="50"/>
      <c r="P10719" s="50"/>
    </row>
    <row r="10720" spans="1:16">
      <c r="A10720" s="50"/>
      <c r="C10720" s="50"/>
      <c r="D10720" s="50"/>
      <c r="E10720" s="56"/>
      <c r="F10720" s="50"/>
      <c r="L10720" s="50"/>
      <c r="N10720" s="50"/>
      <c r="O10720" s="50"/>
      <c r="P10720" s="50"/>
    </row>
    <row r="10721" spans="1:16">
      <c r="A10721" s="50"/>
      <c r="C10721" s="50"/>
      <c r="D10721" s="50"/>
      <c r="E10721" s="56"/>
      <c r="F10721" s="50"/>
      <c r="L10721" s="50"/>
      <c r="N10721" s="50"/>
      <c r="O10721" s="50"/>
      <c r="P10721" s="50"/>
    </row>
    <row r="10722" spans="1:16">
      <c r="A10722" s="50"/>
      <c r="C10722" s="50"/>
      <c r="D10722" s="50"/>
      <c r="E10722" s="56"/>
      <c r="F10722" s="50"/>
      <c r="L10722" s="50"/>
      <c r="N10722" s="50"/>
      <c r="O10722" s="50"/>
      <c r="P10722" s="50"/>
    </row>
    <row r="10723" spans="1:16">
      <c r="A10723" s="50"/>
      <c r="C10723" s="50"/>
      <c r="D10723" s="50"/>
      <c r="E10723" s="56"/>
      <c r="F10723" s="50"/>
      <c r="L10723" s="50"/>
      <c r="N10723" s="50"/>
      <c r="O10723" s="50"/>
      <c r="P10723" s="50"/>
    </row>
    <row r="10724" spans="1:16">
      <c r="A10724" s="50"/>
      <c r="C10724" s="50"/>
      <c r="D10724" s="50"/>
      <c r="E10724" s="56"/>
      <c r="F10724" s="50"/>
      <c r="L10724" s="50"/>
      <c r="N10724" s="50"/>
      <c r="O10724" s="50"/>
      <c r="P10724" s="50"/>
    </row>
    <row r="10725" spans="1:16">
      <c r="A10725" s="50"/>
      <c r="C10725" s="50"/>
      <c r="D10725" s="50"/>
      <c r="E10725" s="56"/>
      <c r="F10725" s="50"/>
      <c r="L10725" s="50"/>
      <c r="N10725" s="50"/>
      <c r="O10725" s="50"/>
      <c r="P10725" s="50"/>
    </row>
    <row r="10726" spans="1:16">
      <c r="A10726" s="50"/>
      <c r="C10726" s="50"/>
      <c r="D10726" s="50"/>
      <c r="E10726" s="56"/>
      <c r="F10726" s="50"/>
      <c r="L10726" s="50"/>
      <c r="N10726" s="50"/>
      <c r="O10726" s="50"/>
      <c r="P10726" s="50"/>
    </row>
    <row r="10727" spans="1:16">
      <c r="A10727" s="50"/>
      <c r="C10727" s="50"/>
      <c r="D10727" s="50"/>
      <c r="E10727" s="56"/>
      <c r="F10727" s="50"/>
      <c r="L10727" s="50"/>
      <c r="N10727" s="50"/>
      <c r="O10727" s="50"/>
      <c r="P10727" s="50"/>
    </row>
    <row r="10728" spans="1:16">
      <c r="A10728" s="50"/>
      <c r="C10728" s="50"/>
      <c r="D10728" s="50"/>
      <c r="E10728" s="56"/>
      <c r="F10728" s="50"/>
      <c r="L10728" s="50"/>
      <c r="N10728" s="50"/>
      <c r="O10728" s="50"/>
      <c r="P10728" s="50"/>
    </row>
    <row r="10729" spans="1:16">
      <c r="A10729" s="50"/>
      <c r="C10729" s="50"/>
      <c r="D10729" s="50"/>
      <c r="E10729" s="56"/>
      <c r="F10729" s="50"/>
      <c r="L10729" s="50"/>
      <c r="N10729" s="50"/>
      <c r="O10729" s="50"/>
      <c r="P10729" s="50"/>
    </row>
    <row r="10730" spans="1:16">
      <c r="A10730" s="50"/>
      <c r="C10730" s="50"/>
      <c r="D10730" s="50"/>
      <c r="E10730" s="56"/>
      <c r="F10730" s="50"/>
      <c r="L10730" s="50"/>
      <c r="N10730" s="50"/>
      <c r="O10730" s="50"/>
      <c r="P10730" s="50"/>
    </row>
    <row r="10731" spans="1:16">
      <c r="A10731" s="50"/>
      <c r="C10731" s="50"/>
      <c r="D10731" s="50"/>
      <c r="E10731" s="56"/>
      <c r="F10731" s="50"/>
      <c r="L10731" s="50"/>
      <c r="N10731" s="50"/>
      <c r="O10731" s="50"/>
      <c r="P10731" s="50"/>
    </row>
    <row r="10732" spans="1:16">
      <c r="A10732" s="50"/>
      <c r="C10732" s="50"/>
      <c r="D10732" s="50"/>
      <c r="E10732" s="56"/>
      <c r="F10732" s="50"/>
      <c r="L10732" s="50"/>
      <c r="N10732" s="50"/>
      <c r="O10732" s="50"/>
      <c r="P10732" s="50"/>
    </row>
    <row r="10733" spans="1:16">
      <c r="A10733" s="50"/>
      <c r="C10733" s="50"/>
      <c r="D10733" s="50"/>
      <c r="E10733" s="56"/>
      <c r="F10733" s="50"/>
      <c r="L10733" s="50"/>
      <c r="N10733" s="50"/>
      <c r="O10733" s="50"/>
      <c r="P10733" s="50"/>
    </row>
    <row r="10734" spans="1:16">
      <c r="A10734" s="50"/>
      <c r="C10734" s="50"/>
      <c r="D10734" s="50"/>
      <c r="E10734" s="56"/>
      <c r="F10734" s="50"/>
      <c r="L10734" s="50"/>
      <c r="N10734" s="50"/>
      <c r="O10734" s="50"/>
      <c r="P10734" s="50"/>
    </row>
    <row r="10735" spans="1:16">
      <c r="A10735" s="50"/>
      <c r="C10735" s="50"/>
      <c r="D10735" s="50"/>
      <c r="E10735" s="56"/>
      <c r="F10735" s="50"/>
      <c r="L10735" s="50"/>
      <c r="N10735" s="50"/>
      <c r="O10735" s="50"/>
      <c r="P10735" s="50"/>
    </row>
    <row r="10736" spans="1:16">
      <c r="A10736" s="50"/>
      <c r="C10736" s="50"/>
      <c r="D10736" s="50"/>
      <c r="E10736" s="56"/>
      <c r="F10736" s="50"/>
      <c r="L10736" s="50"/>
      <c r="N10736" s="50"/>
      <c r="O10736" s="50"/>
      <c r="P10736" s="50"/>
    </row>
    <row r="10737" spans="1:16">
      <c r="A10737" s="50"/>
      <c r="C10737" s="50"/>
      <c r="D10737" s="50"/>
      <c r="E10737" s="56"/>
      <c r="F10737" s="50"/>
      <c r="L10737" s="50"/>
      <c r="N10737" s="50"/>
      <c r="O10737" s="50"/>
      <c r="P10737" s="50"/>
    </row>
    <row r="10738" spans="1:16">
      <c r="A10738" s="50"/>
      <c r="C10738" s="50"/>
      <c r="D10738" s="50"/>
      <c r="E10738" s="56"/>
      <c r="F10738" s="50"/>
      <c r="L10738" s="50"/>
      <c r="N10738" s="50"/>
      <c r="O10738" s="50"/>
      <c r="P10738" s="50"/>
    </row>
    <row r="10739" spans="1:16">
      <c r="A10739" s="50"/>
      <c r="C10739" s="50"/>
      <c r="D10739" s="50"/>
      <c r="E10739" s="56"/>
      <c r="F10739" s="50"/>
      <c r="L10739" s="50"/>
      <c r="N10739" s="50"/>
      <c r="O10739" s="50"/>
      <c r="P10739" s="50"/>
    </row>
    <row r="10740" spans="1:16">
      <c r="A10740" s="50"/>
      <c r="C10740" s="50"/>
      <c r="D10740" s="50"/>
      <c r="E10740" s="56"/>
      <c r="F10740" s="50"/>
      <c r="L10740" s="50"/>
      <c r="N10740" s="50"/>
      <c r="O10740" s="50"/>
      <c r="P10740" s="50"/>
    </row>
    <row r="10741" spans="1:16">
      <c r="A10741" s="50"/>
      <c r="C10741" s="50"/>
      <c r="D10741" s="50"/>
      <c r="E10741" s="56"/>
      <c r="F10741" s="50"/>
      <c r="L10741" s="50"/>
      <c r="N10741" s="50"/>
      <c r="O10741" s="50"/>
      <c r="P10741" s="50"/>
    </row>
    <row r="10742" spans="1:16">
      <c r="A10742" s="50"/>
      <c r="C10742" s="50"/>
      <c r="D10742" s="50"/>
      <c r="E10742" s="56"/>
      <c r="F10742" s="50"/>
      <c r="L10742" s="50"/>
      <c r="N10742" s="50"/>
      <c r="O10742" s="50"/>
      <c r="P10742" s="50"/>
    </row>
    <row r="10743" spans="1:16">
      <c r="A10743" s="50"/>
      <c r="C10743" s="50"/>
      <c r="D10743" s="50"/>
      <c r="E10743" s="56"/>
      <c r="F10743" s="50"/>
      <c r="L10743" s="50"/>
      <c r="N10743" s="50"/>
      <c r="O10743" s="50"/>
      <c r="P10743" s="50"/>
    </row>
    <row r="10744" spans="1:16">
      <c r="A10744" s="50"/>
      <c r="C10744" s="50"/>
      <c r="D10744" s="50"/>
      <c r="E10744" s="56"/>
      <c r="F10744" s="50"/>
      <c r="L10744" s="50"/>
      <c r="N10744" s="50"/>
      <c r="O10744" s="50"/>
      <c r="P10744" s="50"/>
    </row>
    <row r="10745" spans="1:16">
      <c r="A10745" s="50"/>
      <c r="C10745" s="50"/>
      <c r="D10745" s="50"/>
      <c r="E10745" s="56"/>
      <c r="F10745" s="50"/>
      <c r="L10745" s="50"/>
      <c r="N10745" s="50"/>
      <c r="O10745" s="50"/>
      <c r="P10745" s="50"/>
    </row>
    <row r="10746" spans="1:16">
      <c r="A10746" s="50"/>
      <c r="C10746" s="50"/>
      <c r="D10746" s="50"/>
      <c r="E10746" s="56"/>
      <c r="F10746" s="50"/>
      <c r="L10746" s="50"/>
      <c r="N10746" s="50"/>
      <c r="O10746" s="50"/>
      <c r="P10746" s="50"/>
    </row>
    <row r="10747" spans="1:16">
      <c r="A10747" s="50"/>
      <c r="C10747" s="50"/>
      <c r="D10747" s="50"/>
      <c r="E10747" s="56"/>
      <c r="F10747" s="50"/>
      <c r="L10747" s="50"/>
      <c r="N10747" s="50"/>
      <c r="O10747" s="50"/>
      <c r="P10747" s="50"/>
    </row>
    <row r="10748" spans="1:16">
      <c r="A10748" s="50"/>
      <c r="C10748" s="50"/>
      <c r="D10748" s="50"/>
      <c r="E10748" s="56"/>
      <c r="F10748" s="50"/>
      <c r="L10748" s="50"/>
      <c r="N10748" s="50"/>
      <c r="O10748" s="50"/>
      <c r="P10748" s="50"/>
    </row>
    <row r="10749" spans="1:16">
      <c r="A10749" s="50"/>
      <c r="C10749" s="50"/>
      <c r="D10749" s="50"/>
      <c r="E10749" s="56"/>
      <c r="F10749" s="50"/>
      <c r="L10749" s="50"/>
      <c r="N10749" s="50"/>
      <c r="O10749" s="50"/>
      <c r="P10749" s="50"/>
    </row>
    <row r="10750" spans="1:16">
      <c r="A10750" s="50"/>
      <c r="C10750" s="50"/>
      <c r="D10750" s="50"/>
      <c r="E10750" s="56"/>
      <c r="F10750" s="50"/>
      <c r="L10750" s="50"/>
      <c r="N10750" s="50"/>
      <c r="O10750" s="50"/>
      <c r="P10750" s="50"/>
    </row>
    <row r="10751" spans="1:16">
      <c r="A10751" s="50"/>
      <c r="C10751" s="50"/>
      <c r="D10751" s="50"/>
      <c r="E10751" s="56"/>
      <c r="F10751" s="50"/>
      <c r="L10751" s="50"/>
      <c r="N10751" s="50"/>
      <c r="O10751" s="50"/>
      <c r="P10751" s="50"/>
    </row>
    <row r="10752" spans="1:16">
      <c r="A10752" s="50"/>
      <c r="C10752" s="50"/>
      <c r="D10752" s="50"/>
      <c r="E10752" s="56"/>
      <c r="F10752" s="50"/>
      <c r="L10752" s="50"/>
      <c r="N10752" s="50"/>
      <c r="O10752" s="50"/>
      <c r="P10752" s="50"/>
    </row>
    <row r="10753" spans="1:16">
      <c r="A10753" s="50"/>
      <c r="C10753" s="50"/>
      <c r="D10753" s="50"/>
      <c r="E10753" s="56"/>
      <c r="F10753" s="50"/>
      <c r="L10753" s="50"/>
      <c r="N10753" s="50"/>
      <c r="O10753" s="50"/>
      <c r="P10753" s="50"/>
    </row>
    <row r="10754" spans="1:16">
      <c r="A10754" s="50"/>
      <c r="C10754" s="50"/>
      <c r="D10754" s="50"/>
      <c r="E10754" s="56"/>
      <c r="F10754" s="50"/>
      <c r="L10754" s="50"/>
      <c r="N10754" s="50"/>
      <c r="O10754" s="50"/>
      <c r="P10754" s="50"/>
    </row>
    <row r="10755" spans="1:16">
      <c r="A10755" s="50"/>
      <c r="C10755" s="50"/>
      <c r="D10755" s="50"/>
      <c r="E10755" s="56"/>
      <c r="F10755" s="50"/>
      <c r="L10755" s="50"/>
      <c r="N10755" s="50"/>
      <c r="O10755" s="50"/>
      <c r="P10755" s="50"/>
    </row>
    <row r="10756" spans="1:16">
      <c r="A10756" s="50"/>
      <c r="C10756" s="50"/>
      <c r="D10756" s="50"/>
      <c r="E10756" s="56"/>
      <c r="F10756" s="50"/>
      <c r="L10756" s="50"/>
      <c r="N10756" s="50"/>
      <c r="O10756" s="50"/>
      <c r="P10756" s="50"/>
    </row>
    <row r="10757" spans="1:16">
      <c r="A10757" s="50"/>
      <c r="C10757" s="50"/>
      <c r="D10757" s="50"/>
      <c r="E10757" s="56"/>
      <c r="F10757" s="50"/>
      <c r="L10757" s="50"/>
      <c r="N10757" s="50"/>
      <c r="O10757" s="50"/>
      <c r="P10757" s="50"/>
    </row>
    <row r="10758" spans="1:16">
      <c r="A10758" s="50"/>
      <c r="C10758" s="50"/>
      <c r="D10758" s="50"/>
      <c r="E10758" s="56"/>
      <c r="F10758" s="50"/>
      <c r="L10758" s="50"/>
      <c r="N10758" s="50"/>
      <c r="O10758" s="50"/>
      <c r="P10758" s="50"/>
    </row>
    <row r="10759" spans="1:16">
      <c r="A10759" s="50"/>
      <c r="C10759" s="50"/>
      <c r="D10759" s="50"/>
      <c r="E10759" s="56"/>
      <c r="F10759" s="50"/>
      <c r="L10759" s="50"/>
      <c r="N10759" s="50"/>
      <c r="O10759" s="50"/>
      <c r="P10759" s="50"/>
    </row>
    <row r="10760" spans="1:16">
      <c r="A10760" s="50"/>
      <c r="C10760" s="50"/>
      <c r="D10760" s="50"/>
      <c r="E10760" s="56"/>
      <c r="F10760" s="50"/>
      <c r="L10760" s="50"/>
      <c r="N10760" s="50"/>
      <c r="O10760" s="50"/>
      <c r="P10760" s="50"/>
    </row>
    <row r="10761" spans="1:16">
      <c r="A10761" s="50"/>
      <c r="C10761" s="50"/>
      <c r="D10761" s="50"/>
      <c r="E10761" s="56"/>
      <c r="F10761" s="50"/>
      <c r="L10761" s="50"/>
      <c r="N10761" s="50"/>
      <c r="O10761" s="50"/>
      <c r="P10761" s="50"/>
    </row>
    <row r="10762" spans="1:16">
      <c r="A10762" s="50"/>
      <c r="C10762" s="50"/>
      <c r="D10762" s="50"/>
      <c r="E10762" s="56"/>
      <c r="F10762" s="50"/>
      <c r="L10762" s="50"/>
      <c r="N10762" s="50"/>
      <c r="O10762" s="50"/>
      <c r="P10762" s="50"/>
    </row>
    <row r="10763" spans="1:16">
      <c r="A10763" s="50"/>
      <c r="C10763" s="50"/>
      <c r="D10763" s="50"/>
      <c r="E10763" s="56"/>
      <c r="F10763" s="50"/>
      <c r="L10763" s="50"/>
      <c r="N10763" s="50"/>
      <c r="O10763" s="50"/>
      <c r="P10763" s="50"/>
    </row>
    <row r="10764" spans="1:16">
      <c r="A10764" s="50"/>
      <c r="C10764" s="50"/>
      <c r="D10764" s="50"/>
      <c r="E10764" s="56"/>
      <c r="F10764" s="50"/>
      <c r="L10764" s="50"/>
      <c r="N10764" s="50"/>
      <c r="O10764" s="50"/>
      <c r="P10764" s="50"/>
    </row>
    <row r="10765" spans="1:16">
      <c r="A10765" s="50"/>
      <c r="C10765" s="50"/>
      <c r="D10765" s="50"/>
      <c r="E10765" s="56"/>
      <c r="F10765" s="50"/>
      <c r="L10765" s="50"/>
      <c r="N10765" s="50"/>
      <c r="O10765" s="50"/>
      <c r="P10765" s="50"/>
    </row>
    <row r="10766" spans="1:16">
      <c r="A10766" s="50"/>
      <c r="C10766" s="50"/>
      <c r="D10766" s="50"/>
      <c r="E10766" s="56"/>
      <c r="F10766" s="50"/>
      <c r="L10766" s="50"/>
      <c r="N10766" s="50"/>
      <c r="O10766" s="50"/>
      <c r="P10766" s="50"/>
    </row>
    <row r="10767" spans="1:16">
      <c r="A10767" s="50"/>
      <c r="C10767" s="50"/>
      <c r="D10767" s="50"/>
      <c r="E10767" s="56"/>
      <c r="F10767" s="50"/>
      <c r="L10767" s="50"/>
      <c r="N10767" s="50"/>
      <c r="O10767" s="50"/>
      <c r="P10767" s="50"/>
    </row>
    <row r="10768" spans="1:16">
      <c r="A10768" s="50"/>
      <c r="C10768" s="50"/>
      <c r="D10768" s="50"/>
      <c r="E10768" s="56"/>
      <c r="F10768" s="50"/>
      <c r="L10768" s="50"/>
      <c r="N10768" s="50"/>
      <c r="O10768" s="50"/>
      <c r="P10768" s="50"/>
    </row>
    <row r="10769" spans="1:16">
      <c r="A10769" s="50"/>
      <c r="C10769" s="50"/>
      <c r="D10769" s="50"/>
      <c r="E10769" s="56"/>
      <c r="F10769" s="50"/>
      <c r="L10769" s="50"/>
      <c r="N10769" s="50"/>
      <c r="O10769" s="50"/>
      <c r="P10769" s="50"/>
    </row>
    <row r="10770" spans="1:16">
      <c r="A10770" s="50"/>
      <c r="C10770" s="50"/>
      <c r="D10770" s="50"/>
      <c r="E10770" s="56"/>
      <c r="F10770" s="50"/>
      <c r="L10770" s="50"/>
      <c r="N10770" s="50"/>
      <c r="O10770" s="50"/>
      <c r="P10770" s="50"/>
    </row>
    <row r="10771" spans="1:16">
      <c r="A10771" s="50"/>
      <c r="C10771" s="50"/>
      <c r="D10771" s="50"/>
      <c r="E10771" s="56"/>
      <c r="F10771" s="50"/>
      <c r="L10771" s="50"/>
      <c r="N10771" s="50"/>
      <c r="O10771" s="50"/>
      <c r="P10771" s="50"/>
    </row>
    <row r="10772" spans="1:16">
      <c r="A10772" s="50"/>
      <c r="C10772" s="50"/>
      <c r="D10772" s="50"/>
      <c r="E10772" s="56"/>
      <c r="F10772" s="50"/>
      <c r="L10772" s="50"/>
      <c r="N10772" s="50"/>
      <c r="O10772" s="50"/>
      <c r="P10772" s="50"/>
    </row>
    <row r="10773" spans="1:16">
      <c r="A10773" s="50"/>
      <c r="C10773" s="50"/>
      <c r="D10773" s="50"/>
      <c r="E10773" s="56"/>
      <c r="F10773" s="50"/>
      <c r="L10773" s="50"/>
      <c r="N10773" s="50"/>
      <c r="O10773" s="50"/>
      <c r="P10773" s="50"/>
    </row>
    <row r="10774" spans="1:16">
      <c r="A10774" s="50"/>
      <c r="C10774" s="50"/>
      <c r="D10774" s="50"/>
      <c r="E10774" s="56"/>
      <c r="F10774" s="50"/>
      <c r="L10774" s="50"/>
      <c r="N10774" s="50"/>
      <c r="O10774" s="50"/>
      <c r="P10774" s="50"/>
    </row>
    <row r="10775" spans="1:16">
      <c r="A10775" s="50"/>
      <c r="C10775" s="50"/>
      <c r="D10775" s="50"/>
      <c r="E10775" s="56"/>
      <c r="F10775" s="50"/>
      <c r="L10775" s="50"/>
      <c r="N10775" s="50"/>
      <c r="O10775" s="50"/>
      <c r="P10775" s="50"/>
    </row>
    <row r="10776" spans="1:16">
      <c r="A10776" s="50"/>
      <c r="C10776" s="50"/>
      <c r="D10776" s="50"/>
      <c r="E10776" s="56"/>
      <c r="F10776" s="50"/>
      <c r="L10776" s="50"/>
      <c r="N10776" s="50"/>
      <c r="O10776" s="50"/>
      <c r="P10776" s="50"/>
    </row>
    <row r="10777" spans="1:16">
      <c r="A10777" s="50"/>
      <c r="C10777" s="50"/>
      <c r="D10777" s="50"/>
      <c r="E10777" s="56"/>
      <c r="F10777" s="50"/>
      <c r="L10777" s="50"/>
      <c r="N10777" s="50"/>
      <c r="O10777" s="50"/>
      <c r="P10777" s="50"/>
    </row>
    <row r="10778" spans="1:16">
      <c r="A10778" s="50"/>
      <c r="C10778" s="50"/>
      <c r="D10778" s="50"/>
      <c r="E10778" s="56"/>
      <c r="F10778" s="50"/>
      <c r="L10778" s="50"/>
      <c r="N10778" s="50"/>
      <c r="O10778" s="50"/>
      <c r="P10778" s="50"/>
    </row>
    <row r="10779" spans="1:16">
      <c r="A10779" s="50"/>
      <c r="C10779" s="50"/>
      <c r="D10779" s="50"/>
      <c r="E10779" s="56"/>
      <c r="F10779" s="50"/>
      <c r="L10779" s="50"/>
      <c r="N10779" s="50"/>
      <c r="O10779" s="50"/>
      <c r="P10779" s="50"/>
    </row>
    <row r="10780" spans="1:16">
      <c r="A10780" s="50"/>
      <c r="C10780" s="50"/>
      <c r="D10780" s="50"/>
      <c r="E10780" s="56"/>
      <c r="F10780" s="50"/>
      <c r="L10780" s="50"/>
      <c r="N10780" s="50"/>
      <c r="O10780" s="50"/>
      <c r="P10780" s="50"/>
    </row>
    <row r="10781" spans="1:16">
      <c r="A10781" s="50"/>
      <c r="C10781" s="50"/>
      <c r="D10781" s="50"/>
      <c r="E10781" s="56"/>
      <c r="F10781" s="50"/>
      <c r="L10781" s="50"/>
      <c r="N10781" s="50"/>
      <c r="O10781" s="50"/>
      <c r="P10781" s="50"/>
    </row>
    <row r="10782" spans="1:16">
      <c r="A10782" s="50"/>
      <c r="C10782" s="50"/>
      <c r="D10782" s="50"/>
      <c r="E10782" s="56"/>
      <c r="F10782" s="50"/>
      <c r="L10782" s="50"/>
      <c r="N10782" s="50"/>
      <c r="O10782" s="50"/>
      <c r="P10782" s="50"/>
    </row>
    <row r="10783" spans="1:16">
      <c r="A10783" s="50"/>
      <c r="C10783" s="50"/>
      <c r="D10783" s="50"/>
      <c r="E10783" s="56"/>
      <c r="F10783" s="50"/>
      <c r="L10783" s="50"/>
      <c r="N10783" s="50"/>
      <c r="O10783" s="50"/>
      <c r="P10783" s="50"/>
    </row>
    <row r="10784" spans="1:16">
      <c r="A10784" s="50"/>
      <c r="C10784" s="50"/>
      <c r="D10784" s="50"/>
      <c r="E10784" s="56"/>
      <c r="F10784" s="50"/>
      <c r="L10784" s="50"/>
      <c r="N10784" s="50"/>
      <c r="O10784" s="50"/>
      <c r="P10784" s="50"/>
    </row>
    <row r="10785" spans="1:16">
      <c r="A10785" s="50"/>
      <c r="C10785" s="50"/>
      <c r="D10785" s="50"/>
      <c r="E10785" s="56"/>
      <c r="F10785" s="50"/>
      <c r="L10785" s="50"/>
      <c r="N10785" s="50"/>
      <c r="O10785" s="50"/>
      <c r="P10785" s="50"/>
    </row>
    <row r="10786" spans="1:16">
      <c r="A10786" s="50"/>
      <c r="C10786" s="50"/>
      <c r="D10786" s="50"/>
      <c r="E10786" s="56"/>
      <c r="F10786" s="50"/>
      <c r="L10786" s="50"/>
      <c r="N10786" s="50"/>
      <c r="O10786" s="50"/>
      <c r="P10786" s="50"/>
    </row>
    <row r="10787" spans="1:16">
      <c r="A10787" s="50"/>
      <c r="C10787" s="50"/>
      <c r="D10787" s="50"/>
      <c r="E10787" s="56"/>
      <c r="F10787" s="50"/>
      <c r="L10787" s="50"/>
      <c r="N10787" s="50"/>
      <c r="O10787" s="50"/>
      <c r="P10787" s="50"/>
    </row>
    <row r="10788" spans="1:16">
      <c r="A10788" s="50"/>
      <c r="C10788" s="50"/>
      <c r="D10788" s="50"/>
      <c r="E10788" s="56"/>
      <c r="F10788" s="50"/>
      <c r="L10788" s="50"/>
      <c r="N10788" s="50"/>
      <c r="O10788" s="50"/>
      <c r="P10788" s="50"/>
    </row>
    <row r="10789" spans="1:16">
      <c r="A10789" s="50"/>
      <c r="C10789" s="50"/>
      <c r="D10789" s="50"/>
      <c r="E10789" s="56"/>
      <c r="F10789" s="50"/>
      <c r="L10789" s="50"/>
      <c r="N10789" s="50"/>
      <c r="O10789" s="50"/>
      <c r="P10789" s="50"/>
    </row>
    <row r="10790" spans="1:16">
      <c r="A10790" s="50"/>
      <c r="C10790" s="50"/>
      <c r="D10790" s="50"/>
      <c r="E10790" s="56"/>
      <c r="F10790" s="50"/>
      <c r="L10790" s="50"/>
      <c r="N10790" s="50"/>
      <c r="O10790" s="50"/>
      <c r="P10790" s="50"/>
    </row>
    <row r="10791" spans="1:16">
      <c r="A10791" s="50"/>
      <c r="C10791" s="50"/>
      <c r="D10791" s="50"/>
      <c r="E10791" s="56"/>
      <c r="F10791" s="50"/>
      <c r="L10791" s="50"/>
      <c r="N10791" s="50"/>
      <c r="O10791" s="50"/>
      <c r="P10791" s="50"/>
    </row>
    <row r="10792" spans="1:16">
      <c r="A10792" s="50"/>
      <c r="C10792" s="50"/>
      <c r="D10792" s="50"/>
      <c r="E10792" s="56"/>
      <c r="F10792" s="50"/>
      <c r="L10792" s="50"/>
      <c r="N10792" s="50"/>
      <c r="O10792" s="50"/>
      <c r="P10792" s="50"/>
    </row>
    <row r="10793" spans="1:16">
      <c r="A10793" s="50"/>
      <c r="C10793" s="50"/>
      <c r="D10793" s="50"/>
      <c r="E10793" s="56"/>
      <c r="F10793" s="50"/>
      <c r="L10793" s="50"/>
      <c r="N10793" s="50"/>
      <c r="O10793" s="50"/>
      <c r="P10793" s="50"/>
    </row>
    <row r="10794" spans="1:16">
      <c r="A10794" s="50"/>
      <c r="C10794" s="50"/>
      <c r="D10794" s="50"/>
      <c r="E10794" s="56"/>
      <c r="F10794" s="50"/>
      <c r="L10794" s="50"/>
      <c r="N10794" s="50"/>
      <c r="O10794" s="50"/>
      <c r="P10794" s="50"/>
    </row>
    <row r="10795" spans="1:16">
      <c r="A10795" s="50"/>
      <c r="C10795" s="50"/>
      <c r="D10795" s="50"/>
      <c r="E10795" s="56"/>
      <c r="F10795" s="50"/>
      <c r="L10795" s="50"/>
      <c r="N10795" s="50"/>
      <c r="O10795" s="50"/>
      <c r="P10795" s="50"/>
    </row>
    <row r="10796" spans="1:16">
      <c r="A10796" s="50"/>
      <c r="C10796" s="50"/>
      <c r="D10796" s="50"/>
      <c r="E10796" s="56"/>
      <c r="F10796" s="50"/>
      <c r="L10796" s="50"/>
      <c r="N10796" s="50"/>
      <c r="O10796" s="50"/>
      <c r="P10796" s="50"/>
    </row>
    <row r="10797" spans="1:16">
      <c r="A10797" s="50"/>
      <c r="C10797" s="50"/>
      <c r="D10797" s="50"/>
      <c r="E10797" s="56"/>
      <c r="F10797" s="50"/>
      <c r="L10797" s="50"/>
      <c r="N10797" s="50"/>
      <c r="O10797" s="50"/>
      <c r="P10797" s="50"/>
    </row>
    <row r="10798" spans="1:16">
      <c r="A10798" s="50"/>
      <c r="C10798" s="50"/>
      <c r="D10798" s="50"/>
      <c r="E10798" s="56"/>
      <c r="F10798" s="50"/>
      <c r="L10798" s="50"/>
      <c r="N10798" s="50"/>
      <c r="O10798" s="50"/>
      <c r="P10798" s="50"/>
    </row>
    <row r="10799" spans="1:16">
      <c r="A10799" s="50"/>
      <c r="C10799" s="50"/>
      <c r="D10799" s="50"/>
      <c r="E10799" s="56"/>
      <c r="F10799" s="50"/>
      <c r="L10799" s="50"/>
      <c r="N10799" s="50"/>
      <c r="O10799" s="50"/>
      <c r="P10799" s="50"/>
    </row>
    <row r="10800" spans="1:16">
      <c r="A10800" s="50"/>
      <c r="C10800" s="50"/>
      <c r="D10800" s="50"/>
      <c r="E10800" s="56"/>
      <c r="F10800" s="50"/>
      <c r="L10800" s="50"/>
      <c r="N10800" s="50"/>
      <c r="O10800" s="50"/>
      <c r="P10800" s="50"/>
    </row>
    <row r="10801" spans="1:16">
      <c r="A10801" s="50"/>
      <c r="C10801" s="50"/>
      <c r="D10801" s="50"/>
      <c r="E10801" s="56"/>
      <c r="F10801" s="50"/>
      <c r="L10801" s="50"/>
      <c r="N10801" s="50"/>
      <c r="O10801" s="50"/>
      <c r="P10801" s="50"/>
    </row>
    <row r="10802" spans="1:16">
      <c r="A10802" s="50"/>
      <c r="C10802" s="50"/>
      <c r="D10802" s="50"/>
      <c r="E10802" s="56"/>
      <c r="F10802" s="50"/>
      <c r="L10802" s="50"/>
      <c r="N10802" s="50"/>
      <c r="O10802" s="50"/>
      <c r="P10802" s="50"/>
    </row>
    <row r="10803" spans="1:16">
      <c r="A10803" s="50"/>
      <c r="C10803" s="50"/>
      <c r="D10803" s="50"/>
      <c r="E10803" s="56"/>
      <c r="F10803" s="50"/>
      <c r="L10803" s="50"/>
      <c r="N10803" s="50"/>
      <c r="O10803" s="50"/>
      <c r="P10803" s="50"/>
    </row>
    <row r="10804" spans="1:16">
      <c r="A10804" s="50"/>
      <c r="C10804" s="50"/>
      <c r="D10804" s="50"/>
      <c r="E10804" s="56"/>
      <c r="F10804" s="50"/>
      <c r="L10804" s="50"/>
      <c r="N10804" s="50"/>
      <c r="O10804" s="50"/>
      <c r="P10804" s="50"/>
    </row>
    <row r="10805" spans="1:16">
      <c r="A10805" s="50"/>
      <c r="C10805" s="50"/>
      <c r="D10805" s="50"/>
      <c r="E10805" s="56"/>
      <c r="F10805" s="50"/>
      <c r="L10805" s="50"/>
      <c r="N10805" s="50"/>
      <c r="O10805" s="50"/>
      <c r="P10805" s="50"/>
    </row>
    <row r="10806" spans="1:16">
      <c r="A10806" s="50"/>
      <c r="C10806" s="50"/>
      <c r="D10806" s="50"/>
      <c r="E10806" s="56"/>
      <c r="F10806" s="50"/>
      <c r="L10806" s="50"/>
      <c r="N10806" s="50"/>
      <c r="O10806" s="50"/>
      <c r="P10806" s="50"/>
    </row>
    <row r="10807" spans="1:16">
      <c r="A10807" s="50"/>
      <c r="C10807" s="50"/>
      <c r="D10807" s="50"/>
      <c r="E10807" s="56"/>
      <c r="F10807" s="50"/>
      <c r="L10807" s="50"/>
      <c r="N10807" s="50"/>
      <c r="O10807" s="50"/>
      <c r="P10807" s="50"/>
    </row>
    <row r="10808" spans="1:16">
      <c r="A10808" s="50"/>
      <c r="C10808" s="50"/>
      <c r="D10808" s="50"/>
      <c r="E10808" s="56"/>
      <c r="F10808" s="50"/>
      <c r="L10808" s="50"/>
      <c r="N10808" s="50"/>
      <c r="O10808" s="50"/>
      <c r="P10808" s="50"/>
    </row>
    <row r="10809" spans="1:16">
      <c r="A10809" s="50"/>
      <c r="C10809" s="50"/>
      <c r="D10809" s="50"/>
      <c r="E10809" s="56"/>
      <c r="F10809" s="50"/>
      <c r="L10809" s="50"/>
      <c r="N10809" s="50"/>
      <c r="O10809" s="50"/>
      <c r="P10809" s="50"/>
    </row>
    <row r="10810" spans="1:16">
      <c r="A10810" s="50"/>
      <c r="C10810" s="50"/>
      <c r="D10810" s="50"/>
      <c r="E10810" s="56"/>
      <c r="F10810" s="50"/>
      <c r="L10810" s="50"/>
      <c r="N10810" s="50"/>
      <c r="O10810" s="50"/>
      <c r="P10810" s="50"/>
    </row>
    <row r="10811" spans="1:16">
      <c r="A10811" s="50"/>
      <c r="C10811" s="50"/>
      <c r="D10811" s="50"/>
      <c r="E10811" s="56"/>
      <c r="F10811" s="50"/>
      <c r="L10811" s="50"/>
      <c r="N10811" s="50"/>
      <c r="O10811" s="50"/>
      <c r="P10811" s="50"/>
    </row>
    <row r="10812" spans="1:16">
      <c r="A10812" s="50"/>
      <c r="C10812" s="50"/>
      <c r="D10812" s="50"/>
      <c r="E10812" s="56"/>
      <c r="F10812" s="50"/>
      <c r="L10812" s="50"/>
      <c r="N10812" s="50"/>
      <c r="O10812" s="50"/>
      <c r="P10812" s="50"/>
    </row>
    <row r="10813" spans="1:16">
      <c r="A10813" s="50"/>
      <c r="C10813" s="50"/>
      <c r="D10813" s="50"/>
      <c r="E10813" s="56"/>
      <c r="F10813" s="50"/>
      <c r="L10813" s="50"/>
      <c r="N10813" s="50"/>
      <c r="O10813" s="50"/>
      <c r="P10813" s="50"/>
    </row>
    <row r="10814" spans="1:16">
      <c r="A10814" s="50"/>
      <c r="C10814" s="50"/>
      <c r="D10814" s="50"/>
      <c r="E10814" s="56"/>
      <c r="F10814" s="50"/>
      <c r="L10814" s="50"/>
      <c r="N10814" s="50"/>
      <c r="O10814" s="50"/>
      <c r="P10814" s="50"/>
    </row>
    <row r="10815" spans="1:16">
      <c r="A10815" s="50"/>
      <c r="C10815" s="50"/>
      <c r="D10815" s="50"/>
      <c r="E10815" s="56"/>
      <c r="F10815" s="50"/>
      <c r="L10815" s="50"/>
      <c r="N10815" s="50"/>
      <c r="O10815" s="50"/>
      <c r="P10815" s="50"/>
    </row>
    <row r="10816" spans="1:16">
      <c r="A10816" s="50"/>
      <c r="C10816" s="50"/>
      <c r="D10816" s="50"/>
      <c r="E10816" s="56"/>
      <c r="F10816" s="50"/>
      <c r="L10816" s="50"/>
      <c r="N10816" s="50"/>
      <c r="O10816" s="50"/>
      <c r="P10816" s="50"/>
    </row>
    <row r="10817" spans="1:16">
      <c r="A10817" s="50"/>
      <c r="C10817" s="50"/>
      <c r="D10817" s="50"/>
      <c r="E10817" s="56"/>
      <c r="F10817" s="50"/>
      <c r="L10817" s="50"/>
      <c r="N10817" s="50"/>
      <c r="O10817" s="50"/>
      <c r="P10817" s="50"/>
    </row>
    <row r="10818" spans="1:16">
      <c r="A10818" s="50"/>
      <c r="C10818" s="50"/>
      <c r="D10818" s="50"/>
      <c r="E10818" s="56"/>
      <c r="F10818" s="50"/>
      <c r="L10818" s="50"/>
      <c r="N10818" s="50"/>
      <c r="O10818" s="50"/>
      <c r="P10818" s="50"/>
    </row>
    <row r="10819" spans="1:16">
      <c r="A10819" s="50"/>
      <c r="C10819" s="50"/>
      <c r="D10819" s="50"/>
      <c r="E10819" s="56"/>
      <c r="F10819" s="50"/>
      <c r="L10819" s="50"/>
      <c r="N10819" s="50"/>
      <c r="O10819" s="50"/>
      <c r="P10819" s="50"/>
    </row>
    <row r="10820" spans="1:16">
      <c r="A10820" s="50"/>
      <c r="C10820" s="50"/>
      <c r="D10820" s="50"/>
      <c r="E10820" s="56"/>
      <c r="F10820" s="50"/>
      <c r="L10820" s="50"/>
      <c r="N10820" s="50"/>
      <c r="O10820" s="50"/>
      <c r="P10820" s="50"/>
    </row>
    <row r="10821" spans="1:16">
      <c r="A10821" s="50"/>
      <c r="C10821" s="50"/>
      <c r="D10821" s="50"/>
      <c r="E10821" s="56"/>
      <c r="F10821" s="50"/>
      <c r="L10821" s="50"/>
      <c r="N10821" s="50"/>
      <c r="O10821" s="50"/>
      <c r="P10821" s="50"/>
    </row>
    <row r="10822" spans="1:16">
      <c r="A10822" s="50"/>
      <c r="C10822" s="50"/>
      <c r="D10822" s="50"/>
      <c r="E10822" s="56"/>
      <c r="F10822" s="50"/>
      <c r="L10822" s="50"/>
      <c r="N10822" s="50"/>
      <c r="O10822" s="50"/>
      <c r="P10822" s="50"/>
    </row>
    <row r="10823" spans="1:16">
      <c r="A10823" s="50"/>
      <c r="C10823" s="50"/>
      <c r="D10823" s="50"/>
      <c r="E10823" s="56"/>
      <c r="F10823" s="50"/>
      <c r="L10823" s="50"/>
      <c r="N10823" s="50"/>
      <c r="O10823" s="50"/>
      <c r="P10823" s="50"/>
    </row>
    <row r="10824" spans="1:16">
      <c r="A10824" s="50"/>
      <c r="C10824" s="50"/>
      <c r="D10824" s="50"/>
      <c r="E10824" s="56"/>
      <c r="F10824" s="50"/>
      <c r="L10824" s="50"/>
      <c r="N10824" s="50"/>
      <c r="O10824" s="50"/>
      <c r="P10824" s="50"/>
    </row>
    <row r="10825" spans="1:16">
      <c r="A10825" s="50"/>
      <c r="C10825" s="50"/>
      <c r="D10825" s="50"/>
      <c r="E10825" s="56"/>
      <c r="F10825" s="50"/>
      <c r="L10825" s="50"/>
      <c r="N10825" s="50"/>
      <c r="O10825" s="50"/>
      <c r="P10825" s="50"/>
    </row>
    <row r="10826" spans="1:16">
      <c r="A10826" s="50"/>
      <c r="C10826" s="50"/>
      <c r="D10826" s="50"/>
      <c r="E10826" s="56"/>
      <c r="F10826" s="50"/>
      <c r="L10826" s="50"/>
      <c r="N10826" s="50"/>
      <c r="O10826" s="50"/>
      <c r="P10826" s="50"/>
    </row>
    <row r="10827" spans="1:16">
      <c r="A10827" s="50"/>
      <c r="C10827" s="50"/>
      <c r="D10827" s="50"/>
      <c r="E10827" s="56"/>
      <c r="F10827" s="50"/>
      <c r="L10827" s="50"/>
      <c r="N10827" s="50"/>
      <c r="O10827" s="50"/>
      <c r="P10827" s="50"/>
    </row>
    <row r="10828" spans="1:16">
      <c r="A10828" s="50"/>
      <c r="C10828" s="50"/>
      <c r="D10828" s="50"/>
      <c r="E10828" s="56"/>
      <c r="F10828" s="50"/>
      <c r="L10828" s="50"/>
      <c r="N10828" s="50"/>
      <c r="O10828" s="50"/>
      <c r="P10828" s="50"/>
    </row>
    <row r="10829" spans="1:16">
      <c r="A10829" s="50"/>
      <c r="C10829" s="50"/>
      <c r="D10829" s="50"/>
      <c r="E10829" s="56"/>
      <c r="F10829" s="50"/>
      <c r="L10829" s="50"/>
      <c r="N10829" s="50"/>
      <c r="O10829" s="50"/>
      <c r="P10829" s="50"/>
    </row>
    <row r="10830" spans="1:16">
      <c r="A10830" s="50"/>
      <c r="C10830" s="50"/>
      <c r="D10830" s="50"/>
      <c r="E10830" s="56"/>
      <c r="F10830" s="50"/>
      <c r="L10830" s="50"/>
      <c r="N10830" s="50"/>
      <c r="O10830" s="50"/>
      <c r="P10830" s="50"/>
    </row>
    <row r="10831" spans="1:16">
      <c r="A10831" s="50"/>
      <c r="C10831" s="50"/>
      <c r="D10831" s="50"/>
      <c r="E10831" s="56"/>
      <c r="F10831" s="50"/>
      <c r="L10831" s="50"/>
      <c r="N10831" s="50"/>
      <c r="O10831" s="50"/>
      <c r="P10831" s="50"/>
    </row>
    <row r="10832" spans="1:16">
      <c r="A10832" s="50"/>
      <c r="C10832" s="50"/>
      <c r="D10832" s="50"/>
      <c r="E10832" s="56"/>
      <c r="F10832" s="50"/>
      <c r="L10832" s="50"/>
      <c r="N10832" s="50"/>
      <c r="O10832" s="50"/>
      <c r="P10832" s="50"/>
    </row>
    <row r="10833" spans="1:16">
      <c r="A10833" s="50"/>
      <c r="C10833" s="50"/>
      <c r="D10833" s="50"/>
      <c r="E10833" s="56"/>
      <c r="F10833" s="50"/>
      <c r="L10833" s="50"/>
      <c r="N10833" s="50"/>
      <c r="O10833" s="50"/>
      <c r="P10833" s="50"/>
    </row>
    <row r="10834" spans="1:16">
      <c r="A10834" s="50"/>
      <c r="C10834" s="50"/>
      <c r="D10834" s="50"/>
      <c r="E10834" s="56"/>
      <c r="F10834" s="50"/>
      <c r="L10834" s="50"/>
      <c r="N10834" s="50"/>
      <c r="O10834" s="50"/>
      <c r="P10834" s="50"/>
    </row>
    <row r="10835" spans="1:16">
      <c r="A10835" s="50"/>
      <c r="C10835" s="50"/>
      <c r="D10835" s="50"/>
      <c r="E10835" s="56"/>
      <c r="F10835" s="50"/>
      <c r="L10835" s="50"/>
      <c r="N10835" s="50"/>
      <c r="O10835" s="50"/>
      <c r="P10835" s="50"/>
    </row>
    <row r="10836" spans="1:16">
      <c r="A10836" s="50"/>
      <c r="C10836" s="50"/>
      <c r="D10836" s="50"/>
      <c r="E10836" s="56"/>
      <c r="F10836" s="50"/>
      <c r="L10836" s="50"/>
      <c r="N10836" s="50"/>
      <c r="O10836" s="50"/>
      <c r="P10836" s="50"/>
    </row>
    <row r="10837" spans="1:16">
      <c r="A10837" s="50"/>
      <c r="C10837" s="50"/>
      <c r="D10837" s="50"/>
      <c r="E10837" s="56"/>
      <c r="F10837" s="50"/>
      <c r="L10837" s="50"/>
      <c r="N10837" s="50"/>
      <c r="O10837" s="50"/>
      <c r="P10837" s="50"/>
    </row>
    <row r="10838" spans="1:16">
      <c r="A10838" s="50"/>
      <c r="C10838" s="50"/>
      <c r="D10838" s="50"/>
      <c r="E10838" s="56"/>
      <c r="F10838" s="50"/>
      <c r="L10838" s="50"/>
      <c r="N10838" s="50"/>
      <c r="O10838" s="50"/>
      <c r="P10838" s="50"/>
    </row>
    <row r="10839" spans="1:16">
      <c r="A10839" s="50"/>
      <c r="C10839" s="50"/>
      <c r="D10839" s="50"/>
      <c r="E10839" s="56"/>
      <c r="F10839" s="50"/>
      <c r="L10839" s="50"/>
      <c r="N10839" s="50"/>
      <c r="O10839" s="50"/>
      <c r="P10839" s="50"/>
    </row>
    <row r="10840" spans="1:16">
      <c r="A10840" s="50"/>
      <c r="C10840" s="50"/>
      <c r="D10840" s="50"/>
      <c r="E10840" s="56"/>
      <c r="F10840" s="50"/>
      <c r="L10840" s="50"/>
      <c r="N10840" s="50"/>
      <c r="O10840" s="50"/>
      <c r="P10840" s="50"/>
    </row>
    <row r="10841" spans="1:16">
      <c r="A10841" s="50"/>
      <c r="C10841" s="50"/>
      <c r="D10841" s="50"/>
      <c r="E10841" s="56"/>
      <c r="F10841" s="50"/>
      <c r="L10841" s="50"/>
      <c r="N10841" s="50"/>
      <c r="O10841" s="50"/>
      <c r="P10841" s="50"/>
    </row>
    <row r="10842" spans="1:16">
      <c r="A10842" s="50"/>
      <c r="C10842" s="50"/>
      <c r="D10842" s="50"/>
      <c r="E10842" s="56"/>
      <c r="F10842" s="50"/>
      <c r="L10842" s="50"/>
      <c r="N10842" s="50"/>
      <c r="O10842" s="50"/>
      <c r="P10842" s="50"/>
    </row>
    <row r="10843" spans="1:16">
      <c r="A10843" s="50"/>
      <c r="C10843" s="50"/>
      <c r="D10843" s="50"/>
      <c r="E10843" s="56"/>
      <c r="F10843" s="50"/>
      <c r="L10843" s="50"/>
      <c r="N10843" s="50"/>
      <c r="O10843" s="50"/>
      <c r="P10843" s="50"/>
    </row>
    <row r="10844" spans="1:16">
      <c r="A10844" s="50"/>
      <c r="C10844" s="50"/>
      <c r="D10844" s="50"/>
      <c r="E10844" s="56"/>
      <c r="F10844" s="50"/>
      <c r="L10844" s="50"/>
      <c r="N10844" s="50"/>
      <c r="O10844" s="50"/>
      <c r="P10844" s="50"/>
    </row>
    <row r="10845" spans="1:16">
      <c r="A10845" s="50"/>
      <c r="C10845" s="50"/>
      <c r="D10845" s="50"/>
      <c r="E10845" s="56"/>
      <c r="F10845" s="50"/>
      <c r="L10845" s="50"/>
      <c r="N10845" s="50"/>
      <c r="O10845" s="50"/>
      <c r="P10845" s="50"/>
    </row>
    <row r="10846" spans="1:16">
      <c r="A10846" s="50"/>
      <c r="C10846" s="50"/>
      <c r="D10846" s="50"/>
      <c r="E10846" s="56"/>
      <c r="F10846" s="50"/>
      <c r="L10846" s="50"/>
      <c r="N10846" s="50"/>
      <c r="O10846" s="50"/>
      <c r="P10846" s="50"/>
    </row>
    <row r="10847" spans="1:16">
      <c r="A10847" s="50"/>
      <c r="C10847" s="50"/>
      <c r="D10847" s="50"/>
      <c r="E10847" s="56"/>
      <c r="F10847" s="50"/>
      <c r="L10847" s="50"/>
      <c r="N10847" s="50"/>
      <c r="O10847" s="50"/>
      <c r="P10847" s="50"/>
    </row>
    <row r="10848" spans="1:16">
      <c r="A10848" s="50"/>
      <c r="C10848" s="50"/>
      <c r="D10848" s="50"/>
      <c r="E10848" s="56"/>
      <c r="F10848" s="50"/>
      <c r="L10848" s="50"/>
      <c r="N10848" s="50"/>
      <c r="O10848" s="50"/>
      <c r="P10848" s="50"/>
    </row>
    <row r="10849" spans="1:16">
      <c r="A10849" s="50"/>
      <c r="C10849" s="50"/>
      <c r="D10849" s="50"/>
      <c r="E10849" s="56"/>
      <c r="F10849" s="50"/>
      <c r="L10849" s="50"/>
      <c r="N10849" s="50"/>
      <c r="O10849" s="50"/>
      <c r="P10849" s="50"/>
    </row>
    <row r="10850" spans="1:16">
      <c r="A10850" s="50"/>
      <c r="C10850" s="50"/>
      <c r="D10850" s="50"/>
      <c r="E10850" s="56"/>
      <c r="F10850" s="50"/>
      <c r="L10850" s="50"/>
      <c r="N10850" s="50"/>
      <c r="O10850" s="50"/>
      <c r="P10850" s="50"/>
    </row>
    <row r="10851" spans="1:16">
      <c r="A10851" s="50"/>
      <c r="C10851" s="50"/>
      <c r="D10851" s="50"/>
      <c r="E10851" s="56"/>
      <c r="F10851" s="50"/>
      <c r="L10851" s="50"/>
      <c r="N10851" s="50"/>
      <c r="O10851" s="50"/>
      <c r="P10851" s="50"/>
    </row>
    <row r="10852" spans="1:16">
      <c r="A10852" s="50"/>
      <c r="C10852" s="50"/>
      <c r="D10852" s="50"/>
      <c r="E10852" s="56"/>
      <c r="F10852" s="50"/>
      <c r="L10852" s="50"/>
      <c r="N10852" s="50"/>
      <c r="O10852" s="50"/>
      <c r="P10852" s="50"/>
    </row>
    <row r="10853" spans="1:16">
      <c r="A10853" s="50"/>
      <c r="C10853" s="50"/>
      <c r="D10853" s="50"/>
      <c r="E10853" s="56"/>
      <c r="F10853" s="50"/>
      <c r="L10853" s="50"/>
      <c r="N10853" s="50"/>
      <c r="O10853" s="50"/>
      <c r="P10853" s="50"/>
    </row>
    <row r="10854" spans="1:16">
      <c r="A10854" s="50"/>
      <c r="C10854" s="50"/>
      <c r="D10854" s="50"/>
      <c r="E10854" s="56"/>
      <c r="F10854" s="50"/>
      <c r="L10854" s="50"/>
      <c r="N10854" s="50"/>
      <c r="O10854" s="50"/>
      <c r="P10854" s="50"/>
    </row>
    <row r="10855" spans="1:16">
      <c r="A10855" s="50"/>
      <c r="C10855" s="50"/>
      <c r="D10855" s="50"/>
      <c r="E10855" s="56"/>
      <c r="F10855" s="50"/>
      <c r="L10855" s="50"/>
      <c r="N10855" s="50"/>
      <c r="O10855" s="50"/>
      <c r="P10855" s="50"/>
    </row>
    <row r="10856" spans="1:16">
      <c r="A10856" s="50"/>
      <c r="C10856" s="50"/>
      <c r="D10856" s="50"/>
      <c r="E10856" s="56"/>
      <c r="F10856" s="50"/>
      <c r="L10856" s="50"/>
      <c r="N10856" s="50"/>
      <c r="O10856" s="50"/>
      <c r="P10856" s="50"/>
    </row>
    <row r="10857" spans="1:16">
      <c r="A10857" s="50"/>
      <c r="C10857" s="50"/>
      <c r="D10857" s="50"/>
      <c r="E10857" s="56"/>
      <c r="F10857" s="50"/>
      <c r="L10857" s="50"/>
      <c r="N10857" s="50"/>
      <c r="O10857" s="50"/>
      <c r="P10857" s="50"/>
    </row>
    <row r="10858" spans="1:16">
      <c r="A10858" s="50"/>
      <c r="C10858" s="50"/>
      <c r="D10858" s="50"/>
      <c r="E10858" s="56"/>
      <c r="F10858" s="50"/>
      <c r="L10858" s="50"/>
      <c r="N10858" s="50"/>
      <c r="O10858" s="50"/>
      <c r="P10858" s="50"/>
    </row>
    <row r="10859" spans="1:16">
      <c r="A10859" s="50"/>
      <c r="C10859" s="50"/>
      <c r="D10859" s="50"/>
      <c r="E10859" s="56"/>
      <c r="F10859" s="50"/>
      <c r="L10859" s="50"/>
      <c r="N10859" s="50"/>
      <c r="O10859" s="50"/>
      <c r="P10859" s="50"/>
    </row>
    <row r="10860" spans="1:16">
      <c r="A10860" s="50"/>
      <c r="C10860" s="50"/>
      <c r="D10860" s="50"/>
      <c r="E10860" s="56"/>
      <c r="F10860" s="50"/>
      <c r="L10860" s="50"/>
      <c r="N10860" s="50"/>
      <c r="O10860" s="50"/>
      <c r="P10860" s="50"/>
    </row>
    <row r="10861" spans="1:16">
      <c r="A10861" s="50"/>
      <c r="C10861" s="50"/>
      <c r="D10861" s="50"/>
      <c r="E10861" s="56"/>
      <c r="F10861" s="50"/>
      <c r="L10861" s="50"/>
      <c r="N10861" s="50"/>
      <c r="O10861" s="50"/>
      <c r="P10861" s="50"/>
    </row>
    <row r="10862" spans="1:16">
      <c r="A10862" s="50"/>
      <c r="C10862" s="50"/>
      <c r="D10862" s="50"/>
      <c r="E10862" s="56"/>
      <c r="F10862" s="50"/>
      <c r="L10862" s="50"/>
      <c r="N10862" s="50"/>
      <c r="O10862" s="50"/>
      <c r="P10862" s="50"/>
    </row>
    <row r="10863" spans="1:16">
      <c r="A10863" s="50"/>
      <c r="C10863" s="50"/>
      <c r="D10863" s="50"/>
      <c r="E10863" s="56"/>
      <c r="F10863" s="50"/>
      <c r="L10863" s="50"/>
      <c r="N10863" s="50"/>
      <c r="O10863" s="50"/>
      <c r="P10863" s="50"/>
    </row>
    <row r="10864" spans="1:16">
      <c r="A10864" s="50"/>
      <c r="C10864" s="50"/>
      <c r="D10864" s="50"/>
      <c r="E10864" s="56"/>
      <c r="F10864" s="50"/>
      <c r="L10864" s="50"/>
      <c r="N10864" s="50"/>
      <c r="O10864" s="50"/>
      <c r="P10864" s="50"/>
    </row>
    <row r="10865" spans="1:16">
      <c r="A10865" s="50"/>
      <c r="C10865" s="50"/>
      <c r="D10865" s="50"/>
      <c r="E10865" s="56"/>
      <c r="F10865" s="50"/>
      <c r="L10865" s="50"/>
      <c r="N10865" s="50"/>
      <c r="O10865" s="50"/>
      <c r="P10865" s="50"/>
    </row>
    <row r="10866" spans="1:16">
      <c r="A10866" s="50"/>
      <c r="C10866" s="50"/>
      <c r="D10866" s="50"/>
      <c r="E10866" s="56"/>
      <c r="F10866" s="50"/>
      <c r="L10866" s="50"/>
      <c r="N10866" s="50"/>
      <c r="O10866" s="50"/>
      <c r="P10866" s="50"/>
    </row>
    <row r="10867" spans="1:16">
      <c r="A10867" s="50"/>
      <c r="C10867" s="50"/>
      <c r="D10867" s="50"/>
      <c r="E10867" s="56"/>
      <c r="F10867" s="50"/>
      <c r="L10867" s="50"/>
      <c r="N10867" s="50"/>
      <c r="O10867" s="50"/>
      <c r="P10867" s="50"/>
    </row>
    <row r="10868" spans="1:16">
      <c r="A10868" s="50"/>
      <c r="C10868" s="50"/>
      <c r="D10868" s="50"/>
      <c r="E10868" s="56"/>
      <c r="F10868" s="50"/>
      <c r="L10868" s="50"/>
      <c r="N10868" s="50"/>
      <c r="O10868" s="50"/>
      <c r="P10868" s="50"/>
    </row>
    <row r="10869" spans="1:16">
      <c r="A10869" s="50"/>
      <c r="C10869" s="50"/>
      <c r="D10869" s="50"/>
      <c r="E10869" s="56"/>
      <c r="F10869" s="50"/>
      <c r="L10869" s="50"/>
      <c r="N10869" s="50"/>
      <c r="O10869" s="50"/>
      <c r="P10869" s="50"/>
    </row>
    <row r="10870" spans="1:16">
      <c r="A10870" s="50"/>
      <c r="C10870" s="50"/>
      <c r="D10870" s="50"/>
      <c r="E10870" s="56"/>
      <c r="F10870" s="50"/>
      <c r="L10870" s="50"/>
      <c r="N10870" s="50"/>
      <c r="O10870" s="50"/>
      <c r="P10870" s="50"/>
    </row>
    <row r="10871" spans="1:16">
      <c r="A10871" s="50"/>
      <c r="C10871" s="50"/>
      <c r="D10871" s="50"/>
      <c r="E10871" s="56"/>
      <c r="F10871" s="50"/>
      <c r="L10871" s="50"/>
      <c r="N10871" s="50"/>
      <c r="O10871" s="50"/>
      <c r="P10871" s="50"/>
    </row>
    <row r="10872" spans="1:16">
      <c r="A10872" s="50"/>
      <c r="C10872" s="50"/>
      <c r="D10872" s="50"/>
      <c r="E10872" s="56"/>
      <c r="F10872" s="50"/>
      <c r="L10872" s="50"/>
      <c r="N10872" s="50"/>
      <c r="O10872" s="50"/>
      <c r="P10872" s="50"/>
    </row>
    <row r="10873" spans="1:16">
      <c r="A10873" s="50"/>
      <c r="C10873" s="50"/>
      <c r="D10873" s="50"/>
      <c r="E10873" s="56"/>
      <c r="F10873" s="50"/>
      <c r="L10873" s="50"/>
      <c r="N10873" s="50"/>
      <c r="O10873" s="50"/>
      <c r="P10873" s="50"/>
    </row>
    <row r="10874" spans="1:16">
      <c r="A10874" s="50"/>
      <c r="C10874" s="50"/>
      <c r="D10874" s="50"/>
      <c r="E10874" s="56"/>
      <c r="F10874" s="50"/>
      <c r="L10874" s="50"/>
      <c r="N10874" s="50"/>
      <c r="O10874" s="50"/>
      <c r="P10874" s="50"/>
    </row>
    <row r="10875" spans="1:16">
      <c r="A10875" s="50"/>
      <c r="C10875" s="50"/>
      <c r="D10875" s="50"/>
      <c r="E10875" s="56"/>
      <c r="F10875" s="50"/>
      <c r="L10875" s="50"/>
      <c r="N10875" s="50"/>
      <c r="O10875" s="50"/>
      <c r="P10875" s="50"/>
    </row>
    <row r="10876" spans="1:16">
      <c r="A10876" s="50"/>
      <c r="C10876" s="50"/>
      <c r="D10876" s="50"/>
      <c r="E10876" s="56"/>
      <c r="F10876" s="50"/>
      <c r="L10876" s="50"/>
      <c r="N10876" s="50"/>
      <c r="O10876" s="50"/>
      <c r="P10876" s="50"/>
    </row>
    <row r="10877" spans="1:16">
      <c r="A10877" s="50"/>
      <c r="C10877" s="50"/>
      <c r="D10877" s="50"/>
      <c r="E10877" s="56"/>
      <c r="F10877" s="50"/>
      <c r="L10877" s="50"/>
      <c r="N10877" s="50"/>
      <c r="O10877" s="50"/>
      <c r="P10877" s="50"/>
    </row>
    <row r="10878" spans="1:16">
      <c r="A10878" s="50"/>
      <c r="C10878" s="50"/>
      <c r="D10878" s="50"/>
      <c r="E10878" s="56"/>
      <c r="F10878" s="50"/>
      <c r="L10878" s="50"/>
      <c r="N10878" s="50"/>
      <c r="O10878" s="50"/>
      <c r="P10878" s="50"/>
    </row>
    <row r="10879" spans="1:16">
      <c r="A10879" s="50"/>
      <c r="C10879" s="50"/>
      <c r="D10879" s="50"/>
      <c r="E10879" s="56"/>
      <c r="F10879" s="50"/>
      <c r="L10879" s="50"/>
      <c r="N10879" s="50"/>
      <c r="O10879" s="50"/>
      <c r="P10879" s="50"/>
    </row>
    <row r="10880" spans="1:16">
      <c r="A10880" s="50"/>
      <c r="C10880" s="50"/>
      <c r="D10880" s="50"/>
      <c r="E10880" s="56"/>
      <c r="F10880" s="50"/>
      <c r="L10880" s="50"/>
      <c r="N10880" s="50"/>
      <c r="O10880" s="50"/>
      <c r="P10880" s="50"/>
    </row>
    <row r="10881" spans="1:16">
      <c r="A10881" s="50"/>
      <c r="C10881" s="50"/>
      <c r="D10881" s="50"/>
      <c r="E10881" s="56"/>
      <c r="F10881" s="50"/>
      <c r="L10881" s="50"/>
      <c r="N10881" s="50"/>
      <c r="O10881" s="50"/>
      <c r="P10881" s="50"/>
    </row>
    <row r="10882" spans="1:16">
      <c r="A10882" s="50"/>
      <c r="C10882" s="50"/>
      <c r="D10882" s="50"/>
      <c r="E10882" s="56"/>
      <c r="F10882" s="50"/>
      <c r="L10882" s="50"/>
      <c r="N10882" s="50"/>
      <c r="O10882" s="50"/>
      <c r="P10882" s="50"/>
    </row>
    <row r="10883" spans="1:16">
      <c r="A10883" s="50"/>
      <c r="C10883" s="50"/>
      <c r="D10883" s="50"/>
      <c r="E10883" s="56"/>
      <c r="F10883" s="50"/>
      <c r="L10883" s="50"/>
      <c r="N10883" s="50"/>
      <c r="O10883" s="50"/>
      <c r="P10883" s="50"/>
    </row>
    <row r="10884" spans="1:16">
      <c r="A10884" s="50"/>
      <c r="C10884" s="50"/>
      <c r="D10884" s="50"/>
      <c r="E10884" s="56"/>
      <c r="F10884" s="50"/>
      <c r="L10884" s="50"/>
      <c r="N10884" s="50"/>
      <c r="O10884" s="50"/>
      <c r="P10884" s="50"/>
    </row>
    <row r="10885" spans="1:16">
      <c r="A10885" s="50"/>
      <c r="C10885" s="50"/>
      <c r="D10885" s="50"/>
      <c r="E10885" s="56"/>
      <c r="F10885" s="50"/>
      <c r="L10885" s="50"/>
      <c r="N10885" s="50"/>
      <c r="O10885" s="50"/>
      <c r="P10885" s="50"/>
    </row>
    <row r="10886" spans="1:16">
      <c r="A10886" s="50"/>
      <c r="C10886" s="50"/>
      <c r="D10886" s="50"/>
      <c r="E10886" s="56"/>
      <c r="F10886" s="50"/>
      <c r="L10886" s="50"/>
      <c r="N10886" s="50"/>
      <c r="O10886" s="50"/>
      <c r="P10886" s="50"/>
    </row>
    <row r="10887" spans="1:16">
      <c r="A10887" s="50"/>
      <c r="C10887" s="50"/>
      <c r="D10887" s="50"/>
      <c r="E10887" s="56"/>
      <c r="F10887" s="50"/>
      <c r="L10887" s="50"/>
      <c r="N10887" s="50"/>
      <c r="O10887" s="50"/>
      <c r="P10887" s="50"/>
    </row>
    <row r="10888" spans="1:16">
      <c r="A10888" s="50"/>
      <c r="C10888" s="50"/>
      <c r="D10888" s="50"/>
      <c r="E10888" s="56"/>
      <c r="F10888" s="50"/>
      <c r="L10888" s="50"/>
      <c r="N10888" s="50"/>
      <c r="O10888" s="50"/>
      <c r="P10888" s="50"/>
    </row>
    <row r="10889" spans="1:16">
      <c r="A10889" s="50"/>
      <c r="C10889" s="50"/>
      <c r="D10889" s="50"/>
      <c r="E10889" s="56"/>
      <c r="F10889" s="50"/>
      <c r="L10889" s="50"/>
      <c r="N10889" s="50"/>
      <c r="O10889" s="50"/>
      <c r="P10889" s="50"/>
    </row>
    <row r="10890" spans="1:16">
      <c r="A10890" s="50"/>
      <c r="C10890" s="50"/>
      <c r="D10890" s="50"/>
      <c r="E10890" s="56"/>
      <c r="F10890" s="50"/>
      <c r="L10890" s="50"/>
      <c r="N10890" s="50"/>
      <c r="O10890" s="50"/>
      <c r="P10890" s="50"/>
    </row>
    <row r="10891" spans="1:16">
      <c r="A10891" s="50"/>
      <c r="C10891" s="50"/>
      <c r="D10891" s="50"/>
      <c r="E10891" s="56"/>
      <c r="F10891" s="50"/>
      <c r="L10891" s="50"/>
      <c r="N10891" s="50"/>
      <c r="O10891" s="50"/>
      <c r="P10891" s="50"/>
    </row>
    <row r="10892" spans="1:16">
      <c r="A10892" s="50"/>
      <c r="C10892" s="50"/>
      <c r="D10892" s="50"/>
      <c r="E10892" s="56"/>
      <c r="F10892" s="50"/>
      <c r="L10892" s="50"/>
      <c r="N10892" s="50"/>
      <c r="O10892" s="50"/>
      <c r="P10892" s="50"/>
    </row>
    <row r="10893" spans="1:16">
      <c r="A10893" s="50"/>
      <c r="C10893" s="50"/>
      <c r="D10893" s="50"/>
      <c r="E10893" s="56"/>
      <c r="F10893" s="50"/>
      <c r="L10893" s="50"/>
      <c r="N10893" s="50"/>
      <c r="O10893" s="50"/>
      <c r="P10893" s="50"/>
    </row>
    <row r="10894" spans="1:16">
      <c r="A10894" s="50"/>
      <c r="C10894" s="50"/>
      <c r="D10894" s="50"/>
      <c r="E10894" s="56"/>
      <c r="F10894" s="50"/>
      <c r="L10894" s="50"/>
      <c r="N10894" s="50"/>
      <c r="O10894" s="50"/>
      <c r="P10894" s="50"/>
    </row>
    <row r="10895" spans="1:16">
      <c r="A10895" s="50"/>
      <c r="C10895" s="50"/>
      <c r="D10895" s="50"/>
      <c r="E10895" s="56"/>
      <c r="F10895" s="50"/>
      <c r="L10895" s="50"/>
      <c r="N10895" s="50"/>
      <c r="O10895" s="50"/>
      <c r="P10895" s="50"/>
    </row>
    <row r="10896" spans="1:16">
      <c r="A10896" s="50"/>
      <c r="C10896" s="50"/>
      <c r="D10896" s="50"/>
      <c r="E10896" s="56"/>
      <c r="F10896" s="50"/>
      <c r="L10896" s="50"/>
      <c r="N10896" s="50"/>
      <c r="O10896" s="50"/>
      <c r="P10896" s="50"/>
    </row>
    <row r="10897" spans="1:16">
      <c r="A10897" s="50"/>
      <c r="C10897" s="50"/>
      <c r="D10897" s="50"/>
      <c r="E10897" s="56"/>
      <c r="F10897" s="50"/>
      <c r="L10897" s="50"/>
      <c r="N10897" s="50"/>
      <c r="O10897" s="50"/>
      <c r="P10897" s="50"/>
    </row>
    <row r="10898" spans="1:16">
      <c r="A10898" s="50"/>
      <c r="C10898" s="50"/>
      <c r="D10898" s="50"/>
      <c r="E10898" s="56"/>
      <c r="F10898" s="50"/>
      <c r="L10898" s="50"/>
      <c r="N10898" s="50"/>
      <c r="O10898" s="50"/>
      <c r="P10898" s="50"/>
    </row>
    <row r="10899" spans="1:16">
      <c r="A10899" s="50"/>
      <c r="C10899" s="50"/>
      <c r="D10899" s="50"/>
      <c r="E10899" s="56"/>
      <c r="F10899" s="50"/>
      <c r="L10899" s="50"/>
      <c r="N10899" s="50"/>
      <c r="O10899" s="50"/>
      <c r="P10899" s="50"/>
    </row>
    <row r="10900" spans="1:16">
      <c r="A10900" s="50"/>
      <c r="C10900" s="50"/>
      <c r="D10900" s="50"/>
      <c r="E10900" s="56"/>
      <c r="F10900" s="50"/>
      <c r="L10900" s="50"/>
      <c r="N10900" s="50"/>
      <c r="O10900" s="50"/>
      <c r="P10900" s="50"/>
    </row>
    <row r="10901" spans="1:16">
      <c r="A10901" s="50"/>
      <c r="C10901" s="50"/>
      <c r="D10901" s="50"/>
      <c r="E10901" s="56"/>
      <c r="F10901" s="50"/>
      <c r="L10901" s="50"/>
      <c r="N10901" s="50"/>
      <c r="O10901" s="50"/>
      <c r="P10901" s="50"/>
    </row>
    <row r="10902" spans="1:16">
      <c r="A10902" s="50"/>
      <c r="C10902" s="50"/>
      <c r="D10902" s="50"/>
      <c r="E10902" s="56"/>
      <c r="F10902" s="50"/>
      <c r="L10902" s="50"/>
      <c r="N10902" s="50"/>
      <c r="O10902" s="50"/>
      <c r="P10902" s="50"/>
    </row>
    <row r="10903" spans="1:16">
      <c r="A10903" s="50"/>
      <c r="C10903" s="50"/>
      <c r="D10903" s="50"/>
      <c r="E10903" s="56"/>
      <c r="F10903" s="50"/>
      <c r="L10903" s="50"/>
      <c r="N10903" s="50"/>
      <c r="O10903" s="50"/>
      <c r="P10903" s="50"/>
    </row>
    <row r="10904" spans="1:16">
      <c r="A10904" s="50"/>
      <c r="C10904" s="50"/>
      <c r="D10904" s="50"/>
      <c r="E10904" s="56"/>
      <c r="F10904" s="50"/>
      <c r="L10904" s="50"/>
      <c r="N10904" s="50"/>
      <c r="O10904" s="50"/>
      <c r="P10904" s="50"/>
    </row>
    <row r="10905" spans="1:16">
      <c r="A10905" s="50"/>
      <c r="C10905" s="50"/>
      <c r="D10905" s="50"/>
      <c r="E10905" s="56"/>
      <c r="F10905" s="50"/>
      <c r="L10905" s="50"/>
      <c r="N10905" s="50"/>
      <c r="O10905" s="50"/>
      <c r="P10905" s="50"/>
    </row>
    <row r="10906" spans="1:16">
      <c r="A10906" s="50"/>
      <c r="C10906" s="50"/>
      <c r="D10906" s="50"/>
      <c r="E10906" s="56"/>
      <c r="F10906" s="50"/>
      <c r="L10906" s="50"/>
      <c r="N10906" s="50"/>
      <c r="O10906" s="50"/>
      <c r="P10906" s="50"/>
    </row>
    <row r="10907" spans="1:16">
      <c r="A10907" s="50"/>
      <c r="C10907" s="50"/>
      <c r="D10907" s="50"/>
      <c r="E10907" s="56"/>
      <c r="F10907" s="50"/>
      <c r="L10907" s="50"/>
      <c r="N10907" s="50"/>
      <c r="O10907" s="50"/>
      <c r="P10907" s="50"/>
    </row>
    <row r="10908" spans="1:16">
      <c r="A10908" s="50"/>
      <c r="C10908" s="50"/>
      <c r="D10908" s="50"/>
      <c r="E10908" s="56"/>
      <c r="F10908" s="50"/>
      <c r="L10908" s="50"/>
      <c r="N10908" s="50"/>
      <c r="O10908" s="50"/>
      <c r="P10908" s="50"/>
    </row>
    <row r="10909" spans="1:16">
      <c r="A10909" s="50"/>
      <c r="C10909" s="50"/>
      <c r="D10909" s="50"/>
      <c r="E10909" s="56"/>
      <c r="F10909" s="50"/>
      <c r="L10909" s="50"/>
      <c r="N10909" s="50"/>
      <c r="O10909" s="50"/>
      <c r="P10909" s="50"/>
    </row>
    <row r="10910" spans="1:16">
      <c r="A10910" s="50"/>
      <c r="C10910" s="50"/>
      <c r="D10910" s="50"/>
      <c r="E10910" s="56"/>
      <c r="F10910" s="50"/>
      <c r="L10910" s="50"/>
      <c r="N10910" s="50"/>
      <c r="O10910" s="50"/>
      <c r="P10910" s="50"/>
    </row>
    <row r="10911" spans="1:16">
      <c r="A10911" s="50"/>
      <c r="C10911" s="50"/>
      <c r="D10911" s="50"/>
      <c r="E10911" s="56"/>
      <c r="F10911" s="50"/>
      <c r="L10911" s="50"/>
      <c r="N10911" s="50"/>
      <c r="O10911" s="50"/>
      <c r="P10911" s="50"/>
    </row>
    <row r="10912" spans="1:16">
      <c r="A10912" s="50"/>
      <c r="C10912" s="50"/>
      <c r="D10912" s="50"/>
      <c r="E10912" s="56"/>
      <c r="F10912" s="50"/>
      <c r="L10912" s="50"/>
      <c r="N10912" s="50"/>
      <c r="O10912" s="50"/>
      <c r="P10912" s="50"/>
    </row>
    <row r="10913" spans="1:16">
      <c r="A10913" s="50"/>
      <c r="C10913" s="50"/>
      <c r="D10913" s="50"/>
      <c r="E10913" s="56"/>
      <c r="F10913" s="50"/>
      <c r="L10913" s="50"/>
      <c r="N10913" s="50"/>
      <c r="O10913" s="50"/>
      <c r="P10913" s="50"/>
    </row>
    <row r="10914" spans="1:16">
      <c r="A10914" s="50"/>
      <c r="C10914" s="50"/>
      <c r="D10914" s="50"/>
      <c r="E10914" s="56"/>
      <c r="F10914" s="50"/>
      <c r="L10914" s="50"/>
      <c r="N10914" s="50"/>
      <c r="O10914" s="50"/>
      <c r="P10914" s="50"/>
    </row>
    <row r="10915" spans="1:16">
      <c r="A10915" s="50"/>
      <c r="C10915" s="50"/>
      <c r="D10915" s="50"/>
      <c r="E10915" s="56"/>
      <c r="F10915" s="50"/>
      <c r="L10915" s="50"/>
      <c r="N10915" s="50"/>
      <c r="O10915" s="50"/>
      <c r="P10915" s="50"/>
    </row>
    <row r="10916" spans="1:16">
      <c r="A10916" s="50"/>
      <c r="C10916" s="50"/>
      <c r="D10916" s="50"/>
      <c r="E10916" s="56"/>
      <c r="F10916" s="50"/>
      <c r="L10916" s="50"/>
      <c r="N10916" s="50"/>
      <c r="O10916" s="50"/>
      <c r="P10916" s="50"/>
    </row>
    <row r="10917" spans="1:16">
      <c r="A10917" s="50"/>
      <c r="C10917" s="50"/>
      <c r="D10917" s="50"/>
      <c r="E10917" s="56"/>
      <c r="F10917" s="50"/>
      <c r="L10917" s="50"/>
      <c r="N10917" s="50"/>
      <c r="O10917" s="50"/>
      <c r="P10917" s="50"/>
    </row>
    <row r="10918" spans="1:16">
      <c r="A10918" s="50"/>
      <c r="C10918" s="50"/>
      <c r="D10918" s="50"/>
      <c r="E10918" s="56"/>
      <c r="F10918" s="50"/>
      <c r="L10918" s="50"/>
      <c r="N10918" s="50"/>
      <c r="O10918" s="50"/>
      <c r="P10918" s="50"/>
    </row>
    <row r="10919" spans="1:16">
      <c r="A10919" s="50"/>
      <c r="C10919" s="50"/>
      <c r="D10919" s="50"/>
      <c r="E10919" s="56"/>
      <c r="F10919" s="50"/>
      <c r="L10919" s="50"/>
      <c r="N10919" s="50"/>
      <c r="O10919" s="50"/>
      <c r="P10919" s="50"/>
    </row>
    <row r="10920" spans="1:16">
      <c r="A10920" s="50"/>
      <c r="C10920" s="50"/>
      <c r="D10920" s="50"/>
      <c r="E10920" s="56"/>
      <c r="F10920" s="50"/>
      <c r="L10920" s="50"/>
      <c r="N10920" s="50"/>
      <c r="O10920" s="50"/>
      <c r="P10920" s="50"/>
    </row>
    <row r="10921" spans="1:16">
      <c r="A10921" s="50"/>
      <c r="C10921" s="50"/>
      <c r="D10921" s="50"/>
      <c r="E10921" s="56"/>
      <c r="F10921" s="50"/>
      <c r="L10921" s="50"/>
      <c r="N10921" s="50"/>
      <c r="O10921" s="50"/>
      <c r="P10921" s="50"/>
    </row>
    <row r="10922" spans="1:16">
      <c r="A10922" s="50"/>
      <c r="C10922" s="50"/>
      <c r="D10922" s="50"/>
      <c r="E10922" s="56"/>
      <c r="F10922" s="50"/>
      <c r="L10922" s="50"/>
      <c r="N10922" s="50"/>
      <c r="O10922" s="50"/>
      <c r="P10922" s="50"/>
    </row>
    <row r="10923" spans="1:16">
      <c r="A10923" s="50"/>
      <c r="C10923" s="50"/>
      <c r="D10923" s="50"/>
      <c r="E10923" s="56"/>
      <c r="F10923" s="50"/>
      <c r="L10923" s="50"/>
      <c r="N10923" s="50"/>
      <c r="O10923" s="50"/>
      <c r="P10923" s="50"/>
    </row>
    <row r="10924" spans="1:16">
      <c r="A10924" s="50"/>
      <c r="C10924" s="50"/>
      <c r="D10924" s="50"/>
      <c r="E10924" s="56"/>
      <c r="F10924" s="50"/>
      <c r="L10924" s="50"/>
      <c r="N10924" s="50"/>
      <c r="O10924" s="50"/>
      <c r="P10924" s="50"/>
    </row>
    <row r="10925" spans="1:16">
      <c r="A10925" s="50"/>
      <c r="C10925" s="50"/>
      <c r="D10925" s="50"/>
      <c r="E10925" s="56"/>
      <c r="F10925" s="50"/>
      <c r="L10925" s="50"/>
      <c r="N10925" s="50"/>
      <c r="O10925" s="50"/>
      <c r="P10925" s="50"/>
    </row>
    <row r="10926" spans="1:16">
      <c r="A10926" s="50"/>
      <c r="C10926" s="50"/>
      <c r="D10926" s="50"/>
      <c r="E10926" s="56"/>
      <c r="F10926" s="50"/>
      <c r="L10926" s="50"/>
      <c r="N10926" s="50"/>
      <c r="O10926" s="50"/>
      <c r="P10926" s="50"/>
    </row>
    <row r="10927" spans="1:16">
      <c r="A10927" s="50"/>
      <c r="C10927" s="50"/>
      <c r="D10927" s="50"/>
      <c r="E10927" s="56"/>
      <c r="F10927" s="50"/>
      <c r="L10927" s="50"/>
      <c r="N10927" s="50"/>
      <c r="O10927" s="50"/>
      <c r="P10927" s="50"/>
    </row>
    <row r="10928" spans="1:16">
      <c r="A10928" s="50"/>
      <c r="C10928" s="50"/>
      <c r="D10928" s="50"/>
      <c r="E10928" s="56"/>
      <c r="F10928" s="50"/>
      <c r="L10928" s="50"/>
      <c r="N10928" s="50"/>
      <c r="O10928" s="50"/>
      <c r="P10928" s="50"/>
    </row>
    <row r="10929" spans="1:16">
      <c r="A10929" s="50"/>
      <c r="C10929" s="50"/>
      <c r="D10929" s="50"/>
      <c r="E10929" s="56"/>
      <c r="F10929" s="50"/>
      <c r="L10929" s="50"/>
      <c r="N10929" s="50"/>
      <c r="O10929" s="50"/>
      <c r="P10929" s="50"/>
    </row>
    <row r="10930" spans="1:16">
      <c r="A10930" s="50"/>
      <c r="C10930" s="50"/>
      <c r="D10930" s="50"/>
      <c r="E10930" s="56"/>
      <c r="F10930" s="50"/>
      <c r="L10930" s="50"/>
      <c r="N10930" s="50"/>
      <c r="O10930" s="50"/>
      <c r="P10930" s="50"/>
    </row>
    <row r="10931" spans="1:16">
      <c r="A10931" s="50"/>
      <c r="C10931" s="50"/>
      <c r="D10931" s="50"/>
      <c r="E10931" s="56"/>
      <c r="F10931" s="50"/>
      <c r="L10931" s="50"/>
      <c r="N10931" s="50"/>
      <c r="O10931" s="50"/>
      <c r="P10931" s="50"/>
    </row>
    <row r="10932" spans="1:16">
      <c r="A10932" s="50"/>
      <c r="C10932" s="50"/>
      <c r="D10932" s="50"/>
      <c r="E10932" s="56"/>
      <c r="F10932" s="50"/>
      <c r="L10932" s="50"/>
      <c r="N10932" s="50"/>
      <c r="O10932" s="50"/>
      <c r="P10932" s="50"/>
    </row>
    <row r="10933" spans="1:16">
      <c r="A10933" s="50"/>
      <c r="C10933" s="50"/>
      <c r="D10933" s="50"/>
      <c r="E10933" s="56"/>
      <c r="F10933" s="50"/>
      <c r="L10933" s="50"/>
      <c r="N10933" s="50"/>
      <c r="O10933" s="50"/>
      <c r="P10933" s="50"/>
    </row>
    <row r="10934" spans="1:16">
      <c r="A10934" s="50"/>
      <c r="C10934" s="50"/>
      <c r="D10934" s="50"/>
      <c r="E10934" s="56"/>
      <c r="F10934" s="50"/>
      <c r="L10934" s="50"/>
      <c r="N10934" s="50"/>
      <c r="O10934" s="50"/>
      <c r="P10934" s="50"/>
    </row>
    <row r="10935" spans="1:16">
      <c r="A10935" s="50"/>
      <c r="C10935" s="50"/>
      <c r="D10935" s="50"/>
      <c r="E10935" s="56"/>
      <c r="F10935" s="50"/>
      <c r="L10935" s="50"/>
      <c r="N10935" s="50"/>
      <c r="O10935" s="50"/>
      <c r="P10935" s="50"/>
    </row>
    <row r="10936" spans="1:16">
      <c r="A10936" s="50"/>
      <c r="C10936" s="50"/>
      <c r="D10936" s="50"/>
      <c r="E10936" s="56"/>
      <c r="F10936" s="50"/>
      <c r="L10936" s="50"/>
      <c r="N10936" s="50"/>
      <c r="O10936" s="50"/>
      <c r="P10936" s="50"/>
    </row>
    <row r="10937" spans="1:16">
      <c r="A10937" s="50"/>
      <c r="C10937" s="50"/>
      <c r="D10937" s="50"/>
      <c r="E10937" s="56"/>
      <c r="F10937" s="50"/>
      <c r="L10937" s="50"/>
      <c r="N10937" s="50"/>
      <c r="O10937" s="50"/>
      <c r="P10937" s="50"/>
    </row>
    <row r="10938" spans="1:16">
      <c r="A10938" s="50"/>
      <c r="C10938" s="50"/>
      <c r="D10938" s="50"/>
      <c r="E10938" s="56"/>
      <c r="F10938" s="50"/>
      <c r="L10938" s="50"/>
      <c r="N10938" s="50"/>
      <c r="O10938" s="50"/>
      <c r="P10938" s="50"/>
    </row>
    <row r="10939" spans="1:16">
      <c r="A10939" s="50"/>
      <c r="C10939" s="50"/>
      <c r="D10939" s="50"/>
      <c r="E10939" s="56"/>
      <c r="F10939" s="50"/>
      <c r="L10939" s="50"/>
      <c r="N10939" s="50"/>
      <c r="O10939" s="50"/>
      <c r="P10939" s="50"/>
    </row>
    <row r="10940" spans="1:16">
      <c r="A10940" s="50"/>
      <c r="C10940" s="50"/>
      <c r="D10940" s="50"/>
      <c r="E10940" s="56"/>
      <c r="F10940" s="50"/>
      <c r="L10940" s="50"/>
      <c r="N10940" s="50"/>
      <c r="O10940" s="50"/>
      <c r="P10940" s="50"/>
    </row>
    <row r="10941" spans="1:16">
      <c r="A10941" s="50"/>
      <c r="C10941" s="50"/>
      <c r="D10941" s="50"/>
      <c r="E10941" s="56"/>
      <c r="F10941" s="50"/>
      <c r="L10941" s="50"/>
      <c r="N10941" s="50"/>
      <c r="O10941" s="50"/>
      <c r="P10941" s="50"/>
    </row>
    <row r="10942" spans="1:16">
      <c r="A10942" s="50"/>
      <c r="C10942" s="50"/>
      <c r="D10942" s="50"/>
      <c r="E10942" s="56"/>
      <c r="F10942" s="50"/>
      <c r="L10942" s="50"/>
      <c r="N10942" s="50"/>
      <c r="O10942" s="50"/>
      <c r="P10942" s="50"/>
    </row>
    <row r="10943" spans="1:16">
      <c r="A10943" s="50"/>
      <c r="C10943" s="50"/>
      <c r="D10943" s="50"/>
      <c r="E10943" s="56"/>
      <c r="F10943" s="50"/>
      <c r="L10943" s="50"/>
      <c r="N10943" s="50"/>
      <c r="O10943" s="50"/>
      <c r="P10943" s="50"/>
    </row>
    <row r="10944" spans="1:16">
      <c r="A10944" s="50"/>
      <c r="C10944" s="50"/>
      <c r="D10944" s="50"/>
      <c r="E10944" s="56"/>
      <c r="F10944" s="50"/>
      <c r="L10944" s="50"/>
      <c r="N10944" s="50"/>
      <c r="O10944" s="50"/>
      <c r="P10944" s="50"/>
    </row>
    <row r="10945" spans="1:16">
      <c r="A10945" s="50"/>
      <c r="C10945" s="50"/>
      <c r="D10945" s="50"/>
      <c r="E10945" s="56"/>
      <c r="F10945" s="50"/>
      <c r="L10945" s="50"/>
      <c r="N10945" s="50"/>
      <c r="O10945" s="50"/>
      <c r="P10945" s="50"/>
    </row>
    <row r="10946" spans="1:16">
      <c r="A10946" s="50"/>
      <c r="C10946" s="50"/>
      <c r="D10946" s="50"/>
      <c r="E10946" s="56"/>
      <c r="F10946" s="50"/>
      <c r="L10946" s="50"/>
      <c r="N10946" s="50"/>
      <c r="O10946" s="50"/>
      <c r="P10946" s="50"/>
    </row>
    <row r="10947" spans="1:16">
      <c r="A10947" s="50"/>
      <c r="C10947" s="50"/>
      <c r="D10947" s="50"/>
      <c r="E10947" s="56"/>
      <c r="F10947" s="50"/>
      <c r="L10947" s="50"/>
      <c r="N10947" s="50"/>
      <c r="O10947" s="50"/>
      <c r="P10947" s="50"/>
    </row>
    <row r="10948" spans="1:16">
      <c r="A10948" s="50"/>
      <c r="C10948" s="50"/>
      <c r="D10948" s="50"/>
      <c r="E10948" s="56"/>
      <c r="F10948" s="50"/>
      <c r="L10948" s="50"/>
      <c r="N10948" s="50"/>
      <c r="O10948" s="50"/>
      <c r="P10948" s="50"/>
    </row>
    <row r="10949" spans="1:16">
      <c r="A10949" s="50"/>
      <c r="C10949" s="50"/>
      <c r="D10949" s="50"/>
      <c r="E10949" s="56"/>
      <c r="F10949" s="50"/>
      <c r="L10949" s="50"/>
      <c r="N10949" s="50"/>
      <c r="O10949" s="50"/>
      <c r="P10949" s="50"/>
    </row>
    <row r="10950" spans="1:16">
      <c r="A10950" s="50"/>
      <c r="C10950" s="50"/>
      <c r="D10950" s="50"/>
      <c r="E10950" s="56"/>
      <c r="F10950" s="50"/>
      <c r="L10950" s="50"/>
      <c r="N10950" s="50"/>
      <c r="O10950" s="50"/>
      <c r="P10950" s="50"/>
    </row>
    <row r="10951" spans="1:16">
      <c r="A10951" s="50"/>
      <c r="C10951" s="50"/>
      <c r="D10951" s="50"/>
      <c r="E10951" s="56"/>
      <c r="F10951" s="50"/>
      <c r="L10951" s="50"/>
      <c r="N10951" s="50"/>
      <c r="O10951" s="50"/>
      <c r="P10951" s="50"/>
    </row>
    <row r="10952" spans="1:16">
      <c r="A10952" s="50"/>
      <c r="C10952" s="50"/>
      <c r="D10952" s="50"/>
      <c r="E10952" s="56"/>
      <c r="F10952" s="50"/>
      <c r="L10952" s="50"/>
      <c r="N10952" s="50"/>
      <c r="O10952" s="50"/>
      <c r="P10952" s="50"/>
    </row>
    <row r="10953" spans="1:16">
      <c r="A10953" s="50"/>
      <c r="C10953" s="50"/>
      <c r="D10953" s="50"/>
      <c r="E10953" s="56"/>
      <c r="F10953" s="50"/>
      <c r="L10953" s="50"/>
      <c r="N10953" s="50"/>
      <c r="O10953" s="50"/>
      <c r="P10953" s="50"/>
    </row>
    <row r="10954" spans="1:16">
      <c r="A10954" s="50"/>
      <c r="C10954" s="50"/>
      <c r="D10954" s="50"/>
      <c r="E10954" s="56"/>
      <c r="F10954" s="50"/>
      <c r="L10954" s="50"/>
      <c r="N10954" s="50"/>
      <c r="O10954" s="50"/>
      <c r="P10954" s="50"/>
    </row>
    <row r="10955" spans="1:16">
      <c r="A10955" s="50"/>
      <c r="C10955" s="50"/>
      <c r="D10955" s="50"/>
      <c r="E10955" s="56"/>
      <c r="F10955" s="50"/>
      <c r="L10955" s="50"/>
      <c r="N10955" s="50"/>
      <c r="O10955" s="50"/>
      <c r="P10955" s="50"/>
    </row>
    <row r="10956" spans="1:16">
      <c r="A10956" s="50"/>
      <c r="C10956" s="50"/>
      <c r="D10956" s="50"/>
      <c r="E10956" s="56"/>
      <c r="F10956" s="50"/>
      <c r="L10956" s="50"/>
      <c r="N10956" s="50"/>
      <c r="O10956" s="50"/>
      <c r="P10956" s="50"/>
    </row>
    <row r="10957" spans="1:16">
      <c r="A10957" s="50"/>
      <c r="C10957" s="50"/>
      <c r="D10957" s="50"/>
      <c r="E10957" s="56"/>
      <c r="F10957" s="50"/>
      <c r="L10957" s="50"/>
      <c r="N10957" s="50"/>
      <c r="O10957" s="50"/>
      <c r="P10957" s="50"/>
    </row>
    <row r="10958" spans="1:16">
      <c r="A10958" s="50"/>
      <c r="C10958" s="50"/>
      <c r="D10958" s="50"/>
      <c r="E10958" s="56"/>
      <c r="F10958" s="50"/>
      <c r="L10958" s="50"/>
      <c r="N10958" s="50"/>
      <c r="O10958" s="50"/>
      <c r="P10958" s="50"/>
    </row>
    <row r="10959" spans="1:16">
      <c r="A10959" s="50"/>
      <c r="C10959" s="50"/>
      <c r="D10959" s="50"/>
      <c r="E10959" s="56"/>
      <c r="F10959" s="50"/>
      <c r="L10959" s="50"/>
      <c r="N10959" s="50"/>
      <c r="O10959" s="50"/>
      <c r="P10959" s="50"/>
    </row>
    <row r="10960" spans="1:16">
      <c r="A10960" s="50"/>
      <c r="C10960" s="50"/>
      <c r="D10960" s="50"/>
      <c r="E10960" s="56"/>
      <c r="F10960" s="50"/>
      <c r="L10960" s="50"/>
      <c r="N10960" s="50"/>
      <c r="O10960" s="50"/>
      <c r="P10960" s="50"/>
    </row>
    <row r="10961" spans="1:16">
      <c r="A10961" s="50"/>
      <c r="C10961" s="50"/>
      <c r="D10961" s="50"/>
      <c r="E10961" s="56"/>
      <c r="F10961" s="50"/>
      <c r="L10961" s="50"/>
      <c r="N10961" s="50"/>
      <c r="O10961" s="50"/>
      <c r="P10961" s="50"/>
    </row>
    <row r="10962" spans="1:16">
      <c r="A10962" s="50"/>
      <c r="C10962" s="50"/>
      <c r="D10962" s="50"/>
      <c r="E10962" s="56"/>
      <c r="F10962" s="50"/>
      <c r="L10962" s="50"/>
      <c r="N10962" s="50"/>
      <c r="O10962" s="50"/>
      <c r="P10962" s="50"/>
    </row>
    <row r="10963" spans="1:16">
      <c r="A10963" s="50"/>
      <c r="C10963" s="50"/>
      <c r="D10963" s="50"/>
      <c r="E10963" s="56"/>
      <c r="F10963" s="50"/>
      <c r="L10963" s="50"/>
      <c r="N10963" s="50"/>
      <c r="O10963" s="50"/>
      <c r="P10963" s="50"/>
    </row>
    <row r="10964" spans="1:16">
      <c r="A10964" s="50"/>
      <c r="C10964" s="50"/>
      <c r="D10964" s="50"/>
      <c r="E10964" s="56"/>
      <c r="F10964" s="50"/>
      <c r="L10964" s="50"/>
      <c r="N10964" s="50"/>
      <c r="O10964" s="50"/>
      <c r="P10964" s="50"/>
    </row>
    <row r="10965" spans="1:16">
      <c r="A10965" s="50"/>
      <c r="C10965" s="50"/>
      <c r="D10965" s="50"/>
      <c r="E10965" s="56"/>
      <c r="F10965" s="50"/>
      <c r="L10965" s="50"/>
      <c r="N10965" s="50"/>
      <c r="O10965" s="50"/>
      <c r="P10965" s="50"/>
    </row>
    <row r="10966" spans="1:16">
      <c r="A10966" s="50"/>
      <c r="C10966" s="50"/>
      <c r="D10966" s="50"/>
      <c r="E10966" s="56"/>
      <c r="F10966" s="50"/>
      <c r="L10966" s="50"/>
      <c r="N10966" s="50"/>
      <c r="O10966" s="50"/>
      <c r="P10966" s="50"/>
    </row>
    <row r="10967" spans="1:16">
      <c r="A10967" s="50"/>
      <c r="C10967" s="50"/>
      <c r="D10967" s="50"/>
      <c r="E10967" s="56"/>
      <c r="F10967" s="50"/>
      <c r="L10967" s="50"/>
      <c r="N10967" s="50"/>
      <c r="O10967" s="50"/>
      <c r="P10967" s="50"/>
    </row>
    <row r="10968" spans="1:16">
      <c r="A10968" s="50"/>
      <c r="C10968" s="50"/>
      <c r="D10968" s="50"/>
      <c r="E10968" s="56"/>
      <c r="F10968" s="50"/>
      <c r="L10968" s="50"/>
      <c r="N10968" s="50"/>
      <c r="O10968" s="50"/>
      <c r="P10968" s="50"/>
    </row>
    <row r="10969" spans="1:16">
      <c r="A10969" s="50"/>
      <c r="C10969" s="50"/>
      <c r="D10969" s="50"/>
      <c r="E10969" s="56"/>
      <c r="F10969" s="50"/>
      <c r="L10969" s="50"/>
      <c r="N10969" s="50"/>
      <c r="O10969" s="50"/>
      <c r="P10969" s="50"/>
    </row>
    <row r="10970" spans="1:16">
      <c r="A10970" s="50"/>
      <c r="C10970" s="50"/>
      <c r="D10970" s="50"/>
      <c r="E10970" s="56"/>
      <c r="F10970" s="50"/>
      <c r="L10970" s="50"/>
      <c r="N10970" s="50"/>
      <c r="O10970" s="50"/>
      <c r="P10970" s="50"/>
    </row>
    <row r="10971" spans="1:16">
      <c r="A10971" s="50"/>
      <c r="C10971" s="50"/>
      <c r="D10971" s="50"/>
      <c r="E10971" s="56"/>
      <c r="F10971" s="50"/>
      <c r="L10971" s="50"/>
      <c r="N10971" s="50"/>
      <c r="O10971" s="50"/>
      <c r="P10971" s="50"/>
    </row>
    <row r="10972" spans="1:16">
      <c r="A10972" s="50"/>
      <c r="C10972" s="50"/>
      <c r="D10972" s="50"/>
      <c r="E10972" s="56"/>
      <c r="F10972" s="50"/>
      <c r="L10972" s="50"/>
      <c r="N10972" s="50"/>
      <c r="O10972" s="50"/>
      <c r="P10972" s="50"/>
    </row>
    <row r="10973" spans="1:16">
      <c r="A10973" s="50"/>
      <c r="C10973" s="50"/>
      <c r="D10973" s="50"/>
      <c r="E10973" s="56"/>
      <c r="F10973" s="50"/>
      <c r="L10973" s="50"/>
      <c r="N10973" s="50"/>
      <c r="O10973" s="50"/>
      <c r="P10973" s="50"/>
    </row>
    <row r="10974" spans="1:16">
      <c r="A10974" s="50"/>
      <c r="C10974" s="50"/>
      <c r="D10974" s="50"/>
      <c r="E10974" s="56"/>
      <c r="F10974" s="50"/>
      <c r="L10974" s="50"/>
      <c r="N10974" s="50"/>
      <c r="O10974" s="50"/>
      <c r="P10974" s="50"/>
    </row>
    <row r="10975" spans="1:16">
      <c r="A10975" s="50"/>
      <c r="C10975" s="50"/>
      <c r="D10975" s="50"/>
      <c r="E10975" s="56"/>
      <c r="F10975" s="50"/>
      <c r="L10975" s="50"/>
      <c r="N10975" s="50"/>
      <c r="O10975" s="50"/>
      <c r="P10975" s="50"/>
    </row>
    <row r="10976" spans="1:16">
      <c r="A10976" s="50"/>
      <c r="C10976" s="50"/>
      <c r="D10976" s="50"/>
      <c r="E10976" s="56"/>
      <c r="F10976" s="50"/>
      <c r="L10976" s="50"/>
      <c r="N10976" s="50"/>
      <c r="O10976" s="50"/>
      <c r="P10976" s="50"/>
    </row>
    <row r="10977" spans="1:16">
      <c r="A10977" s="50"/>
      <c r="C10977" s="50"/>
      <c r="D10977" s="50"/>
      <c r="E10977" s="56"/>
      <c r="F10977" s="50"/>
      <c r="L10977" s="50"/>
      <c r="N10977" s="50"/>
      <c r="O10977" s="50"/>
      <c r="P10977" s="50"/>
    </row>
    <row r="10978" spans="1:16">
      <c r="A10978" s="50"/>
      <c r="C10978" s="50"/>
      <c r="D10978" s="50"/>
      <c r="E10978" s="56"/>
      <c r="F10978" s="50"/>
      <c r="L10978" s="50"/>
      <c r="N10978" s="50"/>
      <c r="O10978" s="50"/>
      <c r="P10978" s="50"/>
    </row>
    <row r="10979" spans="1:16">
      <c r="A10979" s="50"/>
      <c r="C10979" s="50"/>
      <c r="D10979" s="50"/>
      <c r="E10979" s="56"/>
      <c r="F10979" s="50"/>
      <c r="L10979" s="50"/>
      <c r="N10979" s="50"/>
      <c r="O10979" s="50"/>
      <c r="P10979" s="50"/>
    </row>
    <row r="10980" spans="1:16">
      <c r="A10980" s="50"/>
      <c r="C10980" s="50"/>
      <c r="D10980" s="50"/>
      <c r="E10980" s="56"/>
      <c r="F10980" s="50"/>
      <c r="L10980" s="50"/>
      <c r="N10980" s="50"/>
      <c r="O10980" s="50"/>
      <c r="P10980" s="50"/>
    </row>
    <row r="10981" spans="1:16">
      <c r="A10981" s="50"/>
      <c r="C10981" s="50"/>
      <c r="D10981" s="50"/>
      <c r="E10981" s="56"/>
      <c r="F10981" s="50"/>
      <c r="L10981" s="50"/>
      <c r="N10981" s="50"/>
      <c r="O10981" s="50"/>
      <c r="P10981" s="50"/>
    </row>
    <row r="10982" spans="1:16">
      <c r="A10982" s="50"/>
      <c r="C10982" s="50"/>
      <c r="D10982" s="50"/>
      <c r="E10982" s="56"/>
      <c r="F10982" s="50"/>
      <c r="L10982" s="50"/>
      <c r="N10982" s="50"/>
      <c r="O10982" s="50"/>
      <c r="P10982" s="50"/>
    </row>
    <row r="10983" spans="1:16">
      <c r="A10983" s="50"/>
      <c r="C10983" s="50"/>
      <c r="D10983" s="50"/>
      <c r="E10983" s="56"/>
      <c r="F10983" s="50"/>
      <c r="L10983" s="50"/>
      <c r="N10983" s="50"/>
      <c r="O10983" s="50"/>
      <c r="P10983" s="50"/>
    </row>
    <row r="10984" spans="1:16">
      <c r="A10984" s="50"/>
      <c r="C10984" s="50"/>
      <c r="D10984" s="50"/>
      <c r="E10984" s="56"/>
      <c r="F10984" s="50"/>
      <c r="L10984" s="50"/>
      <c r="N10984" s="50"/>
      <c r="O10984" s="50"/>
      <c r="P10984" s="50"/>
    </row>
    <row r="10985" spans="1:16">
      <c r="A10985" s="50"/>
      <c r="C10985" s="50"/>
      <c r="D10985" s="50"/>
      <c r="E10985" s="56"/>
      <c r="F10985" s="50"/>
      <c r="L10985" s="50"/>
      <c r="N10985" s="50"/>
      <c r="O10985" s="50"/>
      <c r="P10985" s="50"/>
    </row>
    <row r="10986" spans="1:16">
      <c r="A10986" s="50"/>
      <c r="C10986" s="50"/>
      <c r="D10986" s="50"/>
      <c r="E10986" s="56"/>
      <c r="F10986" s="50"/>
      <c r="L10986" s="50"/>
      <c r="N10986" s="50"/>
      <c r="O10986" s="50"/>
      <c r="P10986" s="50"/>
    </row>
    <row r="10987" spans="1:16">
      <c r="A10987" s="50"/>
      <c r="C10987" s="50"/>
      <c r="D10987" s="50"/>
      <c r="E10987" s="56"/>
      <c r="F10987" s="50"/>
      <c r="L10987" s="50"/>
      <c r="N10987" s="50"/>
      <c r="O10987" s="50"/>
      <c r="P10987" s="50"/>
    </row>
    <row r="10988" spans="1:16">
      <c r="A10988" s="50"/>
      <c r="C10988" s="50"/>
      <c r="D10988" s="50"/>
      <c r="E10988" s="56"/>
      <c r="F10988" s="50"/>
      <c r="L10988" s="50"/>
      <c r="N10988" s="50"/>
      <c r="O10988" s="50"/>
      <c r="P10988" s="50"/>
    </row>
    <row r="10989" spans="1:16">
      <c r="A10989" s="50"/>
      <c r="C10989" s="50"/>
      <c r="D10989" s="50"/>
      <c r="E10989" s="56"/>
      <c r="F10989" s="50"/>
      <c r="L10989" s="50"/>
      <c r="N10989" s="50"/>
      <c r="O10989" s="50"/>
      <c r="P10989" s="50"/>
    </row>
    <row r="10990" spans="1:16">
      <c r="A10990" s="50"/>
      <c r="C10990" s="50"/>
      <c r="D10990" s="50"/>
      <c r="E10990" s="56"/>
      <c r="F10990" s="50"/>
      <c r="L10990" s="50"/>
      <c r="N10990" s="50"/>
      <c r="O10990" s="50"/>
      <c r="P10990" s="50"/>
    </row>
    <row r="10991" spans="1:16">
      <c r="A10991" s="50"/>
      <c r="C10991" s="50"/>
      <c r="D10991" s="50"/>
      <c r="E10991" s="56"/>
      <c r="F10991" s="50"/>
      <c r="L10991" s="50"/>
      <c r="N10991" s="50"/>
      <c r="O10991" s="50"/>
      <c r="P10991" s="50"/>
    </row>
    <row r="10992" spans="1:16">
      <c r="A10992" s="50"/>
      <c r="C10992" s="50"/>
      <c r="D10992" s="50"/>
      <c r="E10992" s="56"/>
      <c r="F10992" s="50"/>
      <c r="L10992" s="50"/>
      <c r="N10992" s="50"/>
      <c r="O10992" s="50"/>
      <c r="P10992" s="50"/>
    </row>
    <row r="10993" spans="1:16">
      <c r="A10993" s="50"/>
      <c r="C10993" s="50"/>
      <c r="D10993" s="50"/>
      <c r="E10993" s="56"/>
      <c r="F10993" s="50"/>
      <c r="L10993" s="50"/>
      <c r="N10993" s="50"/>
      <c r="O10993" s="50"/>
      <c r="P10993" s="50"/>
    </row>
    <row r="10994" spans="1:16">
      <c r="A10994" s="50"/>
      <c r="C10994" s="50"/>
      <c r="D10994" s="50"/>
      <c r="E10994" s="56"/>
      <c r="F10994" s="50"/>
      <c r="L10994" s="50"/>
      <c r="N10994" s="50"/>
      <c r="O10994" s="50"/>
      <c r="P10994" s="50"/>
    </row>
    <row r="10995" spans="1:16">
      <c r="A10995" s="50"/>
      <c r="C10995" s="50"/>
      <c r="D10995" s="50"/>
      <c r="E10995" s="56"/>
      <c r="F10995" s="50"/>
      <c r="L10995" s="50"/>
      <c r="N10995" s="50"/>
      <c r="O10995" s="50"/>
      <c r="P10995" s="50"/>
    </row>
    <row r="10996" spans="1:16">
      <c r="A10996" s="50"/>
      <c r="C10996" s="50"/>
      <c r="D10996" s="50"/>
      <c r="E10996" s="56"/>
      <c r="F10996" s="50"/>
      <c r="L10996" s="50"/>
      <c r="N10996" s="50"/>
      <c r="O10996" s="50"/>
      <c r="P10996" s="50"/>
    </row>
    <row r="10997" spans="1:16">
      <c r="A10997" s="50"/>
      <c r="C10997" s="50"/>
      <c r="D10997" s="50"/>
      <c r="E10997" s="56"/>
      <c r="F10997" s="50"/>
      <c r="L10997" s="50"/>
      <c r="N10997" s="50"/>
      <c r="O10997" s="50"/>
      <c r="P10997" s="50"/>
    </row>
    <row r="10998" spans="1:16">
      <c r="A10998" s="50"/>
      <c r="C10998" s="50"/>
      <c r="D10998" s="50"/>
      <c r="E10998" s="56"/>
      <c r="F10998" s="50"/>
      <c r="L10998" s="50"/>
      <c r="N10998" s="50"/>
      <c r="O10998" s="50"/>
      <c r="P10998" s="50"/>
    </row>
    <row r="10999" spans="1:16">
      <c r="A10999" s="50"/>
      <c r="C10999" s="50"/>
      <c r="D10999" s="50"/>
      <c r="E10999" s="56"/>
      <c r="F10999" s="50"/>
      <c r="L10999" s="50"/>
      <c r="N10999" s="50"/>
      <c r="O10999" s="50"/>
      <c r="P10999" s="50"/>
    </row>
    <row r="11000" spans="1:16">
      <c r="A11000" s="50"/>
      <c r="C11000" s="50"/>
      <c r="D11000" s="50"/>
      <c r="E11000" s="56"/>
      <c r="F11000" s="50"/>
      <c r="L11000" s="50"/>
      <c r="N11000" s="50"/>
      <c r="O11000" s="50"/>
      <c r="P11000" s="50"/>
    </row>
    <row r="11001" spans="1:16">
      <c r="A11001" s="50"/>
      <c r="C11001" s="50"/>
      <c r="D11001" s="50"/>
      <c r="E11001" s="56"/>
      <c r="F11001" s="50"/>
      <c r="L11001" s="50"/>
      <c r="N11001" s="50"/>
      <c r="O11001" s="50"/>
      <c r="P11001" s="50"/>
    </row>
    <row r="11002" spans="1:16">
      <c r="A11002" s="50"/>
      <c r="C11002" s="50"/>
      <c r="D11002" s="50"/>
      <c r="E11002" s="56"/>
      <c r="F11002" s="50"/>
      <c r="L11002" s="50"/>
      <c r="N11002" s="50"/>
      <c r="O11002" s="50"/>
      <c r="P11002" s="50"/>
    </row>
    <row r="11003" spans="1:16">
      <c r="A11003" s="50"/>
      <c r="C11003" s="50"/>
      <c r="D11003" s="50"/>
      <c r="E11003" s="56"/>
      <c r="F11003" s="50"/>
      <c r="L11003" s="50"/>
      <c r="N11003" s="50"/>
      <c r="O11003" s="50"/>
      <c r="P11003" s="50"/>
    </row>
    <row r="11004" spans="1:16">
      <c r="A11004" s="50"/>
      <c r="C11004" s="50"/>
      <c r="D11004" s="50"/>
      <c r="E11004" s="56"/>
      <c r="F11004" s="50"/>
      <c r="L11004" s="50"/>
      <c r="N11004" s="50"/>
      <c r="O11004" s="50"/>
      <c r="P11004" s="50"/>
    </row>
    <row r="11005" spans="1:16">
      <c r="A11005" s="50"/>
      <c r="C11005" s="50"/>
      <c r="D11005" s="50"/>
      <c r="E11005" s="56"/>
      <c r="F11005" s="50"/>
      <c r="L11005" s="50"/>
      <c r="N11005" s="50"/>
      <c r="O11005" s="50"/>
      <c r="P11005" s="50"/>
    </row>
    <row r="11006" spans="1:16">
      <c r="A11006" s="50"/>
      <c r="C11006" s="50"/>
      <c r="D11006" s="50"/>
      <c r="E11006" s="56"/>
      <c r="F11006" s="50"/>
      <c r="L11006" s="50"/>
      <c r="N11006" s="50"/>
      <c r="O11006" s="50"/>
      <c r="P11006" s="50"/>
    </row>
    <row r="11007" spans="1:16">
      <c r="A11007" s="50"/>
      <c r="C11007" s="50"/>
      <c r="D11007" s="50"/>
      <c r="E11007" s="56"/>
      <c r="F11007" s="50"/>
      <c r="L11007" s="50"/>
      <c r="N11007" s="50"/>
      <c r="O11007" s="50"/>
      <c r="P11007" s="50"/>
    </row>
    <row r="11008" spans="1:16">
      <c r="A11008" s="50"/>
      <c r="C11008" s="50"/>
      <c r="D11008" s="50"/>
      <c r="E11008" s="56"/>
      <c r="F11008" s="50"/>
      <c r="L11008" s="50"/>
      <c r="N11008" s="50"/>
      <c r="O11008" s="50"/>
      <c r="P11008" s="50"/>
    </row>
    <row r="11009" spans="1:16">
      <c r="A11009" s="50"/>
      <c r="C11009" s="50"/>
      <c r="D11009" s="50"/>
      <c r="E11009" s="56"/>
      <c r="F11009" s="50"/>
      <c r="L11009" s="50"/>
      <c r="N11009" s="50"/>
      <c r="O11009" s="50"/>
      <c r="P11009" s="50"/>
    </row>
    <row r="11010" spans="1:16">
      <c r="A11010" s="50"/>
      <c r="C11010" s="50"/>
      <c r="D11010" s="50"/>
      <c r="E11010" s="56"/>
      <c r="F11010" s="50"/>
      <c r="L11010" s="50"/>
      <c r="N11010" s="50"/>
      <c r="O11010" s="50"/>
      <c r="P11010" s="50"/>
    </row>
    <row r="11011" spans="1:16">
      <c r="A11011" s="50"/>
      <c r="C11011" s="50"/>
      <c r="D11011" s="50"/>
      <c r="E11011" s="56"/>
      <c r="F11011" s="50"/>
      <c r="L11011" s="50"/>
      <c r="N11011" s="50"/>
      <c r="O11011" s="50"/>
      <c r="P11011" s="50"/>
    </row>
    <row r="11012" spans="1:16">
      <c r="A11012" s="50"/>
      <c r="C11012" s="50"/>
      <c r="D11012" s="50"/>
      <c r="E11012" s="56"/>
      <c r="F11012" s="50"/>
      <c r="L11012" s="50"/>
      <c r="N11012" s="50"/>
      <c r="O11012" s="50"/>
      <c r="P11012" s="50"/>
    </row>
    <row r="11013" spans="1:16">
      <c r="A11013" s="50"/>
      <c r="C11013" s="50"/>
      <c r="D11013" s="50"/>
      <c r="E11013" s="56"/>
      <c r="F11013" s="50"/>
      <c r="L11013" s="50"/>
      <c r="N11013" s="50"/>
      <c r="O11013" s="50"/>
      <c r="P11013" s="50"/>
    </row>
    <row r="11014" spans="1:16">
      <c r="A11014" s="50"/>
      <c r="C11014" s="50"/>
      <c r="D11014" s="50"/>
      <c r="E11014" s="56"/>
      <c r="F11014" s="50"/>
      <c r="L11014" s="50"/>
      <c r="N11014" s="50"/>
      <c r="O11014" s="50"/>
      <c r="P11014" s="50"/>
    </row>
    <row r="11015" spans="1:16">
      <c r="A11015" s="50"/>
      <c r="C11015" s="50"/>
      <c r="D11015" s="50"/>
      <c r="E11015" s="56"/>
      <c r="F11015" s="50"/>
      <c r="L11015" s="50"/>
      <c r="N11015" s="50"/>
      <c r="O11015" s="50"/>
      <c r="P11015" s="50"/>
    </row>
    <row r="11016" spans="1:16">
      <c r="A11016" s="50"/>
      <c r="C11016" s="50"/>
      <c r="D11016" s="50"/>
      <c r="E11016" s="56"/>
      <c r="F11016" s="50"/>
      <c r="L11016" s="50"/>
      <c r="N11016" s="50"/>
      <c r="O11016" s="50"/>
      <c r="P11016" s="50"/>
    </row>
    <row r="11017" spans="1:16">
      <c r="A11017" s="50"/>
      <c r="C11017" s="50"/>
      <c r="D11017" s="50"/>
      <c r="E11017" s="56"/>
      <c r="F11017" s="50"/>
      <c r="L11017" s="50"/>
      <c r="N11017" s="50"/>
      <c r="O11017" s="50"/>
      <c r="P11017" s="50"/>
    </row>
    <row r="11018" spans="1:16">
      <c r="A11018" s="50"/>
      <c r="C11018" s="50"/>
      <c r="D11018" s="50"/>
      <c r="E11018" s="56"/>
      <c r="F11018" s="50"/>
      <c r="L11018" s="50"/>
      <c r="N11018" s="50"/>
      <c r="O11018" s="50"/>
      <c r="P11018" s="50"/>
    </row>
    <row r="11019" spans="1:16">
      <c r="A11019" s="50"/>
      <c r="C11019" s="50"/>
      <c r="D11019" s="50"/>
      <c r="E11019" s="56"/>
      <c r="F11019" s="50"/>
      <c r="L11019" s="50"/>
      <c r="N11019" s="50"/>
      <c r="O11019" s="50"/>
      <c r="P11019" s="50"/>
    </row>
    <row r="11020" spans="1:16">
      <c r="A11020" s="50"/>
      <c r="C11020" s="50"/>
      <c r="D11020" s="50"/>
      <c r="E11020" s="56"/>
      <c r="F11020" s="50"/>
      <c r="L11020" s="50"/>
      <c r="N11020" s="50"/>
      <c r="O11020" s="50"/>
      <c r="P11020" s="50"/>
    </row>
    <row r="11021" spans="1:16">
      <c r="A11021" s="50"/>
      <c r="C11021" s="50"/>
      <c r="D11021" s="50"/>
      <c r="E11021" s="56"/>
      <c r="F11021" s="50"/>
      <c r="L11021" s="50"/>
      <c r="N11021" s="50"/>
      <c r="O11021" s="50"/>
      <c r="P11021" s="50"/>
    </row>
    <row r="11022" spans="1:16">
      <c r="A11022" s="50"/>
      <c r="C11022" s="50"/>
      <c r="D11022" s="50"/>
      <c r="E11022" s="56"/>
      <c r="F11022" s="50"/>
      <c r="L11022" s="50"/>
      <c r="N11022" s="50"/>
      <c r="O11022" s="50"/>
      <c r="P11022" s="50"/>
    </row>
    <row r="11023" spans="1:16">
      <c r="A11023" s="50"/>
      <c r="C11023" s="50"/>
      <c r="D11023" s="50"/>
      <c r="E11023" s="56"/>
      <c r="F11023" s="50"/>
      <c r="L11023" s="50"/>
      <c r="N11023" s="50"/>
      <c r="O11023" s="50"/>
      <c r="P11023" s="50"/>
    </row>
    <row r="11024" spans="1:16">
      <c r="A11024" s="50"/>
      <c r="C11024" s="50"/>
      <c r="D11024" s="50"/>
      <c r="E11024" s="56"/>
      <c r="F11024" s="50"/>
      <c r="L11024" s="50"/>
      <c r="N11024" s="50"/>
      <c r="O11024" s="50"/>
      <c r="P11024" s="50"/>
    </row>
    <row r="11025" spans="1:16">
      <c r="A11025" s="50"/>
      <c r="C11025" s="50"/>
      <c r="D11025" s="50"/>
      <c r="E11025" s="56"/>
      <c r="F11025" s="50"/>
      <c r="L11025" s="50"/>
      <c r="N11025" s="50"/>
      <c r="O11025" s="50"/>
      <c r="P11025" s="50"/>
    </row>
    <row r="11026" spans="1:16">
      <c r="A11026" s="50"/>
      <c r="C11026" s="50"/>
      <c r="D11026" s="50"/>
      <c r="E11026" s="56"/>
      <c r="F11026" s="50"/>
      <c r="L11026" s="50"/>
      <c r="N11026" s="50"/>
      <c r="O11026" s="50"/>
      <c r="P11026" s="50"/>
    </row>
    <row r="11027" spans="1:16">
      <c r="A11027" s="50"/>
      <c r="C11027" s="50"/>
      <c r="D11027" s="50"/>
      <c r="E11027" s="56"/>
      <c r="F11027" s="50"/>
      <c r="L11027" s="50"/>
      <c r="N11027" s="50"/>
      <c r="O11027" s="50"/>
      <c r="P11027" s="50"/>
    </row>
    <row r="11028" spans="1:16">
      <c r="A11028" s="50"/>
      <c r="C11028" s="50"/>
      <c r="D11028" s="50"/>
      <c r="E11028" s="56"/>
      <c r="F11028" s="50"/>
      <c r="L11028" s="50"/>
      <c r="N11028" s="50"/>
      <c r="O11028" s="50"/>
      <c r="P11028" s="50"/>
    </row>
    <row r="11029" spans="1:16">
      <c r="A11029" s="50"/>
      <c r="C11029" s="50"/>
      <c r="D11029" s="50"/>
      <c r="E11029" s="56"/>
      <c r="F11029" s="50"/>
      <c r="L11029" s="50"/>
      <c r="N11029" s="50"/>
      <c r="O11029" s="50"/>
      <c r="P11029" s="50"/>
    </row>
    <row r="11030" spans="1:16">
      <c r="A11030" s="50"/>
      <c r="C11030" s="50"/>
      <c r="D11030" s="50"/>
      <c r="E11030" s="56"/>
      <c r="F11030" s="50"/>
      <c r="L11030" s="50"/>
      <c r="N11030" s="50"/>
      <c r="O11030" s="50"/>
      <c r="P11030" s="50"/>
    </row>
    <row r="11031" spans="1:16">
      <c r="A11031" s="50"/>
      <c r="C11031" s="50"/>
      <c r="D11031" s="50"/>
      <c r="E11031" s="56"/>
      <c r="F11031" s="50"/>
      <c r="L11031" s="50"/>
      <c r="N11031" s="50"/>
      <c r="O11031" s="50"/>
      <c r="P11031" s="50"/>
    </row>
    <row r="11032" spans="1:16">
      <c r="A11032" s="50"/>
      <c r="C11032" s="50"/>
      <c r="D11032" s="50"/>
      <c r="E11032" s="56"/>
      <c r="F11032" s="50"/>
      <c r="L11032" s="50"/>
      <c r="N11032" s="50"/>
      <c r="O11032" s="50"/>
      <c r="P11032" s="50"/>
    </row>
    <row r="11033" spans="1:16">
      <c r="A11033" s="50"/>
      <c r="C11033" s="50"/>
      <c r="D11033" s="50"/>
      <c r="E11033" s="56"/>
      <c r="F11033" s="50"/>
      <c r="L11033" s="50"/>
      <c r="N11033" s="50"/>
      <c r="O11033" s="50"/>
      <c r="P11033" s="50"/>
    </row>
    <row r="11034" spans="1:16">
      <c r="A11034" s="50"/>
      <c r="C11034" s="50"/>
      <c r="D11034" s="50"/>
      <c r="E11034" s="56"/>
      <c r="F11034" s="50"/>
      <c r="L11034" s="50"/>
      <c r="N11034" s="50"/>
      <c r="O11034" s="50"/>
      <c r="P11034" s="50"/>
    </row>
    <row r="11035" spans="1:16">
      <c r="A11035" s="50"/>
      <c r="C11035" s="50"/>
      <c r="D11035" s="50"/>
      <c r="E11035" s="56"/>
      <c r="F11035" s="50"/>
      <c r="L11035" s="50"/>
      <c r="N11035" s="50"/>
      <c r="O11035" s="50"/>
      <c r="P11035" s="50"/>
    </row>
    <row r="11036" spans="1:16">
      <c r="A11036" s="50"/>
      <c r="C11036" s="50"/>
      <c r="D11036" s="50"/>
      <c r="E11036" s="56"/>
      <c r="F11036" s="50"/>
      <c r="L11036" s="50"/>
      <c r="N11036" s="50"/>
      <c r="O11036" s="50"/>
      <c r="P11036" s="50"/>
    </row>
    <row r="11037" spans="1:16">
      <c r="A11037" s="50"/>
      <c r="C11037" s="50"/>
      <c r="D11037" s="50"/>
      <c r="E11037" s="56"/>
      <c r="F11037" s="50"/>
      <c r="L11037" s="50"/>
      <c r="N11037" s="50"/>
      <c r="O11037" s="50"/>
      <c r="P11037" s="50"/>
    </row>
    <row r="11038" spans="1:16">
      <c r="A11038" s="50"/>
      <c r="C11038" s="50"/>
      <c r="D11038" s="50"/>
      <c r="E11038" s="56"/>
      <c r="F11038" s="50"/>
      <c r="L11038" s="50"/>
      <c r="N11038" s="50"/>
      <c r="O11038" s="50"/>
      <c r="P11038" s="50"/>
    </row>
    <row r="11039" spans="1:16">
      <c r="A11039" s="50"/>
      <c r="C11039" s="50"/>
      <c r="D11039" s="50"/>
      <c r="E11039" s="56"/>
      <c r="F11039" s="50"/>
      <c r="L11039" s="50"/>
      <c r="N11039" s="50"/>
      <c r="O11039" s="50"/>
      <c r="P11039" s="50"/>
    </row>
    <row r="11040" spans="1:16">
      <c r="A11040" s="50"/>
      <c r="C11040" s="50"/>
      <c r="D11040" s="50"/>
      <c r="E11040" s="56"/>
      <c r="F11040" s="50"/>
      <c r="L11040" s="50"/>
      <c r="N11040" s="50"/>
      <c r="O11040" s="50"/>
      <c r="P11040" s="50"/>
    </row>
    <row r="11041" spans="1:16">
      <c r="A11041" s="50"/>
      <c r="C11041" s="50"/>
      <c r="D11041" s="50"/>
      <c r="E11041" s="56"/>
      <c r="F11041" s="50"/>
      <c r="L11041" s="50"/>
      <c r="N11041" s="50"/>
      <c r="O11041" s="50"/>
      <c r="P11041" s="50"/>
    </row>
    <row r="11042" spans="1:16">
      <c r="A11042" s="50"/>
      <c r="C11042" s="50"/>
      <c r="D11042" s="50"/>
      <c r="E11042" s="56"/>
      <c r="F11042" s="50"/>
      <c r="L11042" s="50"/>
      <c r="N11042" s="50"/>
      <c r="O11042" s="50"/>
      <c r="P11042" s="50"/>
    </row>
    <row r="11043" spans="1:16">
      <c r="A11043" s="50"/>
      <c r="C11043" s="50"/>
      <c r="D11043" s="50"/>
      <c r="E11043" s="56"/>
      <c r="F11043" s="50"/>
      <c r="L11043" s="50"/>
      <c r="N11043" s="50"/>
      <c r="O11043" s="50"/>
      <c r="P11043" s="50"/>
    </row>
    <row r="11044" spans="1:16">
      <c r="A11044" s="50"/>
      <c r="C11044" s="50"/>
      <c r="D11044" s="50"/>
      <c r="E11044" s="56"/>
      <c r="F11044" s="50"/>
      <c r="L11044" s="50"/>
      <c r="N11044" s="50"/>
      <c r="O11044" s="50"/>
      <c r="P11044" s="50"/>
    </row>
    <row r="11045" spans="1:16">
      <c r="A11045" s="50"/>
      <c r="C11045" s="50"/>
      <c r="D11045" s="50"/>
      <c r="E11045" s="56"/>
      <c r="F11045" s="50"/>
      <c r="L11045" s="50"/>
      <c r="N11045" s="50"/>
      <c r="O11045" s="50"/>
      <c r="P11045" s="50"/>
    </row>
    <row r="11046" spans="1:16">
      <c r="A11046" s="50"/>
      <c r="C11046" s="50"/>
      <c r="D11046" s="50"/>
      <c r="E11046" s="56"/>
      <c r="F11046" s="50"/>
      <c r="L11046" s="50"/>
      <c r="N11046" s="50"/>
      <c r="O11046" s="50"/>
      <c r="P11046" s="50"/>
    </row>
    <row r="11047" spans="1:16">
      <c r="A11047" s="50"/>
      <c r="C11047" s="50"/>
      <c r="D11047" s="50"/>
      <c r="E11047" s="56"/>
      <c r="F11047" s="50"/>
      <c r="L11047" s="50"/>
      <c r="N11047" s="50"/>
      <c r="O11047" s="50"/>
      <c r="P11047" s="50"/>
    </row>
    <row r="11048" spans="1:16">
      <c r="A11048" s="50"/>
      <c r="C11048" s="50"/>
      <c r="D11048" s="50"/>
      <c r="E11048" s="56"/>
      <c r="F11048" s="50"/>
      <c r="L11048" s="50"/>
      <c r="N11048" s="50"/>
      <c r="O11048" s="50"/>
      <c r="P11048" s="50"/>
    </row>
    <row r="11049" spans="1:16">
      <c r="A11049" s="50"/>
      <c r="C11049" s="50"/>
      <c r="D11049" s="50"/>
      <c r="E11049" s="56"/>
      <c r="F11049" s="50"/>
      <c r="L11049" s="50"/>
      <c r="N11049" s="50"/>
      <c r="O11049" s="50"/>
      <c r="P11049" s="50"/>
    </row>
    <row r="11050" spans="1:16">
      <c r="A11050" s="50"/>
      <c r="C11050" s="50"/>
      <c r="D11050" s="50"/>
      <c r="E11050" s="56"/>
      <c r="F11050" s="50"/>
      <c r="L11050" s="50"/>
      <c r="N11050" s="50"/>
      <c r="O11050" s="50"/>
      <c r="P11050" s="50"/>
    </row>
    <row r="11051" spans="1:16">
      <c r="A11051" s="50"/>
      <c r="C11051" s="50"/>
      <c r="D11051" s="50"/>
      <c r="E11051" s="56"/>
      <c r="F11051" s="50"/>
      <c r="L11051" s="50"/>
      <c r="N11051" s="50"/>
      <c r="O11051" s="50"/>
      <c r="P11051" s="50"/>
    </row>
    <row r="11052" spans="1:16">
      <c r="A11052" s="50"/>
      <c r="C11052" s="50"/>
      <c r="D11052" s="50"/>
      <c r="E11052" s="56"/>
      <c r="F11052" s="50"/>
      <c r="L11052" s="50"/>
      <c r="N11052" s="50"/>
      <c r="O11052" s="50"/>
      <c r="P11052" s="50"/>
    </row>
    <row r="11053" spans="1:16">
      <c r="A11053" s="50"/>
      <c r="C11053" s="50"/>
      <c r="D11053" s="50"/>
      <c r="E11053" s="56"/>
      <c r="F11053" s="50"/>
      <c r="L11053" s="50"/>
      <c r="N11053" s="50"/>
      <c r="O11053" s="50"/>
      <c r="P11053" s="50"/>
    </row>
    <row r="11054" spans="1:16">
      <c r="A11054" s="50"/>
      <c r="C11054" s="50"/>
      <c r="D11054" s="50"/>
      <c r="E11054" s="56"/>
      <c r="F11054" s="50"/>
      <c r="L11054" s="50"/>
      <c r="N11054" s="50"/>
      <c r="O11054" s="50"/>
      <c r="P11054" s="50"/>
    </row>
    <row r="11055" spans="1:16">
      <c r="A11055" s="50"/>
      <c r="C11055" s="50"/>
      <c r="D11055" s="50"/>
      <c r="E11055" s="56"/>
      <c r="F11055" s="50"/>
      <c r="L11055" s="50"/>
      <c r="N11055" s="50"/>
      <c r="O11055" s="50"/>
      <c r="P11055" s="50"/>
    </row>
    <row r="11056" spans="1:16">
      <c r="A11056" s="50"/>
      <c r="C11056" s="50"/>
      <c r="D11056" s="50"/>
      <c r="E11056" s="56"/>
      <c r="F11056" s="50"/>
      <c r="L11056" s="50"/>
      <c r="N11056" s="50"/>
      <c r="O11056" s="50"/>
      <c r="P11056" s="50"/>
    </row>
    <row r="11057" spans="1:16">
      <c r="A11057" s="50"/>
      <c r="C11057" s="50"/>
      <c r="D11057" s="50"/>
      <c r="E11057" s="56"/>
      <c r="F11057" s="50"/>
      <c r="L11057" s="50"/>
      <c r="N11057" s="50"/>
      <c r="O11057" s="50"/>
      <c r="P11057" s="50"/>
    </row>
    <row r="11058" spans="1:16">
      <c r="A11058" s="50"/>
      <c r="C11058" s="50"/>
      <c r="D11058" s="50"/>
      <c r="E11058" s="56"/>
      <c r="F11058" s="50"/>
      <c r="L11058" s="50"/>
      <c r="N11058" s="50"/>
      <c r="O11058" s="50"/>
      <c r="P11058" s="50"/>
    </row>
    <row r="11059" spans="1:16">
      <c r="A11059" s="50"/>
      <c r="C11059" s="50"/>
      <c r="D11059" s="50"/>
      <c r="E11059" s="56"/>
      <c r="F11059" s="50"/>
      <c r="L11059" s="50"/>
      <c r="N11059" s="50"/>
      <c r="O11059" s="50"/>
      <c r="P11059" s="50"/>
    </row>
    <row r="11060" spans="1:16">
      <c r="A11060" s="50"/>
      <c r="C11060" s="50"/>
      <c r="D11060" s="50"/>
      <c r="E11060" s="56"/>
      <c r="F11060" s="50"/>
      <c r="L11060" s="50"/>
      <c r="N11060" s="50"/>
      <c r="O11060" s="50"/>
      <c r="P11060" s="50"/>
    </row>
    <row r="11061" spans="1:16">
      <c r="A11061" s="50"/>
      <c r="C11061" s="50"/>
      <c r="D11061" s="50"/>
      <c r="E11061" s="56"/>
      <c r="F11061" s="50"/>
      <c r="L11061" s="50"/>
      <c r="N11061" s="50"/>
      <c r="O11061" s="50"/>
      <c r="P11061" s="50"/>
    </row>
    <row r="11062" spans="1:16">
      <c r="A11062" s="50"/>
      <c r="C11062" s="50"/>
      <c r="D11062" s="50"/>
      <c r="E11062" s="56"/>
      <c r="F11062" s="50"/>
      <c r="L11062" s="50"/>
      <c r="N11062" s="50"/>
      <c r="O11062" s="50"/>
      <c r="P11062" s="50"/>
    </row>
    <row r="11063" spans="1:16">
      <c r="A11063" s="50"/>
      <c r="C11063" s="50"/>
      <c r="D11063" s="50"/>
      <c r="E11063" s="56"/>
      <c r="F11063" s="50"/>
      <c r="L11063" s="50"/>
      <c r="N11063" s="50"/>
      <c r="O11063" s="50"/>
      <c r="P11063" s="50"/>
    </row>
    <row r="11064" spans="1:16">
      <c r="A11064" s="50"/>
      <c r="C11064" s="50"/>
      <c r="D11064" s="50"/>
      <c r="E11064" s="56"/>
      <c r="F11064" s="50"/>
      <c r="L11064" s="50"/>
      <c r="N11064" s="50"/>
      <c r="O11064" s="50"/>
      <c r="P11064" s="50"/>
    </row>
    <row r="11065" spans="1:16">
      <c r="A11065" s="50"/>
      <c r="C11065" s="50"/>
      <c r="D11065" s="50"/>
      <c r="E11065" s="56"/>
      <c r="F11065" s="50"/>
      <c r="L11065" s="50"/>
      <c r="N11065" s="50"/>
      <c r="O11065" s="50"/>
      <c r="P11065" s="50"/>
    </row>
    <row r="11066" spans="1:16">
      <c r="A11066" s="50"/>
      <c r="C11066" s="50"/>
      <c r="D11066" s="50"/>
      <c r="E11066" s="56"/>
      <c r="F11066" s="50"/>
      <c r="L11066" s="50"/>
      <c r="N11066" s="50"/>
      <c r="O11066" s="50"/>
      <c r="P11066" s="50"/>
    </row>
    <row r="11067" spans="1:16">
      <c r="A11067" s="50"/>
      <c r="C11067" s="50"/>
      <c r="D11067" s="50"/>
      <c r="E11067" s="56"/>
      <c r="F11067" s="50"/>
      <c r="L11067" s="50"/>
      <c r="N11067" s="50"/>
      <c r="O11067" s="50"/>
      <c r="P11067" s="50"/>
    </row>
    <row r="11068" spans="1:16">
      <c r="A11068" s="50"/>
      <c r="C11068" s="50"/>
      <c r="D11068" s="50"/>
      <c r="E11068" s="56"/>
      <c r="F11068" s="50"/>
      <c r="L11068" s="50"/>
      <c r="N11068" s="50"/>
      <c r="O11068" s="50"/>
      <c r="P11068" s="50"/>
    </row>
    <row r="11069" spans="1:16">
      <c r="A11069" s="50"/>
      <c r="C11069" s="50"/>
      <c r="D11069" s="50"/>
      <c r="E11069" s="56"/>
      <c r="F11069" s="50"/>
      <c r="L11069" s="50"/>
      <c r="N11069" s="50"/>
      <c r="O11069" s="50"/>
      <c r="P11069" s="50"/>
    </row>
    <row r="11070" spans="1:16">
      <c r="A11070" s="50"/>
      <c r="C11070" s="50"/>
      <c r="D11070" s="50"/>
      <c r="E11070" s="56"/>
      <c r="F11070" s="50"/>
      <c r="L11070" s="50"/>
      <c r="N11070" s="50"/>
      <c r="O11070" s="50"/>
      <c r="P11070" s="50"/>
    </row>
    <row r="11071" spans="1:16">
      <c r="A11071" s="50"/>
      <c r="C11071" s="50"/>
      <c r="D11071" s="50"/>
      <c r="E11071" s="56"/>
      <c r="F11071" s="50"/>
      <c r="L11071" s="50"/>
      <c r="N11071" s="50"/>
      <c r="O11071" s="50"/>
      <c r="P11071" s="50"/>
    </row>
    <row r="11072" spans="1:16">
      <c r="A11072" s="50"/>
      <c r="C11072" s="50"/>
      <c r="D11072" s="50"/>
      <c r="E11072" s="56"/>
      <c r="F11072" s="50"/>
      <c r="L11072" s="50"/>
      <c r="N11072" s="50"/>
      <c r="O11072" s="50"/>
      <c r="P11072" s="50"/>
    </row>
    <row r="11073" spans="1:16">
      <c r="A11073" s="50"/>
      <c r="C11073" s="50"/>
      <c r="D11073" s="50"/>
      <c r="E11073" s="56"/>
      <c r="F11073" s="50"/>
      <c r="L11073" s="50"/>
      <c r="N11073" s="50"/>
      <c r="O11073" s="50"/>
      <c r="P11073" s="50"/>
    </row>
    <row r="11074" spans="1:16">
      <c r="A11074" s="50"/>
      <c r="C11074" s="50"/>
      <c r="D11074" s="50"/>
      <c r="E11074" s="56"/>
      <c r="F11074" s="50"/>
      <c r="L11074" s="50"/>
      <c r="N11074" s="50"/>
      <c r="O11074" s="50"/>
      <c r="P11074" s="50"/>
    </row>
    <row r="11075" spans="1:16">
      <c r="A11075" s="50"/>
      <c r="C11075" s="50"/>
      <c r="D11075" s="50"/>
      <c r="E11075" s="56"/>
      <c r="F11075" s="50"/>
      <c r="L11075" s="50"/>
      <c r="N11075" s="50"/>
      <c r="O11075" s="50"/>
      <c r="P11075" s="50"/>
    </row>
    <row r="11076" spans="1:16">
      <c r="A11076" s="50"/>
      <c r="C11076" s="50"/>
      <c r="D11076" s="50"/>
      <c r="E11076" s="56"/>
      <c r="F11076" s="50"/>
      <c r="L11076" s="50"/>
      <c r="N11076" s="50"/>
      <c r="O11076" s="50"/>
      <c r="P11076" s="50"/>
    </row>
    <row r="11077" spans="1:16">
      <c r="A11077" s="50"/>
      <c r="C11077" s="50"/>
      <c r="D11077" s="50"/>
      <c r="E11077" s="56"/>
      <c r="F11077" s="50"/>
      <c r="L11077" s="50"/>
      <c r="N11077" s="50"/>
      <c r="O11077" s="50"/>
      <c r="P11077" s="50"/>
    </row>
    <row r="11078" spans="1:16">
      <c r="A11078" s="50"/>
      <c r="C11078" s="50"/>
      <c r="D11078" s="50"/>
      <c r="E11078" s="56"/>
      <c r="F11078" s="50"/>
      <c r="L11078" s="50"/>
      <c r="N11078" s="50"/>
      <c r="O11078" s="50"/>
      <c r="P11078" s="50"/>
    </row>
    <row r="11079" spans="1:16">
      <c r="A11079" s="50"/>
      <c r="C11079" s="50"/>
      <c r="D11079" s="50"/>
      <c r="E11079" s="56"/>
      <c r="F11079" s="50"/>
      <c r="L11079" s="50"/>
      <c r="N11079" s="50"/>
      <c r="O11079" s="50"/>
      <c r="P11079" s="50"/>
    </row>
    <row r="11080" spans="1:16">
      <c r="A11080" s="50"/>
      <c r="C11080" s="50"/>
      <c r="D11080" s="50"/>
      <c r="E11080" s="56"/>
      <c r="F11080" s="50"/>
      <c r="L11080" s="50"/>
      <c r="N11080" s="50"/>
      <c r="O11080" s="50"/>
      <c r="P11080" s="50"/>
    </row>
    <row r="11081" spans="1:16">
      <c r="A11081" s="50"/>
      <c r="C11081" s="50"/>
      <c r="D11081" s="50"/>
      <c r="E11081" s="56"/>
      <c r="F11081" s="50"/>
      <c r="L11081" s="50"/>
      <c r="N11081" s="50"/>
      <c r="O11081" s="50"/>
      <c r="P11081" s="50"/>
    </row>
    <row r="11082" spans="1:16">
      <c r="A11082" s="50"/>
      <c r="C11082" s="50"/>
      <c r="D11082" s="50"/>
      <c r="E11082" s="56"/>
      <c r="F11082" s="50"/>
      <c r="L11082" s="50"/>
      <c r="N11082" s="50"/>
      <c r="O11082" s="50"/>
      <c r="P11082" s="50"/>
    </row>
    <row r="11083" spans="1:16">
      <c r="A11083" s="50"/>
      <c r="C11083" s="50"/>
      <c r="D11083" s="50"/>
      <c r="E11083" s="56"/>
      <c r="F11083" s="50"/>
      <c r="L11083" s="50"/>
      <c r="N11083" s="50"/>
      <c r="O11083" s="50"/>
      <c r="P11083" s="50"/>
    </row>
    <row r="11084" spans="1:16">
      <c r="A11084" s="50"/>
      <c r="C11084" s="50"/>
      <c r="D11084" s="50"/>
      <c r="E11084" s="56"/>
      <c r="F11084" s="50"/>
      <c r="L11084" s="50"/>
      <c r="N11084" s="50"/>
      <c r="O11084" s="50"/>
      <c r="P11084" s="50"/>
    </row>
    <row r="11085" spans="1:16">
      <c r="A11085" s="50"/>
      <c r="C11085" s="50"/>
      <c r="D11085" s="50"/>
      <c r="E11085" s="56"/>
      <c r="F11085" s="50"/>
      <c r="L11085" s="50"/>
      <c r="N11085" s="50"/>
      <c r="O11085" s="50"/>
      <c r="P11085" s="50"/>
    </row>
    <row r="11086" spans="1:16">
      <c r="A11086" s="50"/>
      <c r="C11086" s="50"/>
      <c r="D11086" s="50"/>
      <c r="E11086" s="56"/>
      <c r="F11086" s="50"/>
      <c r="L11086" s="50"/>
      <c r="N11086" s="50"/>
      <c r="O11086" s="50"/>
      <c r="P11086" s="50"/>
    </row>
    <row r="11087" spans="1:16">
      <c r="A11087" s="50"/>
      <c r="C11087" s="50"/>
      <c r="D11087" s="50"/>
      <c r="E11087" s="56"/>
      <c r="F11087" s="50"/>
      <c r="L11087" s="50"/>
      <c r="N11087" s="50"/>
      <c r="O11087" s="50"/>
      <c r="P11087" s="50"/>
    </row>
    <row r="11088" spans="1:16">
      <c r="A11088" s="50"/>
      <c r="C11088" s="50"/>
      <c r="D11088" s="50"/>
      <c r="E11088" s="56"/>
      <c r="F11088" s="50"/>
      <c r="L11088" s="50"/>
      <c r="N11088" s="50"/>
      <c r="O11088" s="50"/>
      <c r="P11088" s="50"/>
    </row>
    <row r="11089" spans="1:16">
      <c r="A11089" s="50"/>
      <c r="C11089" s="50"/>
      <c r="D11089" s="50"/>
      <c r="E11089" s="56"/>
      <c r="F11089" s="50"/>
      <c r="L11089" s="50"/>
      <c r="N11089" s="50"/>
      <c r="O11089" s="50"/>
      <c r="P11089" s="50"/>
    </row>
    <row r="11090" spans="1:16">
      <c r="A11090" s="50"/>
      <c r="C11090" s="50"/>
      <c r="D11090" s="50"/>
      <c r="E11090" s="56"/>
      <c r="F11090" s="50"/>
      <c r="L11090" s="50"/>
      <c r="N11090" s="50"/>
      <c r="O11090" s="50"/>
      <c r="P11090" s="50"/>
    </row>
    <row r="11091" spans="1:16">
      <c r="A11091" s="50"/>
      <c r="C11091" s="50"/>
      <c r="D11091" s="50"/>
      <c r="E11091" s="56"/>
      <c r="F11091" s="50"/>
      <c r="L11091" s="50"/>
      <c r="N11091" s="50"/>
      <c r="O11091" s="50"/>
      <c r="P11091" s="50"/>
    </row>
    <row r="11092" spans="1:16">
      <c r="A11092" s="50"/>
      <c r="C11092" s="50"/>
      <c r="D11092" s="50"/>
      <c r="E11092" s="56"/>
      <c r="F11092" s="50"/>
      <c r="L11092" s="50"/>
      <c r="N11092" s="50"/>
      <c r="O11092" s="50"/>
      <c r="P11092" s="50"/>
    </row>
    <row r="11093" spans="1:16">
      <c r="A11093" s="50"/>
      <c r="C11093" s="50"/>
      <c r="D11093" s="50"/>
      <c r="E11093" s="56"/>
      <c r="F11093" s="50"/>
      <c r="L11093" s="50"/>
      <c r="N11093" s="50"/>
      <c r="O11093" s="50"/>
      <c r="P11093" s="50"/>
    </row>
    <row r="11094" spans="1:16">
      <c r="A11094" s="50"/>
      <c r="C11094" s="50"/>
      <c r="D11094" s="50"/>
      <c r="E11094" s="56"/>
      <c r="F11094" s="50"/>
      <c r="L11094" s="50"/>
      <c r="N11094" s="50"/>
      <c r="O11094" s="50"/>
      <c r="P11094" s="50"/>
    </row>
    <row r="11095" spans="1:16">
      <c r="A11095" s="50"/>
      <c r="C11095" s="50"/>
      <c r="D11095" s="50"/>
      <c r="E11095" s="56"/>
      <c r="F11095" s="50"/>
      <c r="L11095" s="50"/>
      <c r="N11095" s="50"/>
      <c r="O11095" s="50"/>
      <c r="P11095" s="50"/>
    </row>
    <row r="11096" spans="1:16">
      <c r="A11096" s="50"/>
      <c r="C11096" s="50"/>
      <c r="D11096" s="50"/>
      <c r="E11096" s="56"/>
      <c r="F11096" s="50"/>
      <c r="L11096" s="50"/>
      <c r="N11096" s="50"/>
      <c r="O11096" s="50"/>
      <c r="P11096" s="50"/>
    </row>
    <row r="11097" spans="1:16">
      <c r="A11097" s="50"/>
      <c r="C11097" s="50"/>
      <c r="D11097" s="50"/>
      <c r="E11097" s="56"/>
      <c r="F11097" s="50"/>
      <c r="L11097" s="50"/>
      <c r="N11097" s="50"/>
      <c r="O11097" s="50"/>
      <c r="P11097" s="50"/>
    </row>
    <row r="11098" spans="1:16">
      <c r="A11098" s="50"/>
      <c r="C11098" s="50"/>
      <c r="D11098" s="50"/>
      <c r="E11098" s="56"/>
      <c r="F11098" s="50"/>
      <c r="L11098" s="50"/>
      <c r="N11098" s="50"/>
      <c r="O11098" s="50"/>
      <c r="P11098" s="50"/>
    </row>
    <row r="11099" spans="1:16">
      <c r="A11099" s="50"/>
      <c r="C11099" s="50"/>
      <c r="D11099" s="50"/>
      <c r="E11099" s="56"/>
      <c r="F11099" s="50"/>
      <c r="L11099" s="50"/>
      <c r="N11099" s="50"/>
      <c r="O11099" s="50"/>
      <c r="P11099" s="50"/>
    </row>
    <row r="11100" spans="1:16">
      <c r="A11100" s="50"/>
      <c r="C11100" s="50"/>
      <c r="D11100" s="50"/>
      <c r="E11100" s="56"/>
      <c r="F11100" s="50"/>
      <c r="L11100" s="50"/>
      <c r="N11100" s="50"/>
      <c r="O11100" s="50"/>
      <c r="P11100" s="50"/>
    </row>
    <row r="11101" spans="1:16">
      <c r="A11101" s="50"/>
      <c r="C11101" s="50"/>
      <c r="D11101" s="50"/>
      <c r="E11101" s="56"/>
      <c r="F11101" s="50"/>
      <c r="L11101" s="50"/>
      <c r="N11101" s="50"/>
      <c r="O11101" s="50"/>
      <c r="P11101" s="50"/>
    </row>
    <row r="11102" spans="1:16">
      <c r="A11102" s="50"/>
      <c r="C11102" s="50"/>
      <c r="D11102" s="50"/>
      <c r="E11102" s="56"/>
      <c r="F11102" s="50"/>
      <c r="L11102" s="50"/>
      <c r="N11102" s="50"/>
      <c r="O11102" s="50"/>
      <c r="P11102" s="50"/>
    </row>
    <row r="11103" spans="1:16">
      <c r="A11103" s="50"/>
      <c r="C11103" s="50"/>
      <c r="D11103" s="50"/>
      <c r="E11103" s="56"/>
      <c r="F11103" s="50"/>
      <c r="L11103" s="50"/>
      <c r="N11103" s="50"/>
      <c r="O11103" s="50"/>
      <c r="P11103" s="50"/>
    </row>
    <row r="11104" spans="1:16">
      <c r="A11104" s="50"/>
      <c r="C11104" s="50"/>
      <c r="D11104" s="50"/>
      <c r="E11104" s="56"/>
      <c r="F11104" s="50"/>
      <c r="L11104" s="50"/>
      <c r="N11104" s="50"/>
      <c r="O11104" s="50"/>
      <c r="P11104" s="50"/>
    </row>
    <row r="11105" spans="1:16">
      <c r="A11105" s="50"/>
      <c r="C11105" s="50"/>
      <c r="D11105" s="50"/>
      <c r="E11105" s="56"/>
      <c r="F11105" s="50"/>
      <c r="L11105" s="50"/>
      <c r="N11105" s="50"/>
      <c r="O11105" s="50"/>
      <c r="P11105" s="50"/>
    </row>
    <row r="11106" spans="1:16">
      <c r="A11106" s="50"/>
      <c r="C11106" s="50"/>
      <c r="D11106" s="50"/>
      <c r="E11106" s="56"/>
      <c r="F11106" s="50"/>
      <c r="L11106" s="50"/>
      <c r="N11106" s="50"/>
      <c r="O11106" s="50"/>
      <c r="P11106" s="50"/>
    </row>
    <row r="11107" spans="1:16">
      <c r="A11107" s="50"/>
      <c r="C11107" s="50"/>
      <c r="D11107" s="50"/>
      <c r="E11107" s="56"/>
      <c r="F11107" s="50"/>
      <c r="L11107" s="50"/>
      <c r="N11107" s="50"/>
      <c r="O11107" s="50"/>
      <c r="P11107" s="50"/>
    </row>
    <row r="11108" spans="1:16">
      <c r="A11108" s="50"/>
      <c r="C11108" s="50"/>
      <c r="D11108" s="50"/>
      <c r="E11108" s="56"/>
      <c r="F11108" s="50"/>
      <c r="L11108" s="50"/>
      <c r="N11108" s="50"/>
      <c r="O11108" s="50"/>
      <c r="P11108" s="50"/>
    </row>
    <row r="11109" spans="1:16">
      <c r="A11109" s="50"/>
      <c r="C11109" s="50"/>
      <c r="D11109" s="50"/>
      <c r="E11109" s="56"/>
      <c r="F11109" s="50"/>
      <c r="L11109" s="50"/>
      <c r="N11109" s="50"/>
      <c r="O11109" s="50"/>
      <c r="P11109" s="50"/>
    </row>
    <row r="11110" spans="1:16">
      <c r="A11110" s="50"/>
      <c r="C11110" s="50"/>
      <c r="D11110" s="50"/>
      <c r="E11110" s="56"/>
      <c r="F11110" s="50"/>
      <c r="L11110" s="50"/>
      <c r="N11110" s="50"/>
      <c r="O11110" s="50"/>
      <c r="P11110" s="50"/>
    </row>
    <row r="11111" spans="1:16">
      <c r="A11111" s="50"/>
      <c r="C11111" s="50"/>
      <c r="D11111" s="50"/>
      <c r="E11111" s="56"/>
      <c r="F11111" s="50"/>
      <c r="L11111" s="50"/>
      <c r="N11111" s="50"/>
      <c r="O11111" s="50"/>
      <c r="P11111" s="50"/>
    </row>
    <row r="11112" spans="1:16">
      <c r="A11112" s="50"/>
      <c r="C11112" s="50"/>
      <c r="D11112" s="50"/>
      <c r="E11112" s="56"/>
      <c r="F11112" s="50"/>
      <c r="L11112" s="50"/>
      <c r="N11112" s="50"/>
      <c r="O11112" s="50"/>
      <c r="P11112" s="50"/>
    </row>
    <row r="11113" spans="1:16">
      <c r="A11113" s="50"/>
      <c r="C11113" s="50"/>
      <c r="D11113" s="50"/>
      <c r="E11113" s="56"/>
      <c r="F11113" s="50"/>
      <c r="L11113" s="50"/>
      <c r="N11113" s="50"/>
      <c r="O11113" s="50"/>
      <c r="P11113" s="50"/>
    </row>
    <row r="11114" spans="1:16">
      <c r="A11114" s="50"/>
      <c r="C11114" s="50"/>
      <c r="D11114" s="50"/>
      <c r="E11114" s="56"/>
      <c r="F11114" s="50"/>
      <c r="L11114" s="50"/>
      <c r="N11114" s="50"/>
      <c r="O11114" s="50"/>
      <c r="P11114" s="50"/>
    </row>
    <row r="11115" spans="1:16">
      <c r="A11115" s="50"/>
      <c r="C11115" s="50"/>
      <c r="D11115" s="50"/>
      <c r="E11115" s="56"/>
      <c r="F11115" s="50"/>
      <c r="L11115" s="50"/>
      <c r="N11115" s="50"/>
      <c r="O11115" s="50"/>
      <c r="P11115" s="50"/>
    </row>
    <row r="11116" spans="1:16">
      <c r="A11116" s="50"/>
      <c r="C11116" s="50"/>
      <c r="D11116" s="50"/>
      <c r="E11116" s="56"/>
      <c r="F11116" s="50"/>
      <c r="L11116" s="50"/>
      <c r="N11116" s="50"/>
      <c r="O11116" s="50"/>
      <c r="P11116" s="50"/>
    </row>
    <row r="11117" spans="1:16">
      <c r="A11117" s="50"/>
      <c r="C11117" s="50"/>
      <c r="D11117" s="50"/>
      <c r="E11117" s="56"/>
      <c r="F11117" s="50"/>
      <c r="L11117" s="50"/>
      <c r="N11117" s="50"/>
      <c r="O11117" s="50"/>
      <c r="P11117" s="50"/>
    </row>
    <row r="11118" spans="1:16">
      <c r="A11118" s="50"/>
      <c r="C11118" s="50"/>
      <c r="D11118" s="50"/>
      <c r="E11118" s="56"/>
      <c r="F11118" s="50"/>
      <c r="L11118" s="50"/>
      <c r="N11118" s="50"/>
      <c r="O11118" s="50"/>
      <c r="P11118" s="50"/>
    </row>
    <row r="11119" spans="1:16">
      <c r="A11119" s="50"/>
      <c r="C11119" s="50"/>
      <c r="D11119" s="50"/>
      <c r="E11119" s="56"/>
      <c r="F11119" s="50"/>
      <c r="L11119" s="50"/>
      <c r="N11119" s="50"/>
      <c r="O11119" s="50"/>
      <c r="P11119" s="50"/>
    </row>
    <row r="11120" spans="1:16">
      <c r="A11120" s="50"/>
      <c r="C11120" s="50"/>
      <c r="D11120" s="50"/>
      <c r="E11120" s="56"/>
      <c r="F11120" s="50"/>
      <c r="L11120" s="50"/>
      <c r="N11120" s="50"/>
      <c r="O11120" s="50"/>
      <c r="P11120" s="50"/>
    </row>
    <row r="11121" spans="1:16">
      <c r="A11121" s="50"/>
      <c r="C11121" s="50"/>
      <c r="D11121" s="50"/>
      <c r="E11121" s="56"/>
      <c r="F11121" s="50"/>
      <c r="L11121" s="50"/>
      <c r="N11121" s="50"/>
      <c r="O11121" s="50"/>
      <c r="P11121" s="50"/>
    </row>
    <row r="11122" spans="1:16">
      <c r="A11122" s="50"/>
      <c r="C11122" s="50"/>
      <c r="D11122" s="50"/>
      <c r="E11122" s="56"/>
      <c r="F11122" s="50"/>
      <c r="L11122" s="50"/>
      <c r="N11122" s="50"/>
      <c r="O11122" s="50"/>
      <c r="P11122" s="50"/>
    </row>
    <row r="11123" spans="1:16">
      <c r="A11123" s="50"/>
      <c r="C11123" s="50"/>
      <c r="D11123" s="50"/>
      <c r="E11123" s="56"/>
      <c r="F11123" s="50"/>
      <c r="L11123" s="50"/>
      <c r="N11123" s="50"/>
      <c r="O11123" s="50"/>
      <c r="P11123" s="50"/>
    </row>
    <row r="11124" spans="1:16">
      <c r="A11124" s="50"/>
      <c r="C11124" s="50"/>
      <c r="D11124" s="50"/>
      <c r="E11124" s="56"/>
      <c r="F11124" s="50"/>
      <c r="L11124" s="50"/>
      <c r="N11124" s="50"/>
      <c r="O11124" s="50"/>
      <c r="P11124" s="50"/>
    </row>
    <row r="11125" spans="1:16">
      <c r="A11125" s="50"/>
      <c r="C11125" s="50"/>
      <c r="D11125" s="50"/>
      <c r="E11125" s="56"/>
      <c r="F11125" s="50"/>
      <c r="L11125" s="50"/>
      <c r="N11125" s="50"/>
      <c r="O11125" s="50"/>
      <c r="P11125" s="50"/>
    </row>
    <row r="11126" spans="1:16">
      <c r="A11126" s="50"/>
      <c r="C11126" s="50"/>
      <c r="D11126" s="50"/>
      <c r="E11126" s="56"/>
      <c r="F11126" s="50"/>
      <c r="L11126" s="50"/>
      <c r="N11126" s="50"/>
      <c r="O11126" s="50"/>
      <c r="P11126" s="50"/>
    </row>
    <row r="11127" spans="1:16">
      <c r="A11127" s="50"/>
      <c r="C11127" s="50"/>
      <c r="D11127" s="50"/>
      <c r="E11127" s="56"/>
      <c r="F11127" s="50"/>
      <c r="L11127" s="50"/>
      <c r="N11127" s="50"/>
      <c r="O11127" s="50"/>
      <c r="P11127" s="50"/>
    </row>
    <row r="11128" spans="1:16">
      <c r="A11128" s="50"/>
      <c r="C11128" s="50"/>
      <c r="D11128" s="50"/>
      <c r="E11128" s="56"/>
      <c r="F11128" s="50"/>
      <c r="L11128" s="50"/>
      <c r="N11128" s="50"/>
      <c r="O11128" s="50"/>
      <c r="P11128" s="50"/>
    </row>
    <row r="11129" spans="1:16">
      <c r="A11129" s="50"/>
      <c r="C11129" s="50"/>
      <c r="D11129" s="50"/>
      <c r="E11129" s="56"/>
      <c r="F11129" s="50"/>
      <c r="L11129" s="50"/>
      <c r="N11129" s="50"/>
      <c r="O11129" s="50"/>
      <c r="P11129" s="50"/>
    </row>
    <row r="11130" spans="1:16">
      <c r="A11130" s="50"/>
      <c r="C11130" s="50"/>
      <c r="D11130" s="50"/>
      <c r="E11130" s="56"/>
      <c r="F11130" s="50"/>
      <c r="L11130" s="50"/>
      <c r="N11130" s="50"/>
      <c r="O11130" s="50"/>
      <c r="P11130" s="50"/>
    </row>
    <row r="11131" spans="1:16">
      <c r="A11131" s="50"/>
      <c r="C11131" s="50"/>
      <c r="D11131" s="50"/>
      <c r="E11131" s="56"/>
      <c r="F11131" s="50"/>
      <c r="L11131" s="50"/>
      <c r="N11131" s="50"/>
      <c r="O11131" s="50"/>
      <c r="P11131" s="50"/>
    </row>
    <row r="11132" spans="1:16">
      <c r="A11132" s="50"/>
      <c r="C11132" s="50"/>
      <c r="D11132" s="50"/>
      <c r="E11132" s="56"/>
      <c r="F11132" s="50"/>
      <c r="L11132" s="50"/>
      <c r="N11132" s="50"/>
      <c r="O11132" s="50"/>
      <c r="P11132" s="50"/>
    </row>
    <row r="11133" spans="1:16">
      <c r="A11133" s="50"/>
      <c r="C11133" s="50"/>
      <c r="D11133" s="50"/>
      <c r="E11133" s="56"/>
      <c r="F11133" s="50"/>
      <c r="L11133" s="50"/>
      <c r="N11133" s="50"/>
      <c r="O11133" s="50"/>
      <c r="P11133" s="50"/>
    </row>
    <row r="11134" spans="1:16">
      <c r="A11134" s="50"/>
      <c r="C11134" s="50"/>
      <c r="D11134" s="50"/>
      <c r="E11134" s="56"/>
      <c r="F11134" s="50"/>
      <c r="L11134" s="50"/>
      <c r="N11134" s="50"/>
      <c r="O11134" s="50"/>
      <c r="P11134" s="50"/>
    </row>
    <row r="11135" spans="1:16">
      <c r="A11135" s="50"/>
      <c r="C11135" s="50"/>
      <c r="D11135" s="50"/>
      <c r="E11135" s="56"/>
      <c r="F11135" s="50"/>
      <c r="L11135" s="50"/>
      <c r="N11135" s="50"/>
      <c r="O11135" s="50"/>
      <c r="P11135" s="50"/>
    </row>
    <row r="11136" spans="1:16">
      <c r="A11136" s="50"/>
      <c r="C11136" s="50"/>
      <c r="D11136" s="50"/>
      <c r="E11136" s="56"/>
      <c r="F11136" s="50"/>
      <c r="L11136" s="50"/>
      <c r="N11136" s="50"/>
      <c r="O11136" s="50"/>
      <c r="P11136" s="50"/>
    </row>
    <row r="11137" spans="1:16">
      <c r="A11137" s="50"/>
      <c r="C11137" s="50"/>
      <c r="D11137" s="50"/>
      <c r="E11137" s="56"/>
      <c r="F11137" s="50"/>
      <c r="L11137" s="50"/>
      <c r="N11137" s="50"/>
      <c r="O11137" s="50"/>
      <c r="P11137" s="50"/>
    </row>
    <row r="11138" spans="1:16">
      <c r="A11138" s="50"/>
      <c r="C11138" s="50"/>
      <c r="D11138" s="50"/>
      <c r="E11138" s="56"/>
      <c r="F11138" s="50"/>
      <c r="L11138" s="50"/>
      <c r="N11138" s="50"/>
      <c r="O11138" s="50"/>
      <c r="P11138" s="50"/>
    </row>
    <row r="11139" spans="1:16">
      <c r="A11139" s="50"/>
      <c r="C11139" s="50"/>
      <c r="D11139" s="50"/>
      <c r="E11139" s="56"/>
      <c r="F11139" s="50"/>
      <c r="L11139" s="50"/>
      <c r="N11139" s="50"/>
      <c r="O11139" s="50"/>
      <c r="P11139" s="50"/>
    </row>
    <row r="11140" spans="1:16">
      <c r="A11140" s="50"/>
      <c r="C11140" s="50"/>
      <c r="D11140" s="50"/>
      <c r="E11140" s="56"/>
      <c r="F11140" s="50"/>
      <c r="L11140" s="50"/>
      <c r="N11140" s="50"/>
      <c r="O11140" s="50"/>
      <c r="P11140" s="50"/>
    </row>
    <row r="11141" spans="1:16">
      <c r="A11141" s="50"/>
      <c r="C11141" s="50"/>
      <c r="D11141" s="50"/>
      <c r="E11141" s="56"/>
      <c r="F11141" s="50"/>
      <c r="L11141" s="50"/>
      <c r="N11141" s="50"/>
      <c r="O11141" s="50"/>
      <c r="P11141" s="50"/>
    </row>
    <row r="11142" spans="1:16">
      <c r="A11142" s="50"/>
      <c r="C11142" s="50"/>
      <c r="D11142" s="50"/>
      <c r="E11142" s="56"/>
      <c r="F11142" s="50"/>
      <c r="L11142" s="50"/>
      <c r="N11142" s="50"/>
      <c r="O11142" s="50"/>
      <c r="P11142" s="50"/>
    </row>
    <row r="11143" spans="1:16">
      <c r="A11143" s="50"/>
      <c r="C11143" s="50"/>
      <c r="D11143" s="50"/>
      <c r="E11143" s="56"/>
      <c r="F11143" s="50"/>
      <c r="L11143" s="50"/>
      <c r="N11143" s="50"/>
      <c r="O11143" s="50"/>
      <c r="P11143" s="50"/>
    </row>
    <row r="11144" spans="1:16">
      <c r="A11144" s="50"/>
      <c r="C11144" s="50"/>
      <c r="D11144" s="50"/>
      <c r="E11144" s="56"/>
      <c r="F11144" s="50"/>
      <c r="L11144" s="50"/>
      <c r="N11144" s="50"/>
      <c r="O11144" s="50"/>
      <c r="P11144" s="50"/>
    </row>
    <row r="11145" spans="1:16">
      <c r="A11145" s="50"/>
      <c r="C11145" s="50"/>
      <c r="D11145" s="50"/>
      <c r="E11145" s="56"/>
      <c r="F11145" s="50"/>
      <c r="L11145" s="50"/>
      <c r="N11145" s="50"/>
      <c r="O11145" s="50"/>
      <c r="P11145" s="50"/>
    </row>
    <row r="11146" spans="1:16">
      <c r="A11146" s="50"/>
      <c r="C11146" s="50"/>
      <c r="D11146" s="50"/>
      <c r="E11146" s="56"/>
      <c r="F11146" s="50"/>
      <c r="L11146" s="50"/>
      <c r="N11146" s="50"/>
      <c r="O11146" s="50"/>
      <c r="P11146" s="50"/>
    </row>
    <row r="11147" spans="1:16">
      <c r="A11147" s="50"/>
      <c r="C11147" s="50"/>
      <c r="D11147" s="50"/>
      <c r="E11147" s="56"/>
      <c r="F11147" s="50"/>
      <c r="L11147" s="50"/>
      <c r="N11147" s="50"/>
      <c r="O11147" s="50"/>
      <c r="P11147" s="50"/>
    </row>
    <row r="11148" spans="1:16">
      <c r="A11148" s="50"/>
      <c r="C11148" s="50"/>
      <c r="D11148" s="50"/>
      <c r="E11148" s="56"/>
      <c r="F11148" s="50"/>
      <c r="L11148" s="50"/>
      <c r="N11148" s="50"/>
      <c r="O11148" s="50"/>
      <c r="P11148" s="50"/>
    </row>
    <row r="11149" spans="1:16">
      <c r="A11149" s="50"/>
      <c r="C11149" s="50"/>
      <c r="D11149" s="50"/>
      <c r="E11149" s="56"/>
      <c r="F11149" s="50"/>
      <c r="L11149" s="50"/>
      <c r="N11149" s="50"/>
      <c r="O11149" s="50"/>
      <c r="P11149" s="50"/>
    </row>
    <row r="11150" spans="1:16">
      <c r="A11150" s="50"/>
      <c r="C11150" s="50"/>
      <c r="D11150" s="50"/>
      <c r="E11150" s="56"/>
      <c r="F11150" s="50"/>
      <c r="L11150" s="50"/>
      <c r="N11150" s="50"/>
      <c r="O11150" s="50"/>
      <c r="P11150" s="50"/>
    </row>
    <row r="11151" spans="1:16">
      <c r="A11151" s="50"/>
      <c r="C11151" s="50"/>
      <c r="D11151" s="50"/>
      <c r="E11151" s="56"/>
      <c r="F11151" s="50"/>
      <c r="L11151" s="50"/>
      <c r="N11151" s="50"/>
      <c r="O11151" s="50"/>
      <c r="P11151" s="50"/>
    </row>
    <row r="11152" spans="1:16">
      <c r="A11152" s="50"/>
      <c r="C11152" s="50"/>
      <c r="D11152" s="50"/>
      <c r="E11152" s="56"/>
      <c r="F11152" s="50"/>
      <c r="L11152" s="50"/>
      <c r="N11152" s="50"/>
      <c r="O11152" s="50"/>
      <c r="P11152" s="50"/>
    </row>
    <row r="11153" spans="1:16">
      <c r="A11153" s="50"/>
      <c r="C11153" s="50"/>
      <c r="D11153" s="50"/>
      <c r="E11153" s="56"/>
      <c r="F11153" s="50"/>
      <c r="L11153" s="50"/>
      <c r="N11153" s="50"/>
      <c r="O11153" s="50"/>
      <c r="P11153" s="50"/>
    </row>
    <row r="11154" spans="1:16">
      <c r="A11154" s="50"/>
      <c r="C11154" s="50"/>
      <c r="D11154" s="50"/>
      <c r="E11154" s="56"/>
      <c r="F11154" s="50"/>
      <c r="L11154" s="50"/>
      <c r="N11154" s="50"/>
      <c r="O11154" s="50"/>
      <c r="P11154" s="50"/>
    </row>
    <row r="11155" spans="1:16">
      <c r="A11155" s="50"/>
      <c r="C11155" s="50"/>
      <c r="D11155" s="50"/>
      <c r="E11155" s="56"/>
      <c r="F11155" s="50"/>
      <c r="L11155" s="50"/>
      <c r="N11155" s="50"/>
      <c r="O11155" s="50"/>
      <c r="P11155" s="50"/>
    </row>
    <row r="11156" spans="1:16">
      <c r="A11156" s="50"/>
      <c r="C11156" s="50"/>
      <c r="D11156" s="50"/>
      <c r="E11156" s="56"/>
      <c r="F11156" s="50"/>
      <c r="L11156" s="50"/>
      <c r="N11156" s="50"/>
      <c r="O11156" s="50"/>
      <c r="P11156" s="50"/>
    </row>
    <row r="11157" spans="1:16">
      <c r="A11157" s="50"/>
      <c r="C11157" s="50"/>
      <c r="D11157" s="50"/>
      <c r="E11157" s="56"/>
      <c r="F11157" s="50"/>
      <c r="L11157" s="50"/>
      <c r="N11157" s="50"/>
      <c r="O11157" s="50"/>
      <c r="P11157" s="50"/>
    </row>
    <row r="11158" spans="1:16">
      <c r="A11158" s="50"/>
      <c r="C11158" s="50"/>
      <c r="D11158" s="50"/>
      <c r="E11158" s="56"/>
      <c r="F11158" s="50"/>
      <c r="L11158" s="50"/>
      <c r="N11158" s="50"/>
      <c r="O11158" s="50"/>
      <c r="P11158" s="50"/>
    </row>
    <row r="11159" spans="1:16">
      <c r="A11159" s="50"/>
      <c r="C11159" s="50"/>
      <c r="D11159" s="50"/>
      <c r="E11159" s="56"/>
      <c r="F11159" s="50"/>
      <c r="L11159" s="50"/>
      <c r="N11159" s="50"/>
      <c r="O11159" s="50"/>
      <c r="P11159" s="50"/>
    </row>
    <row r="11160" spans="1:16">
      <c r="A11160" s="50"/>
      <c r="C11160" s="50"/>
      <c r="D11160" s="50"/>
      <c r="E11160" s="56"/>
      <c r="F11160" s="50"/>
      <c r="L11160" s="50"/>
      <c r="N11160" s="50"/>
      <c r="O11160" s="50"/>
      <c r="P11160" s="50"/>
    </row>
    <row r="11161" spans="1:16">
      <c r="A11161" s="50"/>
      <c r="C11161" s="50"/>
      <c r="D11161" s="50"/>
      <c r="E11161" s="56"/>
      <c r="F11161" s="50"/>
      <c r="L11161" s="50"/>
      <c r="N11161" s="50"/>
      <c r="O11161" s="50"/>
      <c r="P11161" s="50"/>
    </row>
    <row r="11162" spans="1:16">
      <c r="A11162" s="50"/>
      <c r="C11162" s="50"/>
      <c r="D11162" s="50"/>
      <c r="E11162" s="56"/>
      <c r="F11162" s="50"/>
      <c r="L11162" s="50"/>
      <c r="N11162" s="50"/>
      <c r="O11162" s="50"/>
      <c r="P11162" s="50"/>
    </row>
    <row r="11163" spans="1:16">
      <c r="A11163" s="50"/>
      <c r="C11163" s="50"/>
      <c r="D11163" s="50"/>
      <c r="E11163" s="56"/>
      <c r="F11163" s="50"/>
      <c r="L11163" s="50"/>
      <c r="N11163" s="50"/>
      <c r="O11163" s="50"/>
      <c r="P11163" s="50"/>
    </row>
    <row r="11164" spans="1:16">
      <c r="A11164" s="50"/>
      <c r="C11164" s="50"/>
      <c r="D11164" s="50"/>
      <c r="E11164" s="56"/>
      <c r="F11164" s="50"/>
      <c r="L11164" s="50"/>
      <c r="N11164" s="50"/>
      <c r="O11164" s="50"/>
      <c r="P11164" s="50"/>
    </row>
    <row r="11165" spans="1:16">
      <c r="A11165" s="50"/>
      <c r="C11165" s="50"/>
      <c r="D11165" s="50"/>
      <c r="E11165" s="56"/>
      <c r="F11165" s="50"/>
      <c r="L11165" s="50"/>
      <c r="N11165" s="50"/>
      <c r="O11165" s="50"/>
      <c r="P11165" s="50"/>
    </row>
    <row r="11166" spans="1:16">
      <c r="A11166" s="50"/>
      <c r="C11166" s="50"/>
      <c r="D11166" s="50"/>
      <c r="E11166" s="56"/>
      <c r="F11166" s="50"/>
      <c r="L11166" s="50"/>
      <c r="N11166" s="50"/>
      <c r="O11166" s="50"/>
      <c r="P11166" s="50"/>
    </row>
    <row r="11167" spans="1:16">
      <c r="A11167" s="50"/>
      <c r="C11167" s="50"/>
      <c r="D11167" s="50"/>
      <c r="E11167" s="56"/>
      <c r="F11167" s="50"/>
      <c r="L11167" s="50"/>
      <c r="N11167" s="50"/>
      <c r="O11167" s="50"/>
      <c r="P11167" s="50"/>
    </row>
    <row r="11168" spans="1:16">
      <c r="A11168" s="50"/>
      <c r="C11168" s="50"/>
      <c r="D11168" s="50"/>
      <c r="E11168" s="56"/>
      <c r="F11168" s="50"/>
      <c r="L11168" s="50"/>
      <c r="N11168" s="50"/>
      <c r="O11168" s="50"/>
      <c r="P11168" s="50"/>
    </row>
    <row r="11169" spans="1:16">
      <c r="A11169" s="50"/>
      <c r="C11169" s="50"/>
      <c r="D11169" s="50"/>
      <c r="E11169" s="56"/>
      <c r="F11169" s="50"/>
      <c r="L11169" s="50"/>
      <c r="N11169" s="50"/>
      <c r="O11169" s="50"/>
      <c r="P11169" s="50"/>
    </row>
    <row r="11170" spans="1:16">
      <c r="A11170" s="50"/>
      <c r="C11170" s="50"/>
      <c r="D11170" s="50"/>
      <c r="E11170" s="56"/>
      <c r="F11170" s="50"/>
      <c r="L11170" s="50"/>
      <c r="N11170" s="50"/>
      <c r="O11170" s="50"/>
      <c r="P11170" s="50"/>
    </row>
    <row r="11171" spans="1:16">
      <c r="A11171" s="50"/>
      <c r="C11171" s="50"/>
      <c r="D11171" s="50"/>
      <c r="E11171" s="56"/>
      <c r="F11171" s="50"/>
      <c r="L11171" s="50"/>
      <c r="N11171" s="50"/>
      <c r="O11171" s="50"/>
      <c r="P11171" s="50"/>
    </row>
    <row r="11172" spans="1:16">
      <c r="A11172" s="50"/>
      <c r="C11172" s="50"/>
      <c r="D11172" s="50"/>
      <c r="E11172" s="56"/>
      <c r="F11172" s="50"/>
      <c r="L11172" s="50"/>
      <c r="N11172" s="50"/>
      <c r="O11172" s="50"/>
      <c r="P11172" s="50"/>
    </row>
    <row r="11173" spans="1:16">
      <c r="A11173" s="50"/>
      <c r="C11173" s="50"/>
      <c r="D11173" s="50"/>
      <c r="E11173" s="56"/>
      <c r="F11173" s="50"/>
      <c r="L11173" s="50"/>
      <c r="N11173" s="50"/>
      <c r="O11173" s="50"/>
      <c r="P11173" s="50"/>
    </row>
    <row r="11174" spans="1:16">
      <c r="A11174" s="50"/>
      <c r="C11174" s="50"/>
      <c r="D11174" s="50"/>
      <c r="E11174" s="56"/>
      <c r="F11174" s="50"/>
      <c r="L11174" s="50"/>
      <c r="N11174" s="50"/>
      <c r="O11174" s="50"/>
      <c r="P11174" s="50"/>
    </row>
    <row r="11175" spans="1:16">
      <c r="A11175" s="50"/>
      <c r="C11175" s="50"/>
      <c r="D11175" s="50"/>
      <c r="E11175" s="56"/>
      <c r="F11175" s="50"/>
      <c r="L11175" s="50"/>
      <c r="N11175" s="50"/>
      <c r="O11175" s="50"/>
      <c r="P11175" s="50"/>
    </row>
    <row r="11176" spans="1:16">
      <c r="A11176" s="50"/>
      <c r="C11176" s="50"/>
      <c r="D11176" s="50"/>
      <c r="E11176" s="56"/>
      <c r="F11176" s="50"/>
      <c r="L11176" s="50"/>
      <c r="N11176" s="50"/>
      <c r="O11176" s="50"/>
      <c r="P11176" s="50"/>
    </row>
    <row r="11177" spans="1:16">
      <c r="A11177" s="50"/>
      <c r="C11177" s="50"/>
      <c r="D11177" s="50"/>
      <c r="E11177" s="56"/>
      <c r="F11177" s="50"/>
      <c r="L11177" s="50"/>
      <c r="N11177" s="50"/>
      <c r="O11177" s="50"/>
      <c r="P11177" s="50"/>
    </row>
    <row r="11178" spans="1:16">
      <c r="A11178" s="50"/>
      <c r="C11178" s="50"/>
      <c r="D11178" s="50"/>
      <c r="E11178" s="56"/>
      <c r="F11178" s="50"/>
      <c r="L11178" s="50"/>
      <c r="N11178" s="50"/>
      <c r="O11178" s="50"/>
      <c r="P11178" s="50"/>
    </row>
    <row r="11179" spans="1:16">
      <c r="A11179" s="50"/>
      <c r="C11179" s="50"/>
      <c r="D11179" s="50"/>
      <c r="E11179" s="56"/>
      <c r="F11179" s="50"/>
      <c r="L11179" s="50"/>
      <c r="N11179" s="50"/>
      <c r="O11179" s="50"/>
      <c r="P11179" s="50"/>
    </row>
    <row r="11180" spans="1:16">
      <c r="A11180" s="50"/>
      <c r="C11180" s="50"/>
      <c r="D11180" s="50"/>
      <c r="E11180" s="56"/>
      <c r="F11180" s="50"/>
      <c r="L11180" s="50"/>
      <c r="N11180" s="50"/>
      <c r="O11180" s="50"/>
      <c r="P11180" s="50"/>
    </row>
    <row r="11181" spans="1:16">
      <c r="A11181" s="50"/>
      <c r="C11181" s="50"/>
      <c r="D11181" s="50"/>
      <c r="E11181" s="56"/>
      <c r="F11181" s="50"/>
      <c r="L11181" s="50"/>
      <c r="N11181" s="50"/>
      <c r="O11181" s="50"/>
      <c r="P11181" s="50"/>
    </row>
    <row r="11182" spans="1:16">
      <c r="A11182" s="50"/>
      <c r="C11182" s="50"/>
      <c r="D11182" s="50"/>
      <c r="E11182" s="56"/>
      <c r="F11182" s="50"/>
      <c r="L11182" s="50"/>
      <c r="N11182" s="50"/>
      <c r="O11182" s="50"/>
      <c r="P11182" s="50"/>
    </row>
    <row r="11183" spans="1:16">
      <c r="A11183" s="50"/>
      <c r="C11183" s="50"/>
      <c r="D11183" s="50"/>
      <c r="E11183" s="56"/>
      <c r="F11183" s="50"/>
      <c r="L11183" s="50"/>
      <c r="N11183" s="50"/>
      <c r="O11183" s="50"/>
      <c r="P11183" s="50"/>
    </row>
    <row r="11184" spans="1:16">
      <c r="A11184" s="50"/>
      <c r="C11184" s="50"/>
      <c r="D11184" s="50"/>
      <c r="E11184" s="56"/>
      <c r="F11184" s="50"/>
      <c r="L11184" s="50"/>
      <c r="N11184" s="50"/>
      <c r="O11184" s="50"/>
      <c r="P11184" s="50"/>
    </row>
    <row r="11185" spans="1:16">
      <c r="A11185" s="50"/>
      <c r="C11185" s="50"/>
      <c r="D11185" s="50"/>
      <c r="E11185" s="56"/>
      <c r="F11185" s="50"/>
      <c r="L11185" s="50"/>
      <c r="N11185" s="50"/>
      <c r="O11185" s="50"/>
      <c r="P11185" s="50"/>
    </row>
    <row r="11186" spans="1:16">
      <c r="A11186" s="50"/>
      <c r="C11186" s="50"/>
      <c r="D11186" s="50"/>
      <c r="E11186" s="56"/>
      <c r="F11186" s="50"/>
      <c r="L11186" s="50"/>
      <c r="N11186" s="50"/>
      <c r="O11186" s="50"/>
      <c r="P11186" s="50"/>
    </row>
    <row r="11187" spans="1:16">
      <c r="A11187" s="50"/>
      <c r="C11187" s="50"/>
      <c r="D11187" s="50"/>
      <c r="E11187" s="56"/>
      <c r="F11187" s="50"/>
      <c r="L11187" s="50"/>
      <c r="N11187" s="50"/>
      <c r="O11187" s="50"/>
      <c r="P11187" s="50"/>
    </row>
    <row r="11188" spans="1:16">
      <c r="A11188" s="50"/>
      <c r="C11188" s="50"/>
      <c r="D11188" s="50"/>
      <c r="E11188" s="56"/>
      <c r="F11188" s="50"/>
      <c r="L11188" s="50"/>
      <c r="N11188" s="50"/>
      <c r="O11188" s="50"/>
      <c r="P11188" s="50"/>
    </row>
    <row r="11189" spans="1:16">
      <c r="A11189" s="50"/>
      <c r="C11189" s="50"/>
      <c r="D11189" s="50"/>
      <c r="E11189" s="56"/>
      <c r="F11189" s="50"/>
      <c r="L11189" s="50"/>
      <c r="N11189" s="50"/>
      <c r="O11189" s="50"/>
      <c r="P11189" s="50"/>
    </row>
    <row r="11190" spans="1:16">
      <c r="A11190" s="50"/>
      <c r="C11190" s="50"/>
      <c r="D11190" s="50"/>
      <c r="E11190" s="56"/>
      <c r="F11190" s="50"/>
      <c r="L11190" s="50"/>
      <c r="N11190" s="50"/>
      <c r="O11190" s="50"/>
      <c r="P11190" s="50"/>
    </row>
    <row r="11191" spans="1:16">
      <c r="A11191" s="50"/>
      <c r="C11191" s="50"/>
      <c r="D11191" s="50"/>
      <c r="E11191" s="56"/>
      <c r="F11191" s="50"/>
      <c r="L11191" s="50"/>
      <c r="N11191" s="50"/>
      <c r="O11191" s="50"/>
      <c r="P11191" s="50"/>
    </row>
    <row r="11192" spans="1:16">
      <c r="A11192" s="50"/>
      <c r="C11192" s="50"/>
      <c r="D11192" s="50"/>
      <c r="E11192" s="56"/>
      <c r="F11192" s="50"/>
      <c r="L11192" s="50"/>
      <c r="N11192" s="50"/>
      <c r="O11192" s="50"/>
      <c r="P11192" s="50"/>
    </row>
    <row r="11193" spans="1:16">
      <c r="A11193" s="50"/>
      <c r="C11193" s="50"/>
      <c r="D11193" s="50"/>
      <c r="E11193" s="56"/>
      <c r="F11193" s="50"/>
      <c r="L11193" s="50"/>
      <c r="N11193" s="50"/>
      <c r="O11193" s="50"/>
      <c r="P11193" s="50"/>
    </row>
    <row r="11194" spans="1:16">
      <c r="A11194" s="50"/>
      <c r="C11194" s="50"/>
      <c r="D11194" s="50"/>
      <c r="E11194" s="56"/>
      <c r="F11194" s="50"/>
      <c r="L11194" s="50"/>
      <c r="N11194" s="50"/>
      <c r="O11194" s="50"/>
      <c r="P11194" s="50"/>
    </row>
    <row r="11195" spans="1:16">
      <c r="A11195" s="50"/>
      <c r="C11195" s="50"/>
      <c r="D11195" s="50"/>
      <c r="E11195" s="56"/>
      <c r="F11195" s="50"/>
      <c r="L11195" s="50"/>
      <c r="N11195" s="50"/>
      <c r="O11195" s="50"/>
      <c r="P11195" s="50"/>
    </row>
    <row r="11196" spans="1:16">
      <c r="A11196" s="50"/>
      <c r="C11196" s="50"/>
      <c r="D11196" s="50"/>
      <c r="E11196" s="56"/>
      <c r="F11196" s="50"/>
      <c r="L11196" s="50"/>
      <c r="N11196" s="50"/>
      <c r="O11196" s="50"/>
      <c r="P11196" s="50"/>
    </row>
    <row r="11197" spans="1:16">
      <c r="A11197" s="50"/>
      <c r="C11197" s="50"/>
      <c r="D11197" s="50"/>
      <c r="E11197" s="56"/>
      <c r="F11197" s="50"/>
      <c r="L11197" s="50"/>
      <c r="N11197" s="50"/>
      <c r="O11197" s="50"/>
      <c r="P11197" s="50"/>
    </row>
    <row r="11198" spans="1:16">
      <c r="A11198" s="50"/>
      <c r="C11198" s="50"/>
      <c r="D11198" s="50"/>
      <c r="E11198" s="56"/>
      <c r="F11198" s="50"/>
      <c r="L11198" s="50"/>
      <c r="N11198" s="50"/>
      <c r="O11198" s="50"/>
      <c r="P11198" s="50"/>
    </row>
    <row r="11199" spans="1:16">
      <c r="A11199" s="50"/>
      <c r="C11199" s="50"/>
      <c r="D11199" s="50"/>
      <c r="E11199" s="56"/>
      <c r="F11199" s="50"/>
      <c r="L11199" s="50"/>
      <c r="N11199" s="50"/>
      <c r="O11199" s="50"/>
      <c r="P11199" s="50"/>
    </row>
    <row r="11200" spans="1:16">
      <c r="A11200" s="50"/>
      <c r="C11200" s="50"/>
      <c r="D11200" s="50"/>
      <c r="E11200" s="56"/>
      <c r="F11200" s="50"/>
      <c r="L11200" s="50"/>
      <c r="N11200" s="50"/>
      <c r="O11200" s="50"/>
      <c r="P11200" s="50"/>
    </row>
    <row r="11201" spans="1:16">
      <c r="A11201" s="50"/>
      <c r="C11201" s="50"/>
      <c r="D11201" s="50"/>
      <c r="E11201" s="56"/>
      <c r="F11201" s="50"/>
      <c r="L11201" s="50"/>
      <c r="N11201" s="50"/>
      <c r="O11201" s="50"/>
      <c r="P11201" s="50"/>
    </row>
    <row r="11202" spans="1:16">
      <c r="A11202" s="50"/>
      <c r="C11202" s="50"/>
      <c r="D11202" s="50"/>
      <c r="E11202" s="56"/>
      <c r="F11202" s="50"/>
      <c r="L11202" s="50"/>
      <c r="N11202" s="50"/>
      <c r="O11202" s="50"/>
      <c r="P11202" s="50"/>
    </row>
    <row r="11203" spans="1:16">
      <c r="A11203" s="50"/>
      <c r="C11203" s="50"/>
      <c r="D11203" s="50"/>
      <c r="E11203" s="56"/>
      <c r="F11203" s="50"/>
      <c r="L11203" s="50"/>
      <c r="N11203" s="50"/>
      <c r="O11203" s="50"/>
      <c r="P11203" s="50"/>
    </row>
    <row r="11204" spans="1:16">
      <c r="A11204" s="50"/>
      <c r="C11204" s="50"/>
      <c r="D11204" s="50"/>
      <c r="E11204" s="56"/>
      <c r="F11204" s="50"/>
      <c r="L11204" s="50"/>
      <c r="N11204" s="50"/>
      <c r="O11204" s="50"/>
      <c r="P11204" s="50"/>
    </row>
    <row r="11205" spans="1:16">
      <c r="A11205" s="50"/>
      <c r="C11205" s="50"/>
      <c r="D11205" s="50"/>
      <c r="E11205" s="56"/>
      <c r="F11205" s="50"/>
      <c r="L11205" s="50"/>
      <c r="N11205" s="50"/>
      <c r="O11205" s="50"/>
      <c r="P11205" s="50"/>
    </row>
    <row r="11206" spans="1:16">
      <c r="A11206" s="50"/>
      <c r="C11206" s="50"/>
      <c r="D11206" s="50"/>
      <c r="E11206" s="56"/>
      <c r="F11206" s="50"/>
      <c r="L11206" s="50"/>
      <c r="N11206" s="50"/>
      <c r="O11206" s="50"/>
      <c r="P11206" s="50"/>
    </row>
    <row r="11207" spans="1:16">
      <c r="A11207" s="50"/>
      <c r="C11207" s="50"/>
      <c r="D11207" s="50"/>
      <c r="E11207" s="56"/>
      <c r="F11207" s="50"/>
      <c r="L11207" s="50"/>
      <c r="N11207" s="50"/>
      <c r="O11207" s="50"/>
      <c r="P11207" s="50"/>
    </row>
    <row r="11208" spans="1:16">
      <c r="A11208" s="50"/>
      <c r="C11208" s="50"/>
      <c r="D11208" s="50"/>
      <c r="E11208" s="56"/>
      <c r="F11208" s="50"/>
      <c r="L11208" s="50"/>
      <c r="N11208" s="50"/>
      <c r="O11208" s="50"/>
      <c r="P11208" s="50"/>
    </row>
    <row r="11209" spans="1:16">
      <c r="A11209" s="50"/>
      <c r="C11209" s="50"/>
      <c r="D11209" s="50"/>
      <c r="E11209" s="56"/>
      <c r="F11209" s="50"/>
      <c r="L11209" s="50"/>
      <c r="N11209" s="50"/>
      <c r="O11209" s="50"/>
      <c r="P11209" s="50"/>
    </row>
    <row r="11210" spans="1:16">
      <c r="A11210" s="50"/>
      <c r="C11210" s="50"/>
      <c r="D11210" s="50"/>
      <c r="E11210" s="56"/>
      <c r="F11210" s="50"/>
      <c r="L11210" s="50"/>
      <c r="N11210" s="50"/>
      <c r="O11210" s="50"/>
      <c r="P11210" s="50"/>
    </row>
    <row r="11211" spans="1:16">
      <c r="A11211" s="50"/>
      <c r="C11211" s="50"/>
      <c r="D11211" s="50"/>
      <c r="E11211" s="56"/>
      <c r="F11211" s="50"/>
      <c r="L11211" s="50"/>
      <c r="N11211" s="50"/>
      <c r="O11211" s="50"/>
      <c r="P11211" s="50"/>
    </row>
    <row r="11212" spans="1:16">
      <c r="A11212" s="50"/>
      <c r="C11212" s="50"/>
      <c r="D11212" s="50"/>
      <c r="E11212" s="56"/>
      <c r="F11212" s="50"/>
      <c r="L11212" s="50"/>
      <c r="N11212" s="50"/>
      <c r="O11212" s="50"/>
      <c r="P11212" s="50"/>
    </row>
    <row r="11213" spans="1:16">
      <c r="A11213" s="50"/>
      <c r="C11213" s="50"/>
      <c r="D11213" s="50"/>
      <c r="E11213" s="56"/>
      <c r="F11213" s="50"/>
      <c r="L11213" s="50"/>
      <c r="N11213" s="50"/>
      <c r="O11213" s="50"/>
      <c r="P11213" s="50"/>
    </row>
    <row r="11214" spans="1:16">
      <c r="A11214" s="50"/>
      <c r="C11214" s="50"/>
      <c r="D11214" s="50"/>
      <c r="E11214" s="56"/>
      <c r="F11214" s="50"/>
      <c r="L11214" s="50"/>
      <c r="N11214" s="50"/>
      <c r="O11214" s="50"/>
      <c r="P11214" s="50"/>
    </row>
    <row r="11215" spans="1:16">
      <c r="A11215" s="50"/>
      <c r="C11215" s="50"/>
      <c r="D11215" s="50"/>
      <c r="E11215" s="56"/>
      <c r="F11215" s="50"/>
      <c r="L11215" s="50"/>
      <c r="N11215" s="50"/>
      <c r="O11215" s="50"/>
      <c r="P11215" s="50"/>
    </row>
    <row r="11216" spans="1:16">
      <c r="A11216" s="50"/>
      <c r="C11216" s="50"/>
      <c r="D11216" s="50"/>
      <c r="E11216" s="56"/>
      <c r="F11216" s="50"/>
      <c r="L11216" s="50"/>
      <c r="N11216" s="50"/>
      <c r="O11216" s="50"/>
      <c r="P11216" s="50"/>
    </row>
    <row r="11217" spans="1:16">
      <c r="A11217" s="50"/>
      <c r="C11217" s="50"/>
      <c r="D11217" s="50"/>
      <c r="E11217" s="56"/>
      <c r="F11217" s="50"/>
      <c r="L11217" s="50"/>
      <c r="N11217" s="50"/>
      <c r="O11217" s="50"/>
      <c r="P11217" s="50"/>
    </row>
    <row r="11218" spans="1:16">
      <c r="A11218" s="50"/>
      <c r="C11218" s="50"/>
      <c r="D11218" s="50"/>
      <c r="E11218" s="56"/>
      <c r="F11218" s="50"/>
      <c r="L11218" s="50"/>
      <c r="N11218" s="50"/>
      <c r="O11218" s="50"/>
      <c r="P11218" s="50"/>
    </row>
    <row r="11219" spans="1:16">
      <c r="A11219" s="50"/>
      <c r="C11219" s="50"/>
      <c r="D11219" s="50"/>
      <c r="E11219" s="56"/>
      <c r="F11219" s="50"/>
      <c r="L11219" s="50"/>
      <c r="N11219" s="50"/>
      <c r="O11219" s="50"/>
      <c r="P11219" s="50"/>
    </row>
    <row r="11220" spans="1:16">
      <c r="A11220" s="50"/>
      <c r="C11220" s="50"/>
      <c r="D11220" s="50"/>
      <c r="E11220" s="56"/>
      <c r="F11220" s="50"/>
      <c r="L11220" s="50"/>
      <c r="N11220" s="50"/>
      <c r="O11220" s="50"/>
      <c r="P11220" s="50"/>
    </row>
    <row r="11221" spans="1:16">
      <c r="A11221" s="50"/>
      <c r="C11221" s="50"/>
      <c r="D11221" s="50"/>
      <c r="E11221" s="56"/>
      <c r="F11221" s="50"/>
      <c r="L11221" s="50"/>
      <c r="N11221" s="50"/>
      <c r="O11221" s="50"/>
      <c r="P11221" s="50"/>
    </row>
    <row r="11222" spans="1:16">
      <c r="A11222" s="50"/>
      <c r="C11222" s="50"/>
      <c r="D11222" s="50"/>
      <c r="E11222" s="56"/>
      <c r="F11222" s="50"/>
      <c r="L11222" s="50"/>
      <c r="N11222" s="50"/>
      <c r="O11222" s="50"/>
      <c r="P11222" s="50"/>
    </row>
    <row r="11223" spans="1:16">
      <c r="A11223" s="50"/>
      <c r="C11223" s="50"/>
      <c r="D11223" s="50"/>
      <c r="E11223" s="56"/>
      <c r="F11223" s="50"/>
      <c r="L11223" s="50"/>
      <c r="N11223" s="50"/>
      <c r="O11223" s="50"/>
      <c r="P11223" s="50"/>
    </row>
    <row r="11224" spans="1:16">
      <c r="A11224" s="50"/>
      <c r="C11224" s="50"/>
      <c r="D11224" s="50"/>
      <c r="E11224" s="56"/>
      <c r="F11224" s="50"/>
      <c r="L11224" s="50"/>
      <c r="N11224" s="50"/>
      <c r="O11224" s="50"/>
      <c r="P11224" s="50"/>
    </row>
    <row r="11225" spans="1:16">
      <c r="A11225" s="50"/>
      <c r="C11225" s="50"/>
      <c r="D11225" s="50"/>
      <c r="E11225" s="56"/>
      <c r="F11225" s="50"/>
      <c r="L11225" s="50"/>
      <c r="N11225" s="50"/>
      <c r="O11225" s="50"/>
      <c r="P11225" s="50"/>
    </row>
    <row r="11226" spans="1:16">
      <c r="A11226" s="50"/>
      <c r="C11226" s="50"/>
      <c r="D11226" s="50"/>
      <c r="E11226" s="56"/>
      <c r="F11226" s="50"/>
      <c r="L11226" s="50"/>
      <c r="N11226" s="50"/>
      <c r="O11226" s="50"/>
      <c r="P11226" s="50"/>
    </row>
    <row r="11227" spans="1:16">
      <c r="A11227" s="50"/>
      <c r="C11227" s="50"/>
      <c r="D11227" s="50"/>
      <c r="E11227" s="56"/>
      <c r="F11227" s="50"/>
      <c r="L11227" s="50"/>
      <c r="N11227" s="50"/>
      <c r="O11227" s="50"/>
      <c r="P11227" s="50"/>
    </row>
    <row r="11228" spans="1:16">
      <c r="A11228" s="50"/>
      <c r="C11228" s="50"/>
      <c r="D11228" s="50"/>
      <c r="E11228" s="56"/>
      <c r="F11228" s="50"/>
      <c r="L11228" s="50"/>
      <c r="N11228" s="50"/>
      <c r="O11228" s="50"/>
      <c r="P11228" s="50"/>
    </row>
    <row r="11229" spans="1:16">
      <c r="A11229" s="50"/>
      <c r="C11229" s="50"/>
      <c r="D11229" s="50"/>
      <c r="E11229" s="56"/>
      <c r="F11229" s="50"/>
      <c r="L11229" s="50"/>
      <c r="N11229" s="50"/>
      <c r="O11229" s="50"/>
      <c r="P11229" s="50"/>
    </row>
    <row r="11230" spans="1:16">
      <c r="A11230" s="50"/>
      <c r="C11230" s="50"/>
      <c r="D11230" s="50"/>
      <c r="E11230" s="56"/>
      <c r="F11230" s="50"/>
      <c r="L11230" s="50"/>
      <c r="N11230" s="50"/>
      <c r="O11230" s="50"/>
      <c r="P11230" s="50"/>
    </row>
    <row r="11231" spans="1:16">
      <c r="A11231" s="50"/>
      <c r="C11231" s="50"/>
      <c r="D11231" s="50"/>
      <c r="E11231" s="56"/>
      <c r="F11231" s="50"/>
      <c r="L11231" s="50"/>
      <c r="N11231" s="50"/>
      <c r="O11231" s="50"/>
      <c r="P11231" s="50"/>
    </row>
    <row r="11232" spans="1:16">
      <c r="A11232" s="50"/>
      <c r="C11232" s="50"/>
      <c r="D11232" s="50"/>
      <c r="E11232" s="56"/>
      <c r="F11232" s="50"/>
      <c r="L11232" s="50"/>
      <c r="N11232" s="50"/>
      <c r="O11232" s="50"/>
      <c r="P11232" s="50"/>
    </row>
    <row r="11233" spans="1:16">
      <c r="A11233" s="50"/>
      <c r="C11233" s="50"/>
      <c r="D11233" s="50"/>
      <c r="E11233" s="56"/>
      <c r="F11233" s="50"/>
      <c r="L11233" s="50"/>
      <c r="N11233" s="50"/>
      <c r="O11233" s="50"/>
      <c r="P11233" s="50"/>
    </row>
    <row r="11234" spans="1:16">
      <c r="A11234" s="50"/>
      <c r="C11234" s="50"/>
      <c r="D11234" s="50"/>
      <c r="E11234" s="56"/>
      <c r="F11234" s="50"/>
      <c r="L11234" s="50"/>
      <c r="N11234" s="50"/>
      <c r="O11234" s="50"/>
      <c r="P11234" s="50"/>
    </row>
    <row r="11235" spans="1:16">
      <c r="A11235" s="50"/>
      <c r="C11235" s="50"/>
      <c r="D11235" s="50"/>
      <c r="E11235" s="56"/>
      <c r="F11235" s="50"/>
      <c r="L11235" s="50"/>
      <c r="N11235" s="50"/>
      <c r="O11235" s="50"/>
      <c r="P11235" s="50"/>
    </row>
    <row r="11236" spans="1:16">
      <c r="A11236" s="50"/>
      <c r="C11236" s="50"/>
      <c r="D11236" s="50"/>
      <c r="E11236" s="56"/>
      <c r="F11236" s="50"/>
      <c r="L11236" s="50"/>
      <c r="N11236" s="50"/>
      <c r="O11236" s="50"/>
      <c r="P11236" s="50"/>
    </row>
    <row r="11237" spans="1:16">
      <c r="A11237" s="50"/>
      <c r="C11237" s="50"/>
      <c r="D11237" s="50"/>
      <c r="E11237" s="56"/>
      <c r="F11237" s="50"/>
      <c r="L11237" s="50"/>
      <c r="N11237" s="50"/>
      <c r="O11237" s="50"/>
      <c r="P11237" s="50"/>
    </row>
    <row r="11238" spans="1:16">
      <c r="A11238" s="50"/>
      <c r="C11238" s="50"/>
      <c r="D11238" s="50"/>
      <c r="E11238" s="56"/>
      <c r="F11238" s="50"/>
      <c r="L11238" s="50"/>
      <c r="N11238" s="50"/>
      <c r="O11238" s="50"/>
      <c r="P11238" s="50"/>
    </row>
    <row r="11239" spans="1:16">
      <c r="A11239" s="50"/>
      <c r="C11239" s="50"/>
      <c r="D11239" s="50"/>
      <c r="E11239" s="56"/>
      <c r="F11239" s="50"/>
      <c r="L11239" s="50"/>
      <c r="N11239" s="50"/>
      <c r="O11239" s="50"/>
      <c r="P11239" s="50"/>
    </row>
    <row r="11240" spans="1:16">
      <c r="A11240" s="50"/>
      <c r="C11240" s="50"/>
      <c r="D11240" s="50"/>
      <c r="E11240" s="56"/>
      <c r="F11240" s="50"/>
      <c r="L11240" s="50"/>
      <c r="N11240" s="50"/>
      <c r="O11240" s="50"/>
      <c r="P11240" s="50"/>
    </row>
    <row r="11241" spans="1:16">
      <c r="A11241" s="50"/>
      <c r="C11241" s="50"/>
      <c r="D11241" s="50"/>
      <c r="E11241" s="56"/>
      <c r="F11241" s="50"/>
      <c r="L11241" s="50"/>
      <c r="N11241" s="50"/>
      <c r="O11241" s="50"/>
      <c r="P11241" s="50"/>
    </row>
    <row r="11242" spans="1:16">
      <c r="A11242" s="50"/>
      <c r="C11242" s="50"/>
      <c r="D11242" s="50"/>
      <c r="E11242" s="56"/>
      <c r="F11242" s="50"/>
      <c r="L11242" s="50"/>
      <c r="N11242" s="50"/>
      <c r="O11242" s="50"/>
      <c r="P11242" s="50"/>
    </row>
    <row r="11243" spans="1:16">
      <c r="A11243" s="50"/>
      <c r="C11243" s="50"/>
      <c r="D11243" s="50"/>
      <c r="E11243" s="56"/>
      <c r="F11243" s="50"/>
      <c r="L11243" s="50"/>
      <c r="N11243" s="50"/>
      <c r="O11243" s="50"/>
      <c r="P11243" s="50"/>
    </row>
    <row r="11244" spans="1:16">
      <c r="A11244" s="50"/>
      <c r="C11244" s="50"/>
      <c r="D11244" s="50"/>
      <c r="E11244" s="56"/>
      <c r="F11244" s="50"/>
      <c r="L11244" s="50"/>
      <c r="N11244" s="50"/>
      <c r="O11244" s="50"/>
      <c r="P11244" s="50"/>
    </row>
    <row r="11245" spans="1:16">
      <c r="A11245" s="50"/>
      <c r="C11245" s="50"/>
      <c r="D11245" s="50"/>
      <c r="E11245" s="56"/>
      <c r="F11245" s="50"/>
      <c r="L11245" s="50"/>
      <c r="N11245" s="50"/>
      <c r="O11245" s="50"/>
      <c r="P11245" s="50"/>
    </row>
    <row r="11246" spans="1:16">
      <c r="A11246" s="50"/>
      <c r="C11246" s="50"/>
      <c r="D11246" s="50"/>
      <c r="E11246" s="56"/>
      <c r="F11246" s="50"/>
      <c r="L11246" s="50"/>
      <c r="N11246" s="50"/>
      <c r="O11246" s="50"/>
      <c r="P11246" s="50"/>
    </row>
    <row r="11247" spans="1:16">
      <c r="A11247" s="50"/>
      <c r="C11247" s="50"/>
      <c r="D11247" s="50"/>
      <c r="E11247" s="56"/>
      <c r="F11247" s="50"/>
      <c r="L11247" s="50"/>
      <c r="N11247" s="50"/>
      <c r="O11247" s="50"/>
      <c r="P11247" s="50"/>
    </row>
    <row r="11248" spans="1:16">
      <c r="A11248" s="50"/>
      <c r="C11248" s="50"/>
      <c r="D11248" s="50"/>
      <c r="E11248" s="56"/>
      <c r="F11248" s="50"/>
      <c r="L11248" s="50"/>
      <c r="N11248" s="50"/>
      <c r="O11248" s="50"/>
      <c r="P11248" s="50"/>
    </row>
    <row r="11249" spans="1:16">
      <c r="A11249" s="50"/>
      <c r="C11249" s="50"/>
      <c r="D11249" s="50"/>
      <c r="E11249" s="56"/>
      <c r="F11249" s="50"/>
      <c r="L11249" s="50"/>
      <c r="N11249" s="50"/>
      <c r="O11249" s="50"/>
      <c r="P11249" s="50"/>
    </row>
    <row r="11250" spans="1:16">
      <c r="A11250" s="50"/>
      <c r="C11250" s="50"/>
      <c r="D11250" s="50"/>
      <c r="E11250" s="56"/>
      <c r="F11250" s="50"/>
      <c r="L11250" s="50"/>
      <c r="N11250" s="50"/>
      <c r="O11250" s="50"/>
      <c r="P11250" s="50"/>
    </row>
    <row r="11251" spans="1:16">
      <c r="A11251" s="50"/>
      <c r="C11251" s="50"/>
      <c r="D11251" s="50"/>
      <c r="E11251" s="56"/>
      <c r="F11251" s="50"/>
      <c r="L11251" s="50"/>
      <c r="N11251" s="50"/>
      <c r="O11251" s="50"/>
      <c r="P11251" s="50"/>
    </row>
    <row r="11252" spans="1:16">
      <c r="A11252" s="50"/>
      <c r="C11252" s="50"/>
      <c r="D11252" s="50"/>
      <c r="E11252" s="56"/>
      <c r="F11252" s="50"/>
      <c r="L11252" s="50"/>
      <c r="N11252" s="50"/>
      <c r="O11252" s="50"/>
      <c r="P11252" s="50"/>
    </row>
    <row r="11253" spans="1:16">
      <c r="A11253" s="50"/>
      <c r="C11253" s="50"/>
      <c r="D11253" s="50"/>
      <c r="E11253" s="56"/>
      <c r="F11253" s="50"/>
      <c r="L11253" s="50"/>
      <c r="N11253" s="50"/>
      <c r="O11253" s="50"/>
      <c r="P11253" s="50"/>
    </row>
    <row r="11254" spans="1:16">
      <c r="A11254" s="50"/>
      <c r="C11254" s="50"/>
      <c r="D11254" s="50"/>
      <c r="E11254" s="56"/>
      <c r="F11254" s="50"/>
      <c r="L11254" s="50"/>
      <c r="N11254" s="50"/>
      <c r="O11254" s="50"/>
      <c r="P11254" s="50"/>
    </row>
    <row r="11255" spans="1:16">
      <c r="A11255" s="50"/>
      <c r="C11255" s="50"/>
      <c r="D11255" s="50"/>
      <c r="E11255" s="56"/>
      <c r="F11255" s="50"/>
      <c r="L11255" s="50"/>
      <c r="N11255" s="50"/>
      <c r="O11255" s="50"/>
      <c r="P11255" s="50"/>
    </row>
    <row r="11256" spans="1:16">
      <c r="A11256" s="50"/>
      <c r="C11256" s="50"/>
      <c r="D11256" s="50"/>
      <c r="E11256" s="56"/>
      <c r="F11256" s="50"/>
      <c r="L11256" s="50"/>
      <c r="N11256" s="50"/>
      <c r="O11256" s="50"/>
      <c r="P11256" s="50"/>
    </row>
    <row r="11257" spans="1:16">
      <c r="A11257" s="50"/>
      <c r="C11257" s="50"/>
      <c r="D11257" s="50"/>
      <c r="E11257" s="56"/>
      <c r="F11257" s="50"/>
      <c r="L11257" s="50"/>
      <c r="N11257" s="50"/>
      <c r="O11257" s="50"/>
      <c r="P11257" s="50"/>
    </row>
    <row r="11258" spans="1:16">
      <c r="A11258" s="50"/>
      <c r="C11258" s="50"/>
      <c r="D11258" s="50"/>
      <c r="E11258" s="56"/>
      <c r="F11258" s="50"/>
      <c r="L11258" s="50"/>
      <c r="N11258" s="50"/>
      <c r="O11258" s="50"/>
      <c r="P11258" s="50"/>
    </row>
    <row r="11259" spans="1:16">
      <c r="A11259" s="50"/>
      <c r="C11259" s="50"/>
      <c r="D11259" s="50"/>
      <c r="E11259" s="56"/>
      <c r="F11259" s="50"/>
      <c r="L11259" s="50"/>
      <c r="N11259" s="50"/>
      <c r="O11259" s="50"/>
      <c r="P11259" s="50"/>
    </row>
    <row r="11260" spans="1:16">
      <c r="A11260" s="50"/>
      <c r="C11260" s="50"/>
      <c r="D11260" s="50"/>
      <c r="E11260" s="56"/>
      <c r="F11260" s="50"/>
      <c r="L11260" s="50"/>
      <c r="N11260" s="50"/>
      <c r="O11260" s="50"/>
      <c r="P11260" s="50"/>
    </row>
    <row r="11261" spans="1:16">
      <c r="A11261" s="50"/>
      <c r="C11261" s="50"/>
      <c r="D11261" s="50"/>
      <c r="E11261" s="56"/>
      <c r="F11261" s="50"/>
      <c r="L11261" s="50"/>
      <c r="N11261" s="50"/>
      <c r="O11261" s="50"/>
      <c r="P11261" s="50"/>
    </row>
    <row r="11262" spans="1:16">
      <c r="A11262" s="50"/>
      <c r="C11262" s="50"/>
      <c r="D11262" s="50"/>
      <c r="E11262" s="56"/>
      <c r="F11262" s="50"/>
      <c r="L11262" s="50"/>
      <c r="N11262" s="50"/>
      <c r="O11262" s="50"/>
      <c r="P11262" s="50"/>
    </row>
    <row r="11263" spans="1:16">
      <c r="A11263" s="50"/>
      <c r="C11263" s="50"/>
      <c r="D11263" s="50"/>
      <c r="E11263" s="56"/>
      <c r="F11263" s="50"/>
      <c r="L11263" s="50"/>
      <c r="N11263" s="50"/>
      <c r="O11263" s="50"/>
      <c r="P11263" s="50"/>
    </row>
    <row r="11264" spans="1:16">
      <c r="A11264" s="50"/>
      <c r="C11264" s="50"/>
      <c r="D11264" s="50"/>
      <c r="E11264" s="56"/>
      <c r="F11264" s="50"/>
      <c r="L11264" s="50"/>
      <c r="N11264" s="50"/>
      <c r="O11264" s="50"/>
      <c r="P11264" s="50"/>
    </row>
    <row r="11265" spans="1:16">
      <c r="A11265" s="50"/>
      <c r="C11265" s="50"/>
      <c r="D11265" s="50"/>
      <c r="E11265" s="56"/>
      <c r="F11265" s="50"/>
      <c r="L11265" s="50"/>
      <c r="N11265" s="50"/>
      <c r="O11265" s="50"/>
      <c r="P11265" s="50"/>
    </row>
    <row r="11266" spans="1:16">
      <c r="A11266" s="50"/>
      <c r="C11266" s="50"/>
      <c r="D11266" s="50"/>
      <c r="E11266" s="56"/>
      <c r="F11266" s="50"/>
      <c r="L11266" s="50"/>
      <c r="N11266" s="50"/>
      <c r="O11266" s="50"/>
      <c r="P11266" s="50"/>
    </row>
    <row r="11267" spans="1:16">
      <c r="A11267" s="50"/>
      <c r="C11267" s="50"/>
      <c r="D11267" s="50"/>
      <c r="E11267" s="56"/>
      <c r="F11267" s="50"/>
      <c r="L11267" s="50"/>
      <c r="N11267" s="50"/>
      <c r="O11267" s="50"/>
      <c r="P11267" s="50"/>
    </row>
    <row r="11268" spans="1:16">
      <c r="A11268" s="50"/>
      <c r="C11268" s="50"/>
      <c r="D11268" s="50"/>
      <c r="E11268" s="56"/>
      <c r="F11268" s="50"/>
      <c r="L11268" s="50"/>
      <c r="N11268" s="50"/>
      <c r="O11268" s="50"/>
      <c r="P11268" s="50"/>
    </row>
    <row r="11269" spans="1:16">
      <c r="A11269" s="50"/>
      <c r="C11269" s="50"/>
      <c r="D11269" s="50"/>
      <c r="E11269" s="56"/>
      <c r="F11269" s="50"/>
      <c r="L11269" s="50"/>
      <c r="N11269" s="50"/>
      <c r="O11269" s="50"/>
      <c r="P11269" s="50"/>
    </row>
    <row r="11270" spans="1:16">
      <c r="A11270" s="50"/>
      <c r="C11270" s="50"/>
      <c r="D11270" s="50"/>
      <c r="E11270" s="56"/>
      <c r="F11270" s="50"/>
      <c r="L11270" s="50"/>
      <c r="N11270" s="50"/>
      <c r="O11270" s="50"/>
      <c r="P11270" s="50"/>
    </row>
    <row r="11271" spans="1:16">
      <c r="A11271" s="50"/>
      <c r="C11271" s="50"/>
      <c r="D11271" s="50"/>
      <c r="E11271" s="56"/>
      <c r="F11271" s="50"/>
      <c r="L11271" s="50"/>
      <c r="N11271" s="50"/>
      <c r="O11271" s="50"/>
      <c r="P11271" s="50"/>
    </row>
    <row r="11272" spans="1:16">
      <c r="A11272" s="50"/>
      <c r="C11272" s="50"/>
      <c r="D11272" s="50"/>
      <c r="E11272" s="56"/>
      <c r="F11272" s="50"/>
      <c r="L11272" s="50"/>
      <c r="N11272" s="50"/>
      <c r="O11272" s="50"/>
      <c r="P11272" s="50"/>
    </row>
    <row r="11273" spans="1:16">
      <c r="A11273" s="50"/>
      <c r="C11273" s="50"/>
      <c r="D11273" s="50"/>
      <c r="E11273" s="56"/>
      <c r="F11273" s="50"/>
      <c r="L11273" s="50"/>
      <c r="N11273" s="50"/>
      <c r="O11273" s="50"/>
      <c r="P11273" s="50"/>
    </row>
    <row r="11274" spans="1:16">
      <c r="A11274" s="50"/>
      <c r="C11274" s="50"/>
      <c r="D11274" s="50"/>
      <c r="E11274" s="56"/>
      <c r="F11274" s="50"/>
      <c r="L11274" s="50"/>
      <c r="N11274" s="50"/>
      <c r="O11274" s="50"/>
      <c r="P11274" s="50"/>
    </row>
    <row r="11275" spans="1:16">
      <c r="A11275" s="50"/>
      <c r="C11275" s="50"/>
      <c r="D11275" s="50"/>
      <c r="E11275" s="56"/>
      <c r="F11275" s="50"/>
      <c r="L11275" s="50"/>
      <c r="N11275" s="50"/>
      <c r="O11275" s="50"/>
      <c r="P11275" s="50"/>
    </row>
    <row r="11276" spans="1:16">
      <c r="A11276" s="50"/>
      <c r="C11276" s="50"/>
      <c r="D11276" s="50"/>
      <c r="E11276" s="56"/>
      <c r="F11276" s="50"/>
      <c r="L11276" s="50"/>
      <c r="N11276" s="50"/>
      <c r="O11276" s="50"/>
      <c r="P11276" s="50"/>
    </row>
    <row r="11277" spans="1:16">
      <c r="A11277" s="50"/>
      <c r="C11277" s="50"/>
      <c r="D11277" s="50"/>
      <c r="E11277" s="56"/>
      <c r="F11277" s="50"/>
      <c r="L11277" s="50"/>
      <c r="N11277" s="50"/>
      <c r="O11277" s="50"/>
      <c r="P11277" s="50"/>
    </row>
    <row r="11278" spans="1:16">
      <c r="A11278" s="50"/>
      <c r="C11278" s="50"/>
      <c r="D11278" s="50"/>
      <c r="E11278" s="56"/>
      <c r="F11278" s="50"/>
      <c r="L11278" s="50"/>
      <c r="N11278" s="50"/>
      <c r="O11278" s="50"/>
      <c r="P11278" s="50"/>
    </row>
    <row r="11279" spans="1:16">
      <c r="A11279" s="50"/>
      <c r="C11279" s="50"/>
      <c r="D11279" s="50"/>
      <c r="E11279" s="56"/>
      <c r="F11279" s="50"/>
      <c r="L11279" s="50"/>
      <c r="N11279" s="50"/>
      <c r="O11279" s="50"/>
      <c r="P11279" s="50"/>
    </row>
    <row r="11280" spans="1:16">
      <c r="A11280" s="50"/>
      <c r="C11280" s="50"/>
      <c r="D11280" s="50"/>
      <c r="E11280" s="56"/>
      <c r="F11280" s="50"/>
      <c r="L11280" s="50"/>
      <c r="N11280" s="50"/>
      <c r="O11280" s="50"/>
      <c r="P11280" s="50"/>
    </row>
    <row r="11281" spans="1:16">
      <c r="A11281" s="50"/>
      <c r="C11281" s="50"/>
      <c r="D11281" s="50"/>
      <c r="E11281" s="56"/>
      <c r="F11281" s="50"/>
      <c r="L11281" s="50"/>
      <c r="N11281" s="50"/>
      <c r="O11281" s="50"/>
      <c r="P11281" s="50"/>
    </row>
    <row r="11282" spans="1:16">
      <c r="A11282" s="50"/>
      <c r="C11282" s="50"/>
      <c r="D11282" s="50"/>
      <c r="E11282" s="56"/>
      <c r="F11282" s="50"/>
      <c r="L11282" s="50"/>
      <c r="N11282" s="50"/>
      <c r="O11282" s="50"/>
      <c r="P11282" s="50"/>
    </row>
    <row r="11283" spans="1:16">
      <c r="A11283" s="50"/>
      <c r="C11283" s="50"/>
      <c r="D11283" s="50"/>
      <c r="E11283" s="56"/>
      <c r="F11283" s="50"/>
      <c r="L11283" s="50"/>
      <c r="N11283" s="50"/>
      <c r="O11283" s="50"/>
      <c r="P11283" s="50"/>
    </row>
    <row r="11284" spans="1:16">
      <c r="A11284" s="50"/>
      <c r="C11284" s="50"/>
      <c r="D11284" s="50"/>
      <c r="E11284" s="56"/>
      <c r="F11284" s="50"/>
      <c r="L11284" s="50"/>
      <c r="N11284" s="50"/>
      <c r="O11284" s="50"/>
      <c r="P11284" s="50"/>
    </row>
    <row r="11285" spans="1:16">
      <c r="A11285" s="50"/>
      <c r="C11285" s="50"/>
      <c r="D11285" s="50"/>
      <c r="E11285" s="56"/>
      <c r="F11285" s="50"/>
      <c r="L11285" s="50"/>
      <c r="N11285" s="50"/>
      <c r="O11285" s="50"/>
      <c r="P11285" s="50"/>
    </row>
    <row r="11286" spans="1:16">
      <c r="A11286" s="50"/>
      <c r="C11286" s="50"/>
      <c r="D11286" s="50"/>
      <c r="E11286" s="56"/>
      <c r="F11286" s="50"/>
      <c r="L11286" s="50"/>
      <c r="N11286" s="50"/>
      <c r="O11286" s="50"/>
      <c r="P11286" s="50"/>
    </row>
    <row r="11287" spans="1:16">
      <c r="A11287" s="50"/>
      <c r="C11287" s="50"/>
      <c r="D11287" s="50"/>
      <c r="E11287" s="56"/>
      <c r="F11287" s="50"/>
      <c r="L11287" s="50"/>
      <c r="N11287" s="50"/>
      <c r="O11287" s="50"/>
      <c r="P11287" s="50"/>
    </row>
    <row r="11288" spans="1:16">
      <c r="A11288" s="50"/>
      <c r="C11288" s="50"/>
      <c r="D11288" s="50"/>
      <c r="E11288" s="56"/>
      <c r="F11288" s="50"/>
      <c r="L11288" s="50"/>
      <c r="N11288" s="50"/>
      <c r="O11288" s="50"/>
      <c r="P11288" s="50"/>
    </row>
    <row r="11289" spans="1:16">
      <c r="A11289" s="50"/>
      <c r="C11289" s="50"/>
      <c r="D11289" s="50"/>
      <c r="E11289" s="56"/>
      <c r="F11289" s="50"/>
      <c r="L11289" s="50"/>
      <c r="N11289" s="50"/>
      <c r="O11289" s="50"/>
      <c r="P11289" s="50"/>
    </row>
    <row r="11290" spans="1:16">
      <c r="A11290" s="50"/>
      <c r="C11290" s="50"/>
      <c r="D11290" s="50"/>
      <c r="E11290" s="56"/>
      <c r="F11290" s="50"/>
      <c r="L11290" s="50"/>
      <c r="N11290" s="50"/>
      <c r="O11290" s="50"/>
      <c r="P11290" s="50"/>
    </row>
    <row r="11291" spans="1:16">
      <c r="A11291" s="50"/>
      <c r="C11291" s="50"/>
      <c r="D11291" s="50"/>
      <c r="E11291" s="56"/>
      <c r="F11291" s="50"/>
      <c r="L11291" s="50"/>
      <c r="N11291" s="50"/>
      <c r="O11291" s="50"/>
      <c r="P11291" s="50"/>
    </row>
    <row r="11292" spans="1:16">
      <c r="A11292" s="50"/>
      <c r="C11292" s="50"/>
      <c r="D11292" s="50"/>
      <c r="E11292" s="56"/>
      <c r="F11292" s="50"/>
      <c r="L11292" s="50"/>
      <c r="N11292" s="50"/>
      <c r="O11292" s="50"/>
      <c r="P11292" s="50"/>
    </row>
    <row r="11293" spans="1:16">
      <c r="A11293" s="50"/>
      <c r="C11293" s="50"/>
      <c r="D11293" s="50"/>
      <c r="E11293" s="56"/>
      <c r="F11293" s="50"/>
      <c r="L11293" s="50"/>
      <c r="N11293" s="50"/>
      <c r="O11293" s="50"/>
      <c r="P11293" s="50"/>
    </row>
    <row r="11294" spans="1:16">
      <c r="A11294" s="50"/>
      <c r="C11294" s="50"/>
      <c r="D11294" s="50"/>
      <c r="E11294" s="56"/>
      <c r="F11294" s="50"/>
      <c r="L11294" s="50"/>
      <c r="N11294" s="50"/>
      <c r="O11294" s="50"/>
      <c r="P11294" s="50"/>
    </row>
    <row r="11295" spans="1:16">
      <c r="A11295" s="50"/>
      <c r="C11295" s="50"/>
      <c r="D11295" s="50"/>
      <c r="E11295" s="56"/>
      <c r="F11295" s="50"/>
      <c r="L11295" s="50"/>
      <c r="N11295" s="50"/>
      <c r="O11295" s="50"/>
      <c r="P11295" s="50"/>
    </row>
    <row r="11296" spans="1:16">
      <c r="A11296" s="50"/>
      <c r="C11296" s="50"/>
      <c r="D11296" s="50"/>
      <c r="E11296" s="56"/>
      <c r="F11296" s="50"/>
      <c r="L11296" s="50"/>
      <c r="N11296" s="50"/>
      <c r="O11296" s="50"/>
      <c r="P11296" s="50"/>
    </row>
    <row r="11297" spans="1:16">
      <c r="A11297" s="50"/>
      <c r="C11297" s="50"/>
      <c r="D11297" s="50"/>
      <c r="E11297" s="56"/>
      <c r="F11297" s="50"/>
      <c r="L11297" s="50"/>
      <c r="N11297" s="50"/>
      <c r="O11297" s="50"/>
      <c r="P11297" s="50"/>
    </row>
    <row r="11298" spans="1:16">
      <c r="A11298" s="50"/>
      <c r="C11298" s="50"/>
      <c r="D11298" s="50"/>
      <c r="E11298" s="56"/>
      <c r="F11298" s="50"/>
      <c r="L11298" s="50"/>
      <c r="N11298" s="50"/>
      <c r="O11298" s="50"/>
      <c r="P11298" s="50"/>
    </row>
    <row r="11299" spans="1:16">
      <c r="A11299" s="50"/>
      <c r="C11299" s="50"/>
      <c r="D11299" s="50"/>
      <c r="E11299" s="56"/>
      <c r="F11299" s="50"/>
      <c r="L11299" s="50"/>
      <c r="N11299" s="50"/>
      <c r="O11299" s="50"/>
      <c r="P11299" s="50"/>
    </row>
    <row r="11300" spans="1:16">
      <c r="A11300" s="50"/>
      <c r="C11300" s="50"/>
      <c r="D11300" s="50"/>
      <c r="E11300" s="56"/>
      <c r="F11300" s="50"/>
      <c r="L11300" s="50"/>
      <c r="N11300" s="50"/>
      <c r="O11300" s="50"/>
      <c r="P11300" s="50"/>
    </row>
    <row r="11301" spans="1:16">
      <c r="A11301" s="50"/>
      <c r="C11301" s="50"/>
      <c r="D11301" s="50"/>
      <c r="E11301" s="56"/>
      <c r="F11301" s="50"/>
      <c r="L11301" s="50"/>
      <c r="N11301" s="50"/>
      <c r="O11301" s="50"/>
      <c r="P11301" s="50"/>
    </row>
    <row r="11302" spans="1:16">
      <c r="A11302" s="50"/>
      <c r="C11302" s="50"/>
      <c r="D11302" s="50"/>
      <c r="E11302" s="56"/>
      <c r="F11302" s="50"/>
      <c r="L11302" s="50"/>
      <c r="N11302" s="50"/>
      <c r="O11302" s="50"/>
      <c r="P11302" s="50"/>
    </row>
    <row r="11303" spans="1:16">
      <c r="A11303" s="50"/>
      <c r="C11303" s="50"/>
      <c r="D11303" s="50"/>
      <c r="E11303" s="56"/>
      <c r="F11303" s="50"/>
      <c r="L11303" s="50"/>
      <c r="N11303" s="50"/>
      <c r="O11303" s="50"/>
      <c r="P11303" s="50"/>
    </row>
    <row r="11304" spans="1:16">
      <c r="A11304" s="50"/>
      <c r="C11304" s="50"/>
      <c r="D11304" s="50"/>
      <c r="E11304" s="56"/>
      <c r="F11304" s="50"/>
      <c r="L11304" s="50"/>
      <c r="N11304" s="50"/>
      <c r="O11304" s="50"/>
      <c r="P11304" s="50"/>
    </row>
    <row r="11305" spans="1:16">
      <c r="A11305" s="50"/>
      <c r="C11305" s="50"/>
      <c r="D11305" s="50"/>
      <c r="E11305" s="56"/>
      <c r="F11305" s="50"/>
      <c r="L11305" s="50"/>
      <c r="N11305" s="50"/>
      <c r="O11305" s="50"/>
      <c r="P11305" s="50"/>
    </row>
    <row r="11306" spans="1:16">
      <c r="A11306" s="50"/>
      <c r="C11306" s="50"/>
      <c r="D11306" s="50"/>
      <c r="E11306" s="56"/>
      <c r="F11306" s="50"/>
      <c r="L11306" s="50"/>
      <c r="N11306" s="50"/>
      <c r="O11306" s="50"/>
      <c r="P11306" s="50"/>
    </row>
    <row r="11307" spans="1:16">
      <c r="A11307" s="50"/>
      <c r="C11307" s="50"/>
      <c r="D11307" s="50"/>
      <c r="E11307" s="56"/>
      <c r="F11307" s="50"/>
      <c r="L11307" s="50"/>
      <c r="N11307" s="50"/>
      <c r="O11307" s="50"/>
      <c r="P11307" s="50"/>
    </row>
    <row r="11308" spans="1:16">
      <c r="A11308" s="50"/>
      <c r="C11308" s="50"/>
      <c r="D11308" s="50"/>
      <c r="E11308" s="56"/>
      <c r="F11308" s="50"/>
      <c r="L11308" s="50"/>
      <c r="N11308" s="50"/>
      <c r="O11308" s="50"/>
      <c r="P11308" s="50"/>
    </row>
    <row r="11309" spans="1:16">
      <c r="A11309" s="50"/>
      <c r="C11309" s="50"/>
      <c r="D11309" s="50"/>
      <c r="E11309" s="56"/>
      <c r="F11309" s="50"/>
      <c r="L11309" s="50"/>
      <c r="N11309" s="50"/>
      <c r="O11309" s="50"/>
      <c r="P11309" s="50"/>
    </row>
    <row r="11310" spans="1:16">
      <c r="A11310" s="50"/>
      <c r="C11310" s="50"/>
      <c r="D11310" s="50"/>
      <c r="E11310" s="56"/>
      <c r="F11310" s="50"/>
      <c r="L11310" s="50"/>
      <c r="N11310" s="50"/>
      <c r="O11310" s="50"/>
      <c r="P11310" s="50"/>
    </row>
    <row r="11311" spans="1:16">
      <c r="A11311" s="50"/>
      <c r="C11311" s="50"/>
      <c r="D11311" s="50"/>
      <c r="E11311" s="56"/>
      <c r="F11311" s="50"/>
      <c r="L11311" s="50"/>
      <c r="N11311" s="50"/>
      <c r="O11311" s="50"/>
      <c r="P11311" s="50"/>
    </row>
    <row r="11312" spans="1:16">
      <c r="A11312" s="50"/>
      <c r="C11312" s="50"/>
      <c r="D11312" s="50"/>
      <c r="E11312" s="56"/>
      <c r="F11312" s="50"/>
      <c r="L11312" s="50"/>
      <c r="N11312" s="50"/>
      <c r="O11312" s="50"/>
      <c r="P11312" s="50"/>
    </row>
    <row r="11313" spans="1:16">
      <c r="A11313" s="50"/>
      <c r="C11313" s="50"/>
      <c r="D11313" s="50"/>
      <c r="E11313" s="56"/>
      <c r="F11313" s="50"/>
      <c r="L11313" s="50"/>
      <c r="N11313" s="50"/>
      <c r="O11313" s="50"/>
      <c r="P11313" s="50"/>
    </row>
    <row r="11314" spans="1:16">
      <c r="A11314" s="50"/>
      <c r="C11314" s="50"/>
      <c r="D11314" s="50"/>
      <c r="E11314" s="56"/>
      <c r="F11314" s="50"/>
      <c r="L11314" s="50"/>
      <c r="N11314" s="50"/>
      <c r="O11314" s="50"/>
      <c r="P11314" s="50"/>
    </row>
    <row r="11315" spans="1:16">
      <c r="A11315" s="50"/>
      <c r="C11315" s="50"/>
      <c r="D11315" s="50"/>
      <c r="E11315" s="56"/>
      <c r="F11315" s="50"/>
      <c r="L11315" s="50"/>
      <c r="N11315" s="50"/>
      <c r="O11315" s="50"/>
      <c r="P11315" s="50"/>
    </row>
    <row r="11316" spans="1:16">
      <c r="A11316" s="50"/>
      <c r="C11316" s="50"/>
      <c r="D11316" s="50"/>
      <c r="E11316" s="56"/>
      <c r="F11316" s="50"/>
      <c r="L11316" s="50"/>
      <c r="N11316" s="50"/>
      <c r="O11316" s="50"/>
      <c r="P11316" s="50"/>
    </row>
    <row r="11317" spans="1:16">
      <c r="A11317" s="50"/>
      <c r="C11317" s="50"/>
      <c r="D11317" s="50"/>
      <c r="E11317" s="56"/>
      <c r="F11317" s="50"/>
      <c r="L11317" s="50"/>
      <c r="N11317" s="50"/>
      <c r="O11317" s="50"/>
      <c r="P11317" s="50"/>
    </row>
    <row r="11318" spans="1:16">
      <c r="A11318" s="50"/>
      <c r="C11318" s="50"/>
      <c r="D11318" s="50"/>
      <c r="E11318" s="56"/>
      <c r="F11318" s="50"/>
      <c r="L11318" s="50"/>
      <c r="N11318" s="50"/>
      <c r="O11318" s="50"/>
      <c r="P11318" s="50"/>
    </row>
    <row r="11319" spans="1:16">
      <c r="A11319" s="50"/>
      <c r="C11319" s="50"/>
      <c r="D11319" s="50"/>
      <c r="E11319" s="56"/>
      <c r="F11319" s="50"/>
      <c r="L11319" s="50"/>
      <c r="N11319" s="50"/>
      <c r="O11319" s="50"/>
      <c r="P11319" s="50"/>
    </row>
    <row r="11320" spans="1:16">
      <c r="A11320" s="50"/>
      <c r="C11320" s="50"/>
      <c r="D11320" s="50"/>
      <c r="E11320" s="56"/>
      <c r="F11320" s="50"/>
      <c r="L11320" s="50"/>
      <c r="N11320" s="50"/>
      <c r="O11320" s="50"/>
      <c r="P11320" s="50"/>
    </row>
    <row r="11321" spans="1:16">
      <c r="A11321" s="50"/>
      <c r="C11321" s="50"/>
      <c r="D11321" s="50"/>
      <c r="E11321" s="56"/>
      <c r="F11321" s="50"/>
      <c r="L11321" s="50"/>
      <c r="N11321" s="50"/>
      <c r="O11321" s="50"/>
      <c r="P11321" s="50"/>
    </row>
    <row r="11322" spans="1:16">
      <c r="A11322" s="50"/>
      <c r="C11322" s="50"/>
      <c r="D11322" s="50"/>
      <c r="E11322" s="56"/>
      <c r="F11322" s="50"/>
      <c r="L11322" s="50"/>
      <c r="N11322" s="50"/>
      <c r="O11322" s="50"/>
      <c r="P11322" s="50"/>
    </row>
    <row r="11323" spans="1:16">
      <c r="A11323" s="50"/>
      <c r="C11323" s="50"/>
      <c r="D11323" s="50"/>
      <c r="E11323" s="56"/>
      <c r="F11323" s="50"/>
      <c r="L11323" s="50"/>
      <c r="N11323" s="50"/>
      <c r="O11323" s="50"/>
      <c r="P11323" s="50"/>
    </row>
    <row r="11324" spans="1:16">
      <c r="A11324" s="50"/>
      <c r="C11324" s="50"/>
      <c r="D11324" s="50"/>
      <c r="E11324" s="56"/>
      <c r="F11324" s="50"/>
      <c r="L11324" s="50"/>
      <c r="N11324" s="50"/>
      <c r="O11324" s="50"/>
      <c r="P11324" s="50"/>
    </row>
    <row r="11325" spans="1:16">
      <c r="A11325" s="50"/>
      <c r="C11325" s="50"/>
      <c r="D11325" s="50"/>
      <c r="E11325" s="56"/>
      <c r="F11325" s="50"/>
      <c r="L11325" s="50"/>
      <c r="N11325" s="50"/>
      <c r="O11325" s="50"/>
      <c r="P11325" s="50"/>
    </row>
    <row r="11326" spans="1:16">
      <c r="A11326" s="50"/>
      <c r="C11326" s="50"/>
      <c r="D11326" s="50"/>
      <c r="E11326" s="56"/>
      <c r="F11326" s="50"/>
      <c r="L11326" s="50"/>
      <c r="N11326" s="50"/>
      <c r="O11326" s="50"/>
      <c r="P11326" s="50"/>
    </row>
    <row r="11327" spans="1:16">
      <c r="A11327" s="50"/>
      <c r="C11327" s="50"/>
      <c r="D11327" s="50"/>
      <c r="E11327" s="56"/>
      <c r="F11327" s="50"/>
      <c r="L11327" s="50"/>
      <c r="N11327" s="50"/>
      <c r="O11327" s="50"/>
      <c r="P11327" s="50"/>
    </row>
    <row r="11328" spans="1:16">
      <c r="A11328" s="50"/>
      <c r="C11328" s="50"/>
      <c r="D11328" s="50"/>
      <c r="E11328" s="56"/>
      <c r="F11328" s="50"/>
      <c r="L11328" s="50"/>
      <c r="N11328" s="50"/>
      <c r="O11328" s="50"/>
      <c r="P11328" s="50"/>
    </row>
    <row r="11329" spans="1:16">
      <c r="A11329" s="50"/>
      <c r="C11329" s="50"/>
      <c r="D11329" s="50"/>
      <c r="E11329" s="56"/>
      <c r="F11329" s="50"/>
      <c r="L11329" s="50"/>
      <c r="N11329" s="50"/>
      <c r="O11329" s="50"/>
      <c r="P11329" s="50"/>
    </row>
    <row r="11330" spans="1:16">
      <c r="A11330" s="50"/>
      <c r="C11330" s="50"/>
      <c r="D11330" s="50"/>
      <c r="E11330" s="56"/>
      <c r="F11330" s="50"/>
      <c r="L11330" s="50"/>
      <c r="N11330" s="50"/>
      <c r="O11330" s="50"/>
      <c r="P11330" s="50"/>
    </row>
    <row r="11331" spans="1:16">
      <c r="A11331" s="50"/>
      <c r="C11331" s="50"/>
      <c r="D11331" s="50"/>
      <c r="E11331" s="56"/>
      <c r="F11331" s="50"/>
      <c r="L11331" s="50"/>
      <c r="N11331" s="50"/>
      <c r="O11331" s="50"/>
      <c r="P11331" s="50"/>
    </row>
    <row r="11332" spans="1:16">
      <c r="A11332" s="50"/>
      <c r="C11332" s="50"/>
      <c r="D11332" s="50"/>
      <c r="E11332" s="56"/>
      <c r="F11332" s="50"/>
      <c r="L11332" s="50"/>
      <c r="N11332" s="50"/>
      <c r="O11332" s="50"/>
      <c r="P11332" s="50"/>
    </row>
    <row r="11333" spans="1:16">
      <c r="A11333" s="50"/>
      <c r="C11333" s="50"/>
      <c r="D11333" s="50"/>
      <c r="E11333" s="56"/>
      <c r="F11333" s="50"/>
      <c r="L11333" s="50"/>
      <c r="N11333" s="50"/>
      <c r="O11333" s="50"/>
      <c r="P11333" s="50"/>
    </row>
    <row r="11334" spans="1:16">
      <c r="A11334" s="50"/>
      <c r="C11334" s="50"/>
      <c r="D11334" s="50"/>
      <c r="E11334" s="56"/>
      <c r="F11334" s="50"/>
      <c r="L11334" s="50"/>
      <c r="N11334" s="50"/>
      <c r="O11334" s="50"/>
      <c r="P11334" s="50"/>
    </row>
    <row r="11335" spans="1:16">
      <c r="A11335" s="50"/>
      <c r="C11335" s="50"/>
      <c r="D11335" s="50"/>
      <c r="E11335" s="56"/>
      <c r="F11335" s="50"/>
      <c r="L11335" s="50"/>
      <c r="N11335" s="50"/>
      <c r="O11335" s="50"/>
      <c r="P11335" s="50"/>
    </row>
    <row r="11336" spans="1:16">
      <c r="A11336" s="50"/>
      <c r="C11336" s="50"/>
      <c r="D11336" s="50"/>
      <c r="E11336" s="56"/>
      <c r="F11336" s="50"/>
      <c r="L11336" s="50"/>
      <c r="N11336" s="50"/>
      <c r="O11336" s="50"/>
      <c r="P11336" s="50"/>
    </row>
    <row r="11337" spans="1:16">
      <c r="A11337" s="50"/>
      <c r="C11337" s="50"/>
      <c r="D11337" s="50"/>
      <c r="E11337" s="56"/>
      <c r="F11337" s="50"/>
      <c r="L11337" s="50"/>
      <c r="N11337" s="50"/>
      <c r="O11337" s="50"/>
      <c r="P11337" s="50"/>
    </row>
    <row r="11338" spans="1:16">
      <c r="A11338" s="50"/>
      <c r="C11338" s="50"/>
      <c r="D11338" s="50"/>
      <c r="E11338" s="56"/>
      <c r="F11338" s="50"/>
      <c r="L11338" s="50"/>
      <c r="N11338" s="50"/>
      <c r="O11338" s="50"/>
      <c r="P11338" s="50"/>
    </row>
    <row r="11339" spans="1:16">
      <c r="A11339" s="50"/>
      <c r="C11339" s="50"/>
      <c r="D11339" s="50"/>
      <c r="E11339" s="56"/>
      <c r="F11339" s="50"/>
      <c r="L11339" s="50"/>
      <c r="N11339" s="50"/>
      <c r="O11339" s="50"/>
      <c r="P11339" s="50"/>
    </row>
    <row r="11340" spans="1:16">
      <c r="A11340" s="50"/>
      <c r="C11340" s="50"/>
      <c r="D11340" s="50"/>
      <c r="E11340" s="56"/>
      <c r="F11340" s="50"/>
      <c r="L11340" s="50"/>
      <c r="N11340" s="50"/>
      <c r="O11340" s="50"/>
      <c r="P11340" s="50"/>
    </row>
    <row r="11341" spans="1:16">
      <c r="A11341" s="50"/>
      <c r="C11341" s="50"/>
      <c r="D11341" s="50"/>
      <c r="E11341" s="56"/>
      <c r="F11341" s="50"/>
      <c r="L11341" s="50"/>
      <c r="N11341" s="50"/>
      <c r="O11341" s="50"/>
      <c r="P11341" s="50"/>
    </row>
    <row r="11342" spans="1:16">
      <c r="A11342" s="50"/>
      <c r="C11342" s="50"/>
      <c r="D11342" s="50"/>
      <c r="E11342" s="56"/>
      <c r="F11342" s="50"/>
      <c r="L11342" s="50"/>
      <c r="N11342" s="50"/>
      <c r="O11342" s="50"/>
      <c r="P11342" s="50"/>
    </row>
    <row r="11343" spans="1:16">
      <c r="A11343" s="50"/>
      <c r="C11343" s="50"/>
      <c r="D11343" s="50"/>
      <c r="E11343" s="56"/>
      <c r="F11343" s="50"/>
      <c r="L11343" s="50"/>
      <c r="N11343" s="50"/>
      <c r="O11343" s="50"/>
      <c r="P11343" s="50"/>
    </row>
    <row r="11344" spans="1:16">
      <c r="A11344" s="50"/>
      <c r="C11344" s="50"/>
      <c r="D11344" s="50"/>
      <c r="E11344" s="56"/>
      <c r="F11344" s="50"/>
      <c r="L11344" s="50"/>
      <c r="N11344" s="50"/>
      <c r="O11344" s="50"/>
      <c r="P11344" s="50"/>
    </row>
    <row r="11345" spans="1:16">
      <c r="A11345" s="50"/>
      <c r="C11345" s="50"/>
      <c r="D11345" s="50"/>
      <c r="E11345" s="56"/>
      <c r="F11345" s="50"/>
      <c r="L11345" s="50"/>
      <c r="N11345" s="50"/>
      <c r="O11345" s="50"/>
      <c r="P11345" s="50"/>
    </row>
    <row r="11346" spans="1:16">
      <c r="A11346" s="50"/>
      <c r="C11346" s="50"/>
      <c r="D11346" s="50"/>
      <c r="E11346" s="56"/>
      <c r="F11346" s="50"/>
      <c r="L11346" s="50"/>
      <c r="N11346" s="50"/>
      <c r="O11346" s="50"/>
      <c r="P11346" s="50"/>
    </row>
    <row r="11347" spans="1:16">
      <c r="A11347" s="50"/>
      <c r="C11347" s="50"/>
      <c r="D11347" s="50"/>
      <c r="E11347" s="56"/>
      <c r="F11347" s="50"/>
      <c r="L11347" s="50"/>
      <c r="N11347" s="50"/>
      <c r="O11347" s="50"/>
      <c r="P11347" s="50"/>
    </row>
    <row r="11348" spans="1:16">
      <c r="A11348" s="50"/>
      <c r="C11348" s="50"/>
      <c r="D11348" s="50"/>
      <c r="E11348" s="56"/>
      <c r="F11348" s="50"/>
      <c r="L11348" s="50"/>
      <c r="N11348" s="50"/>
      <c r="O11348" s="50"/>
      <c r="P11348" s="50"/>
    </row>
    <row r="11349" spans="1:16">
      <c r="A11349" s="50"/>
      <c r="C11349" s="50"/>
      <c r="D11349" s="50"/>
      <c r="E11349" s="56"/>
      <c r="F11349" s="50"/>
      <c r="L11349" s="50"/>
      <c r="N11349" s="50"/>
      <c r="O11349" s="50"/>
      <c r="P11349" s="50"/>
    </row>
    <row r="11350" spans="1:16">
      <c r="A11350" s="50"/>
      <c r="C11350" s="50"/>
      <c r="D11350" s="50"/>
      <c r="E11350" s="56"/>
      <c r="F11350" s="50"/>
      <c r="L11350" s="50"/>
      <c r="N11350" s="50"/>
      <c r="O11350" s="50"/>
      <c r="P11350" s="50"/>
    </row>
    <row r="11351" spans="1:16">
      <c r="A11351" s="50"/>
      <c r="C11351" s="50"/>
      <c r="D11351" s="50"/>
      <c r="E11351" s="56"/>
      <c r="F11351" s="50"/>
      <c r="L11351" s="50"/>
      <c r="N11351" s="50"/>
      <c r="O11351" s="50"/>
      <c r="P11351" s="50"/>
    </row>
    <row r="11352" spans="1:16">
      <c r="A11352" s="50"/>
      <c r="C11352" s="50"/>
      <c r="D11352" s="50"/>
      <c r="E11352" s="56"/>
      <c r="F11352" s="50"/>
      <c r="L11352" s="50"/>
      <c r="N11352" s="50"/>
      <c r="O11352" s="50"/>
      <c r="P11352" s="50"/>
    </row>
    <row r="11353" spans="1:16">
      <c r="A11353" s="50"/>
      <c r="C11353" s="50"/>
      <c r="D11353" s="50"/>
      <c r="E11353" s="56"/>
      <c r="F11353" s="50"/>
      <c r="L11353" s="50"/>
      <c r="N11353" s="50"/>
      <c r="O11353" s="50"/>
      <c r="P11353" s="50"/>
    </row>
    <row r="11354" spans="1:16">
      <c r="A11354" s="50"/>
      <c r="C11354" s="50"/>
      <c r="D11354" s="50"/>
      <c r="E11354" s="56"/>
      <c r="F11354" s="50"/>
      <c r="L11354" s="50"/>
      <c r="N11354" s="50"/>
      <c r="O11354" s="50"/>
      <c r="P11354" s="50"/>
    </row>
    <row r="11355" spans="1:16">
      <c r="A11355" s="50"/>
      <c r="C11355" s="50"/>
      <c r="D11355" s="50"/>
      <c r="E11355" s="56"/>
      <c r="F11355" s="50"/>
      <c r="L11355" s="50"/>
      <c r="N11355" s="50"/>
      <c r="O11355" s="50"/>
      <c r="P11355" s="50"/>
    </row>
    <row r="11356" spans="1:16">
      <c r="A11356" s="50"/>
      <c r="C11356" s="50"/>
      <c r="D11356" s="50"/>
      <c r="E11356" s="56"/>
      <c r="F11356" s="50"/>
      <c r="L11356" s="50"/>
      <c r="N11356" s="50"/>
      <c r="O11356" s="50"/>
      <c r="P11356" s="50"/>
    </row>
    <row r="11357" spans="1:16">
      <c r="A11357" s="50"/>
      <c r="C11357" s="50"/>
      <c r="D11357" s="50"/>
      <c r="E11357" s="56"/>
      <c r="F11357" s="50"/>
      <c r="L11357" s="50"/>
      <c r="N11357" s="50"/>
      <c r="O11357" s="50"/>
      <c r="P11357" s="50"/>
    </row>
    <row r="11358" spans="1:16">
      <c r="A11358" s="50"/>
      <c r="C11358" s="50"/>
      <c r="D11358" s="50"/>
      <c r="E11358" s="56"/>
      <c r="F11358" s="50"/>
      <c r="L11358" s="50"/>
      <c r="N11358" s="50"/>
      <c r="O11358" s="50"/>
      <c r="P11358" s="50"/>
    </row>
    <row r="11359" spans="1:16">
      <c r="A11359" s="50"/>
      <c r="C11359" s="50"/>
      <c r="D11359" s="50"/>
      <c r="E11359" s="56"/>
      <c r="F11359" s="50"/>
      <c r="L11359" s="50"/>
      <c r="N11359" s="50"/>
      <c r="O11359" s="50"/>
      <c r="P11359" s="50"/>
    </row>
    <row r="11360" spans="1:16">
      <c r="A11360" s="50"/>
      <c r="C11360" s="50"/>
      <c r="D11360" s="50"/>
      <c r="E11360" s="56"/>
      <c r="F11360" s="50"/>
      <c r="L11360" s="50"/>
      <c r="N11360" s="50"/>
      <c r="O11360" s="50"/>
      <c r="P11360" s="50"/>
    </row>
    <row r="11361" spans="1:16">
      <c r="A11361" s="50"/>
      <c r="C11361" s="50"/>
      <c r="D11361" s="50"/>
      <c r="E11361" s="56"/>
      <c r="F11361" s="50"/>
      <c r="L11361" s="50"/>
      <c r="N11361" s="50"/>
      <c r="O11361" s="50"/>
      <c r="P11361" s="50"/>
    </row>
    <row r="11362" spans="1:16">
      <c r="A11362" s="50"/>
      <c r="C11362" s="50"/>
      <c r="D11362" s="50"/>
      <c r="E11362" s="56"/>
      <c r="F11362" s="50"/>
      <c r="L11362" s="50"/>
      <c r="N11362" s="50"/>
      <c r="O11362" s="50"/>
      <c r="P11362" s="50"/>
    </row>
    <row r="11363" spans="1:16">
      <c r="A11363" s="50"/>
      <c r="C11363" s="50"/>
      <c r="D11363" s="50"/>
      <c r="E11363" s="56"/>
      <c r="F11363" s="50"/>
      <c r="L11363" s="50"/>
      <c r="N11363" s="50"/>
      <c r="O11363" s="50"/>
      <c r="P11363" s="50"/>
    </row>
    <row r="11364" spans="1:16">
      <c r="A11364" s="50"/>
      <c r="C11364" s="50"/>
      <c r="D11364" s="50"/>
      <c r="E11364" s="56"/>
      <c r="F11364" s="50"/>
      <c r="L11364" s="50"/>
      <c r="N11364" s="50"/>
      <c r="O11364" s="50"/>
      <c r="P11364" s="50"/>
    </row>
    <row r="11365" spans="1:16">
      <c r="A11365" s="50"/>
      <c r="C11365" s="50"/>
      <c r="D11365" s="50"/>
      <c r="E11365" s="56"/>
      <c r="F11365" s="50"/>
      <c r="L11365" s="50"/>
      <c r="N11365" s="50"/>
      <c r="O11365" s="50"/>
      <c r="P11365" s="50"/>
    </row>
    <row r="11366" spans="1:16">
      <c r="A11366" s="50"/>
      <c r="C11366" s="50"/>
      <c r="D11366" s="50"/>
      <c r="E11366" s="56"/>
      <c r="F11366" s="50"/>
      <c r="L11366" s="50"/>
      <c r="N11366" s="50"/>
      <c r="O11366" s="50"/>
      <c r="P11366" s="50"/>
    </row>
    <row r="11367" spans="1:16">
      <c r="A11367" s="50"/>
      <c r="C11367" s="50"/>
      <c r="D11367" s="50"/>
      <c r="E11367" s="56"/>
      <c r="F11367" s="50"/>
      <c r="L11367" s="50"/>
      <c r="N11367" s="50"/>
      <c r="O11367" s="50"/>
      <c r="P11367" s="50"/>
    </row>
    <row r="11368" spans="1:16">
      <c r="A11368" s="50"/>
      <c r="C11368" s="50"/>
      <c r="D11368" s="50"/>
      <c r="E11368" s="56"/>
      <c r="F11368" s="50"/>
      <c r="L11368" s="50"/>
      <c r="N11368" s="50"/>
      <c r="O11368" s="50"/>
      <c r="P11368" s="50"/>
    </row>
    <row r="11369" spans="1:16">
      <c r="A11369" s="50"/>
      <c r="C11369" s="50"/>
      <c r="D11369" s="50"/>
      <c r="E11369" s="56"/>
      <c r="F11369" s="50"/>
      <c r="L11369" s="50"/>
      <c r="N11369" s="50"/>
      <c r="O11369" s="50"/>
      <c r="P11369" s="50"/>
    </row>
    <row r="11370" spans="1:16">
      <c r="A11370" s="50"/>
      <c r="C11370" s="50"/>
      <c r="D11370" s="50"/>
      <c r="E11370" s="56"/>
      <c r="F11370" s="50"/>
      <c r="L11370" s="50"/>
      <c r="N11370" s="50"/>
      <c r="O11370" s="50"/>
      <c r="P11370" s="50"/>
    </row>
    <row r="11371" spans="1:16">
      <c r="A11371" s="50"/>
      <c r="C11371" s="50"/>
      <c r="D11371" s="50"/>
      <c r="E11371" s="56"/>
      <c r="F11371" s="50"/>
      <c r="L11371" s="50"/>
      <c r="N11371" s="50"/>
      <c r="O11371" s="50"/>
      <c r="P11371" s="50"/>
    </row>
    <row r="11372" spans="1:16">
      <c r="A11372" s="50"/>
      <c r="C11372" s="50"/>
      <c r="D11372" s="50"/>
      <c r="E11372" s="56"/>
      <c r="F11372" s="50"/>
      <c r="L11372" s="50"/>
      <c r="N11372" s="50"/>
      <c r="O11372" s="50"/>
      <c r="P11372" s="50"/>
    </row>
    <row r="11373" spans="1:16">
      <c r="A11373" s="50"/>
      <c r="C11373" s="50"/>
      <c r="D11373" s="50"/>
      <c r="E11373" s="56"/>
      <c r="F11373" s="50"/>
      <c r="L11373" s="50"/>
      <c r="N11373" s="50"/>
      <c r="O11373" s="50"/>
      <c r="P11373" s="50"/>
    </row>
    <row r="11374" spans="1:16">
      <c r="A11374" s="50"/>
      <c r="C11374" s="50"/>
      <c r="D11374" s="50"/>
      <c r="E11374" s="56"/>
      <c r="F11374" s="50"/>
      <c r="L11374" s="50"/>
      <c r="N11374" s="50"/>
      <c r="O11374" s="50"/>
      <c r="P11374" s="50"/>
    </row>
    <row r="11375" spans="1:16">
      <c r="A11375" s="50"/>
      <c r="C11375" s="50"/>
      <c r="D11375" s="50"/>
      <c r="E11375" s="56"/>
      <c r="F11375" s="50"/>
      <c r="L11375" s="50"/>
      <c r="N11375" s="50"/>
      <c r="O11375" s="50"/>
      <c r="P11375" s="50"/>
    </row>
    <row r="11376" spans="1:16">
      <c r="A11376" s="50"/>
      <c r="C11376" s="50"/>
      <c r="D11376" s="50"/>
      <c r="E11376" s="56"/>
      <c r="F11376" s="50"/>
      <c r="L11376" s="50"/>
      <c r="N11376" s="50"/>
      <c r="O11376" s="50"/>
      <c r="P11376" s="50"/>
    </row>
    <row r="11377" spans="1:16">
      <c r="A11377" s="50"/>
      <c r="C11377" s="50"/>
      <c r="D11377" s="50"/>
      <c r="E11377" s="56"/>
      <c r="F11377" s="50"/>
      <c r="L11377" s="50"/>
      <c r="N11377" s="50"/>
      <c r="O11377" s="50"/>
      <c r="P11377" s="50"/>
    </row>
    <row r="11378" spans="1:16">
      <c r="A11378" s="50"/>
      <c r="C11378" s="50"/>
      <c r="D11378" s="50"/>
      <c r="E11378" s="56"/>
      <c r="F11378" s="50"/>
      <c r="L11378" s="50"/>
      <c r="N11378" s="50"/>
      <c r="O11378" s="50"/>
      <c r="P11378" s="50"/>
    </row>
    <row r="11379" spans="1:16">
      <c r="A11379" s="50"/>
      <c r="C11379" s="50"/>
      <c r="D11379" s="50"/>
      <c r="E11379" s="56"/>
      <c r="F11379" s="50"/>
      <c r="L11379" s="50"/>
      <c r="N11379" s="50"/>
      <c r="O11379" s="50"/>
      <c r="P11379" s="50"/>
    </row>
    <row r="11380" spans="1:16">
      <c r="A11380" s="50"/>
      <c r="C11380" s="50"/>
      <c r="D11380" s="50"/>
      <c r="E11380" s="56"/>
      <c r="F11380" s="50"/>
      <c r="L11380" s="50"/>
      <c r="N11380" s="50"/>
      <c r="O11380" s="50"/>
      <c r="P11380" s="50"/>
    </row>
    <row r="11381" spans="1:16">
      <c r="A11381" s="50"/>
      <c r="C11381" s="50"/>
      <c r="D11381" s="50"/>
      <c r="E11381" s="56"/>
      <c r="F11381" s="50"/>
      <c r="L11381" s="50"/>
      <c r="N11381" s="50"/>
      <c r="O11381" s="50"/>
      <c r="P11381" s="50"/>
    </row>
    <row r="11382" spans="1:16">
      <c r="A11382" s="50"/>
      <c r="C11382" s="50"/>
      <c r="D11382" s="50"/>
      <c r="E11382" s="56"/>
      <c r="F11382" s="50"/>
      <c r="L11382" s="50"/>
      <c r="N11382" s="50"/>
      <c r="O11382" s="50"/>
      <c r="P11382" s="50"/>
    </row>
    <row r="11383" spans="1:16">
      <c r="A11383" s="50"/>
      <c r="C11383" s="50"/>
      <c r="D11383" s="50"/>
      <c r="E11383" s="56"/>
      <c r="F11383" s="50"/>
      <c r="L11383" s="50"/>
      <c r="N11383" s="50"/>
      <c r="O11383" s="50"/>
      <c r="P11383" s="50"/>
    </row>
    <row r="11384" spans="1:16">
      <c r="A11384" s="50"/>
      <c r="C11384" s="50"/>
      <c r="D11384" s="50"/>
      <c r="E11384" s="56"/>
      <c r="F11384" s="50"/>
      <c r="L11384" s="50"/>
      <c r="N11384" s="50"/>
      <c r="O11384" s="50"/>
      <c r="P11384" s="50"/>
    </row>
    <row r="11385" spans="1:16">
      <c r="A11385" s="50"/>
      <c r="C11385" s="50"/>
      <c r="D11385" s="50"/>
      <c r="E11385" s="56"/>
      <c r="F11385" s="50"/>
      <c r="L11385" s="50"/>
      <c r="N11385" s="50"/>
      <c r="O11385" s="50"/>
      <c r="P11385" s="50"/>
    </row>
    <row r="11386" spans="1:16">
      <c r="A11386" s="50"/>
      <c r="C11386" s="50"/>
      <c r="D11386" s="50"/>
      <c r="E11386" s="56"/>
      <c r="F11386" s="50"/>
      <c r="L11386" s="50"/>
      <c r="N11386" s="50"/>
      <c r="O11386" s="50"/>
      <c r="P11386" s="50"/>
    </row>
    <row r="11387" spans="1:16">
      <c r="A11387" s="50"/>
      <c r="C11387" s="50"/>
      <c r="D11387" s="50"/>
      <c r="E11387" s="56"/>
      <c r="F11387" s="50"/>
      <c r="L11387" s="50"/>
      <c r="N11387" s="50"/>
      <c r="O11387" s="50"/>
      <c r="P11387" s="50"/>
    </row>
    <row r="11388" spans="1:16">
      <c r="A11388" s="50"/>
      <c r="C11388" s="50"/>
      <c r="D11388" s="50"/>
      <c r="E11388" s="56"/>
      <c r="F11388" s="50"/>
      <c r="L11388" s="50"/>
      <c r="N11388" s="50"/>
      <c r="O11388" s="50"/>
      <c r="P11388" s="50"/>
    </row>
    <row r="11389" spans="1:16">
      <c r="A11389" s="50"/>
      <c r="C11389" s="50"/>
      <c r="D11389" s="50"/>
      <c r="E11389" s="56"/>
      <c r="F11389" s="50"/>
      <c r="L11389" s="50"/>
      <c r="N11389" s="50"/>
      <c r="O11389" s="50"/>
      <c r="P11389" s="50"/>
    </row>
    <row r="11390" spans="1:16">
      <c r="A11390" s="50"/>
      <c r="C11390" s="50"/>
      <c r="D11390" s="50"/>
      <c r="E11390" s="56"/>
      <c r="F11390" s="50"/>
      <c r="L11390" s="50"/>
      <c r="N11390" s="50"/>
      <c r="O11390" s="50"/>
      <c r="P11390" s="50"/>
    </row>
    <row r="11391" spans="1:16">
      <c r="A11391" s="50"/>
      <c r="C11391" s="50"/>
      <c r="D11391" s="50"/>
      <c r="E11391" s="56"/>
      <c r="F11391" s="50"/>
      <c r="L11391" s="50"/>
      <c r="N11391" s="50"/>
      <c r="O11391" s="50"/>
      <c r="P11391" s="50"/>
    </row>
    <row r="11392" spans="1:16">
      <c r="A11392" s="50"/>
      <c r="C11392" s="50"/>
      <c r="D11392" s="50"/>
      <c r="E11392" s="56"/>
      <c r="F11392" s="50"/>
      <c r="L11392" s="50"/>
      <c r="N11392" s="50"/>
      <c r="O11392" s="50"/>
      <c r="P11392" s="50"/>
    </row>
    <row r="11393" spans="1:16">
      <c r="A11393" s="50"/>
      <c r="C11393" s="50"/>
      <c r="D11393" s="50"/>
      <c r="E11393" s="56"/>
      <c r="F11393" s="50"/>
      <c r="L11393" s="50"/>
      <c r="N11393" s="50"/>
      <c r="O11393" s="50"/>
      <c r="P11393" s="50"/>
    </row>
    <row r="11394" spans="1:16">
      <c r="A11394" s="50"/>
      <c r="C11394" s="50"/>
      <c r="D11394" s="50"/>
      <c r="E11394" s="56"/>
      <c r="F11394" s="50"/>
      <c r="L11394" s="50"/>
      <c r="N11394" s="50"/>
      <c r="O11394" s="50"/>
      <c r="P11394" s="50"/>
    </row>
    <row r="11395" spans="1:16">
      <c r="A11395" s="50"/>
      <c r="C11395" s="50"/>
      <c r="D11395" s="50"/>
      <c r="E11395" s="56"/>
      <c r="F11395" s="50"/>
      <c r="L11395" s="50"/>
      <c r="N11395" s="50"/>
      <c r="O11395" s="50"/>
      <c r="P11395" s="50"/>
    </row>
    <row r="11396" spans="1:16">
      <c r="A11396" s="50"/>
      <c r="C11396" s="50"/>
      <c r="D11396" s="50"/>
      <c r="E11396" s="56"/>
      <c r="F11396" s="50"/>
      <c r="L11396" s="50"/>
      <c r="N11396" s="50"/>
      <c r="O11396" s="50"/>
      <c r="P11396" s="50"/>
    </row>
    <row r="11397" spans="1:16">
      <c r="A11397" s="50"/>
      <c r="C11397" s="50"/>
      <c r="D11397" s="50"/>
      <c r="E11397" s="56"/>
      <c r="F11397" s="50"/>
      <c r="L11397" s="50"/>
      <c r="N11397" s="50"/>
      <c r="O11397" s="50"/>
      <c r="P11397" s="50"/>
    </row>
    <row r="11398" spans="1:16">
      <c r="A11398" s="50"/>
      <c r="C11398" s="50"/>
      <c r="D11398" s="50"/>
      <c r="E11398" s="56"/>
      <c r="F11398" s="50"/>
      <c r="L11398" s="50"/>
      <c r="N11398" s="50"/>
      <c r="O11398" s="50"/>
      <c r="P11398" s="50"/>
    </row>
    <row r="11399" spans="1:16">
      <c r="A11399" s="50"/>
      <c r="C11399" s="50"/>
      <c r="D11399" s="50"/>
      <c r="E11399" s="56"/>
      <c r="F11399" s="50"/>
      <c r="L11399" s="50"/>
      <c r="N11399" s="50"/>
      <c r="O11399" s="50"/>
      <c r="P11399" s="50"/>
    </row>
    <row r="11400" spans="1:16">
      <c r="A11400" s="50"/>
      <c r="C11400" s="50"/>
      <c r="D11400" s="50"/>
      <c r="E11400" s="56"/>
      <c r="F11400" s="50"/>
      <c r="L11400" s="50"/>
      <c r="N11400" s="50"/>
      <c r="O11400" s="50"/>
      <c r="P11400" s="50"/>
    </row>
    <row r="11401" spans="1:16">
      <c r="A11401" s="50"/>
      <c r="C11401" s="50"/>
      <c r="D11401" s="50"/>
      <c r="E11401" s="56"/>
      <c r="F11401" s="50"/>
      <c r="L11401" s="50"/>
      <c r="N11401" s="50"/>
      <c r="O11401" s="50"/>
      <c r="P11401" s="50"/>
    </row>
    <row r="11402" spans="1:16">
      <c r="A11402" s="50"/>
      <c r="C11402" s="50"/>
      <c r="D11402" s="50"/>
      <c r="E11402" s="56"/>
      <c r="F11402" s="50"/>
      <c r="L11402" s="50"/>
      <c r="N11402" s="50"/>
      <c r="O11402" s="50"/>
      <c r="P11402" s="50"/>
    </row>
    <row r="11403" spans="1:16">
      <c r="A11403" s="50"/>
      <c r="C11403" s="50"/>
      <c r="D11403" s="50"/>
      <c r="E11403" s="56"/>
      <c r="F11403" s="50"/>
      <c r="L11403" s="50"/>
      <c r="N11403" s="50"/>
      <c r="O11403" s="50"/>
      <c r="P11403" s="50"/>
    </row>
    <row r="11404" spans="1:16">
      <c r="A11404" s="50"/>
      <c r="C11404" s="50"/>
      <c r="D11404" s="50"/>
      <c r="E11404" s="56"/>
      <c r="F11404" s="50"/>
      <c r="L11404" s="50"/>
      <c r="N11404" s="50"/>
      <c r="O11404" s="50"/>
      <c r="P11404" s="50"/>
    </row>
    <row r="11405" spans="1:16">
      <c r="A11405" s="50"/>
      <c r="C11405" s="50"/>
      <c r="D11405" s="50"/>
      <c r="E11405" s="56"/>
      <c r="F11405" s="50"/>
      <c r="L11405" s="50"/>
      <c r="N11405" s="50"/>
      <c r="O11405" s="50"/>
      <c r="P11405" s="50"/>
    </row>
    <row r="11406" spans="1:16">
      <c r="A11406" s="50"/>
      <c r="C11406" s="50"/>
      <c r="D11406" s="50"/>
      <c r="E11406" s="56"/>
      <c r="F11406" s="50"/>
      <c r="L11406" s="50"/>
      <c r="N11406" s="50"/>
      <c r="O11406" s="50"/>
      <c r="P11406" s="50"/>
    </row>
    <row r="11407" spans="1:16">
      <c r="A11407" s="50"/>
      <c r="C11407" s="50"/>
      <c r="D11407" s="50"/>
      <c r="E11407" s="56"/>
      <c r="F11407" s="50"/>
      <c r="L11407" s="50"/>
      <c r="N11407" s="50"/>
      <c r="O11407" s="50"/>
      <c r="P11407" s="50"/>
    </row>
    <row r="11408" spans="1:16">
      <c r="A11408" s="50"/>
      <c r="C11408" s="50"/>
      <c r="D11408" s="50"/>
      <c r="E11408" s="56"/>
      <c r="F11408" s="50"/>
      <c r="L11408" s="50"/>
      <c r="N11408" s="50"/>
      <c r="O11408" s="50"/>
      <c r="P11408" s="50"/>
    </row>
    <row r="11409" spans="1:16">
      <c r="A11409" s="50"/>
      <c r="C11409" s="50"/>
      <c r="D11409" s="50"/>
      <c r="E11409" s="56"/>
      <c r="F11409" s="50"/>
      <c r="L11409" s="50"/>
      <c r="N11409" s="50"/>
      <c r="O11409" s="50"/>
      <c r="P11409" s="50"/>
    </row>
    <row r="11410" spans="1:16">
      <c r="A11410" s="50"/>
      <c r="C11410" s="50"/>
      <c r="D11410" s="50"/>
      <c r="E11410" s="56"/>
      <c r="F11410" s="50"/>
      <c r="L11410" s="50"/>
      <c r="N11410" s="50"/>
      <c r="O11410" s="50"/>
      <c r="P11410" s="50"/>
    </row>
    <row r="11411" spans="1:16">
      <c r="A11411" s="50"/>
      <c r="C11411" s="50"/>
      <c r="D11411" s="50"/>
      <c r="E11411" s="56"/>
      <c r="F11411" s="50"/>
      <c r="L11411" s="50"/>
      <c r="N11411" s="50"/>
      <c r="O11411" s="50"/>
      <c r="P11411" s="50"/>
    </row>
    <row r="11412" spans="1:16">
      <c r="A11412" s="50"/>
      <c r="C11412" s="50"/>
      <c r="D11412" s="50"/>
      <c r="E11412" s="56"/>
      <c r="F11412" s="50"/>
      <c r="L11412" s="50"/>
      <c r="N11412" s="50"/>
      <c r="O11412" s="50"/>
      <c r="P11412" s="50"/>
    </row>
    <row r="11413" spans="1:16">
      <c r="A11413" s="50"/>
      <c r="C11413" s="50"/>
      <c r="D11413" s="50"/>
      <c r="E11413" s="56"/>
      <c r="F11413" s="50"/>
      <c r="L11413" s="50"/>
      <c r="N11413" s="50"/>
      <c r="O11413" s="50"/>
      <c r="P11413" s="50"/>
    </row>
    <row r="11414" spans="1:16">
      <c r="A11414" s="50"/>
      <c r="C11414" s="50"/>
      <c r="D11414" s="50"/>
      <c r="E11414" s="56"/>
      <c r="F11414" s="50"/>
      <c r="L11414" s="50"/>
      <c r="N11414" s="50"/>
      <c r="O11414" s="50"/>
      <c r="P11414" s="50"/>
    </row>
    <row r="11415" spans="1:16">
      <c r="A11415" s="50"/>
      <c r="C11415" s="50"/>
      <c r="D11415" s="50"/>
      <c r="E11415" s="56"/>
      <c r="F11415" s="50"/>
      <c r="L11415" s="50"/>
      <c r="N11415" s="50"/>
      <c r="O11415" s="50"/>
      <c r="P11415" s="50"/>
    </row>
    <row r="11416" spans="1:16">
      <c r="A11416" s="50"/>
      <c r="C11416" s="50"/>
      <c r="D11416" s="50"/>
      <c r="E11416" s="56"/>
      <c r="F11416" s="50"/>
      <c r="L11416" s="50"/>
      <c r="N11416" s="50"/>
      <c r="O11416" s="50"/>
      <c r="P11416" s="50"/>
    </row>
    <row r="11417" spans="1:16">
      <c r="A11417" s="50"/>
      <c r="C11417" s="50"/>
      <c r="D11417" s="50"/>
      <c r="E11417" s="56"/>
      <c r="F11417" s="50"/>
      <c r="L11417" s="50"/>
      <c r="N11417" s="50"/>
      <c r="O11417" s="50"/>
      <c r="P11417" s="50"/>
    </row>
    <row r="11418" spans="1:16">
      <c r="A11418" s="50"/>
      <c r="C11418" s="50"/>
      <c r="D11418" s="50"/>
      <c r="E11418" s="56"/>
      <c r="F11418" s="50"/>
      <c r="L11418" s="50"/>
      <c r="N11418" s="50"/>
      <c r="O11418" s="50"/>
      <c r="P11418" s="50"/>
    </row>
    <row r="11419" spans="1:16">
      <c r="A11419" s="50"/>
      <c r="C11419" s="50"/>
      <c r="D11419" s="50"/>
      <c r="E11419" s="56"/>
      <c r="F11419" s="50"/>
      <c r="L11419" s="50"/>
      <c r="N11419" s="50"/>
      <c r="O11419" s="50"/>
      <c r="P11419" s="50"/>
    </row>
    <row r="11420" spans="1:16">
      <c r="A11420" s="50"/>
      <c r="C11420" s="50"/>
      <c r="D11420" s="50"/>
      <c r="E11420" s="56"/>
      <c r="F11420" s="50"/>
      <c r="L11420" s="50"/>
      <c r="N11420" s="50"/>
      <c r="O11420" s="50"/>
      <c r="P11420" s="50"/>
    </row>
    <row r="11421" spans="1:16">
      <c r="A11421" s="50"/>
      <c r="C11421" s="50"/>
      <c r="D11421" s="50"/>
      <c r="E11421" s="56"/>
      <c r="F11421" s="50"/>
      <c r="L11421" s="50"/>
      <c r="N11421" s="50"/>
      <c r="O11421" s="50"/>
      <c r="P11421" s="50"/>
    </row>
    <row r="11422" spans="1:16">
      <c r="A11422" s="50"/>
      <c r="C11422" s="50"/>
      <c r="D11422" s="50"/>
      <c r="E11422" s="56"/>
      <c r="F11422" s="50"/>
      <c r="L11422" s="50"/>
      <c r="N11422" s="50"/>
      <c r="O11422" s="50"/>
      <c r="P11422" s="50"/>
    </row>
    <row r="11423" spans="1:16">
      <c r="A11423" s="50"/>
      <c r="C11423" s="50"/>
      <c r="D11423" s="50"/>
      <c r="E11423" s="56"/>
      <c r="F11423" s="50"/>
      <c r="L11423" s="50"/>
      <c r="N11423" s="50"/>
      <c r="O11423" s="50"/>
      <c r="P11423" s="50"/>
    </row>
    <row r="11424" spans="1:16">
      <c r="A11424" s="50"/>
      <c r="C11424" s="50"/>
      <c r="D11424" s="50"/>
      <c r="E11424" s="56"/>
      <c r="F11424" s="50"/>
      <c r="L11424" s="50"/>
      <c r="N11424" s="50"/>
      <c r="O11424" s="50"/>
      <c r="P11424" s="50"/>
    </row>
    <row r="11425" spans="1:16">
      <c r="A11425" s="50"/>
      <c r="C11425" s="50"/>
      <c r="D11425" s="50"/>
      <c r="E11425" s="56"/>
      <c r="F11425" s="50"/>
      <c r="L11425" s="50"/>
      <c r="N11425" s="50"/>
      <c r="O11425" s="50"/>
      <c r="P11425" s="50"/>
    </row>
    <row r="11426" spans="1:16">
      <c r="A11426" s="50"/>
      <c r="C11426" s="50"/>
      <c r="D11426" s="50"/>
      <c r="E11426" s="56"/>
      <c r="F11426" s="50"/>
      <c r="L11426" s="50"/>
      <c r="N11426" s="50"/>
      <c r="O11426" s="50"/>
      <c r="P11426" s="50"/>
    </row>
    <row r="11427" spans="1:16">
      <c r="A11427" s="50"/>
      <c r="C11427" s="50"/>
      <c r="D11427" s="50"/>
      <c r="E11427" s="56"/>
      <c r="F11427" s="50"/>
      <c r="L11427" s="50"/>
      <c r="N11427" s="50"/>
      <c r="O11427" s="50"/>
      <c r="P11427" s="50"/>
    </row>
    <row r="11428" spans="1:16">
      <c r="A11428" s="50"/>
      <c r="C11428" s="50"/>
      <c r="D11428" s="50"/>
      <c r="E11428" s="56"/>
      <c r="F11428" s="50"/>
      <c r="L11428" s="50"/>
      <c r="N11428" s="50"/>
      <c r="O11428" s="50"/>
      <c r="P11428" s="50"/>
    </row>
    <row r="11429" spans="1:16">
      <c r="A11429" s="50"/>
      <c r="C11429" s="50"/>
      <c r="D11429" s="50"/>
      <c r="E11429" s="56"/>
      <c r="F11429" s="50"/>
      <c r="L11429" s="50"/>
      <c r="N11429" s="50"/>
      <c r="O11429" s="50"/>
      <c r="P11429" s="50"/>
    </row>
    <row r="11430" spans="1:16">
      <c r="A11430" s="50"/>
      <c r="C11430" s="50"/>
      <c r="D11430" s="50"/>
      <c r="E11430" s="56"/>
      <c r="F11430" s="50"/>
      <c r="L11430" s="50"/>
      <c r="N11430" s="50"/>
      <c r="O11430" s="50"/>
      <c r="P11430" s="50"/>
    </row>
    <row r="11431" spans="1:16">
      <c r="A11431" s="50"/>
      <c r="C11431" s="50"/>
      <c r="D11431" s="50"/>
      <c r="E11431" s="56"/>
      <c r="F11431" s="50"/>
      <c r="L11431" s="50"/>
      <c r="N11431" s="50"/>
      <c r="O11431" s="50"/>
      <c r="P11431" s="50"/>
    </row>
    <row r="11432" spans="1:16">
      <c r="A11432" s="50"/>
      <c r="C11432" s="50"/>
      <c r="D11432" s="50"/>
      <c r="E11432" s="56"/>
      <c r="F11432" s="50"/>
      <c r="L11432" s="50"/>
      <c r="N11432" s="50"/>
      <c r="O11432" s="50"/>
      <c r="P11432" s="50"/>
    </row>
    <row r="11433" spans="1:16">
      <c r="A11433" s="50"/>
      <c r="C11433" s="50"/>
      <c r="D11433" s="50"/>
      <c r="E11433" s="56"/>
      <c r="F11433" s="50"/>
      <c r="L11433" s="50"/>
      <c r="N11433" s="50"/>
      <c r="O11433" s="50"/>
      <c r="P11433" s="50"/>
    </row>
    <row r="11434" spans="1:16">
      <c r="A11434" s="50"/>
      <c r="C11434" s="50"/>
      <c r="D11434" s="50"/>
      <c r="E11434" s="56"/>
      <c r="F11434" s="50"/>
      <c r="L11434" s="50"/>
      <c r="N11434" s="50"/>
      <c r="O11434" s="50"/>
      <c r="P11434" s="50"/>
    </row>
    <row r="11435" spans="1:16">
      <c r="A11435" s="50"/>
      <c r="C11435" s="50"/>
      <c r="D11435" s="50"/>
      <c r="E11435" s="56"/>
      <c r="F11435" s="50"/>
      <c r="L11435" s="50"/>
      <c r="N11435" s="50"/>
      <c r="O11435" s="50"/>
      <c r="P11435" s="50"/>
    </row>
    <row r="11436" spans="1:16">
      <c r="A11436" s="50"/>
      <c r="C11436" s="50"/>
      <c r="D11436" s="50"/>
      <c r="E11436" s="56"/>
      <c r="F11436" s="50"/>
      <c r="L11436" s="50"/>
      <c r="N11436" s="50"/>
      <c r="O11436" s="50"/>
      <c r="P11436" s="50"/>
    </row>
    <row r="11437" spans="1:16">
      <c r="A11437" s="50"/>
      <c r="C11437" s="50"/>
      <c r="D11437" s="50"/>
      <c r="E11437" s="56"/>
      <c r="F11437" s="50"/>
      <c r="L11437" s="50"/>
      <c r="N11437" s="50"/>
      <c r="O11437" s="50"/>
      <c r="P11437" s="50"/>
    </row>
    <row r="11438" spans="1:16">
      <c r="A11438" s="50"/>
      <c r="C11438" s="50"/>
      <c r="D11438" s="50"/>
      <c r="E11438" s="56"/>
      <c r="F11438" s="50"/>
      <c r="L11438" s="50"/>
      <c r="N11438" s="50"/>
      <c r="O11438" s="50"/>
      <c r="P11438" s="50"/>
    </row>
    <row r="11439" spans="1:16">
      <c r="A11439" s="50"/>
      <c r="C11439" s="50"/>
      <c r="D11439" s="50"/>
      <c r="E11439" s="56"/>
      <c r="F11439" s="50"/>
      <c r="L11439" s="50"/>
      <c r="N11439" s="50"/>
      <c r="O11439" s="50"/>
      <c r="P11439" s="50"/>
    </row>
    <row r="11440" spans="1:16">
      <c r="A11440" s="50"/>
      <c r="C11440" s="50"/>
      <c r="D11440" s="50"/>
      <c r="E11440" s="56"/>
      <c r="F11440" s="50"/>
      <c r="L11440" s="50"/>
      <c r="N11440" s="50"/>
      <c r="O11440" s="50"/>
      <c r="P11440" s="50"/>
    </row>
    <row r="11441" spans="1:16">
      <c r="A11441" s="50"/>
      <c r="C11441" s="50"/>
      <c r="D11441" s="50"/>
      <c r="E11441" s="56"/>
      <c r="F11441" s="50"/>
      <c r="L11441" s="50"/>
      <c r="N11441" s="50"/>
      <c r="O11441" s="50"/>
      <c r="P11441" s="50"/>
    </row>
    <row r="11442" spans="1:16">
      <c r="A11442" s="50"/>
      <c r="C11442" s="50"/>
      <c r="D11442" s="50"/>
      <c r="E11442" s="56"/>
      <c r="F11442" s="50"/>
      <c r="L11442" s="50"/>
      <c r="N11442" s="50"/>
      <c r="O11442" s="50"/>
      <c r="P11442" s="50"/>
    </row>
    <row r="11443" spans="1:16">
      <c r="A11443" s="50"/>
      <c r="C11443" s="50"/>
      <c r="D11443" s="50"/>
      <c r="E11443" s="56"/>
      <c r="F11443" s="50"/>
      <c r="L11443" s="50"/>
      <c r="N11443" s="50"/>
      <c r="O11443" s="50"/>
      <c r="P11443" s="50"/>
    </row>
    <row r="11444" spans="1:16">
      <c r="A11444" s="50"/>
      <c r="C11444" s="50"/>
      <c r="D11444" s="50"/>
      <c r="E11444" s="56"/>
      <c r="F11444" s="50"/>
      <c r="L11444" s="50"/>
      <c r="N11444" s="50"/>
      <c r="O11444" s="50"/>
      <c r="P11444" s="50"/>
    </row>
    <row r="11445" spans="1:16">
      <c r="A11445" s="50"/>
      <c r="C11445" s="50"/>
      <c r="D11445" s="50"/>
      <c r="E11445" s="56"/>
      <c r="F11445" s="50"/>
      <c r="L11445" s="50"/>
      <c r="N11445" s="50"/>
      <c r="O11445" s="50"/>
      <c r="P11445" s="50"/>
    </row>
    <row r="11446" spans="1:16">
      <c r="A11446" s="50"/>
      <c r="C11446" s="50"/>
      <c r="D11446" s="50"/>
      <c r="E11446" s="56"/>
      <c r="F11446" s="50"/>
      <c r="L11446" s="50"/>
      <c r="N11446" s="50"/>
      <c r="O11446" s="50"/>
      <c r="P11446" s="50"/>
    </row>
    <row r="11447" spans="1:16">
      <c r="A11447" s="50"/>
      <c r="C11447" s="50"/>
      <c r="D11447" s="50"/>
      <c r="E11447" s="56"/>
      <c r="F11447" s="50"/>
      <c r="L11447" s="50"/>
      <c r="N11447" s="50"/>
      <c r="O11447" s="50"/>
      <c r="P11447" s="50"/>
    </row>
    <row r="11448" spans="1:16">
      <c r="A11448" s="50"/>
      <c r="C11448" s="50"/>
      <c r="D11448" s="50"/>
      <c r="E11448" s="56"/>
      <c r="F11448" s="50"/>
      <c r="L11448" s="50"/>
      <c r="N11448" s="50"/>
      <c r="O11448" s="50"/>
      <c r="P11448" s="50"/>
    </row>
    <row r="11449" spans="1:16">
      <c r="A11449" s="50"/>
      <c r="C11449" s="50"/>
      <c r="D11449" s="50"/>
      <c r="E11449" s="56"/>
      <c r="F11449" s="50"/>
      <c r="L11449" s="50"/>
      <c r="N11449" s="50"/>
      <c r="O11449" s="50"/>
      <c r="P11449" s="50"/>
    </row>
    <row r="11450" spans="1:16">
      <c r="A11450" s="50"/>
      <c r="C11450" s="50"/>
      <c r="D11450" s="50"/>
      <c r="E11450" s="56"/>
      <c r="F11450" s="50"/>
      <c r="L11450" s="50"/>
      <c r="N11450" s="50"/>
      <c r="O11450" s="50"/>
      <c r="P11450" s="50"/>
    </row>
    <row r="11451" spans="1:16">
      <c r="A11451" s="50"/>
      <c r="C11451" s="50"/>
      <c r="D11451" s="50"/>
      <c r="E11451" s="56"/>
      <c r="F11451" s="50"/>
      <c r="L11451" s="50"/>
      <c r="N11451" s="50"/>
      <c r="O11451" s="50"/>
      <c r="P11451" s="50"/>
    </row>
    <row r="11452" spans="1:16">
      <c r="A11452" s="50"/>
      <c r="C11452" s="50"/>
      <c r="D11452" s="50"/>
      <c r="E11452" s="56"/>
      <c r="F11452" s="50"/>
      <c r="L11452" s="50"/>
      <c r="N11452" s="50"/>
      <c r="O11452" s="50"/>
      <c r="P11452" s="50"/>
    </row>
    <row r="11453" spans="1:16">
      <c r="A11453" s="50"/>
      <c r="C11453" s="50"/>
      <c r="D11453" s="50"/>
      <c r="E11453" s="56"/>
      <c r="F11453" s="50"/>
      <c r="L11453" s="50"/>
      <c r="N11453" s="50"/>
      <c r="O11453" s="50"/>
      <c r="P11453" s="50"/>
    </row>
    <row r="11454" spans="1:16">
      <c r="A11454" s="50"/>
      <c r="C11454" s="50"/>
      <c r="D11454" s="50"/>
      <c r="E11454" s="56"/>
      <c r="F11454" s="50"/>
      <c r="L11454" s="50"/>
      <c r="N11454" s="50"/>
      <c r="O11454" s="50"/>
      <c r="P11454" s="50"/>
    </row>
    <row r="11455" spans="1:16">
      <c r="A11455" s="50"/>
      <c r="C11455" s="50"/>
      <c r="D11455" s="50"/>
      <c r="E11455" s="56"/>
      <c r="F11455" s="50"/>
      <c r="L11455" s="50"/>
      <c r="N11455" s="50"/>
      <c r="O11455" s="50"/>
      <c r="P11455" s="50"/>
    </row>
    <row r="11456" spans="1:16">
      <c r="A11456" s="50"/>
      <c r="C11456" s="50"/>
      <c r="D11456" s="50"/>
      <c r="E11456" s="56"/>
      <c r="F11456" s="50"/>
      <c r="L11456" s="50"/>
      <c r="N11456" s="50"/>
      <c r="O11456" s="50"/>
      <c r="P11456" s="50"/>
    </row>
    <row r="11457" spans="1:16">
      <c r="A11457" s="50"/>
      <c r="C11457" s="50"/>
      <c r="D11457" s="50"/>
      <c r="E11457" s="56"/>
      <c r="F11457" s="50"/>
      <c r="L11457" s="50"/>
      <c r="N11457" s="50"/>
      <c r="O11457" s="50"/>
      <c r="P11457" s="50"/>
    </row>
    <row r="11458" spans="1:16">
      <c r="A11458" s="50"/>
      <c r="C11458" s="50"/>
      <c r="D11458" s="50"/>
      <c r="E11458" s="56"/>
      <c r="F11458" s="50"/>
      <c r="L11458" s="50"/>
      <c r="N11458" s="50"/>
      <c r="O11458" s="50"/>
      <c r="P11458" s="50"/>
    </row>
    <row r="11459" spans="1:16">
      <c r="A11459" s="50"/>
      <c r="C11459" s="50"/>
      <c r="D11459" s="50"/>
      <c r="E11459" s="56"/>
      <c r="F11459" s="50"/>
      <c r="L11459" s="50"/>
      <c r="N11459" s="50"/>
      <c r="O11459" s="50"/>
      <c r="P11459" s="50"/>
    </row>
    <row r="11460" spans="1:16">
      <c r="A11460" s="50"/>
      <c r="C11460" s="50"/>
      <c r="D11460" s="50"/>
      <c r="E11460" s="56"/>
      <c r="F11460" s="50"/>
      <c r="L11460" s="50"/>
      <c r="N11460" s="50"/>
      <c r="O11460" s="50"/>
      <c r="P11460" s="50"/>
    </row>
    <row r="11461" spans="1:16">
      <c r="A11461" s="50"/>
      <c r="C11461" s="50"/>
      <c r="D11461" s="50"/>
      <c r="E11461" s="56"/>
      <c r="F11461" s="50"/>
      <c r="L11461" s="50"/>
      <c r="N11461" s="50"/>
      <c r="O11461" s="50"/>
      <c r="P11461" s="50"/>
    </row>
    <row r="11462" spans="1:16">
      <c r="A11462" s="50"/>
      <c r="C11462" s="50"/>
      <c r="D11462" s="50"/>
      <c r="E11462" s="56"/>
      <c r="F11462" s="50"/>
      <c r="L11462" s="50"/>
      <c r="N11462" s="50"/>
      <c r="O11462" s="50"/>
      <c r="P11462" s="50"/>
    </row>
    <row r="11463" spans="1:16">
      <c r="A11463" s="50"/>
      <c r="C11463" s="50"/>
      <c r="D11463" s="50"/>
      <c r="E11463" s="56"/>
      <c r="F11463" s="50"/>
      <c r="L11463" s="50"/>
      <c r="N11463" s="50"/>
      <c r="O11463" s="50"/>
      <c r="P11463" s="50"/>
    </row>
    <row r="11464" spans="1:16">
      <c r="A11464" s="50"/>
      <c r="C11464" s="50"/>
      <c r="D11464" s="50"/>
      <c r="E11464" s="56"/>
      <c r="F11464" s="50"/>
      <c r="L11464" s="50"/>
      <c r="N11464" s="50"/>
      <c r="O11464" s="50"/>
      <c r="P11464" s="50"/>
    </row>
    <row r="11465" spans="1:16">
      <c r="A11465" s="50"/>
      <c r="C11465" s="50"/>
      <c r="D11465" s="50"/>
      <c r="E11465" s="56"/>
      <c r="F11465" s="50"/>
      <c r="L11465" s="50"/>
      <c r="N11465" s="50"/>
      <c r="O11465" s="50"/>
      <c r="P11465" s="50"/>
    </row>
    <row r="11466" spans="1:16">
      <c r="A11466" s="50"/>
      <c r="C11466" s="50"/>
      <c r="D11466" s="50"/>
      <c r="E11466" s="56"/>
      <c r="F11466" s="50"/>
      <c r="L11466" s="50"/>
      <c r="N11466" s="50"/>
      <c r="O11466" s="50"/>
      <c r="P11466" s="50"/>
    </row>
    <row r="11467" spans="1:16">
      <c r="A11467" s="50"/>
      <c r="C11467" s="50"/>
      <c r="D11467" s="50"/>
      <c r="E11467" s="56"/>
      <c r="F11467" s="50"/>
      <c r="L11467" s="50"/>
      <c r="N11467" s="50"/>
      <c r="O11467" s="50"/>
      <c r="P11467" s="50"/>
    </row>
    <row r="11468" spans="1:16">
      <c r="A11468" s="50"/>
      <c r="C11468" s="50"/>
      <c r="D11468" s="50"/>
      <c r="E11468" s="56"/>
      <c r="F11468" s="50"/>
      <c r="L11468" s="50"/>
      <c r="N11468" s="50"/>
      <c r="O11468" s="50"/>
      <c r="P11468" s="50"/>
    </row>
    <row r="11469" spans="1:16">
      <c r="A11469" s="50"/>
      <c r="C11469" s="50"/>
      <c r="D11469" s="50"/>
      <c r="E11469" s="56"/>
      <c r="F11469" s="50"/>
      <c r="L11469" s="50"/>
      <c r="N11469" s="50"/>
      <c r="O11469" s="50"/>
      <c r="P11469" s="50"/>
    </row>
    <row r="11470" spans="1:16">
      <c r="A11470" s="50"/>
      <c r="C11470" s="50"/>
      <c r="D11470" s="50"/>
      <c r="E11470" s="56"/>
      <c r="F11470" s="50"/>
      <c r="L11470" s="50"/>
      <c r="N11470" s="50"/>
      <c r="O11470" s="50"/>
      <c r="P11470" s="50"/>
    </row>
    <row r="11471" spans="1:16">
      <c r="A11471" s="50"/>
      <c r="C11471" s="50"/>
      <c r="D11471" s="50"/>
      <c r="E11471" s="56"/>
      <c r="F11471" s="50"/>
      <c r="L11471" s="50"/>
      <c r="N11471" s="50"/>
      <c r="O11471" s="50"/>
      <c r="P11471" s="50"/>
    </row>
    <row r="11472" spans="1:16">
      <c r="A11472" s="50"/>
      <c r="C11472" s="50"/>
      <c r="D11472" s="50"/>
      <c r="E11472" s="56"/>
      <c r="F11472" s="50"/>
      <c r="L11472" s="50"/>
      <c r="N11472" s="50"/>
      <c r="O11472" s="50"/>
      <c r="P11472" s="50"/>
    </row>
    <row r="11473" spans="1:16">
      <c r="A11473" s="50"/>
      <c r="C11473" s="50"/>
      <c r="D11473" s="50"/>
      <c r="E11473" s="56"/>
      <c r="F11473" s="50"/>
      <c r="L11473" s="50"/>
      <c r="N11473" s="50"/>
      <c r="O11473" s="50"/>
      <c r="P11473" s="50"/>
    </row>
    <row r="11474" spans="1:16">
      <c r="A11474" s="50"/>
      <c r="C11474" s="50"/>
      <c r="D11474" s="50"/>
      <c r="E11474" s="56"/>
      <c r="F11474" s="50"/>
      <c r="L11474" s="50"/>
      <c r="N11474" s="50"/>
      <c r="O11474" s="50"/>
      <c r="P11474" s="50"/>
    </row>
    <row r="11475" spans="1:16">
      <c r="A11475" s="50"/>
      <c r="C11475" s="50"/>
      <c r="D11475" s="50"/>
      <c r="E11475" s="56"/>
      <c r="F11475" s="50"/>
      <c r="L11475" s="50"/>
      <c r="N11475" s="50"/>
      <c r="O11475" s="50"/>
      <c r="P11475" s="50"/>
    </row>
    <row r="11476" spans="1:16">
      <c r="A11476" s="50"/>
      <c r="C11476" s="50"/>
      <c r="D11476" s="50"/>
      <c r="E11476" s="56"/>
      <c r="F11476" s="50"/>
      <c r="L11476" s="50"/>
      <c r="N11476" s="50"/>
      <c r="O11476" s="50"/>
      <c r="P11476" s="50"/>
    </row>
    <row r="11477" spans="1:16">
      <c r="A11477" s="50"/>
      <c r="C11477" s="50"/>
      <c r="D11477" s="50"/>
      <c r="E11477" s="56"/>
      <c r="F11477" s="50"/>
      <c r="L11477" s="50"/>
      <c r="N11477" s="50"/>
      <c r="O11477" s="50"/>
      <c r="P11477" s="50"/>
    </row>
    <row r="11478" spans="1:16">
      <c r="A11478" s="50"/>
      <c r="C11478" s="50"/>
      <c r="D11478" s="50"/>
      <c r="E11478" s="56"/>
      <c r="F11478" s="50"/>
      <c r="L11478" s="50"/>
      <c r="N11478" s="50"/>
      <c r="O11478" s="50"/>
      <c r="P11478" s="50"/>
    </row>
    <row r="11479" spans="1:16">
      <c r="A11479" s="50"/>
      <c r="C11479" s="50"/>
      <c r="D11479" s="50"/>
      <c r="E11479" s="56"/>
      <c r="F11479" s="50"/>
      <c r="L11479" s="50"/>
      <c r="N11479" s="50"/>
      <c r="O11479" s="50"/>
      <c r="P11479" s="50"/>
    </row>
    <row r="11480" spans="1:16">
      <c r="A11480" s="50"/>
      <c r="C11480" s="50"/>
      <c r="D11480" s="50"/>
      <c r="E11480" s="56"/>
      <c r="F11480" s="50"/>
      <c r="L11480" s="50"/>
      <c r="N11480" s="50"/>
      <c r="O11480" s="50"/>
      <c r="P11480" s="50"/>
    </row>
    <row r="11481" spans="1:16">
      <c r="A11481" s="50"/>
      <c r="C11481" s="50"/>
      <c r="D11481" s="50"/>
      <c r="E11481" s="56"/>
      <c r="F11481" s="50"/>
      <c r="L11481" s="50"/>
      <c r="N11481" s="50"/>
      <c r="O11481" s="50"/>
      <c r="P11481" s="50"/>
    </row>
    <row r="11482" spans="1:16">
      <c r="A11482" s="50"/>
      <c r="C11482" s="50"/>
      <c r="D11482" s="50"/>
      <c r="E11482" s="56"/>
      <c r="F11482" s="50"/>
      <c r="L11482" s="50"/>
      <c r="N11482" s="50"/>
      <c r="O11482" s="50"/>
      <c r="P11482" s="50"/>
    </row>
    <row r="11483" spans="1:16">
      <c r="A11483" s="50"/>
      <c r="C11483" s="50"/>
      <c r="D11483" s="50"/>
      <c r="E11483" s="56"/>
      <c r="F11483" s="50"/>
      <c r="L11483" s="50"/>
      <c r="N11483" s="50"/>
      <c r="O11483" s="50"/>
      <c r="P11483" s="50"/>
    </row>
    <row r="11484" spans="1:16">
      <c r="A11484" s="50"/>
      <c r="C11484" s="50"/>
      <c r="D11484" s="50"/>
      <c r="E11484" s="56"/>
      <c r="F11484" s="50"/>
      <c r="L11484" s="50"/>
      <c r="N11484" s="50"/>
      <c r="O11484" s="50"/>
      <c r="P11484" s="50"/>
    </row>
    <row r="11485" spans="1:16">
      <c r="A11485" s="50"/>
      <c r="C11485" s="50"/>
      <c r="D11485" s="50"/>
      <c r="E11485" s="56"/>
      <c r="F11485" s="50"/>
      <c r="L11485" s="50"/>
      <c r="N11485" s="50"/>
      <c r="O11485" s="50"/>
      <c r="P11485" s="50"/>
    </row>
    <row r="11486" spans="1:16">
      <c r="A11486" s="50"/>
      <c r="C11486" s="50"/>
      <c r="D11486" s="50"/>
      <c r="E11486" s="56"/>
      <c r="F11486" s="50"/>
      <c r="L11486" s="50"/>
      <c r="N11486" s="50"/>
      <c r="O11486" s="50"/>
      <c r="P11486" s="50"/>
    </row>
    <row r="11487" spans="1:16">
      <c r="A11487" s="50"/>
      <c r="C11487" s="50"/>
      <c r="D11487" s="50"/>
      <c r="E11487" s="56"/>
      <c r="F11487" s="50"/>
      <c r="L11487" s="50"/>
      <c r="N11487" s="50"/>
      <c r="O11487" s="50"/>
      <c r="P11487" s="50"/>
    </row>
    <row r="11488" spans="1:16">
      <c r="A11488" s="50"/>
      <c r="C11488" s="50"/>
      <c r="D11488" s="50"/>
      <c r="E11488" s="56"/>
      <c r="F11488" s="50"/>
      <c r="L11488" s="50"/>
      <c r="N11488" s="50"/>
      <c r="O11488" s="50"/>
      <c r="P11488" s="50"/>
    </row>
    <row r="11489" spans="1:16">
      <c r="A11489" s="50"/>
      <c r="C11489" s="50"/>
      <c r="D11489" s="50"/>
      <c r="E11489" s="56"/>
      <c r="F11489" s="50"/>
      <c r="L11489" s="50"/>
      <c r="N11489" s="50"/>
      <c r="O11489" s="50"/>
      <c r="P11489" s="50"/>
    </row>
    <row r="11490" spans="1:16">
      <c r="A11490" s="50"/>
      <c r="C11490" s="50"/>
      <c r="D11490" s="50"/>
      <c r="E11490" s="56"/>
      <c r="F11490" s="50"/>
      <c r="L11490" s="50"/>
      <c r="N11490" s="50"/>
      <c r="O11490" s="50"/>
      <c r="P11490" s="50"/>
    </row>
    <row r="11491" spans="1:16">
      <c r="A11491" s="50"/>
      <c r="C11491" s="50"/>
      <c r="D11491" s="50"/>
      <c r="E11491" s="56"/>
      <c r="F11491" s="50"/>
      <c r="L11491" s="50"/>
      <c r="N11491" s="50"/>
      <c r="O11491" s="50"/>
      <c r="P11491" s="50"/>
    </row>
    <row r="11492" spans="1:16">
      <c r="A11492" s="50"/>
      <c r="C11492" s="50"/>
      <c r="D11492" s="50"/>
      <c r="E11492" s="56"/>
      <c r="F11492" s="50"/>
      <c r="L11492" s="50"/>
      <c r="N11492" s="50"/>
      <c r="O11492" s="50"/>
      <c r="P11492" s="50"/>
    </row>
    <row r="11493" spans="1:16">
      <c r="A11493" s="50"/>
      <c r="C11493" s="50"/>
      <c r="D11493" s="50"/>
      <c r="E11493" s="56"/>
      <c r="F11493" s="50"/>
      <c r="L11493" s="50"/>
      <c r="N11493" s="50"/>
      <c r="O11493" s="50"/>
      <c r="P11493" s="50"/>
    </row>
    <row r="11494" spans="1:16">
      <c r="A11494" s="50"/>
      <c r="C11494" s="50"/>
      <c r="D11494" s="50"/>
      <c r="E11494" s="56"/>
      <c r="F11494" s="50"/>
      <c r="L11494" s="50"/>
      <c r="N11494" s="50"/>
      <c r="O11494" s="50"/>
      <c r="P11494" s="50"/>
    </row>
    <row r="11495" spans="1:16">
      <c r="A11495" s="50"/>
      <c r="C11495" s="50"/>
      <c r="D11495" s="50"/>
      <c r="E11495" s="56"/>
      <c r="F11495" s="50"/>
      <c r="L11495" s="50"/>
      <c r="N11495" s="50"/>
      <c r="O11495" s="50"/>
      <c r="P11495" s="50"/>
    </row>
    <row r="11496" spans="1:16">
      <c r="A11496" s="50"/>
      <c r="C11496" s="50"/>
      <c r="D11496" s="50"/>
      <c r="E11496" s="56"/>
      <c r="F11496" s="50"/>
      <c r="L11496" s="50"/>
      <c r="N11496" s="50"/>
      <c r="O11496" s="50"/>
      <c r="P11496" s="50"/>
    </row>
    <row r="11497" spans="1:16">
      <c r="A11497" s="50"/>
      <c r="C11497" s="50"/>
      <c r="D11497" s="50"/>
      <c r="E11497" s="56"/>
      <c r="F11497" s="50"/>
      <c r="L11497" s="50"/>
      <c r="N11497" s="50"/>
      <c r="O11497" s="50"/>
      <c r="P11497" s="50"/>
    </row>
    <row r="11498" spans="1:16">
      <c r="A11498" s="50"/>
      <c r="C11498" s="50"/>
      <c r="D11498" s="50"/>
      <c r="E11498" s="56"/>
      <c r="F11498" s="50"/>
      <c r="L11498" s="50"/>
      <c r="N11498" s="50"/>
      <c r="O11498" s="50"/>
      <c r="P11498" s="50"/>
    </row>
    <row r="11499" spans="1:16">
      <c r="A11499" s="50"/>
      <c r="C11499" s="50"/>
      <c r="D11499" s="50"/>
      <c r="E11499" s="56"/>
      <c r="F11499" s="50"/>
      <c r="L11499" s="50"/>
      <c r="N11499" s="50"/>
      <c r="O11499" s="50"/>
      <c r="P11499" s="50"/>
    </row>
    <row r="11500" spans="1:16">
      <c r="A11500" s="50"/>
      <c r="C11500" s="50"/>
      <c r="D11500" s="50"/>
      <c r="E11500" s="56"/>
      <c r="F11500" s="50"/>
      <c r="L11500" s="50"/>
      <c r="N11500" s="50"/>
      <c r="O11500" s="50"/>
      <c r="P11500" s="50"/>
    </row>
    <row r="11501" spans="1:16">
      <c r="A11501" s="50"/>
      <c r="C11501" s="50"/>
      <c r="D11501" s="50"/>
      <c r="E11501" s="56"/>
      <c r="F11501" s="50"/>
      <c r="L11501" s="50"/>
      <c r="N11501" s="50"/>
      <c r="O11501" s="50"/>
      <c r="P11501" s="50"/>
    </row>
    <row r="11502" spans="1:16">
      <c r="A11502" s="50"/>
      <c r="C11502" s="50"/>
      <c r="D11502" s="50"/>
      <c r="E11502" s="56"/>
      <c r="F11502" s="50"/>
      <c r="L11502" s="50"/>
      <c r="N11502" s="50"/>
      <c r="O11502" s="50"/>
      <c r="P11502" s="50"/>
    </row>
    <row r="11503" spans="1:16">
      <c r="A11503" s="50"/>
      <c r="C11503" s="50"/>
      <c r="D11503" s="50"/>
      <c r="E11503" s="56"/>
      <c r="F11503" s="50"/>
      <c r="L11503" s="50"/>
      <c r="N11503" s="50"/>
      <c r="O11503" s="50"/>
      <c r="P11503" s="50"/>
    </row>
    <row r="11504" spans="1:16">
      <c r="A11504" s="50"/>
      <c r="C11504" s="50"/>
      <c r="D11504" s="50"/>
      <c r="E11504" s="56"/>
      <c r="F11504" s="50"/>
      <c r="L11504" s="50"/>
      <c r="N11504" s="50"/>
      <c r="O11504" s="50"/>
      <c r="P11504" s="50"/>
    </row>
    <row r="11505" spans="1:16">
      <c r="A11505" s="50"/>
      <c r="C11505" s="50"/>
      <c r="D11505" s="50"/>
      <c r="E11505" s="56"/>
      <c r="F11505" s="50"/>
      <c r="L11505" s="50"/>
      <c r="N11505" s="50"/>
      <c r="O11505" s="50"/>
      <c r="P11505" s="50"/>
    </row>
    <row r="11506" spans="1:16">
      <c r="A11506" s="50"/>
      <c r="C11506" s="50"/>
      <c r="D11506" s="50"/>
      <c r="E11506" s="56"/>
      <c r="F11506" s="50"/>
      <c r="L11506" s="50"/>
      <c r="N11506" s="50"/>
      <c r="O11506" s="50"/>
      <c r="P11506" s="50"/>
    </row>
    <row r="11507" spans="1:16">
      <c r="A11507" s="50"/>
      <c r="C11507" s="50"/>
      <c r="D11507" s="50"/>
      <c r="E11507" s="56"/>
      <c r="F11507" s="50"/>
      <c r="L11507" s="50"/>
      <c r="N11507" s="50"/>
      <c r="O11507" s="50"/>
      <c r="P11507" s="50"/>
    </row>
    <row r="11508" spans="1:16">
      <c r="A11508" s="50"/>
      <c r="C11508" s="50"/>
      <c r="D11508" s="50"/>
      <c r="E11508" s="56"/>
      <c r="F11508" s="50"/>
      <c r="L11508" s="50"/>
      <c r="N11508" s="50"/>
      <c r="O11508" s="50"/>
      <c r="P11508" s="50"/>
    </row>
    <row r="11509" spans="1:16">
      <c r="A11509" s="50"/>
      <c r="C11509" s="50"/>
      <c r="D11509" s="50"/>
      <c r="E11509" s="56"/>
      <c r="F11509" s="50"/>
      <c r="L11509" s="50"/>
      <c r="N11509" s="50"/>
      <c r="O11509" s="50"/>
      <c r="P11509" s="50"/>
    </row>
    <row r="11510" spans="1:16">
      <c r="A11510" s="50"/>
      <c r="C11510" s="50"/>
      <c r="D11510" s="50"/>
      <c r="E11510" s="56"/>
      <c r="F11510" s="50"/>
      <c r="L11510" s="50"/>
      <c r="N11510" s="50"/>
      <c r="O11510" s="50"/>
      <c r="P11510" s="50"/>
    </row>
    <row r="11511" spans="1:16">
      <c r="A11511" s="50"/>
      <c r="C11511" s="50"/>
      <c r="D11511" s="50"/>
      <c r="E11511" s="56"/>
      <c r="F11511" s="50"/>
      <c r="L11511" s="50"/>
      <c r="N11511" s="50"/>
      <c r="O11511" s="50"/>
      <c r="P11511" s="50"/>
    </row>
    <row r="11512" spans="1:16">
      <c r="A11512" s="50"/>
      <c r="C11512" s="50"/>
      <c r="D11512" s="50"/>
      <c r="E11512" s="56"/>
      <c r="F11512" s="50"/>
      <c r="L11512" s="50"/>
      <c r="N11512" s="50"/>
      <c r="O11512" s="50"/>
      <c r="P11512" s="50"/>
    </row>
    <row r="11513" spans="1:16">
      <c r="A11513" s="50"/>
      <c r="C11513" s="50"/>
      <c r="D11513" s="50"/>
      <c r="E11513" s="56"/>
      <c r="F11513" s="50"/>
      <c r="L11513" s="50"/>
      <c r="N11513" s="50"/>
      <c r="O11513" s="50"/>
      <c r="P11513" s="50"/>
    </row>
    <row r="11514" spans="1:16">
      <c r="A11514" s="50"/>
      <c r="C11514" s="50"/>
      <c r="D11514" s="50"/>
      <c r="E11514" s="56"/>
      <c r="F11514" s="50"/>
      <c r="L11514" s="50"/>
      <c r="N11514" s="50"/>
      <c r="O11514" s="50"/>
      <c r="P11514" s="50"/>
    </row>
    <row r="11515" spans="1:16">
      <c r="A11515" s="50"/>
      <c r="C11515" s="50"/>
      <c r="D11515" s="50"/>
      <c r="E11515" s="56"/>
      <c r="F11515" s="50"/>
      <c r="L11515" s="50"/>
      <c r="N11515" s="50"/>
      <c r="O11515" s="50"/>
      <c r="P11515" s="50"/>
    </row>
    <row r="11516" spans="1:16">
      <c r="A11516" s="50"/>
      <c r="C11516" s="50"/>
      <c r="D11516" s="50"/>
      <c r="E11516" s="56"/>
      <c r="F11516" s="50"/>
      <c r="L11516" s="50"/>
      <c r="N11516" s="50"/>
      <c r="O11516" s="50"/>
      <c r="P11516" s="50"/>
    </row>
    <row r="11517" spans="1:16">
      <c r="A11517" s="50"/>
      <c r="C11517" s="50"/>
      <c r="D11517" s="50"/>
      <c r="E11517" s="56"/>
      <c r="F11517" s="50"/>
      <c r="L11517" s="50"/>
      <c r="N11517" s="50"/>
      <c r="O11517" s="50"/>
      <c r="P11517" s="50"/>
    </row>
    <row r="11518" spans="1:16">
      <c r="A11518" s="50"/>
      <c r="C11518" s="50"/>
      <c r="D11518" s="50"/>
      <c r="E11518" s="56"/>
      <c r="F11518" s="50"/>
      <c r="L11518" s="50"/>
      <c r="N11518" s="50"/>
      <c r="O11518" s="50"/>
      <c r="P11518" s="50"/>
    </row>
    <row r="11519" spans="1:16">
      <c r="A11519" s="50"/>
      <c r="C11519" s="50"/>
      <c r="D11519" s="50"/>
      <c r="E11519" s="56"/>
      <c r="F11519" s="50"/>
      <c r="L11519" s="50"/>
      <c r="N11519" s="50"/>
      <c r="O11519" s="50"/>
      <c r="P11519" s="50"/>
    </row>
    <row r="11520" spans="1:16">
      <c r="A11520" s="50"/>
      <c r="C11520" s="50"/>
      <c r="D11520" s="50"/>
      <c r="E11520" s="56"/>
      <c r="F11520" s="50"/>
      <c r="L11520" s="50"/>
      <c r="N11520" s="50"/>
      <c r="O11520" s="50"/>
      <c r="P11520" s="50"/>
    </row>
    <row r="11521" spans="1:16">
      <c r="A11521" s="50"/>
      <c r="C11521" s="50"/>
      <c r="D11521" s="50"/>
      <c r="E11521" s="56"/>
      <c r="F11521" s="50"/>
      <c r="L11521" s="50"/>
      <c r="N11521" s="50"/>
      <c r="O11521" s="50"/>
      <c r="P11521" s="50"/>
    </row>
    <row r="11522" spans="1:16">
      <c r="A11522" s="50"/>
      <c r="C11522" s="50"/>
      <c r="D11522" s="50"/>
      <c r="E11522" s="56"/>
      <c r="F11522" s="50"/>
      <c r="L11522" s="50"/>
      <c r="N11522" s="50"/>
      <c r="O11522" s="50"/>
      <c r="P11522" s="50"/>
    </row>
    <row r="11523" spans="1:16">
      <c r="A11523" s="50"/>
      <c r="C11523" s="50"/>
      <c r="D11523" s="50"/>
      <c r="E11523" s="56"/>
      <c r="F11523" s="50"/>
      <c r="L11523" s="50"/>
      <c r="N11523" s="50"/>
      <c r="O11523" s="50"/>
      <c r="P11523" s="50"/>
    </row>
    <row r="11524" spans="1:16">
      <c r="A11524" s="50"/>
      <c r="C11524" s="50"/>
      <c r="D11524" s="50"/>
      <c r="E11524" s="56"/>
      <c r="F11524" s="50"/>
      <c r="L11524" s="50"/>
      <c r="N11524" s="50"/>
      <c r="O11524" s="50"/>
      <c r="P11524" s="50"/>
    </row>
    <row r="11525" spans="1:16">
      <c r="A11525" s="50"/>
      <c r="C11525" s="50"/>
      <c r="D11525" s="50"/>
      <c r="E11525" s="56"/>
      <c r="F11525" s="50"/>
      <c r="L11525" s="50"/>
      <c r="N11525" s="50"/>
      <c r="O11525" s="50"/>
      <c r="P11525" s="50"/>
    </row>
    <row r="11526" spans="1:16">
      <c r="A11526" s="50"/>
      <c r="C11526" s="50"/>
      <c r="D11526" s="50"/>
      <c r="E11526" s="56"/>
      <c r="F11526" s="50"/>
      <c r="L11526" s="50"/>
      <c r="N11526" s="50"/>
      <c r="O11526" s="50"/>
      <c r="P11526" s="50"/>
    </row>
    <row r="11527" spans="1:16">
      <c r="A11527" s="50"/>
      <c r="C11527" s="50"/>
      <c r="D11527" s="50"/>
      <c r="E11527" s="56"/>
      <c r="F11527" s="50"/>
      <c r="L11527" s="50"/>
      <c r="N11527" s="50"/>
      <c r="O11527" s="50"/>
      <c r="P11527" s="50"/>
    </row>
    <row r="11528" spans="1:16">
      <c r="A11528" s="50"/>
      <c r="C11528" s="50"/>
      <c r="D11528" s="50"/>
      <c r="E11528" s="56"/>
      <c r="F11528" s="50"/>
      <c r="L11528" s="50"/>
      <c r="N11528" s="50"/>
      <c r="O11528" s="50"/>
      <c r="P11528" s="50"/>
    </row>
    <row r="11529" spans="1:16">
      <c r="A11529" s="50"/>
      <c r="C11529" s="50"/>
      <c r="D11529" s="50"/>
      <c r="E11529" s="56"/>
      <c r="F11529" s="50"/>
      <c r="L11529" s="50"/>
      <c r="N11529" s="50"/>
      <c r="O11529" s="50"/>
      <c r="P11529" s="50"/>
    </row>
    <row r="11530" spans="1:16">
      <c r="A11530" s="50"/>
      <c r="C11530" s="50"/>
      <c r="D11530" s="50"/>
      <c r="E11530" s="56"/>
      <c r="F11530" s="50"/>
      <c r="L11530" s="50"/>
      <c r="N11530" s="50"/>
      <c r="O11530" s="50"/>
      <c r="P11530" s="50"/>
    </row>
    <row r="11531" spans="1:16">
      <c r="A11531" s="50"/>
      <c r="C11531" s="50"/>
      <c r="D11531" s="50"/>
      <c r="E11531" s="56"/>
      <c r="F11531" s="50"/>
      <c r="L11531" s="50"/>
      <c r="N11531" s="50"/>
      <c r="O11531" s="50"/>
      <c r="P11531" s="50"/>
    </row>
    <row r="11532" spans="1:16">
      <c r="A11532" s="50"/>
      <c r="C11532" s="50"/>
      <c r="D11532" s="50"/>
      <c r="E11532" s="56"/>
      <c r="F11532" s="50"/>
      <c r="L11532" s="50"/>
      <c r="N11532" s="50"/>
      <c r="O11532" s="50"/>
      <c r="P11532" s="50"/>
    </row>
    <row r="11533" spans="1:16">
      <c r="A11533" s="50"/>
      <c r="C11533" s="50"/>
      <c r="D11533" s="50"/>
      <c r="E11533" s="56"/>
      <c r="F11533" s="50"/>
      <c r="L11533" s="50"/>
      <c r="N11533" s="50"/>
      <c r="O11533" s="50"/>
      <c r="P11533" s="50"/>
    </row>
    <row r="11534" spans="1:16">
      <c r="A11534" s="50"/>
      <c r="C11534" s="50"/>
      <c r="D11534" s="50"/>
      <c r="E11534" s="56"/>
      <c r="F11534" s="50"/>
      <c r="L11534" s="50"/>
      <c r="N11534" s="50"/>
      <c r="O11534" s="50"/>
      <c r="P11534" s="50"/>
    </row>
    <row r="11535" spans="1:16">
      <c r="A11535" s="50"/>
      <c r="C11535" s="50"/>
      <c r="D11535" s="50"/>
      <c r="E11535" s="56"/>
      <c r="F11535" s="50"/>
      <c r="L11535" s="50"/>
      <c r="N11535" s="50"/>
      <c r="O11535" s="50"/>
      <c r="P11535" s="50"/>
    </row>
    <row r="11536" spans="1:16">
      <c r="A11536" s="50"/>
      <c r="C11536" s="50"/>
      <c r="D11536" s="50"/>
      <c r="E11536" s="56"/>
      <c r="F11536" s="50"/>
      <c r="L11536" s="50"/>
      <c r="N11536" s="50"/>
      <c r="O11536" s="50"/>
      <c r="P11536" s="50"/>
    </row>
    <row r="11537" spans="1:16">
      <c r="A11537" s="50"/>
      <c r="C11537" s="50"/>
      <c r="D11537" s="50"/>
      <c r="E11537" s="56"/>
      <c r="F11537" s="50"/>
      <c r="L11537" s="50"/>
      <c r="N11537" s="50"/>
      <c r="O11537" s="50"/>
      <c r="P11537" s="50"/>
    </row>
    <row r="11538" spans="1:16">
      <c r="A11538" s="50"/>
      <c r="C11538" s="50"/>
      <c r="D11538" s="50"/>
      <c r="E11538" s="56"/>
      <c r="F11538" s="50"/>
      <c r="L11538" s="50"/>
      <c r="N11538" s="50"/>
      <c r="O11538" s="50"/>
      <c r="P11538" s="50"/>
    </row>
    <row r="11539" spans="1:16">
      <c r="A11539" s="50"/>
      <c r="C11539" s="50"/>
      <c r="D11539" s="50"/>
      <c r="E11539" s="56"/>
      <c r="F11539" s="50"/>
      <c r="L11539" s="50"/>
      <c r="N11539" s="50"/>
      <c r="O11539" s="50"/>
      <c r="P11539" s="50"/>
    </row>
    <row r="11540" spans="1:16">
      <c r="A11540" s="50"/>
      <c r="C11540" s="50"/>
      <c r="D11540" s="50"/>
      <c r="E11540" s="56"/>
      <c r="F11540" s="50"/>
      <c r="L11540" s="50"/>
      <c r="N11540" s="50"/>
      <c r="O11540" s="50"/>
      <c r="P11540" s="50"/>
    </row>
    <row r="11541" spans="1:16">
      <c r="A11541" s="50"/>
      <c r="C11541" s="50"/>
      <c r="D11541" s="50"/>
      <c r="E11541" s="56"/>
      <c r="F11541" s="50"/>
      <c r="L11541" s="50"/>
      <c r="N11541" s="50"/>
      <c r="O11541" s="50"/>
      <c r="P11541" s="50"/>
    </row>
    <row r="11542" spans="1:16">
      <c r="A11542" s="50"/>
      <c r="C11542" s="50"/>
      <c r="D11542" s="50"/>
      <c r="E11542" s="56"/>
      <c r="F11542" s="50"/>
      <c r="L11542" s="50"/>
      <c r="N11542" s="50"/>
      <c r="O11542" s="50"/>
      <c r="P11542" s="50"/>
    </row>
    <row r="11543" spans="1:16">
      <c r="A11543" s="50"/>
      <c r="C11543" s="50"/>
      <c r="D11543" s="50"/>
      <c r="E11543" s="56"/>
      <c r="F11543" s="50"/>
      <c r="L11543" s="50"/>
      <c r="N11543" s="50"/>
      <c r="O11543" s="50"/>
      <c r="P11543" s="50"/>
    </row>
    <row r="11544" spans="1:16">
      <c r="A11544" s="50"/>
      <c r="C11544" s="50"/>
      <c r="D11544" s="50"/>
      <c r="E11544" s="56"/>
      <c r="F11544" s="50"/>
      <c r="L11544" s="50"/>
      <c r="N11544" s="50"/>
      <c r="O11544" s="50"/>
      <c r="P11544" s="50"/>
    </row>
    <row r="11545" spans="1:16">
      <c r="A11545" s="50"/>
      <c r="C11545" s="50"/>
      <c r="D11545" s="50"/>
      <c r="E11545" s="56"/>
      <c r="F11545" s="50"/>
      <c r="L11545" s="50"/>
      <c r="N11545" s="50"/>
      <c r="O11545" s="50"/>
      <c r="P11545" s="50"/>
    </row>
    <row r="11546" spans="1:16">
      <c r="A11546" s="50"/>
      <c r="C11546" s="50"/>
      <c r="D11546" s="50"/>
      <c r="E11546" s="56"/>
      <c r="F11546" s="50"/>
      <c r="L11546" s="50"/>
      <c r="N11546" s="50"/>
      <c r="O11546" s="50"/>
      <c r="P11546" s="50"/>
    </row>
    <row r="11547" spans="1:16">
      <c r="A11547" s="50"/>
      <c r="C11547" s="50"/>
      <c r="D11547" s="50"/>
      <c r="E11547" s="56"/>
      <c r="F11547" s="50"/>
      <c r="L11547" s="50"/>
      <c r="N11547" s="50"/>
      <c r="O11547" s="50"/>
      <c r="P11547" s="50"/>
    </row>
    <row r="11548" spans="1:16">
      <c r="A11548" s="50"/>
      <c r="C11548" s="50"/>
      <c r="D11548" s="50"/>
      <c r="E11548" s="56"/>
      <c r="F11548" s="50"/>
      <c r="L11548" s="50"/>
      <c r="N11548" s="50"/>
      <c r="O11548" s="50"/>
      <c r="P11548" s="50"/>
    </row>
    <row r="11549" spans="1:16">
      <c r="A11549" s="50"/>
      <c r="C11549" s="50"/>
      <c r="D11549" s="50"/>
      <c r="E11549" s="56"/>
      <c r="F11549" s="50"/>
      <c r="L11549" s="50"/>
      <c r="N11549" s="50"/>
      <c r="O11549" s="50"/>
      <c r="P11549" s="50"/>
    </row>
    <row r="11550" spans="1:16">
      <c r="A11550" s="50"/>
      <c r="C11550" s="50"/>
      <c r="D11550" s="50"/>
      <c r="E11550" s="56"/>
      <c r="F11550" s="50"/>
      <c r="L11550" s="50"/>
      <c r="N11550" s="50"/>
      <c r="O11550" s="50"/>
      <c r="P11550" s="50"/>
    </row>
    <row r="11551" spans="1:16">
      <c r="A11551" s="50"/>
      <c r="C11551" s="50"/>
      <c r="D11551" s="50"/>
      <c r="E11551" s="56"/>
      <c r="F11551" s="50"/>
      <c r="L11551" s="50"/>
      <c r="N11551" s="50"/>
      <c r="O11551" s="50"/>
      <c r="P11551" s="50"/>
    </row>
    <row r="11552" spans="1:16">
      <c r="A11552" s="50"/>
      <c r="C11552" s="50"/>
      <c r="D11552" s="50"/>
      <c r="E11552" s="56"/>
      <c r="F11552" s="50"/>
      <c r="L11552" s="50"/>
      <c r="N11552" s="50"/>
      <c r="O11552" s="50"/>
      <c r="P11552" s="50"/>
    </row>
    <row r="11553" spans="1:16">
      <c r="A11553" s="50"/>
      <c r="C11553" s="50"/>
      <c r="D11553" s="50"/>
      <c r="E11553" s="56"/>
      <c r="F11553" s="50"/>
      <c r="L11553" s="50"/>
      <c r="N11553" s="50"/>
      <c r="O11553" s="50"/>
      <c r="P11553" s="50"/>
    </row>
    <row r="11554" spans="1:16">
      <c r="A11554" s="50"/>
      <c r="C11554" s="50"/>
      <c r="D11554" s="50"/>
      <c r="E11554" s="56"/>
      <c r="F11554" s="50"/>
      <c r="L11554" s="50"/>
      <c r="N11554" s="50"/>
      <c r="O11554" s="50"/>
      <c r="P11554" s="50"/>
    </row>
    <row r="11555" spans="1:16">
      <c r="A11555" s="50"/>
      <c r="C11555" s="50"/>
      <c r="D11555" s="50"/>
      <c r="E11555" s="56"/>
      <c r="F11555" s="50"/>
      <c r="L11555" s="50"/>
      <c r="N11555" s="50"/>
      <c r="O11555" s="50"/>
      <c r="P11555" s="50"/>
    </row>
    <row r="11556" spans="1:16">
      <c r="A11556" s="50"/>
      <c r="C11556" s="50"/>
      <c r="D11556" s="50"/>
      <c r="E11556" s="56"/>
      <c r="F11556" s="50"/>
      <c r="L11556" s="50"/>
      <c r="N11556" s="50"/>
      <c r="O11556" s="50"/>
      <c r="P11556" s="50"/>
    </row>
    <row r="11557" spans="1:16">
      <c r="A11557" s="50"/>
      <c r="C11557" s="50"/>
      <c r="D11557" s="50"/>
      <c r="E11557" s="56"/>
      <c r="F11557" s="50"/>
      <c r="L11557" s="50"/>
      <c r="N11557" s="50"/>
      <c r="O11557" s="50"/>
      <c r="P11557" s="50"/>
    </row>
    <row r="11558" spans="1:16">
      <c r="A11558" s="50"/>
      <c r="C11558" s="50"/>
      <c r="D11558" s="50"/>
      <c r="E11558" s="56"/>
      <c r="F11558" s="50"/>
      <c r="L11558" s="50"/>
      <c r="N11558" s="50"/>
      <c r="O11558" s="50"/>
      <c r="P11558" s="50"/>
    </row>
    <row r="11559" spans="1:16">
      <c r="A11559" s="50"/>
      <c r="C11559" s="50"/>
      <c r="D11559" s="50"/>
      <c r="E11559" s="56"/>
      <c r="F11559" s="50"/>
      <c r="L11559" s="50"/>
      <c r="N11559" s="50"/>
      <c r="O11559" s="50"/>
      <c r="P11559" s="50"/>
    </row>
    <row r="11560" spans="1:16">
      <c r="A11560" s="50"/>
      <c r="C11560" s="50"/>
      <c r="D11560" s="50"/>
      <c r="E11560" s="56"/>
      <c r="F11560" s="50"/>
      <c r="L11560" s="50"/>
      <c r="N11560" s="50"/>
      <c r="O11560" s="50"/>
      <c r="P11560" s="50"/>
    </row>
    <row r="11561" spans="1:16">
      <c r="A11561" s="50"/>
      <c r="C11561" s="50"/>
      <c r="D11561" s="50"/>
      <c r="E11561" s="56"/>
      <c r="F11561" s="50"/>
      <c r="L11561" s="50"/>
      <c r="N11561" s="50"/>
      <c r="O11561" s="50"/>
      <c r="P11561" s="50"/>
    </row>
    <row r="11562" spans="1:16">
      <c r="A11562" s="50"/>
      <c r="C11562" s="50"/>
      <c r="D11562" s="50"/>
      <c r="E11562" s="56"/>
      <c r="F11562" s="50"/>
      <c r="L11562" s="50"/>
      <c r="N11562" s="50"/>
      <c r="O11562" s="50"/>
      <c r="P11562" s="50"/>
    </row>
    <row r="11563" spans="1:16">
      <c r="A11563" s="50"/>
      <c r="C11563" s="50"/>
      <c r="D11563" s="50"/>
      <c r="E11563" s="56"/>
      <c r="F11563" s="50"/>
      <c r="L11563" s="50"/>
      <c r="N11563" s="50"/>
      <c r="O11563" s="50"/>
      <c r="P11563" s="50"/>
    </row>
    <row r="11564" spans="1:16">
      <c r="A11564" s="50"/>
      <c r="C11564" s="50"/>
      <c r="D11564" s="50"/>
      <c r="E11564" s="56"/>
      <c r="F11564" s="50"/>
      <c r="L11564" s="50"/>
      <c r="N11564" s="50"/>
      <c r="O11564" s="50"/>
      <c r="P11564" s="50"/>
    </row>
    <row r="11565" spans="1:16">
      <c r="A11565" s="50"/>
      <c r="C11565" s="50"/>
      <c r="D11565" s="50"/>
      <c r="E11565" s="56"/>
      <c r="F11565" s="50"/>
      <c r="L11565" s="50"/>
      <c r="N11565" s="50"/>
      <c r="O11565" s="50"/>
      <c r="P11565" s="50"/>
    </row>
    <row r="11566" spans="1:16">
      <c r="A11566" s="50"/>
      <c r="C11566" s="50"/>
      <c r="D11566" s="50"/>
      <c r="E11566" s="56"/>
      <c r="F11566" s="50"/>
      <c r="L11566" s="50"/>
      <c r="N11566" s="50"/>
      <c r="O11566" s="50"/>
      <c r="P11566" s="50"/>
    </row>
    <row r="11567" spans="1:16">
      <c r="A11567" s="50"/>
      <c r="C11567" s="50"/>
      <c r="D11567" s="50"/>
      <c r="E11567" s="56"/>
      <c r="F11567" s="50"/>
      <c r="L11567" s="50"/>
      <c r="N11567" s="50"/>
      <c r="O11567" s="50"/>
      <c r="P11567" s="50"/>
    </row>
    <row r="11568" spans="1:16">
      <c r="A11568" s="50"/>
      <c r="C11568" s="50"/>
      <c r="D11568" s="50"/>
      <c r="E11568" s="56"/>
      <c r="F11568" s="50"/>
      <c r="L11568" s="50"/>
      <c r="N11568" s="50"/>
      <c r="O11568" s="50"/>
      <c r="P11568" s="50"/>
    </row>
    <row r="11569" spans="1:16">
      <c r="A11569" s="50"/>
      <c r="C11569" s="50"/>
      <c r="D11569" s="50"/>
      <c r="E11569" s="56"/>
      <c r="F11569" s="50"/>
      <c r="L11569" s="50"/>
      <c r="N11569" s="50"/>
      <c r="O11569" s="50"/>
      <c r="P11569" s="50"/>
    </row>
    <row r="11570" spans="1:16">
      <c r="A11570" s="50"/>
      <c r="C11570" s="50"/>
      <c r="D11570" s="50"/>
      <c r="E11570" s="56"/>
      <c r="F11570" s="50"/>
      <c r="L11570" s="50"/>
      <c r="N11570" s="50"/>
      <c r="O11570" s="50"/>
      <c r="P11570" s="50"/>
    </row>
    <row r="11571" spans="1:16">
      <c r="A11571" s="50"/>
      <c r="C11571" s="50"/>
      <c r="D11571" s="50"/>
      <c r="E11571" s="56"/>
      <c r="F11571" s="50"/>
      <c r="L11571" s="50"/>
      <c r="N11571" s="50"/>
      <c r="O11571" s="50"/>
      <c r="P11571" s="50"/>
    </row>
    <row r="11572" spans="1:16">
      <c r="A11572" s="50"/>
      <c r="C11572" s="50"/>
      <c r="D11572" s="50"/>
      <c r="E11572" s="56"/>
      <c r="F11572" s="50"/>
      <c r="L11572" s="50"/>
      <c r="N11572" s="50"/>
      <c r="O11572" s="50"/>
      <c r="P11572" s="50"/>
    </row>
    <row r="11573" spans="1:16">
      <c r="A11573" s="50"/>
      <c r="C11573" s="50"/>
      <c r="D11573" s="50"/>
      <c r="E11573" s="56"/>
      <c r="F11573" s="50"/>
      <c r="L11573" s="50"/>
      <c r="N11573" s="50"/>
      <c r="O11573" s="50"/>
      <c r="P11573" s="50"/>
    </row>
    <row r="11574" spans="1:16">
      <c r="A11574" s="50"/>
      <c r="C11574" s="50"/>
      <c r="D11574" s="50"/>
      <c r="E11574" s="56"/>
      <c r="F11574" s="50"/>
      <c r="L11574" s="50"/>
      <c r="N11574" s="50"/>
      <c r="O11574" s="50"/>
      <c r="P11574" s="50"/>
    </row>
    <row r="11575" spans="1:16">
      <c r="A11575" s="50"/>
      <c r="C11575" s="50"/>
      <c r="D11575" s="50"/>
      <c r="E11575" s="56"/>
      <c r="F11575" s="50"/>
      <c r="L11575" s="50"/>
      <c r="N11575" s="50"/>
      <c r="O11575" s="50"/>
      <c r="P11575" s="50"/>
    </row>
    <row r="11576" spans="1:16">
      <c r="A11576" s="50"/>
      <c r="C11576" s="50"/>
      <c r="D11576" s="50"/>
      <c r="E11576" s="56"/>
      <c r="F11576" s="50"/>
      <c r="L11576" s="50"/>
      <c r="N11576" s="50"/>
      <c r="O11576" s="50"/>
      <c r="P11576" s="50"/>
    </row>
    <row r="11577" spans="1:16">
      <c r="A11577" s="50"/>
      <c r="C11577" s="50"/>
      <c r="D11577" s="50"/>
      <c r="E11577" s="56"/>
      <c r="F11577" s="50"/>
      <c r="L11577" s="50"/>
      <c r="N11577" s="50"/>
      <c r="O11577" s="50"/>
      <c r="P11577" s="50"/>
    </row>
    <row r="11578" spans="1:16">
      <c r="A11578" s="50"/>
      <c r="C11578" s="50"/>
      <c r="D11578" s="50"/>
      <c r="E11578" s="56"/>
      <c r="F11578" s="50"/>
      <c r="L11578" s="50"/>
      <c r="N11578" s="50"/>
      <c r="O11578" s="50"/>
      <c r="P11578" s="50"/>
    </row>
    <row r="11579" spans="1:16">
      <c r="A11579" s="50"/>
      <c r="C11579" s="50"/>
      <c r="D11579" s="50"/>
      <c r="E11579" s="56"/>
      <c r="F11579" s="50"/>
      <c r="L11579" s="50"/>
      <c r="N11579" s="50"/>
      <c r="O11579" s="50"/>
      <c r="P11579" s="50"/>
    </row>
    <row r="11580" spans="1:16">
      <c r="A11580" s="50"/>
      <c r="C11580" s="50"/>
      <c r="D11580" s="50"/>
      <c r="E11580" s="56"/>
      <c r="F11580" s="50"/>
      <c r="L11580" s="50"/>
      <c r="N11580" s="50"/>
      <c r="O11580" s="50"/>
      <c r="P11580" s="50"/>
    </row>
    <row r="11581" spans="1:16">
      <c r="A11581" s="50"/>
      <c r="C11581" s="50"/>
      <c r="D11581" s="50"/>
      <c r="E11581" s="56"/>
      <c r="F11581" s="50"/>
      <c r="L11581" s="50"/>
      <c r="N11581" s="50"/>
      <c r="O11581" s="50"/>
      <c r="P11581" s="50"/>
    </row>
    <row r="11582" spans="1:16">
      <c r="A11582" s="50"/>
      <c r="C11582" s="50"/>
      <c r="D11582" s="50"/>
      <c r="E11582" s="56"/>
      <c r="F11582" s="50"/>
      <c r="L11582" s="50"/>
      <c r="N11582" s="50"/>
      <c r="O11582" s="50"/>
      <c r="P11582" s="50"/>
    </row>
    <row r="11583" spans="1:16">
      <c r="A11583" s="50"/>
      <c r="C11583" s="50"/>
      <c r="D11583" s="50"/>
      <c r="E11583" s="56"/>
      <c r="F11583" s="50"/>
      <c r="L11583" s="50"/>
      <c r="N11583" s="50"/>
      <c r="O11583" s="50"/>
      <c r="P11583" s="50"/>
    </row>
    <row r="11584" spans="1:16">
      <c r="A11584" s="50"/>
      <c r="C11584" s="50"/>
      <c r="D11584" s="50"/>
      <c r="E11584" s="56"/>
      <c r="F11584" s="50"/>
      <c r="L11584" s="50"/>
      <c r="N11584" s="50"/>
      <c r="O11584" s="50"/>
      <c r="P11584" s="50"/>
    </row>
    <row r="11585" spans="1:16">
      <c r="A11585" s="50"/>
      <c r="C11585" s="50"/>
      <c r="D11585" s="50"/>
      <c r="E11585" s="56"/>
      <c r="F11585" s="50"/>
      <c r="L11585" s="50"/>
      <c r="N11585" s="50"/>
      <c r="O11585" s="50"/>
      <c r="P11585" s="50"/>
    </row>
    <row r="11586" spans="1:16">
      <c r="A11586" s="50"/>
      <c r="C11586" s="50"/>
      <c r="D11586" s="50"/>
      <c r="E11586" s="56"/>
      <c r="F11586" s="50"/>
      <c r="L11586" s="50"/>
      <c r="N11586" s="50"/>
      <c r="O11586" s="50"/>
      <c r="P11586" s="50"/>
    </row>
    <row r="11587" spans="1:16">
      <c r="A11587" s="50"/>
      <c r="C11587" s="50"/>
      <c r="D11587" s="50"/>
      <c r="E11587" s="56"/>
      <c r="F11587" s="50"/>
      <c r="L11587" s="50"/>
      <c r="N11587" s="50"/>
      <c r="O11587" s="50"/>
      <c r="P11587" s="50"/>
    </row>
    <row r="11588" spans="1:16">
      <c r="A11588" s="50"/>
      <c r="C11588" s="50"/>
      <c r="D11588" s="50"/>
      <c r="E11588" s="56"/>
      <c r="F11588" s="50"/>
      <c r="L11588" s="50"/>
      <c r="N11588" s="50"/>
      <c r="O11588" s="50"/>
      <c r="P11588" s="50"/>
    </row>
    <row r="11589" spans="1:16">
      <c r="A11589" s="50"/>
      <c r="C11589" s="50"/>
      <c r="D11589" s="50"/>
      <c r="E11589" s="56"/>
      <c r="F11589" s="50"/>
      <c r="L11589" s="50"/>
      <c r="N11589" s="50"/>
      <c r="O11589" s="50"/>
      <c r="P11589" s="50"/>
    </row>
    <row r="11590" spans="1:16">
      <c r="A11590" s="50"/>
      <c r="C11590" s="50"/>
      <c r="D11590" s="50"/>
      <c r="E11590" s="56"/>
      <c r="F11590" s="50"/>
      <c r="L11590" s="50"/>
      <c r="N11590" s="50"/>
      <c r="O11590" s="50"/>
      <c r="P11590" s="50"/>
    </row>
    <row r="11591" spans="1:16">
      <c r="A11591" s="50"/>
      <c r="C11591" s="50"/>
      <c r="D11591" s="50"/>
      <c r="E11591" s="56"/>
      <c r="F11591" s="50"/>
      <c r="L11591" s="50"/>
      <c r="N11591" s="50"/>
      <c r="O11591" s="50"/>
      <c r="P11591" s="50"/>
    </row>
    <row r="11592" spans="1:16">
      <c r="A11592" s="50"/>
      <c r="C11592" s="50"/>
      <c r="D11592" s="50"/>
      <c r="E11592" s="56"/>
      <c r="F11592" s="50"/>
      <c r="L11592" s="50"/>
      <c r="N11592" s="50"/>
      <c r="O11592" s="50"/>
      <c r="P11592" s="50"/>
    </row>
    <row r="11593" spans="1:16">
      <c r="A11593" s="50"/>
      <c r="C11593" s="50"/>
      <c r="D11593" s="50"/>
      <c r="E11593" s="56"/>
      <c r="F11593" s="50"/>
      <c r="L11593" s="50"/>
      <c r="N11593" s="50"/>
      <c r="O11593" s="50"/>
      <c r="P11593" s="50"/>
    </row>
    <row r="11594" spans="1:16">
      <c r="A11594" s="50"/>
      <c r="C11594" s="50"/>
      <c r="D11594" s="50"/>
      <c r="E11594" s="56"/>
      <c r="F11594" s="50"/>
      <c r="L11594" s="50"/>
      <c r="N11594" s="50"/>
      <c r="O11594" s="50"/>
      <c r="P11594" s="50"/>
    </row>
    <row r="11595" spans="1:16">
      <c r="A11595" s="50"/>
      <c r="C11595" s="50"/>
      <c r="D11595" s="50"/>
      <c r="E11595" s="56"/>
      <c r="F11595" s="50"/>
      <c r="L11595" s="50"/>
      <c r="N11595" s="50"/>
      <c r="O11595" s="50"/>
      <c r="P11595" s="50"/>
    </row>
    <row r="11596" spans="1:16">
      <c r="A11596" s="50"/>
      <c r="C11596" s="50"/>
      <c r="D11596" s="50"/>
      <c r="E11596" s="56"/>
      <c r="F11596" s="50"/>
      <c r="L11596" s="50"/>
      <c r="N11596" s="50"/>
      <c r="O11596" s="50"/>
      <c r="P11596" s="50"/>
    </row>
    <row r="11597" spans="1:16">
      <c r="A11597" s="50"/>
      <c r="C11597" s="50"/>
      <c r="D11597" s="50"/>
      <c r="E11597" s="56"/>
      <c r="F11597" s="50"/>
      <c r="L11597" s="50"/>
      <c r="N11597" s="50"/>
      <c r="O11597" s="50"/>
      <c r="P11597" s="50"/>
    </row>
    <row r="11598" spans="1:16">
      <c r="A11598" s="50"/>
      <c r="C11598" s="50"/>
      <c r="D11598" s="50"/>
      <c r="E11598" s="56"/>
      <c r="F11598" s="50"/>
      <c r="L11598" s="50"/>
      <c r="N11598" s="50"/>
      <c r="O11598" s="50"/>
      <c r="P11598" s="50"/>
    </row>
    <row r="11599" spans="1:16">
      <c r="A11599" s="50"/>
      <c r="C11599" s="50"/>
      <c r="D11599" s="50"/>
      <c r="E11599" s="56"/>
      <c r="F11599" s="50"/>
      <c r="L11599" s="50"/>
      <c r="N11599" s="50"/>
      <c r="O11599" s="50"/>
      <c r="P11599" s="50"/>
    </row>
    <row r="11600" spans="1:16">
      <c r="A11600" s="50"/>
      <c r="C11600" s="50"/>
      <c r="D11600" s="50"/>
      <c r="E11600" s="56"/>
      <c r="F11600" s="50"/>
      <c r="L11600" s="50"/>
      <c r="N11600" s="50"/>
      <c r="O11600" s="50"/>
      <c r="P11600" s="50"/>
    </row>
    <row r="11601" spans="1:16">
      <c r="A11601" s="50"/>
      <c r="C11601" s="50"/>
      <c r="D11601" s="50"/>
      <c r="E11601" s="56"/>
      <c r="F11601" s="50"/>
      <c r="L11601" s="50"/>
      <c r="N11601" s="50"/>
      <c r="O11601" s="50"/>
      <c r="P11601" s="50"/>
    </row>
    <row r="11602" spans="1:16">
      <c r="A11602" s="50"/>
      <c r="C11602" s="50"/>
      <c r="D11602" s="50"/>
      <c r="E11602" s="56"/>
      <c r="F11602" s="50"/>
      <c r="L11602" s="50"/>
      <c r="N11602" s="50"/>
      <c r="O11602" s="50"/>
      <c r="P11602" s="50"/>
    </row>
    <row r="11603" spans="1:16">
      <c r="A11603" s="50"/>
      <c r="C11603" s="50"/>
      <c r="D11603" s="50"/>
      <c r="E11603" s="56"/>
      <c r="F11603" s="50"/>
      <c r="L11603" s="50"/>
      <c r="N11603" s="50"/>
      <c r="O11603" s="50"/>
      <c r="P11603" s="50"/>
    </row>
    <row r="11604" spans="1:16">
      <c r="A11604" s="50"/>
      <c r="C11604" s="50"/>
      <c r="D11604" s="50"/>
      <c r="E11604" s="56"/>
      <c r="F11604" s="50"/>
      <c r="L11604" s="50"/>
      <c r="N11604" s="50"/>
      <c r="O11604" s="50"/>
      <c r="P11604" s="50"/>
    </row>
    <row r="11605" spans="1:16">
      <c r="A11605" s="50"/>
      <c r="C11605" s="50"/>
      <c r="D11605" s="50"/>
      <c r="E11605" s="56"/>
      <c r="F11605" s="50"/>
      <c r="L11605" s="50"/>
      <c r="N11605" s="50"/>
      <c r="O11605" s="50"/>
      <c r="P11605" s="50"/>
    </row>
    <row r="11606" spans="1:16">
      <c r="A11606" s="50"/>
      <c r="C11606" s="50"/>
      <c r="D11606" s="50"/>
      <c r="E11606" s="56"/>
      <c r="F11606" s="50"/>
      <c r="L11606" s="50"/>
      <c r="N11606" s="50"/>
      <c r="O11606" s="50"/>
      <c r="P11606" s="50"/>
    </row>
    <row r="11607" spans="1:16">
      <c r="A11607" s="50"/>
      <c r="C11607" s="50"/>
      <c r="D11607" s="50"/>
      <c r="E11607" s="56"/>
      <c r="F11607" s="50"/>
      <c r="L11607" s="50"/>
      <c r="N11607" s="50"/>
      <c r="O11607" s="50"/>
      <c r="P11607" s="50"/>
    </row>
    <row r="11608" spans="1:16">
      <c r="A11608" s="50"/>
      <c r="C11608" s="50"/>
      <c r="D11608" s="50"/>
      <c r="E11608" s="56"/>
      <c r="F11608" s="50"/>
      <c r="L11608" s="50"/>
      <c r="N11608" s="50"/>
      <c r="O11608" s="50"/>
      <c r="P11608" s="50"/>
    </row>
    <row r="11609" spans="1:16">
      <c r="A11609" s="50"/>
      <c r="C11609" s="50"/>
      <c r="D11609" s="50"/>
      <c r="E11609" s="56"/>
      <c r="F11609" s="50"/>
      <c r="L11609" s="50"/>
      <c r="N11609" s="50"/>
      <c r="O11609" s="50"/>
      <c r="P11609" s="50"/>
    </row>
    <row r="11610" spans="1:16">
      <c r="A11610" s="50"/>
      <c r="C11610" s="50"/>
      <c r="D11610" s="50"/>
      <c r="E11610" s="56"/>
      <c r="F11610" s="50"/>
      <c r="L11610" s="50"/>
      <c r="N11610" s="50"/>
      <c r="O11610" s="50"/>
      <c r="P11610" s="50"/>
    </row>
    <row r="11611" spans="1:16">
      <c r="A11611" s="50"/>
      <c r="C11611" s="50"/>
      <c r="D11611" s="50"/>
      <c r="E11611" s="56"/>
      <c r="F11611" s="50"/>
      <c r="L11611" s="50"/>
      <c r="N11611" s="50"/>
      <c r="O11611" s="50"/>
      <c r="P11611" s="50"/>
    </row>
    <row r="11612" spans="1:16">
      <c r="A11612" s="50"/>
      <c r="C11612" s="50"/>
      <c r="D11612" s="50"/>
      <c r="E11612" s="56"/>
      <c r="F11612" s="50"/>
      <c r="L11612" s="50"/>
      <c r="N11612" s="50"/>
      <c r="O11612" s="50"/>
      <c r="P11612" s="50"/>
    </row>
    <row r="11613" spans="1:16">
      <c r="A11613" s="50"/>
      <c r="C11613" s="50"/>
      <c r="D11613" s="50"/>
      <c r="E11613" s="56"/>
      <c r="F11613" s="50"/>
      <c r="L11613" s="50"/>
      <c r="N11613" s="50"/>
      <c r="O11613" s="50"/>
      <c r="P11613" s="50"/>
    </row>
    <row r="11614" spans="1:16">
      <c r="A11614" s="50"/>
      <c r="C11614" s="50"/>
      <c r="D11614" s="50"/>
      <c r="E11614" s="56"/>
      <c r="F11614" s="50"/>
      <c r="L11614" s="50"/>
      <c r="N11614" s="50"/>
      <c r="O11614" s="50"/>
      <c r="P11614" s="50"/>
    </row>
    <row r="11615" spans="1:16">
      <c r="A11615" s="50"/>
      <c r="C11615" s="50"/>
      <c r="D11615" s="50"/>
      <c r="E11615" s="56"/>
      <c r="F11615" s="50"/>
      <c r="L11615" s="50"/>
      <c r="N11615" s="50"/>
      <c r="O11615" s="50"/>
      <c r="P11615" s="50"/>
    </row>
    <row r="11616" spans="1:16">
      <c r="A11616" s="50"/>
      <c r="C11616" s="50"/>
      <c r="D11616" s="50"/>
      <c r="E11616" s="56"/>
      <c r="F11616" s="50"/>
      <c r="L11616" s="50"/>
      <c r="N11616" s="50"/>
      <c r="O11616" s="50"/>
      <c r="P11616" s="50"/>
    </row>
    <row r="11617" spans="1:16">
      <c r="A11617" s="50"/>
      <c r="C11617" s="50"/>
      <c r="D11617" s="50"/>
      <c r="E11617" s="56"/>
      <c r="F11617" s="50"/>
      <c r="L11617" s="50"/>
      <c r="N11617" s="50"/>
      <c r="O11617" s="50"/>
      <c r="P11617" s="50"/>
    </row>
    <row r="11618" spans="1:16">
      <c r="A11618" s="50"/>
      <c r="C11618" s="50"/>
      <c r="D11618" s="50"/>
      <c r="E11618" s="56"/>
      <c r="F11618" s="50"/>
      <c r="L11618" s="50"/>
      <c r="N11618" s="50"/>
      <c r="O11618" s="50"/>
      <c r="P11618" s="50"/>
    </row>
    <row r="11619" spans="1:16">
      <c r="A11619" s="50"/>
      <c r="C11619" s="50"/>
      <c r="D11619" s="50"/>
      <c r="E11619" s="56"/>
      <c r="F11619" s="50"/>
      <c r="L11619" s="50"/>
      <c r="N11619" s="50"/>
      <c r="O11619" s="50"/>
      <c r="P11619" s="50"/>
    </row>
    <row r="11620" spans="1:16">
      <c r="A11620" s="50"/>
      <c r="C11620" s="50"/>
      <c r="D11620" s="50"/>
      <c r="E11620" s="56"/>
      <c r="F11620" s="50"/>
      <c r="L11620" s="50"/>
      <c r="N11620" s="50"/>
      <c r="O11620" s="50"/>
      <c r="P11620" s="50"/>
    </row>
    <row r="11621" spans="1:16">
      <c r="A11621" s="50"/>
      <c r="C11621" s="50"/>
      <c r="D11621" s="50"/>
      <c r="E11621" s="56"/>
      <c r="F11621" s="50"/>
      <c r="L11621" s="50"/>
      <c r="N11621" s="50"/>
      <c r="O11621" s="50"/>
      <c r="P11621" s="50"/>
    </row>
    <row r="11622" spans="1:16">
      <c r="A11622" s="50"/>
      <c r="C11622" s="50"/>
      <c r="D11622" s="50"/>
      <c r="E11622" s="56"/>
      <c r="F11622" s="50"/>
      <c r="L11622" s="50"/>
      <c r="N11622" s="50"/>
      <c r="O11622" s="50"/>
      <c r="P11622" s="50"/>
    </row>
    <row r="11623" spans="1:16">
      <c r="A11623" s="50"/>
      <c r="C11623" s="50"/>
      <c r="D11623" s="50"/>
      <c r="E11623" s="56"/>
      <c r="F11623" s="50"/>
      <c r="L11623" s="50"/>
      <c r="N11623" s="50"/>
      <c r="O11623" s="50"/>
      <c r="P11623" s="50"/>
    </row>
    <row r="11624" spans="1:16">
      <c r="A11624" s="50"/>
      <c r="C11624" s="50"/>
      <c r="D11624" s="50"/>
      <c r="E11624" s="56"/>
      <c r="F11624" s="50"/>
      <c r="L11624" s="50"/>
      <c r="N11624" s="50"/>
      <c r="O11624" s="50"/>
      <c r="P11624" s="50"/>
    </row>
    <row r="11625" spans="1:16">
      <c r="A11625" s="50"/>
      <c r="C11625" s="50"/>
      <c r="D11625" s="50"/>
      <c r="E11625" s="56"/>
      <c r="F11625" s="50"/>
      <c r="L11625" s="50"/>
      <c r="N11625" s="50"/>
      <c r="O11625" s="50"/>
      <c r="P11625" s="50"/>
    </row>
    <row r="11626" spans="1:16">
      <c r="A11626" s="50"/>
      <c r="C11626" s="50"/>
      <c r="D11626" s="50"/>
      <c r="E11626" s="56"/>
      <c r="F11626" s="50"/>
      <c r="L11626" s="50"/>
      <c r="N11626" s="50"/>
      <c r="O11626" s="50"/>
      <c r="P11626" s="50"/>
    </row>
    <row r="11627" spans="1:16">
      <c r="A11627" s="50"/>
      <c r="C11627" s="50"/>
      <c r="D11627" s="50"/>
      <c r="E11627" s="56"/>
      <c r="F11627" s="50"/>
      <c r="L11627" s="50"/>
      <c r="N11627" s="50"/>
      <c r="O11627" s="50"/>
      <c r="P11627" s="50"/>
    </row>
    <row r="11628" spans="1:16">
      <c r="A11628" s="50"/>
      <c r="C11628" s="50"/>
      <c r="D11628" s="50"/>
      <c r="E11628" s="56"/>
      <c r="F11628" s="50"/>
      <c r="L11628" s="50"/>
      <c r="N11628" s="50"/>
      <c r="O11628" s="50"/>
      <c r="P11628" s="50"/>
    </row>
    <row r="11629" spans="1:16">
      <c r="A11629" s="50"/>
      <c r="C11629" s="50"/>
      <c r="D11629" s="50"/>
      <c r="E11629" s="56"/>
      <c r="F11629" s="50"/>
      <c r="L11629" s="50"/>
      <c r="N11629" s="50"/>
      <c r="O11629" s="50"/>
      <c r="P11629" s="50"/>
    </row>
    <row r="11630" spans="1:16">
      <c r="A11630" s="50"/>
      <c r="C11630" s="50"/>
      <c r="D11630" s="50"/>
      <c r="E11630" s="56"/>
      <c r="F11630" s="50"/>
      <c r="L11630" s="50"/>
      <c r="N11630" s="50"/>
      <c r="O11630" s="50"/>
      <c r="P11630" s="50"/>
    </row>
    <row r="11631" spans="1:16">
      <c r="A11631" s="50"/>
      <c r="C11631" s="50"/>
      <c r="D11631" s="50"/>
      <c r="E11631" s="56"/>
      <c r="F11631" s="50"/>
      <c r="L11631" s="50"/>
      <c r="N11631" s="50"/>
      <c r="O11631" s="50"/>
      <c r="P11631" s="50"/>
    </row>
    <row r="11632" spans="1:16">
      <c r="A11632" s="50"/>
      <c r="C11632" s="50"/>
      <c r="D11632" s="50"/>
      <c r="E11632" s="56"/>
      <c r="F11632" s="50"/>
      <c r="L11632" s="50"/>
      <c r="N11632" s="50"/>
      <c r="O11632" s="50"/>
      <c r="P11632" s="50"/>
    </row>
    <row r="11633" spans="1:16">
      <c r="A11633" s="50"/>
      <c r="C11633" s="50"/>
      <c r="D11633" s="50"/>
      <c r="E11633" s="56"/>
      <c r="F11633" s="50"/>
      <c r="L11633" s="50"/>
      <c r="N11633" s="50"/>
      <c r="O11633" s="50"/>
      <c r="P11633" s="50"/>
    </row>
    <row r="11634" spans="1:16">
      <c r="A11634" s="50"/>
      <c r="C11634" s="50"/>
      <c r="D11634" s="50"/>
      <c r="E11634" s="56"/>
      <c r="F11634" s="50"/>
      <c r="L11634" s="50"/>
      <c r="N11634" s="50"/>
      <c r="O11634" s="50"/>
      <c r="P11634" s="50"/>
    </row>
    <row r="11635" spans="1:16">
      <c r="A11635" s="50"/>
      <c r="C11635" s="50"/>
      <c r="D11635" s="50"/>
      <c r="E11635" s="56"/>
      <c r="F11635" s="50"/>
      <c r="L11635" s="50"/>
      <c r="N11635" s="50"/>
      <c r="O11635" s="50"/>
      <c r="P11635" s="50"/>
    </row>
    <row r="11636" spans="1:16">
      <c r="A11636" s="50"/>
      <c r="C11636" s="50"/>
      <c r="D11636" s="50"/>
      <c r="E11636" s="56"/>
      <c r="F11636" s="50"/>
      <c r="L11636" s="50"/>
      <c r="N11636" s="50"/>
      <c r="O11636" s="50"/>
      <c r="P11636" s="50"/>
    </row>
    <row r="11637" spans="1:16">
      <c r="A11637" s="50"/>
      <c r="C11637" s="50"/>
      <c r="D11637" s="50"/>
      <c r="E11637" s="56"/>
      <c r="F11637" s="50"/>
      <c r="L11637" s="50"/>
      <c r="N11637" s="50"/>
      <c r="O11637" s="50"/>
      <c r="P11637" s="50"/>
    </row>
    <row r="11638" spans="1:16">
      <c r="A11638" s="50"/>
      <c r="C11638" s="50"/>
      <c r="D11638" s="50"/>
      <c r="E11638" s="56"/>
      <c r="F11638" s="50"/>
      <c r="L11638" s="50"/>
      <c r="N11638" s="50"/>
      <c r="O11638" s="50"/>
      <c r="P11638" s="50"/>
    </row>
    <row r="11639" spans="1:16">
      <c r="A11639" s="50"/>
      <c r="C11639" s="50"/>
      <c r="D11639" s="50"/>
      <c r="E11639" s="56"/>
      <c r="F11639" s="50"/>
      <c r="L11639" s="50"/>
      <c r="N11639" s="50"/>
      <c r="O11639" s="50"/>
      <c r="P11639" s="50"/>
    </row>
    <row r="11640" spans="1:16">
      <c r="A11640" s="50"/>
      <c r="C11640" s="50"/>
      <c r="D11640" s="50"/>
      <c r="E11640" s="56"/>
      <c r="F11640" s="50"/>
      <c r="L11640" s="50"/>
      <c r="N11640" s="50"/>
      <c r="O11640" s="50"/>
      <c r="P11640" s="50"/>
    </row>
    <row r="11641" spans="1:16">
      <c r="A11641" s="50"/>
      <c r="C11641" s="50"/>
      <c r="D11641" s="50"/>
      <c r="E11641" s="56"/>
      <c r="F11641" s="50"/>
      <c r="L11641" s="50"/>
      <c r="N11641" s="50"/>
      <c r="O11641" s="50"/>
      <c r="P11641" s="50"/>
    </row>
    <row r="11642" spans="1:16">
      <c r="A11642" s="50"/>
      <c r="C11642" s="50"/>
      <c r="D11642" s="50"/>
      <c r="E11642" s="56"/>
      <c r="F11642" s="50"/>
      <c r="L11642" s="50"/>
      <c r="N11642" s="50"/>
      <c r="O11642" s="50"/>
      <c r="P11642" s="50"/>
    </row>
    <row r="11643" spans="1:16">
      <c r="A11643" s="50"/>
      <c r="C11643" s="50"/>
      <c r="D11643" s="50"/>
      <c r="E11643" s="56"/>
      <c r="F11643" s="50"/>
      <c r="L11643" s="50"/>
      <c r="N11643" s="50"/>
      <c r="O11643" s="50"/>
      <c r="P11643" s="50"/>
    </row>
    <row r="11644" spans="1:16">
      <c r="A11644" s="50"/>
      <c r="C11644" s="50"/>
      <c r="D11644" s="50"/>
      <c r="E11644" s="56"/>
      <c r="F11644" s="50"/>
      <c r="L11644" s="50"/>
      <c r="N11644" s="50"/>
      <c r="O11644" s="50"/>
      <c r="P11644" s="50"/>
    </row>
    <row r="11645" spans="1:16">
      <c r="A11645" s="50"/>
      <c r="C11645" s="50"/>
      <c r="D11645" s="50"/>
      <c r="E11645" s="56"/>
      <c r="F11645" s="50"/>
      <c r="L11645" s="50"/>
      <c r="N11645" s="50"/>
      <c r="O11645" s="50"/>
      <c r="P11645" s="50"/>
    </row>
    <row r="11646" spans="1:16">
      <c r="A11646" s="50"/>
      <c r="C11646" s="50"/>
      <c r="D11646" s="50"/>
      <c r="E11646" s="56"/>
      <c r="F11646" s="50"/>
      <c r="L11646" s="50"/>
      <c r="N11646" s="50"/>
      <c r="O11646" s="50"/>
      <c r="P11646" s="50"/>
    </row>
    <row r="11647" spans="1:16">
      <c r="A11647" s="50"/>
      <c r="C11647" s="50"/>
      <c r="D11647" s="50"/>
      <c r="E11647" s="56"/>
      <c r="F11647" s="50"/>
      <c r="L11647" s="50"/>
      <c r="N11647" s="50"/>
      <c r="O11647" s="50"/>
      <c r="P11647" s="50"/>
    </row>
    <row r="11648" spans="1:16">
      <c r="A11648" s="50"/>
      <c r="C11648" s="50"/>
      <c r="D11648" s="50"/>
      <c r="E11648" s="56"/>
      <c r="F11648" s="50"/>
      <c r="L11648" s="50"/>
      <c r="N11648" s="50"/>
      <c r="O11648" s="50"/>
      <c r="P11648" s="50"/>
    </row>
    <row r="11649" spans="1:16">
      <c r="A11649" s="50"/>
      <c r="C11649" s="50"/>
      <c r="D11649" s="50"/>
      <c r="E11649" s="56"/>
      <c r="F11649" s="50"/>
      <c r="L11649" s="50"/>
      <c r="N11649" s="50"/>
      <c r="O11649" s="50"/>
      <c r="P11649" s="50"/>
    </row>
    <row r="11650" spans="1:16">
      <c r="A11650" s="50"/>
      <c r="C11650" s="50"/>
      <c r="D11650" s="50"/>
      <c r="E11650" s="56"/>
      <c r="F11650" s="50"/>
      <c r="L11650" s="50"/>
      <c r="N11650" s="50"/>
      <c r="O11650" s="50"/>
      <c r="P11650" s="50"/>
    </row>
    <row r="11651" spans="1:16">
      <c r="A11651" s="50"/>
      <c r="C11651" s="50"/>
      <c r="D11651" s="50"/>
      <c r="E11651" s="56"/>
      <c r="F11651" s="50"/>
      <c r="L11651" s="50"/>
      <c r="N11651" s="50"/>
      <c r="O11651" s="50"/>
      <c r="P11651" s="50"/>
    </row>
    <row r="11652" spans="1:16">
      <c r="A11652" s="50"/>
      <c r="C11652" s="50"/>
      <c r="D11652" s="50"/>
      <c r="E11652" s="56"/>
      <c r="F11652" s="50"/>
      <c r="L11652" s="50"/>
      <c r="N11652" s="50"/>
      <c r="O11652" s="50"/>
      <c r="P11652" s="50"/>
    </row>
    <row r="11653" spans="1:16">
      <c r="A11653" s="50"/>
      <c r="C11653" s="50"/>
      <c r="D11653" s="50"/>
      <c r="E11653" s="56"/>
      <c r="F11653" s="50"/>
      <c r="L11653" s="50"/>
      <c r="N11653" s="50"/>
      <c r="O11653" s="50"/>
      <c r="P11653" s="50"/>
    </row>
    <row r="11654" spans="1:16">
      <c r="A11654" s="50"/>
      <c r="C11654" s="50"/>
      <c r="D11654" s="50"/>
      <c r="E11654" s="56"/>
      <c r="F11654" s="50"/>
      <c r="L11654" s="50"/>
      <c r="N11654" s="50"/>
      <c r="O11654" s="50"/>
      <c r="P11654" s="50"/>
    </row>
    <row r="11655" spans="1:16">
      <c r="A11655" s="50"/>
      <c r="C11655" s="50"/>
      <c r="D11655" s="50"/>
      <c r="E11655" s="56"/>
      <c r="F11655" s="50"/>
      <c r="L11655" s="50"/>
      <c r="N11655" s="50"/>
      <c r="O11655" s="50"/>
      <c r="P11655" s="50"/>
    </row>
    <row r="11656" spans="1:16">
      <c r="A11656" s="50"/>
      <c r="C11656" s="50"/>
      <c r="D11656" s="50"/>
      <c r="E11656" s="56"/>
      <c r="F11656" s="50"/>
      <c r="L11656" s="50"/>
      <c r="N11656" s="50"/>
      <c r="O11656" s="50"/>
      <c r="P11656" s="50"/>
    </row>
    <row r="11657" spans="1:16">
      <c r="A11657" s="50"/>
      <c r="C11657" s="50"/>
      <c r="D11657" s="50"/>
      <c r="E11657" s="56"/>
      <c r="F11657" s="50"/>
      <c r="L11657" s="50"/>
      <c r="N11657" s="50"/>
      <c r="O11657" s="50"/>
      <c r="P11657" s="50"/>
    </row>
    <row r="11658" spans="1:16">
      <c r="A11658" s="50"/>
      <c r="C11658" s="50"/>
      <c r="D11658" s="50"/>
      <c r="E11658" s="56"/>
      <c r="F11658" s="50"/>
      <c r="L11658" s="50"/>
      <c r="N11658" s="50"/>
      <c r="O11658" s="50"/>
      <c r="P11658" s="50"/>
    </row>
    <row r="11659" spans="1:16">
      <c r="A11659" s="50"/>
      <c r="C11659" s="50"/>
      <c r="D11659" s="50"/>
      <c r="E11659" s="56"/>
      <c r="F11659" s="50"/>
      <c r="L11659" s="50"/>
      <c r="N11659" s="50"/>
      <c r="O11659" s="50"/>
      <c r="P11659" s="50"/>
    </row>
    <row r="11660" spans="1:16">
      <c r="A11660" s="50"/>
      <c r="C11660" s="50"/>
      <c r="D11660" s="50"/>
      <c r="E11660" s="56"/>
      <c r="F11660" s="50"/>
      <c r="L11660" s="50"/>
      <c r="N11660" s="50"/>
      <c r="O11660" s="50"/>
      <c r="P11660" s="50"/>
    </row>
    <row r="11661" spans="1:16">
      <c r="A11661" s="50"/>
      <c r="C11661" s="50"/>
      <c r="D11661" s="50"/>
      <c r="E11661" s="56"/>
      <c r="F11661" s="50"/>
      <c r="L11661" s="50"/>
      <c r="N11661" s="50"/>
      <c r="O11661" s="50"/>
      <c r="P11661" s="50"/>
    </row>
    <row r="11662" spans="1:16">
      <c r="A11662" s="50"/>
      <c r="C11662" s="50"/>
      <c r="D11662" s="50"/>
      <c r="E11662" s="56"/>
      <c r="F11662" s="50"/>
      <c r="L11662" s="50"/>
      <c r="N11662" s="50"/>
      <c r="O11662" s="50"/>
      <c r="P11662" s="50"/>
    </row>
    <row r="11663" spans="1:16">
      <c r="A11663" s="50"/>
      <c r="C11663" s="50"/>
      <c r="D11663" s="50"/>
      <c r="E11663" s="56"/>
      <c r="F11663" s="50"/>
      <c r="L11663" s="50"/>
      <c r="N11663" s="50"/>
      <c r="O11663" s="50"/>
      <c r="P11663" s="50"/>
    </row>
    <row r="11664" spans="1:16">
      <c r="A11664" s="50"/>
      <c r="C11664" s="50"/>
      <c r="D11664" s="50"/>
      <c r="E11664" s="56"/>
      <c r="F11664" s="50"/>
      <c r="L11664" s="50"/>
      <c r="N11664" s="50"/>
      <c r="O11664" s="50"/>
      <c r="P11664" s="50"/>
    </row>
    <row r="11665" spans="1:16">
      <c r="A11665" s="50"/>
      <c r="C11665" s="50"/>
      <c r="D11665" s="50"/>
      <c r="E11665" s="56"/>
      <c r="F11665" s="50"/>
      <c r="L11665" s="50"/>
      <c r="N11665" s="50"/>
      <c r="O11665" s="50"/>
      <c r="P11665" s="50"/>
    </row>
    <row r="11666" spans="1:16">
      <c r="A11666" s="50"/>
      <c r="C11666" s="50"/>
      <c r="D11666" s="50"/>
      <c r="E11666" s="56"/>
      <c r="F11666" s="50"/>
      <c r="L11666" s="50"/>
      <c r="N11666" s="50"/>
      <c r="O11666" s="50"/>
      <c r="P11666" s="50"/>
    </row>
    <row r="11667" spans="1:16">
      <c r="A11667" s="50"/>
      <c r="C11667" s="50"/>
      <c r="D11667" s="50"/>
      <c r="E11667" s="56"/>
      <c r="F11667" s="50"/>
      <c r="L11667" s="50"/>
      <c r="N11667" s="50"/>
      <c r="O11667" s="50"/>
      <c r="P11667" s="50"/>
    </row>
    <row r="11668" spans="1:16">
      <c r="A11668" s="50"/>
      <c r="C11668" s="50"/>
      <c r="D11668" s="50"/>
      <c r="E11668" s="56"/>
      <c r="F11668" s="50"/>
      <c r="L11668" s="50"/>
      <c r="N11668" s="50"/>
      <c r="O11668" s="50"/>
      <c r="P11668" s="50"/>
    </row>
    <row r="11669" spans="1:16">
      <c r="A11669" s="50"/>
      <c r="C11669" s="50"/>
      <c r="D11669" s="50"/>
      <c r="E11669" s="56"/>
      <c r="F11669" s="50"/>
      <c r="L11669" s="50"/>
      <c r="N11669" s="50"/>
      <c r="O11669" s="50"/>
      <c r="P11669" s="50"/>
    </row>
    <row r="11670" spans="1:16">
      <c r="A11670" s="50"/>
      <c r="C11670" s="50"/>
      <c r="D11670" s="50"/>
      <c r="E11670" s="56"/>
      <c r="F11670" s="50"/>
      <c r="L11670" s="50"/>
      <c r="N11670" s="50"/>
      <c r="O11670" s="50"/>
      <c r="P11670" s="50"/>
    </row>
    <row r="11671" spans="1:16">
      <c r="A11671" s="50"/>
      <c r="C11671" s="50"/>
      <c r="D11671" s="50"/>
      <c r="E11671" s="56"/>
      <c r="F11671" s="50"/>
      <c r="L11671" s="50"/>
      <c r="N11671" s="50"/>
      <c r="O11671" s="50"/>
      <c r="P11671" s="50"/>
    </row>
    <row r="11672" spans="1:16">
      <c r="A11672" s="50"/>
      <c r="C11672" s="50"/>
      <c r="D11672" s="50"/>
      <c r="E11672" s="56"/>
      <c r="F11672" s="50"/>
      <c r="L11672" s="50"/>
      <c r="N11672" s="50"/>
      <c r="O11672" s="50"/>
      <c r="P11672" s="50"/>
    </row>
    <row r="11673" spans="1:16">
      <c r="A11673" s="50"/>
      <c r="C11673" s="50"/>
      <c r="D11673" s="50"/>
      <c r="E11673" s="56"/>
      <c r="F11673" s="50"/>
      <c r="L11673" s="50"/>
      <c r="N11673" s="50"/>
      <c r="O11673" s="50"/>
      <c r="P11673" s="50"/>
    </row>
    <row r="11674" spans="1:16">
      <c r="A11674" s="50"/>
      <c r="C11674" s="50"/>
      <c r="D11674" s="50"/>
      <c r="E11674" s="56"/>
      <c r="F11674" s="50"/>
      <c r="L11674" s="50"/>
      <c r="N11674" s="50"/>
      <c r="O11674" s="50"/>
      <c r="P11674" s="50"/>
    </row>
    <row r="11675" spans="1:16">
      <c r="A11675" s="50"/>
      <c r="C11675" s="50"/>
      <c r="D11675" s="50"/>
      <c r="E11675" s="56"/>
      <c r="F11675" s="50"/>
      <c r="L11675" s="50"/>
      <c r="N11675" s="50"/>
      <c r="O11675" s="50"/>
      <c r="P11675" s="50"/>
    </row>
    <row r="11676" spans="1:16">
      <c r="A11676" s="50"/>
      <c r="C11676" s="50"/>
      <c r="D11676" s="50"/>
      <c r="E11676" s="56"/>
      <c r="F11676" s="50"/>
      <c r="L11676" s="50"/>
      <c r="N11676" s="50"/>
      <c r="O11676" s="50"/>
      <c r="P11676" s="50"/>
    </row>
    <row r="11677" spans="1:16">
      <c r="A11677" s="50"/>
      <c r="C11677" s="50"/>
      <c r="D11677" s="50"/>
      <c r="E11677" s="56"/>
      <c r="F11677" s="50"/>
      <c r="L11677" s="50"/>
      <c r="N11677" s="50"/>
      <c r="O11677" s="50"/>
      <c r="P11677" s="50"/>
    </row>
    <row r="11678" spans="1:16">
      <c r="A11678" s="50"/>
      <c r="C11678" s="50"/>
      <c r="D11678" s="50"/>
      <c r="E11678" s="56"/>
      <c r="F11678" s="50"/>
      <c r="L11678" s="50"/>
      <c r="N11678" s="50"/>
      <c r="O11678" s="50"/>
      <c r="P11678" s="50"/>
    </row>
    <row r="11679" spans="1:16">
      <c r="A11679" s="50"/>
      <c r="C11679" s="50"/>
      <c r="D11679" s="50"/>
      <c r="E11679" s="56"/>
      <c r="F11679" s="50"/>
      <c r="L11679" s="50"/>
      <c r="N11679" s="50"/>
      <c r="O11679" s="50"/>
      <c r="P11679" s="50"/>
    </row>
    <row r="11680" spans="1:16">
      <c r="A11680" s="50"/>
      <c r="C11680" s="50"/>
      <c r="D11680" s="50"/>
      <c r="E11680" s="56"/>
      <c r="F11680" s="50"/>
      <c r="L11680" s="50"/>
      <c r="N11680" s="50"/>
      <c r="O11680" s="50"/>
      <c r="P11680" s="50"/>
    </row>
    <row r="11681" spans="1:16">
      <c r="A11681" s="50"/>
      <c r="C11681" s="50"/>
      <c r="D11681" s="50"/>
      <c r="E11681" s="56"/>
      <c r="F11681" s="50"/>
      <c r="L11681" s="50"/>
      <c r="N11681" s="50"/>
      <c r="O11681" s="50"/>
      <c r="P11681" s="50"/>
    </row>
    <row r="11682" spans="1:16">
      <c r="A11682" s="50"/>
      <c r="C11682" s="50"/>
      <c r="D11682" s="50"/>
      <c r="E11682" s="56"/>
      <c r="F11682" s="50"/>
      <c r="L11682" s="50"/>
      <c r="N11682" s="50"/>
      <c r="O11682" s="50"/>
      <c r="P11682" s="50"/>
    </row>
    <row r="11683" spans="1:16">
      <c r="A11683" s="50"/>
      <c r="C11683" s="50"/>
      <c r="D11683" s="50"/>
      <c r="E11683" s="56"/>
      <c r="F11683" s="50"/>
      <c r="L11683" s="50"/>
      <c r="N11683" s="50"/>
      <c r="O11683" s="50"/>
      <c r="P11683" s="50"/>
    </row>
    <row r="11684" spans="1:16">
      <c r="A11684" s="50"/>
      <c r="C11684" s="50"/>
      <c r="D11684" s="50"/>
      <c r="E11684" s="56"/>
      <c r="F11684" s="50"/>
      <c r="L11684" s="50"/>
      <c r="N11684" s="50"/>
      <c r="O11684" s="50"/>
      <c r="P11684" s="50"/>
    </row>
    <row r="11685" spans="1:16">
      <c r="A11685" s="50"/>
      <c r="C11685" s="50"/>
      <c r="D11685" s="50"/>
      <c r="E11685" s="56"/>
      <c r="F11685" s="50"/>
      <c r="L11685" s="50"/>
      <c r="N11685" s="50"/>
      <c r="O11685" s="50"/>
      <c r="P11685" s="50"/>
    </row>
    <row r="11686" spans="1:16">
      <c r="A11686" s="50"/>
      <c r="C11686" s="50"/>
      <c r="D11686" s="50"/>
      <c r="E11686" s="56"/>
      <c r="F11686" s="50"/>
      <c r="L11686" s="50"/>
      <c r="N11686" s="50"/>
      <c r="O11686" s="50"/>
      <c r="P11686" s="50"/>
    </row>
    <row r="11687" spans="1:16">
      <c r="A11687" s="50"/>
      <c r="C11687" s="50"/>
      <c r="D11687" s="50"/>
      <c r="E11687" s="56"/>
      <c r="F11687" s="50"/>
      <c r="L11687" s="50"/>
      <c r="N11687" s="50"/>
      <c r="O11687" s="50"/>
      <c r="P11687" s="50"/>
    </row>
    <row r="11688" spans="1:16">
      <c r="A11688" s="50"/>
      <c r="C11688" s="50"/>
      <c r="D11688" s="50"/>
      <c r="E11688" s="56"/>
      <c r="F11688" s="50"/>
      <c r="L11688" s="50"/>
      <c r="N11688" s="50"/>
      <c r="O11688" s="50"/>
      <c r="P11688" s="50"/>
    </row>
    <row r="11689" spans="1:16">
      <c r="A11689" s="50"/>
      <c r="C11689" s="50"/>
      <c r="D11689" s="50"/>
      <c r="E11689" s="56"/>
      <c r="F11689" s="50"/>
      <c r="L11689" s="50"/>
      <c r="N11689" s="50"/>
      <c r="O11689" s="50"/>
      <c r="P11689" s="50"/>
    </row>
    <row r="11690" spans="1:16">
      <c r="A11690" s="50"/>
      <c r="C11690" s="50"/>
      <c r="D11690" s="50"/>
      <c r="E11690" s="56"/>
      <c r="F11690" s="50"/>
      <c r="L11690" s="50"/>
      <c r="N11690" s="50"/>
      <c r="O11690" s="50"/>
      <c r="P11690" s="50"/>
    </row>
    <row r="11691" spans="1:16">
      <c r="A11691" s="50"/>
      <c r="C11691" s="50"/>
      <c r="D11691" s="50"/>
      <c r="E11691" s="56"/>
      <c r="F11691" s="50"/>
      <c r="L11691" s="50"/>
      <c r="N11691" s="50"/>
      <c r="O11691" s="50"/>
      <c r="P11691" s="50"/>
    </row>
    <row r="11692" spans="1:16">
      <c r="A11692" s="50"/>
      <c r="C11692" s="50"/>
      <c r="D11692" s="50"/>
      <c r="E11692" s="56"/>
      <c r="F11692" s="50"/>
      <c r="L11692" s="50"/>
      <c r="N11692" s="50"/>
      <c r="O11692" s="50"/>
      <c r="P11692" s="50"/>
    </row>
    <row r="11693" spans="1:16">
      <c r="A11693" s="50"/>
      <c r="C11693" s="50"/>
      <c r="D11693" s="50"/>
      <c r="E11693" s="56"/>
      <c r="F11693" s="50"/>
      <c r="L11693" s="50"/>
      <c r="N11693" s="50"/>
      <c r="O11693" s="50"/>
      <c r="P11693" s="50"/>
    </row>
    <row r="11694" spans="1:16">
      <c r="A11694" s="50"/>
      <c r="C11694" s="50"/>
      <c r="D11694" s="50"/>
      <c r="E11694" s="56"/>
      <c r="F11694" s="50"/>
      <c r="L11694" s="50"/>
      <c r="N11694" s="50"/>
      <c r="O11694" s="50"/>
      <c r="P11694" s="50"/>
    </row>
    <row r="11695" spans="1:16">
      <c r="A11695" s="50"/>
      <c r="C11695" s="50"/>
      <c r="D11695" s="50"/>
      <c r="E11695" s="56"/>
      <c r="F11695" s="50"/>
      <c r="L11695" s="50"/>
      <c r="N11695" s="50"/>
      <c r="O11695" s="50"/>
      <c r="P11695" s="50"/>
    </row>
    <row r="11696" spans="1:16">
      <c r="A11696" s="50"/>
      <c r="C11696" s="50"/>
      <c r="D11696" s="50"/>
      <c r="E11696" s="56"/>
      <c r="F11696" s="50"/>
      <c r="L11696" s="50"/>
      <c r="N11696" s="50"/>
      <c r="O11696" s="50"/>
      <c r="P11696" s="50"/>
    </row>
    <row r="11697" spans="1:16">
      <c r="A11697" s="50"/>
      <c r="C11697" s="50"/>
      <c r="D11697" s="50"/>
      <c r="E11697" s="56"/>
      <c r="F11697" s="50"/>
      <c r="L11697" s="50"/>
      <c r="N11697" s="50"/>
      <c r="O11697" s="50"/>
      <c r="P11697" s="50"/>
    </row>
    <row r="11698" spans="1:16">
      <c r="A11698" s="50"/>
      <c r="C11698" s="50"/>
      <c r="D11698" s="50"/>
      <c r="E11698" s="56"/>
      <c r="F11698" s="50"/>
      <c r="L11698" s="50"/>
      <c r="N11698" s="50"/>
      <c r="O11698" s="50"/>
      <c r="P11698" s="50"/>
    </row>
    <row r="11699" spans="1:16">
      <c r="A11699" s="50"/>
      <c r="C11699" s="50"/>
      <c r="D11699" s="50"/>
      <c r="E11699" s="56"/>
      <c r="F11699" s="50"/>
      <c r="L11699" s="50"/>
      <c r="N11699" s="50"/>
      <c r="O11699" s="50"/>
      <c r="P11699" s="50"/>
    </row>
    <row r="11700" spans="1:16">
      <c r="A11700" s="50"/>
      <c r="C11700" s="50"/>
      <c r="D11700" s="50"/>
      <c r="E11700" s="56"/>
      <c r="F11700" s="50"/>
      <c r="L11700" s="50"/>
      <c r="N11700" s="50"/>
      <c r="O11700" s="50"/>
      <c r="P11700" s="50"/>
    </row>
    <row r="11701" spans="1:16">
      <c r="A11701" s="50"/>
      <c r="C11701" s="50"/>
      <c r="D11701" s="50"/>
      <c r="E11701" s="56"/>
      <c r="F11701" s="50"/>
      <c r="L11701" s="50"/>
      <c r="N11701" s="50"/>
      <c r="O11701" s="50"/>
      <c r="P11701" s="50"/>
    </row>
    <row r="11702" spans="1:16">
      <c r="A11702" s="50"/>
      <c r="C11702" s="50"/>
      <c r="D11702" s="50"/>
      <c r="E11702" s="56"/>
      <c r="F11702" s="50"/>
      <c r="L11702" s="50"/>
      <c r="N11702" s="50"/>
      <c r="O11702" s="50"/>
      <c r="P11702" s="50"/>
    </row>
    <row r="11703" spans="1:16">
      <c r="A11703" s="50"/>
      <c r="C11703" s="50"/>
      <c r="D11703" s="50"/>
      <c r="E11703" s="56"/>
      <c r="F11703" s="50"/>
      <c r="L11703" s="50"/>
      <c r="N11703" s="50"/>
      <c r="O11703" s="50"/>
      <c r="P11703" s="50"/>
    </row>
    <row r="11704" spans="1:16">
      <c r="A11704" s="50"/>
      <c r="C11704" s="50"/>
      <c r="D11704" s="50"/>
      <c r="E11704" s="56"/>
      <c r="F11704" s="50"/>
      <c r="L11704" s="50"/>
      <c r="N11704" s="50"/>
      <c r="O11704" s="50"/>
      <c r="P11704" s="50"/>
    </row>
    <row r="11705" spans="1:16">
      <c r="A11705" s="50"/>
      <c r="C11705" s="50"/>
      <c r="D11705" s="50"/>
      <c r="E11705" s="56"/>
      <c r="F11705" s="50"/>
      <c r="L11705" s="50"/>
      <c r="N11705" s="50"/>
      <c r="O11705" s="50"/>
      <c r="P11705" s="50"/>
    </row>
    <row r="11706" spans="1:16">
      <c r="A11706" s="50"/>
      <c r="C11706" s="50"/>
      <c r="D11706" s="50"/>
      <c r="E11706" s="56"/>
      <c r="F11706" s="50"/>
      <c r="L11706" s="50"/>
      <c r="N11706" s="50"/>
      <c r="O11706" s="50"/>
      <c r="P11706" s="50"/>
    </row>
    <row r="11707" spans="1:16">
      <c r="A11707" s="50"/>
      <c r="C11707" s="50"/>
      <c r="D11707" s="50"/>
      <c r="E11707" s="56"/>
      <c r="F11707" s="50"/>
      <c r="L11707" s="50"/>
      <c r="N11707" s="50"/>
      <c r="O11707" s="50"/>
      <c r="P11707" s="50"/>
    </row>
    <row r="11708" spans="1:16">
      <c r="A11708" s="50"/>
      <c r="C11708" s="50"/>
      <c r="D11708" s="50"/>
      <c r="E11708" s="56"/>
      <c r="F11708" s="50"/>
      <c r="L11708" s="50"/>
      <c r="N11708" s="50"/>
      <c r="O11708" s="50"/>
      <c r="P11708" s="50"/>
    </row>
    <row r="11709" spans="1:16">
      <c r="A11709" s="50"/>
      <c r="C11709" s="50"/>
      <c r="D11709" s="50"/>
      <c r="E11709" s="56"/>
      <c r="F11709" s="50"/>
      <c r="L11709" s="50"/>
      <c r="N11709" s="50"/>
      <c r="O11709" s="50"/>
      <c r="P11709" s="50"/>
    </row>
    <row r="11710" spans="1:16">
      <c r="A11710" s="50"/>
      <c r="C11710" s="50"/>
      <c r="D11710" s="50"/>
      <c r="E11710" s="56"/>
      <c r="F11710" s="50"/>
      <c r="L11710" s="50"/>
      <c r="N11710" s="50"/>
      <c r="O11710" s="50"/>
      <c r="P11710" s="50"/>
    </row>
    <row r="11711" spans="1:16">
      <c r="A11711" s="50"/>
      <c r="C11711" s="50"/>
      <c r="D11711" s="50"/>
      <c r="E11711" s="56"/>
      <c r="F11711" s="50"/>
      <c r="L11711" s="50"/>
      <c r="N11711" s="50"/>
      <c r="O11711" s="50"/>
      <c r="P11711" s="50"/>
    </row>
    <row r="11712" spans="1:16">
      <c r="A11712" s="50"/>
      <c r="C11712" s="50"/>
      <c r="D11712" s="50"/>
      <c r="E11712" s="56"/>
      <c r="F11712" s="50"/>
      <c r="L11712" s="50"/>
      <c r="N11712" s="50"/>
      <c r="O11712" s="50"/>
      <c r="P11712" s="50"/>
    </row>
    <row r="11713" spans="1:16">
      <c r="A11713" s="50"/>
      <c r="C11713" s="50"/>
      <c r="D11713" s="50"/>
      <c r="E11713" s="56"/>
      <c r="F11713" s="50"/>
      <c r="L11713" s="50"/>
      <c r="N11713" s="50"/>
      <c r="O11713" s="50"/>
      <c r="P11713" s="50"/>
    </row>
    <row r="11714" spans="1:16">
      <c r="A11714" s="50"/>
      <c r="C11714" s="50"/>
      <c r="D11714" s="50"/>
      <c r="E11714" s="56"/>
      <c r="F11714" s="50"/>
      <c r="L11714" s="50"/>
      <c r="N11714" s="50"/>
      <c r="O11714" s="50"/>
      <c r="P11714" s="50"/>
    </row>
    <row r="11715" spans="1:16">
      <c r="A11715" s="50"/>
      <c r="C11715" s="50"/>
      <c r="D11715" s="50"/>
      <c r="E11715" s="56"/>
      <c r="F11715" s="50"/>
      <c r="L11715" s="50"/>
      <c r="N11715" s="50"/>
      <c r="O11715" s="50"/>
      <c r="P11715" s="50"/>
    </row>
    <row r="11716" spans="1:16">
      <c r="A11716" s="50"/>
      <c r="C11716" s="50"/>
      <c r="D11716" s="50"/>
      <c r="E11716" s="56"/>
      <c r="F11716" s="50"/>
      <c r="L11716" s="50"/>
      <c r="N11716" s="50"/>
      <c r="O11716" s="50"/>
      <c r="P11716" s="50"/>
    </row>
    <row r="11717" spans="1:16">
      <c r="A11717" s="50"/>
      <c r="C11717" s="50"/>
      <c r="D11717" s="50"/>
      <c r="E11717" s="56"/>
      <c r="F11717" s="50"/>
      <c r="L11717" s="50"/>
      <c r="N11717" s="50"/>
      <c r="O11717" s="50"/>
      <c r="P11717" s="50"/>
    </row>
    <row r="11718" spans="1:16">
      <c r="A11718" s="50"/>
      <c r="C11718" s="50"/>
      <c r="D11718" s="50"/>
      <c r="E11718" s="56"/>
      <c r="F11718" s="50"/>
      <c r="L11718" s="50"/>
      <c r="N11718" s="50"/>
      <c r="O11718" s="50"/>
      <c r="P11718" s="50"/>
    </row>
    <row r="11719" spans="1:16">
      <c r="A11719" s="50"/>
      <c r="C11719" s="50"/>
      <c r="D11719" s="50"/>
      <c r="E11719" s="56"/>
      <c r="F11719" s="50"/>
      <c r="L11719" s="50"/>
      <c r="N11719" s="50"/>
      <c r="O11719" s="50"/>
      <c r="P11719" s="50"/>
    </row>
    <row r="11720" spans="1:16">
      <c r="A11720" s="50"/>
      <c r="C11720" s="50"/>
      <c r="D11720" s="50"/>
      <c r="E11720" s="56"/>
      <c r="F11720" s="50"/>
      <c r="L11720" s="50"/>
      <c r="N11720" s="50"/>
      <c r="O11720" s="50"/>
      <c r="P11720" s="50"/>
    </row>
    <row r="11721" spans="1:16">
      <c r="A11721" s="50"/>
      <c r="C11721" s="50"/>
      <c r="D11721" s="50"/>
      <c r="E11721" s="56"/>
      <c r="F11721" s="50"/>
      <c r="L11721" s="50"/>
      <c r="N11721" s="50"/>
      <c r="O11721" s="50"/>
      <c r="P11721" s="50"/>
    </row>
    <row r="11722" spans="1:16">
      <c r="A11722" s="50"/>
      <c r="C11722" s="50"/>
      <c r="D11722" s="50"/>
      <c r="E11722" s="56"/>
      <c r="F11722" s="50"/>
      <c r="L11722" s="50"/>
      <c r="N11722" s="50"/>
      <c r="O11722" s="50"/>
      <c r="P11722" s="50"/>
    </row>
    <row r="11723" spans="1:16">
      <c r="A11723" s="50"/>
      <c r="C11723" s="50"/>
      <c r="D11723" s="50"/>
      <c r="E11723" s="56"/>
      <c r="F11723" s="50"/>
      <c r="L11723" s="50"/>
      <c r="N11723" s="50"/>
      <c r="O11723" s="50"/>
      <c r="P11723" s="50"/>
    </row>
    <row r="11724" spans="1:16">
      <c r="A11724" s="50"/>
      <c r="C11724" s="50"/>
      <c r="D11724" s="50"/>
      <c r="E11724" s="56"/>
      <c r="F11724" s="50"/>
      <c r="L11724" s="50"/>
      <c r="N11724" s="50"/>
      <c r="O11724" s="50"/>
      <c r="P11724" s="50"/>
    </row>
    <row r="11725" spans="1:16">
      <c r="A11725" s="50"/>
      <c r="C11725" s="50"/>
      <c r="D11725" s="50"/>
      <c r="E11725" s="56"/>
      <c r="F11725" s="50"/>
      <c r="L11725" s="50"/>
      <c r="N11725" s="50"/>
      <c r="O11725" s="50"/>
      <c r="P11725" s="50"/>
    </row>
    <row r="11726" spans="1:16">
      <c r="A11726" s="50"/>
      <c r="C11726" s="50"/>
      <c r="D11726" s="50"/>
      <c r="E11726" s="56"/>
      <c r="F11726" s="50"/>
      <c r="L11726" s="50"/>
      <c r="N11726" s="50"/>
      <c r="O11726" s="50"/>
      <c r="P11726" s="50"/>
    </row>
    <row r="11727" spans="1:16">
      <c r="A11727" s="50"/>
      <c r="C11727" s="50"/>
      <c r="D11727" s="50"/>
      <c r="E11727" s="56"/>
      <c r="F11727" s="50"/>
      <c r="L11727" s="50"/>
      <c r="N11727" s="50"/>
      <c r="O11727" s="50"/>
      <c r="P11727" s="50"/>
    </row>
    <row r="11728" spans="1:16">
      <c r="A11728" s="50"/>
      <c r="C11728" s="50"/>
      <c r="D11728" s="50"/>
      <c r="E11728" s="56"/>
      <c r="F11728" s="50"/>
      <c r="L11728" s="50"/>
      <c r="N11728" s="50"/>
      <c r="O11728" s="50"/>
      <c r="P11728" s="50"/>
    </row>
    <row r="11729" spans="1:16">
      <c r="A11729" s="50"/>
      <c r="C11729" s="50"/>
      <c r="D11729" s="50"/>
      <c r="E11729" s="56"/>
      <c r="F11729" s="50"/>
      <c r="L11729" s="50"/>
      <c r="N11729" s="50"/>
      <c r="O11729" s="50"/>
      <c r="P11729" s="50"/>
    </row>
    <row r="11730" spans="1:16">
      <c r="A11730" s="50"/>
      <c r="C11730" s="50"/>
      <c r="D11730" s="50"/>
      <c r="E11730" s="56"/>
      <c r="F11730" s="50"/>
      <c r="L11730" s="50"/>
      <c r="N11730" s="50"/>
      <c r="O11730" s="50"/>
      <c r="P11730" s="50"/>
    </row>
    <row r="11731" spans="1:16">
      <c r="A11731" s="50"/>
      <c r="C11731" s="50"/>
      <c r="D11731" s="50"/>
      <c r="E11731" s="56"/>
      <c r="F11731" s="50"/>
      <c r="L11731" s="50"/>
      <c r="N11731" s="50"/>
      <c r="O11731" s="50"/>
      <c r="P11731" s="50"/>
    </row>
    <row r="11732" spans="1:16">
      <c r="A11732" s="50"/>
      <c r="C11732" s="50"/>
      <c r="D11732" s="50"/>
      <c r="E11732" s="56"/>
      <c r="F11732" s="50"/>
      <c r="L11732" s="50"/>
      <c r="N11732" s="50"/>
      <c r="O11732" s="50"/>
      <c r="P11732" s="50"/>
    </row>
    <row r="11733" spans="1:16">
      <c r="A11733" s="50"/>
      <c r="C11733" s="50"/>
      <c r="D11733" s="50"/>
      <c r="E11733" s="56"/>
      <c r="F11733" s="50"/>
      <c r="L11733" s="50"/>
      <c r="N11733" s="50"/>
      <c r="O11733" s="50"/>
      <c r="P11733" s="50"/>
    </row>
    <row r="11734" spans="1:16">
      <c r="A11734" s="50"/>
      <c r="C11734" s="50"/>
      <c r="D11734" s="50"/>
      <c r="E11734" s="56"/>
      <c r="F11734" s="50"/>
      <c r="L11734" s="50"/>
      <c r="N11734" s="50"/>
      <c r="O11734" s="50"/>
      <c r="P11734" s="50"/>
    </row>
    <row r="11735" spans="1:16">
      <c r="A11735" s="50"/>
      <c r="C11735" s="50"/>
      <c r="D11735" s="50"/>
      <c r="E11735" s="56"/>
      <c r="F11735" s="50"/>
      <c r="L11735" s="50"/>
      <c r="N11735" s="50"/>
      <c r="O11735" s="50"/>
      <c r="P11735" s="50"/>
    </row>
    <row r="11736" spans="1:16">
      <c r="A11736" s="50"/>
      <c r="C11736" s="50"/>
      <c r="D11736" s="50"/>
      <c r="E11736" s="56"/>
      <c r="F11736" s="50"/>
      <c r="L11736" s="50"/>
      <c r="N11736" s="50"/>
      <c r="O11736" s="50"/>
      <c r="P11736" s="50"/>
    </row>
    <row r="11737" spans="1:16">
      <c r="A11737" s="50"/>
      <c r="C11737" s="50"/>
      <c r="D11737" s="50"/>
      <c r="E11737" s="56"/>
      <c r="F11737" s="50"/>
      <c r="L11737" s="50"/>
      <c r="N11737" s="50"/>
      <c r="O11737" s="50"/>
      <c r="P11737" s="50"/>
    </row>
    <row r="11738" spans="1:16">
      <c r="A11738" s="50"/>
      <c r="C11738" s="50"/>
      <c r="D11738" s="50"/>
      <c r="E11738" s="56"/>
      <c r="F11738" s="50"/>
      <c r="L11738" s="50"/>
      <c r="N11738" s="50"/>
      <c r="O11738" s="50"/>
      <c r="P11738" s="50"/>
    </row>
    <row r="11739" spans="1:16">
      <c r="A11739" s="50"/>
      <c r="C11739" s="50"/>
      <c r="D11739" s="50"/>
      <c r="E11739" s="56"/>
      <c r="F11739" s="50"/>
      <c r="L11739" s="50"/>
      <c r="N11739" s="50"/>
      <c r="O11739" s="50"/>
      <c r="P11739" s="50"/>
    </row>
    <row r="11740" spans="1:16">
      <c r="A11740" s="50"/>
      <c r="C11740" s="50"/>
      <c r="D11740" s="50"/>
      <c r="E11740" s="56"/>
      <c r="F11740" s="50"/>
      <c r="L11740" s="50"/>
      <c r="N11740" s="50"/>
      <c r="O11740" s="50"/>
      <c r="P11740" s="50"/>
    </row>
    <row r="11741" spans="1:16">
      <c r="A11741" s="50"/>
      <c r="C11741" s="50"/>
      <c r="D11741" s="50"/>
      <c r="E11741" s="56"/>
      <c r="F11741" s="50"/>
      <c r="L11741" s="50"/>
      <c r="N11741" s="50"/>
      <c r="O11741" s="50"/>
      <c r="P11741" s="50"/>
    </row>
    <row r="11742" spans="1:16">
      <c r="A11742" s="50"/>
      <c r="C11742" s="50"/>
      <c r="D11742" s="50"/>
      <c r="E11742" s="56"/>
      <c r="F11742" s="50"/>
      <c r="L11742" s="50"/>
      <c r="N11742" s="50"/>
      <c r="O11742" s="50"/>
      <c r="P11742" s="50"/>
    </row>
    <row r="11743" spans="1:16">
      <c r="A11743" s="50"/>
      <c r="C11743" s="50"/>
      <c r="D11743" s="50"/>
      <c r="E11743" s="56"/>
      <c r="F11743" s="50"/>
      <c r="L11743" s="50"/>
      <c r="N11743" s="50"/>
      <c r="O11743" s="50"/>
      <c r="P11743" s="50"/>
    </row>
    <row r="11744" spans="1:16">
      <c r="A11744" s="50"/>
      <c r="C11744" s="50"/>
      <c r="D11744" s="50"/>
      <c r="E11744" s="56"/>
      <c r="F11744" s="50"/>
      <c r="L11744" s="50"/>
      <c r="N11744" s="50"/>
      <c r="O11744" s="50"/>
      <c r="P11744" s="50"/>
    </row>
    <row r="11745" spans="1:16">
      <c r="A11745" s="50"/>
      <c r="C11745" s="50"/>
      <c r="D11745" s="50"/>
      <c r="E11745" s="56"/>
      <c r="F11745" s="50"/>
      <c r="L11745" s="50"/>
      <c r="N11745" s="50"/>
      <c r="O11745" s="50"/>
      <c r="P11745" s="50"/>
    </row>
    <row r="11746" spans="1:16">
      <c r="A11746" s="50"/>
      <c r="C11746" s="50"/>
      <c r="D11746" s="50"/>
      <c r="E11746" s="56"/>
      <c r="F11746" s="50"/>
      <c r="L11746" s="50"/>
      <c r="N11746" s="50"/>
      <c r="O11746" s="50"/>
      <c r="P11746" s="50"/>
    </row>
    <row r="11747" spans="1:16">
      <c r="A11747" s="50"/>
      <c r="C11747" s="50"/>
      <c r="D11747" s="50"/>
      <c r="E11747" s="56"/>
      <c r="F11747" s="50"/>
      <c r="L11747" s="50"/>
      <c r="N11747" s="50"/>
      <c r="O11747" s="50"/>
      <c r="P11747" s="50"/>
    </row>
    <row r="11748" spans="1:16">
      <c r="A11748" s="50"/>
      <c r="C11748" s="50"/>
      <c r="D11748" s="50"/>
      <c r="E11748" s="56"/>
      <c r="F11748" s="50"/>
      <c r="L11748" s="50"/>
      <c r="N11748" s="50"/>
      <c r="O11748" s="50"/>
      <c r="P11748" s="50"/>
    </row>
    <row r="11749" spans="1:16">
      <c r="A11749" s="50"/>
      <c r="C11749" s="50"/>
      <c r="D11749" s="50"/>
      <c r="E11749" s="56"/>
      <c r="F11749" s="50"/>
      <c r="L11749" s="50"/>
      <c r="N11749" s="50"/>
      <c r="O11749" s="50"/>
      <c r="P11749" s="50"/>
    </row>
    <row r="11750" spans="1:16">
      <c r="A11750" s="50"/>
      <c r="C11750" s="50"/>
      <c r="D11750" s="50"/>
      <c r="E11750" s="56"/>
      <c r="F11750" s="50"/>
      <c r="L11750" s="50"/>
      <c r="N11750" s="50"/>
      <c r="O11750" s="50"/>
      <c r="P11750" s="50"/>
    </row>
    <row r="11751" spans="1:16">
      <c r="A11751" s="50"/>
      <c r="C11751" s="50"/>
      <c r="D11751" s="50"/>
      <c r="E11751" s="56"/>
      <c r="F11751" s="50"/>
      <c r="L11751" s="50"/>
      <c r="N11751" s="50"/>
      <c r="O11751" s="50"/>
      <c r="P11751" s="50"/>
    </row>
    <row r="11752" spans="1:16">
      <c r="A11752" s="50"/>
      <c r="C11752" s="50"/>
      <c r="D11752" s="50"/>
      <c r="E11752" s="56"/>
      <c r="F11752" s="50"/>
      <c r="L11752" s="50"/>
      <c r="N11752" s="50"/>
      <c r="O11752" s="50"/>
      <c r="P11752" s="50"/>
    </row>
    <row r="11753" spans="1:16">
      <c r="A11753" s="50"/>
      <c r="C11753" s="50"/>
      <c r="D11753" s="50"/>
      <c r="E11753" s="56"/>
      <c r="F11753" s="50"/>
      <c r="L11753" s="50"/>
      <c r="N11753" s="50"/>
      <c r="O11753" s="50"/>
      <c r="P11753" s="50"/>
    </row>
    <row r="11754" spans="1:16">
      <c r="A11754" s="50"/>
      <c r="C11754" s="50"/>
      <c r="D11754" s="50"/>
      <c r="E11754" s="56"/>
      <c r="F11754" s="50"/>
      <c r="L11754" s="50"/>
      <c r="N11754" s="50"/>
      <c r="O11754" s="50"/>
      <c r="P11754" s="50"/>
    </row>
    <row r="11755" spans="1:16">
      <c r="A11755" s="50"/>
      <c r="C11755" s="50"/>
      <c r="D11755" s="50"/>
      <c r="E11755" s="56"/>
      <c r="F11755" s="50"/>
      <c r="L11755" s="50"/>
      <c r="N11755" s="50"/>
      <c r="O11755" s="50"/>
      <c r="P11755" s="50"/>
    </row>
    <row r="11756" spans="1:16">
      <c r="A11756" s="50"/>
      <c r="C11756" s="50"/>
      <c r="D11756" s="50"/>
      <c r="E11756" s="56"/>
      <c r="F11756" s="50"/>
      <c r="L11756" s="50"/>
      <c r="N11756" s="50"/>
      <c r="O11756" s="50"/>
      <c r="P11756" s="50"/>
    </row>
    <row r="11757" spans="1:16">
      <c r="A11757" s="50"/>
      <c r="C11757" s="50"/>
      <c r="D11757" s="50"/>
      <c r="E11757" s="56"/>
      <c r="F11757" s="50"/>
      <c r="L11757" s="50"/>
      <c r="N11757" s="50"/>
      <c r="O11757" s="50"/>
      <c r="P11757" s="50"/>
    </row>
    <row r="11758" spans="1:16">
      <c r="A11758" s="50"/>
      <c r="C11758" s="50"/>
      <c r="D11758" s="50"/>
      <c r="E11758" s="56"/>
      <c r="F11758" s="50"/>
      <c r="L11758" s="50"/>
      <c r="N11758" s="50"/>
      <c r="O11758" s="50"/>
      <c r="P11758" s="50"/>
    </row>
    <row r="11759" spans="1:16">
      <c r="A11759" s="50"/>
      <c r="C11759" s="50"/>
      <c r="D11759" s="50"/>
      <c r="E11759" s="56"/>
      <c r="F11759" s="50"/>
      <c r="L11759" s="50"/>
      <c r="N11759" s="50"/>
      <c r="O11759" s="50"/>
      <c r="P11759" s="50"/>
    </row>
    <row r="11760" spans="1:16">
      <c r="A11760" s="50"/>
      <c r="C11760" s="50"/>
      <c r="D11760" s="50"/>
      <c r="E11760" s="56"/>
      <c r="F11760" s="50"/>
      <c r="L11760" s="50"/>
      <c r="N11760" s="50"/>
      <c r="O11760" s="50"/>
      <c r="P11760" s="50"/>
    </row>
    <row r="11761" spans="1:16">
      <c r="A11761" s="50"/>
      <c r="C11761" s="50"/>
      <c r="D11761" s="50"/>
      <c r="E11761" s="56"/>
      <c r="F11761" s="50"/>
      <c r="L11761" s="50"/>
      <c r="N11761" s="50"/>
      <c r="O11761" s="50"/>
      <c r="P11761" s="50"/>
    </row>
    <row r="11762" spans="1:16">
      <c r="A11762" s="50"/>
      <c r="C11762" s="50"/>
      <c r="D11762" s="50"/>
      <c r="E11762" s="56"/>
      <c r="F11762" s="50"/>
      <c r="L11762" s="50"/>
      <c r="N11762" s="50"/>
      <c r="O11762" s="50"/>
      <c r="P11762" s="50"/>
    </row>
    <row r="11763" spans="1:16">
      <c r="A11763" s="50"/>
      <c r="C11763" s="50"/>
      <c r="D11763" s="50"/>
      <c r="E11763" s="56"/>
      <c r="F11763" s="50"/>
      <c r="L11763" s="50"/>
      <c r="N11763" s="50"/>
      <c r="O11763" s="50"/>
      <c r="P11763" s="50"/>
    </row>
    <row r="11764" spans="1:16">
      <c r="A11764" s="50"/>
      <c r="C11764" s="50"/>
      <c r="D11764" s="50"/>
      <c r="E11764" s="56"/>
      <c r="F11764" s="50"/>
      <c r="L11764" s="50"/>
      <c r="N11764" s="50"/>
      <c r="O11764" s="50"/>
      <c r="P11764" s="50"/>
    </row>
    <row r="11765" spans="1:16">
      <c r="A11765" s="50"/>
      <c r="C11765" s="50"/>
      <c r="D11765" s="50"/>
      <c r="E11765" s="56"/>
      <c r="F11765" s="50"/>
      <c r="L11765" s="50"/>
      <c r="N11765" s="50"/>
      <c r="O11765" s="50"/>
      <c r="P11765" s="50"/>
    </row>
    <row r="11766" spans="1:16">
      <c r="A11766" s="50"/>
      <c r="C11766" s="50"/>
      <c r="D11766" s="50"/>
      <c r="E11766" s="56"/>
      <c r="F11766" s="50"/>
      <c r="L11766" s="50"/>
      <c r="N11766" s="50"/>
      <c r="O11766" s="50"/>
      <c r="P11766" s="50"/>
    </row>
    <row r="11767" spans="1:16">
      <c r="A11767" s="50"/>
      <c r="C11767" s="50"/>
      <c r="D11767" s="50"/>
      <c r="E11767" s="56"/>
      <c r="F11767" s="50"/>
      <c r="L11767" s="50"/>
      <c r="N11767" s="50"/>
      <c r="O11767" s="50"/>
      <c r="P11767" s="50"/>
    </row>
    <row r="11768" spans="1:16">
      <c r="A11768" s="50"/>
      <c r="C11768" s="50"/>
      <c r="D11768" s="50"/>
      <c r="E11768" s="56"/>
      <c r="F11768" s="50"/>
      <c r="L11768" s="50"/>
      <c r="N11768" s="50"/>
      <c r="O11768" s="50"/>
      <c r="P11768" s="50"/>
    </row>
    <row r="11769" spans="1:16">
      <c r="A11769" s="50"/>
      <c r="C11769" s="50"/>
      <c r="D11769" s="50"/>
      <c r="E11769" s="56"/>
      <c r="F11769" s="50"/>
      <c r="L11769" s="50"/>
      <c r="N11769" s="50"/>
      <c r="O11769" s="50"/>
      <c r="P11769" s="50"/>
    </row>
    <row r="11770" spans="1:16">
      <c r="A11770" s="50"/>
      <c r="C11770" s="50"/>
      <c r="D11770" s="50"/>
      <c r="E11770" s="56"/>
      <c r="F11770" s="50"/>
      <c r="L11770" s="50"/>
      <c r="N11770" s="50"/>
      <c r="O11770" s="50"/>
      <c r="P11770" s="50"/>
    </row>
    <row r="11771" spans="1:16">
      <c r="A11771" s="50"/>
      <c r="C11771" s="50"/>
      <c r="D11771" s="50"/>
      <c r="E11771" s="56"/>
      <c r="F11771" s="50"/>
      <c r="L11771" s="50"/>
      <c r="N11771" s="50"/>
      <c r="O11771" s="50"/>
      <c r="P11771" s="50"/>
    </row>
    <row r="11772" spans="1:16">
      <c r="A11772" s="50"/>
      <c r="C11772" s="50"/>
      <c r="D11772" s="50"/>
      <c r="E11772" s="56"/>
      <c r="F11772" s="50"/>
      <c r="L11772" s="50"/>
      <c r="N11772" s="50"/>
      <c r="O11772" s="50"/>
      <c r="P11772" s="50"/>
    </row>
    <row r="11773" spans="1:16">
      <c r="A11773" s="50"/>
      <c r="C11773" s="50"/>
      <c r="D11773" s="50"/>
      <c r="E11773" s="56"/>
      <c r="F11773" s="50"/>
      <c r="L11773" s="50"/>
      <c r="N11773" s="50"/>
      <c r="O11773" s="50"/>
      <c r="P11773" s="50"/>
    </row>
    <row r="11774" spans="1:16">
      <c r="A11774" s="50"/>
      <c r="C11774" s="50"/>
      <c r="D11774" s="50"/>
      <c r="E11774" s="56"/>
      <c r="F11774" s="50"/>
      <c r="L11774" s="50"/>
      <c r="N11774" s="50"/>
      <c r="O11774" s="50"/>
      <c r="P11774" s="50"/>
    </row>
    <row r="11775" spans="1:16">
      <c r="A11775" s="50"/>
      <c r="C11775" s="50"/>
      <c r="D11775" s="50"/>
      <c r="E11775" s="56"/>
      <c r="F11775" s="50"/>
      <c r="L11775" s="50"/>
      <c r="N11775" s="50"/>
      <c r="O11775" s="50"/>
      <c r="P11775" s="50"/>
    </row>
    <row r="11776" spans="1:16">
      <c r="A11776" s="50"/>
      <c r="C11776" s="50"/>
      <c r="D11776" s="50"/>
      <c r="E11776" s="56"/>
      <c r="F11776" s="50"/>
      <c r="L11776" s="50"/>
      <c r="N11776" s="50"/>
      <c r="O11776" s="50"/>
      <c r="P11776" s="50"/>
    </row>
    <row r="11777" spans="1:16">
      <c r="A11777" s="50"/>
      <c r="C11777" s="50"/>
      <c r="D11777" s="50"/>
      <c r="E11777" s="56"/>
      <c r="F11777" s="50"/>
      <c r="L11777" s="50"/>
      <c r="N11777" s="50"/>
      <c r="O11777" s="50"/>
      <c r="P11777" s="50"/>
    </row>
    <row r="11778" spans="1:16">
      <c r="A11778" s="50"/>
      <c r="C11778" s="50"/>
      <c r="D11778" s="50"/>
      <c r="E11778" s="56"/>
      <c r="F11778" s="50"/>
      <c r="L11778" s="50"/>
      <c r="N11778" s="50"/>
      <c r="O11778" s="50"/>
      <c r="P11778" s="50"/>
    </row>
    <row r="11779" spans="1:16">
      <c r="A11779" s="50"/>
      <c r="C11779" s="50"/>
      <c r="D11779" s="50"/>
      <c r="E11779" s="56"/>
      <c r="F11779" s="50"/>
      <c r="L11779" s="50"/>
      <c r="N11779" s="50"/>
      <c r="O11779" s="50"/>
      <c r="P11779" s="50"/>
    </row>
    <row r="11780" spans="1:16">
      <c r="A11780" s="50"/>
      <c r="C11780" s="50"/>
      <c r="D11780" s="50"/>
      <c r="E11780" s="56"/>
      <c r="F11780" s="50"/>
      <c r="L11780" s="50"/>
      <c r="N11780" s="50"/>
      <c r="O11780" s="50"/>
      <c r="P11780" s="50"/>
    </row>
    <row r="11781" spans="1:16">
      <c r="A11781" s="50"/>
      <c r="C11781" s="50"/>
      <c r="D11781" s="50"/>
      <c r="E11781" s="56"/>
      <c r="F11781" s="50"/>
      <c r="L11781" s="50"/>
      <c r="N11781" s="50"/>
      <c r="O11781" s="50"/>
      <c r="P11781" s="50"/>
    </row>
    <row r="11782" spans="1:16">
      <c r="A11782" s="50"/>
      <c r="C11782" s="50"/>
      <c r="D11782" s="50"/>
      <c r="E11782" s="56"/>
      <c r="F11782" s="50"/>
      <c r="L11782" s="50"/>
      <c r="N11782" s="50"/>
      <c r="O11782" s="50"/>
      <c r="P11782" s="50"/>
    </row>
    <row r="11783" spans="1:16">
      <c r="A11783" s="50"/>
      <c r="C11783" s="50"/>
      <c r="D11783" s="50"/>
      <c r="E11783" s="56"/>
      <c r="F11783" s="50"/>
      <c r="L11783" s="50"/>
      <c r="N11783" s="50"/>
      <c r="O11783" s="50"/>
      <c r="P11783" s="50"/>
    </row>
    <row r="11784" spans="1:16">
      <c r="A11784" s="50"/>
      <c r="C11784" s="50"/>
      <c r="D11784" s="50"/>
      <c r="E11784" s="56"/>
      <c r="F11784" s="50"/>
      <c r="L11784" s="50"/>
      <c r="N11784" s="50"/>
      <c r="O11784" s="50"/>
      <c r="P11784" s="50"/>
    </row>
    <row r="11785" spans="1:16">
      <c r="A11785" s="50"/>
      <c r="C11785" s="50"/>
      <c r="D11785" s="50"/>
      <c r="E11785" s="56"/>
      <c r="F11785" s="50"/>
      <c r="L11785" s="50"/>
      <c r="N11785" s="50"/>
      <c r="O11785" s="50"/>
      <c r="P11785" s="50"/>
    </row>
    <row r="11786" spans="1:16">
      <c r="A11786" s="50"/>
      <c r="C11786" s="50"/>
      <c r="D11786" s="50"/>
      <c r="E11786" s="56"/>
      <c r="F11786" s="50"/>
      <c r="L11786" s="50"/>
      <c r="N11786" s="50"/>
      <c r="O11786" s="50"/>
      <c r="P11786" s="50"/>
    </row>
    <row r="11787" spans="1:16">
      <c r="A11787" s="50"/>
      <c r="C11787" s="50"/>
      <c r="D11787" s="50"/>
      <c r="E11787" s="56"/>
      <c r="F11787" s="50"/>
      <c r="L11787" s="50"/>
      <c r="N11787" s="50"/>
      <c r="O11787" s="50"/>
      <c r="P11787" s="50"/>
    </row>
    <row r="11788" spans="1:16">
      <c r="A11788" s="50"/>
      <c r="C11788" s="50"/>
      <c r="D11788" s="50"/>
      <c r="E11788" s="56"/>
      <c r="F11788" s="50"/>
      <c r="L11788" s="50"/>
      <c r="N11788" s="50"/>
      <c r="O11788" s="50"/>
      <c r="P11788" s="50"/>
    </row>
    <row r="11789" spans="1:16">
      <c r="A11789" s="50"/>
      <c r="C11789" s="50"/>
      <c r="D11789" s="50"/>
      <c r="E11789" s="56"/>
      <c r="F11789" s="50"/>
      <c r="L11789" s="50"/>
      <c r="N11789" s="50"/>
      <c r="O11789" s="50"/>
      <c r="P11789" s="50"/>
    </row>
    <row r="11790" spans="1:16">
      <c r="A11790" s="50"/>
      <c r="C11790" s="50"/>
      <c r="D11790" s="50"/>
      <c r="E11790" s="56"/>
      <c r="F11790" s="50"/>
      <c r="L11790" s="50"/>
      <c r="N11790" s="50"/>
      <c r="O11790" s="50"/>
      <c r="P11790" s="50"/>
    </row>
    <row r="11791" spans="1:16">
      <c r="A11791" s="50"/>
      <c r="C11791" s="50"/>
      <c r="D11791" s="50"/>
      <c r="E11791" s="56"/>
      <c r="F11791" s="50"/>
      <c r="L11791" s="50"/>
      <c r="N11791" s="50"/>
      <c r="O11791" s="50"/>
      <c r="P11791" s="50"/>
    </row>
    <row r="11792" spans="1:16">
      <c r="A11792" s="50"/>
      <c r="C11792" s="50"/>
      <c r="D11792" s="50"/>
      <c r="E11792" s="56"/>
      <c r="F11792" s="50"/>
      <c r="L11792" s="50"/>
      <c r="N11792" s="50"/>
      <c r="O11792" s="50"/>
      <c r="P11792" s="50"/>
    </row>
    <row r="11793" spans="1:16">
      <c r="A11793" s="50"/>
      <c r="C11793" s="50"/>
      <c r="D11793" s="50"/>
      <c r="E11793" s="56"/>
      <c r="F11793" s="50"/>
      <c r="L11793" s="50"/>
      <c r="N11793" s="50"/>
      <c r="O11793" s="50"/>
      <c r="P11793" s="50"/>
    </row>
    <row r="11794" spans="1:16">
      <c r="A11794" s="50"/>
      <c r="C11794" s="50"/>
      <c r="D11794" s="50"/>
      <c r="E11794" s="56"/>
      <c r="F11794" s="50"/>
      <c r="L11794" s="50"/>
      <c r="N11794" s="50"/>
      <c r="O11794" s="50"/>
      <c r="P11794" s="50"/>
    </row>
    <row r="11795" spans="1:16">
      <c r="A11795" s="50"/>
      <c r="C11795" s="50"/>
      <c r="D11795" s="50"/>
      <c r="E11795" s="56"/>
      <c r="F11795" s="50"/>
      <c r="L11795" s="50"/>
      <c r="N11795" s="50"/>
      <c r="O11795" s="50"/>
      <c r="P11795" s="50"/>
    </row>
    <row r="11796" spans="1:16">
      <c r="A11796" s="50"/>
      <c r="C11796" s="50"/>
      <c r="D11796" s="50"/>
      <c r="E11796" s="56"/>
      <c r="F11796" s="50"/>
      <c r="L11796" s="50"/>
      <c r="N11796" s="50"/>
      <c r="O11796" s="50"/>
      <c r="P11796" s="50"/>
    </row>
    <row r="11797" spans="1:16">
      <c r="A11797" s="50"/>
      <c r="C11797" s="50"/>
      <c r="D11797" s="50"/>
      <c r="E11797" s="56"/>
      <c r="F11797" s="50"/>
      <c r="L11797" s="50"/>
      <c r="N11797" s="50"/>
      <c r="O11797" s="50"/>
      <c r="P11797" s="50"/>
    </row>
    <row r="11798" spans="1:16">
      <c r="A11798" s="50"/>
      <c r="C11798" s="50"/>
      <c r="D11798" s="50"/>
      <c r="E11798" s="56"/>
      <c r="F11798" s="50"/>
      <c r="L11798" s="50"/>
      <c r="N11798" s="50"/>
      <c r="O11798" s="50"/>
      <c r="P11798" s="50"/>
    </row>
    <row r="11799" spans="1:16">
      <c r="A11799" s="50"/>
      <c r="C11799" s="50"/>
      <c r="D11799" s="50"/>
      <c r="E11799" s="56"/>
      <c r="F11799" s="50"/>
      <c r="L11799" s="50"/>
      <c r="N11799" s="50"/>
      <c r="O11799" s="50"/>
      <c r="P11799" s="50"/>
    </row>
    <row r="11800" spans="1:16">
      <c r="A11800" s="50"/>
      <c r="C11800" s="50"/>
      <c r="D11800" s="50"/>
      <c r="E11800" s="56"/>
      <c r="F11800" s="50"/>
      <c r="L11800" s="50"/>
      <c r="N11800" s="50"/>
      <c r="O11800" s="50"/>
      <c r="P11800" s="50"/>
    </row>
    <row r="11801" spans="1:16">
      <c r="A11801" s="50"/>
      <c r="C11801" s="50"/>
      <c r="D11801" s="50"/>
      <c r="E11801" s="56"/>
      <c r="F11801" s="50"/>
      <c r="L11801" s="50"/>
      <c r="N11801" s="50"/>
      <c r="O11801" s="50"/>
      <c r="P11801" s="50"/>
    </row>
    <row r="11802" spans="1:16">
      <c r="A11802" s="50"/>
      <c r="C11802" s="50"/>
      <c r="D11802" s="50"/>
      <c r="E11802" s="56"/>
      <c r="F11802" s="50"/>
      <c r="L11802" s="50"/>
      <c r="N11802" s="50"/>
      <c r="O11802" s="50"/>
      <c r="P11802" s="50"/>
    </row>
    <row r="11803" spans="1:16">
      <c r="A11803" s="50"/>
      <c r="C11803" s="50"/>
      <c r="D11803" s="50"/>
      <c r="E11803" s="56"/>
      <c r="F11803" s="50"/>
      <c r="L11803" s="50"/>
      <c r="N11803" s="50"/>
      <c r="O11803" s="50"/>
      <c r="P11803" s="50"/>
    </row>
    <row r="11804" spans="1:16">
      <c r="A11804" s="50"/>
      <c r="C11804" s="50"/>
      <c r="D11804" s="50"/>
      <c r="E11804" s="56"/>
      <c r="F11804" s="50"/>
      <c r="L11804" s="50"/>
      <c r="N11804" s="50"/>
      <c r="O11804" s="50"/>
      <c r="P11804" s="50"/>
    </row>
    <row r="11805" spans="1:16">
      <c r="A11805" s="50"/>
      <c r="C11805" s="50"/>
      <c r="D11805" s="50"/>
      <c r="E11805" s="56"/>
      <c r="F11805" s="50"/>
      <c r="L11805" s="50"/>
      <c r="N11805" s="50"/>
      <c r="O11805" s="50"/>
      <c r="P11805" s="50"/>
    </row>
    <row r="11806" spans="1:16">
      <c r="A11806" s="50"/>
      <c r="C11806" s="50"/>
      <c r="D11806" s="50"/>
      <c r="E11806" s="56"/>
      <c r="F11806" s="50"/>
      <c r="L11806" s="50"/>
      <c r="N11806" s="50"/>
      <c r="O11806" s="50"/>
      <c r="P11806" s="50"/>
    </row>
    <row r="11807" spans="1:16">
      <c r="A11807" s="50"/>
      <c r="C11807" s="50"/>
      <c r="D11807" s="50"/>
      <c r="E11807" s="56"/>
      <c r="F11807" s="50"/>
      <c r="L11807" s="50"/>
      <c r="N11807" s="50"/>
      <c r="O11807" s="50"/>
      <c r="P11807" s="50"/>
    </row>
    <row r="11808" spans="1:16">
      <c r="A11808" s="50"/>
      <c r="C11808" s="50"/>
      <c r="D11808" s="50"/>
      <c r="E11808" s="56"/>
      <c r="F11808" s="50"/>
      <c r="L11808" s="50"/>
      <c r="N11808" s="50"/>
      <c r="O11808" s="50"/>
      <c r="P11808" s="50"/>
    </row>
    <row r="11809" spans="1:16">
      <c r="A11809" s="50"/>
      <c r="C11809" s="50"/>
      <c r="D11809" s="50"/>
      <c r="E11809" s="56"/>
      <c r="F11809" s="50"/>
      <c r="L11809" s="50"/>
      <c r="N11809" s="50"/>
      <c r="O11809" s="50"/>
      <c r="P11809" s="50"/>
    </row>
    <row r="11810" spans="1:16">
      <c r="A11810" s="50"/>
      <c r="C11810" s="50"/>
      <c r="D11810" s="50"/>
      <c r="E11810" s="56"/>
      <c r="F11810" s="50"/>
      <c r="L11810" s="50"/>
      <c r="N11810" s="50"/>
      <c r="O11810" s="50"/>
      <c r="P11810" s="50"/>
    </row>
    <row r="11811" spans="1:16">
      <c r="A11811" s="50"/>
      <c r="C11811" s="50"/>
      <c r="D11811" s="50"/>
      <c r="E11811" s="56"/>
      <c r="F11811" s="50"/>
      <c r="L11811" s="50"/>
      <c r="N11811" s="50"/>
      <c r="O11811" s="50"/>
      <c r="P11811" s="50"/>
    </row>
    <row r="11812" spans="1:16">
      <c r="A11812" s="50"/>
      <c r="C11812" s="50"/>
      <c r="D11812" s="50"/>
      <c r="E11812" s="56"/>
      <c r="F11812" s="50"/>
      <c r="L11812" s="50"/>
      <c r="N11812" s="50"/>
      <c r="O11812" s="50"/>
      <c r="P11812" s="50"/>
    </row>
    <row r="11813" spans="1:16">
      <c r="A11813" s="50"/>
      <c r="C11813" s="50"/>
      <c r="D11813" s="50"/>
      <c r="E11813" s="56"/>
      <c r="F11813" s="50"/>
      <c r="L11813" s="50"/>
      <c r="N11813" s="50"/>
      <c r="O11813" s="50"/>
      <c r="P11813" s="50"/>
    </row>
    <row r="11814" spans="1:16">
      <c r="A11814" s="50"/>
      <c r="C11814" s="50"/>
      <c r="D11814" s="50"/>
      <c r="E11814" s="56"/>
      <c r="F11814" s="50"/>
      <c r="L11814" s="50"/>
      <c r="N11814" s="50"/>
      <c r="O11814" s="50"/>
      <c r="P11814" s="50"/>
    </row>
    <row r="11815" spans="1:16">
      <c r="A11815" s="50"/>
      <c r="C11815" s="50"/>
      <c r="D11815" s="50"/>
      <c r="E11815" s="56"/>
      <c r="F11815" s="50"/>
      <c r="L11815" s="50"/>
      <c r="N11815" s="50"/>
      <c r="O11815" s="50"/>
      <c r="P11815" s="50"/>
    </row>
    <row r="11816" spans="1:16">
      <c r="A11816" s="50"/>
      <c r="C11816" s="50"/>
      <c r="D11816" s="50"/>
      <c r="E11816" s="56"/>
      <c r="F11816" s="50"/>
      <c r="L11816" s="50"/>
      <c r="N11816" s="50"/>
      <c r="O11816" s="50"/>
      <c r="P11816" s="50"/>
    </row>
    <row r="11817" spans="1:16">
      <c r="A11817" s="50"/>
      <c r="C11817" s="50"/>
      <c r="D11817" s="50"/>
      <c r="E11817" s="56"/>
      <c r="F11817" s="50"/>
      <c r="L11817" s="50"/>
      <c r="N11817" s="50"/>
      <c r="O11817" s="50"/>
      <c r="P11817" s="50"/>
    </row>
    <row r="11818" spans="1:16">
      <c r="A11818" s="50"/>
      <c r="C11818" s="50"/>
      <c r="D11818" s="50"/>
      <c r="E11818" s="56"/>
      <c r="F11818" s="50"/>
      <c r="L11818" s="50"/>
      <c r="N11818" s="50"/>
      <c r="O11818" s="50"/>
      <c r="P11818" s="50"/>
    </row>
    <row r="11819" spans="1:16">
      <c r="A11819" s="50"/>
      <c r="C11819" s="50"/>
      <c r="D11819" s="50"/>
      <c r="E11819" s="56"/>
      <c r="F11819" s="50"/>
      <c r="L11819" s="50"/>
      <c r="N11819" s="50"/>
      <c r="O11819" s="50"/>
      <c r="P11819" s="50"/>
    </row>
    <row r="11820" spans="1:16">
      <c r="A11820" s="50"/>
      <c r="C11820" s="50"/>
      <c r="D11820" s="50"/>
      <c r="E11820" s="56"/>
      <c r="F11820" s="50"/>
      <c r="L11820" s="50"/>
      <c r="N11820" s="50"/>
      <c r="O11820" s="50"/>
      <c r="P11820" s="50"/>
    </row>
    <row r="11821" spans="1:16">
      <c r="A11821" s="50"/>
      <c r="C11821" s="50"/>
      <c r="D11821" s="50"/>
      <c r="E11821" s="56"/>
      <c r="F11821" s="50"/>
      <c r="L11821" s="50"/>
      <c r="N11821" s="50"/>
      <c r="O11821" s="50"/>
      <c r="P11821" s="50"/>
    </row>
    <row r="11822" spans="1:16">
      <c r="A11822" s="50"/>
      <c r="C11822" s="50"/>
      <c r="D11822" s="50"/>
      <c r="E11822" s="56"/>
      <c r="F11822" s="50"/>
      <c r="L11822" s="50"/>
      <c r="N11822" s="50"/>
      <c r="O11822" s="50"/>
      <c r="P11822" s="50"/>
    </row>
    <row r="11823" spans="1:16">
      <c r="A11823" s="50"/>
      <c r="C11823" s="50"/>
      <c r="D11823" s="50"/>
      <c r="E11823" s="56"/>
      <c r="F11823" s="50"/>
      <c r="L11823" s="50"/>
      <c r="N11823" s="50"/>
      <c r="O11823" s="50"/>
      <c r="P11823" s="50"/>
    </row>
    <row r="11824" spans="1:16">
      <c r="A11824" s="50"/>
      <c r="C11824" s="50"/>
      <c r="D11824" s="50"/>
      <c r="E11824" s="56"/>
      <c r="F11824" s="50"/>
      <c r="L11824" s="50"/>
      <c r="N11824" s="50"/>
      <c r="O11824" s="50"/>
      <c r="P11824" s="50"/>
    </row>
    <row r="11825" spans="1:16">
      <c r="A11825" s="50"/>
      <c r="C11825" s="50"/>
      <c r="D11825" s="50"/>
      <c r="E11825" s="56"/>
      <c r="F11825" s="50"/>
      <c r="L11825" s="50"/>
      <c r="N11825" s="50"/>
      <c r="O11825" s="50"/>
      <c r="P11825" s="50"/>
    </row>
    <row r="11826" spans="1:16">
      <c r="A11826" s="50"/>
      <c r="C11826" s="50"/>
      <c r="D11826" s="50"/>
      <c r="E11826" s="56"/>
      <c r="F11826" s="50"/>
      <c r="L11826" s="50"/>
      <c r="N11826" s="50"/>
      <c r="O11826" s="50"/>
      <c r="P11826" s="50"/>
    </row>
    <row r="11827" spans="1:16">
      <c r="A11827" s="50"/>
      <c r="C11827" s="50"/>
      <c r="D11827" s="50"/>
      <c r="E11827" s="56"/>
      <c r="F11827" s="50"/>
      <c r="L11827" s="50"/>
      <c r="N11827" s="50"/>
      <c r="O11827" s="50"/>
      <c r="P11827" s="50"/>
    </row>
    <row r="11828" spans="1:16">
      <c r="A11828" s="50"/>
      <c r="C11828" s="50"/>
      <c r="D11828" s="50"/>
      <c r="E11828" s="56"/>
      <c r="F11828" s="50"/>
      <c r="L11828" s="50"/>
      <c r="N11828" s="50"/>
      <c r="O11828" s="50"/>
      <c r="P11828" s="50"/>
    </row>
    <row r="11829" spans="1:16">
      <c r="A11829" s="50"/>
      <c r="C11829" s="50"/>
      <c r="D11829" s="50"/>
      <c r="E11829" s="56"/>
      <c r="F11829" s="50"/>
      <c r="L11829" s="50"/>
      <c r="N11829" s="50"/>
      <c r="O11829" s="50"/>
      <c r="P11829" s="50"/>
    </row>
    <row r="11830" spans="1:16">
      <c r="A11830" s="50"/>
      <c r="C11830" s="50"/>
      <c r="D11830" s="50"/>
      <c r="E11830" s="56"/>
      <c r="F11830" s="50"/>
      <c r="L11830" s="50"/>
      <c r="N11830" s="50"/>
      <c r="O11830" s="50"/>
      <c r="P11830" s="50"/>
    </row>
    <row r="11831" spans="1:16">
      <c r="A11831" s="50"/>
      <c r="C11831" s="50"/>
      <c r="D11831" s="50"/>
      <c r="E11831" s="56"/>
      <c r="F11831" s="50"/>
      <c r="L11831" s="50"/>
      <c r="N11831" s="50"/>
      <c r="O11831" s="50"/>
      <c r="P11831" s="50"/>
    </row>
    <row r="11832" spans="1:16">
      <c r="A11832" s="50"/>
      <c r="C11832" s="50"/>
      <c r="D11832" s="50"/>
      <c r="E11832" s="56"/>
      <c r="F11832" s="50"/>
      <c r="L11832" s="50"/>
      <c r="N11832" s="50"/>
      <c r="O11832" s="50"/>
      <c r="P11832" s="50"/>
    </row>
    <row r="11833" spans="1:16">
      <c r="A11833" s="50"/>
      <c r="C11833" s="50"/>
      <c r="D11833" s="50"/>
      <c r="E11833" s="56"/>
      <c r="F11833" s="50"/>
      <c r="L11833" s="50"/>
      <c r="N11833" s="50"/>
      <c r="O11833" s="50"/>
      <c r="P11833" s="50"/>
    </row>
    <row r="11834" spans="1:16">
      <c r="A11834" s="50"/>
      <c r="C11834" s="50"/>
      <c r="D11834" s="50"/>
      <c r="E11834" s="56"/>
      <c r="F11834" s="50"/>
      <c r="L11834" s="50"/>
      <c r="N11834" s="50"/>
      <c r="O11834" s="50"/>
      <c r="P11834" s="50"/>
    </row>
    <row r="11835" spans="1:16">
      <c r="A11835" s="50"/>
      <c r="C11835" s="50"/>
      <c r="D11835" s="50"/>
      <c r="E11835" s="56"/>
      <c r="F11835" s="50"/>
      <c r="L11835" s="50"/>
      <c r="N11835" s="50"/>
      <c r="O11835" s="50"/>
      <c r="P11835" s="50"/>
    </row>
    <row r="11836" spans="1:16">
      <c r="A11836" s="50"/>
      <c r="C11836" s="50"/>
      <c r="D11836" s="50"/>
      <c r="E11836" s="56"/>
      <c r="F11836" s="50"/>
      <c r="L11836" s="50"/>
      <c r="N11836" s="50"/>
      <c r="O11836" s="50"/>
      <c r="P11836" s="50"/>
    </row>
    <row r="11837" spans="1:16">
      <c r="A11837" s="50"/>
      <c r="C11837" s="50"/>
      <c r="D11837" s="50"/>
      <c r="E11837" s="56"/>
      <c r="F11837" s="50"/>
      <c r="L11837" s="50"/>
      <c r="N11837" s="50"/>
      <c r="O11837" s="50"/>
      <c r="P11837" s="50"/>
    </row>
    <row r="11838" spans="1:16">
      <c r="A11838" s="50"/>
      <c r="C11838" s="50"/>
      <c r="D11838" s="50"/>
      <c r="E11838" s="56"/>
      <c r="F11838" s="50"/>
      <c r="L11838" s="50"/>
      <c r="N11838" s="50"/>
      <c r="O11838" s="50"/>
      <c r="P11838" s="50"/>
    </row>
    <row r="11839" spans="1:16">
      <c r="A11839" s="50"/>
      <c r="C11839" s="50"/>
      <c r="D11839" s="50"/>
      <c r="E11839" s="56"/>
      <c r="F11839" s="50"/>
      <c r="L11839" s="50"/>
      <c r="N11839" s="50"/>
      <c r="O11839" s="50"/>
      <c r="P11839" s="50"/>
    </row>
    <row r="11840" spans="1:16">
      <c r="A11840" s="50"/>
      <c r="C11840" s="50"/>
      <c r="D11840" s="50"/>
      <c r="E11840" s="56"/>
      <c r="F11840" s="50"/>
      <c r="L11840" s="50"/>
      <c r="N11840" s="50"/>
      <c r="O11840" s="50"/>
      <c r="P11840" s="50"/>
    </row>
    <row r="11841" spans="1:16">
      <c r="A11841" s="50"/>
      <c r="C11841" s="50"/>
      <c r="D11841" s="50"/>
      <c r="E11841" s="56"/>
      <c r="F11841" s="50"/>
      <c r="L11841" s="50"/>
      <c r="N11841" s="50"/>
      <c r="O11841" s="50"/>
      <c r="P11841" s="50"/>
    </row>
    <row r="11842" spans="1:16">
      <c r="A11842" s="50"/>
      <c r="C11842" s="50"/>
      <c r="D11842" s="50"/>
      <c r="E11842" s="56"/>
      <c r="F11842" s="50"/>
      <c r="L11842" s="50"/>
      <c r="N11842" s="50"/>
      <c r="O11842" s="50"/>
      <c r="P11842" s="50"/>
    </row>
    <row r="11843" spans="1:16">
      <c r="A11843" s="50"/>
      <c r="C11843" s="50"/>
      <c r="D11843" s="50"/>
      <c r="E11843" s="56"/>
      <c r="F11843" s="50"/>
      <c r="L11843" s="50"/>
      <c r="N11843" s="50"/>
      <c r="O11843" s="50"/>
      <c r="P11843" s="50"/>
    </row>
    <row r="11844" spans="1:16">
      <c r="A11844" s="50"/>
      <c r="C11844" s="50"/>
      <c r="D11844" s="50"/>
      <c r="E11844" s="56"/>
      <c r="F11844" s="50"/>
      <c r="L11844" s="50"/>
      <c r="N11844" s="50"/>
      <c r="O11844" s="50"/>
      <c r="P11844" s="50"/>
    </row>
    <row r="11845" spans="1:16">
      <c r="A11845" s="50"/>
      <c r="C11845" s="50"/>
      <c r="D11845" s="50"/>
      <c r="E11845" s="56"/>
      <c r="F11845" s="50"/>
      <c r="L11845" s="50"/>
      <c r="N11845" s="50"/>
      <c r="O11845" s="50"/>
      <c r="P11845" s="50"/>
    </row>
    <row r="11846" spans="1:16">
      <c r="A11846" s="50"/>
      <c r="C11846" s="50"/>
      <c r="D11846" s="50"/>
      <c r="E11846" s="56"/>
      <c r="F11846" s="50"/>
      <c r="L11846" s="50"/>
      <c r="N11846" s="50"/>
      <c r="O11846" s="50"/>
      <c r="P11846" s="50"/>
    </row>
    <row r="11847" spans="1:16">
      <c r="A11847" s="50"/>
      <c r="C11847" s="50"/>
      <c r="D11847" s="50"/>
      <c r="E11847" s="56"/>
      <c r="F11847" s="50"/>
      <c r="L11847" s="50"/>
      <c r="N11847" s="50"/>
      <c r="O11847" s="50"/>
      <c r="P11847" s="50"/>
    </row>
    <row r="11848" spans="1:16">
      <c r="A11848" s="50"/>
      <c r="C11848" s="50"/>
      <c r="D11848" s="50"/>
      <c r="E11848" s="56"/>
      <c r="F11848" s="50"/>
      <c r="L11848" s="50"/>
      <c r="N11848" s="50"/>
      <c r="O11848" s="50"/>
      <c r="P11848" s="50"/>
    </row>
    <row r="11849" spans="1:16">
      <c r="A11849" s="50"/>
      <c r="C11849" s="50"/>
      <c r="D11849" s="50"/>
      <c r="E11849" s="56"/>
      <c r="F11849" s="50"/>
      <c r="L11849" s="50"/>
      <c r="N11849" s="50"/>
      <c r="O11849" s="50"/>
      <c r="P11849" s="50"/>
    </row>
    <row r="11850" spans="1:16">
      <c r="A11850" s="50"/>
      <c r="C11850" s="50"/>
      <c r="D11850" s="50"/>
      <c r="E11850" s="56"/>
      <c r="F11850" s="50"/>
      <c r="L11850" s="50"/>
      <c r="N11850" s="50"/>
      <c r="O11850" s="50"/>
      <c r="P11850" s="50"/>
    </row>
    <row r="11851" spans="1:16">
      <c r="A11851" s="50"/>
      <c r="C11851" s="50"/>
      <c r="D11851" s="50"/>
      <c r="E11851" s="56"/>
      <c r="F11851" s="50"/>
      <c r="L11851" s="50"/>
      <c r="N11851" s="50"/>
      <c r="O11851" s="50"/>
      <c r="P11851" s="50"/>
    </row>
    <row r="11852" spans="1:16">
      <c r="A11852" s="50"/>
      <c r="C11852" s="50"/>
      <c r="D11852" s="50"/>
      <c r="E11852" s="56"/>
      <c r="F11852" s="50"/>
      <c r="L11852" s="50"/>
      <c r="N11852" s="50"/>
      <c r="O11852" s="50"/>
      <c r="P11852" s="50"/>
    </row>
    <row r="11853" spans="1:16">
      <c r="A11853" s="50"/>
      <c r="C11853" s="50"/>
      <c r="D11853" s="50"/>
      <c r="E11853" s="56"/>
      <c r="F11853" s="50"/>
      <c r="L11853" s="50"/>
      <c r="N11853" s="50"/>
      <c r="O11853" s="50"/>
      <c r="P11853" s="50"/>
    </row>
    <row r="11854" spans="1:16">
      <c r="A11854" s="50"/>
      <c r="C11854" s="50"/>
      <c r="D11854" s="50"/>
      <c r="E11854" s="56"/>
      <c r="F11854" s="50"/>
      <c r="L11854" s="50"/>
      <c r="N11854" s="50"/>
      <c r="O11854" s="50"/>
      <c r="P11854" s="50"/>
    </row>
    <row r="11855" spans="1:16">
      <c r="A11855" s="50"/>
      <c r="C11855" s="50"/>
      <c r="D11855" s="50"/>
      <c r="E11855" s="56"/>
      <c r="F11855" s="50"/>
      <c r="L11855" s="50"/>
      <c r="N11855" s="50"/>
      <c r="O11855" s="50"/>
      <c r="P11855" s="50"/>
    </row>
    <row r="11856" spans="1:16">
      <c r="A11856" s="50"/>
      <c r="C11856" s="50"/>
      <c r="D11856" s="50"/>
      <c r="E11856" s="56"/>
      <c r="F11856" s="50"/>
      <c r="L11856" s="50"/>
      <c r="N11856" s="50"/>
      <c r="O11856" s="50"/>
      <c r="P11856" s="50"/>
    </row>
    <row r="11857" spans="1:16">
      <c r="A11857" s="50"/>
      <c r="C11857" s="50"/>
      <c r="D11857" s="50"/>
      <c r="E11857" s="56"/>
      <c r="F11857" s="50"/>
      <c r="L11857" s="50"/>
      <c r="N11857" s="50"/>
      <c r="O11857" s="50"/>
      <c r="P11857" s="50"/>
    </row>
    <row r="11858" spans="1:16">
      <c r="A11858" s="50"/>
      <c r="C11858" s="50"/>
      <c r="D11858" s="50"/>
      <c r="E11858" s="56"/>
      <c r="F11858" s="50"/>
      <c r="L11858" s="50"/>
      <c r="N11858" s="50"/>
      <c r="O11858" s="50"/>
      <c r="P11858" s="50"/>
    </row>
    <row r="11859" spans="1:16">
      <c r="A11859" s="50"/>
      <c r="C11859" s="50"/>
      <c r="D11859" s="50"/>
      <c r="E11859" s="56"/>
      <c r="F11859" s="50"/>
      <c r="L11859" s="50"/>
      <c r="N11859" s="50"/>
      <c r="O11859" s="50"/>
      <c r="P11859" s="50"/>
    </row>
    <row r="11860" spans="1:16">
      <c r="A11860" s="50"/>
      <c r="C11860" s="50"/>
      <c r="D11860" s="50"/>
      <c r="E11860" s="56"/>
      <c r="F11860" s="50"/>
      <c r="L11860" s="50"/>
      <c r="N11860" s="50"/>
      <c r="O11860" s="50"/>
      <c r="P11860" s="50"/>
    </row>
    <row r="11861" spans="1:16">
      <c r="A11861" s="50"/>
      <c r="C11861" s="50"/>
      <c r="D11861" s="50"/>
      <c r="E11861" s="56"/>
      <c r="F11861" s="50"/>
      <c r="L11861" s="50"/>
      <c r="N11861" s="50"/>
      <c r="O11861" s="50"/>
      <c r="P11861" s="50"/>
    </row>
    <row r="11862" spans="1:16">
      <c r="A11862" s="50"/>
      <c r="C11862" s="50"/>
      <c r="D11862" s="50"/>
      <c r="E11862" s="56"/>
      <c r="F11862" s="50"/>
      <c r="L11862" s="50"/>
      <c r="N11862" s="50"/>
      <c r="O11862" s="50"/>
      <c r="P11862" s="50"/>
    </row>
    <row r="11863" spans="1:16">
      <c r="A11863" s="50"/>
      <c r="C11863" s="50"/>
      <c r="D11863" s="50"/>
      <c r="E11863" s="56"/>
      <c r="F11863" s="50"/>
      <c r="L11863" s="50"/>
      <c r="N11863" s="50"/>
      <c r="O11863" s="50"/>
      <c r="P11863" s="50"/>
    </row>
    <row r="11864" spans="1:16">
      <c r="A11864" s="50"/>
      <c r="C11864" s="50"/>
      <c r="D11864" s="50"/>
      <c r="E11864" s="56"/>
      <c r="F11864" s="50"/>
      <c r="L11864" s="50"/>
      <c r="N11864" s="50"/>
      <c r="O11864" s="50"/>
      <c r="P11864" s="50"/>
    </row>
    <row r="11865" spans="1:16">
      <c r="A11865" s="50"/>
      <c r="C11865" s="50"/>
      <c r="D11865" s="50"/>
      <c r="E11865" s="56"/>
      <c r="F11865" s="50"/>
      <c r="L11865" s="50"/>
      <c r="N11865" s="50"/>
      <c r="O11865" s="50"/>
      <c r="P11865" s="50"/>
    </row>
    <row r="11866" spans="1:16">
      <c r="A11866" s="50"/>
      <c r="C11866" s="50"/>
      <c r="D11866" s="50"/>
      <c r="E11866" s="56"/>
      <c r="F11866" s="50"/>
      <c r="L11866" s="50"/>
      <c r="N11866" s="50"/>
      <c r="O11866" s="50"/>
      <c r="P11866" s="50"/>
    </row>
    <row r="11867" spans="1:16">
      <c r="A11867" s="50"/>
      <c r="C11867" s="50"/>
      <c r="D11867" s="50"/>
      <c r="E11867" s="56"/>
      <c r="F11867" s="50"/>
      <c r="L11867" s="50"/>
      <c r="N11867" s="50"/>
      <c r="O11867" s="50"/>
      <c r="P11867" s="50"/>
    </row>
    <row r="11868" spans="1:16">
      <c r="A11868" s="50"/>
      <c r="C11868" s="50"/>
      <c r="D11868" s="50"/>
      <c r="E11868" s="56"/>
      <c r="F11868" s="50"/>
      <c r="L11868" s="50"/>
      <c r="N11868" s="50"/>
      <c r="O11868" s="50"/>
      <c r="P11868" s="50"/>
    </row>
    <row r="11869" spans="1:16">
      <c r="A11869" s="50"/>
      <c r="C11869" s="50"/>
      <c r="D11869" s="50"/>
      <c r="E11869" s="56"/>
      <c r="F11869" s="50"/>
      <c r="L11869" s="50"/>
      <c r="N11869" s="50"/>
      <c r="O11869" s="50"/>
      <c r="P11869" s="50"/>
    </row>
    <row r="11870" spans="1:16">
      <c r="A11870" s="50"/>
      <c r="C11870" s="50"/>
      <c r="D11870" s="50"/>
      <c r="E11870" s="56"/>
      <c r="F11870" s="50"/>
      <c r="L11870" s="50"/>
      <c r="N11870" s="50"/>
      <c r="O11870" s="50"/>
      <c r="P11870" s="50"/>
    </row>
    <row r="11871" spans="1:16">
      <c r="A11871" s="50"/>
      <c r="C11871" s="50"/>
      <c r="D11871" s="50"/>
      <c r="E11871" s="56"/>
      <c r="F11871" s="50"/>
      <c r="L11871" s="50"/>
      <c r="N11871" s="50"/>
      <c r="O11871" s="50"/>
      <c r="P11871" s="50"/>
    </row>
    <row r="11872" spans="1:16">
      <c r="A11872" s="50"/>
      <c r="C11872" s="50"/>
      <c r="D11872" s="50"/>
      <c r="E11872" s="56"/>
      <c r="F11872" s="50"/>
      <c r="L11872" s="50"/>
      <c r="N11872" s="50"/>
      <c r="O11872" s="50"/>
      <c r="P11872" s="50"/>
    </row>
    <row r="11873" spans="1:16">
      <c r="A11873" s="50"/>
      <c r="C11873" s="50"/>
      <c r="D11873" s="50"/>
      <c r="E11873" s="56"/>
      <c r="F11873" s="50"/>
      <c r="L11873" s="50"/>
      <c r="N11873" s="50"/>
      <c r="O11873" s="50"/>
      <c r="P11873" s="50"/>
    </row>
    <row r="11874" spans="1:16">
      <c r="A11874" s="50"/>
      <c r="C11874" s="50"/>
      <c r="D11874" s="50"/>
      <c r="E11874" s="56"/>
      <c r="F11874" s="50"/>
      <c r="L11874" s="50"/>
      <c r="N11874" s="50"/>
      <c r="O11874" s="50"/>
      <c r="P11874" s="50"/>
    </row>
    <row r="11875" spans="1:16">
      <c r="A11875" s="50"/>
      <c r="C11875" s="50"/>
      <c r="D11875" s="50"/>
      <c r="E11875" s="56"/>
      <c r="F11875" s="50"/>
      <c r="L11875" s="50"/>
      <c r="N11875" s="50"/>
      <c r="O11875" s="50"/>
      <c r="P11875" s="50"/>
    </row>
    <row r="11876" spans="1:16">
      <c r="A11876" s="50"/>
      <c r="C11876" s="50"/>
      <c r="D11876" s="50"/>
      <c r="E11876" s="56"/>
      <c r="F11876" s="50"/>
      <c r="L11876" s="50"/>
      <c r="N11876" s="50"/>
      <c r="O11876" s="50"/>
      <c r="P11876" s="50"/>
    </row>
    <row r="11877" spans="1:16">
      <c r="A11877" s="50"/>
      <c r="C11877" s="50"/>
      <c r="D11877" s="50"/>
      <c r="E11877" s="56"/>
      <c r="F11877" s="50"/>
      <c r="L11877" s="50"/>
      <c r="N11877" s="50"/>
      <c r="O11877" s="50"/>
      <c r="P11877" s="50"/>
    </row>
    <row r="11878" spans="1:16">
      <c r="A11878" s="50"/>
      <c r="C11878" s="50"/>
      <c r="D11878" s="50"/>
      <c r="E11878" s="56"/>
      <c r="F11878" s="50"/>
      <c r="L11878" s="50"/>
      <c r="N11878" s="50"/>
      <c r="O11878" s="50"/>
      <c r="P11878" s="50"/>
    </row>
    <row r="11879" spans="1:16">
      <c r="A11879" s="50"/>
      <c r="C11879" s="50"/>
      <c r="D11879" s="50"/>
      <c r="E11879" s="56"/>
      <c r="F11879" s="50"/>
      <c r="L11879" s="50"/>
      <c r="N11879" s="50"/>
      <c r="O11879" s="50"/>
      <c r="P11879" s="50"/>
    </row>
    <row r="11880" spans="1:16">
      <c r="A11880" s="50"/>
      <c r="C11880" s="50"/>
      <c r="D11880" s="50"/>
      <c r="E11880" s="56"/>
      <c r="F11880" s="50"/>
      <c r="L11880" s="50"/>
      <c r="N11880" s="50"/>
      <c r="O11880" s="50"/>
      <c r="P11880" s="50"/>
    </row>
    <row r="11881" spans="1:16">
      <c r="A11881" s="50"/>
      <c r="C11881" s="50"/>
      <c r="D11881" s="50"/>
      <c r="E11881" s="56"/>
      <c r="F11881" s="50"/>
      <c r="L11881" s="50"/>
      <c r="N11881" s="50"/>
      <c r="O11881" s="50"/>
      <c r="P11881" s="50"/>
    </row>
    <row r="11882" spans="1:16">
      <c r="A11882" s="50"/>
      <c r="C11882" s="50"/>
      <c r="D11882" s="50"/>
      <c r="E11882" s="56"/>
      <c r="F11882" s="50"/>
      <c r="L11882" s="50"/>
      <c r="N11882" s="50"/>
      <c r="O11882" s="50"/>
      <c r="P11882" s="50"/>
    </row>
    <row r="11883" spans="1:16">
      <c r="A11883" s="50"/>
      <c r="C11883" s="50"/>
      <c r="D11883" s="50"/>
      <c r="E11883" s="56"/>
      <c r="F11883" s="50"/>
      <c r="L11883" s="50"/>
      <c r="N11883" s="50"/>
      <c r="O11883" s="50"/>
      <c r="P11883" s="50"/>
    </row>
    <row r="11884" spans="1:16">
      <c r="A11884" s="50"/>
      <c r="C11884" s="50"/>
      <c r="D11884" s="50"/>
      <c r="E11884" s="56"/>
      <c r="F11884" s="50"/>
      <c r="L11884" s="50"/>
      <c r="N11884" s="50"/>
      <c r="O11884" s="50"/>
      <c r="P11884" s="50"/>
    </row>
    <row r="11885" spans="1:16">
      <c r="A11885" s="50"/>
      <c r="C11885" s="50"/>
      <c r="D11885" s="50"/>
      <c r="E11885" s="56"/>
      <c r="F11885" s="50"/>
      <c r="L11885" s="50"/>
      <c r="N11885" s="50"/>
      <c r="O11885" s="50"/>
      <c r="P11885" s="50"/>
    </row>
    <row r="11886" spans="1:16">
      <c r="A11886" s="50"/>
      <c r="C11886" s="50"/>
      <c r="D11886" s="50"/>
      <c r="E11886" s="56"/>
      <c r="F11886" s="50"/>
      <c r="L11886" s="50"/>
      <c r="N11886" s="50"/>
      <c r="O11886" s="50"/>
      <c r="P11886" s="50"/>
    </row>
    <row r="11887" spans="1:16">
      <c r="A11887" s="50"/>
      <c r="C11887" s="50"/>
      <c r="D11887" s="50"/>
      <c r="E11887" s="56"/>
      <c r="F11887" s="50"/>
      <c r="L11887" s="50"/>
      <c r="N11887" s="50"/>
      <c r="O11887" s="50"/>
      <c r="P11887" s="50"/>
    </row>
    <row r="11888" spans="1:16">
      <c r="A11888" s="50"/>
      <c r="C11888" s="50"/>
      <c r="D11888" s="50"/>
      <c r="E11888" s="56"/>
      <c r="F11888" s="50"/>
      <c r="L11888" s="50"/>
      <c r="N11888" s="50"/>
      <c r="O11888" s="50"/>
      <c r="P11888" s="50"/>
    </row>
    <row r="11889" spans="1:16">
      <c r="A11889" s="50"/>
      <c r="C11889" s="50"/>
      <c r="D11889" s="50"/>
      <c r="E11889" s="56"/>
      <c r="F11889" s="50"/>
      <c r="L11889" s="50"/>
      <c r="N11889" s="50"/>
      <c r="O11889" s="50"/>
      <c r="P11889" s="50"/>
    </row>
    <row r="11890" spans="1:16">
      <c r="A11890" s="50"/>
      <c r="C11890" s="50"/>
      <c r="D11890" s="50"/>
      <c r="E11890" s="56"/>
      <c r="F11890" s="50"/>
      <c r="L11890" s="50"/>
      <c r="N11890" s="50"/>
      <c r="O11890" s="50"/>
      <c r="P11890" s="50"/>
    </row>
    <row r="11891" spans="1:16">
      <c r="A11891" s="50"/>
      <c r="C11891" s="50"/>
      <c r="D11891" s="50"/>
      <c r="E11891" s="56"/>
      <c r="F11891" s="50"/>
      <c r="L11891" s="50"/>
      <c r="N11891" s="50"/>
      <c r="O11891" s="50"/>
      <c r="P11891" s="50"/>
    </row>
    <row r="11892" spans="1:16">
      <c r="A11892" s="50"/>
      <c r="C11892" s="50"/>
      <c r="D11892" s="50"/>
      <c r="E11892" s="56"/>
      <c r="F11892" s="50"/>
      <c r="L11892" s="50"/>
      <c r="N11892" s="50"/>
      <c r="O11892" s="50"/>
      <c r="P11892" s="50"/>
    </row>
    <row r="11893" spans="1:16">
      <c r="A11893" s="50"/>
      <c r="C11893" s="50"/>
      <c r="D11893" s="50"/>
      <c r="E11893" s="56"/>
      <c r="F11893" s="50"/>
      <c r="L11893" s="50"/>
      <c r="N11893" s="50"/>
      <c r="O11893" s="50"/>
      <c r="P11893" s="50"/>
    </row>
    <row r="11894" spans="1:16">
      <c r="A11894" s="50"/>
      <c r="C11894" s="50"/>
      <c r="D11894" s="50"/>
      <c r="E11894" s="56"/>
      <c r="F11894" s="50"/>
      <c r="L11894" s="50"/>
      <c r="N11894" s="50"/>
      <c r="O11894" s="50"/>
      <c r="P11894" s="50"/>
    </row>
    <row r="11895" spans="1:16">
      <c r="A11895" s="50"/>
      <c r="C11895" s="50"/>
      <c r="D11895" s="50"/>
      <c r="E11895" s="56"/>
      <c r="F11895" s="50"/>
      <c r="L11895" s="50"/>
      <c r="N11895" s="50"/>
      <c r="O11895" s="50"/>
      <c r="P11895" s="50"/>
    </row>
    <row r="11896" spans="1:16">
      <c r="A11896" s="50"/>
      <c r="C11896" s="50"/>
      <c r="D11896" s="50"/>
      <c r="E11896" s="56"/>
      <c r="F11896" s="50"/>
      <c r="L11896" s="50"/>
      <c r="N11896" s="50"/>
      <c r="O11896" s="50"/>
      <c r="P11896" s="50"/>
    </row>
    <row r="11897" spans="1:16">
      <c r="A11897" s="50"/>
      <c r="C11897" s="50"/>
      <c r="D11897" s="50"/>
      <c r="E11897" s="56"/>
      <c r="F11897" s="50"/>
      <c r="L11897" s="50"/>
      <c r="N11897" s="50"/>
      <c r="O11897" s="50"/>
      <c r="P11897" s="50"/>
    </row>
    <row r="11898" spans="1:16">
      <c r="A11898" s="50"/>
      <c r="C11898" s="50"/>
      <c r="D11898" s="50"/>
      <c r="E11898" s="56"/>
      <c r="F11898" s="50"/>
      <c r="L11898" s="50"/>
      <c r="N11898" s="50"/>
      <c r="O11898" s="50"/>
      <c r="P11898" s="50"/>
    </row>
    <row r="11899" spans="1:16">
      <c r="A11899" s="50"/>
      <c r="C11899" s="50"/>
      <c r="D11899" s="50"/>
      <c r="E11899" s="56"/>
      <c r="F11899" s="50"/>
      <c r="L11899" s="50"/>
      <c r="N11899" s="50"/>
      <c r="O11899" s="50"/>
      <c r="P11899" s="50"/>
    </row>
    <row r="11900" spans="1:16">
      <c r="A11900" s="50"/>
      <c r="C11900" s="50"/>
      <c r="D11900" s="50"/>
      <c r="E11900" s="56"/>
      <c r="F11900" s="50"/>
      <c r="L11900" s="50"/>
      <c r="N11900" s="50"/>
      <c r="O11900" s="50"/>
      <c r="P11900" s="50"/>
    </row>
    <row r="11901" spans="1:16">
      <c r="A11901" s="50"/>
      <c r="C11901" s="50"/>
      <c r="D11901" s="50"/>
      <c r="E11901" s="56"/>
      <c r="F11901" s="50"/>
      <c r="L11901" s="50"/>
      <c r="N11901" s="50"/>
      <c r="O11901" s="50"/>
      <c r="P11901" s="50"/>
    </row>
    <row r="11902" spans="1:16">
      <c r="A11902" s="50"/>
      <c r="C11902" s="50"/>
      <c r="D11902" s="50"/>
      <c r="E11902" s="56"/>
      <c r="F11902" s="50"/>
      <c r="L11902" s="50"/>
      <c r="N11902" s="50"/>
      <c r="O11902" s="50"/>
      <c r="P11902" s="50"/>
    </row>
    <row r="11903" spans="1:16">
      <c r="A11903" s="50"/>
      <c r="C11903" s="50"/>
      <c r="D11903" s="50"/>
      <c r="E11903" s="56"/>
      <c r="F11903" s="50"/>
      <c r="L11903" s="50"/>
      <c r="N11903" s="50"/>
      <c r="O11903" s="50"/>
      <c r="P11903" s="50"/>
    </row>
    <row r="11904" spans="1:16">
      <c r="A11904" s="50"/>
      <c r="C11904" s="50"/>
      <c r="D11904" s="50"/>
      <c r="E11904" s="56"/>
      <c r="F11904" s="50"/>
      <c r="L11904" s="50"/>
      <c r="N11904" s="50"/>
      <c r="O11904" s="50"/>
      <c r="P11904" s="50"/>
    </row>
    <row r="11905" spans="1:16">
      <c r="A11905" s="50"/>
      <c r="C11905" s="50"/>
      <c r="D11905" s="50"/>
      <c r="E11905" s="56"/>
      <c r="F11905" s="50"/>
      <c r="L11905" s="50"/>
      <c r="N11905" s="50"/>
      <c r="O11905" s="50"/>
      <c r="P11905" s="50"/>
    </row>
    <row r="11906" spans="1:16">
      <c r="A11906" s="50"/>
      <c r="C11906" s="50"/>
      <c r="D11906" s="50"/>
      <c r="E11906" s="56"/>
      <c r="F11906" s="50"/>
      <c r="L11906" s="50"/>
      <c r="N11906" s="50"/>
      <c r="O11906" s="50"/>
      <c r="P11906" s="50"/>
    </row>
    <row r="11907" spans="1:16">
      <c r="A11907" s="50"/>
      <c r="C11907" s="50"/>
      <c r="D11907" s="50"/>
      <c r="E11907" s="56"/>
      <c r="F11907" s="50"/>
      <c r="L11907" s="50"/>
      <c r="N11907" s="50"/>
      <c r="O11907" s="50"/>
      <c r="P11907" s="50"/>
    </row>
    <row r="11908" spans="1:16">
      <c r="A11908" s="50"/>
      <c r="C11908" s="50"/>
      <c r="D11908" s="50"/>
      <c r="E11908" s="56"/>
      <c r="F11908" s="50"/>
      <c r="L11908" s="50"/>
      <c r="N11908" s="50"/>
      <c r="O11908" s="50"/>
      <c r="P11908" s="50"/>
    </row>
    <row r="11909" spans="1:16">
      <c r="A11909" s="50"/>
      <c r="C11909" s="50"/>
      <c r="D11909" s="50"/>
      <c r="E11909" s="56"/>
      <c r="F11909" s="50"/>
      <c r="L11909" s="50"/>
      <c r="N11909" s="50"/>
      <c r="O11909" s="50"/>
      <c r="P11909" s="50"/>
    </row>
    <row r="11910" spans="1:16">
      <c r="A11910" s="50"/>
      <c r="C11910" s="50"/>
      <c r="D11910" s="50"/>
      <c r="E11910" s="56"/>
      <c r="F11910" s="50"/>
      <c r="L11910" s="50"/>
      <c r="N11910" s="50"/>
      <c r="O11910" s="50"/>
      <c r="P11910" s="50"/>
    </row>
    <row r="11911" spans="1:16">
      <c r="A11911" s="50"/>
      <c r="C11911" s="50"/>
      <c r="D11911" s="50"/>
      <c r="E11911" s="56"/>
      <c r="F11911" s="50"/>
      <c r="L11911" s="50"/>
      <c r="N11911" s="50"/>
      <c r="O11911" s="50"/>
      <c r="P11911" s="50"/>
    </row>
    <row r="11912" spans="1:16">
      <c r="A11912" s="50"/>
      <c r="C11912" s="50"/>
      <c r="D11912" s="50"/>
      <c r="E11912" s="56"/>
      <c r="F11912" s="50"/>
      <c r="L11912" s="50"/>
      <c r="N11912" s="50"/>
      <c r="O11912" s="50"/>
      <c r="P11912" s="50"/>
    </row>
    <row r="11913" spans="1:16">
      <c r="A11913" s="50"/>
      <c r="C11913" s="50"/>
      <c r="D11913" s="50"/>
      <c r="E11913" s="56"/>
      <c r="F11913" s="50"/>
      <c r="L11913" s="50"/>
      <c r="N11913" s="50"/>
      <c r="O11913" s="50"/>
      <c r="P11913" s="50"/>
    </row>
    <row r="11914" spans="1:16">
      <c r="A11914" s="50"/>
      <c r="C11914" s="50"/>
      <c r="D11914" s="50"/>
      <c r="E11914" s="56"/>
      <c r="F11914" s="50"/>
      <c r="L11914" s="50"/>
      <c r="N11914" s="50"/>
      <c r="O11914" s="50"/>
      <c r="P11914" s="50"/>
    </row>
    <row r="11915" spans="1:16">
      <c r="A11915" s="50"/>
      <c r="C11915" s="50"/>
      <c r="D11915" s="50"/>
      <c r="E11915" s="56"/>
      <c r="F11915" s="50"/>
      <c r="L11915" s="50"/>
      <c r="N11915" s="50"/>
      <c r="O11915" s="50"/>
      <c r="P11915" s="50"/>
    </row>
    <row r="11916" spans="1:16">
      <c r="A11916" s="50"/>
      <c r="C11916" s="50"/>
      <c r="D11916" s="50"/>
      <c r="E11916" s="56"/>
      <c r="F11916" s="50"/>
      <c r="L11916" s="50"/>
      <c r="N11916" s="50"/>
      <c r="O11916" s="50"/>
      <c r="P11916" s="50"/>
    </row>
    <row r="11917" spans="1:16">
      <c r="A11917" s="50"/>
      <c r="C11917" s="50"/>
      <c r="D11917" s="50"/>
      <c r="E11917" s="56"/>
      <c r="F11917" s="50"/>
      <c r="L11917" s="50"/>
      <c r="N11917" s="50"/>
      <c r="O11917" s="50"/>
      <c r="P11917" s="50"/>
    </row>
    <row r="11918" spans="1:16">
      <c r="A11918" s="50"/>
      <c r="C11918" s="50"/>
      <c r="D11918" s="50"/>
      <c r="E11918" s="56"/>
      <c r="F11918" s="50"/>
      <c r="L11918" s="50"/>
      <c r="N11918" s="50"/>
      <c r="O11918" s="50"/>
      <c r="P11918" s="50"/>
    </row>
    <row r="11919" spans="1:16">
      <c r="A11919" s="50"/>
      <c r="C11919" s="50"/>
      <c r="D11919" s="50"/>
      <c r="E11919" s="56"/>
      <c r="F11919" s="50"/>
      <c r="L11919" s="50"/>
      <c r="N11919" s="50"/>
      <c r="O11919" s="50"/>
      <c r="P11919" s="50"/>
    </row>
    <row r="11920" spans="1:16">
      <c r="A11920" s="50"/>
      <c r="C11920" s="50"/>
      <c r="D11920" s="50"/>
      <c r="E11920" s="56"/>
      <c r="F11920" s="50"/>
      <c r="L11920" s="50"/>
      <c r="N11920" s="50"/>
      <c r="O11920" s="50"/>
      <c r="P11920" s="50"/>
    </row>
    <row r="11921" spans="1:16">
      <c r="A11921" s="50"/>
      <c r="C11921" s="50"/>
      <c r="D11921" s="50"/>
      <c r="E11921" s="56"/>
      <c r="F11921" s="50"/>
      <c r="L11921" s="50"/>
      <c r="N11921" s="50"/>
      <c r="O11921" s="50"/>
      <c r="P11921" s="50"/>
    </row>
    <row r="11922" spans="1:16">
      <c r="A11922" s="50"/>
      <c r="C11922" s="50"/>
      <c r="D11922" s="50"/>
      <c r="E11922" s="56"/>
      <c r="F11922" s="50"/>
      <c r="L11922" s="50"/>
      <c r="N11922" s="50"/>
      <c r="O11922" s="50"/>
      <c r="P11922" s="50"/>
    </row>
    <row r="11923" spans="1:16">
      <c r="A11923" s="50"/>
      <c r="C11923" s="50"/>
      <c r="D11923" s="50"/>
      <c r="E11923" s="56"/>
      <c r="F11923" s="50"/>
      <c r="L11923" s="50"/>
      <c r="N11923" s="50"/>
      <c r="O11923" s="50"/>
      <c r="P11923" s="50"/>
    </row>
    <row r="11924" spans="1:16">
      <c r="A11924" s="50"/>
      <c r="C11924" s="50"/>
      <c r="D11924" s="50"/>
      <c r="E11924" s="56"/>
      <c r="F11924" s="50"/>
      <c r="L11924" s="50"/>
      <c r="N11924" s="50"/>
      <c r="O11924" s="50"/>
      <c r="P11924" s="50"/>
    </row>
    <row r="11925" spans="1:16">
      <c r="A11925" s="50"/>
      <c r="C11925" s="50"/>
      <c r="D11925" s="50"/>
      <c r="E11925" s="56"/>
      <c r="F11925" s="50"/>
      <c r="L11925" s="50"/>
      <c r="N11925" s="50"/>
      <c r="O11925" s="50"/>
      <c r="P11925" s="50"/>
    </row>
    <row r="11926" spans="1:16">
      <c r="A11926" s="50"/>
      <c r="C11926" s="50"/>
      <c r="D11926" s="50"/>
      <c r="E11926" s="56"/>
      <c r="F11926" s="50"/>
      <c r="L11926" s="50"/>
      <c r="N11926" s="50"/>
      <c r="O11926" s="50"/>
      <c r="P11926" s="50"/>
    </row>
    <row r="11927" spans="1:16">
      <c r="A11927" s="50"/>
      <c r="C11927" s="50"/>
      <c r="D11927" s="50"/>
      <c r="E11927" s="56"/>
      <c r="F11927" s="50"/>
      <c r="L11927" s="50"/>
      <c r="N11927" s="50"/>
      <c r="O11927" s="50"/>
      <c r="P11927" s="50"/>
    </row>
    <row r="11928" spans="1:16">
      <c r="A11928" s="50"/>
      <c r="C11928" s="50"/>
      <c r="D11928" s="50"/>
      <c r="E11928" s="56"/>
      <c r="F11928" s="50"/>
      <c r="L11928" s="50"/>
      <c r="N11928" s="50"/>
      <c r="O11928" s="50"/>
      <c r="P11928" s="50"/>
    </row>
    <row r="11929" spans="1:16">
      <c r="A11929" s="50"/>
      <c r="C11929" s="50"/>
      <c r="D11929" s="50"/>
      <c r="E11929" s="56"/>
      <c r="F11929" s="50"/>
      <c r="L11929" s="50"/>
      <c r="N11929" s="50"/>
      <c r="O11929" s="50"/>
      <c r="P11929" s="50"/>
    </row>
    <row r="11930" spans="1:16">
      <c r="A11930" s="50"/>
      <c r="C11930" s="50"/>
      <c r="D11930" s="50"/>
      <c r="E11930" s="56"/>
      <c r="F11930" s="50"/>
      <c r="L11930" s="50"/>
      <c r="N11930" s="50"/>
      <c r="O11930" s="50"/>
      <c r="P11930" s="50"/>
    </row>
    <row r="11931" spans="1:16">
      <c r="A11931" s="50"/>
      <c r="C11931" s="50"/>
      <c r="D11931" s="50"/>
      <c r="E11931" s="56"/>
      <c r="F11931" s="50"/>
      <c r="L11931" s="50"/>
      <c r="N11931" s="50"/>
      <c r="O11931" s="50"/>
      <c r="P11931" s="50"/>
    </row>
    <row r="11932" spans="1:16">
      <c r="A11932" s="50"/>
      <c r="C11932" s="50"/>
      <c r="D11932" s="50"/>
      <c r="E11932" s="56"/>
      <c r="F11932" s="50"/>
      <c r="L11932" s="50"/>
      <c r="N11932" s="50"/>
      <c r="O11932" s="50"/>
      <c r="P11932" s="50"/>
    </row>
    <row r="11933" spans="1:16">
      <c r="A11933" s="50"/>
      <c r="C11933" s="50"/>
      <c r="D11933" s="50"/>
      <c r="E11933" s="56"/>
      <c r="F11933" s="50"/>
      <c r="L11933" s="50"/>
      <c r="N11933" s="50"/>
      <c r="O11933" s="50"/>
      <c r="P11933" s="50"/>
    </row>
    <row r="11934" spans="1:16">
      <c r="A11934" s="50"/>
      <c r="C11934" s="50"/>
      <c r="D11934" s="50"/>
      <c r="E11934" s="56"/>
      <c r="F11934" s="50"/>
      <c r="L11934" s="50"/>
      <c r="N11934" s="50"/>
      <c r="O11934" s="50"/>
      <c r="P11934" s="50"/>
    </row>
    <row r="11935" spans="1:16">
      <c r="A11935" s="50"/>
      <c r="C11935" s="50"/>
      <c r="D11935" s="50"/>
      <c r="E11935" s="56"/>
      <c r="F11935" s="50"/>
      <c r="L11935" s="50"/>
      <c r="N11935" s="50"/>
      <c r="O11935" s="50"/>
      <c r="P11935" s="50"/>
    </row>
    <row r="11936" spans="1:16">
      <c r="A11936" s="50"/>
      <c r="C11936" s="50"/>
      <c r="D11936" s="50"/>
      <c r="E11936" s="56"/>
      <c r="F11936" s="50"/>
      <c r="L11936" s="50"/>
      <c r="N11936" s="50"/>
      <c r="O11936" s="50"/>
      <c r="P11936" s="50"/>
    </row>
    <row r="11937" spans="1:16">
      <c r="A11937" s="50"/>
      <c r="C11937" s="50"/>
      <c r="D11937" s="50"/>
      <c r="E11937" s="56"/>
      <c r="F11937" s="50"/>
      <c r="L11937" s="50"/>
      <c r="N11937" s="50"/>
      <c r="O11937" s="50"/>
      <c r="P11937" s="50"/>
    </row>
    <row r="11938" spans="1:16">
      <c r="A11938" s="50"/>
      <c r="C11938" s="50"/>
      <c r="D11938" s="50"/>
      <c r="E11938" s="56"/>
      <c r="F11938" s="50"/>
      <c r="L11938" s="50"/>
      <c r="N11938" s="50"/>
      <c r="O11938" s="50"/>
      <c r="P11938" s="50"/>
    </row>
    <row r="11939" spans="1:16">
      <c r="A11939" s="50"/>
      <c r="C11939" s="50"/>
      <c r="D11939" s="50"/>
      <c r="E11939" s="56"/>
      <c r="F11939" s="50"/>
      <c r="L11939" s="50"/>
      <c r="N11939" s="50"/>
      <c r="O11939" s="50"/>
      <c r="P11939" s="50"/>
    </row>
    <row r="11940" spans="1:16">
      <c r="A11940" s="50"/>
      <c r="C11940" s="50"/>
      <c r="D11940" s="50"/>
      <c r="E11940" s="56"/>
      <c r="F11940" s="50"/>
      <c r="L11940" s="50"/>
      <c r="N11940" s="50"/>
      <c r="O11940" s="50"/>
      <c r="P11940" s="50"/>
    </row>
    <row r="11941" spans="1:16">
      <c r="A11941" s="50"/>
      <c r="C11941" s="50"/>
      <c r="D11941" s="50"/>
      <c r="E11941" s="56"/>
      <c r="F11941" s="50"/>
      <c r="L11941" s="50"/>
      <c r="N11941" s="50"/>
      <c r="O11941" s="50"/>
      <c r="P11941" s="50"/>
    </row>
    <row r="11942" spans="1:16">
      <c r="A11942" s="50"/>
      <c r="C11942" s="50"/>
      <c r="D11942" s="50"/>
      <c r="E11942" s="56"/>
      <c r="F11942" s="50"/>
      <c r="L11942" s="50"/>
      <c r="N11942" s="50"/>
      <c r="O11942" s="50"/>
      <c r="P11942" s="50"/>
    </row>
    <row r="11943" spans="1:16">
      <c r="A11943" s="50"/>
      <c r="C11943" s="50"/>
      <c r="D11943" s="50"/>
      <c r="E11943" s="56"/>
      <c r="F11943" s="50"/>
      <c r="L11943" s="50"/>
      <c r="N11943" s="50"/>
      <c r="O11943" s="50"/>
      <c r="P11943" s="50"/>
    </row>
    <row r="11944" spans="1:16">
      <c r="A11944" s="50"/>
      <c r="C11944" s="50"/>
      <c r="D11944" s="50"/>
      <c r="E11944" s="56"/>
      <c r="F11944" s="50"/>
      <c r="L11944" s="50"/>
      <c r="N11944" s="50"/>
      <c r="O11944" s="50"/>
      <c r="P11944" s="50"/>
    </row>
    <row r="11945" spans="1:16">
      <c r="A11945" s="50"/>
      <c r="C11945" s="50"/>
      <c r="D11945" s="50"/>
      <c r="E11945" s="56"/>
      <c r="F11945" s="50"/>
      <c r="L11945" s="50"/>
      <c r="N11945" s="50"/>
      <c r="O11945" s="50"/>
      <c r="P11945" s="50"/>
    </row>
    <row r="11946" spans="1:16">
      <c r="A11946" s="50"/>
      <c r="C11946" s="50"/>
      <c r="D11946" s="50"/>
      <c r="E11946" s="56"/>
      <c r="F11946" s="50"/>
      <c r="L11946" s="50"/>
      <c r="N11946" s="50"/>
      <c r="O11946" s="50"/>
      <c r="P11946" s="50"/>
    </row>
    <row r="11947" spans="1:16">
      <c r="A11947" s="50"/>
      <c r="C11947" s="50"/>
      <c r="D11947" s="50"/>
      <c r="E11947" s="56"/>
      <c r="F11947" s="50"/>
      <c r="L11947" s="50"/>
      <c r="N11947" s="50"/>
      <c r="O11947" s="50"/>
      <c r="P11947" s="50"/>
    </row>
    <row r="11948" spans="1:16">
      <c r="A11948" s="50"/>
      <c r="C11948" s="50"/>
      <c r="D11948" s="50"/>
      <c r="E11948" s="56"/>
      <c r="F11948" s="50"/>
      <c r="L11948" s="50"/>
      <c r="N11948" s="50"/>
      <c r="O11948" s="50"/>
      <c r="P11948" s="50"/>
    </row>
    <row r="11949" spans="1:16">
      <c r="A11949" s="50"/>
      <c r="C11949" s="50"/>
      <c r="D11949" s="50"/>
      <c r="E11949" s="56"/>
      <c r="F11949" s="50"/>
      <c r="L11949" s="50"/>
      <c r="N11949" s="50"/>
      <c r="O11949" s="50"/>
      <c r="P11949" s="50"/>
    </row>
    <row r="11950" spans="1:16">
      <c r="A11950" s="50"/>
      <c r="C11950" s="50"/>
      <c r="D11950" s="50"/>
      <c r="E11950" s="56"/>
      <c r="F11950" s="50"/>
      <c r="L11950" s="50"/>
      <c r="N11950" s="50"/>
      <c r="O11950" s="50"/>
      <c r="P11950" s="50"/>
    </row>
    <row r="11951" spans="1:16">
      <c r="A11951" s="50"/>
      <c r="C11951" s="50"/>
      <c r="D11951" s="50"/>
      <c r="E11951" s="56"/>
      <c r="F11951" s="50"/>
      <c r="L11951" s="50"/>
      <c r="N11951" s="50"/>
      <c r="O11951" s="50"/>
      <c r="P11951" s="50"/>
    </row>
    <row r="11952" spans="1:16">
      <c r="A11952" s="50"/>
      <c r="C11952" s="50"/>
      <c r="D11952" s="50"/>
      <c r="E11952" s="56"/>
      <c r="F11952" s="50"/>
      <c r="L11952" s="50"/>
      <c r="N11952" s="50"/>
      <c r="O11952" s="50"/>
      <c r="P11952" s="50"/>
    </row>
    <row r="11953" spans="1:16">
      <c r="A11953" s="50"/>
      <c r="C11953" s="50"/>
      <c r="D11953" s="50"/>
      <c r="E11953" s="56"/>
      <c r="F11953" s="50"/>
      <c r="L11953" s="50"/>
      <c r="N11953" s="50"/>
      <c r="O11953" s="50"/>
      <c r="P11953" s="50"/>
    </row>
    <row r="11954" spans="1:16">
      <c r="A11954" s="50"/>
      <c r="C11954" s="50"/>
      <c r="D11954" s="50"/>
      <c r="E11954" s="56"/>
      <c r="F11954" s="50"/>
      <c r="L11954" s="50"/>
      <c r="N11954" s="50"/>
      <c r="O11954" s="50"/>
      <c r="P11954" s="50"/>
    </row>
    <row r="11955" spans="1:16">
      <c r="A11955" s="50"/>
      <c r="C11955" s="50"/>
      <c r="D11955" s="50"/>
      <c r="E11955" s="56"/>
      <c r="F11955" s="50"/>
      <c r="L11955" s="50"/>
      <c r="N11955" s="50"/>
      <c r="O11955" s="50"/>
      <c r="P11955" s="50"/>
    </row>
    <row r="11956" spans="1:16">
      <c r="A11956" s="50"/>
      <c r="C11956" s="50"/>
      <c r="D11956" s="50"/>
      <c r="E11956" s="56"/>
      <c r="F11956" s="50"/>
      <c r="L11956" s="50"/>
      <c r="N11956" s="50"/>
      <c r="O11956" s="50"/>
      <c r="P11956" s="50"/>
    </row>
    <row r="11957" spans="1:16">
      <c r="A11957" s="50"/>
      <c r="C11957" s="50"/>
      <c r="D11957" s="50"/>
      <c r="E11957" s="56"/>
      <c r="F11957" s="50"/>
      <c r="L11957" s="50"/>
      <c r="N11957" s="50"/>
      <c r="O11957" s="50"/>
      <c r="P11957" s="50"/>
    </row>
    <row r="11958" spans="1:16">
      <c r="A11958" s="50"/>
      <c r="C11958" s="50"/>
      <c r="D11958" s="50"/>
      <c r="E11958" s="56"/>
      <c r="F11958" s="50"/>
      <c r="L11958" s="50"/>
      <c r="N11958" s="50"/>
      <c r="O11958" s="50"/>
      <c r="P11958" s="50"/>
    </row>
    <row r="11959" spans="1:16">
      <c r="A11959" s="50"/>
      <c r="C11959" s="50"/>
      <c r="D11959" s="50"/>
      <c r="E11959" s="56"/>
      <c r="F11959" s="50"/>
      <c r="L11959" s="50"/>
      <c r="N11959" s="50"/>
      <c r="O11959" s="50"/>
      <c r="P11959" s="50"/>
    </row>
    <row r="11960" spans="1:16">
      <c r="A11960" s="50"/>
      <c r="C11960" s="50"/>
      <c r="D11960" s="50"/>
      <c r="E11960" s="56"/>
      <c r="F11960" s="50"/>
      <c r="L11960" s="50"/>
      <c r="N11960" s="50"/>
      <c r="O11960" s="50"/>
      <c r="P11960" s="50"/>
    </row>
    <row r="11961" spans="1:16">
      <c r="A11961" s="50"/>
      <c r="C11961" s="50"/>
      <c r="D11961" s="50"/>
      <c r="E11961" s="56"/>
      <c r="F11961" s="50"/>
      <c r="L11961" s="50"/>
      <c r="N11961" s="50"/>
      <c r="O11961" s="50"/>
      <c r="P11961" s="50"/>
    </row>
    <row r="11962" spans="1:16">
      <c r="A11962" s="50"/>
      <c r="C11962" s="50"/>
      <c r="D11962" s="50"/>
      <c r="E11962" s="56"/>
      <c r="F11962" s="50"/>
      <c r="L11962" s="50"/>
      <c r="N11962" s="50"/>
      <c r="O11962" s="50"/>
      <c r="P11962" s="50"/>
    </row>
    <row r="11963" spans="1:16">
      <c r="A11963" s="50"/>
      <c r="C11963" s="50"/>
      <c r="D11963" s="50"/>
      <c r="E11963" s="56"/>
      <c r="F11963" s="50"/>
      <c r="L11963" s="50"/>
      <c r="N11963" s="50"/>
      <c r="O11963" s="50"/>
      <c r="P11963" s="50"/>
    </row>
    <row r="11964" spans="1:16">
      <c r="A11964" s="50"/>
      <c r="C11964" s="50"/>
      <c r="D11964" s="50"/>
      <c r="E11964" s="56"/>
      <c r="F11964" s="50"/>
      <c r="L11964" s="50"/>
      <c r="N11964" s="50"/>
      <c r="O11964" s="50"/>
      <c r="P11964" s="50"/>
    </row>
    <row r="11965" spans="1:16">
      <c r="A11965" s="50"/>
      <c r="C11965" s="50"/>
      <c r="D11965" s="50"/>
      <c r="E11965" s="56"/>
      <c r="F11965" s="50"/>
      <c r="L11965" s="50"/>
      <c r="N11965" s="50"/>
      <c r="O11965" s="50"/>
      <c r="P11965" s="50"/>
    </row>
    <row r="11966" spans="1:16">
      <c r="A11966" s="50"/>
      <c r="C11966" s="50"/>
      <c r="D11966" s="50"/>
      <c r="E11966" s="56"/>
      <c r="F11966" s="50"/>
      <c r="L11966" s="50"/>
      <c r="N11966" s="50"/>
      <c r="O11966" s="50"/>
      <c r="P11966" s="50"/>
    </row>
    <row r="11967" spans="1:16">
      <c r="A11967" s="50"/>
      <c r="C11967" s="50"/>
      <c r="D11967" s="50"/>
      <c r="E11967" s="56"/>
      <c r="F11967" s="50"/>
      <c r="L11967" s="50"/>
      <c r="N11967" s="50"/>
      <c r="O11967" s="50"/>
      <c r="P11967" s="50"/>
    </row>
    <row r="11968" spans="1:16">
      <c r="A11968" s="50"/>
      <c r="C11968" s="50"/>
      <c r="D11968" s="50"/>
      <c r="E11968" s="56"/>
      <c r="F11968" s="50"/>
      <c r="L11968" s="50"/>
      <c r="N11968" s="50"/>
      <c r="O11968" s="50"/>
      <c r="P11968" s="50"/>
    </row>
    <row r="11969" spans="1:16">
      <c r="A11969" s="50"/>
      <c r="C11969" s="50"/>
      <c r="D11969" s="50"/>
      <c r="E11969" s="56"/>
      <c r="F11969" s="50"/>
      <c r="L11969" s="50"/>
      <c r="N11969" s="50"/>
      <c r="O11969" s="50"/>
      <c r="P11969" s="50"/>
    </row>
    <row r="11970" spans="1:16">
      <c r="A11970" s="50"/>
      <c r="C11970" s="50"/>
      <c r="D11970" s="50"/>
      <c r="E11970" s="56"/>
      <c r="F11970" s="50"/>
      <c r="L11970" s="50"/>
      <c r="N11970" s="50"/>
      <c r="O11970" s="50"/>
      <c r="P11970" s="50"/>
    </row>
    <row r="11971" spans="1:16">
      <c r="A11971" s="50"/>
      <c r="C11971" s="50"/>
      <c r="D11971" s="50"/>
      <c r="E11971" s="56"/>
      <c r="F11971" s="50"/>
      <c r="L11971" s="50"/>
      <c r="N11971" s="50"/>
      <c r="O11971" s="50"/>
      <c r="P11971" s="50"/>
    </row>
    <row r="11972" spans="1:16">
      <c r="A11972" s="50"/>
      <c r="C11972" s="50"/>
      <c r="D11972" s="50"/>
      <c r="E11972" s="56"/>
      <c r="F11972" s="50"/>
      <c r="L11972" s="50"/>
      <c r="N11972" s="50"/>
      <c r="O11972" s="50"/>
      <c r="P11972" s="50"/>
    </row>
    <row r="11973" spans="1:16">
      <c r="A11973" s="50"/>
      <c r="C11973" s="50"/>
      <c r="D11973" s="50"/>
      <c r="E11973" s="56"/>
      <c r="F11973" s="50"/>
      <c r="L11973" s="50"/>
      <c r="N11973" s="50"/>
      <c r="O11973" s="50"/>
      <c r="P11973" s="50"/>
    </row>
    <row r="11974" spans="1:16">
      <c r="A11974" s="50"/>
      <c r="C11974" s="50"/>
      <c r="D11974" s="50"/>
      <c r="E11974" s="56"/>
      <c r="F11974" s="50"/>
      <c r="L11974" s="50"/>
      <c r="N11974" s="50"/>
      <c r="O11974" s="50"/>
      <c r="P11974" s="50"/>
    </row>
    <row r="11975" spans="1:16">
      <c r="A11975" s="50"/>
      <c r="C11975" s="50"/>
      <c r="D11975" s="50"/>
      <c r="E11975" s="56"/>
      <c r="F11975" s="50"/>
      <c r="L11975" s="50"/>
      <c r="N11975" s="50"/>
      <c r="O11975" s="50"/>
      <c r="P11975" s="50"/>
    </row>
    <row r="11976" spans="1:16">
      <c r="A11976" s="50"/>
      <c r="C11976" s="50"/>
      <c r="D11976" s="50"/>
      <c r="E11976" s="56"/>
      <c r="F11976" s="50"/>
      <c r="L11976" s="50"/>
      <c r="N11976" s="50"/>
      <c r="O11976" s="50"/>
      <c r="P11976" s="50"/>
    </row>
    <row r="11977" spans="1:16">
      <c r="A11977" s="50"/>
      <c r="C11977" s="50"/>
      <c r="D11977" s="50"/>
      <c r="E11977" s="56"/>
      <c r="F11977" s="50"/>
      <c r="L11977" s="50"/>
      <c r="N11977" s="50"/>
      <c r="O11977" s="50"/>
      <c r="P11977" s="50"/>
    </row>
    <row r="11978" spans="1:16">
      <c r="A11978" s="50"/>
      <c r="C11978" s="50"/>
      <c r="D11978" s="50"/>
      <c r="E11978" s="56"/>
      <c r="F11978" s="50"/>
      <c r="L11978" s="50"/>
      <c r="N11978" s="50"/>
      <c r="O11978" s="50"/>
      <c r="P11978" s="50"/>
    </row>
    <row r="11979" spans="1:16">
      <c r="A11979" s="50"/>
      <c r="C11979" s="50"/>
      <c r="D11979" s="50"/>
      <c r="E11979" s="56"/>
      <c r="F11979" s="50"/>
      <c r="L11979" s="50"/>
      <c r="N11979" s="50"/>
      <c r="O11979" s="50"/>
      <c r="P11979" s="50"/>
    </row>
    <row r="11980" spans="1:16">
      <c r="A11980" s="50"/>
      <c r="C11980" s="50"/>
      <c r="D11980" s="50"/>
      <c r="E11980" s="56"/>
      <c r="F11980" s="50"/>
      <c r="L11980" s="50"/>
      <c r="N11980" s="50"/>
      <c r="O11980" s="50"/>
      <c r="P11980" s="50"/>
    </row>
    <row r="11981" spans="1:16">
      <c r="A11981" s="50"/>
      <c r="C11981" s="50"/>
      <c r="D11981" s="50"/>
      <c r="E11981" s="56"/>
      <c r="F11981" s="50"/>
      <c r="L11981" s="50"/>
      <c r="N11981" s="50"/>
      <c r="O11981" s="50"/>
      <c r="P11981" s="50"/>
    </row>
    <row r="11982" spans="1:16">
      <c r="A11982" s="50"/>
      <c r="C11982" s="50"/>
      <c r="D11982" s="50"/>
      <c r="E11982" s="56"/>
      <c r="F11982" s="50"/>
      <c r="L11982" s="50"/>
      <c r="N11982" s="50"/>
      <c r="O11982" s="50"/>
      <c r="P11982" s="50"/>
    </row>
    <row r="11983" spans="1:16">
      <c r="A11983" s="50"/>
      <c r="C11983" s="50"/>
      <c r="D11983" s="50"/>
      <c r="E11983" s="56"/>
      <c r="F11983" s="50"/>
      <c r="L11983" s="50"/>
      <c r="N11983" s="50"/>
      <c r="O11983" s="50"/>
      <c r="P11983" s="50"/>
    </row>
    <row r="11984" spans="1:16">
      <c r="A11984" s="50"/>
      <c r="C11984" s="50"/>
      <c r="D11984" s="50"/>
      <c r="E11984" s="56"/>
      <c r="F11984" s="50"/>
      <c r="L11984" s="50"/>
      <c r="N11984" s="50"/>
      <c r="O11984" s="50"/>
      <c r="P11984" s="50"/>
    </row>
    <row r="11985" spans="1:16">
      <c r="A11985" s="50"/>
      <c r="C11985" s="50"/>
      <c r="D11985" s="50"/>
      <c r="E11985" s="56"/>
      <c r="F11985" s="50"/>
      <c r="L11985" s="50"/>
      <c r="N11985" s="50"/>
      <c r="O11985" s="50"/>
      <c r="P11985" s="50"/>
    </row>
    <row r="11986" spans="1:16">
      <c r="A11986" s="50"/>
      <c r="C11986" s="50"/>
      <c r="D11986" s="50"/>
      <c r="E11986" s="56"/>
      <c r="F11986" s="50"/>
      <c r="L11986" s="50"/>
      <c r="N11986" s="50"/>
      <c r="O11986" s="50"/>
      <c r="P11986" s="50"/>
    </row>
    <row r="11987" spans="1:16">
      <c r="A11987" s="50"/>
      <c r="C11987" s="50"/>
      <c r="D11987" s="50"/>
      <c r="E11987" s="56"/>
      <c r="F11987" s="50"/>
      <c r="L11987" s="50"/>
      <c r="N11987" s="50"/>
      <c r="O11987" s="50"/>
      <c r="P11987" s="50"/>
    </row>
    <row r="11988" spans="1:16">
      <c r="A11988" s="50"/>
      <c r="C11988" s="50"/>
      <c r="D11988" s="50"/>
      <c r="E11988" s="56"/>
      <c r="F11988" s="50"/>
      <c r="L11988" s="50"/>
      <c r="N11988" s="50"/>
      <c r="O11988" s="50"/>
      <c r="P11988" s="50"/>
    </row>
    <row r="11989" spans="1:16">
      <c r="A11989" s="50"/>
      <c r="C11989" s="50"/>
      <c r="D11989" s="50"/>
      <c r="E11989" s="56"/>
      <c r="F11989" s="50"/>
      <c r="L11989" s="50"/>
      <c r="N11989" s="50"/>
      <c r="O11989" s="50"/>
      <c r="P11989" s="50"/>
    </row>
    <row r="11990" spans="1:16">
      <c r="A11990" s="50"/>
      <c r="C11990" s="50"/>
      <c r="D11990" s="50"/>
      <c r="E11990" s="56"/>
      <c r="F11990" s="50"/>
      <c r="L11990" s="50"/>
      <c r="N11990" s="50"/>
      <c r="O11990" s="50"/>
      <c r="P11990" s="50"/>
    </row>
    <row r="11991" spans="1:16">
      <c r="A11991" s="50"/>
      <c r="C11991" s="50"/>
      <c r="D11991" s="50"/>
      <c r="E11991" s="56"/>
      <c r="F11991" s="50"/>
      <c r="L11991" s="50"/>
      <c r="N11991" s="50"/>
      <c r="O11991" s="50"/>
      <c r="P11991" s="50"/>
    </row>
    <row r="11992" spans="1:16">
      <c r="A11992" s="50"/>
      <c r="C11992" s="50"/>
      <c r="D11992" s="50"/>
      <c r="E11992" s="56"/>
      <c r="F11992" s="50"/>
      <c r="L11992" s="50"/>
      <c r="N11992" s="50"/>
      <c r="O11992" s="50"/>
      <c r="P11992" s="50"/>
    </row>
    <row r="11993" spans="1:16">
      <c r="A11993" s="50"/>
      <c r="C11993" s="50"/>
      <c r="D11993" s="50"/>
      <c r="E11993" s="56"/>
      <c r="F11993" s="50"/>
      <c r="L11993" s="50"/>
      <c r="N11993" s="50"/>
      <c r="O11993" s="50"/>
      <c r="P11993" s="50"/>
    </row>
    <row r="11994" spans="1:16">
      <c r="A11994" s="50"/>
      <c r="C11994" s="50"/>
      <c r="D11994" s="50"/>
      <c r="E11994" s="56"/>
      <c r="F11994" s="50"/>
      <c r="L11994" s="50"/>
      <c r="N11994" s="50"/>
      <c r="O11994" s="50"/>
      <c r="P11994" s="50"/>
    </row>
    <row r="11995" spans="1:16">
      <c r="A11995" s="50"/>
      <c r="C11995" s="50"/>
      <c r="D11995" s="50"/>
      <c r="E11995" s="56"/>
      <c r="F11995" s="50"/>
      <c r="L11995" s="50"/>
      <c r="N11995" s="50"/>
      <c r="O11995" s="50"/>
      <c r="P11995" s="50"/>
    </row>
    <row r="11996" spans="1:16">
      <c r="A11996" s="50"/>
      <c r="C11996" s="50"/>
      <c r="D11996" s="50"/>
      <c r="E11996" s="56"/>
      <c r="F11996" s="50"/>
      <c r="L11996" s="50"/>
      <c r="N11996" s="50"/>
      <c r="O11996" s="50"/>
      <c r="P11996" s="50"/>
    </row>
    <row r="11997" spans="1:16">
      <c r="A11997" s="50"/>
      <c r="C11997" s="50"/>
      <c r="D11997" s="50"/>
      <c r="E11997" s="56"/>
      <c r="F11997" s="50"/>
      <c r="L11997" s="50"/>
      <c r="N11997" s="50"/>
      <c r="O11997" s="50"/>
      <c r="P11997" s="50"/>
    </row>
    <row r="11998" spans="1:16">
      <c r="A11998" s="50"/>
      <c r="C11998" s="50"/>
      <c r="D11998" s="50"/>
      <c r="E11998" s="56"/>
      <c r="F11998" s="50"/>
      <c r="L11998" s="50"/>
      <c r="N11998" s="50"/>
      <c r="O11998" s="50"/>
      <c r="P11998" s="50"/>
    </row>
    <row r="11999" spans="1:16">
      <c r="A11999" s="50"/>
      <c r="C11999" s="50"/>
      <c r="D11999" s="50"/>
      <c r="E11999" s="56"/>
      <c r="F11999" s="50"/>
      <c r="L11999" s="50"/>
      <c r="N11999" s="50"/>
      <c r="O11999" s="50"/>
      <c r="P11999" s="50"/>
    </row>
    <row r="12000" spans="1:16">
      <c r="A12000" s="50"/>
      <c r="C12000" s="50"/>
      <c r="D12000" s="50"/>
      <c r="E12000" s="56"/>
      <c r="F12000" s="50"/>
      <c r="L12000" s="50"/>
      <c r="N12000" s="50"/>
      <c r="O12000" s="50"/>
      <c r="P12000" s="50"/>
    </row>
    <row r="12001" spans="1:16">
      <c r="A12001" s="50"/>
      <c r="C12001" s="50"/>
      <c r="D12001" s="50"/>
      <c r="E12001" s="56"/>
      <c r="F12001" s="50"/>
      <c r="L12001" s="50"/>
      <c r="N12001" s="50"/>
      <c r="O12001" s="50"/>
      <c r="P12001" s="50"/>
    </row>
    <row r="12002" spans="1:16">
      <c r="A12002" s="50"/>
      <c r="C12002" s="50"/>
      <c r="D12002" s="50"/>
      <c r="E12002" s="56"/>
      <c r="F12002" s="50"/>
      <c r="L12002" s="50"/>
      <c r="N12002" s="50"/>
      <c r="O12002" s="50"/>
      <c r="P12002" s="50"/>
    </row>
    <row r="12003" spans="1:16">
      <c r="A12003" s="50"/>
      <c r="C12003" s="50"/>
      <c r="D12003" s="50"/>
      <c r="E12003" s="56"/>
      <c r="F12003" s="50"/>
      <c r="L12003" s="50"/>
      <c r="N12003" s="50"/>
      <c r="O12003" s="50"/>
      <c r="P12003" s="50"/>
    </row>
    <row r="12004" spans="1:16">
      <c r="A12004" s="50"/>
      <c r="C12004" s="50"/>
      <c r="D12004" s="50"/>
      <c r="E12004" s="56"/>
      <c r="F12004" s="50"/>
      <c r="L12004" s="50"/>
      <c r="N12004" s="50"/>
      <c r="O12004" s="50"/>
      <c r="P12004" s="50"/>
    </row>
    <row r="12005" spans="1:16">
      <c r="A12005" s="50"/>
      <c r="C12005" s="50"/>
      <c r="D12005" s="50"/>
      <c r="E12005" s="56"/>
      <c r="F12005" s="50"/>
      <c r="L12005" s="50"/>
      <c r="N12005" s="50"/>
      <c r="O12005" s="50"/>
      <c r="P12005" s="50"/>
    </row>
    <row r="12006" spans="1:16">
      <c r="A12006" s="50"/>
      <c r="C12006" s="50"/>
      <c r="D12006" s="50"/>
      <c r="E12006" s="56"/>
      <c r="F12006" s="50"/>
      <c r="L12006" s="50"/>
      <c r="N12006" s="50"/>
      <c r="O12006" s="50"/>
      <c r="P12006" s="50"/>
    </row>
    <row r="12007" spans="1:16">
      <c r="A12007" s="50"/>
      <c r="C12007" s="50"/>
      <c r="D12007" s="50"/>
      <c r="E12007" s="56"/>
      <c r="F12007" s="50"/>
      <c r="L12007" s="50"/>
      <c r="N12007" s="50"/>
      <c r="O12007" s="50"/>
      <c r="P12007" s="50"/>
    </row>
    <row r="12008" spans="1:16">
      <c r="A12008" s="50"/>
      <c r="C12008" s="50"/>
      <c r="D12008" s="50"/>
      <c r="E12008" s="56"/>
      <c r="F12008" s="50"/>
      <c r="L12008" s="50"/>
      <c r="N12008" s="50"/>
      <c r="O12008" s="50"/>
      <c r="P12008" s="50"/>
    </row>
    <row r="12009" spans="1:16">
      <c r="A12009" s="50"/>
      <c r="C12009" s="50"/>
      <c r="D12009" s="50"/>
      <c r="E12009" s="56"/>
      <c r="F12009" s="50"/>
      <c r="L12009" s="50"/>
      <c r="N12009" s="50"/>
      <c r="O12009" s="50"/>
      <c r="P12009" s="50"/>
    </row>
    <row r="12010" spans="1:16">
      <c r="A12010" s="50"/>
      <c r="C12010" s="50"/>
      <c r="D12010" s="50"/>
      <c r="E12010" s="56"/>
      <c r="F12010" s="50"/>
      <c r="L12010" s="50"/>
      <c r="N12010" s="50"/>
      <c r="O12010" s="50"/>
      <c r="P12010" s="50"/>
    </row>
    <row r="12011" spans="1:16">
      <c r="A12011" s="50"/>
      <c r="C12011" s="50"/>
      <c r="D12011" s="50"/>
      <c r="E12011" s="56"/>
      <c r="F12011" s="50"/>
      <c r="L12011" s="50"/>
      <c r="N12011" s="50"/>
      <c r="O12011" s="50"/>
      <c r="P12011" s="50"/>
    </row>
    <row r="12012" spans="1:16">
      <c r="A12012" s="50"/>
      <c r="C12012" s="50"/>
      <c r="D12012" s="50"/>
      <c r="E12012" s="56"/>
      <c r="F12012" s="50"/>
      <c r="L12012" s="50"/>
      <c r="N12012" s="50"/>
      <c r="O12012" s="50"/>
      <c r="P12012" s="50"/>
    </row>
    <row r="12013" spans="1:16">
      <c r="A12013" s="50"/>
      <c r="C12013" s="50"/>
      <c r="D12013" s="50"/>
      <c r="E12013" s="56"/>
      <c r="F12013" s="50"/>
      <c r="L12013" s="50"/>
      <c r="N12013" s="50"/>
      <c r="O12013" s="50"/>
      <c r="P12013" s="50"/>
    </row>
    <row r="12014" spans="1:16">
      <c r="A12014" s="50"/>
      <c r="C12014" s="50"/>
      <c r="D12014" s="50"/>
      <c r="E12014" s="56"/>
      <c r="F12014" s="50"/>
      <c r="L12014" s="50"/>
      <c r="N12014" s="50"/>
      <c r="O12014" s="50"/>
      <c r="P12014" s="50"/>
    </row>
    <row r="12015" spans="1:16">
      <c r="A12015" s="50"/>
      <c r="C12015" s="50"/>
      <c r="D12015" s="50"/>
      <c r="E12015" s="56"/>
      <c r="F12015" s="50"/>
      <c r="L12015" s="50"/>
      <c r="N12015" s="50"/>
      <c r="O12015" s="50"/>
      <c r="P12015" s="50"/>
    </row>
    <row r="12016" spans="1:16">
      <c r="A12016" s="50"/>
      <c r="C12016" s="50"/>
      <c r="D12016" s="50"/>
      <c r="E12016" s="56"/>
      <c r="F12016" s="50"/>
      <c r="L12016" s="50"/>
      <c r="N12016" s="50"/>
      <c r="O12016" s="50"/>
      <c r="P12016" s="50"/>
    </row>
    <row r="12017" spans="1:16">
      <c r="A12017" s="50"/>
      <c r="C12017" s="50"/>
      <c r="D12017" s="50"/>
      <c r="E12017" s="56"/>
      <c r="F12017" s="50"/>
      <c r="L12017" s="50"/>
      <c r="N12017" s="50"/>
      <c r="O12017" s="50"/>
      <c r="P12017" s="50"/>
    </row>
    <row r="12018" spans="1:16">
      <c r="A12018" s="50"/>
      <c r="C12018" s="50"/>
      <c r="D12018" s="50"/>
      <c r="E12018" s="56"/>
      <c r="F12018" s="50"/>
      <c r="L12018" s="50"/>
      <c r="N12018" s="50"/>
      <c r="O12018" s="50"/>
      <c r="P12018" s="50"/>
    </row>
    <row r="12019" spans="1:16">
      <c r="A12019" s="50"/>
      <c r="C12019" s="50"/>
      <c r="D12019" s="50"/>
      <c r="E12019" s="56"/>
      <c r="F12019" s="50"/>
      <c r="L12019" s="50"/>
      <c r="N12019" s="50"/>
      <c r="O12019" s="50"/>
      <c r="P12019" s="50"/>
    </row>
    <row r="12020" spans="1:16">
      <c r="A12020" s="50"/>
      <c r="C12020" s="50"/>
      <c r="D12020" s="50"/>
      <c r="E12020" s="56"/>
      <c r="F12020" s="50"/>
      <c r="L12020" s="50"/>
      <c r="N12020" s="50"/>
      <c r="O12020" s="50"/>
      <c r="P12020" s="50"/>
    </row>
    <row r="12021" spans="1:16">
      <c r="A12021" s="50"/>
      <c r="C12021" s="50"/>
      <c r="D12021" s="50"/>
      <c r="E12021" s="56"/>
      <c r="F12021" s="50"/>
      <c r="L12021" s="50"/>
      <c r="N12021" s="50"/>
      <c r="O12021" s="50"/>
      <c r="P12021" s="50"/>
    </row>
    <row r="12022" spans="1:16">
      <c r="A12022" s="50"/>
      <c r="C12022" s="50"/>
      <c r="D12022" s="50"/>
      <c r="E12022" s="56"/>
      <c r="F12022" s="50"/>
      <c r="L12022" s="50"/>
      <c r="N12022" s="50"/>
      <c r="O12022" s="50"/>
      <c r="P12022" s="50"/>
    </row>
    <row r="12023" spans="1:16">
      <c r="A12023" s="50"/>
      <c r="C12023" s="50"/>
      <c r="D12023" s="50"/>
      <c r="E12023" s="56"/>
      <c r="F12023" s="50"/>
      <c r="L12023" s="50"/>
      <c r="N12023" s="50"/>
      <c r="O12023" s="50"/>
      <c r="P12023" s="50"/>
    </row>
    <row r="12024" spans="1:16">
      <c r="A12024" s="50"/>
      <c r="C12024" s="50"/>
      <c r="D12024" s="50"/>
      <c r="E12024" s="56"/>
      <c r="F12024" s="50"/>
      <c r="L12024" s="50"/>
      <c r="N12024" s="50"/>
      <c r="O12024" s="50"/>
      <c r="P12024" s="50"/>
    </row>
    <row r="12025" spans="1:16">
      <c r="A12025" s="50"/>
      <c r="C12025" s="50"/>
      <c r="D12025" s="50"/>
      <c r="E12025" s="56"/>
      <c r="F12025" s="50"/>
      <c r="L12025" s="50"/>
      <c r="N12025" s="50"/>
      <c r="O12025" s="50"/>
      <c r="P12025" s="50"/>
    </row>
    <row r="12026" spans="1:16">
      <c r="A12026" s="50"/>
      <c r="C12026" s="50"/>
      <c r="D12026" s="50"/>
      <c r="E12026" s="56"/>
      <c r="F12026" s="50"/>
      <c r="L12026" s="50"/>
      <c r="N12026" s="50"/>
      <c r="O12026" s="50"/>
      <c r="P12026" s="50"/>
    </row>
    <row r="12027" spans="1:16">
      <c r="A12027" s="50"/>
      <c r="C12027" s="50"/>
      <c r="D12027" s="50"/>
      <c r="E12027" s="56"/>
      <c r="F12027" s="50"/>
      <c r="L12027" s="50"/>
      <c r="N12027" s="50"/>
      <c r="O12027" s="50"/>
      <c r="P12027" s="50"/>
    </row>
    <row r="12028" spans="1:16">
      <c r="A12028" s="50"/>
      <c r="C12028" s="50"/>
      <c r="D12028" s="50"/>
      <c r="E12028" s="56"/>
      <c r="F12028" s="50"/>
      <c r="L12028" s="50"/>
      <c r="N12028" s="50"/>
      <c r="O12028" s="50"/>
      <c r="P12028" s="50"/>
    </row>
    <row r="12029" spans="1:16">
      <c r="A12029" s="50"/>
      <c r="C12029" s="50"/>
      <c r="D12029" s="50"/>
      <c r="E12029" s="56"/>
      <c r="F12029" s="50"/>
      <c r="L12029" s="50"/>
      <c r="N12029" s="50"/>
      <c r="O12029" s="50"/>
      <c r="P12029" s="50"/>
    </row>
    <row r="12030" spans="1:16">
      <c r="A12030" s="50"/>
      <c r="C12030" s="50"/>
      <c r="D12030" s="50"/>
      <c r="E12030" s="56"/>
      <c r="F12030" s="50"/>
      <c r="L12030" s="50"/>
      <c r="N12030" s="50"/>
      <c r="O12030" s="50"/>
      <c r="P12030" s="50"/>
    </row>
    <row r="12031" spans="1:16">
      <c r="A12031" s="50"/>
      <c r="C12031" s="50"/>
      <c r="D12031" s="50"/>
      <c r="E12031" s="56"/>
      <c r="F12031" s="50"/>
      <c r="L12031" s="50"/>
      <c r="N12031" s="50"/>
      <c r="O12031" s="50"/>
      <c r="P12031" s="50"/>
    </row>
    <row r="12032" spans="1:16">
      <c r="A12032" s="50"/>
      <c r="C12032" s="50"/>
      <c r="D12032" s="50"/>
      <c r="E12032" s="56"/>
      <c r="F12032" s="50"/>
      <c r="L12032" s="50"/>
      <c r="N12032" s="50"/>
      <c r="O12032" s="50"/>
      <c r="P12032" s="50"/>
    </row>
    <row r="12033" spans="1:16">
      <c r="A12033" s="50"/>
      <c r="C12033" s="50"/>
      <c r="D12033" s="50"/>
      <c r="E12033" s="56"/>
      <c r="F12033" s="50"/>
      <c r="L12033" s="50"/>
      <c r="N12033" s="50"/>
      <c r="O12033" s="50"/>
      <c r="P12033" s="50"/>
    </row>
    <row r="12034" spans="1:16">
      <c r="A12034" s="50"/>
      <c r="C12034" s="50"/>
      <c r="D12034" s="50"/>
      <c r="E12034" s="56"/>
      <c r="F12034" s="50"/>
      <c r="L12034" s="50"/>
      <c r="N12034" s="50"/>
      <c r="O12034" s="50"/>
      <c r="P12034" s="50"/>
    </row>
    <row r="12035" spans="1:16">
      <c r="A12035" s="50"/>
      <c r="C12035" s="50"/>
      <c r="D12035" s="50"/>
      <c r="E12035" s="56"/>
      <c r="F12035" s="50"/>
      <c r="L12035" s="50"/>
      <c r="N12035" s="50"/>
      <c r="O12035" s="50"/>
      <c r="P12035" s="50"/>
    </row>
    <row r="12036" spans="1:16">
      <c r="A12036" s="50"/>
      <c r="C12036" s="50"/>
      <c r="D12036" s="50"/>
      <c r="E12036" s="56"/>
      <c r="F12036" s="50"/>
      <c r="L12036" s="50"/>
      <c r="N12036" s="50"/>
      <c r="O12036" s="50"/>
      <c r="P12036" s="50"/>
    </row>
    <row r="12037" spans="1:16">
      <c r="A12037" s="50"/>
      <c r="C12037" s="50"/>
      <c r="D12037" s="50"/>
      <c r="E12037" s="56"/>
      <c r="F12037" s="50"/>
      <c r="L12037" s="50"/>
      <c r="N12037" s="50"/>
      <c r="O12037" s="50"/>
      <c r="P12037" s="50"/>
    </row>
    <row r="12038" spans="1:16">
      <c r="A12038" s="50"/>
      <c r="C12038" s="50"/>
      <c r="D12038" s="50"/>
      <c r="E12038" s="56"/>
      <c r="F12038" s="50"/>
      <c r="L12038" s="50"/>
      <c r="N12038" s="50"/>
      <c r="O12038" s="50"/>
      <c r="P12038" s="50"/>
    </row>
    <row r="12039" spans="1:16">
      <c r="A12039" s="50"/>
      <c r="C12039" s="50"/>
      <c r="D12039" s="50"/>
      <c r="E12039" s="56"/>
      <c r="F12039" s="50"/>
      <c r="L12039" s="50"/>
      <c r="N12039" s="50"/>
      <c r="O12039" s="50"/>
      <c r="P12039" s="50"/>
    </row>
    <row r="12040" spans="1:16">
      <c r="A12040" s="50"/>
      <c r="C12040" s="50"/>
      <c r="D12040" s="50"/>
      <c r="E12040" s="56"/>
      <c r="F12040" s="50"/>
      <c r="L12040" s="50"/>
      <c r="N12040" s="50"/>
      <c r="O12040" s="50"/>
      <c r="P12040" s="50"/>
    </row>
    <row r="12041" spans="1:16">
      <c r="A12041" s="50"/>
      <c r="C12041" s="50"/>
      <c r="D12041" s="50"/>
      <c r="E12041" s="56"/>
      <c r="F12041" s="50"/>
      <c r="L12041" s="50"/>
      <c r="N12041" s="50"/>
      <c r="O12041" s="50"/>
      <c r="P12041" s="50"/>
    </row>
    <row r="12042" spans="1:16">
      <c r="A12042" s="50"/>
      <c r="C12042" s="50"/>
      <c r="D12042" s="50"/>
      <c r="E12042" s="56"/>
      <c r="F12042" s="50"/>
      <c r="L12042" s="50"/>
      <c r="N12042" s="50"/>
      <c r="O12042" s="50"/>
      <c r="P12042" s="50"/>
    </row>
    <row r="12043" spans="1:16">
      <c r="A12043" s="50"/>
      <c r="C12043" s="50"/>
      <c r="D12043" s="50"/>
      <c r="E12043" s="56"/>
      <c r="F12043" s="50"/>
      <c r="L12043" s="50"/>
      <c r="N12043" s="50"/>
      <c r="O12043" s="50"/>
      <c r="P12043" s="50"/>
    </row>
    <row r="12044" spans="1:16">
      <c r="A12044" s="50"/>
      <c r="C12044" s="50"/>
      <c r="D12044" s="50"/>
      <c r="E12044" s="56"/>
      <c r="F12044" s="50"/>
      <c r="L12044" s="50"/>
      <c r="N12044" s="50"/>
      <c r="O12044" s="50"/>
      <c r="P12044" s="50"/>
    </row>
    <row r="12045" spans="1:16">
      <c r="A12045" s="50"/>
      <c r="C12045" s="50"/>
      <c r="D12045" s="50"/>
      <c r="E12045" s="56"/>
      <c r="F12045" s="50"/>
      <c r="L12045" s="50"/>
      <c r="N12045" s="50"/>
      <c r="O12045" s="50"/>
      <c r="P12045" s="50"/>
    </row>
    <row r="12046" spans="1:16">
      <c r="A12046" s="50"/>
      <c r="C12046" s="50"/>
      <c r="D12046" s="50"/>
      <c r="E12046" s="56"/>
      <c r="F12046" s="50"/>
      <c r="L12046" s="50"/>
      <c r="N12046" s="50"/>
      <c r="O12046" s="50"/>
      <c r="P12046" s="50"/>
    </row>
    <row r="12047" spans="1:16">
      <c r="A12047" s="50"/>
      <c r="C12047" s="50"/>
      <c r="D12047" s="50"/>
      <c r="E12047" s="56"/>
      <c r="F12047" s="50"/>
      <c r="L12047" s="50"/>
      <c r="N12047" s="50"/>
      <c r="O12047" s="50"/>
      <c r="P12047" s="50"/>
    </row>
    <row r="12048" spans="1:16">
      <c r="A12048" s="50"/>
      <c r="C12048" s="50"/>
      <c r="D12048" s="50"/>
      <c r="E12048" s="56"/>
      <c r="F12048" s="50"/>
      <c r="L12048" s="50"/>
      <c r="N12048" s="50"/>
      <c r="O12048" s="50"/>
      <c r="P12048" s="50"/>
    </row>
    <row r="12049" spans="1:16">
      <c r="A12049" s="50"/>
      <c r="C12049" s="50"/>
      <c r="D12049" s="50"/>
      <c r="E12049" s="56"/>
      <c r="F12049" s="50"/>
      <c r="L12049" s="50"/>
      <c r="N12049" s="50"/>
      <c r="O12049" s="50"/>
      <c r="P12049" s="50"/>
    </row>
    <row r="12050" spans="1:16">
      <c r="A12050" s="50"/>
      <c r="C12050" s="50"/>
      <c r="D12050" s="50"/>
      <c r="E12050" s="56"/>
      <c r="F12050" s="50"/>
      <c r="L12050" s="50"/>
      <c r="N12050" s="50"/>
      <c r="O12050" s="50"/>
      <c r="P12050" s="50"/>
    </row>
    <row r="12051" spans="1:16">
      <c r="A12051" s="50"/>
      <c r="C12051" s="50"/>
      <c r="D12051" s="50"/>
      <c r="E12051" s="56"/>
      <c r="F12051" s="50"/>
      <c r="L12051" s="50"/>
      <c r="N12051" s="50"/>
      <c r="O12051" s="50"/>
      <c r="P12051" s="50"/>
    </row>
    <row r="12052" spans="1:16">
      <c r="A12052" s="50"/>
      <c r="C12052" s="50"/>
      <c r="D12052" s="50"/>
      <c r="E12052" s="56"/>
      <c r="F12052" s="50"/>
      <c r="L12052" s="50"/>
      <c r="N12052" s="50"/>
      <c r="O12052" s="50"/>
      <c r="P12052" s="50"/>
    </row>
    <row r="12053" spans="1:16">
      <c r="A12053" s="50"/>
      <c r="C12053" s="50"/>
      <c r="D12053" s="50"/>
      <c r="E12053" s="56"/>
      <c r="F12053" s="50"/>
      <c r="L12053" s="50"/>
      <c r="N12053" s="50"/>
      <c r="O12053" s="50"/>
      <c r="P12053" s="50"/>
    </row>
    <row r="12054" spans="1:16">
      <c r="A12054" s="50"/>
      <c r="C12054" s="50"/>
      <c r="D12054" s="50"/>
      <c r="E12054" s="56"/>
      <c r="F12054" s="50"/>
      <c r="L12054" s="50"/>
      <c r="N12054" s="50"/>
      <c r="O12054" s="50"/>
      <c r="P12054" s="50"/>
    </row>
    <row r="12055" spans="1:16">
      <c r="A12055" s="50"/>
      <c r="C12055" s="50"/>
      <c r="D12055" s="50"/>
      <c r="E12055" s="56"/>
      <c r="F12055" s="50"/>
      <c r="L12055" s="50"/>
      <c r="N12055" s="50"/>
      <c r="O12055" s="50"/>
      <c r="P12055" s="50"/>
    </row>
    <row r="12056" spans="1:16">
      <c r="A12056" s="50"/>
      <c r="C12056" s="50"/>
      <c r="D12056" s="50"/>
      <c r="E12056" s="56"/>
      <c r="F12056" s="50"/>
      <c r="L12056" s="50"/>
      <c r="N12056" s="50"/>
      <c r="O12056" s="50"/>
      <c r="P12056" s="50"/>
    </row>
    <row r="12057" spans="1:16">
      <c r="A12057" s="50"/>
      <c r="C12057" s="50"/>
      <c r="D12057" s="50"/>
      <c r="E12057" s="56"/>
      <c r="F12057" s="50"/>
      <c r="L12057" s="50"/>
      <c r="N12057" s="50"/>
      <c r="O12057" s="50"/>
      <c r="P12057" s="50"/>
    </row>
    <row r="12058" spans="1:16">
      <c r="A12058" s="50"/>
      <c r="C12058" s="50"/>
      <c r="D12058" s="50"/>
      <c r="E12058" s="56"/>
      <c r="F12058" s="50"/>
      <c r="L12058" s="50"/>
      <c r="N12058" s="50"/>
      <c r="O12058" s="50"/>
      <c r="P12058" s="50"/>
    </row>
    <row r="12059" spans="1:16">
      <c r="A12059" s="50"/>
      <c r="C12059" s="50"/>
      <c r="D12059" s="50"/>
      <c r="E12059" s="56"/>
      <c r="F12059" s="50"/>
      <c r="L12059" s="50"/>
      <c r="N12059" s="50"/>
      <c r="O12059" s="50"/>
      <c r="P12059" s="50"/>
    </row>
    <row r="12060" spans="1:16">
      <c r="A12060" s="50"/>
      <c r="C12060" s="50"/>
      <c r="D12060" s="50"/>
      <c r="E12060" s="56"/>
      <c r="F12060" s="50"/>
      <c r="L12060" s="50"/>
      <c r="N12060" s="50"/>
      <c r="O12060" s="50"/>
      <c r="P12060" s="50"/>
    </row>
    <row r="12061" spans="1:16">
      <c r="A12061" s="50"/>
      <c r="C12061" s="50"/>
      <c r="D12061" s="50"/>
      <c r="E12061" s="56"/>
      <c r="F12061" s="50"/>
      <c r="L12061" s="50"/>
      <c r="N12061" s="50"/>
      <c r="O12061" s="50"/>
      <c r="P12061" s="50"/>
    </row>
    <row r="12062" spans="1:16">
      <c r="A12062" s="50"/>
      <c r="C12062" s="50"/>
      <c r="D12062" s="50"/>
      <c r="E12062" s="56"/>
      <c r="F12062" s="50"/>
      <c r="L12062" s="50"/>
      <c r="N12062" s="50"/>
      <c r="O12062" s="50"/>
      <c r="P12062" s="50"/>
    </row>
    <row r="12063" spans="1:16">
      <c r="A12063" s="50"/>
      <c r="C12063" s="50"/>
      <c r="D12063" s="50"/>
      <c r="E12063" s="56"/>
      <c r="F12063" s="50"/>
      <c r="L12063" s="50"/>
      <c r="N12063" s="50"/>
      <c r="O12063" s="50"/>
      <c r="P12063" s="50"/>
    </row>
    <row r="12064" spans="1:16">
      <c r="A12064" s="50"/>
      <c r="C12064" s="50"/>
      <c r="D12064" s="50"/>
      <c r="E12064" s="56"/>
      <c r="F12064" s="50"/>
      <c r="L12064" s="50"/>
      <c r="N12064" s="50"/>
      <c r="O12064" s="50"/>
      <c r="P12064" s="50"/>
    </row>
    <row r="12065" spans="1:16">
      <c r="A12065" s="50"/>
      <c r="C12065" s="50"/>
      <c r="D12065" s="50"/>
      <c r="E12065" s="56"/>
      <c r="F12065" s="50"/>
      <c r="L12065" s="50"/>
      <c r="N12065" s="50"/>
      <c r="O12065" s="50"/>
      <c r="P12065" s="50"/>
    </row>
    <row r="12066" spans="1:16">
      <c r="A12066" s="50"/>
      <c r="C12066" s="50"/>
      <c r="D12066" s="50"/>
      <c r="E12066" s="56"/>
      <c r="F12066" s="50"/>
      <c r="L12066" s="50"/>
      <c r="N12066" s="50"/>
      <c r="O12066" s="50"/>
      <c r="P12066" s="50"/>
    </row>
    <row r="12067" spans="1:16">
      <c r="A12067" s="50"/>
      <c r="C12067" s="50"/>
      <c r="D12067" s="50"/>
      <c r="E12067" s="56"/>
      <c r="F12067" s="50"/>
      <c r="L12067" s="50"/>
      <c r="N12067" s="50"/>
      <c r="O12067" s="50"/>
      <c r="P12067" s="50"/>
    </row>
    <row r="12068" spans="1:16">
      <c r="A12068" s="50"/>
      <c r="C12068" s="50"/>
      <c r="D12068" s="50"/>
      <c r="E12068" s="56"/>
      <c r="F12068" s="50"/>
      <c r="L12068" s="50"/>
      <c r="N12068" s="50"/>
      <c r="O12068" s="50"/>
      <c r="P12068" s="50"/>
    </row>
    <row r="12069" spans="1:16">
      <c r="A12069" s="50"/>
      <c r="C12069" s="50"/>
      <c r="D12069" s="50"/>
      <c r="E12069" s="56"/>
      <c r="F12069" s="50"/>
      <c r="L12069" s="50"/>
      <c r="N12069" s="50"/>
      <c r="O12069" s="50"/>
      <c r="P12069" s="50"/>
    </row>
    <row r="12070" spans="1:16">
      <c r="A12070" s="50"/>
      <c r="C12070" s="50"/>
      <c r="D12070" s="50"/>
      <c r="E12070" s="56"/>
      <c r="F12070" s="50"/>
      <c r="L12070" s="50"/>
      <c r="N12070" s="50"/>
      <c r="O12070" s="50"/>
      <c r="P12070" s="50"/>
    </row>
    <row r="12071" spans="1:16">
      <c r="A12071" s="50"/>
      <c r="C12071" s="50"/>
      <c r="D12071" s="50"/>
      <c r="E12071" s="56"/>
      <c r="F12071" s="50"/>
      <c r="L12071" s="50"/>
      <c r="N12071" s="50"/>
      <c r="O12071" s="50"/>
      <c r="P12071" s="50"/>
    </row>
    <row r="12072" spans="1:16">
      <c r="A12072" s="50"/>
      <c r="C12072" s="50"/>
      <c r="D12072" s="50"/>
      <c r="E12072" s="56"/>
      <c r="F12072" s="50"/>
      <c r="L12072" s="50"/>
      <c r="N12072" s="50"/>
      <c r="O12072" s="50"/>
      <c r="P12072" s="50"/>
    </row>
    <row r="12073" spans="1:16">
      <c r="A12073" s="50"/>
      <c r="C12073" s="50"/>
      <c r="D12073" s="50"/>
      <c r="E12073" s="56"/>
      <c r="F12073" s="50"/>
      <c r="L12073" s="50"/>
      <c r="N12073" s="50"/>
      <c r="O12073" s="50"/>
      <c r="P12073" s="50"/>
    </row>
    <row r="12074" spans="1:16">
      <c r="A12074" s="50"/>
      <c r="C12074" s="50"/>
      <c r="D12074" s="50"/>
      <c r="E12074" s="56"/>
      <c r="F12074" s="50"/>
      <c r="L12074" s="50"/>
      <c r="N12074" s="50"/>
      <c r="O12074" s="50"/>
      <c r="P12074" s="50"/>
    </row>
    <row r="12075" spans="1:16">
      <c r="A12075" s="50"/>
      <c r="C12075" s="50"/>
      <c r="D12075" s="50"/>
      <c r="E12075" s="56"/>
      <c r="F12075" s="50"/>
      <c r="L12075" s="50"/>
      <c r="N12075" s="50"/>
      <c r="O12075" s="50"/>
      <c r="P12075" s="50"/>
    </row>
    <row r="12076" spans="1:16">
      <c r="A12076" s="50"/>
      <c r="C12076" s="50"/>
      <c r="D12076" s="50"/>
      <c r="E12076" s="56"/>
      <c r="F12076" s="50"/>
      <c r="L12076" s="50"/>
      <c r="N12076" s="50"/>
      <c r="O12076" s="50"/>
      <c r="P12076" s="50"/>
    </row>
    <row r="12077" spans="1:16">
      <c r="A12077" s="50"/>
      <c r="C12077" s="50"/>
      <c r="D12077" s="50"/>
      <c r="E12077" s="56"/>
      <c r="F12077" s="50"/>
      <c r="L12077" s="50"/>
      <c r="N12077" s="50"/>
      <c r="O12077" s="50"/>
      <c r="P12077" s="50"/>
    </row>
    <row r="12078" spans="1:16">
      <c r="A12078" s="50"/>
      <c r="C12078" s="50"/>
      <c r="D12078" s="50"/>
      <c r="E12078" s="56"/>
      <c r="F12078" s="50"/>
      <c r="L12078" s="50"/>
      <c r="N12078" s="50"/>
      <c r="O12078" s="50"/>
      <c r="P12078" s="50"/>
    </row>
    <row r="12079" spans="1:16">
      <c r="A12079" s="50"/>
      <c r="C12079" s="50"/>
      <c r="D12079" s="50"/>
      <c r="E12079" s="56"/>
      <c r="F12079" s="50"/>
      <c r="L12079" s="50"/>
      <c r="N12079" s="50"/>
      <c r="O12079" s="50"/>
      <c r="P12079" s="50"/>
    </row>
    <row r="12080" spans="1:16">
      <c r="A12080" s="50"/>
      <c r="C12080" s="50"/>
      <c r="D12080" s="50"/>
      <c r="E12080" s="56"/>
      <c r="F12080" s="50"/>
      <c r="L12080" s="50"/>
      <c r="N12080" s="50"/>
      <c r="O12080" s="50"/>
      <c r="P12080" s="50"/>
    </row>
    <row r="12081" spans="1:16">
      <c r="A12081" s="50"/>
      <c r="C12081" s="50"/>
      <c r="D12081" s="50"/>
      <c r="E12081" s="56"/>
      <c r="F12081" s="50"/>
      <c r="L12081" s="50"/>
      <c r="N12081" s="50"/>
      <c r="O12081" s="50"/>
      <c r="P12081" s="50"/>
    </row>
    <row r="12082" spans="1:16">
      <c r="A12082" s="50"/>
      <c r="C12082" s="50"/>
      <c r="D12082" s="50"/>
      <c r="E12082" s="56"/>
      <c r="F12082" s="50"/>
      <c r="L12082" s="50"/>
      <c r="N12082" s="50"/>
      <c r="O12082" s="50"/>
      <c r="P12082" s="50"/>
    </row>
    <row r="12083" spans="1:16">
      <c r="A12083" s="50"/>
      <c r="C12083" s="50"/>
      <c r="D12083" s="50"/>
      <c r="E12083" s="56"/>
      <c r="F12083" s="50"/>
      <c r="L12083" s="50"/>
      <c r="N12083" s="50"/>
      <c r="O12083" s="50"/>
      <c r="P12083" s="50"/>
    </row>
    <row r="12084" spans="1:16">
      <c r="A12084" s="50"/>
      <c r="C12084" s="50"/>
      <c r="D12084" s="50"/>
      <c r="E12084" s="56"/>
      <c r="F12084" s="50"/>
      <c r="L12084" s="50"/>
      <c r="N12084" s="50"/>
      <c r="O12084" s="50"/>
      <c r="P12084" s="50"/>
    </row>
    <row r="12085" spans="1:16">
      <c r="A12085" s="50"/>
      <c r="C12085" s="50"/>
      <c r="D12085" s="50"/>
      <c r="E12085" s="56"/>
      <c r="F12085" s="50"/>
      <c r="L12085" s="50"/>
      <c r="N12085" s="50"/>
      <c r="O12085" s="50"/>
      <c r="P12085" s="50"/>
    </row>
    <row r="12086" spans="1:16">
      <c r="A12086" s="50"/>
      <c r="C12086" s="50"/>
      <c r="D12086" s="50"/>
      <c r="E12086" s="56"/>
      <c r="F12086" s="50"/>
      <c r="L12086" s="50"/>
      <c r="N12086" s="50"/>
      <c r="O12086" s="50"/>
      <c r="P12086" s="50"/>
    </row>
    <row r="12087" spans="1:16">
      <c r="A12087" s="50"/>
      <c r="C12087" s="50"/>
      <c r="D12087" s="50"/>
      <c r="E12087" s="56"/>
      <c r="F12087" s="50"/>
      <c r="L12087" s="50"/>
      <c r="N12087" s="50"/>
      <c r="O12087" s="50"/>
      <c r="P12087" s="50"/>
    </row>
    <row r="12088" spans="1:16">
      <c r="A12088" s="50"/>
      <c r="C12088" s="50"/>
      <c r="D12088" s="50"/>
      <c r="E12088" s="56"/>
      <c r="F12088" s="50"/>
      <c r="L12088" s="50"/>
      <c r="N12088" s="50"/>
      <c r="O12088" s="50"/>
      <c r="P12088" s="50"/>
    </row>
    <row r="12089" spans="1:16">
      <c r="A12089" s="50"/>
      <c r="C12089" s="50"/>
      <c r="D12089" s="50"/>
      <c r="E12089" s="56"/>
      <c r="F12089" s="50"/>
      <c r="L12089" s="50"/>
      <c r="N12089" s="50"/>
      <c r="O12089" s="50"/>
      <c r="P12089" s="50"/>
    </row>
    <row r="12090" spans="1:16">
      <c r="A12090" s="50"/>
      <c r="C12090" s="50"/>
      <c r="D12090" s="50"/>
      <c r="E12090" s="56"/>
      <c r="F12090" s="50"/>
      <c r="L12090" s="50"/>
      <c r="N12090" s="50"/>
      <c r="O12090" s="50"/>
      <c r="P12090" s="50"/>
    </row>
    <row r="12091" spans="1:16">
      <c r="A12091" s="50"/>
      <c r="C12091" s="50"/>
      <c r="D12091" s="50"/>
      <c r="E12091" s="56"/>
      <c r="F12091" s="50"/>
      <c r="L12091" s="50"/>
      <c r="N12091" s="50"/>
      <c r="O12091" s="50"/>
      <c r="P12091" s="50"/>
    </row>
    <row r="12092" spans="1:16">
      <c r="A12092" s="50"/>
      <c r="C12092" s="50"/>
      <c r="D12092" s="50"/>
      <c r="E12092" s="56"/>
      <c r="F12092" s="50"/>
      <c r="L12092" s="50"/>
      <c r="N12092" s="50"/>
      <c r="O12092" s="50"/>
      <c r="P12092" s="50"/>
    </row>
    <row r="12093" spans="1:16">
      <c r="A12093" s="50"/>
      <c r="C12093" s="50"/>
      <c r="D12093" s="50"/>
      <c r="E12093" s="56"/>
      <c r="F12093" s="50"/>
      <c r="L12093" s="50"/>
      <c r="N12093" s="50"/>
      <c r="O12093" s="50"/>
      <c r="P12093" s="50"/>
    </row>
    <row r="12094" spans="1:16">
      <c r="A12094" s="50"/>
      <c r="C12094" s="50"/>
      <c r="D12094" s="50"/>
      <c r="E12094" s="56"/>
      <c r="F12094" s="50"/>
      <c r="L12094" s="50"/>
      <c r="N12094" s="50"/>
      <c r="O12094" s="50"/>
      <c r="P12094" s="50"/>
    </row>
    <row r="12095" spans="1:16">
      <c r="A12095" s="50"/>
      <c r="C12095" s="50"/>
      <c r="D12095" s="50"/>
      <c r="E12095" s="56"/>
      <c r="F12095" s="50"/>
      <c r="L12095" s="50"/>
      <c r="N12095" s="50"/>
      <c r="O12095" s="50"/>
      <c r="P12095" s="50"/>
    </row>
    <row r="12096" spans="1:16">
      <c r="A12096" s="50"/>
      <c r="C12096" s="50"/>
      <c r="D12096" s="50"/>
      <c r="E12096" s="56"/>
      <c r="F12096" s="50"/>
      <c r="L12096" s="50"/>
      <c r="N12096" s="50"/>
      <c r="O12096" s="50"/>
      <c r="P12096" s="50"/>
    </row>
    <row r="12097" spans="1:16">
      <c r="A12097" s="50"/>
      <c r="C12097" s="50"/>
      <c r="D12097" s="50"/>
      <c r="E12097" s="56"/>
      <c r="F12097" s="50"/>
      <c r="L12097" s="50"/>
      <c r="N12097" s="50"/>
      <c r="O12097" s="50"/>
      <c r="P12097" s="50"/>
    </row>
    <row r="12098" spans="1:16">
      <c r="A12098" s="50"/>
      <c r="C12098" s="50"/>
      <c r="D12098" s="50"/>
      <c r="E12098" s="56"/>
      <c r="F12098" s="50"/>
      <c r="L12098" s="50"/>
      <c r="N12098" s="50"/>
      <c r="O12098" s="50"/>
      <c r="P12098" s="50"/>
    </row>
    <row r="12099" spans="1:16">
      <c r="A12099" s="50"/>
      <c r="C12099" s="50"/>
      <c r="D12099" s="50"/>
      <c r="E12099" s="56"/>
      <c r="F12099" s="50"/>
      <c r="L12099" s="50"/>
      <c r="N12099" s="50"/>
      <c r="O12099" s="50"/>
      <c r="P12099" s="50"/>
    </row>
    <row r="12100" spans="1:16">
      <c r="A12100" s="50"/>
      <c r="C12100" s="50"/>
      <c r="D12100" s="50"/>
      <c r="E12100" s="56"/>
      <c r="F12100" s="50"/>
      <c r="L12100" s="50"/>
      <c r="N12100" s="50"/>
      <c r="O12100" s="50"/>
      <c r="P12100" s="50"/>
    </row>
    <row r="12101" spans="1:16">
      <c r="A12101" s="50"/>
      <c r="C12101" s="50"/>
      <c r="D12101" s="50"/>
      <c r="E12101" s="56"/>
      <c r="F12101" s="50"/>
      <c r="L12101" s="50"/>
      <c r="N12101" s="50"/>
      <c r="O12101" s="50"/>
      <c r="P12101" s="50"/>
    </row>
    <row r="12102" spans="1:16">
      <c r="A12102" s="50"/>
      <c r="C12102" s="50"/>
      <c r="D12102" s="50"/>
      <c r="E12102" s="56"/>
      <c r="F12102" s="50"/>
      <c r="L12102" s="50"/>
      <c r="N12102" s="50"/>
      <c r="O12102" s="50"/>
      <c r="P12102" s="50"/>
    </row>
    <row r="12103" spans="1:16">
      <c r="A12103" s="50"/>
      <c r="C12103" s="50"/>
      <c r="D12103" s="50"/>
      <c r="E12103" s="56"/>
      <c r="F12103" s="50"/>
      <c r="L12103" s="50"/>
      <c r="N12103" s="50"/>
      <c r="O12103" s="50"/>
      <c r="P12103" s="50"/>
    </row>
    <row r="12104" spans="1:16">
      <c r="A12104" s="50"/>
      <c r="C12104" s="50"/>
      <c r="D12104" s="50"/>
      <c r="E12104" s="56"/>
      <c r="F12104" s="50"/>
      <c r="L12104" s="50"/>
      <c r="N12104" s="50"/>
      <c r="O12104" s="50"/>
      <c r="P12104" s="50"/>
    </row>
    <row r="12105" spans="1:16">
      <c r="A12105" s="50"/>
      <c r="C12105" s="50"/>
      <c r="D12105" s="50"/>
      <c r="E12105" s="56"/>
      <c r="F12105" s="50"/>
      <c r="L12105" s="50"/>
      <c r="N12105" s="50"/>
      <c r="O12105" s="50"/>
      <c r="P12105" s="50"/>
    </row>
    <row r="12106" spans="1:16">
      <c r="A12106" s="50"/>
      <c r="C12106" s="50"/>
      <c r="D12106" s="50"/>
      <c r="E12106" s="56"/>
      <c r="F12106" s="50"/>
      <c r="L12106" s="50"/>
      <c r="N12106" s="50"/>
      <c r="O12106" s="50"/>
      <c r="P12106" s="50"/>
    </row>
    <row r="12107" spans="1:16">
      <c r="A12107" s="50"/>
      <c r="C12107" s="50"/>
      <c r="D12107" s="50"/>
      <c r="E12107" s="56"/>
      <c r="F12107" s="50"/>
      <c r="L12107" s="50"/>
      <c r="N12107" s="50"/>
      <c r="O12107" s="50"/>
      <c r="P12107" s="50"/>
    </row>
    <row r="12108" spans="1:16">
      <c r="A12108" s="50"/>
      <c r="C12108" s="50"/>
      <c r="D12108" s="50"/>
      <c r="E12108" s="56"/>
      <c r="F12108" s="50"/>
      <c r="L12108" s="50"/>
      <c r="N12108" s="50"/>
      <c r="O12108" s="50"/>
      <c r="P12108" s="50"/>
    </row>
    <row r="12109" spans="1:16">
      <c r="A12109" s="50"/>
      <c r="C12109" s="50"/>
      <c r="D12109" s="50"/>
      <c r="E12109" s="56"/>
      <c r="F12109" s="50"/>
      <c r="L12109" s="50"/>
      <c r="N12109" s="50"/>
      <c r="O12109" s="50"/>
      <c r="P12109" s="50"/>
    </row>
    <row r="12110" spans="1:16">
      <c r="A12110" s="50"/>
      <c r="C12110" s="50"/>
      <c r="D12110" s="50"/>
      <c r="E12110" s="56"/>
      <c r="F12110" s="50"/>
      <c r="L12110" s="50"/>
      <c r="N12110" s="50"/>
      <c r="O12110" s="50"/>
      <c r="P12110" s="50"/>
    </row>
    <row r="12111" spans="1:16">
      <c r="A12111" s="50"/>
      <c r="C12111" s="50"/>
      <c r="D12111" s="50"/>
      <c r="E12111" s="56"/>
      <c r="F12111" s="50"/>
      <c r="L12111" s="50"/>
      <c r="N12111" s="50"/>
      <c r="O12111" s="50"/>
      <c r="P12111" s="50"/>
    </row>
    <row r="12112" spans="1:16">
      <c r="A12112" s="50"/>
      <c r="C12112" s="50"/>
      <c r="D12112" s="50"/>
      <c r="E12112" s="56"/>
      <c r="F12112" s="50"/>
      <c r="L12112" s="50"/>
      <c r="N12112" s="50"/>
      <c r="O12112" s="50"/>
      <c r="P12112" s="50"/>
    </row>
    <row r="12113" spans="1:16">
      <c r="A12113" s="50"/>
      <c r="C12113" s="50"/>
      <c r="D12113" s="50"/>
      <c r="E12113" s="56"/>
      <c r="F12113" s="50"/>
      <c r="L12113" s="50"/>
      <c r="N12113" s="50"/>
      <c r="O12113" s="50"/>
      <c r="P12113" s="50"/>
    </row>
    <row r="12114" spans="1:16">
      <c r="A12114" s="50"/>
      <c r="C12114" s="50"/>
      <c r="D12114" s="50"/>
      <c r="E12114" s="56"/>
      <c r="F12114" s="50"/>
      <c r="L12114" s="50"/>
      <c r="N12114" s="50"/>
      <c r="O12114" s="50"/>
      <c r="P12114" s="50"/>
    </row>
    <row r="12115" spans="1:16">
      <c r="A12115" s="50"/>
      <c r="C12115" s="50"/>
      <c r="D12115" s="50"/>
      <c r="E12115" s="56"/>
      <c r="F12115" s="50"/>
      <c r="L12115" s="50"/>
      <c r="N12115" s="50"/>
      <c r="O12115" s="50"/>
      <c r="P12115" s="50"/>
    </row>
    <row r="12116" spans="1:16">
      <c r="A12116" s="50"/>
      <c r="C12116" s="50"/>
      <c r="D12116" s="50"/>
      <c r="E12116" s="56"/>
      <c r="F12116" s="50"/>
      <c r="L12116" s="50"/>
      <c r="N12116" s="50"/>
      <c r="O12116" s="50"/>
      <c r="P12116" s="50"/>
    </row>
    <row r="12117" spans="1:16">
      <c r="A12117" s="50"/>
      <c r="C12117" s="50"/>
      <c r="D12117" s="50"/>
      <c r="E12117" s="56"/>
      <c r="F12117" s="50"/>
      <c r="L12117" s="50"/>
      <c r="N12117" s="50"/>
      <c r="O12117" s="50"/>
      <c r="P12117" s="50"/>
    </row>
    <row r="12118" spans="1:16">
      <c r="A12118" s="50"/>
      <c r="C12118" s="50"/>
      <c r="D12118" s="50"/>
      <c r="E12118" s="56"/>
      <c r="F12118" s="50"/>
      <c r="L12118" s="50"/>
      <c r="N12118" s="50"/>
      <c r="O12118" s="50"/>
      <c r="P12118" s="50"/>
    </row>
    <row r="12119" spans="1:16">
      <c r="A12119" s="50"/>
      <c r="C12119" s="50"/>
      <c r="D12119" s="50"/>
      <c r="E12119" s="56"/>
      <c r="F12119" s="50"/>
      <c r="L12119" s="50"/>
      <c r="N12119" s="50"/>
      <c r="O12119" s="50"/>
      <c r="P12119" s="50"/>
    </row>
    <row r="12120" spans="1:16">
      <c r="A12120" s="50"/>
      <c r="C12120" s="50"/>
      <c r="D12120" s="50"/>
      <c r="E12120" s="56"/>
      <c r="F12120" s="50"/>
      <c r="L12120" s="50"/>
      <c r="N12120" s="50"/>
      <c r="O12120" s="50"/>
      <c r="P12120" s="50"/>
    </row>
    <row r="12121" spans="1:16">
      <c r="A12121" s="50"/>
      <c r="C12121" s="50"/>
      <c r="D12121" s="50"/>
      <c r="E12121" s="56"/>
      <c r="F12121" s="50"/>
      <c r="L12121" s="50"/>
      <c r="N12121" s="50"/>
      <c r="O12121" s="50"/>
      <c r="P12121" s="50"/>
    </row>
    <row r="12122" spans="1:16">
      <c r="A12122" s="50"/>
      <c r="C12122" s="50"/>
      <c r="D12122" s="50"/>
      <c r="E12122" s="56"/>
      <c r="F12122" s="50"/>
      <c r="L12122" s="50"/>
      <c r="N12122" s="50"/>
      <c r="O12122" s="50"/>
      <c r="P12122" s="50"/>
    </row>
    <row r="12123" spans="1:16">
      <c r="A12123" s="50"/>
      <c r="C12123" s="50"/>
      <c r="D12123" s="50"/>
      <c r="E12123" s="56"/>
      <c r="F12123" s="50"/>
      <c r="L12123" s="50"/>
      <c r="N12123" s="50"/>
      <c r="O12123" s="50"/>
      <c r="P12123" s="50"/>
    </row>
    <row r="12124" spans="1:16">
      <c r="A12124" s="50"/>
      <c r="C12124" s="50"/>
      <c r="D12124" s="50"/>
      <c r="E12124" s="56"/>
      <c r="F12124" s="50"/>
      <c r="L12124" s="50"/>
      <c r="N12124" s="50"/>
      <c r="O12124" s="50"/>
      <c r="P12124" s="50"/>
    </row>
    <row r="12125" spans="1:16">
      <c r="A12125" s="50"/>
      <c r="C12125" s="50"/>
      <c r="D12125" s="50"/>
      <c r="E12125" s="56"/>
      <c r="F12125" s="50"/>
      <c r="L12125" s="50"/>
      <c r="N12125" s="50"/>
      <c r="O12125" s="50"/>
      <c r="P12125" s="50"/>
    </row>
    <row r="12126" spans="1:16">
      <c r="A12126" s="50"/>
      <c r="C12126" s="50"/>
      <c r="D12126" s="50"/>
      <c r="E12126" s="56"/>
      <c r="F12126" s="50"/>
      <c r="L12126" s="50"/>
      <c r="N12126" s="50"/>
      <c r="O12126" s="50"/>
      <c r="P12126" s="50"/>
    </row>
    <row r="12127" spans="1:16">
      <c r="A12127" s="50"/>
      <c r="C12127" s="50"/>
      <c r="D12127" s="50"/>
      <c r="E12127" s="56"/>
      <c r="F12127" s="50"/>
      <c r="L12127" s="50"/>
      <c r="N12127" s="50"/>
      <c r="O12127" s="50"/>
      <c r="P12127" s="50"/>
    </row>
    <row r="12128" spans="1:16">
      <c r="A12128" s="50"/>
      <c r="C12128" s="50"/>
      <c r="D12128" s="50"/>
      <c r="E12128" s="56"/>
      <c r="F12128" s="50"/>
      <c r="L12128" s="50"/>
      <c r="N12128" s="50"/>
      <c r="O12128" s="50"/>
      <c r="P12128" s="50"/>
    </row>
    <row r="12129" spans="1:16">
      <c r="A12129" s="50"/>
      <c r="C12129" s="50"/>
      <c r="D12129" s="50"/>
      <c r="E12129" s="56"/>
      <c r="F12129" s="50"/>
      <c r="L12129" s="50"/>
      <c r="N12129" s="50"/>
      <c r="O12129" s="50"/>
      <c r="P12129" s="50"/>
    </row>
    <row r="12130" spans="1:16">
      <c r="A12130" s="50"/>
      <c r="C12130" s="50"/>
      <c r="D12130" s="50"/>
      <c r="E12130" s="56"/>
      <c r="F12130" s="50"/>
      <c r="L12130" s="50"/>
      <c r="N12130" s="50"/>
      <c r="O12130" s="50"/>
      <c r="P12130" s="50"/>
    </row>
    <row r="12131" spans="1:16">
      <c r="A12131" s="50"/>
      <c r="C12131" s="50"/>
      <c r="D12131" s="50"/>
      <c r="E12131" s="56"/>
      <c r="F12131" s="50"/>
      <c r="L12131" s="50"/>
      <c r="N12131" s="50"/>
      <c r="O12131" s="50"/>
      <c r="P12131" s="50"/>
    </row>
    <row r="12132" spans="1:16">
      <c r="A12132" s="50"/>
      <c r="C12132" s="50"/>
      <c r="D12132" s="50"/>
      <c r="E12132" s="56"/>
      <c r="F12132" s="50"/>
      <c r="L12132" s="50"/>
      <c r="N12132" s="50"/>
      <c r="O12132" s="50"/>
      <c r="P12132" s="50"/>
    </row>
    <row r="12133" spans="1:16">
      <c r="A12133" s="50"/>
      <c r="C12133" s="50"/>
      <c r="D12133" s="50"/>
      <c r="E12133" s="56"/>
      <c r="F12133" s="50"/>
      <c r="L12133" s="50"/>
      <c r="N12133" s="50"/>
      <c r="O12133" s="50"/>
      <c r="P12133" s="50"/>
    </row>
    <row r="12134" spans="1:16">
      <c r="A12134" s="50"/>
      <c r="C12134" s="50"/>
      <c r="D12134" s="50"/>
      <c r="E12134" s="56"/>
      <c r="F12134" s="50"/>
      <c r="L12134" s="50"/>
      <c r="N12134" s="50"/>
      <c r="O12134" s="50"/>
      <c r="P12134" s="50"/>
    </row>
    <row r="12135" spans="1:16">
      <c r="A12135" s="50"/>
      <c r="C12135" s="50"/>
      <c r="D12135" s="50"/>
      <c r="E12135" s="56"/>
      <c r="F12135" s="50"/>
      <c r="L12135" s="50"/>
      <c r="N12135" s="50"/>
      <c r="O12135" s="50"/>
      <c r="P12135" s="50"/>
    </row>
    <row r="12136" spans="1:16">
      <c r="A12136" s="50"/>
      <c r="C12136" s="50"/>
      <c r="D12136" s="50"/>
      <c r="E12136" s="56"/>
      <c r="F12136" s="50"/>
      <c r="L12136" s="50"/>
      <c r="N12136" s="50"/>
      <c r="O12136" s="50"/>
      <c r="P12136" s="50"/>
    </row>
    <row r="12137" spans="1:16">
      <c r="A12137" s="50"/>
      <c r="C12137" s="50"/>
      <c r="D12137" s="50"/>
      <c r="E12137" s="56"/>
      <c r="F12137" s="50"/>
      <c r="L12137" s="50"/>
      <c r="N12137" s="50"/>
      <c r="O12137" s="50"/>
      <c r="P12137" s="50"/>
    </row>
    <row r="12138" spans="1:16">
      <c r="A12138" s="50"/>
      <c r="C12138" s="50"/>
      <c r="D12138" s="50"/>
      <c r="E12138" s="56"/>
      <c r="F12138" s="50"/>
      <c r="L12138" s="50"/>
      <c r="N12138" s="50"/>
      <c r="O12138" s="50"/>
      <c r="P12138" s="50"/>
    </row>
    <row r="12139" spans="1:16">
      <c r="A12139" s="50"/>
      <c r="C12139" s="50"/>
      <c r="D12139" s="50"/>
      <c r="E12139" s="56"/>
      <c r="F12139" s="50"/>
      <c r="L12139" s="50"/>
      <c r="N12139" s="50"/>
      <c r="O12139" s="50"/>
      <c r="P12139" s="50"/>
    </row>
    <row r="12140" spans="1:16">
      <c r="A12140" s="50"/>
      <c r="C12140" s="50"/>
      <c r="D12140" s="50"/>
      <c r="E12140" s="56"/>
      <c r="F12140" s="50"/>
      <c r="L12140" s="50"/>
      <c r="N12140" s="50"/>
      <c r="O12140" s="50"/>
      <c r="P12140" s="50"/>
    </row>
    <row r="12141" spans="1:16">
      <c r="A12141" s="50"/>
      <c r="C12141" s="50"/>
      <c r="D12141" s="50"/>
      <c r="E12141" s="56"/>
      <c r="F12141" s="50"/>
      <c r="L12141" s="50"/>
      <c r="N12141" s="50"/>
      <c r="O12141" s="50"/>
      <c r="P12141" s="50"/>
    </row>
    <row r="12142" spans="1:16">
      <c r="A12142" s="50"/>
      <c r="C12142" s="50"/>
      <c r="D12142" s="50"/>
      <c r="E12142" s="56"/>
      <c r="F12142" s="50"/>
      <c r="L12142" s="50"/>
      <c r="N12142" s="50"/>
      <c r="O12142" s="50"/>
      <c r="P12142" s="50"/>
    </row>
    <row r="12143" spans="1:16">
      <c r="A12143" s="50"/>
      <c r="C12143" s="50"/>
      <c r="D12143" s="50"/>
      <c r="E12143" s="56"/>
      <c r="F12143" s="50"/>
      <c r="L12143" s="50"/>
      <c r="N12143" s="50"/>
      <c r="O12143" s="50"/>
      <c r="P12143" s="50"/>
    </row>
    <row r="12144" spans="1:16">
      <c r="A12144" s="50"/>
      <c r="C12144" s="50"/>
      <c r="D12144" s="50"/>
      <c r="E12144" s="56"/>
      <c r="F12144" s="50"/>
      <c r="L12144" s="50"/>
      <c r="N12144" s="50"/>
      <c r="O12144" s="50"/>
      <c r="P12144" s="50"/>
    </row>
    <row r="12145" spans="1:16">
      <c r="A12145" s="50"/>
      <c r="C12145" s="50"/>
      <c r="D12145" s="50"/>
      <c r="E12145" s="56"/>
      <c r="F12145" s="50"/>
      <c r="L12145" s="50"/>
      <c r="N12145" s="50"/>
      <c r="O12145" s="50"/>
      <c r="P12145" s="50"/>
    </row>
    <row r="12146" spans="1:16">
      <c r="A12146" s="50"/>
      <c r="C12146" s="50"/>
      <c r="D12146" s="50"/>
      <c r="E12146" s="56"/>
      <c r="F12146" s="50"/>
      <c r="L12146" s="50"/>
      <c r="N12146" s="50"/>
      <c r="O12146" s="50"/>
      <c r="P12146" s="50"/>
    </row>
    <row r="12147" spans="1:16">
      <c r="A12147" s="50"/>
      <c r="C12147" s="50"/>
      <c r="D12147" s="50"/>
      <c r="E12147" s="56"/>
      <c r="F12147" s="50"/>
      <c r="L12147" s="50"/>
      <c r="N12147" s="50"/>
      <c r="O12147" s="50"/>
      <c r="P12147" s="50"/>
    </row>
    <row r="12148" spans="1:16">
      <c r="A12148" s="50"/>
      <c r="C12148" s="50"/>
      <c r="D12148" s="50"/>
      <c r="E12148" s="56"/>
      <c r="F12148" s="50"/>
      <c r="L12148" s="50"/>
      <c r="N12148" s="50"/>
      <c r="O12148" s="50"/>
      <c r="P12148" s="50"/>
    </row>
    <row r="12149" spans="1:16">
      <c r="A12149" s="50"/>
      <c r="C12149" s="50"/>
      <c r="D12149" s="50"/>
      <c r="E12149" s="56"/>
      <c r="F12149" s="50"/>
      <c r="L12149" s="50"/>
      <c r="N12149" s="50"/>
      <c r="O12149" s="50"/>
      <c r="P12149" s="50"/>
    </row>
    <row r="12150" spans="1:16">
      <c r="A12150" s="50"/>
      <c r="C12150" s="50"/>
      <c r="D12150" s="50"/>
      <c r="E12150" s="56"/>
      <c r="F12150" s="50"/>
      <c r="L12150" s="50"/>
      <c r="N12150" s="50"/>
      <c r="O12150" s="50"/>
      <c r="P12150" s="50"/>
    </row>
    <row r="12151" spans="1:16">
      <c r="A12151" s="50"/>
      <c r="C12151" s="50"/>
      <c r="D12151" s="50"/>
      <c r="E12151" s="56"/>
      <c r="F12151" s="50"/>
      <c r="L12151" s="50"/>
      <c r="N12151" s="50"/>
      <c r="O12151" s="50"/>
      <c r="P12151" s="50"/>
    </row>
    <row r="12152" spans="1:16">
      <c r="A12152" s="50"/>
      <c r="C12152" s="50"/>
      <c r="D12152" s="50"/>
      <c r="E12152" s="56"/>
      <c r="F12152" s="50"/>
      <c r="L12152" s="50"/>
      <c r="N12152" s="50"/>
      <c r="O12152" s="50"/>
      <c r="P12152" s="50"/>
    </row>
    <row r="12153" spans="1:16">
      <c r="A12153" s="50"/>
      <c r="C12153" s="50"/>
      <c r="D12153" s="50"/>
      <c r="E12153" s="56"/>
      <c r="F12153" s="50"/>
      <c r="L12153" s="50"/>
      <c r="N12153" s="50"/>
      <c r="O12153" s="50"/>
      <c r="P12153" s="50"/>
    </row>
    <row r="12154" spans="1:16">
      <c r="A12154" s="50"/>
      <c r="C12154" s="50"/>
      <c r="D12154" s="50"/>
      <c r="E12154" s="56"/>
      <c r="F12154" s="50"/>
      <c r="L12154" s="50"/>
      <c r="N12154" s="50"/>
      <c r="O12154" s="50"/>
      <c r="P12154" s="50"/>
    </row>
    <row r="12155" spans="1:16">
      <c r="A12155" s="50"/>
      <c r="C12155" s="50"/>
      <c r="D12155" s="50"/>
      <c r="E12155" s="56"/>
      <c r="F12155" s="50"/>
      <c r="L12155" s="50"/>
      <c r="N12155" s="50"/>
      <c r="O12155" s="50"/>
      <c r="P12155" s="50"/>
    </row>
    <row r="12156" spans="1:16">
      <c r="A12156" s="50"/>
      <c r="C12156" s="50"/>
      <c r="D12156" s="50"/>
      <c r="E12156" s="56"/>
      <c r="F12156" s="50"/>
      <c r="L12156" s="50"/>
      <c r="N12156" s="50"/>
      <c r="O12156" s="50"/>
      <c r="P12156" s="50"/>
    </row>
    <row r="12157" spans="1:16">
      <c r="A12157" s="50"/>
      <c r="C12157" s="50"/>
      <c r="D12157" s="50"/>
      <c r="E12157" s="56"/>
      <c r="F12157" s="50"/>
      <c r="L12157" s="50"/>
      <c r="N12157" s="50"/>
      <c r="O12157" s="50"/>
      <c r="P12157" s="50"/>
    </row>
    <row r="12158" spans="1:16">
      <c r="A12158" s="50"/>
      <c r="C12158" s="50"/>
      <c r="D12158" s="50"/>
      <c r="E12158" s="56"/>
      <c r="F12158" s="50"/>
      <c r="L12158" s="50"/>
      <c r="N12158" s="50"/>
      <c r="O12158" s="50"/>
      <c r="P12158" s="50"/>
    </row>
    <row r="12159" spans="1:16">
      <c r="A12159" s="50"/>
      <c r="C12159" s="50"/>
      <c r="D12159" s="50"/>
      <c r="E12159" s="56"/>
      <c r="F12159" s="50"/>
      <c r="L12159" s="50"/>
      <c r="N12159" s="50"/>
      <c r="O12159" s="50"/>
      <c r="P12159" s="50"/>
    </row>
    <row r="12160" spans="1:16">
      <c r="A12160" s="50"/>
      <c r="C12160" s="50"/>
      <c r="D12160" s="50"/>
      <c r="E12160" s="56"/>
      <c r="F12160" s="50"/>
      <c r="L12160" s="50"/>
      <c r="N12160" s="50"/>
      <c r="O12160" s="50"/>
      <c r="P12160" s="50"/>
    </row>
    <row r="12161" spans="1:16">
      <c r="A12161" s="50"/>
      <c r="C12161" s="50"/>
      <c r="D12161" s="50"/>
      <c r="E12161" s="56"/>
      <c r="F12161" s="50"/>
      <c r="L12161" s="50"/>
      <c r="N12161" s="50"/>
      <c r="O12161" s="50"/>
      <c r="P12161" s="50"/>
    </row>
    <row r="12162" spans="1:16">
      <c r="A12162" s="50"/>
      <c r="C12162" s="50"/>
      <c r="D12162" s="50"/>
      <c r="E12162" s="56"/>
      <c r="F12162" s="50"/>
      <c r="L12162" s="50"/>
      <c r="N12162" s="50"/>
      <c r="O12162" s="50"/>
      <c r="P12162" s="50"/>
    </row>
    <row r="12163" spans="1:16">
      <c r="A12163" s="50"/>
      <c r="C12163" s="50"/>
      <c r="D12163" s="50"/>
      <c r="E12163" s="56"/>
      <c r="F12163" s="50"/>
      <c r="L12163" s="50"/>
      <c r="N12163" s="50"/>
      <c r="O12163" s="50"/>
      <c r="P12163" s="50"/>
    </row>
    <row r="12164" spans="1:16">
      <c r="A12164" s="50"/>
      <c r="C12164" s="50"/>
      <c r="D12164" s="50"/>
      <c r="E12164" s="56"/>
      <c r="F12164" s="50"/>
      <c r="L12164" s="50"/>
      <c r="N12164" s="50"/>
      <c r="O12164" s="50"/>
      <c r="P12164" s="50"/>
    </row>
    <row r="12165" spans="1:16">
      <c r="A12165" s="50"/>
      <c r="C12165" s="50"/>
      <c r="D12165" s="50"/>
      <c r="E12165" s="56"/>
      <c r="F12165" s="50"/>
      <c r="L12165" s="50"/>
      <c r="N12165" s="50"/>
      <c r="O12165" s="50"/>
      <c r="P12165" s="50"/>
    </row>
    <row r="12166" spans="1:16">
      <c r="A12166" s="50"/>
      <c r="C12166" s="50"/>
      <c r="D12166" s="50"/>
      <c r="E12166" s="56"/>
      <c r="F12166" s="50"/>
      <c r="L12166" s="50"/>
      <c r="N12166" s="50"/>
      <c r="O12166" s="50"/>
      <c r="P12166" s="50"/>
    </row>
    <row r="12167" spans="1:16">
      <c r="A12167" s="50"/>
      <c r="C12167" s="50"/>
      <c r="D12167" s="50"/>
      <c r="E12167" s="56"/>
      <c r="F12167" s="50"/>
      <c r="L12167" s="50"/>
      <c r="N12167" s="50"/>
      <c r="O12167" s="50"/>
      <c r="P12167" s="50"/>
    </row>
    <row r="12168" spans="1:16">
      <c r="A12168" s="50"/>
      <c r="C12168" s="50"/>
      <c r="D12168" s="50"/>
      <c r="E12168" s="56"/>
      <c r="F12168" s="50"/>
      <c r="L12168" s="50"/>
      <c r="N12168" s="50"/>
      <c r="O12168" s="50"/>
      <c r="P12168" s="50"/>
    </row>
    <row r="12169" spans="1:16">
      <c r="A12169" s="50"/>
      <c r="C12169" s="50"/>
      <c r="D12169" s="50"/>
      <c r="E12169" s="56"/>
      <c r="F12169" s="50"/>
      <c r="L12169" s="50"/>
      <c r="N12169" s="50"/>
      <c r="O12169" s="50"/>
      <c r="P12169" s="50"/>
    </row>
    <row r="12170" spans="1:16">
      <c r="A12170" s="50"/>
      <c r="C12170" s="50"/>
      <c r="D12170" s="50"/>
      <c r="E12170" s="56"/>
      <c r="F12170" s="50"/>
      <c r="L12170" s="50"/>
      <c r="N12170" s="50"/>
      <c r="O12170" s="50"/>
      <c r="P12170" s="50"/>
    </row>
    <row r="12171" spans="1:16">
      <c r="A12171" s="50"/>
      <c r="C12171" s="50"/>
      <c r="D12171" s="50"/>
      <c r="E12171" s="56"/>
      <c r="F12171" s="50"/>
      <c r="L12171" s="50"/>
      <c r="N12171" s="50"/>
      <c r="O12171" s="50"/>
      <c r="P12171" s="50"/>
    </row>
    <row r="12172" spans="1:16">
      <c r="A12172" s="50"/>
      <c r="C12172" s="50"/>
      <c r="D12172" s="50"/>
      <c r="E12172" s="56"/>
      <c r="F12172" s="50"/>
      <c r="L12172" s="50"/>
      <c r="N12172" s="50"/>
      <c r="O12172" s="50"/>
      <c r="P12172" s="50"/>
    </row>
    <row r="12173" spans="1:16">
      <c r="A12173" s="50"/>
      <c r="C12173" s="50"/>
      <c r="D12173" s="50"/>
      <c r="E12173" s="56"/>
      <c r="F12173" s="50"/>
      <c r="L12173" s="50"/>
      <c r="N12173" s="50"/>
      <c r="O12173" s="50"/>
      <c r="P12173" s="50"/>
    </row>
    <row r="12174" spans="1:16">
      <c r="A12174" s="50"/>
      <c r="C12174" s="50"/>
      <c r="D12174" s="50"/>
      <c r="E12174" s="56"/>
      <c r="F12174" s="50"/>
      <c r="L12174" s="50"/>
      <c r="N12174" s="50"/>
      <c r="O12174" s="50"/>
      <c r="P12174" s="50"/>
    </row>
    <row r="12175" spans="1:16">
      <c r="A12175" s="50"/>
      <c r="C12175" s="50"/>
      <c r="D12175" s="50"/>
      <c r="E12175" s="56"/>
      <c r="F12175" s="50"/>
      <c r="L12175" s="50"/>
      <c r="N12175" s="50"/>
      <c r="O12175" s="50"/>
      <c r="P12175" s="50"/>
    </row>
    <row r="12176" spans="1:16">
      <c r="A12176" s="50"/>
      <c r="C12176" s="50"/>
      <c r="D12176" s="50"/>
      <c r="E12176" s="56"/>
      <c r="F12176" s="50"/>
      <c r="L12176" s="50"/>
      <c r="N12176" s="50"/>
      <c r="O12176" s="50"/>
      <c r="P12176" s="50"/>
    </row>
    <row r="12177" spans="1:16">
      <c r="A12177" s="50"/>
      <c r="C12177" s="50"/>
      <c r="D12177" s="50"/>
      <c r="E12177" s="56"/>
      <c r="F12177" s="50"/>
      <c r="L12177" s="50"/>
      <c r="N12177" s="50"/>
      <c r="O12177" s="50"/>
      <c r="P12177" s="50"/>
    </row>
    <row r="12178" spans="1:16">
      <c r="A12178" s="50"/>
      <c r="C12178" s="50"/>
      <c r="D12178" s="50"/>
      <c r="E12178" s="56"/>
      <c r="F12178" s="50"/>
      <c r="L12178" s="50"/>
      <c r="N12178" s="50"/>
      <c r="O12178" s="50"/>
      <c r="P12178" s="50"/>
    </row>
    <row r="12179" spans="1:16">
      <c r="A12179" s="50"/>
      <c r="C12179" s="50"/>
      <c r="D12179" s="50"/>
      <c r="E12179" s="56"/>
      <c r="F12179" s="50"/>
      <c r="L12179" s="50"/>
      <c r="N12179" s="50"/>
      <c r="O12179" s="50"/>
      <c r="P12179" s="50"/>
    </row>
    <row r="12180" spans="1:16">
      <c r="A12180" s="50"/>
      <c r="C12180" s="50"/>
      <c r="D12180" s="50"/>
      <c r="E12180" s="56"/>
      <c r="F12180" s="50"/>
      <c r="L12180" s="50"/>
      <c r="N12180" s="50"/>
      <c r="O12180" s="50"/>
      <c r="P12180" s="50"/>
    </row>
    <row r="12181" spans="1:16">
      <c r="A12181" s="50"/>
      <c r="C12181" s="50"/>
      <c r="D12181" s="50"/>
      <c r="E12181" s="56"/>
      <c r="F12181" s="50"/>
      <c r="L12181" s="50"/>
      <c r="N12181" s="50"/>
      <c r="O12181" s="50"/>
      <c r="P12181" s="50"/>
    </row>
    <row r="12182" spans="1:16">
      <c r="A12182" s="50"/>
      <c r="C12182" s="50"/>
      <c r="D12182" s="50"/>
      <c r="E12182" s="56"/>
      <c r="F12182" s="50"/>
      <c r="L12182" s="50"/>
      <c r="N12182" s="50"/>
      <c r="O12182" s="50"/>
      <c r="P12182" s="50"/>
    </row>
    <row r="12183" spans="1:16">
      <c r="A12183" s="50"/>
      <c r="C12183" s="50"/>
      <c r="D12183" s="50"/>
      <c r="E12183" s="56"/>
      <c r="F12183" s="50"/>
      <c r="L12183" s="50"/>
      <c r="N12183" s="50"/>
      <c r="O12183" s="50"/>
      <c r="P12183" s="50"/>
    </row>
    <row r="12184" spans="1:16">
      <c r="A12184" s="50"/>
      <c r="C12184" s="50"/>
      <c r="D12184" s="50"/>
      <c r="E12184" s="56"/>
      <c r="F12184" s="50"/>
      <c r="L12184" s="50"/>
      <c r="N12184" s="50"/>
      <c r="O12184" s="50"/>
      <c r="P12184" s="50"/>
    </row>
    <row r="12185" spans="1:16">
      <c r="A12185" s="50"/>
      <c r="C12185" s="50"/>
      <c r="D12185" s="50"/>
      <c r="E12185" s="56"/>
      <c r="F12185" s="50"/>
      <c r="L12185" s="50"/>
      <c r="N12185" s="50"/>
      <c r="O12185" s="50"/>
      <c r="P12185" s="50"/>
    </row>
    <row r="12186" spans="1:16">
      <c r="A12186" s="50"/>
      <c r="C12186" s="50"/>
      <c r="D12186" s="50"/>
      <c r="E12186" s="56"/>
      <c r="F12186" s="50"/>
      <c r="L12186" s="50"/>
      <c r="N12186" s="50"/>
      <c r="O12186" s="50"/>
      <c r="P12186" s="50"/>
    </row>
    <row r="12187" spans="1:16">
      <c r="A12187" s="50"/>
      <c r="C12187" s="50"/>
      <c r="D12187" s="50"/>
      <c r="E12187" s="56"/>
      <c r="F12187" s="50"/>
      <c r="L12187" s="50"/>
      <c r="N12187" s="50"/>
      <c r="O12187" s="50"/>
      <c r="P12187" s="50"/>
    </row>
    <row r="12188" spans="1:16">
      <c r="A12188" s="50"/>
      <c r="C12188" s="50"/>
      <c r="D12188" s="50"/>
      <c r="E12188" s="56"/>
      <c r="F12188" s="50"/>
      <c r="L12188" s="50"/>
      <c r="N12188" s="50"/>
      <c r="O12188" s="50"/>
      <c r="P12188" s="50"/>
    </row>
    <row r="12189" spans="1:16">
      <c r="A12189" s="50"/>
      <c r="C12189" s="50"/>
      <c r="D12189" s="50"/>
      <c r="E12189" s="56"/>
      <c r="F12189" s="50"/>
      <c r="L12189" s="50"/>
      <c r="N12189" s="50"/>
      <c r="O12189" s="50"/>
      <c r="P12189" s="50"/>
    </row>
    <row r="12190" spans="1:16">
      <c r="A12190" s="50"/>
      <c r="C12190" s="50"/>
      <c r="D12190" s="50"/>
      <c r="E12190" s="56"/>
      <c r="F12190" s="50"/>
      <c r="L12190" s="50"/>
      <c r="N12190" s="50"/>
      <c r="O12190" s="50"/>
      <c r="P12190" s="50"/>
    </row>
    <row r="12191" spans="1:16">
      <c r="A12191" s="50"/>
      <c r="C12191" s="50"/>
      <c r="D12191" s="50"/>
      <c r="E12191" s="56"/>
      <c r="F12191" s="50"/>
      <c r="L12191" s="50"/>
      <c r="N12191" s="50"/>
      <c r="O12191" s="50"/>
      <c r="P12191" s="50"/>
    </row>
    <row r="12192" spans="1:16">
      <c r="A12192" s="50"/>
      <c r="C12192" s="50"/>
      <c r="D12192" s="50"/>
      <c r="E12192" s="56"/>
      <c r="F12192" s="50"/>
      <c r="L12192" s="50"/>
      <c r="N12192" s="50"/>
      <c r="O12192" s="50"/>
      <c r="P12192" s="50"/>
    </row>
    <row r="12193" spans="1:16">
      <c r="A12193" s="50"/>
      <c r="C12193" s="50"/>
      <c r="D12193" s="50"/>
      <c r="E12193" s="56"/>
      <c r="F12193" s="50"/>
      <c r="L12193" s="50"/>
      <c r="N12193" s="50"/>
      <c r="O12193" s="50"/>
      <c r="P12193" s="50"/>
    </row>
    <row r="12194" spans="1:16">
      <c r="A12194" s="50"/>
      <c r="C12194" s="50"/>
      <c r="D12194" s="50"/>
      <c r="E12194" s="56"/>
      <c r="F12194" s="50"/>
      <c r="L12194" s="50"/>
      <c r="N12194" s="50"/>
      <c r="O12194" s="50"/>
      <c r="P12194" s="50"/>
    </row>
    <row r="12195" spans="1:16">
      <c r="A12195" s="50"/>
      <c r="C12195" s="50"/>
      <c r="D12195" s="50"/>
      <c r="E12195" s="56"/>
      <c r="F12195" s="50"/>
      <c r="L12195" s="50"/>
      <c r="N12195" s="50"/>
      <c r="O12195" s="50"/>
      <c r="P12195" s="50"/>
    </row>
    <row r="12196" spans="1:16">
      <c r="A12196" s="50"/>
      <c r="C12196" s="50"/>
      <c r="D12196" s="50"/>
      <c r="E12196" s="56"/>
      <c r="F12196" s="50"/>
      <c r="L12196" s="50"/>
      <c r="N12196" s="50"/>
      <c r="O12196" s="50"/>
      <c r="P12196" s="50"/>
    </row>
    <row r="12197" spans="1:16">
      <c r="A12197" s="50"/>
      <c r="C12197" s="50"/>
      <c r="D12197" s="50"/>
      <c r="E12197" s="56"/>
      <c r="F12197" s="50"/>
      <c r="L12197" s="50"/>
      <c r="N12197" s="50"/>
      <c r="O12197" s="50"/>
      <c r="P12197" s="50"/>
    </row>
    <row r="12198" spans="1:16">
      <c r="A12198" s="50"/>
      <c r="C12198" s="50"/>
      <c r="D12198" s="50"/>
      <c r="E12198" s="56"/>
      <c r="F12198" s="50"/>
      <c r="L12198" s="50"/>
      <c r="N12198" s="50"/>
      <c r="O12198" s="50"/>
      <c r="P12198" s="50"/>
    </row>
    <row r="12199" spans="1:16">
      <c r="A12199" s="50"/>
      <c r="C12199" s="50"/>
      <c r="D12199" s="50"/>
      <c r="E12199" s="56"/>
      <c r="F12199" s="50"/>
      <c r="L12199" s="50"/>
      <c r="N12199" s="50"/>
      <c r="O12199" s="50"/>
      <c r="P12199" s="50"/>
    </row>
    <row r="12200" spans="1:16">
      <c r="A12200" s="50"/>
      <c r="C12200" s="50"/>
      <c r="D12200" s="50"/>
      <c r="E12200" s="56"/>
      <c r="F12200" s="50"/>
      <c r="L12200" s="50"/>
      <c r="N12200" s="50"/>
      <c r="O12200" s="50"/>
      <c r="P12200" s="50"/>
    </row>
    <row r="12201" spans="1:16">
      <c r="A12201" s="50"/>
      <c r="C12201" s="50"/>
      <c r="D12201" s="50"/>
      <c r="E12201" s="56"/>
      <c r="F12201" s="50"/>
      <c r="L12201" s="50"/>
      <c r="N12201" s="50"/>
      <c r="O12201" s="50"/>
      <c r="P12201" s="50"/>
    </row>
    <row r="12202" spans="1:16">
      <c r="A12202" s="50"/>
      <c r="C12202" s="50"/>
      <c r="D12202" s="50"/>
      <c r="E12202" s="56"/>
      <c r="F12202" s="50"/>
      <c r="L12202" s="50"/>
      <c r="N12202" s="50"/>
      <c r="O12202" s="50"/>
      <c r="P12202" s="50"/>
    </row>
    <row r="12203" spans="1:16">
      <c r="A12203" s="50"/>
      <c r="C12203" s="50"/>
      <c r="D12203" s="50"/>
      <c r="E12203" s="56"/>
      <c r="F12203" s="50"/>
      <c r="L12203" s="50"/>
      <c r="N12203" s="50"/>
      <c r="O12203" s="50"/>
      <c r="P12203" s="50"/>
    </row>
    <row r="12204" spans="1:16">
      <c r="A12204" s="50"/>
      <c r="C12204" s="50"/>
      <c r="D12204" s="50"/>
      <c r="E12204" s="56"/>
      <c r="F12204" s="50"/>
      <c r="L12204" s="50"/>
      <c r="N12204" s="50"/>
      <c r="O12204" s="50"/>
      <c r="P12204" s="50"/>
    </row>
    <row r="12205" spans="1:16">
      <c r="A12205" s="50"/>
      <c r="C12205" s="50"/>
      <c r="D12205" s="50"/>
      <c r="E12205" s="56"/>
      <c r="F12205" s="50"/>
      <c r="L12205" s="50"/>
      <c r="N12205" s="50"/>
      <c r="O12205" s="50"/>
      <c r="P12205" s="50"/>
    </row>
    <row r="12206" spans="1:16">
      <c r="A12206" s="50"/>
      <c r="C12206" s="50"/>
      <c r="D12206" s="50"/>
      <c r="E12206" s="56"/>
      <c r="F12206" s="50"/>
      <c r="L12206" s="50"/>
      <c r="N12206" s="50"/>
      <c r="O12206" s="50"/>
      <c r="P12206" s="50"/>
    </row>
    <row r="12207" spans="1:16">
      <c r="A12207" s="50"/>
      <c r="C12207" s="50"/>
      <c r="D12207" s="50"/>
      <c r="E12207" s="56"/>
      <c r="F12207" s="50"/>
      <c r="L12207" s="50"/>
      <c r="N12207" s="50"/>
      <c r="O12207" s="50"/>
      <c r="P12207" s="50"/>
    </row>
    <row r="12208" spans="1:16">
      <c r="A12208" s="50"/>
      <c r="C12208" s="50"/>
      <c r="D12208" s="50"/>
      <c r="E12208" s="56"/>
      <c r="F12208" s="50"/>
      <c r="L12208" s="50"/>
      <c r="N12208" s="50"/>
      <c r="O12208" s="50"/>
      <c r="P12208" s="50"/>
    </row>
    <row r="12209" spans="1:16">
      <c r="A12209" s="50"/>
      <c r="C12209" s="50"/>
      <c r="D12209" s="50"/>
      <c r="E12209" s="56"/>
      <c r="F12209" s="50"/>
      <c r="L12209" s="50"/>
      <c r="N12209" s="50"/>
      <c r="O12209" s="50"/>
      <c r="P12209" s="50"/>
    </row>
    <row r="12210" spans="1:16">
      <c r="A12210" s="50"/>
      <c r="C12210" s="50"/>
      <c r="D12210" s="50"/>
      <c r="E12210" s="56"/>
      <c r="F12210" s="50"/>
      <c r="L12210" s="50"/>
      <c r="N12210" s="50"/>
      <c r="O12210" s="50"/>
      <c r="P12210" s="50"/>
    </row>
    <row r="12211" spans="1:16">
      <c r="A12211" s="50"/>
      <c r="C12211" s="50"/>
      <c r="D12211" s="50"/>
      <c r="E12211" s="56"/>
      <c r="F12211" s="50"/>
      <c r="L12211" s="50"/>
      <c r="N12211" s="50"/>
      <c r="O12211" s="50"/>
      <c r="P12211" s="50"/>
    </row>
    <row r="12212" spans="1:16">
      <c r="A12212" s="50"/>
      <c r="C12212" s="50"/>
      <c r="D12212" s="50"/>
      <c r="E12212" s="56"/>
      <c r="F12212" s="50"/>
      <c r="L12212" s="50"/>
      <c r="N12212" s="50"/>
      <c r="O12212" s="50"/>
      <c r="P12212" s="50"/>
    </row>
    <row r="12213" spans="1:16">
      <c r="A12213" s="50"/>
      <c r="C12213" s="50"/>
      <c r="D12213" s="50"/>
      <c r="E12213" s="56"/>
      <c r="F12213" s="50"/>
      <c r="L12213" s="50"/>
      <c r="N12213" s="50"/>
      <c r="O12213" s="50"/>
      <c r="P12213" s="50"/>
    </row>
    <row r="12214" spans="1:16">
      <c r="A12214" s="50"/>
      <c r="C12214" s="50"/>
      <c r="D12214" s="50"/>
      <c r="E12214" s="56"/>
      <c r="F12214" s="50"/>
      <c r="L12214" s="50"/>
      <c r="N12214" s="50"/>
      <c r="O12214" s="50"/>
      <c r="P12214" s="50"/>
    </row>
    <row r="12215" spans="1:16">
      <c r="A12215" s="50"/>
      <c r="C12215" s="50"/>
      <c r="D12215" s="50"/>
      <c r="E12215" s="56"/>
      <c r="F12215" s="50"/>
      <c r="L12215" s="50"/>
      <c r="N12215" s="50"/>
      <c r="O12215" s="50"/>
      <c r="P12215" s="50"/>
    </row>
    <row r="12216" spans="1:16">
      <c r="A12216" s="50"/>
      <c r="C12216" s="50"/>
      <c r="D12216" s="50"/>
      <c r="E12216" s="56"/>
      <c r="F12216" s="50"/>
      <c r="L12216" s="50"/>
      <c r="N12216" s="50"/>
      <c r="O12216" s="50"/>
      <c r="P12216" s="50"/>
    </row>
    <row r="12217" spans="1:16">
      <c r="A12217" s="50"/>
      <c r="C12217" s="50"/>
      <c r="D12217" s="50"/>
      <c r="E12217" s="56"/>
      <c r="F12217" s="50"/>
      <c r="L12217" s="50"/>
      <c r="N12217" s="50"/>
      <c r="O12217" s="50"/>
      <c r="P12217" s="50"/>
    </row>
    <row r="12218" spans="1:16">
      <c r="A12218" s="50"/>
      <c r="C12218" s="50"/>
      <c r="D12218" s="50"/>
      <c r="E12218" s="56"/>
      <c r="F12218" s="50"/>
      <c r="L12218" s="50"/>
      <c r="N12218" s="50"/>
      <c r="O12218" s="50"/>
      <c r="P12218" s="50"/>
    </row>
    <row r="12219" spans="1:16">
      <c r="A12219" s="50"/>
      <c r="C12219" s="50"/>
      <c r="D12219" s="50"/>
      <c r="E12219" s="56"/>
      <c r="F12219" s="50"/>
      <c r="L12219" s="50"/>
      <c r="N12219" s="50"/>
      <c r="O12219" s="50"/>
      <c r="P12219" s="50"/>
    </row>
    <row r="12220" spans="1:16">
      <c r="A12220" s="50"/>
      <c r="C12220" s="50"/>
      <c r="D12220" s="50"/>
      <c r="E12220" s="56"/>
      <c r="F12220" s="50"/>
      <c r="L12220" s="50"/>
      <c r="N12220" s="50"/>
      <c r="O12220" s="50"/>
      <c r="P12220" s="50"/>
    </row>
    <row r="12221" spans="1:16">
      <c r="A12221" s="50"/>
      <c r="C12221" s="50"/>
      <c r="D12221" s="50"/>
      <c r="E12221" s="56"/>
      <c r="F12221" s="50"/>
      <c r="L12221" s="50"/>
      <c r="N12221" s="50"/>
      <c r="O12221" s="50"/>
      <c r="P12221" s="50"/>
    </row>
    <row r="12222" spans="1:16">
      <c r="A12222" s="50"/>
      <c r="C12222" s="50"/>
      <c r="D12222" s="50"/>
      <c r="E12222" s="56"/>
      <c r="F12222" s="50"/>
      <c r="L12222" s="50"/>
      <c r="N12222" s="50"/>
      <c r="O12222" s="50"/>
      <c r="P12222" s="50"/>
    </row>
    <row r="12223" spans="1:16">
      <c r="A12223" s="50"/>
      <c r="C12223" s="50"/>
      <c r="D12223" s="50"/>
      <c r="E12223" s="56"/>
      <c r="F12223" s="50"/>
      <c r="L12223" s="50"/>
      <c r="N12223" s="50"/>
      <c r="O12223" s="50"/>
      <c r="P12223" s="50"/>
    </row>
    <row r="12224" spans="1:16">
      <c r="A12224" s="50"/>
      <c r="C12224" s="50"/>
      <c r="D12224" s="50"/>
      <c r="E12224" s="56"/>
      <c r="F12224" s="50"/>
      <c r="L12224" s="50"/>
      <c r="N12224" s="50"/>
      <c r="O12224" s="50"/>
      <c r="P12224" s="50"/>
    </row>
    <row r="12225" spans="1:16">
      <c r="A12225" s="50"/>
      <c r="C12225" s="50"/>
      <c r="D12225" s="50"/>
      <c r="E12225" s="56"/>
      <c r="F12225" s="50"/>
      <c r="L12225" s="50"/>
      <c r="N12225" s="50"/>
      <c r="O12225" s="50"/>
      <c r="P12225" s="50"/>
    </row>
    <row r="12226" spans="1:16">
      <c r="A12226" s="50"/>
      <c r="C12226" s="50"/>
      <c r="D12226" s="50"/>
      <c r="E12226" s="56"/>
      <c r="F12226" s="50"/>
      <c r="L12226" s="50"/>
      <c r="N12226" s="50"/>
      <c r="O12226" s="50"/>
      <c r="P12226" s="50"/>
    </row>
    <row r="12227" spans="1:16">
      <c r="A12227" s="50"/>
      <c r="C12227" s="50"/>
      <c r="D12227" s="50"/>
      <c r="E12227" s="56"/>
      <c r="F12227" s="50"/>
      <c r="L12227" s="50"/>
      <c r="N12227" s="50"/>
      <c r="O12227" s="50"/>
      <c r="P12227" s="50"/>
    </row>
    <row r="12228" spans="1:16">
      <c r="A12228" s="50"/>
      <c r="C12228" s="50"/>
      <c r="D12228" s="50"/>
      <c r="E12228" s="56"/>
      <c r="F12228" s="50"/>
      <c r="L12228" s="50"/>
      <c r="N12228" s="50"/>
      <c r="O12228" s="50"/>
      <c r="P12228" s="50"/>
    </row>
    <row r="12229" spans="1:16">
      <c r="A12229" s="50"/>
      <c r="C12229" s="50"/>
      <c r="D12229" s="50"/>
      <c r="E12229" s="56"/>
      <c r="F12229" s="50"/>
      <c r="L12229" s="50"/>
      <c r="N12229" s="50"/>
      <c r="O12229" s="50"/>
      <c r="P12229" s="50"/>
    </row>
    <row r="12230" spans="1:16">
      <c r="A12230" s="50"/>
      <c r="C12230" s="50"/>
      <c r="D12230" s="50"/>
      <c r="E12230" s="56"/>
      <c r="F12230" s="50"/>
      <c r="L12230" s="50"/>
      <c r="N12230" s="50"/>
      <c r="O12230" s="50"/>
      <c r="P12230" s="50"/>
    </row>
    <row r="12231" spans="1:16">
      <c r="A12231" s="50"/>
      <c r="C12231" s="50"/>
      <c r="D12231" s="50"/>
      <c r="E12231" s="56"/>
      <c r="F12231" s="50"/>
      <c r="L12231" s="50"/>
      <c r="N12231" s="50"/>
      <c r="O12231" s="50"/>
      <c r="P12231" s="50"/>
    </row>
    <row r="12232" spans="1:16">
      <c r="A12232" s="50"/>
      <c r="C12232" s="50"/>
      <c r="D12232" s="50"/>
      <c r="E12232" s="56"/>
      <c r="F12232" s="50"/>
      <c r="L12232" s="50"/>
      <c r="N12232" s="50"/>
      <c r="O12232" s="50"/>
      <c r="P12232" s="50"/>
    </row>
    <row r="12233" spans="1:16">
      <c r="A12233" s="50"/>
      <c r="C12233" s="50"/>
      <c r="D12233" s="50"/>
      <c r="E12233" s="56"/>
      <c r="F12233" s="50"/>
      <c r="L12233" s="50"/>
      <c r="N12233" s="50"/>
      <c r="O12233" s="50"/>
      <c r="P12233" s="50"/>
    </row>
    <row r="12234" spans="1:16">
      <c r="A12234" s="50"/>
      <c r="C12234" s="50"/>
      <c r="D12234" s="50"/>
      <c r="E12234" s="56"/>
      <c r="F12234" s="50"/>
      <c r="L12234" s="50"/>
      <c r="N12234" s="50"/>
      <c r="O12234" s="50"/>
      <c r="P12234" s="50"/>
    </row>
    <row r="12235" spans="1:16">
      <c r="A12235" s="50"/>
      <c r="C12235" s="50"/>
      <c r="D12235" s="50"/>
      <c r="E12235" s="56"/>
      <c r="F12235" s="50"/>
      <c r="L12235" s="50"/>
      <c r="N12235" s="50"/>
      <c r="O12235" s="50"/>
      <c r="P12235" s="50"/>
    </row>
    <row r="12236" spans="1:16">
      <c r="A12236" s="50"/>
      <c r="C12236" s="50"/>
      <c r="D12236" s="50"/>
      <c r="E12236" s="56"/>
      <c r="F12236" s="50"/>
      <c r="L12236" s="50"/>
      <c r="N12236" s="50"/>
      <c r="O12236" s="50"/>
      <c r="P12236" s="50"/>
    </row>
    <row r="12237" spans="1:16">
      <c r="A12237" s="50"/>
      <c r="C12237" s="50"/>
      <c r="D12237" s="50"/>
      <c r="E12237" s="56"/>
      <c r="F12237" s="50"/>
      <c r="L12237" s="50"/>
      <c r="N12237" s="50"/>
      <c r="O12237" s="50"/>
      <c r="P12237" s="50"/>
    </row>
    <row r="12238" spans="1:16">
      <c r="A12238" s="50"/>
      <c r="C12238" s="50"/>
      <c r="D12238" s="50"/>
      <c r="E12238" s="56"/>
      <c r="F12238" s="50"/>
      <c r="L12238" s="50"/>
      <c r="N12238" s="50"/>
      <c r="O12238" s="50"/>
      <c r="P12238" s="50"/>
    </row>
    <row r="12239" spans="1:16">
      <c r="A12239" s="50"/>
      <c r="C12239" s="50"/>
      <c r="D12239" s="50"/>
      <c r="E12239" s="56"/>
      <c r="F12239" s="50"/>
      <c r="L12239" s="50"/>
      <c r="N12239" s="50"/>
      <c r="O12239" s="50"/>
      <c r="P12239" s="50"/>
    </row>
    <row r="12240" spans="1:16">
      <c r="A12240" s="50"/>
      <c r="C12240" s="50"/>
      <c r="D12240" s="50"/>
      <c r="E12240" s="56"/>
      <c r="F12240" s="50"/>
      <c r="L12240" s="50"/>
      <c r="N12240" s="50"/>
      <c r="O12240" s="50"/>
      <c r="P12240" s="50"/>
    </row>
    <row r="12241" spans="1:16">
      <c r="A12241" s="50"/>
      <c r="C12241" s="50"/>
      <c r="D12241" s="50"/>
      <c r="E12241" s="56"/>
      <c r="F12241" s="50"/>
      <c r="L12241" s="50"/>
      <c r="N12241" s="50"/>
      <c r="O12241" s="50"/>
      <c r="P12241" s="50"/>
    </row>
    <row r="12242" spans="1:16">
      <c r="A12242" s="50"/>
      <c r="C12242" s="50"/>
      <c r="D12242" s="50"/>
      <c r="E12242" s="56"/>
      <c r="F12242" s="50"/>
      <c r="L12242" s="50"/>
      <c r="N12242" s="50"/>
      <c r="O12242" s="50"/>
      <c r="P12242" s="50"/>
    </row>
    <row r="12243" spans="1:16">
      <c r="A12243" s="50"/>
      <c r="C12243" s="50"/>
      <c r="D12243" s="50"/>
      <c r="E12243" s="56"/>
      <c r="F12243" s="50"/>
      <c r="L12243" s="50"/>
      <c r="N12243" s="50"/>
      <c r="O12243" s="50"/>
      <c r="P12243" s="50"/>
    </row>
    <row r="12244" spans="1:16">
      <c r="A12244" s="50"/>
      <c r="C12244" s="50"/>
      <c r="D12244" s="50"/>
      <c r="E12244" s="56"/>
      <c r="F12244" s="50"/>
      <c r="L12244" s="50"/>
      <c r="N12244" s="50"/>
      <c r="O12244" s="50"/>
      <c r="P12244" s="50"/>
    </row>
    <row r="12245" spans="1:16">
      <c r="A12245" s="50"/>
      <c r="C12245" s="50"/>
      <c r="D12245" s="50"/>
      <c r="E12245" s="56"/>
      <c r="F12245" s="50"/>
      <c r="L12245" s="50"/>
      <c r="N12245" s="50"/>
      <c r="O12245" s="50"/>
      <c r="P12245" s="50"/>
    </row>
    <row r="12246" spans="1:16">
      <c r="A12246" s="50"/>
      <c r="C12246" s="50"/>
      <c r="D12246" s="50"/>
      <c r="E12246" s="56"/>
      <c r="F12246" s="50"/>
      <c r="L12246" s="50"/>
      <c r="N12246" s="50"/>
      <c r="O12246" s="50"/>
      <c r="P12246" s="50"/>
    </row>
    <row r="12247" spans="1:16">
      <c r="A12247" s="50"/>
      <c r="C12247" s="50"/>
      <c r="D12247" s="50"/>
      <c r="E12247" s="56"/>
      <c r="F12247" s="50"/>
      <c r="L12247" s="50"/>
      <c r="N12247" s="50"/>
      <c r="O12247" s="50"/>
      <c r="P12247" s="50"/>
    </row>
    <row r="12248" spans="1:16">
      <c r="A12248" s="50"/>
      <c r="C12248" s="50"/>
      <c r="D12248" s="50"/>
      <c r="E12248" s="56"/>
      <c r="F12248" s="50"/>
      <c r="L12248" s="50"/>
      <c r="N12248" s="50"/>
      <c r="O12248" s="50"/>
      <c r="P12248" s="50"/>
    </row>
    <row r="12249" spans="1:16">
      <c r="A12249" s="50"/>
      <c r="C12249" s="50"/>
      <c r="D12249" s="50"/>
      <c r="E12249" s="56"/>
      <c r="F12249" s="50"/>
      <c r="L12249" s="50"/>
      <c r="N12249" s="50"/>
      <c r="O12249" s="50"/>
      <c r="P12249" s="50"/>
    </row>
    <row r="12250" spans="1:16">
      <c r="A12250" s="50"/>
      <c r="C12250" s="50"/>
      <c r="D12250" s="50"/>
      <c r="E12250" s="56"/>
      <c r="F12250" s="50"/>
      <c r="L12250" s="50"/>
      <c r="N12250" s="50"/>
      <c r="O12250" s="50"/>
      <c r="P12250" s="50"/>
    </row>
    <row r="12251" spans="1:16">
      <c r="A12251" s="50"/>
      <c r="C12251" s="50"/>
      <c r="D12251" s="50"/>
      <c r="E12251" s="56"/>
      <c r="F12251" s="50"/>
      <c r="L12251" s="50"/>
      <c r="N12251" s="50"/>
      <c r="O12251" s="50"/>
      <c r="P12251" s="50"/>
    </row>
    <row r="12252" spans="1:16">
      <c r="A12252" s="50"/>
      <c r="C12252" s="50"/>
      <c r="D12252" s="50"/>
      <c r="E12252" s="56"/>
      <c r="F12252" s="50"/>
      <c r="L12252" s="50"/>
      <c r="N12252" s="50"/>
      <c r="O12252" s="50"/>
      <c r="P12252" s="50"/>
    </row>
    <row r="12253" spans="1:16">
      <c r="A12253" s="50"/>
      <c r="C12253" s="50"/>
      <c r="D12253" s="50"/>
      <c r="E12253" s="56"/>
      <c r="F12253" s="50"/>
      <c r="L12253" s="50"/>
      <c r="N12253" s="50"/>
      <c r="O12253" s="50"/>
      <c r="P12253" s="50"/>
    </row>
    <row r="12254" spans="1:16">
      <c r="A12254" s="50"/>
      <c r="C12254" s="50"/>
      <c r="D12254" s="50"/>
      <c r="E12254" s="56"/>
      <c r="F12254" s="50"/>
      <c r="L12254" s="50"/>
      <c r="N12254" s="50"/>
      <c r="O12254" s="50"/>
      <c r="P12254" s="50"/>
    </row>
    <row r="12255" spans="1:16">
      <c r="A12255" s="50"/>
      <c r="C12255" s="50"/>
      <c r="D12255" s="50"/>
      <c r="E12255" s="56"/>
      <c r="F12255" s="50"/>
      <c r="L12255" s="50"/>
      <c r="N12255" s="50"/>
      <c r="O12255" s="50"/>
      <c r="P12255" s="50"/>
    </row>
    <row r="12256" spans="1:16">
      <c r="A12256" s="50"/>
      <c r="C12256" s="50"/>
      <c r="D12256" s="50"/>
      <c r="E12256" s="56"/>
      <c r="F12256" s="50"/>
      <c r="L12256" s="50"/>
      <c r="N12256" s="50"/>
      <c r="O12256" s="50"/>
      <c r="P12256" s="50"/>
    </row>
    <row r="12257" spans="1:16">
      <c r="A12257" s="50"/>
      <c r="C12257" s="50"/>
      <c r="D12257" s="50"/>
      <c r="E12257" s="56"/>
      <c r="F12257" s="50"/>
      <c r="L12257" s="50"/>
      <c r="N12257" s="50"/>
      <c r="O12257" s="50"/>
      <c r="P12257" s="50"/>
    </row>
    <row r="12258" spans="1:16">
      <c r="A12258" s="50"/>
      <c r="C12258" s="50"/>
      <c r="D12258" s="50"/>
      <c r="E12258" s="56"/>
      <c r="F12258" s="50"/>
      <c r="L12258" s="50"/>
      <c r="N12258" s="50"/>
      <c r="O12258" s="50"/>
      <c r="P12258" s="50"/>
    </row>
    <row r="12259" spans="1:16">
      <c r="A12259" s="50"/>
      <c r="C12259" s="50"/>
      <c r="D12259" s="50"/>
      <c r="E12259" s="56"/>
      <c r="F12259" s="50"/>
      <c r="L12259" s="50"/>
      <c r="N12259" s="50"/>
      <c r="O12259" s="50"/>
      <c r="P12259" s="50"/>
    </row>
    <row r="12260" spans="1:16">
      <c r="A12260" s="50"/>
      <c r="C12260" s="50"/>
      <c r="D12260" s="50"/>
      <c r="E12260" s="56"/>
      <c r="F12260" s="50"/>
      <c r="L12260" s="50"/>
      <c r="N12260" s="50"/>
      <c r="O12260" s="50"/>
      <c r="P12260" s="50"/>
    </row>
    <row r="12261" spans="1:16">
      <c r="A12261" s="50"/>
      <c r="C12261" s="50"/>
      <c r="D12261" s="50"/>
      <c r="E12261" s="56"/>
      <c r="F12261" s="50"/>
      <c r="L12261" s="50"/>
      <c r="N12261" s="50"/>
      <c r="O12261" s="50"/>
      <c r="P12261" s="50"/>
    </row>
    <row r="12262" spans="1:16">
      <c r="A12262" s="50"/>
      <c r="C12262" s="50"/>
      <c r="D12262" s="50"/>
      <c r="E12262" s="56"/>
      <c r="F12262" s="50"/>
      <c r="L12262" s="50"/>
      <c r="N12262" s="50"/>
      <c r="O12262" s="50"/>
      <c r="P12262" s="50"/>
    </row>
    <row r="12263" spans="1:16">
      <c r="A12263" s="50"/>
      <c r="C12263" s="50"/>
      <c r="D12263" s="50"/>
      <c r="E12263" s="56"/>
      <c r="F12263" s="50"/>
      <c r="L12263" s="50"/>
      <c r="N12263" s="50"/>
      <c r="O12263" s="50"/>
      <c r="P12263" s="50"/>
    </row>
    <row r="12264" spans="1:16">
      <c r="A12264" s="50"/>
      <c r="C12264" s="50"/>
      <c r="D12264" s="50"/>
      <c r="E12264" s="56"/>
      <c r="F12264" s="50"/>
      <c r="L12264" s="50"/>
      <c r="N12264" s="50"/>
      <c r="O12264" s="50"/>
      <c r="P12264" s="50"/>
    </row>
    <row r="12265" spans="1:16">
      <c r="A12265" s="50"/>
      <c r="C12265" s="50"/>
      <c r="D12265" s="50"/>
      <c r="E12265" s="56"/>
      <c r="F12265" s="50"/>
      <c r="L12265" s="50"/>
      <c r="N12265" s="50"/>
      <c r="O12265" s="50"/>
      <c r="P12265" s="50"/>
    </row>
    <row r="12266" spans="1:16">
      <c r="A12266" s="50"/>
      <c r="C12266" s="50"/>
      <c r="D12266" s="50"/>
      <c r="E12266" s="56"/>
      <c r="F12266" s="50"/>
      <c r="L12266" s="50"/>
      <c r="N12266" s="50"/>
      <c r="O12266" s="50"/>
      <c r="P12266" s="50"/>
    </row>
    <row r="12267" spans="1:16">
      <c r="A12267" s="50"/>
      <c r="C12267" s="50"/>
      <c r="D12267" s="50"/>
      <c r="E12267" s="56"/>
      <c r="F12267" s="50"/>
      <c r="L12267" s="50"/>
      <c r="N12267" s="50"/>
      <c r="O12267" s="50"/>
      <c r="P12267" s="50"/>
    </row>
    <row r="12268" spans="1:16">
      <c r="A12268" s="50"/>
      <c r="C12268" s="50"/>
      <c r="D12268" s="50"/>
      <c r="E12268" s="56"/>
      <c r="F12268" s="50"/>
      <c r="L12268" s="50"/>
      <c r="N12268" s="50"/>
      <c r="O12268" s="50"/>
      <c r="P12268" s="50"/>
    </row>
    <row r="12269" spans="1:16">
      <c r="A12269" s="50"/>
      <c r="C12269" s="50"/>
      <c r="D12269" s="50"/>
      <c r="E12269" s="56"/>
      <c r="F12269" s="50"/>
      <c r="L12269" s="50"/>
      <c r="N12269" s="50"/>
      <c r="O12269" s="50"/>
      <c r="P12269" s="50"/>
    </row>
    <row r="12270" spans="1:16">
      <c r="A12270" s="50"/>
      <c r="C12270" s="50"/>
      <c r="D12270" s="50"/>
      <c r="E12270" s="56"/>
      <c r="F12270" s="50"/>
      <c r="L12270" s="50"/>
      <c r="N12270" s="50"/>
      <c r="O12270" s="50"/>
      <c r="P12270" s="50"/>
    </row>
    <row r="12271" spans="1:16">
      <c r="A12271" s="50"/>
      <c r="C12271" s="50"/>
      <c r="D12271" s="50"/>
      <c r="E12271" s="56"/>
      <c r="F12271" s="50"/>
      <c r="L12271" s="50"/>
      <c r="N12271" s="50"/>
      <c r="O12271" s="50"/>
      <c r="P12271" s="50"/>
    </row>
    <row r="12272" spans="1:16">
      <c r="A12272" s="50"/>
      <c r="C12272" s="50"/>
      <c r="D12272" s="50"/>
      <c r="E12272" s="56"/>
      <c r="F12272" s="50"/>
      <c r="L12272" s="50"/>
      <c r="N12272" s="50"/>
      <c r="O12272" s="50"/>
      <c r="P12272" s="50"/>
    </row>
    <row r="12273" spans="1:16">
      <c r="A12273" s="50"/>
      <c r="C12273" s="50"/>
      <c r="D12273" s="50"/>
      <c r="E12273" s="56"/>
      <c r="F12273" s="50"/>
      <c r="L12273" s="50"/>
      <c r="N12273" s="50"/>
      <c r="O12273" s="50"/>
      <c r="P12273" s="50"/>
    </row>
    <row r="12274" spans="1:16">
      <c r="A12274" s="50"/>
      <c r="C12274" s="50"/>
      <c r="D12274" s="50"/>
      <c r="E12274" s="56"/>
      <c r="F12274" s="50"/>
      <c r="L12274" s="50"/>
      <c r="N12274" s="50"/>
      <c r="O12274" s="50"/>
      <c r="P12274" s="50"/>
    </row>
    <row r="12275" spans="1:16">
      <c r="A12275" s="50"/>
      <c r="C12275" s="50"/>
      <c r="D12275" s="50"/>
      <c r="E12275" s="56"/>
      <c r="F12275" s="50"/>
      <c r="L12275" s="50"/>
      <c r="N12275" s="50"/>
      <c r="O12275" s="50"/>
      <c r="P12275" s="50"/>
    </row>
    <row r="12276" spans="1:16">
      <c r="A12276" s="50"/>
      <c r="C12276" s="50"/>
      <c r="D12276" s="50"/>
      <c r="E12276" s="56"/>
      <c r="F12276" s="50"/>
      <c r="L12276" s="50"/>
      <c r="N12276" s="50"/>
      <c r="O12276" s="50"/>
      <c r="P12276" s="50"/>
    </row>
    <row r="12277" spans="1:16">
      <c r="A12277" s="50"/>
      <c r="C12277" s="50"/>
      <c r="D12277" s="50"/>
      <c r="E12277" s="56"/>
      <c r="F12277" s="50"/>
      <c r="L12277" s="50"/>
      <c r="N12277" s="50"/>
      <c r="O12277" s="50"/>
      <c r="P12277" s="50"/>
    </row>
    <row r="12278" spans="1:16">
      <c r="A12278" s="50"/>
      <c r="C12278" s="50"/>
      <c r="D12278" s="50"/>
      <c r="E12278" s="56"/>
      <c r="F12278" s="50"/>
      <c r="L12278" s="50"/>
      <c r="N12278" s="50"/>
      <c r="O12278" s="50"/>
      <c r="P12278" s="50"/>
    </row>
    <row r="12279" spans="1:16">
      <c r="A12279" s="50"/>
      <c r="C12279" s="50"/>
      <c r="D12279" s="50"/>
      <c r="E12279" s="56"/>
      <c r="F12279" s="50"/>
      <c r="L12279" s="50"/>
      <c r="N12279" s="50"/>
      <c r="O12279" s="50"/>
      <c r="P12279" s="50"/>
    </row>
    <row r="12280" spans="1:16">
      <c r="A12280" s="50"/>
      <c r="C12280" s="50"/>
      <c r="D12280" s="50"/>
      <c r="E12280" s="56"/>
      <c r="F12280" s="50"/>
      <c r="L12280" s="50"/>
      <c r="N12280" s="50"/>
      <c r="O12280" s="50"/>
      <c r="P12280" s="50"/>
    </row>
    <row r="12281" spans="1:16">
      <c r="A12281" s="50"/>
      <c r="C12281" s="50"/>
      <c r="D12281" s="50"/>
      <c r="E12281" s="56"/>
      <c r="F12281" s="50"/>
      <c r="L12281" s="50"/>
      <c r="N12281" s="50"/>
      <c r="O12281" s="50"/>
      <c r="P12281" s="50"/>
    </row>
    <row r="12282" spans="1:16">
      <c r="A12282" s="50"/>
      <c r="C12282" s="50"/>
      <c r="D12282" s="50"/>
      <c r="E12282" s="56"/>
      <c r="F12282" s="50"/>
      <c r="L12282" s="50"/>
      <c r="N12282" s="50"/>
      <c r="O12282" s="50"/>
      <c r="P12282" s="50"/>
    </row>
    <row r="12283" spans="1:16">
      <c r="A12283" s="50"/>
      <c r="C12283" s="50"/>
      <c r="D12283" s="50"/>
      <c r="E12283" s="56"/>
      <c r="F12283" s="50"/>
      <c r="L12283" s="50"/>
      <c r="N12283" s="50"/>
      <c r="O12283" s="50"/>
      <c r="P12283" s="50"/>
    </row>
    <row r="12284" spans="1:16">
      <c r="A12284" s="50"/>
      <c r="C12284" s="50"/>
      <c r="D12284" s="50"/>
      <c r="E12284" s="56"/>
      <c r="F12284" s="50"/>
      <c r="L12284" s="50"/>
      <c r="N12284" s="50"/>
      <c r="O12284" s="50"/>
      <c r="P12284" s="50"/>
    </row>
    <row r="12285" spans="1:16">
      <c r="A12285" s="50"/>
      <c r="C12285" s="50"/>
      <c r="D12285" s="50"/>
      <c r="E12285" s="56"/>
      <c r="F12285" s="50"/>
      <c r="L12285" s="50"/>
      <c r="N12285" s="50"/>
      <c r="O12285" s="50"/>
      <c r="P12285" s="50"/>
    </row>
    <row r="12286" spans="1:16">
      <c r="A12286" s="50"/>
      <c r="C12286" s="50"/>
      <c r="D12286" s="50"/>
      <c r="E12286" s="56"/>
      <c r="F12286" s="50"/>
      <c r="L12286" s="50"/>
      <c r="N12286" s="50"/>
      <c r="O12286" s="50"/>
      <c r="P12286" s="50"/>
    </row>
    <row r="12287" spans="1:16">
      <c r="A12287" s="50"/>
      <c r="C12287" s="50"/>
      <c r="D12287" s="50"/>
      <c r="E12287" s="56"/>
      <c r="F12287" s="50"/>
      <c r="L12287" s="50"/>
      <c r="N12287" s="50"/>
      <c r="O12287" s="50"/>
      <c r="P12287" s="50"/>
    </row>
    <row r="12288" spans="1:16">
      <c r="A12288" s="50"/>
      <c r="C12288" s="50"/>
      <c r="D12288" s="50"/>
      <c r="E12288" s="56"/>
      <c r="F12288" s="50"/>
      <c r="L12288" s="50"/>
      <c r="N12288" s="50"/>
      <c r="O12288" s="50"/>
      <c r="P12288" s="50"/>
    </row>
    <row r="12289" spans="1:16">
      <c r="A12289" s="50"/>
      <c r="C12289" s="50"/>
      <c r="D12289" s="50"/>
      <c r="E12289" s="56"/>
      <c r="F12289" s="50"/>
      <c r="L12289" s="50"/>
      <c r="N12289" s="50"/>
      <c r="O12289" s="50"/>
      <c r="P12289" s="50"/>
    </row>
    <row r="12290" spans="1:16">
      <c r="A12290" s="50"/>
      <c r="C12290" s="50"/>
      <c r="D12290" s="50"/>
      <c r="E12290" s="56"/>
      <c r="F12290" s="50"/>
      <c r="L12290" s="50"/>
      <c r="N12290" s="50"/>
      <c r="O12290" s="50"/>
      <c r="P12290" s="50"/>
    </row>
    <row r="12291" spans="1:16">
      <c r="A12291" s="50"/>
      <c r="C12291" s="50"/>
      <c r="D12291" s="50"/>
      <c r="E12291" s="56"/>
      <c r="F12291" s="50"/>
      <c r="L12291" s="50"/>
      <c r="N12291" s="50"/>
      <c r="O12291" s="50"/>
      <c r="P12291" s="50"/>
    </row>
    <row r="12292" spans="1:16">
      <c r="A12292" s="50"/>
      <c r="C12292" s="50"/>
      <c r="D12292" s="50"/>
      <c r="E12292" s="56"/>
      <c r="F12292" s="50"/>
      <c r="L12292" s="50"/>
      <c r="N12292" s="50"/>
      <c r="O12292" s="50"/>
      <c r="P12292" s="50"/>
    </row>
    <row r="12293" spans="1:16">
      <c r="A12293" s="50"/>
      <c r="C12293" s="50"/>
      <c r="D12293" s="50"/>
      <c r="E12293" s="56"/>
      <c r="F12293" s="50"/>
      <c r="L12293" s="50"/>
      <c r="N12293" s="50"/>
      <c r="O12293" s="50"/>
      <c r="P12293" s="50"/>
    </row>
    <row r="12294" spans="1:16">
      <c r="A12294" s="50"/>
      <c r="C12294" s="50"/>
      <c r="D12294" s="50"/>
      <c r="E12294" s="56"/>
      <c r="F12294" s="50"/>
      <c r="L12294" s="50"/>
      <c r="N12294" s="50"/>
      <c r="O12294" s="50"/>
      <c r="P12294" s="50"/>
    </row>
    <row r="12295" spans="1:16">
      <c r="A12295" s="50"/>
      <c r="C12295" s="50"/>
      <c r="D12295" s="50"/>
      <c r="E12295" s="56"/>
      <c r="F12295" s="50"/>
      <c r="L12295" s="50"/>
      <c r="N12295" s="50"/>
      <c r="O12295" s="50"/>
      <c r="P12295" s="50"/>
    </row>
    <row r="12296" spans="1:16">
      <c r="A12296" s="50"/>
      <c r="C12296" s="50"/>
      <c r="D12296" s="50"/>
      <c r="E12296" s="56"/>
      <c r="F12296" s="50"/>
      <c r="L12296" s="50"/>
      <c r="N12296" s="50"/>
      <c r="O12296" s="50"/>
      <c r="P12296" s="50"/>
    </row>
    <row r="12297" spans="1:16">
      <c r="A12297" s="50"/>
      <c r="C12297" s="50"/>
      <c r="D12297" s="50"/>
      <c r="E12297" s="56"/>
      <c r="F12297" s="50"/>
      <c r="L12297" s="50"/>
      <c r="N12297" s="50"/>
      <c r="O12297" s="50"/>
      <c r="P12297" s="50"/>
    </row>
    <row r="12298" spans="1:16">
      <c r="A12298" s="50"/>
      <c r="C12298" s="50"/>
      <c r="D12298" s="50"/>
      <c r="E12298" s="56"/>
      <c r="F12298" s="50"/>
      <c r="L12298" s="50"/>
      <c r="N12298" s="50"/>
      <c r="O12298" s="50"/>
      <c r="P12298" s="50"/>
    </row>
    <row r="12299" spans="1:16">
      <c r="A12299" s="50"/>
      <c r="C12299" s="50"/>
      <c r="D12299" s="50"/>
      <c r="E12299" s="56"/>
      <c r="F12299" s="50"/>
      <c r="L12299" s="50"/>
      <c r="N12299" s="50"/>
      <c r="O12299" s="50"/>
      <c r="P12299" s="50"/>
    </row>
    <row r="12300" spans="1:16">
      <c r="A12300" s="50"/>
      <c r="C12300" s="50"/>
      <c r="D12300" s="50"/>
      <c r="E12300" s="56"/>
      <c r="F12300" s="50"/>
      <c r="L12300" s="50"/>
      <c r="N12300" s="50"/>
      <c r="O12300" s="50"/>
      <c r="P12300" s="50"/>
    </row>
    <row r="12301" spans="1:16">
      <c r="A12301" s="50"/>
      <c r="C12301" s="50"/>
      <c r="D12301" s="50"/>
      <c r="E12301" s="56"/>
      <c r="F12301" s="50"/>
      <c r="L12301" s="50"/>
      <c r="N12301" s="50"/>
      <c r="O12301" s="50"/>
      <c r="P12301" s="50"/>
    </row>
    <row r="12302" spans="1:16">
      <c r="A12302" s="50"/>
      <c r="C12302" s="50"/>
      <c r="D12302" s="50"/>
      <c r="E12302" s="56"/>
      <c r="F12302" s="50"/>
      <c r="L12302" s="50"/>
      <c r="N12302" s="50"/>
      <c r="O12302" s="50"/>
      <c r="P12302" s="50"/>
    </row>
    <row r="12303" spans="1:16">
      <c r="A12303" s="50"/>
      <c r="C12303" s="50"/>
      <c r="D12303" s="50"/>
      <c r="E12303" s="56"/>
      <c r="F12303" s="50"/>
      <c r="L12303" s="50"/>
      <c r="N12303" s="50"/>
      <c r="O12303" s="50"/>
      <c r="P12303" s="50"/>
    </row>
    <row r="12304" spans="1:16">
      <c r="A12304" s="50"/>
      <c r="C12304" s="50"/>
      <c r="D12304" s="50"/>
      <c r="E12304" s="56"/>
      <c r="F12304" s="50"/>
      <c r="L12304" s="50"/>
      <c r="N12304" s="50"/>
      <c r="O12304" s="50"/>
      <c r="P12304" s="50"/>
    </row>
    <row r="12305" spans="1:16">
      <c r="A12305" s="50"/>
      <c r="C12305" s="50"/>
      <c r="D12305" s="50"/>
      <c r="E12305" s="56"/>
      <c r="F12305" s="50"/>
      <c r="L12305" s="50"/>
      <c r="N12305" s="50"/>
      <c r="O12305" s="50"/>
      <c r="P12305" s="50"/>
    </row>
    <row r="12306" spans="1:16">
      <c r="A12306" s="50"/>
      <c r="C12306" s="50"/>
      <c r="D12306" s="50"/>
      <c r="E12306" s="56"/>
      <c r="F12306" s="50"/>
      <c r="L12306" s="50"/>
      <c r="N12306" s="50"/>
      <c r="O12306" s="50"/>
      <c r="P12306" s="50"/>
    </row>
    <row r="12307" spans="1:16">
      <c r="A12307" s="50"/>
      <c r="C12307" s="50"/>
      <c r="D12307" s="50"/>
      <c r="E12307" s="56"/>
      <c r="F12307" s="50"/>
      <c r="L12307" s="50"/>
      <c r="N12307" s="50"/>
      <c r="O12307" s="50"/>
      <c r="P12307" s="50"/>
    </row>
    <row r="12308" spans="1:16">
      <c r="A12308" s="50"/>
      <c r="C12308" s="50"/>
      <c r="D12308" s="50"/>
      <c r="E12308" s="56"/>
      <c r="F12308" s="50"/>
      <c r="L12308" s="50"/>
      <c r="N12308" s="50"/>
      <c r="O12308" s="50"/>
      <c r="P12308" s="50"/>
    </row>
    <row r="12309" spans="1:16">
      <c r="A12309" s="50"/>
      <c r="C12309" s="50"/>
      <c r="D12309" s="50"/>
      <c r="E12309" s="56"/>
      <c r="F12309" s="50"/>
      <c r="L12309" s="50"/>
      <c r="N12309" s="50"/>
      <c r="O12309" s="50"/>
      <c r="P12309" s="50"/>
    </row>
    <row r="12310" spans="1:16">
      <c r="A12310" s="50"/>
      <c r="C12310" s="50"/>
      <c r="D12310" s="50"/>
      <c r="E12310" s="56"/>
      <c r="F12310" s="50"/>
      <c r="L12310" s="50"/>
      <c r="N12310" s="50"/>
      <c r="O12310" s="50"/>
      <c r="P12310" s="50"/>
    </row>
    <row r="12311" spans="1:16">
      <c r="A12311" s="50"/>
      <c r="C12311" s="50"/>
      <c r="D12311" s="50"/>
      <c r="E12311" s="56"/>
      <c r="F12311" s="50"/>
      <c r="L12311" s="50"/>
      <c r="N12311" s="50"/>
      <c r="O12311" s="50"/>
      <c r="P12311" s="50"/>
    </row>
    <row r="12312" spans="1:16">
      <c r="A12312" s="50"/>
      <c r="C12312" s="50"/>
      <c r="D12312" s="50"/>
      <c r="E12312" s="56"/>
      <c r="F12312" s="50"/>
      <c r="L12312" s="50"/>
      <c r="N12312" s="50"/>
      <c r="O12312" s="50"/>
      <c r="P12312" s="50"/>
    </row>
    <row r="12313" spans="1:16">
      <c r="A12313" s="50"/>
      <c r="C12313" s="50"/>
      <c r="D12313" s="50"/>
      <c r="E12313" s="56"/>
      <c r="F12313" s="50"/>
      <c r="L12313" s="50"/>
      <c r="N12313" s="50"/>
      <c r="O12313" s="50"/>
      <c r="P12313" s="50"/>
    </row>
    <row r="12314" spans="1:16">
      <c r="A12314" s="50"/>
      <c r="C12314" s="50"/>
      <c r="D12314" s="50"/>
      <c r="E12314" s="56"/>
      <c r="F12314" s="50"/>
      <c r="L12314" s="50"/>
      <c r="N12314" s="50"/>
      <c r="O12314" s="50"/>
      <c r="P12314" s="50"/>
    </row>
    <row r="12315" spans="1:16">
      <c r="A12315" s="50"/>
      <c r="C12315" s="50"/>
      <c r="D12315" s="50"/>
      <c r="E12315" s="56"/>
      <c r="F12315" s="50"/>
      <c r="L12315" s="50"/>
      <c r="N12315" s="50"/>
      <c r="O12315" s="50"/>
      <c r="P12315" s="50"/>
    </row>
    <row r="12316" spans="1:16">
      <c r="A12316" s="50"/>
      <c r="C12316" s="50"/>
      <c r="D12316" s="50"/>
      <c r="E12316" s="56"/>
      <c r="F12316" s="50"/>
      <c r="L12316" s="50"/>
      <c r="N12316" s="50"/>
      <c r="O12316" s="50"/>
      <c r="P12316" s="50"/>
    </row>
    <row r="12317" spans="1:16">
      <c r="A12317" s="50"/>
      <c r="C12317" s="50"/>
      <c r="D12317" s="50"/>
      <c r="E12317" s="56"/>
      <c r="F12317" s="50"/>
      <c r="L12317" s="50"/>
      <c r="N12317" s="50"/>
      <c r="O12317" s="50"/>
      <c r="P12317" s="50"/>
    </row>
    <row r="12318" spans="1:16">
      <c r="A12318" s="50"/>
      <c r="C12318" s="50"/>
      <c r="D12318" s="50"/>
      <c r="E12318" s="56"/>
      <c r="F12318" s="50"/>
      <c r="L12318" s="50"/>
      <c r="N12318" s="50"/>
      <c r="O12318" s="50"/>
      <c r="P12318" s="50"/>
    </row>
    <row r="12319" spans="1:16">
      <c r="A12319" s="50"/>
      <c r="C12319" s="50"/>
      <c r="D12319" s="50"/>
      <c r="E12319" s="56"/>
      <c r="F12319" s="50"/>
      <c r="L12319" s="50"/>
      <c r="N12319" s="50"/>
      <c r="O12319" s="50"/>
      <c r="P12319" s="50"/>
    </row>
    <row r="12320" spans="1:16">
      <c r="A12320" s="50"/>
      <c r="C12320" s="50"/>
      <c r="D12320" s="50"/>
      <c r="E12320" s="56"/>
      <c r="F12320" s="50"/>
      <c r="L12320" s="50"/>
      <c r="N12320" s="50"/>
      <c r="O12320" s="50"/>
      <c r="P12320" s="50"/>
    </row>
    <row r="12321" spans="1:16">
      <c r="A12321" s="50"/>
      <c r="C12321" s="50"/>
      <c r="D12321" s="50"/>
      <c r="E12321" s="56"/>
      <c r="F12321" s="50"/>
      <c r="L12321" s="50"/>
      <c r="N12321" s="50"/>
      <c r="O12321" s="50"/>
      <c r="P12321" s="50"/>
    </row>
    <row r="12322" spans="1:16">
      <c r="A12322" s="50"/>
      <c r="C12322" s="50"/>
      <c r="D12322" s="50"/>
      <c r="E12322" s="56"/>
      <c r="F12322" s="50"/>
      <c r="L12322" s="50"/>
      <c r="N12322" s="50"/>
      <c r="O12322" s="50"/>
      <c r="P12322" s="50"/>
    </row>
    <row r="12323" spans="1:16">
      <c r="A12323" s="50"/>
      <c r="C12323" s="50"/>
      <c r="D12323" s="50"/>
      <c r="E12323" s="56"/>
      <c r="F12323" s="50"/>
      <c r="L12323" s="50"/>
      <c r="N12323" s="50"/>
      <c r="O12323" s="50"/>
      <c r="P12323" s="50"/>
    </row>
    <row r="12324" spans="1:16">
      <c r="A12324" s="50"/>
      <c r="C12324" s="50"/>
      <c r="D12324" s="50"/>
      <c r="E12324" s="56"/>
      <c r="F12324" s="50"/>
      <c r="L12324" s="50"/>
      <c r="N12324" s="50"/>
      <c r="O12324" s="50"/>
      <c r="P12324" s="50"/>
    </row>
    <row r="12325" spans="1:16">
      <c r="A12325" s="50"/>
      <c r="C12325" s="50"/>
      <c r="D12325" s="50"/>
      <c r="E12325" s="56"/>
      <c r="F12325" s="50"/>
      <c r="L12325" s="50"/>
      <c r="N12325" s="50"/>
      <c r="O12325" s="50"/>
      <c r="P12325" s="50"/>
    </row>
    <row r="12326" spans="1:16">
      <c r="A12326" s="50"/>
      <c r="C12326" s="50"/>
      <c r="D12326" s="50"/>
      <c r="E12326" s="56"/>
      <c r="F12326" s="50"/>
      <c r="L12326" s="50"/>
      <c r="N12326" s="50"/>
      <c r="O12326" s="50"/>
      <c r="P12326" s="50"/>
    </row>
    <row r="12327" spans="1:16">
      <c r="A12327" s="50"/>
      <c r="C12327" s="50"/>
      <c r="D12327" s="50"/>
      <c r="E12327" s="56"/>
      <c r="F12327" s="50"/>
      <c r="L12327" s="50"/>
      <c r="N12327" s="50"/>
      <c r="O12327" s="50"/>
      <c r="P12327" s="50"/>
    </row>
    <row r="12328" spans="1:16">
      <c r="A12328" s="50"/>
      <c r="C12328" s="50"/>
      <c r="D12328" s="50"/>
      <c r="E12328" s="56"/>
      <c r="F12328" s="50"/>
      <c r="L12328" s="50"/>
      <c r="N12328" s="50"/>
      <c r="O12328" s="50"/>
      <c r="P12328" s="50"/>
    </row>
    <row r="12329" spans="1:16">
      <c r="A12329" s="50"/>
      <c r="C12329" s="50"/>
      <c r="D12329" s="50"/>
      <c r="E12329" s="56"/>
      <c r="F12329" s="50"/>
      <c r="L12329" s="50"/>
      <c r="N12329" s="50"/>
      <c r="O12329" s="50"/>
      <c r="P12329" s="50"/>
    </row>
    <row r="12330" spans="1:16">
      <c r="A12330" s="50"/>
      <c r="C12330" s="50"/>
      <c r="D12330" s="50"/>
      <c r="E12330" s="56"/>
      <c r="F12330" s="50"/>
      <c r="L12330" s="50"/>
      <c r="N12330" s="50"/>
      <c r="O12330" s="50"/>
      <c r="P12330" s="50"/>
    </row>
    <row r="12331" spans="1:16">
      <c r="A12331" s="50"/>
      <c r="C12331" s="50"/>
      <c r="D12331" s="50"/>
      <c r="E12331" s="56"/>
      <c r="F12331" s="50"/>
      <c r="L12331" s="50"/>
      <c r="N12331" s="50"/>
      <c r="O12331" s="50"/>
      <c r="P12331" s="50"/>
    </row>
    <row r="12332" spans="1:16">
      <c r="A12332" s="50"/>
      <c r="C12332" s="50"/>
      <c r="D12332" s="50"/>
      <c r="E12332" s="56"/>
      <c r="F12332" s="50"/>
      <c r="L12332" s="50"/>
      <c r="N12332" s="50"/>
      <c r="O12332" s="50"/>
      <c r="P12332" s="50"/>
    </row>
    <row r="12333" spans="1:16">
      <c r="A12333" s="50"/>
      <c r="C12333" s="50"/>
      <c r="D12333" s="50"/>
      <c r="E12333" s="56"/>
      <c r="F12333" s="50"/>
      <c r="L12333" s="50"/>
      <c r="N12333" s="50"/>
      <c r="O12333" s="50"/>
      <c r="P12333" s="50"/>
    </row>
    <row r="12334" spans="1:16">
      <c r="A12334" s="50"/>
      <c r="C12334" s="50"/>
      <c r="D12334" s="50"/>
      <c r="E12334" s="56"/>
      <c r="F12334" s="50"/>
      <c r="L12334" s="50"/>
      <c r="N12334" s="50"/>
      <c r="O12334" s="50"/>
      <c r="P12334" s="50"/>
    </row>
    <row r="12335" spans="1:16">
      <c r="A12335" s="50"/>
      <c r="C12335" s="50"/>
      <c r="D12335" s="50"/>
      <c r="E12335" s="56"/>
      <c r="F12335" s="50"/>
      <c r="L12335" s="50"/>
      <c r="N12335" s="50"/>
      <c r="O12335" s="50"/>
      <c r="P12335" s="50"/>
    </row>
    <row r="12336" spans="1:16">
      <c r="A12336" s="50"/>
      <c r="C12336" s="50"/>
      <c r="D12336" s="50"/>
      <c r="E12336" s="56"/>
      <c r="F12336" s="50"/>
      <c r="L12336" s="50"/>
      <c r="N12336" s="50"/>
      <c r="O12336" s="50"/>
      <c r="P12336" s="50"/>
    </row>
    <row r="12337" spans="1:16">
      <c r="A12337" s="50"/>
      <c r="C12337" s="50"/>
      <c r="D12337" s="50"/>
      <c r="E12337" s="56"/>
      <c r="F12337" s="50"/>
      <c r="L12337" s="50"/>
      <c r="N12337" s="50"/>
      <c r="O12337" s="50"/>
      <c r="P12337" s="50"/>
    </row>
    <row r="12338" spans="1:16">
      <c r="A12338" s="50"/>
      <c r="C12338" s="50"/>
      <c r="D12338" s="50"/>
      <c r="E12338" s="56"/>
      <c r="F12338" s="50"/>
      <c r="L12338" s="50"/>
      <c r="N12338" s="50"/>
      <c r="O12338" s="50"/>
      <c r="P12338" s="50"/>
    </row>
    <row r="12339" spans="1:16">
      <c r="A12339" s="50"/>
      <c r="C12339" s="50"/>
      <c r="D12339" s="50"/>
      <c r="E12339" s="56"/>
      <c r="F12339" s="50"/>
      <c r="L12339" s="50"/>
      <c r="N12339" s="50"/>
      <c r="O12339" s="50"/>
      <c r="P12339" s="50"/>
    </row>
    <row r="12340" spans="1:16">
      <c r="A12340" s="50"/>
      <c r="C12340" s="50"/>
      <c r="D12340" s="50"/>
      <c r="E12340" s="56"/>
      <c r="F12340" s="50"/>
      <c r="L12340" s="50"/>
      <c r="N12340" s="50"/>
      <c r="O12340" s="50"/>
      <c r="P12340" s="50"/>
    </row>
    <row r="12341" spans="1:16">
      <c r="A12341" s="50"/>
      <c r="C12341" s="50"/>
      <c r="D12341" s="50"/>
      <c r="E12341" s="56"/>
      <c r="F12341" s="50"/>
      <c r="L12341" s="50"/>
      <c r="N12341" s="50"/>
      <c r="O12341" s="50"/>
      <c r="P12341" s="50"/>
    </row>
    <row r="12342" spans="1:16">
      <c r="A12342" s="50"/>
      <c r="C12342" s="50"/>
      <c r="D12342" s="50"/>
      <c r="E12342" s="56"/>
      <c r="F12342" s="50"/>
      <c r="L12342" s="50"/>
      <c r="N12342" s="50"/>
      <c r="O12342" s="50"/>
      <c r="P12342" s="50"/>
    </row>
    <row r="12343" spans="1:16">
      <c r="A12343" s="50"/>
      <c r="C12343" s="50"/>
      <c r="D12343" s="50"/>
      <c r="E12343" s="56"/>
      <c r="F12343" s="50"/>
      <c r="L12343" s="50"/>
      <c r="N12343" s="50"/>
      <c r="O12343" s="50"/>
      <c r="P12343" s="50"/>
    </row>
    <row r="12344" spans="1:16">
      <c r="A12344" s="50"/>
      <c r="C12344" s="50"/>
      <c r="D12344" s="50"/>
      <c r="E12344" s="56"/>
      <c r="F12344" s="50"/>
      <c r="L12344" s="50"/>
      <c r="N12344" s="50"/>
      <c r="O12344" s="50"/>
      <c r="P12344" s="50"/>
    </row>
    <row r="12345" spans="1:16">
      <c r="A12345" s="50"/>
      <c r="C12345" s="50"/>
      <c r="D12345" s="50"/>
      <c r="E12345" s="56"/>
      <c r="F12345" s="50"/>
      <c r="L12345" s="50"/>
      <c r="N12345" s="50"/>
      <c r="O12345" s="50"/>
      <c r="P12345" s="50"/>
    </row>
    <row r="12346" spans="1:16">
      <c r="A12346" s="50"/>
      <c r="C12346" s="50"/>
      <c r="D12346" s="50"/>
      <c r="E12346" s="56"/>
      <c r="F12346" s="50"/>
      <c r="L12346" s="50"/>
      <c r="N12346" s="50"/>
      <c r="O12346" s="50"/>
      <c r="P12346" s="50"/>
    </row>
    <row r="12347" spans="1:16">
      <c r="A12347" s="50"/>
      <c r="C12347" s="50"/>
      <c r="D12347" s="50"/>
      <c r="E12347" s="56"/>
      <c r="F12347" s="50"/>
      <c r="L12347" s="50"/>
      <c r="N12347" s="50"/>
      <c r="O12347" s="50"/>
      <c r="P12347" s="50"/>
    </row>
    <row r="12348" spans="1:16">
      <c r="A12348" s="50"/>
      <c r="C12348" s="50"/>
      <c r="D12348" s="50"/>
      <c r="E12348" s="56"/>
      <c r="F12348" s="50"/>
      <c r="L12348" s="50"/>
      <c r="N12348" s="50"/>
      <c r="O12348" s="50"/>
      <c r="P12348" s="50"/>
    </row>
    <row r="12349" spans="1:16">
      <c r="A12349" s="50"/>
      <c r="C12349" s="50"/>
      <c r="D12349" s="50"/>
      <c r="E12349" s="56"/>
      <c r="F12349" s="50"/>
      <c r="L12349" s="50"/>
      <c r="N12349" s="50"/>
      <c r="O12349" s="50"/>
      <c r="P12349" s="50"/>
    </row>
    <row r="12350" spans="1:16">
      <c r="A12350" s="50"/>
      <c r="C12350" s="50"/>
      <c r="D12350" s="50"/>
      <c r="E12350" s="56"/>
      <c r="F12350" s="50"/>
      <c r="L12350" s="50"/>
      <c r="N12350" s="50"/>
      <c r="O12350" s="50"/>
      <c r="P12350" s="50"/>
    </row>
    <row r="12351" spans="1:16">
      <c r="A12351" s="50"/>
      <c r="C12351" s="50"/>
      <c r="D12351" s="50"/>
      <c r="E12351" s="56"/>
      <c r="F12351" s="50"/>
      <c r="L12351" s="50"/>
      <c r="N12351" s="50"/>
      <c r="O12351" s="50"/>
      <c r="P12351" s="50"/>
    </row>
    <row r="12352" spans="1:16">
      <c r="A12352" s="50"/>
      <c r="C12352" s="50"/>
      <c r="D12352" s="50"/>
      <c r="E12352" s="56"/>
      <c r="F12352" s="50"/>
      <c r="L12352" s="50"/>
      <c r="N12352" s="50"/>
      <c r="O12352" s="50"/>
      <c r="P12352" s="50"/>
    </row>
    <row r="12353" spans="1:16">
      <c r="A12353" s="50"/>
      <c r="C12353" s="50"/>
      <c r="D12353" s="50"/>
      <c r="E12353" s="56"/>
      <c r="F12353" s="50"/>
      <c r="L12353" s="50"/>
      <c r="N12353" s="50"/>
      <c r="O12353" s="50"/>
      <c r="P12353" s="50"/>
    </row>
    <row r="12354" spans="1:16">
      <c r="A12354" s="50"/>
      <c r="C12354" s="50"/>
      <c r="D12354" s="50"/>
      <c r="E12354" s="56"/>
      <c r="F12354" s="50"/>
      <c r="L12354" s="50"/>
      <c r="N12354" s="50"/>
      <c r="O12354" s="50"/>
      <c r="P12354" s="50"/>
    </row>
    <row r="12355" spans="1:16">
      <c r="A12355" s="50"/>
      <c r="C12355" s="50"/>
      <c r="D12355" s="50"/>
      <c r="E12355" s="56"/>
      <c r="F12355" s="50"/>
      <c r="L12355" s="50"/>
      <c r="N12355" s="50"/>
      <c r="O12355" s="50"/>
      <c r="P12355" s="50"/>
    </row>
    <row r="12356" spans="1:16">
      <c r="A12356" s="50"/>
      <c r="C12356" s="50"/>
      <c r="D12356" s="50"/>
      <c r="E12356" s="56"/>
      <c r="F12356" s="50"/>
      <c r="L12356" s="50"/>
      <c r="N12356" s="50"/>
      <c r="O12356" s="50"/>
      <c r="P12356" s="50"/>
    </row>
    <row r="12357" spans="1:16">
      <c r="A12357" s="50"/>
      <c r="C12357" s="50"/>
      <c r="D12357" s="50"/>
      <c r="E12357" s="56"/>
      <c r="F12357" s="50"/>
      <c r="L12357" s="50"/>
      <c r="N12357" s="50"/>
      <c r="O12357" s="50"/>
      <c r="P12357" s="50"/>
    </row>
    <row r="12358" spans="1:16">
      <c r="A12358" s="50"/>
      <c r="C12358" s="50"/>
      <c r="D12358" s="50"/>
      <c r="E12358" s="56"/>
      <c r="F12358" s="50"/>
      <c r="L12358" s="50"/>
      <c r="N12358" s="50"/>
      <c r="O12358" s="50"/>
      <c r="P12358" s="50"/>
    </row>
    <row r="12359" spans="1:16">
      <c r="A12359" s="50"/>
      <c r="C12359" s="50"/>
      <c r="D12359" s="50"/>
      <c r="E12359" s="56"/>
      <c r="F12359" s="50"/>
      <c r="L12359" s="50"/>
      <c r="N12359" s="50"/>
      <c r="O12359" s="50"/>
      <c r="P12359" s="50"/>
    </row>
    <row r="12360" spans="1:16">
      <c r="A12360" s="50"/>
      <c r="C12360" s="50"/>
      <c r="D12360" s="50"/>
      <c r="E12360" s="56"/>
      <c r="F12360" s="50"/>
      <c r="L12360" s="50"/>
      <c r="N12360" s="50"/>
      <c r="O12360" s="50"/>
      <c r="P12360" s="50"/>
    </row>
    <row r="12361" spans="1:16">
      <c r="A12361" s="50"/>
      <c r="C12361" s="50"/>
      <c r="D12361" s="50"/>
      <c r="E12361" s="56"/>
      <c r="F12361" s="50"/>
      <c r="L12361" s="50"/>
      <c r="N12361" s="50"/>
      <c r="O12361" s="50"/>
      <c r="P12361" s="50"/>
    </row>
    <row r="12362" spans="1:16">
      <c r="A12362" s="50"/>
      <c r="C12362" s="50"/>
      <c r="D12362" s="50"/>
      <c r="E12362" s="56"/>
      <c r="F12362" s="50"/>
      <c r="L12362" s="50"/>
      <c r="N12362" s="50"/>
      <c r="O12362" s="50"/>
      <c r="P12362" s="50"/>
    </row>
    <row r="12363" spans="1:16">
      <c r="A12363" s="50"/>
      <c r="C12363" s="50"/>
      <c r="D12363" s="50"/>
      <c r="E12363" s="56"/>
      <c r="F12363" s="50"/>
      <c r="L12363" s="50"/>
      <c r="N12363" s="50"/>
      <c r="O12363" s="50"/>
      <c r="P12363" s="50"/>
    </row>
    <row r="12364" spans="1:16">
      <c r="A12364" s="50"/>
      <c r="C12364" s="50"/>
      <c r="D12364" s="50"/>
      <c r="E12364" s="56"/>
      <c r="F12364" s="50"/>
      <c r="L12364" s="50"/>
      <c r="N12364" s="50"/>
      <c r="O12364" s="50"/>
      <c r="P12364" s="50"/>
    </row>
    <row r="12365" spans="1:16">
      <c r="A12365" s="50"/>
      <c r="C12365" s="50"/>
      <c r="D12365" s="50"/>
      <c r="E12365" s="56"/>
      <c r="F12365" s="50"/>
      <c r="L12365" s="50"/>
      <c r="N12365" s="50"/>
      <c r="O12365" s="50"/>
      <c r="P12365" s="50"/>
    </row>
    <row r="12366" spans="1:16">
      <c r="A12366" s="50"/>
      <c r="C12366" s="50"/>
      <c r="D12366" s="50"/>
      <c r="E12366" s="56"/>
      <c r="F12366" s="50"/>
      <c r="L12366" s="50"/>
      <c r="N12366" s="50"/>
      <c r="O12366" s="50"/>
      <c r="P12366" s="50"/>
    </row>
    <row r="12367" spans="1:16">
      <c r="A12367" s="50"/>
      <c r="C12367" s="50"/>
      <c r="D12367" s="50"/>
      <c r="E12367" s="56"/>
      <c r="F12367" s="50"/>
      <c r="L12367" s="50"/>
      <c r="N12367" s="50"/>
      <c r="O12367" s="50"/>
      <c r="P12367" s="50"/>
    </row>
    <row r="12368" spans="1:16">
      <c r="A12368" s="50"/>
      <c r="C12368" s="50"/>
      <c r="D12368" s="50"/>
      <c r="E12368" s="56"/>
      <c r="F12368" s="50"/>
      <c r="L12368" s="50"/>
      <c r="N12368" s="50"/>
      <c r="O12368" s="50"/>
      <c r="P12368" s="50"/>
    </row>
    <row r="12369" spans="1:16">
      <c r="A12369" s="50"/>
      <c r="C12369" s="50"/>
      <c r="D12369" s="50"/>
      <c r="E12369" s="56"/>
      <c r="F12369" s="50"/>
      <c r="L12369" s="50"/>
      <c r="N12369" s="50"/>
      <c r="O12369" s="50"/>
      <c r="P12369" s="50"/>
    </row>
    <row r="12370" spans="1:16">
      <c r="A12370" s="50"/>
      <c r="C12370" s="50"/>
      <c r="D12370" s="50"/>
      <c r="E12370" s="56"/>
      <c r="F12370" s="50"/>
      <c r="L12370" s="50"/>
      <c r="N12370" s="50"/>
      <c r="O12370" s="50"/>
      <c r="P12370" s="50"/>
    </row>
    <row r="12371" spans="1:16">
      <c r="A12371" s="50"/>
      <c r="C12371" s="50"/>
      <c r="D12371" s="50"/>
      <c r="E12371" s="56"/>
      <c r="F12371" s="50"/>
      <c r="L12371" s="50"/>
      <c r="N12371" s="50"/>
      <c r="O12371" s="50"/>
      <c r="P12371" s="50"/>
    </row>
    <row r="12372" spans="1:16">
      <c r="A12372" s="50"/>
      <c r="C12372" s="50"/>
      <c r="D12372" s="50"/>
      <c r="E12372" s="56"/>
      <c r="F12372" s="50"/>
      <c r="L12372" s="50"/>
      <c r="N12372" s="50"/>
      <c r="O12372" s="50"/>
      <c r="P12372" s="50"/>
    </row>
    <row r="12373" spans="1:16">
      <c r="A12373" s="50"/>
      <c r="C12373" s="50"/>
      <c r="D12373" s="50"/>
      <c r="E12373" s="56"/>
      <c r="F12373" s="50"/>
      <c r="L12373" s="50"/>
      <c r="N12373" s="50"/>
      <c r="O12373" s="50"/>
      <c r="P12373" s="50"/>
    </row>
    <row r="12374" spans="1:16">
      <c r="A12374" s="50"/>
      <c r="C12374" s="50"/>
      <c r="D12374" s="50"/>
      <c r="E12374" s="56"/>
      <c r="F12374" s="50"/>
      <c r="L12374" s="50"/>
      <c r="N12374" s="50"/>
      <c r="O12374" s="50"/>
      <c r="P12374" s="50"/>
    </row>
    <row r="12375" spans="1:16">
      <c r="A12375" s="50"/>
      <c r="C12375" s="50"/>
      <c r="D12375" s="50"/>
      <c r="E12375" s="56"/>
      <c r="F12375" s="50"/>
      <c r="L12375" s="50"/>
      <c r="N12375" s="50"/>
      <c r="O12375" s="50"/>
      <c r="P12375" s="50"/>
    </row>
    <row r="12376" spans="1:16">
      <c r="A12376" s="50"/>
      <c r="C12376" s="50"/>
      <c r="D12376" s="50"/>
      <c r="E12376" s="56"/>
      <c r="F12376" s="50"/>
      <c r="L12376" s="50"/>
      <c r="N12376" s="50"/>
      <c r="O12376" s="50"/>
      <c r="P12376" s="50"/>
    </row>
    <row r="12377" spans="1:16">
      <c r="A12377" s="50"/>
      <c r="C12377" s="50"/>
      <c r="D12377" s="50"/>
      <c r="E12377" s="56"/>
      <c r="F12377" s="50"/>
      <c r="L12377" s="50"/>
      <c r="N12377" s="50"/>
      <c r="O12377" s="50"/>
      <c r="P12377" s="50"/>
    </row>
    <row r="12378" spans="1:16">
      <c r="A12378" s="50"/>
      <c r="C12378" s="50"/>
      <c r="D12378" s="50"/>
      <c r="E12378" s="56"/>
      <c r="F12378" s="50"/>
      <c r="L12378" s="50"/>
      <c r="N12378" s="50"/>
      <c r="O12378" s="50"/>
      <c r="P12378" s="50"/>
    </row>
    <row r="12379" spans="1:16">
      <c r="A12379" s="50"/>
      <c r="C12379" s="50"/>
      <c r="D12379" s="50"/>
      <c r="E12379" s="56"/>
      <c r="F12379" s="50"/>
      <c r="L12379" s="50"/>
      <c r="N12379" s="50"/>
      <c r="O12379" s="50"/>
      <c r="P12379" s="50"/>
    </row>
    <row r="12380" spans="1:16">
      <c r="A12380" s="50"/>
      <c r="C12380" s="50"/>
      <c r="D12380" s="50"/>
      <c r="E12380" s="56"/>
      <c r="F12380" s="50"/>
      <c r="L12380" s="50"/>
      <c r="N12380" s="50"/>
      <c r="O12380" s="50"/>
      <c r="P12380" s="50"/>
    </row>
    <row r="12381" spans="1:16">
      <c r="A12381" s="50"/>
      <c r="C12381" s="50"/>
      <c r="D12381" s="50"/>
      <c r="E12381" s="56"/>
      <c r="F12381" s="50"/>
      <c r="L12381" s="50"/>
      <c r="N12381" s="50"/>
      <c r="O12381" s="50"/>
      <c r="P12381" s="50"/>
    </row>
    <row r="12382" spans="1:16">
      <c r="A12382" s="50"/>
      <c r="C12382" s="50"/>
      <c r="D12382" s="50"/>
      <c r="E12382" s="56"/>
      <c r="F12382" s="50"/>
      <c r="L12382" s="50"/>
      <c r="N12382" s="50"/>
      <c r="O12382" s="50"/>
      <c r="P12382" s="50"/>
    </row>
    <row r="12383" spans="1:16">
      <c r="A12383" s="50"/>
      <c r="C12383" s="50"/>
      <c r="D12383" s="50"/>
      <c r="E12383" s="56"/>
      <c r="F12383" s="50"/>
      <c r="L12383" s="50"/>
      <c r="N12383" s="50"/>
      <c r="O12383" s="50"/>
      <c r="P12383" s="50"/>
    </row>
    <row r="12384" spans="1:16">
      <c r="A12384" s="50"/>
      <c r="C12384" s="50"/>
      <c r="D12384" s="50"/>
      <c r="E12384" s="56"/>
      <c r="F12384" s="50"/>
      <c r="L12384" s="50"/>
      <c r="N12384" s="50"/>
      <c r="O12384" s="50"/>
      <c r="P12384" s="50"/>
    </row>
    <row r="12385" spans="1:16">
      <c r="A12385" s="50"/>
      <c r="C12385" s="50"/>
      <c r="D12385" s="50"/>
      <c r="E12385" s="56"/>
      <c r="F12385" s="50"/>
      <c r="L12385" s="50"/>
      <c r="N12385" s="50"/>
      <c r="O12385" s="50"/>
      <c r="P12385" s="50"/>
    </row>
    <row r="12386" spans="1:16">
      <c r="A12386" s="50"/>
      <c r="C12386" s="50"/>
      <c r="D12386" s="50"/>
      <c r="E12386" s="56"/>
      <c r="F12386" s="50"/>
      <c r="L12386" s="50"/>
      <c r="N12386" s="50"/>
      <c r="O12386" s="50"/>
      <c r="P12386" s="50"/>
    </row>
    <row r="12387" spans="1:16">
      <c r="A12387" s="50"/>
      <c r="C12387" s="50"/>
      <c r="D12387" s="50"/>
      <c r="E12387" s="56"/>
      <c r="F12387" s="50"/>
      <c r="L12387" s="50"/>
      <c r="N12387" s="50"/>
      <c r="O12387" s="50"/>
      <c r="P12387" s="50"/>
    </row>
    <row r="12388" spans="1:16">
      <c r="A12388" s="50"/>
      <c r="C12388" s="50"/>
      <c r="D12388" s="50"/>
      <c r="E12388" s="56"/>
      <c r="F12388" s="50"/>
      <c r="L12388" s="50"/>
      <c r="N12388" s="50"/>
      <c r="O12388" s="50"/>
      <c r="P12388" s="50"/>
    </row>
    <row r="12389" spans="1:16">
      <c r="A12389" s="50"/>
      <c r="C12389" s="50"/>
      <c r="D12389" s="50"/>
      <c r="E12389" s="56"/>
      <c r="F12389" s="50"/>
      <c r="L12389" s="50"/>
      <c r="N12389" s="50"/>
      <c r="O12389" s="50"/>
      <c r="P12389" s="50"/>
    </row>
    <row r="12390" spans="1:16">
      <c r="A12390" s="50"/>
      <c r="C12390" s="50"/>
      <c r="D12390" s="50"/>
      <c r="E12390" s="56"/>
      <c r="F12390" s="50"/>
      <c r="L12390" s="50"/>
      <c r="N12390" s="50"/>
      <c r="O12390" s="50"/>
      <c r="P12390" s="50"/>
    </row>
    <row r="12391" spans="1:16">
      <c r="A12391" s="50"/>
      <c r="C12391" s="50"/>
      <c r="D12391" s="50"/>
      <c r="E12391" s="56"/>
      <c r="F12391" s="50"/>
      <c r="L12391" s="50"/>
      <c r="N12391" s="50"/>
      <c r="O12391" s="50"/>
      <c r="P12391" s="50"/>
    </row>
    <row r="12392" spans="1:16">
      <c r="A12392" s="50"/>
      <c r="C12392" s="50"/>
      <c r="D12392" s="50"/>
      <c r="E12392" s="56"/>
      <c r="F12392" s="50"/>
      <c r="L12392" s="50"/>
      <c r="N12392" s="50"/>
      <c r="O12392" s="50"/>
      <c r="P12392" s="50"/>
    </row>
    <row r="12393" spans="1:16">
      <c r="A12393" s="50"/>
      <c r="C12393" s="50"/>
      <c r="D12393" s="50"/>
      <c r="E12393" s="56"/>
      <c r="F12393" s="50"/>
      <c r="L12393" s="50"/>
      <c r="N12393" s="50"/>
      <c r="O12393" s="50"/>
      <c r="P12393" s="50"/>
    </row>
    <row r="12394" spans="1:16">
      <c r="A12394" s="50"/>
      <c r="C12394" s="50"/>
      <c r="D12394" s="50"/>
      <c r="E12394" s="56"/>
      <c r="F12394" s="50"/>
      <c r="L12394" s="50"/>
      <c r="N12394" s="50"/>
      <c r="O12394" s="50"/>
      <c r="P12394" s="50"/>
    </row>
    <row r="12395" spans="1:16">
      <c r="A12395" s="50"/>
      <c r="C12395" s="50"/>
      <c r="D12395" s="50"/>
      <c r="E12395" s="56"/>
      <c r="F12395" s="50"/>
      <c r="L12395" s="50"/>
      <c r="N12395" s="50"/>
      <c r="O12395" s="50"/>
      <c r="P12395" s="50"/>
    </row>
    <row r="12396" spans="1:16">
      <c r="A12396" s="50"/>
      <c r="C12396" s="50"/>
      <c r="D12396" s="50"/>
      <c r="E12396" s="56"/>
      <c r="F12396" s="50"/>
      <c r="L12396" s="50"/>
      <c r="N12396" s="50"/>
      <c r="O12396" s="50"/>
      <c r="P12396" s="50"/>
    </row>
    <row r="12397" spans="1:16">
      <c r="A12397" s="50"/>
      <c r="C12397" s="50"/>
      <c r="D12397" s="50"/>
      <c r="E12397" s="56"/>
      <c r="F12397" s="50"/>
      <c r="L12397" s="50"/>
      <c r="N12397" s="50"/>
      <c r="O12397" s="50"/>
      <c r="P12397" s="50"/>
    </row>
    <row r="12398" spans="1:16">
      <c r="A12398" s="50"/>
      <c r="C12398" s="50"/>
      <c r="D12398" s="50"/>
      <c r="E12398" s="56"/>
      <c r="F12398" s="50"/>
      <c r="L12398" s="50"/>
      <c r="N12398" s="50"/>
      <c r="O12398" s="50"/>
      <c r="P12398" s="50"/>
    </row>
    <row r="12399" spans="1:16">
      <c r="A12399" s="50"/>
      <c r="C12399" s="50"/>
      <c r="D12399" s="50"/>
      <c r="E12399" s="56"/>
      <c r="F12399" s="50"/>
      <c r="L12399" s="50"/>
      <c r="N12399" s="50"/>
      <c r="O12399" s="50"/>
      <c r="P12399" s="50"/>
    </row>
    <row r="12400" spans="1:16">
      <c r="A12400" s="50"/>
      <c r="C12400" s="50"/>
      <c r="D12400" s="50"/>
      <c r="E12400" s="56"/>
      <c r="F12400" s="50"/>
      <c r="L12400" s="50"/>
      <c r="N12400" s="50"/>
      <c r="O12400" s="50"/>
      <c r="P12400" s="50"/>
    </row>
    <row r="12401" spans="1:16">
      <c r="A12401" s="50"/>
      <c r="C12401" s="50"/>
      <c r="D12401" s="50"/>
      <c r="E12401" s="56"/>
      <c r="F12401" s="50"/>
      <c r="L12401" s="50"/>
      <c r="N12401" s="50"/>
      <c r="O12401" s="50"/>
      <c r="P12401" s="50"/>
    </row>
    <row r="12402" spans="1:16">
      <c r="A12402" s="50"/>
      <c r="C12402" s="50"/>
      <c r="D12402" s="50"/>
      <c r="E12402" s="56"/>
      <c r="F12402" s="50"/>
      <c r="L12402" s="50"/>
      <c r="N12402" s="50"/>
      <c r="O12402" s="50"/>
      <c r="P12402" s="50"/>
    </row>
    <row r="12403" spans="1:16">
      <c r="A12403" s="50"/>
      <c r="C12403" s="50"/>
      <c r="D12403" s="50"/>
      <c r="E12403" s="56"/>
      <c r="F12403" s="50"/>
      <c r="L12403" s="50"/>
      <c r="N12403" s="50"/>
      <c r="O12403" s="50"/>
      <c r="P12403" s="50"/>
    </row>
    <row r="12404" spans="1:16">
      <c r="A12404" s="50"/>
      <c r="C12404" s="50"/>
      <c r="D12404" s="50"/>
      <c r="E12404" s="56"/>
      <c r="F12404" s="50"/>
      <c r="L12404" s="50"/>
      <c r="N12404" s="50"/>
      <c r="O12404" s="50"/>
      <c r="P12404" s="50"/>
    </row>
    <row r="12405" spans="1:16">
      <c r="A12405" s="50"/>
      <c r="C12405" s="50"/>
      <c r="D12405" s="50"/>
      <c r="E12405" s="56"/>
      <c r="F12405" s="50"/>
      <c r="L12405" s="50"/>
      <c r="N12405" s="50"/>
      <c r="O12405" s="50"/>
      <c r="P12405" s="50"/>
    </row>
    <row r="12406" spans="1:16">
      <c r="A12406" s="50"/>
      <c r="C12406" s="50"/>
      <c r="D12406" s="50"/>
      <c r="E12406" s="56"/>
      <c r="F12406" s="50"/>
      <c r="L12406" s="50"/>
      <c r="N12406" s="50"/>
      <c r="O12406" s="50"/>
      <c r="P12406" s="50"/>
    </row>
    <row r="12407" spans="1:16">
      <c r="A12407" s="50"/>
      <c r="C12407" s="50"/>
      <c r="D12407" s="50"/>
      <c r="E12407" s="56"/>
      <c r="F12407" s="50"/>
      <c r="L12407" s="50"/>
      <c r="N12407" s="50"/>
      <c r="O12407" s="50"/>
      <c r="P12407" s="50"/>
    </row>
    <row r="12408" spans="1:16">
      <c r="A12408" s="50"/>
      <c r="C12408" s="50"/>
      <c r="D12408" s="50"/>
      <c r="E12408" s="56"/>
      <c r="F12408" s="50"/>
      <c r="L12408" s="50"/>
      <c r="N12408" s="50"/>
      <c r="O12408" s="50"/>
      <c r="P12408" s="50"/>
    </row>
    <row r="12409" spans="1:16">
      <c r="A12409" s="50"/>
      <c r="C12409" s="50"/>
      <c r="D12409" s="50"/>
      <c r="E12409" s="56"/>
      <c r="F12409" s="50"/>
      <c r="L12409" s="50"/>
      <c r="N12409" s="50"/>
      <c r="O12409" s="50"/>
      <c r="P12409" s="50"/>
    </row>
    <row r="12410" spans="1:16">
      <c r="A12410" s="50"/>
      <c r="C12410" s="50"/>
      <c r="D12410" s="50"/>
      <c r="E12410" s="56"/>
      <c r="F12410" s="50"/>
      <c r="L12410" s="50"/>
      <c r="N12410" s="50"/>
      <c r="O12410" s="50"/>
      <c r="P12410" s="50"/>
    </row>
    <row r="12411" spans="1:16">
      <c r="A12411" s="50"/>
      <c r="C12411" s="50"/>
      <c r="D12411" s="50"/>
      <c r="E12411" s="56"/>
      <c r="F12411" s="50"/>
      <c r="L12411" s="50"/>
      <c r="N12411" s="50"/>
      <c r="O12411" s="50"/>
      <c r="P12411" s="50"/>
    </row>
    <row r="12412" spans="1:16">
      <c r="A12412" s="50"/>
      <c r="C12412" s="50"/>
      <c r="D12412" s="50"/>
      <c r="E12412" s="56"/>
      <c r="F12412" s="50"/>
      <c r="L12412" s="50"/>
      <c r="N12412" s="50"/>
      <c r="O12412" s="50"/>
      <c r="P12412" s="50"/>
    </row>
    <row r="12413" spans="1:16">
      <c r="A12413" s="50"/>
      <c r="C12413" s="50"/>
      <c r="D12413" s="50"/>
      <c r="E12413" s="56"/>
      <c r="F12413" s="50"/>
      <c r="L12413" s="50"/>
      <c r="N12413" s="50"/>
      <c r="O12413" s="50"/>
      <c r="P12413" s="50"/>
    </row>
    <row r="12414" spans="1:16">
      <c r="A12414" s="50"/>
      <c r="C12414" s="50"/>
      <c r="D12414" s="50"/>
      <c r="E12414" s="56"/>
      <c r="F12414" s="50"/>
      <c r="L12414" s="50"/>
      <c r="N12414" s="50"/>
      <c r="O12414" s="50"/>
      <c r="P12414" s="50"/>
    </row>
    <row r="12415" spans="1:16">
      <c r="A12415" s="50"/>
      <c r="C12415" s="50"/>
      <c r="D12415" s="50"/>
      <c r="E12415" s="56"/>
      <c r="F12415" s="50"/>
      <c r="L12415" s="50"/>
      <c r="N12415" s="50"/>
      <c r="O12415" s="50"/>
      <c r="P12415" s="50"/>
    </row>
    <row r="12416" spans="1:16">
      <c r="A12416" s="50"/>
      <c r="C12416" s="50"/>
      <c r="D12416" s="50"/>
      <c r="E12416" s="56"/>
      <c r="F12416" s="50"/>
      <c r="L12416" s="50"/>
      <c r="N12416" s="50"/>
      <c r="O12416" s="50"/>
      <c r="P12416" s="50"/>
    </row>
    <row r="12417" spans="1:16">
      <c r="A12417" s="50"/>
      <c r="C12417" s="50"/>
      <c r="D12417" s="50"/>
      <c r="E12417" s="56"/>
      <c r="F12417" s="50"/>
      <c r="L12417" s="50"/>
      <c r="N12417" s="50"/>
      <c r="O12417" s="50"/>
      <c r="P12417" s="50"/>
    </row>
    <row r="12418" spans="1:16">
      <c r="A12418" s="50"/>
      <c r="C12418" s="50"/>
      <c r="D12418" s="50"/>
      <c r="E12418" s="56"/>
      <c r="F12418" s="50"/>
      <c r="L12418" s="50"/>
      <c r="N12418" s="50"/>
      <c r="O12418" s="50"/>
      <c r="P12418" s="50"/>
    </row>
    <row r="12419" spans="1:16">
      <c r="A12419" s="50"/>
      <c r="C12419" s="50"/>
      <c r="D12419" s="50"/>
      <c r="E12419" s="56"/>
      <c r="F12419" s="50"/>
      <c r="L12419" s="50"/>
      <c r="N12419" s="50"/>
      <c r="O12419" s="50"/>
      <c r="P12419" s="50"/>
    </row>
    <row r="12420" spans="1:16">
      <c r="A12420" s="50"/>
      <c r="C12420" s="50"/>
      <c r="D12420" s="50"/>
      <c r="E12420" s="56"/>
      <c r="F12420" s="50"/>
      <c r="L12420" s="50"/>
      <c r="N12420" s="50"/>
      <c r="O12420" s="50"/>
      <c r="P12420" s="50"/>
    </row>
    <row r="12421" spans="1:16">
      <c r="A12421" s="50"/>
      <c r="C12421" s="50"/>
      <c r="D12421" s="50"/>
      <c r="E12421" s="56"/>
      <c r="F12421" s="50"/>
      <c r="L12421" s="50"/>
      <c r="N12421" s="50"/>
      <c r="O12421" s="50"/>
      <c r="P12421" s="50"/>
    </row>
    <row r="12422" spans="1:16">
      <c r="A12422" s="50"/>
      <c r="C12422" s="50"/>
      <c r="D12422" s="50"/>
      <c r="E12422" s="56"/>
      <c r="F12422" s="50"/>
      <c r="L12422" s="50"/>
      <c r="N12422" s="50"/>
      <c r="O12422" s="50"/>
      <c r="P12422" s="50"/>
    </row>
    <row r="12423" spans="1:16">
      <c r="A12423" s="50"/>
      <c r="C12423" s="50"/>
      <c r="D12423" s="50"/>
      <c r="E12423" s="56"/>
      <c r="F12423" s="50"/>
      <c r="L12423" s="50"/>
      <c r="N12423" s="50"/>
      <c r="O12423" s="50"/>
      <c r="P12423" s="50"/>
    </row>
    <row r="12424" spans="1:16">
      <c r="A12424" s="50"/>
      <c r="C12424" s="50"/>
      <c r="D12424" s="50"/>
      <c r="E12424" s="56"/>
      <c r="F12424" s="50"/>
      <c r="L12424" s="50"/>
      <c r="N12424" s="50"/>
      <c r="O12424" s="50"/>
      <c r="P12424" s="50"/>
    </row>
    <row r="12425" spans="1:16">
      <c r="A12425" s="50"/>
      <c r="C12425" s="50"/>
      <c r="D12425" s="50"/>
      <c r="E12425" s="56"/>
      <c r="F12425" s="50"/>
      <c r="L12425" s="50"/>
      <c r="N12425" s="50"/>
      <c r="O12425" s="50"/>
      <c r="P12425" s="50"/>
    </row>
    <row r="12426" spans="1:16">
      <c r="A12426" s="50"/>
      <c r="C12426" s="50"/>
      <c r="D12426" s="50"/>
      <c r="E12426" s="56"/>
      <c r="F12426" s="50"/>
      <c r="L12426" s="50"/>
      <c r="N12426" s="50"/>
      <c r="O12426" s="50"/>
      <c r="P12426" s="50"/>
    </row>
    <row r="12427" spans="1:16">
      <c r="A12427" s="50"/>
      <c r="C12427" s="50"/>
      <c r="D12427" s="50"/>
      <c r="E12427" s="56"/>
      <c r="F12427" s="50"/>
      <c r="L12427" s="50"/>
      <c r="N12427" s="50"/>
      <c r="O12427" s="50"/>
      <c r="P12427" s="50"/>
    </row>
    <row r="12428" spans="1:16">
      <c r="A12428" s="50"/>
      <c r="C12428" s="50"/>
      <c r="D12428" s="50"/>
      <c r="E12428" s="56"/>
      <c r="F12428" s="50"/>
      <c r="L12428" s="50"/>
      <c r="N12428" s="50"/>
      <c r="O12428" s="50"/>
      <c r="P12428" s="50"/>
    </row>
    <row r="12429" spans="1:16">
      <c r="A12429" s="50"/>
      <c r="C12429" s="50"/>
      <c r="D12429" s="50"/>
      <c r="E12429" s="56"/>
      <c r="F12429" s="50"/>
      <c r="L12429" s="50"/>
      <c r="N12429" s="50"/>
      <c r="O12429" s="50"/>
      <c r="P12429" s="50"/>
    </row>
    <row r="12430" spans="1:16">
      <c r="A12430" s="50"/>
      <c r="C12430" s="50"/>
      <c r="D12430" s="50"/>
      <c r="E12430" s="56"/>
      <c r="F12430" s="50"/>
      <c r="L12430" s="50"/>
      <c r="N12430" s="50"/>
      <c r="O12430" s="50"/>
      <c r="P12430" s="50"/>
    </row>
    <row r="12431" spans="1:16">
      <c r="A12431" s="50"/>
      <c r="C12431" s="50"/>
      <c r="D12431" s="50"/>
      <c r="E12431" s="56"/>
      <c r="F12431" s="50"/>
      <c r="L12431" s="50"/>
      <c r="N12431" s="50"/>
      <c r="O12431" s="50"/>
      <c r="P12431" s="50"/>
    </row>
    <row r="12432" spans="1:16">
      <c r="A12432" s="50"/>
      <c r="C12432" s="50"/>
      <c r="D12432" s="50"/>
      <c r="E12432" s="56"/>
      <c r="F12432" s="50"/>
      <c r="L12432" s="50"/>
      <c r="N12432" s="50"/>
      <c r="O12432" s="50"/>
      <c r="P12432" s="50"/>
    </row>
    <row r="12433" spans="1:16">
      <c r="A12433" s="50"/>
      <c r="C12433" s="50"/>
      <c r="D12433" s="50"/>
      <c r="E12433" s="56"/>
      <c r="F12433" s="50"/>
      <c r="L12433" s="50"/>
      <c r="N12433" s="50"/>
      <c r="O12433" s="50"/>
      <c r="P12433" s="50"/>
    </row>
    <row r="12434" spans="1:16">
      <c r="A12434" s="50"/>
      <c r="C12434" s="50"/>
      <c r="D12434" s="50"/>
      <c r="E12434" s="56"/>
      <c r="F12434" s="50"/>
      <c r="L12434" s="50"/>
      <c r="N12434" s="50"/>
      <c r="O12434" s="50"/>
      <c r="P12434" s="50"/>
    </row>
    <row r="12435" spans="1:16">
      <c r="A12435" s="50"/>
      <c r="C12435" s="50"/>
      <c r="D12435" s="50"/>
      <c r="E12435" s="56"/>
      <c r="F12435" s="50"/>
      <c r="L12435" s="50"/>
      <c r="N12435" s="50"/>
      <c r="O12435" s="50"/>
      <c r="P12435" s="50"/>
    </row>
    <row r="12436" spans="1:16">
      <c r="A12436" s="50"/>
      <c r="C12436" s="50"/>
      <c r="D12436" s="50"/>
      <c r="E12436" s="56"/>
      <c r="F12436" s="50"/>
      <c r="L12436" s="50"/>
      <c r="N12436" s="50"/>
      <c r="O12436" s="50"/>
      <c r="P12436" s="50"/>
    </row>
    <row r="12437" spans="1:16">
      <c r="A12437" s="50"/>
      <c r="C12437" s="50"/>
      <c r="D12437" s="50"/>
      <c r="E12437" s="56"/>
      <c r="F12437" s="50"/>
      <c r="L12437" s="50"/>
      <c r="N12437" s="50"/>
      <c r="O12437" s="50"/>
      <c r="P12437" s="50"/>
    </row>
    <row r="12438" spans="1:16">
      <c r="A12438" s="50"/>
      <c r="C12438" s="50"/>
      <c r="D12438" s="50"/>
      <c r="E12438" s="56"/>
      <c r="F12438" s="50"/>
      <c r="L12438" s="50"/>
      <c r="N12438" s="50"/>
      <c r="O12438" s="50"/>
      <c r="P12438" s="50"/>
    </row>
    <row r="12439" spans="1:16">
      <c r="A12439" s="50"/>
      <c r="C12439" s="50"/>
      <c r="D12439" s="50"/>
      <c r="E12439" s="56"/>
      <c r="F12439" s="50"/>
      <c r="L12439" s="50"/>
      <c r="N12439" s="50"/>
      <c r="O12439" s="50"/>
      <c r="P12439" s="50"/>
    </row>
    <row r="12440" spans="1:16">
      <c r="A12440" s="50"/>
      <c r="C12440" s="50"/>
      <c r="D12440" s="50"/>
      <c r="E12440" s="56"/>
      <c r="F12440" s="50"/>
      <c r="L12440" s="50"/>
      <c r="N12440" s="50"/>
      <c r="O12440" s="50"/>
      <c r="P12440" s="50"/>
    </row>
    <row r="12441" spans="1:16">
      <c r="A12441" s="50"/>
      <c r="C12441" s="50"/>
      <c r="D12441" s="50"/>
      <c r="E12441" s="56"/>
      <c r="F12441" s="50"/>
      <c r="L12441" s="50"/>
      <c r="N12441" s="50"/>
      <c r="O12441" s="50"/>
      <c r="P12441" s="50"/>
    </row>
    <row r="12442" spans="1:16">
      <c r="A12442" s="50"/>
      <c r="C12442" s="50"/>
      <c r="D12442" s="50"/>
      <c r="E12442" s="56"/>
      <c r="F12442" s="50"/>
      <c r="L12442" s="50"/>
      <c r="N12442" s="50"/>
      <c r="O12442" s="50"/>
      <c r="P12442" s="50"/>
    </row>
    <row r="12443" spans="1:16">
      <c r="A12443" s="50"/>
      <c r="C12443" s="50"/>
      <c r="D12443" s="50"/>
      <c r="E12443" s="56"/>
      <c r="F12443" s="50"/>
      <c r="L12443" s="50"/>
      <c r="N12443" s="50"/>
      <c r="O12443" s="50"/>
      <c r="P12443" s="50"/>
    </row>
    <row r="12444" spans="1:16">
      <c r="A12444" s="50"/>
      <c r="C12444" s="50"/>
      <c r="D12444" s="50"/>
      <c r="E12444" s="56"/>
      <c r="F12444" s="50"/>
      <c r="L12444" s="50"/>
      <c r="N12444" s="50"/>
      <c r="O12444" s="50"/>
      <c r="P12444" s="50"/>
    </row>
    <row r="12445" spans="1:16">
      <c r="A12445" s="50"/>
      <c r="C12445" s="50"/>
      <c r="D12445" s="50"/>
      <c r="E12445" s="56"/>
      <c r="F12445" s="50"/>
      <c r="L12445" s="50"/>
      <c r="N12445" s="50"/>
      <c r="O12445" s="50"/>
      <c r="P12445" s="50"/>
    </row>
    <row r="12446" spans="1:16">
      <c r="A12446" s="50"/>
      <c r="C12446" s="50"/>
      <c r="D12446" s="50"/>
      <c r="E12446" s="56"/>
      <c r="F12446" s="50"/>
      <c r="L12446" s="50"/>
      <c r="N12446" s="50"/>
      <c r="O12446" s="50"/>
      <c r="P12446" s="50"/>
    </row>
    <row r="12447" spans="1:16">
      <c r="A12447" s="50"/>
      <c r="C12447" s="50"/>
      <c r="D12447" s="50"/>
      <c r="E12447" s="56"/>
      <c r="F12447" s="50"/>
      <c r="L12447" s="50"/>
      <c r="N12447" s="50"/>
      <c r="O12447" s="50"/>
      <c r="P12447" s="50"/>
    </row>
    <row r="12448" spans="1:16">
      <c r="A12448" s="50"/>
      <c r="C12448" s="50"/>
      <c r="D12448" s="50"/>
      <c r="E12448" s="56"/>
      <c r="F12448" s="50"/>
      <c r="L12448" s="50"/>
      <c r="N12448" s="50"/>
      <c r="O12448" s="50"/>
      <c r="P12448" s="50"/>
    </row>
    <row r="12449" spans="1:16">
      <c r="A12449" s="50"/>
      <c r="C12449" s="50"/>
      <c r="D12449" s="50"/>
      <c r="E12449" s="56"/>
      <c r="F12449" s="50"/>
      <c r="L12449" s="50"/>
      <c r="N12449" s="50"/>
      <c r="O12449" s="50"/>
      <c r="P12449" s="50"/>
    </row>
    <row r="12450" spans="1:16">
      <c r="A12450" s="50"/>
      <c r="C12450" s="50"/>
      <c r="D12450" s="50"/>
      <c r="E12450" s="56"/>
      <c r="F12450" s="50"/>
      <c r="L12450" s="50"/>
      <c r="N12450" s="50"/>
      <c r="O12450" s="50"/>
      <c r="P12450" s="50"/>
    </row>
    <row r="12451" spans="1:16">
      <c r="A12451" s="50"/>
      <c r="C12451" s="50"/>
      <c r="D12451" s="50"/>
      <c r="E12451" s="56"/>
      <c r="F12451" s="50"/>
      <c r="L12451" s="50"/>
      <c r="N12451" s="50"/>
      <c r="O12451" s="50"/>
      <c r="P12451" s="50"/>
    </row>
    <row r="12452" spans="1:16">
      <c r="A12452" s="50"/>
      <c r="C12452" s="50"/>
      <c r="D12452" s="50"/>
      <c r="E12452" s="56"/>
      <c r="F12452" s="50"/>
      <c r="L12452" s="50"/>
      <c r="N12452" s="50"/>
      <c r="O12452" s="50"/>
      <c r="P12452" s="50"/>
    </row>
    <row r="12453" spans="1:16">
      <c r="A12453" s="50"/>
      <c r="C12453" s="50"/>
      <c r="D12453" s="50"/>
      <c r="E12453" s="56"/>
      <c r="F12453" s="50"/>
      <c r="L12453" s="50"/>
      <c r="N12453" s="50"/>
      <c r="O12453" s="50"/>
      <c r="P12453" s="50"/>
    </row>
    <row r="12454" spans="1:16">
      <c r="A12454" s="50"/>
      <c r="C12454" s="50"/>
      <c r="D12454" s="50"/>
      <c r="E12454" s="56"/>
      <c r="F12454" s="50"/>
      <c r="L12454" s="50"/>
      <c r="N12454" s="50"/>
      <c r="O12454" s="50"/>
      <c r="P12454" s="50"/>
    </row>
    <row r="12455" spans="1:16">
      <c r="A12455" s="50"/>
      <c r="C12455" s="50"/>
      <c r="D12455" s="50"/>
      <c r="E12455" s="56"/>
      <c r="F12455" s="50"/>
      <c r="L12455" s="50"/>
      <c r="N12455" s="50"/>
      <c r="O12455" s="50"/>
      <c r="P12455" s="50"/>
    </row>
    <row r="12456" spans="1:16">
      <c r="A12456" s="50"/>
      <c r="C12456" s="50"/>
      <c r="D12456" s="50"/>
      <c r="E12456" s="56"/>
      <c r="F12456" s="50"/>
      <c r="L12456" s="50"/>
      <c r="N12456" s="50"/>
      <c r="O12456" s="50"/>
      <c r="P12456" s="50"/>
    </row>
    <row r="12457" spans="1:16">
      <c r="A12457" s="50"/>
      <c r="C12457" s="50"/>
      <c r="D12457" s="50"/>
      <c r="E12457" s="56"/>
      <c r="F12457" s="50"/>
      <c r="L12457" s="50"/>
      <c r="N12457" s="50"/>
      <c r="O12457" s="50"/>
      <c r="P12457" s="50"/>
    </row>
    <row r="12458" spans="1:16">
      <c r="A12458" s="50"/>
      <c r="C12458" s="50"/>
      <c r="D12458" s="50"/>
      <c r="E12458" s="56"/>
      <c r="F12458" s="50"/>
      <c r="L12458" s="50"/>
      <c r="N12458" s="50"/>
      <c r="O12458" s="50"/>
      <c r="P12458" s="50"/>
    </row>
    <row r="12459" spans="1:16">
      <c r="A12459" s="50"/>
      <c r="C12459" s="50"/>
      <c r="D12459" s="50"/>
      <c r="E12459" s="56"/>
      <c r="F12459" s="50"/>
      <c r="L12459" s="50"/>
      <c r="N12459" s="50"/>
      <c r="O12459" s="50"/>
      <c r="P12459" s="50"/>
    </row>
    <row r="12460" spans="1:16">
      <c r="A12460" s="50"/>
      <c r="C12460" s="50"/>
      <c r="D12460" s="50"/>
      <c r="E12460" s="56"/>
      <c r="F12460" s="50"/>
      <c r="L12460" s="50"/>
      <c r="N12460" s="50"/>
      <c r="O12460" s="50"/>
      <c r="P12460" s="50"/>
    </row>
    <row r="12461" spans="1:16">
      <c r="A12461" s="50"/>
      <c r="C12461" s="50"/>
      <c r="D12461" s="50"/>
      <c r="E12461" s="56"/>
      <c r="F12461" s="50"/>
      <c r="L12461" s="50"/>
      <c r="N12461" s="50"/>
      <c r="O12461" s="50"/>
      <c r="P12461" s="50"/>
    </row>
    <row r="12462" spans="1:16">
      <c r="A12462" s="50"/>
      <c r="C12462" s="50"/>
      <c r="D12462" s="50"/>
      <c r="E12462" s="56"/>
      <c r="F12462" s="50"/>
      <c r="L12462" s="50"/>
      <c r="N12462" s="50"/>
      <c r="O12462" s="50"/>
      <c r="P12462" s="50"/>
    </row>
    <row r="12463" spans="1:16">
      <c r="A12463" s="50"/>
      <c r="C12463" s="50"/>
      <c r="D12463" s="50"/>
      <c r="E12463" s="56"/>
      <c r="F12463" s="50"/>
      <c r="L12463" s="50"/>
      <c r="N12463" s="50"/>
      <c r="O12463" s="50"/>
      <c r="P12463" s="50"/>
    </row>
    <row r="12464" spans="1:16">
      <c r="A12464" s="50"/>
      <c r="C12464" s="50"/>
      <c r="D12464" s="50"/>
      <c r="E12464" s="56"/>
      <c r="F12464" s="50"/>
      <c r="L12464" s="50"/>
      <c r="N12464" s="50"/>
      <c r="O12464" s="50"/>
      <c r="P12464" s="50"/>
    </row>
    <row r="12465" spans="1:16">
      <c r="A12465" s="50"/>
      <c r="C12465" s="50"/>
      <c r="D12465" s="50"/>
      <c r="E12465" s="56"/>
      <c r="F12465" s="50"/>
      <c r="L12465" s="50"/>
      <c r="N12465" s="50"/>
      <c r="O12465" s="50"/>
      <c r="P12465" s="50"/>
    </row>
    <row r="12466" spans="1:16">
      <c r="A12466" s="50"/>
      <c r="C12466" s="50"/>
      <c r="D12466" s="50"/>
      <c r="E12466" s="56"/>
      <c r="F12466" s="50"/>
      <c r="L12466" s="50"/>
      <c r="N12466" s="50"/>
      <c r="O12466" s="50"/>
      <c r="P12466" s="50"/>
    </row>
    <row r="12467" spans="1:16">
      <c r="A12467" s="50"/>
      <c r="C12467" s="50"/>
      <c r="D12467" s="50"/>
      <c r="E12467" s="56"/>
      <c r="F12467" s="50"/>
      <c r="L12467" s="50"/>
      <c r="N12467" s="50"/>
      <c r="O12467" s="50"/>
      <c r="P12467" s="50"/>
    </row>
    <row r="12468" spans="1:16">
      <c r="A12468" s="50"/>
      <c r="C12468" s="50"/>
      <c r="D12468" s="50"/>
      <c r="E12468" s="56"/>
      <c r="F12468" s="50"/>
      <c r="L12468" s="50"/>
      <c r="N12468" s="50"/>
      <c r="O12468" s="50"/>
      <c r="P12468" s="50"/>
    </row>
    <row r="12469" spans="1:16">
      <c r="A12469" s="50"/>
      <c r="C12469" s="50"/>
      <c r="D12469" s="50"/>
      <c r="E12469" s="56"/>
      <c r="F12469" s="50"/>
      <c r="L12469" s="50"/>
      <c r="N12469" s="50"/>
      <c r="O12469" s="50"/>
      <c r="P12469" s="50"/>
    </row>
    <row r="12470" spans="1:16">
      <c r="A12470" s="50"/>
      <c r="C12470" s="50"/>
      <c r="D12470" s="50"/>
      <c r="E12470" s="56"/>
      <c r="F12470" s="50"/>
      <c r="L12470" s="50"/>
      <c r="N12470" s="50"/>
      <c r="O12470" s="50"/>
      <c r="P12470" s="50"/>
    </row>
    <row r="12471" spans="1:16">
      <c r="A12471" s="50"/>
      <c r="C12471" s="50"/>
      <c r="D12471" s="50"/>
      <c r="E12471" s="56"/>
      <c r="F12471" s="50"/>
      <c r="L12471" s="50"/>
      <c r="N12471" s="50"/>
      <c r="O12471" s="50"/>
      <c r="P12471" s="50"/>
    </row>
    <row r="12472" spans="1:16">
      <c r="A12472" s="50"/>
      <c r="C12472" s="50"/>
      <c r="D12472" s="50"/>
      <c r="E12472" s="56"/>
      <c r="F12472" s="50"/>
      <c r="L12472" s="50"/>
      <c r="N12472" s="50"/>
      <c r="O12472" s="50"/>
      <c r="P12472" s="50"/>
    </row>
    <row r="12473" spans="1:16">
      <c r="A12473" s="50"/>
      <c r="C12473" s="50"/>
      <c r="D12473" s="50"/>
      <c r="E12473" s="56"/>
      <c r="F12473" s="50"/>
      <c r="L12473" s="50"/>
      <c r="N12473" s="50"/>
      <c r="O12473" s="50"/>
      <c r="P12473" s="50"/>
    </row>
    <row r="12474" spans="1:16">
      <c r="A12474" s="50"/>
      <c r="C12474" s="50"/>
      <c r="D12474" s="50"/>
      <c r="E12474" s="56"/>
      <c r="F12474" s="50"/>
      <c r="L12474" s="50"/>
      <c r="N12474" s="50"/>
      <c r="O12474" s="50"/>
      <c r="P12474" s="50"/>
    </row>
    <row r="12475" spans="1:16">
      <c r="A12475" s="50"/>
      <c r="C12475" s="50"/>
      <c r="D12475" s="50"/>
      <c r="E12475" s="56"/>
      <c r="F12475" s="50"/>
      <c r="L12475" s="50"/>
      <c r="N12475" s="50"/>
      <c r="O12475" s="50"/>
      <c r="P12475" s="50"/>
    </row>
    <row r="12476" spans="1:16">
      <c r="A12476" s="50"/>
      <c r="C12476" s="50"/>
      <c r="D12476" s="50"/>
      <c r="E12476" s="56"/>
      <c r="F12476" s="50"/>
      <c r="L12476" s="50"/>
      <c r="N12476" s="50"/>
      <c r="O12476" s="50"/>
      <c r="P12476" s="50"/>
    </row>
    <row r="12477" spans="1:16">
      <c r="A12477" s="50"/>
      <c r="C12477" s="50"/>
      <c r="D12477" s="50"/>
      <c r="E12477" s="56"/>
      <c r="F12477" s="50"/>
      <c r="L12477" s="50"/>
      <c r="N12477" s="50"/>
      <c r="O12477" s="50"/>
      <c r="P12477" s="50"/>
    </row>
    <row r="12478" spans="1:16">
      <c r="A12478" s="50"/>
      <c r="C12478" s="50"/>
      <c r="D12478" s="50"/>
      <c r="E12478" s="56"/>
      <c r="F12478" s="50"/>
      <c r="L12478" s="50"/>
      <c r="N12478" s="50"/>
      <c r="O12478" s="50"/>
      <c r="P12478" s="50"/>
    </row>
    <row r="12479" spans="1:16">
      <c r="A12479" s="50"/>
      <c r="C12479" s="50"/>
      <c r="D12479" s="50"/>
      <c r="E12479" s="56"/>
      <c r="F12479" s="50"/>
      <c r="L12479" s="50"/>
      <c r="N12479" s="50"/>
      <c r="O12479" s="50"/>
      <c r="P12479" s="50"/>
    </row>
    <row r="12480" spans="1:16">
      <c r="A12480" s="50"/>
      <c r="C12480" s="50"/>
      <c r="D12480" s="50"/>
      <c r="E12480" s="56"/>
      <c r="F12480" s="50"/>
      <c r="L12480" s="50"/>
      <c r="N12480" s="50"/>
      <c r="O12480" s="50"/>
      <c r="P12480" s="50"/>
    </row>
    <row r="12481" spans="1:16">
      <c r="A12481" s="50"/>
      <c r="C12481" s="50"/>
      <c r="D12481" s="50"/>
      <c r="E12481" s="56"/>
      <c r="F12481" s="50"/>
      <c r="L12481" s="50"/>
      <c r="N12481" s="50"/>
      <c r="O12481" s="50"/>
      <c r="P12481" s="50"/>
    </row>
    <row r="12482" spans="1:16">
      <c r="A12482" s="50"/>
      <c r="C12482" s="50"/>
      <c r="D12482" s="50"/>
      <c r="E12482" s="56"/>
      <c r="F12482" s="50"/>
      <c r="L12482" s="50"/>
      <c r="N12482" s="50"/>
      <c r="O12482" s="50"/>
      <c r="P12482" s="50"/>
    </row>
    <row r="12483" spans="1:16">
      <c r="A12483" s="50"/>
      <c r="C12483" s="50"/>
      <c r="D12483" s="50"/>
      <c r="E12483" s="56"/>
      <c r="F12483" s="50"/>
      <c r="L12483" s="50"/>
      <c r="N12483" s="50"/>
      <c r="O12483" s="50"/>
      <c r="P12483" s="50"/>
    </row>
    <row r="12484" spans="1:16">
      <c r="A12484" s="50"/>
      <c r="C12484" s="50"/>
      <c r="D12484" s="50"/>
      <c r="E12484" s="56"/>
      <c r="F12484" s="50"/>
      <c r="L12484" s="50"/>
      <c r="N12484" s="50"/>
      <c r="O12484" s="50"/>
      <c r="P12484" s="50"/>
    </row>
    <row r="12485" spans="1:16">
      <c r="A12485" s="50"/>
      <c r="C12485" s="50"/>
      <c r="D12485" s="50"/>
      <c r="E12485" s="56"/>
      <c r="F12485" s="50"/>
      <c r="L12485" s="50"/>
      <c r="N12485" s="50"/>
      <c r="O12485" s="50"/>
      <c r="P12485" s="50"/>
    </row>
    <row r="12486" spans="1:16">
      <c r="A12486" s="50"/>
      <c r="C12486" s="50"/>
      <c r="D12486" s="50"/>
      <c r="E12486" s="56"/>
      <c r="F12486" s="50"/>
      <c r="L12486" s="50"/>
      <c r="N12486" s="50"/>
      <c r="O12486" s="50"/>
      <c r="P12486" s="50"/>
    </row>
    <row r="12487" spans="1:16">
      <c r="A12487" s="50"/>
      <c r="C12487" s="50"/>
      <c r="D12487" s="50"/>
      <c r="E12487" s="56"/>
      <c r="F12487" s="50"/>
      <c r="L12487" s="50"/>
      <c r="N12487" s="50"/>
      <c r="O12487" s="50"/>
      <c r="P12487" s="50"/>
    </row>
    <row r="12488" spans="1:16">
      <c r="A12488" s="50"/>
      <c r="C12488" s="50"/>
      <c r="D12488" s="50"/>
      <c r="E12488" s="56"/>
      <c r="F12488" s="50"/>
      <c r="L12488" s="50"/>
      <c r="N12488" s="50"/>
      <c r="O12488" s="50"/>
      <c r="P12488" s="50"/>
    </row>
    <row r="12489" spans="1:16">
      <c r="A12489" s="50"/>
      <c r="C12489" s="50"/>
      <c r="D12489" s="50"/>
      <c r="E12489" s="56"/>
      <c r="F12489" s="50"/>
      <c r="L12489" s="50"/>
      <c r="N12489" s="50"/>
      <c r="O12489" s="50"/>
      <c r="P12489" s="50"/>
    </row>
    <row r="12490" spans="1:16">
      <c r="A12490" s="50"/>
      <c r="C12490" s="50"/>
      <c r="D12490" s="50"/>
      <c r="E12490" s="56"/>
      <c r="F12490" s="50"/>
      <c r="L12490" s="50"/>
      <c r="N12490" s="50"/>
      <c r="O12490" s="50"/>
      <c r="P12490" s="50"/>
    </row>
    <row r="12491" spans="1:16">
      <c r="A12491" s="50"/>
      <c r="C12491" s="50"/>
      <c r="D12491" s="50"/>
      <c r="E12491" s="56"/>
      <c r="F12491" s="50"/>
      <c r="L12491" s="50"/>
      <c r="N12491" s="50"/>
      <c r="O12491" s="50"/>
      <c r="P12491" s="50"/>
    </row>
    <row r="12492" spans="1:16">
      <c r="A12492" s="50"/>
      <c r="C12492" s="50"/>
      <c r="D12492" s="50"/>
      <c r="E12492" s="56"/>
      <c r="F12492" s="50"/>
      <c r="L12492" s="50"/>
      <c r="N12492" s="50"/>
      <c r="O12492" s="50"/>
      <c r="P12492" s="50"/>
    </row>
    <row r="12493" spans="1:16">
      <c r="A12493" s="50"/>
      <c r="C12493" s="50"/>
      <c r="D12493" s="50"/>
      <c r="E12493" s="56"/>
      <c r="F12493" s="50"/>
      <c r="L12493" s="50"/>
      <c r="N12493" s="50"/>
      <c r="O12493" s="50"/>
      <c r="P12493" s="50"/>
    </row>
    <row r="12494" spans="1:16">
      <c r="A12494" s="50"/>
      <c r="C12494" s="50"/>
      <c r="D12494" s="50"/>
      <c r="E12494" s="56"/>
      <c r="F12494" s="50"/>
      <c r="L12494" s="50"/>
      <c r="N12494" s="50"/>
      <c r="O12494" s="50"/>
      <c r="P12494" s="50"/>
    </row>
    <row r="12495" spans="1:16">
      <c r="A12495" s="50"/>
      <c r="C12495" s="50"/>
      <c r="D12495" s="50"/>
      <c r="E12495" s="56"/>
      <c r="F12495" s="50"/>
      <c r="L12495" s="50"/>
      <c r="N12495" s="50"/>
      <c r="O12495" s="50"/>
      <c r="P12495" s="50"/>
    </row>
    <row r="12496" spans="1:16">
      <c r="A12496" s="50"/>
      <c r="C12496" s="50"/>
      <c r="D12496" s="50"/>
      <c r="E12496" s="56"/>
      <c r="F12496" s="50"/>
      <c r="L12496" s="50"/>
      <c r="N12496" s="50"/>
      <c r="O12496" s="50"/>
      <c r="P12496" s="50"/>
    </row>
    <row r="12497" spans="1:16">
      <c r="A12497" s="50"/>
      <c r="C12497" s="50"/>
      <c r="D12497" s="50"/>
      <c r="E12497" s="56"/>
      <c r="F12497" s="50"/>
      <c r="L12497" s="50"/>
      <c r="N12497" s="50"/>
      <c r="O12497" s="50"/>
      <c r="P12497" s="50"/>
    </row>
    <row r="12498" spans="1:16">
      <c r="A12498" s="50"/>
      <c r="C12498" s="50"/>
      <c r="D12498" s="50"/>
      <c r="E12498" s="56"/>
      <c r="F12498" s="50"/>
      <c r="L12498" s="50"/>
      <c r="N12498" s="50"/>
      <c r="O12498" s="50"/>
      <c r="P12498" s="50"/>
    </row>
    <row r="12499" spans="1:16">
      <c r="A12499" s="50"/>
      <c r="C12499" s="50"/>
      <c r="D12499" s="50"/>
      <c r="E12499" s="56"/>
      <c r="F12499" s="50"/>
      <c r="L12499" s="50"/>
      <c r="N12499" s="50"/>
      <c r="O12499" s="50"/>
      <c r="P12499" s="50"/>
    </row>
    <row r="12500" spans="1:16">
      <c r="A12500" s="50"/>
      <c r="C12500" s="50"/>
      <c r="D12500" s="50"/>
      <c r="E12500" s="56"/>
      <c r="F12500" s="50"/>
      <c r="L12500" s="50"/>
      <c r="N12500" s="50"/>
      <c r="O12500" s="50"/>
      <c r="P12500" s="50"/>
    </row>
    <row r="12501" spans="1:16">
      <c r="A12501" s="50"/>
      <c r="C12501" s="50"/>
      <c r="D12501" s="50"/>
      <c r="E12501" s="56"/>
      <c r="F12501" s="50"/>
      <c r="L12501" s="50"/>
      <c r="N12501" s="50"/>
      <c r="O12501" s="50"/>
      <c r="P12501" s="50"/>
    </row>
    <row r="12502" spans="1:16">
      <c r="A12502" s="50"/>
      <c r="C12502" s="50"/>
      <c r="D12502" s="50"/>
      <c r="E12502" s="56"/>
      <c r="F12502" s="50"/>
      <c r="L12502" s="50"/>
      <c r="N12502" s="50"/>
      <c r="O12502" s="50"/>
      <c r="P12502" s="50"/>
    </row>
    <row r="12503" spans="1:16">
      <c r="A12503" s="50"/>
      <c r="C12503" s="50"/>
      <c r="D12503" s="50"/>
      <c r="E12503" s="56"/>
      <c r="F12503" s="50"/>
      <c r="L12503" s="50"/>
      <c r="N12503" s="50"/>
      <c r="O12503" s="50"/>
      <c r="P12503" s="50"/>
    </row>
    <row r="12504" spans="1:16">
      <c r="A12504" s="50"/>
      <c r="C12504" s="50"/>
      <c r="D12504" s="50"/>
      <c r="E12504" s="56"/>
      <c r="F12504" s="50"/>
      <c r="L12504" s="50"/>
      <c r="N12504" s="50"/>
      <c r="O12504" s="50"/>
      <c r="P12504" s="50"/>
    </row>
    <row r="12505" spans="1:16">
      <c r="A12505" s="50"/>
      <c r="C12505" s="50"/>
      <c r="D12505" s="50"/>
      <c r="E12505" s="56"/>
      <c r="F12505" s="50"/>
      <c r="L12505" s="50"/>
      <c r="N12505" s="50"/>
      <c r="O12505" s="50"/>
      <c r="P12505" s="50"/>
    </row>
    <row r="12506" spans="1:16">
      <c r="A12506" s="50"/>
      <c r="C12506" s="50"/>
      <c r="D12506" s="50"/>
      <c r="E12506" s="56"/>
      <c r="F12506" s="50"/>
      <c r="L12506" s="50"/>
      <c r="N12506" s="50"/>
      <c r="O12506" s="50"/>
      <c r="P12506" s="50"/>
    </row>
    <row r="12507" spans="1:16">
      <c r="A12507" s="50"/>
      <c r="C12507" s="50"/>
      <c r="D12507" s="50"/>
      <c r="E12507" s="56"/>
      <c r="F12507" s="50"/>
      <c r="L12507" s="50"/>
      <c r="N12507" s="50"/>
      <c r="O12507" s="50"/>
      <c r="P12507" s="50"/>
    </row>
    <row r="12508" spans="1:16">
      <c r="A12508" s="50"/>
      <c r="C12508" s="50"/>
      <c r="D12508" s="50"/>
      <c r="E12508" s="56"/>
      <c r="F12508" s="50"/>
      <c r="L12508" s="50"/>
      <c r="N12508" s="50"/>
      <c r="O12508" s="50"/>
      <c r="P12508" s="50"/>
    </row>
    <row r="12509" spans="1:16">
      <c r="A12509" s="50"/>
      <c r="C12509" s="50"/>
      <c r="D12509" s="50"/>
      <c r="E12509" s="56"/>
      <c r="F12509" s="50"/>
      <c r="L12509" s="50"/>
      <c r="N12509" s="50"/>
      <c r="O12509" s="50"/>
      <c r="P12509" s="50"/>
    </row>
    <row r="12510" spans="1:16">
      <c r="A12510" s="50"/>
      <c r="C12510" s="50"/>
      <c r="D12510" s="50"/>
      <c r="E12510" s="56"/>
      <c r="F12510" s="50"/>
      <c r="L12510" s="50"/>
      <c r="N12510" s="50"/>
      <c r="O12510" s="50"/>
      <c r="P12510" s="50"/>
    </row>
    <row r="12511" spans="1:16">
      <c r="A12511" s="50"/>
      <c r="C12511" s="50"/>
      <c r="D12511" s="50"/>
      <c r="E12511" s="56"/>
      <c r="F12511" s="50"/>
      <c r="L12511" s="50"/>
      <c r="N12511" s="50"/>
      <c r="O12511" s="50"/>
      <c r="P12511" s="50"/>
    </row>
    <row r="12512" spans="1:16">
      <c r="A12512" s="50"/>
      <c r="C12512" s="50"/>
      <c r="D12512" s="50"/>
      <c r="E12512" s="56"/>
      <c r="F12512" s="50"/>
      <c r="L12512" s="50"/>
      <c r="N12512" s="50"/>
      <c r="O12512" s="50"/>
      <c r="P12512" s="50"/>
    </row>
    <row r="12513" spans="1:16">
      <c r="A12513" s="50"/>
      <c r="C12513" s="50"/>
      <c r="D12513" s="50"/>
      <c r="E12513" s="56"/>
      <c r="F12513" s="50"/>
      <c r="L12513" s="50"/>
      <c r="N12513" s="50"/>
      <c r="O12513" s="50"/>
      <c r="P12513" s="50"/>
    </row>
    <row r="12514" spans="1:16">
      <c r="A12514" s="50"/>
      <c r="C12514" s="50"/>
      <c r="D12514" s="50"/>
      <c r="E12514" s="56"/>
      <c r="F12514" s="50"/>
      <c r="L12514" s="50"/>
      <c r="N12514" s="50"/>
      <c r="O12514" s="50"/>
      <c r="P12514" s="50"/>
    </row>
    <row r="12515" spans="1:16">
      <c r="A12515" s="50"/>
      <c r="C12515" s="50"/>
      <c r="D12515" s="50"/>
      <c r="E12515" s="56"/>
      <c r="F12515" s="50"/>
      <c r="L12515" s="50"/>
      <c r="N12515" s="50"/>
      <c r="O12515" s="50"/>
      <c r="P12515" s="50"/>
    </row>
    <row r="12516" spans="1:16">
      <c r="A12516" s="50"/>
      <c r="C12516" s="50"/>
      <c r="D12516" s="50"/>
      <c r="E12516" s="56"/>
      <c r="F12516" s="50"/>
      <c r="L12516" s="50"/>
      <c r="N12516" s="50"/>
      <c r="O12516" s="50"/>
      <c r="P12516" s="50"/>
    </row>
    <row r="12517" spans="1:16">
      <c r="A12517" s="50"/>
      <c r="C12517" s="50"/>
      <c r="D12517" s="50"/>
      <c r="E12517" s="56"/>
      <c r="F12517" s="50"/>
      <c r="L12517" s="50"/>
      <c r="N12517" s="50"/>
      <c r="O12517" s="50"/>
      <c r="P12517" s="50"/>
    </row>
    <row r="12518" spans="1:16">
      <c r="A12518" s="50"/>
      <c r="C12518" s="50"/>
      <c r="D12518" s="50"/>
      <c r="E12518" s="56"/>
      <c r="F12518" s="50"/>
      <c r="L12518" s="50"/>
      <c r="N12518" s="50"/>
      <c r="O12518" s="50"/>
      <c r="P12518" s="50"/>
    </row>
    <row r="12519" spans="1:16">
      <c r="A12519" s="50"/>
      <c r="C12519" s="50"/>
      <c r="D12519" s="50"/>
      <c r="E12519" s="56"/>
      <c r="F12519" s="50"/>
      <c r="L12519" s="50"/>
      <c r="N12519" s="50"/>
      <c r="O12519" s="50"/>
      <c r="P12519" s="50"/>
    </row>
    <row r="12520" spans="1:16">
      <c r="A12520" s="50"/>
      <c r="C12520" s="50"/>
      <c r="D12520" s="50"/>
      <c r="E12520" s="56"/>
      <c r="F12520" s="50"/>
      <c r="L12520" s="50"/>
      <c r="N12520" s="50"/>
      <c r="O12520" s="50"/>
      <c r="P12520" s="50"/>
    </row>
    <row r="12521" spans="1:16">
      <c r="A12521" s="50"/>
      <c r="C12521" s="50"/>
      <c r="D12521" s="50"/>
      <c r="E12521" s="56"/>
      <c r="F12521" s="50"/>
      <c r="L12521" s="50"/>
      <c r="N12521" s="50"/>
      <c r="O12521" s="50"/>
      <c r="P12521" s="50"/>
    </row>
    <row r="12522" spans="1:16">
      <c r="A12522" s="50"/>
      <c r="C12522" s="50"/>
      <c r="D12522" s="50"/>
      <c r="E12522" s="56"/>
      <c r="F12522" s="50"/>
      <c r="L12522" s="50"/>
      <c r="N12522" s="50"/>
      <c r="O12522" s="50"/>
      <c r="P12522" s="50"/>
    </row>
    <row r="12523" spans="1:16">
      <c r="A12523" s="50"/>
      <c r="C12523" s="50"/>
      <c r="D12523" s="50"/>
      <c r="E12523" s="56"/>
      <c r="F12523" s="50"/>
      <c r="L12523" s="50"/>
      <c r="N12523" s="50"/>
      <c r="O12523" s="50"/>
      <c r="P12523" s="50"/>
    </row>
    <row r="12524" spans="1:16">
      <c r="A12524" s="50"/>
      <c r="C12524" s="50"/>
      <c r="D12524" s="50"/>
      <c r="E12524" s="56"/>
      <c r="F12524" s="50"/>
      <c r="L12524" s="50"/>
      <c r="N12524" s="50"/>
      <c r="O12524" s="50"/>
      <c r="P12524" s="50"/>
    </row>
    <row r="12525" spans="1:16">
      <c r="A12525" s="50"/>
      <c r="C12525" s="50"/>
      <c r="D12525" s="50"/>
      <c r="E12525" s="56"/>
      <c r="F12525" s="50"/>
      <c r="L12525" s="50"/>
      <c r="N12525" s="50"/>
      <c r="O12525" s="50"/>
      <c r="P12525" s="50"/>
    </row>
    <row r="12526" spans="1:16">
      <c r="A12526" s="50"/>
      <c r="C12526" s="50"/>
      <c r="D12526" s="50"/>
      <c r="E12526" s="56"/>
      <c r="F12526" s="50"/>
      <c r="L12526" s="50"/>
      <c r="N12526" s="50"/>
      <c r="O12526" s="50"/>
      <c r="P12526" s="50"/>
    </row>
    <row r="12527" spans="1:16">
      <c r="A12527" s="50"/>
      <c r="C12527" s="50"/>
      <c r="D12527" s="50"/>
      <c r="E12527" s="56"/>
      <c r="F12527" s="50"/>
      <c r="L12527" s="50"/>
      <c r="N12527" s="50"/>
      <c r="O12527" s="50"/>
      <c r="P12527" s="50"/>
    </row>
    <row r="12528" spans="1:16">
      <c r="A12528" s="50"/>
      <c r="C12528" s="50"/>
      <c r="D12528" s="50"/>
      <c r="E12528" s="56"/>
      <c r="F12528" s="50"/>
      <c r="L12528" s="50"/>
      <c r="N12528" s="50"/>
      <c r="O12528" s="50"/>
      <c r="P12528" s="50"/>
    </row>
    <row r="12529" spans="1:16">
      <c r="A12529" s="50"/>
      <c r="C12529" s="50"/>
      <c r="D12529" s="50"/>
      <c r="E12529" s="56"/>
      <c r="F12529" s="50"/>
      <c r="L12529" s="50"/>
      <c r="N12529" s="50"/>
      <c r="O12529" s="50"/>
      <c r="P12529" s="50"/>
    </row>
    <row r="12530" spans="1:16">
      <c r="A12530" s="50"/>
      <c r="C12530" s="50"/>
      <c r="D12530" s="50"/>
      <c r="E12530" s="56"/>
      <c r="F12530" s="50"/>
      <c r="L12530" s="50"/>
      <c r="N12530" s="50"/>
      <c r="O12530" s="50"/>
      <c r="P12530" s="50"/>
    </row>
    <row r="12531" spans="1:16">
      <c r="A12531" s="50"/>
      <c r="C12531" s="50"/>
      <c r="D12531" s="50"/>
      <c r="E12531" s="56"/>
      <c r="F12531" s="50"/>
      <c r="L12531" s="50"/>
      <c r="N12531" s="50"/>
      <c r="O12531" s="50"/>
      <c r="P12531" s="50"/>
    </row>
    <row r="12532" spans="1:16">
      <c r="A12532" s="50"/>
      <c r="C12532" s="50"/>
      <c r="D12532" s="50"/>
      <c r="E12532" s="56"/>
      <c r="F12532" s="50"/>
      <c r="L12532" s="50"/>
      <c r="N12532" s="50"/>
      <c r="O12532" s="50"/>
      <c r="P12532" s="50"/>
    </row>
    <row r="12533" spans="1:16">
      <c r="A12533" s="50"/>
      <c r="C12533" s="50"/>
      <c r="D12533" s="50"/>
      <c r="E12533" s="56"/>
      <c r="F12533" s="50"/>
      <c r="L12533" s="50"/>
      <c r="N12533" s="50"/>
      <c r="O12533" s="50"/>
      <c r="P12533" s="50"/>
    </row>
    <row r="12534" spans="1:16">
      <c r="A12534" s="50"/>
      <c r="C12534" s="50"/>
      <c r="D12534" s="50"/>
      <c r="E12534" s="56"/>
      <c r="F12534" s="50"/>
      <c r="L12534" s="50"/>
      <c r="N12534" s="50"/>
      <c r="O12534" s="50"/>
      <c r="P12534" s="50"/>
    </row>
    <row r="12535" spans="1:16">
      <c r="A12535" s="50"/>
      <c r="C12535" s="50"/>
      <c r="D12535" s="50"/>
      <c r="E12535" s="56"/>
      <c r="F12535" s="50"/>
      <c r="L12535" s="50"/>
      <c r="N12535" s="50"/>
      <c r="O12535" s="50"/>
      <c r="P12535" s="50"/>
    </row>
    <row r="12536" spans="1:16">
      <c r="A12536" s="50"/>
      <c r="C12536" s="50"/>
      <c r="D12536" s="50"/>
      <c r="E12536" s="56"/>
      <c r="F12536" s="50"/>
      <c r="L12536" s="50"/>
      <c r="N12536" s="50"/>
      <c r="O12536" s="50"/>
      <c r="P12536" s="50"/>
    </row>
    <row r="12537" spans="1:16">
      <c r="A12537" s="50"/>
      <c r="C12537" s="50"/>
      <c r="D12537" s="50"/>
      <c r="E12537" s="56"/>
      <c r="F12537" s="50"/>
      <c r="L12537" s="50"/>
      <c r="N12537" s="50"/>
      <c r="O12537" s="50"/>
      <c r="P12537" s="50"/>
    </row>
    <row r="12538" spans="1:16">
      <c r="A12538" s="50"/>
      <c r="C12538" s="50"/>
      <c r="D12538" s="50"/>
      <c r="E12538" s="56"/>
      <c r="F12538" s="50"/>
      <c r="L12538" s="50"/>
      <c r="N12538" s="50"/>
      <c r="O12538" s="50"/>
      <c r="P12538" s="50"/>
    </row>
    <row r="12539" spans="1:16">
      <c r="A12539" s="50"/>
      <c r="C12539" s="50"/>
      <c r="D12539" s="50"/>
      <c r="E12539" s="56"/>
      <c r="F12539" s="50"/>
      <c r="L12539" s="50"/>
      <c r="N12539" s="50"/>
      <c r="O12539" s="50"/>
      <c r="P12539" s="50"/>
    </row>
    <row r="12540" spans="1:16">
      <c r="A12540" s="50"/>
      <c r="C12540" s="50"/>
      <c r="D12540" s="50"/>
      <c r="E12540" s="56"/>
      <c r="F12540" s="50"/>
      <c r="L12540" s="50"/>
      <c r="N12540" s="50"/>
      <c r="O12540" s="50"/>
      <c r="P12540" s="50"/>
    </row>
    <row r="12541" spans="1:16">
      <c r="A12541" s="50"/>
      <c r="C12541" s="50"/>
      <c r="D12541" s="50"/>
      <c r="E12541" s="56"/>
      <c r="F12541" s="50"/>
      <c r="L12541" s="50"/>
      <c r="N12541" s="50"/>
      <c r="O12541" s="50"/>
      <c r="P12541" s="50"/>
    </row>
    <row r="12542" spans="1:16">
      <c r="A12542" s="50"/>
      <c r="C12542" s="50"/>
      <c r="D12542" s="50"/>
      <c r="E12542" s="56"/>
      <c r="F12542" s="50"/>
      <c r="L12542" s="50"/>
      <c r="N12542" s="50"/>
      <c r="O12542" s="50"/>
      <c r="P12542" s="50"/>
    </row>
    <row r="12543" spans="1:16">
      <c r="A12543" s="50"/>
      <c r="C12543" s="50"/>
      <c r="D12543" s="50"/>
      <c r="E12543" s="56"/>
      <c r="F12543" s="50"/>
      <c r="L12543" s="50"/>
      <c r="N12543" s="50"/>
      <c r="O12543" s="50"/>
      <c r="P12543" s="50"/>
    </row>
    <row r="12544" spans="1:16">
      <c r="A12544" s="50"/>
      <c r="C12544" s="50"/>
      <c r="D12544" s="50"/>
      <c r="E12544" s="56"/>
      <c r="F12544" s="50"/>
      <c r="L12544" s="50"/>
      <c r="N12544" s="50"/>
      <c r="O12544" s="50"/>
      <c r="P12544" s="50"/>
    </row>
    <row r="12545" spans="1:16">
      <c r="A12545" s="50"/>
      <c r="C12545" s="50"/>
      <c r="D12545" s="50"/>
      <c r="E12545" s="56"/>
      <c r="F12545" s="50"/>
      <c r="L12545" s="50"/>
      <c r="N12545" s="50"/>
      <c r="O12545" s="50"/>
      <c r="P12545" s="50"/>
    </row>
    <row r="12546" spans="1:16">
      <c r="A12546" s="50"/>
      <c r="C12546" s="50"/>
      <c r="D12546" s="50"/>
      <c r="E12546" s="56"/>
      <c r="F12546" s="50"/>
      <c r="L12546" s="50"/>
      <c r="N12546" s="50"/>
      <c r="O12546" s="50"/>
      <c r="P12546" s="50"/>
    </row>
    <row r="12547" spans="1:16">
      <c r="A12547" s="50"/>
      <c r="C12547" s="50"/>
      <c r="D12547" s="50"/>
      <c r="E12547" s="56"/>
      <c r="F12547" s="50"/>
      <c r="L12547" s="50"/>
      <c r="N12547" s="50"/>
      <c r="O12547" s="50"/>
      <c r="P12547" s="50"/>
    </row>
    <row r="12548" spans="1:16">
      <c r="A12548" s="50"/>
      <c r="C12548" s="50"/>
      <c r="D12548" s="50"/>
      <c r="E12548" s="56"/>
      <c r="F12548" s="50"/>
      <c r="L12548" s="50"/>
      <c r="N12548" s="50"/>
      <c r="O12548" s="50"/>
      <c r="P12548" s="50"/>
    </row>
    <row r="12549" spans="1:16">
      <c r="A12549" s="50"/>
      <c r="C12549" s="50"/>
      <c r="D12549" s="50"/>
      <c r="E12549" s="56"/>
      <c r="F12549" s="50"/>
      <c r="L12549" s="50"/>
      <c r="N12549" s="50"/>
      <c r="O12549" s="50"/>
      <c r="P12549" s="50"/>
    </row>
    <row r="12550" spans="1:16">
      <c r="A12550" s="50"/>
      <c r="C12550" s="50"/>
      <c r="D12550" s="50"/>
      <c r="E12550" s="56"/>
      <c r="F12550" s="50"/>
      <c r="L12550" s="50"/>
      <c r="N12550" s="50"/>
      <c r="O12550" s="50"/>
      <c r="P12550" s="50"/>
    </row>
    <row r="12551" spans="1:16">
      <c r="A12551" s="50"/>
      <c r="C12551" s="50"/>
      <c r="D12551" s="50"/>
      <c r="E12551" s="56"/>
      <c r="F12551" s="50"/>
      <c r="L12551" s="50"/>
      <c r="N12551" s="50"/>
      <c r="O12551" s="50"/>
      <c r="P12551" s="50"/>
    </row>
    <row r="12552" spans="1:16">
      <c r="A12552" s="50"/>
      <c r="C12552" s="50"/>
      <c r="D12552" s="50"/>
      <c r="E12552" s="56"/>
      <c r="F12552" s="50"/>
      <c r="L12552" s="50"/>
      <c r="N12552" s="50"/>
      <c r="O12552" s="50"/>
      <c r="P12552" s="50"/>
    </row>
    <row r="12553" spans="1:16">
      <c r="A12553" s="50"/>
      <c r="C12553" s="50"/>
      <c r="D12553" s="50"/>
      <c r="E12553" s="56"/>
      <c r="F12553" s="50"/>
      <c r="L12553" s="50"/>
      <c r="N12553" s="50"/>
      <c r="O12553" s="50"/>
      <c r="P12553" s="50"/>
    </row>
    <row r="12554" spans="1:16">
      <c r="A12554" s="50"/>
      <c r="C12554" s="50"/>
      <c r="D12554" s="50"/>
      <c r="E12554" s="56"/>
      <c r="F12554" s="50"/>
      <c r="L12554" s="50"/>
      <c r="N12554" s="50"/>
      <c r="O12554" s="50"/>
      <c r="P12554" s="50"/>
    </row>
    <row r="12555" spans="1:16">
      <c r="A12555" s="50"/>
      <c r="C12555" s="50"/>
      <c r="D12555" s="50"/>
      <c r="E12555" s="56"/>
      <c r="F12555" s="50"/>
      <c r="L12555" s="50"/>
      <c r="N12555" s="50"/>
      <c r="O12555" s="50"/>
      <c r="P12555" s="50"/>
    </row>
    <row r="12556" spans="1:16">
      <c r="A12556" s="50"/>
      <c r="C12556" s="50"/>
      <c r="D12556" s="50"/>
      <c r="E12556" s="56"/>
      <c r="F12556" s="50"/>
      <c r="L12556" s="50"/>
      <c r="N12556" s="50"/>
      <c r="O12556" s="50"/>
      <c r="P12556" s="50"/>
    </row>
    <row r="12557" spans="1:16">
      <c r="A12557" s="50"/>
      <c r="C12557" s="50"/>
      <c r="D12557" s="50"/>
      <c r="E12557" s="56"/>
      <c r="F12557" s="50"/>
      <c r="L12557" s="50"/>
      <c r="N12557" s="50"/>
      <c r="O12557" s="50"/>
      <c r="P12557" s="50"/>
    </row>
    <row r="12558" spans="1:16">
      <c r="A12558" s="50"/>
      <c r="C12558" s="50"/>
      <c r="D12558" s="50"/>
      <c r="E12558" s="56"/>
      <c r="F12558" s="50"/>
      <c r="L12558" s="50"/>
      <c r="N12558" s="50"/>
      <c r="O12558" s="50"/>
      <c r="P12558" s="50"/>
    </row>
    <row r="12559" spans="1:16">
      <c r="A12559" s="50"/>
      <c r="C12559" s="50"/>
      <c r="D12559" s="50"/>
      <c r="E12559" s="56"/>
      <c r="F12559" s="50"/>
      <c r="L12559" s="50"/>
      <c r="N12559" s="50"/>
      <c r="O12559" s="50"/>
      <c r="P12559" s="50"/>
    </row>
    <row r="12560" spans="1:16">
      <c r="A12560" s="50"/>
      <c r="C12560" s="50"/>
      <c r="D12560" s="50"/>
      <c r="E12560" s="56"/>
      <c r="F12560" s="50"/>
      <c r="L12560" s="50"/>
      <c r="N12560" s="50"/>
      <c r="O12560" s="50"/>
      <c r="P12560" s="50"/>
    </row>
    <row r="12561" spans="1:16">
      <c r="A12561" s="50"/>
      <c r="C12561" s="50"/>
      <c r="D12561" s="50"/>
      <c r="E12561" s="56"/>
      <c r="F12561" s="50"/>
      <c r="L12561" s="50"/>
      <c r="N12561" s="50"/>
      <c r="O12561" s="50"/>
      <c r="P12561" s="50"/>
    </row>
    <row r="12562" spans="1:16">
      <c r="A12562" s="50"/>
      <c r="C12562" s="50"/>
      <c r="D12562" s="50"/>
      <c r="E12562" s="56"/>
      <c r="F12562" s="50"/>
      <c r="L12562" s="50"/>
      <c r="N12562" s="50"/>
      <c r="O12562" s="50"/>
      <c r="P12562" s="50"/>
    </row>
    <row r="12563" spans="1:16">
      <c r="A12563" s="50"/>
      <c r="C12563" s="50"/>
      <c r="D12563" s="50"/>
      <c r="E12563" s="56"/>
      <c r="F12563" s="50"/>
      <c r="L12563" s="50"/>
      <c r="N12563" s="50"/>
      <c r="O12563" s="50"/>
      <c r="P12563" s="50"/>
    </row>
    <row r="12564" spans="1:16">
      <c r="A12564" s="50"/>
      <c r="C12564" s="50"/>
      <c r="D12564" s="50"/>
      <c r="E12564" s="56"/>
      <c r="F12564" s="50"/>
      <c r="L12564" s="50"/>
      <c r="N12564" s="50"/>
      <c r="O12564" s="50"/>
      <c r="P12564" s="50"/>
    </row>
    <row r="12565" spans="1:16">
      <c r="A12565" s="50"/>
      <c r="C12565" s="50"/>
      <c r="D12565" s="50"/>
      <c r="E12565" s="56"/>
      <c r="F12565" s="50"/>
      <c r="L12565" s="50"/>
      <c r="N12565" s="50"/>
      <c r="O12565" s="50"/>
      <c r="P12565" s="50"/>
    </row>
    <row r="12566" spans="1:16">
      <c r="A12566" s="50"/>
      <c r="C12566" s="50"/>
      <c r="D12566" s="50"/>
      <c r="E12566" s="56"/>
      <c r="F12566" s="50"/>
      <c r="L12566" s="50"/>
      <c r="N12566" s="50"/>
      <c r="O12566" s="50"/>
      <c r="P12566" s="50"/>
    </row>
    <row r="12567" spans="1:16">
      <c r="A12567" s="50"/>
      <c r="C12567" s="50"/>
      <c r="D12567" s="50"/>
      <c r="E12567" s="56"/>
      <c r="F12567" s="50"/>
      <c r="L12567" s="50"/>
      <c r="N12567" s="50"/>
      <c r="O12567" s="50"/>
      <c r="P12567" s="50"/>
    </row>
    <row r="12568" spans="1:16">
      <c r="A12568" s="50"/>
      <c r="C12568" s="50"/>
      <c r="D12568" s="50"/>
      <c r="E12568" s="56"/>
      <c r="F12568" s="50"/>
      <c r="L12568" s="50"/>
      <c r="N12568" s="50"/>
      <c r="O12568" s="50"/>
      <c r="P12568" s="50"/>
    </row>
    <row r="12569" spans="1:16">
      <c r="A12569" s="50"/>
      <c r="C12569" s="50"/>
      <c r="D12569" s="50"/>
      <c r="E12569" s="56"/>
      <c r="F12569" s="50"/>
      <c r="L12569" s="50"/>
      <c r="N12569" s="50"/>
      <c r="O12569" s="50"/>
      <c r="P12569" s="50"/>
    </row>
    <row r="12570" spans="1:16">
      <c r="A12570" s="50"/>
      <c r="C12570" s="50"/>
      <c r="D12570" s="50"/>
      <c r="E12570" s="56"/>
      <c r="F12570" s="50"/>
      <c r="L12570" s="50"/>
      <c r="N12570" s="50"/>
      <c r="O12570" s="50"/>
      <c r="P12570" s="50"/>
    </row>
    <row r="12571" spans="1:16">
      <c r="A12571" s="50"/>
      <c r="C12571" s="50"/>
      <c r="D12571" s="50"/>
      <c r="E12571" s="56"/>
      <c r="F12571" s="50"/>
      <c r="L12571" s="50"/>
      <c r="N12571" s="50"/>
      <c r="O12571" s="50"/>
      <c r="P12571" s="50"/>
    </row>
    <row r="12572" spans="1:16">
      <c r="A12572" s="50"/>
      <c r="C12572" s="50"/>
      <c r="D12572" s="50"/>
      <c r="E12572" s="56"/>
      <c r="F12572" s="50"/>
      <c r="L12572" s="50"/>
      <c r="N12572" s="50"/>
      <c r="O12572" s="50"/>
      <c r="P12572" s="50"/>
    </row>
    <row r="12573" spans="1:16">
      <c r="A12573" s="50"/>
      <c r="C12573" s="50"/>
      <c r="D12573" s="50"/>
      <c r="E12573" s="56"/>
      <c r="F12573" s="50"/>
      <c r="L12573" s="50"/>
      <c r="N12573" s="50"/>
      <c r="O12573" s="50"/>
      <c r="P12573" s="50"/>
    </row>
    <row r="12574" spans="1:16">
      <c r="A12574" s="50"/>
      <c r="C12574" s="50"/>
      <c r="D12574" s="50"/>
      <c r="E12574" s="56"/>
      <c r="F12574" s="50"/>
      <c r="L12574" s="50"/>
      <c r="N12574" s="50"/>
      <c r="O12574" s="50"/>
      <c r="P12574" s="50"/>
    </row>
    <row r="12575" spans="1:16">
      <c r="A12575" s="50"/>
      <c r="C12575" s="50"/>
      <c r="D12575" s="50"/>
      <c r="E12575" s="56"/>
      <c r="F12575" s="50"/>
      <c r="L12575" s="50"/>
      <c r="N12575" s="50"/>
      <c r="O12575" s="50"/>
      <c r="P12575" s="50"/>
    </row>
    <row r="12576" spans="1:16">
      <c r="A12576" s="50"/>
      <c r="C12576" s="50"/>
      <c r="D12576" s="50"/>
      <c r="E12576" s="56"/>
      <c r="F12576" s="50"/>
      <c r="L12576" s="50"/>
      <c r="N12576" s="50"/>
      <c r="O12576" s="50"/>
      <c r="P12576" s="50"/>
    </row>
    <row r="12577" spans="1:16">
      <c r="A12577" s="50"/>
      <c r="C12577" s="50"/>
      <c r="D12577" s="50"/>
      <c r="E12577" s="56"/>
      <c r="F12577" s="50"/>
      <c r="L12577" s="50"/>
      <c r="N12577" s="50"/>
      <c r="O12577" s="50"/>
      <c r="P12577" s="50"/>
    </row>
    <row r="12578" spans="1:16">
      <c r="A12578" s="50"/>
      <c r="C12578" s="50"/>
      <c r="D12578" s="50"/>
      <c r="E12578" s="56"/>
      <c r="F12578" s="50"/>
      <c r="L12578" s="50"/>
      <c r="N12578" s="50"/>
      <c r="O12578" s="50"/>
      <c r="P12578" s="50"/>
    </row>
    <row r="12579" spans="1:16">
      <c r="A12579" s="50"/>
      <c r="C12579" s="50"/>
      <c r="D12579" s="50"/>
      <c r="E12579" s="56"/>
      <c r="F12579" s="50"/>
      <c r="L12579" s="50"/>
      <c r="N12579" s="50"/>
      <c r="O12579" s="50"/>
      <c r="P12579" s="50"/>
    </row>
    <row r="12580" spans="1:16">
      <c r="A12580" s="50"/>
      <c r="C12580" s="50"/>
      <c r="D12580" s="50"/>
      <c r="E12580" s="56"/>
      <c r="F12580" s="50"/>
      <c r="L12580" s="50"/>
      <c r="N12580" s="50"/>
      <c r="O12580" s="50"/>
      <c r="P12580" s="50"/>
    </row>
    <row r="12581" spans="1:16">
      <c r="A12581" s="50"/>
      <c r="C12581" s="50"/>
      <c r="D12581" s="50"/>
      <c r="E12581" s="56"/>
      <c r="F12581" s="50"/>
      <c r="L12581" s="50"/>
      <c r="N12581" s="50"/>
      <c r="O12581" s="50"/>
      <c r="P12581" s="50"/>
    </row>
    <row r="12582" spans="1:16">
      <c r="A12582" s="50"/>
      <c r="C12582" s="50"/>
      <c r="D12582" s="50"/>
      <c r="E12582" s="56"/>
      <c r="F12582" s="50"/>
      <c r="L12582" s="50"/>
      <c r="N12582" s="50"/>
      <c r="O12582" s="50"/>
      <c r="P12582" s="50"/>
    </row>
    <row r="12583" spans="1:16">
      <c r="A12583" s="50"/>
      <c r="C12583" s="50"/>
      <c r="D12583" s="50"/>
      <c r="E12583" s="56"/>
      <c r="F12583" s="50"/>
      <c r="L12583" s="50"/>
      <c r="N12583" s="50"/>
      <c r="O12583" s="50"/>
      <c r="P12583" s="50"/>
    </row>
    <row r="12584" spans="1:16">
      <c r="A12584" s="50"/>
      <c r="C12584" s="50"/>
      <c r="D12584" s="50"/>
      <c r="E12584" s="56"/>
      <c r="F12584" s="50"/>
      <c r="L12584" s="50"/>
      <c r="N12584" s="50"/>
      <c r="O12584" s="50"/>
      <c r="P12584" s="50"/>
    </row>
    <row r="12585" spans="1:16">
      <c r="A12585" s="50"/>
      <c r="C12585" s="50"/>
      <c r="D12585" s="50"/>
      <c r="E12585" s="56"/>
      <c r="F12585" s="50"/>
      <c r="L12585" s="50"/>
      <c r="N12585" s="50"/>
      <c r="O12585" s="50"/>
      <c r="P12585" s="50"/>
    </row>
    <row r="12586" spans="1:16">
      <c r="A12586" s="50"/>
      <c r="C12586" s="50"/>
      <c r="D12586" s="50"/>
      <c r="E12586" s="56"/>
      <c r="F12586" s="50"/>
      <c r="L12586" s="50"/>
      <c r="N12586" s="50"/>
      <c r="O12586" s="50"/>
      <c r="P12586" s="50"/>
    </row>
    <row r="12587" spans="1:16">
      <c r="A12587" s="50"/>
      <c r="C12587" s="50"/>
      <c r="D12587" s="50"/>
      <c r="E12587" s="56"/>
      <c r="F12587" s="50"/>
      <c r="L12587" s="50"/>
      <c r="N12587" s="50"/>
      <c r="O12587" s="50"/>
      <c r="P12587" s="50"/>
    </row>
    <row r="12588" spans="1:16">
      <c r="A12588" s="50"/>
      <c r="C12588" s="50"/>
      <c r="D12588" s="50"/>
      <c r="E12588" s="56"/>
      <c r="F12588" s="50"/>
      <c r="L12588" s="50"/>
      <c r="N12588" s="50"/>
      <c r="O12588" s="50"/>
      <c r="P12588" s="50"/>
    </row>
    <row r="12589" spans="1:16">
      <c r="A12589" s="50"/>
      <c r="C12589" s="50"/>
      <c r="D12589" s="50"/>
      <c r="E12589" s="56"/>
      <c r="F12589" s="50"/>
      <c r="L12589" s="50"/>
      <c r="N12589" s="50"/>
      <c r="O12589" s="50"/>
      <c r="P12589" s="50"/>
    </row>
    <row r="12590" spans="1:16">
      <c r="A12590" s="50"/>
      <c r="C12590" s="50"/>
      <c r="D12590" s="50"/>
      <c r="E12590" s="56"/>
      <c r="F12590" s="50"/>
      <c r="L12590" s="50"/>
      <c r="N12590" s="50"/>
      <c r="O12590" s="50"/>
      <c r="P12590" s="50"/>
    </row>
    <row r="12591" spans="1:16">
      <c r="A12591" s="50"/>
      <c r="C12591" s="50"/>
      <c r="D12591" s="50"/>
      <c r="E12591" s="56"/>
      <c r="F12591" s="50"/>
      <c r="L12591" s="50"/>
      <c r="N12591" s="50"/>
      <c r="O12591" s="50"/>
      <c r="P12591" s="50"/>
    </row>
    <row r="12592" spans="1:16">
      <c r="A12592" s="50"/>
      <c r="C12592" s="50"/>
      <c r="D12592" s="50"/>
      <c r="E12592" s="56"/>
      <c r="F12592" s="50"/>
      <c r="L12592" s="50"/>
      <c r="N12592" s="50"/>
      <c r="O12592" s="50"/>
      <c r="P12592" s="50"/>
    </row>
    <row r="12593" spans="1:16">
      <c r="A12593" s="50"/>
      <c r="C12593" s="50"/>
      <c r="D12593" s="50"/>
      <c r="E12593" s="56"/>
      <c r="F12593" s="50"/>
      <c r="L12593" s="50"/>
      <c r="N12593" s="50"/>
      <c r="O12593" s="50"/>
      <c r="P12593" s="50"/>
    </row>
    <row r="12594" spans="1:16">
      <c r="A12594" s="50"/>
      <c r="C12594" s="50"/>
      <c r="D12594" s="50"/>
      <c r="E12594" s="56"/>
      <c r="F12594" s="50"/>
      <c r="L12594" s="50"/>
      <c r="N12594" s="50"/>
      <c r="O12594" s="50"/>
      <c r="P12594" s="50"/>
    </row>
    <row r="12595" spans="1:16">
      <c r="A12595" s="50"/>
      <c r="C12595" s="50"/>
      <c r="D12595" s="50"/>
      <c r="E12595" s="56"/>
      <c r="F12595" s="50"/>
      <c r="L12595" s="50"/>
      <c r="N12595" s="50"/>
      <c r="O12595" s="50"/>
      <c r="P12595" s="50"/>
    </row>
    <row r="12596" spans="1:16">
      <c r="A12596" s="50"/>
      <c r="C12596" s="50"/>
      <c r="D12596" s="50"/>
      <c r="E12596" s="56"/>
      <c r="F12596" s="50"/>
      <c r="L12596" s="50"/>
      <c r="N12596" s="50"/>
      <c r="O12596" s="50"/>
      <c r="P12596" s="50"/>
    </row>
    <row r="12597" spans="1:16">
      <c r="A12597" s="50"/>
      <c r="C12597" s="50"/>
      <c r="D12597" s="50"/>
      <c r="E12597" s="56"/>
      <c r="F12597" s="50"/>
      <c r="L12597" s="50"/>
      <c r="N12597" s="50"/>
      <c r="O12597" s="50"/>
      <c r="P12597" s="50"/>
    </row>
    <row r="12598" spans="1:16">
      <c r="A12598" s="50"/>
      <c r="C12598" s="50"/>
      <c r="D12598" s="50"/>
      <c r="E12598" s="56"/>
      <c r="F12598" s="50"/>
      <c r="L12598" s="50"/>
      <c r="N12598" s="50"/>
      <c r="O12598" s="50"/>
      <c r="P12598" s="50"/>
    </row>
    <row r="12599" spans="1:16">
      <c r="A12599" s="50"/>
      <c r="C12599" s="50"/>
      <c r="D12599" s="50"/>
      <c r="E12599" s="56"/>
      <c r="F12599" s="50"/>
      <c r="L12599" s="50"/>
      <c r="N12599" s="50"/>
      <c r="O12599" s="50"/>
      <c r="P12599" s="50"/>
    </row>
    <row r="12600" spans="1:16">
      <c r="A12600" s="50"/>
      <c r="C12600" s="50"/>
      <c r="D12600" s="50"/>
      <c r="E12600" s="56"/>
      <c r="F12600" s="50"/>
      <c r="L12600" s="50"/>
      <c r="N12600" s="50"/>
      <c r="O12600" s="50"/>
      <c r="P12600" s="50"/>
    </row>
    <row r="12601" spans="1:16">
      <c r="A12601" s="50"/>
      <c r="C12601" s="50"/>
      <c r="D12601" s="50"/>
      <c r="E12601" s="56"/>
      <c r="F12601" s="50"/>
      <c r="L12601" s="50"/>
      <c r="N12601" s="50"/>
      <c r="O12601" s="50"/>
      <c r="P12601" s="50"/>
    </row>
    <row r="12602" spans="1:16">
      <c r="A12602" s="50"/>
      <c r="C12602" s="50"/>
      <c r="D12602" s="50"/>
      <c r="E12602" s="56"/>
      <c r="F12602" s="50"/>
      <c r="L12602" s="50"/>
      <c r="N12602" s="50"/>
      <c r="O12602" s="50"/>
      <c r="P12602" s="50"/>
    </row>
    <row r="12603" spans="1:16">
      <c r="A12603" s="50"/>
      <c r="C12603" s="50"/>
      <c r="D12603" s="50"/>
      <c r="E12603" s="56"/>
      <c r="F12603" s="50"/>
      <c r="L12603" s="50"/>
      <c r="N12603" s="50"/>
      <c r="O12603" s="50"/>
      <c r="P12603" s="50"/>
    </row>
    <row r="12604" spans="1:16">
      <c r="A12604" s="50"/>
      <c r="C12604" s="50"/>
      <c r="D12604" s="50"/>
      <c r="E12604" s="56"/>
      <c r="F12604" s="50"/>
      <c r="L12604" s="50"/>
      <c r="N12604" s="50"/>
      <c r="O12604" s="50"/>
      <c r="P12604" s="50"/>
    </row>
    <row r="12605" spans="1:16">
      <c r="A12605" s="50"/>
      <c r="C12605" s="50"/>
      <c r="D12605" s="50"/>
      <c r="E12605" s="56"/>
      <c r="F12605" s="50"/>
      <c r="L12605" s="50"/>
      <c r="N12605" s="50"/>
      <c r="O12605" s="50"/>
      <c r="P12605" s="50"/>
    </row>
    <row r="12606" spans="1:16">
      <c r="A12606" s="50"/>
      <c r="C12606" s="50"/>
      <c r="D12606" s="50"/>
      <c r="E12606" s="56"/>
      <c r="F12606" s="50"/>
      <c r="L12606" s="50"/>
      <c r="N12606" s="50"/>
      <c r="O12606" s="50"/>
      <c r="P12606" s="50"/>
    </row>
    <row r="12607" spans="1:16">
      <c r="A12607" s="50"/>
      <c r="C12607" s="50"/>
      <c r="D12607" s="50"/>
      <c r="E12607" s="56"/>
      <c r="F12607" s="50"/>
      <c r="L12607" s="50"/>
      <c r="N12607" s="50"/>
      <c r="O12607" s="50"/>
      <c r="P12607" s="50"/>
    </row>
    <row r="12608" spans="1:16">
      <c r="A12608" s="50"/>
      <c r="C12608" s="50"/>
      <c r="D12608" s="50"/>
      <c r="E12608" s="56"/>
      <c r="F12608" s="50"/>
      <c r="L12608" s="50"/>
      <c r="N12608" s="50"/>
      <c r="O12608" s="50"/>
      <c r="P12608" s="50"/>
    </row>
    <row r="12609" spans="1:16">
      <c r="A12609" s="50"/>
      <c r="C12609" s="50"/>
      <c r="D12609" s="50"/>
      <c r="E12609" s="56"/>
      <c r="F12609" s="50"/>
      <c r="L12609" s="50"/>
      <c r="N12609" s="50"/>
      <c r="O12609" s="50"/>
      <c r="P12609" s="50"/>
    </row>
    <row r="12610" spans="1:16">
      <c r="A12610" s="50"/>
      <c r="C12610" s="50"/>
      <c r="D12610" s="50"/>
      <c r="E12610" s="56"/>
      <c r="F12610" s="50"/>
      <c r="L12610" s="50"/>
      <c r="N12610" s="50"/>
      <c r="O12610" s="50"/>
      <c r="P12610" s="50"/>
    </row>
    <row r="12611" spans="1:16">
      <c r="A12611" s="50"/>
      <c r="C12611" s="50"/>
      <c r="D12611" s="50"/>
      <c r="E12611" s="56"/>
      <c r="F12611" s="50"/>
      <c r="L12611" s="50"/>
      <c r="N12611" s="50"/>
      <c r="O12611" s="50"/>
      <c r="P12611" s="50"/>
    </row>
    <row r="12612" spans="1:16">
      <c r="A12612" s="50"/>
      <c r="C12612" s="50"/>
      <c r="D12612" s="50"/>
      <c r="E12612" s="56"/>
      <c r="F12612" s="50"/>
      <c r="L12612" s="50"/>
      <c r="N12612" s="50"/>
      <c r="O12612" s="50"/>
      <c r="P12612" s="50"/>
    </row>
    <row r="12613" spans="1:16">
      <c r="A12613" s="50"/>
      <c r="C12613" s="50"/>
      <c r="D12613" s="50"/>
      <c r="E12613" s="56"/>
      <c r="F12613" s="50"/>
      <c r="L12613" s="50"/>
      <c r="N12613" s="50"/>
      <c r="O12613" s="50"/>
      <c r="P12613" s="50"/>
    </row>
    <row r="12614" spans="1:16">
      <c r="A12614" s="50"/>
      <c r="C12614" s="50"/>
      <c r="D12614" s="50"/>
      <c r="E12614" s="56"/>
      <c r="F12614" s="50"/>
      <c r="L12614" s="50"/>
      <c r="N12614" s="50"/>
      <c r="O12614" s="50"/>
      <c r="P12614" s="50"/>
    </row>
    <row r="12615" spans="1:16">
      <c r="A12615" s="50"/>
      <c r="C12615" s="50"/>
      <c r="D12615" s="50"/>
      <c r="E12615" s="56"/>
      <c r="F12615" s="50"/>
      <c r="L12615" s="50"/>
      <c r="N12615" s="50"/>
      <c r="O12615" s="50"/>
      <c r="P12615" s="50"/>
    </row>
    <row r="12616" spans="1:16">
      <c r="A12616" s="50"/>
      <c r="C12616" s="50"/>
      <c r="D12616" s="50"/>
      <c r="E12616" s="56"/>
      <c r="F12616" s="50"/>
      <c r="L12616" s="50"/>
      <c r="N12616" s="50"/>
      <c r="O12616" s="50"/>
      <c r="P12616" s="50"/>
    </row>
    <row r="12617" spans="1:16">
      <c r="A12617" s="50"/>
      <c r="C12617" s="50"/>
      <c r="D12617" s="50"/>
      <c r="E12617" s="56"/>
      <c r="F12617" s="50"/>
      <c r="L12617" s="50"/>
      <c r="N12617" s="50"/>
      <c r="O12617" s="50"/>
      <c r="P12617" s="50"/>
    </row>
    <row r="12618" spans="1:16">
      <c r="A12618" s="50"/>
      <c r="C12618" s="50"/>
      <c r="D12618" s="50"/>
      <c r="E12618" s="56"/>
      <c r="F12618" s="50"/>
      <c r="L12618" s="50"/>
      <c r="N12618" s="50"/>
      <c r="O12618" s="50"/>
      <c r="P12618" s="50"/>
    </row>
    <row r="12619" spans="1:16">
      <c r="A12619" s="50"/>
      <c r="C12619" s="50"/>
      <c r="D12619" s="50"/>
      <c r="E12619" s="56"/>
      <c r="F12619" s="50"/>
      <c r="L12619" s="50"/>
      <c r="N12619" s="50"/>
      <c r="O12619" s="50"/>
      <c r="P12619" s="50"/>
    </row>
    <row r="12620" spans="1:16">
      <c r="A12620" s="50"/>
      <c r="C12620" s="50"/>
      <c r="D12620" s="50"/>
      <c r="E12620" s="56"/>
      <c r="F12620" s="50"/>
      <c r="L12620" s="50"/>
      <c r="N12620" s="50"/>
      <c r="O12620" s="50"/>
      <c r="P12620" s="50"/>
    </row>
    <row r="12621" spans="1:16">
      <c r="A12621" s="50"/>
      <c r="C12621" s="50"/>
      <c r="D12621" s="50"/>
      <c r="E12621" s="56"/>
      <c r="F12621" s="50"/>
      <c r="L12621" s="50"/>
      <c r="N12621" s="50"/>
      <c r="O12621" s="50"/>
      <c r="P12621" s="50"/>
    </row>
    <row r="12622" spans="1:16">
      <c r="A12622" s="50"/>
      <c r="C12622" s="50"/>
      <c r="D12622" s="50"/>
      <c r="E12622" s="56"/>
      <c r="F12622" s="50"/>
      <c r="L12622" s="50"/>
      <c r="N12622" s="50"/>
      <c r="O12622" s="50"/>
      <c r="P12622" s="50"/>
    </row>
    <row r="12623" spans="1:16">
      <c r="A12623" s="50"/>
      <c r="C12623" s="50"/>
      <c r="D12623" s="50"/>
      <c r="E12623" s="56"/>
      <c r="F12623" s="50"/>
      <c r="L12623" s="50"/>
      <c r="N12623" s="50"/>
      <c r="O12623" s="50"/>
      <c r="P12623" s="50"/>
    </row>
    <row r="12624" spans="1:16">
      <c r="A12624" s="50"/>
      <c r="C12624" s="50"/>
      <c r="D12624" s="50"/>
      <c r="E12624" s="56"/>
      <c r="F12624" s="50"/>
      <c r="L12624" s="50"/>
      <c r="N12624" s="50"/>
      <c r="O12624" s="50"/>
      <c r="P12624" s="50"/>
    </row>
    <row r="12625" spans="1:16">
      <c r="A12625" s="50"/>
      <c r="C12625" s="50"/>
      <c r="D12625" s="50"/>
      <c r="E12625" s="56"/>
      <c r="F12625" s="50"/>
      <c r="L12625" s="50"/>
      <c r="N12625" s="50"/>
      <c r="O12625" s="50"/>
      <c r="P12625" s="50"/>
    </row>
    <row r="12626" spans="1:16">
      <c r="A12626" s="50"/>
      <c r="C12626" s="50"/>
      <c r="D12626" s="50"/>
      <c r="E12626" s="56"/>
      <c r="F12626" s="50"/>
      <c r="L12626" s="50"/>
      <c r="N12626" s="50"/>
      <c r="O12626" s="50"/>
      <c r="P12626" s="50"/>
    </row>
    <row r="12627" spans="1:16">
      <c r="A12627" s="50"/>
      <c r="C12627" s="50"/>
      <c r="D12627" s="50"/>
      <c r="E12627" s="56"/>
      <c r="F12627" s="50"/>
      <c r="L12627" s="50"/>
      <c r="N12627" s="50"/>
      <c r="O12627" s="50"/>
      <c r="P12627" s="50"/>
    </row>
    <row r="12628" spans="1:16">
      <c r="A12628" s="50"/>
      <c r="C12628" s="50"/>
      <c r="D12628" s="50"/>
      <c r="E12628" s="56"/>
      <c r="F12628" s="50"/>
      <c r="L12628" s="50"/>
      <c r="N12628" s="50"/>
      <c r="O12628" s="50"/>
      <c r="P12628" s="50"/>
    </row>
    <row r="12629" spans="1:16">
      <c r="A12629" s="50"/>
      <c r="C12629" s="50"/>
      <c r="D12629" s="50"/>
      <c r="E12629" s="56"/>
      <c r="F12629" s="50"/>
      <c r="L12629" s="50"/>
      <c r="N12629" s="50"/>
      <c r="O12629" s="50"/>
      <c r="P12629" s="50"/>
    </row>
    <row r="12630" spans="1:16">
      <c r="A12630" s="50"/>
      <c r="C12630" s="50"/>
      <c r="D12630" s="50"/>
      <c r="E12630" s="56"/>
      <c r="F12630" s="50"/>
      <c r="L12630" s="50"/>
      <c r="N12630" s="50"/>
      <c r="O12630" s="50"/>
      <c r="P12630" s="50"/>
    </row>
    <row r="12631" spans="1:16">
      <c r="A12631" s="50"/>
      <c r="C12631" s="50"/>
      <c r="D12631" s="50"/>
      <c r="E12631" s="56"/>
      <c r="F12631" s="50"/>
      <c r="L12631" s="50"/>
      <c r="N12631" s="50"/>
      <c r="O12631" s="50"/>
      <c r="P12631" s="50"/>
    </row>
    <row r="12632" spans="1:16">
      <c r="A12632" s="50"/>
      <c r="C12632" s="50"/>
      <c r="D12632" s="50"/>
      <c r="E12632" s="56"/>
      <c r="F12632" s="50"/>
      <c r="L12632" s="50"/>
      <c r="N12632" s="50"/>
      <c r="O12632" s="50"/>
      <c r="P12632" s="50"/>
    </row>
    <row r="12633" spans="1:16">
      <c r="A12633" s="50"/>
      <c r="C12633" s="50"/>
      <c r="D12633" s="50"/>
      <c r="E12633" s="56"/>
      <c r="F12633" s="50"/>
      <c r="L12633" s="50"/>
      <c r="N12633" s="50"/>
      <c r="O12633" s="50"/>
      <c r="P12633" s="50"/>
    </row>
    <row r="12634" spans="1:16">
      <c r="A12634" s="50"/>
      <c r="C12634" s="50"/>
      <c r="D12634" s="50"/>
      <c r="E12634" s="56"/>
      <c r="F12634" s="50"/>
      <c r="L12634" s="50"/>
      <c r="N12634" s="50"/>
      <c r="O12634" s="50"/>
      <c r="P12634" s="50"/>
    </row>
    <row r="12635" spans="1:16">
      <c r="A12635" s="50"/>
      <c r="C12635" s="50"/>
      <c r="D12635" s="50"/>
      <c r="E12635" s="56"/>
      <c r="F12635" s="50"/>
      <c r="L12635" s="50"/>
      <c r="N12635" s="50"/>
      <c r="O12635" s="50"/>
      <c r="P12635" s="50"/>
    </row>
    <row r="12636" spans="1:16">
      <c r="A12636" s="50"/>
      <c r="C12636" s="50"/>
      <c r="D12636" s="50"/>
      <c r="E12636" s="56"/>
      <c r="F12636" s="50"/>
      <c r="L12636" s="50"/>
      <c r="N12636" s="50"/>
      <c r="O12636" s="50"/>
      <c r="P12636" s="50"/>
    </row>
    <row r="12637" spans="1:16">
      <c r="A12637" s="50"/>
      <c r="C12637" s="50"/>
      <c r="D12637" s="50"/>
      <c r="E12637" s="56"/>
      <c r="F12637" s="50"/>
      <c r="L12637" s="50"/>
      <c r="N12637" s="50"/>
      <c r="O12637" s="50"/>
      <c r="P12637" s="50"/>
    </row>
    <row r="12638" spans="1:16">
      <c r="A12638" s="50"/>
      <c r="C12638" s="50"/>
      <c r="D12638" s="50"/>
      <c r="E12638" s="56"/>
      <c r="F12638" s="50"/>
      <c r="L12638" s="50"/>
      <c r="N12638" s="50"/>
      <c r="O12638" s="50"/>
      <c r="P12638" s="50"/>
    </row>
    <row r="12639" spans="1:16">
      <c r="A12639" s="50"/>
      <c r="C12639" s="50"/>
      <c r="D12639" s="50"/>
      <c r="E12639" s="56"/>
      <c r="F12639" s="50"/>
      <c r="L12639" s="50"/>
      <c r="N12639" s="50"/>
      <c r="O12639" s="50"/>
      <c r="P12639" s="50"/>
    </row>
    <row r="12640" spans="1:16">
      <c r="A12640" s="50"/>
      <c r="C12640" s="50"/>
      <c r="D12640" s="50"/>
      <c r="E12640" s="56"/>
      <c r="F12640" s="50"/>
      <c r="L12640" s="50"/>
      <c r="N12640" s="50"/>
      <c r="O12640" s="50"/>
      <c r="P12640" s="50"/>
    </row>
    <row r="12641" spans="1:16">
      <c r="A12641" s="50"/>
      <c r="C12641" s="50"/>
      <c r="D12641" s="50"/>
      <c r="E12641" s="56"/>
      <c r="F12641" s="50"/>
      <c r="L12641" s="50"/>
      <c r="N12641" s="50"/>
      <c r="O12641" s="50"/>
      <c r="P12641" s="50"/>
    </row>
    <row r="12642" spans="1:16">
      <c r="A12642" s="50"/>
      <c r="C12642" s="50"/>
      <c r="D12642" s="50"/>
      <c r="E12642" s="56"/>
      <c r="F12642" s="50"/>
      <c r="L12642" s="50"/>
      <c r="N12642" s="50"/>
      <c r="O12642" s="50"/>
      <c r="P12642" s="50"/>
    </row>
    <row r="12643" spans="1:16">
      <c r="A12643" s="50"/>
      <c r="C12643" s="50"/>
      <c r="D12643" s="50"/>
      <c r="E12643" s="56"/>
      <c r="F12643" s="50"/>
      <c r="L12643" s="50"/>
      <c r="N12643" s="50"/>
      <c r="O12643" s="50"/>
      <c r="P12643" s="50"/>
    </row>
    <row r="12644" spans="1:16">
      <c r="A12644" s="50"/>
      <c r="C12644" s="50"/>
      <c r="D12644" s="50"/>
      <c r="E12644" s="56"/>
      <c r="F12644" s="50"/>
      <c r="L12644" s="50"/>
      <c r="N12644" s="50"/>
      <c r="O12644" s="50"/>
      <c r="P12644" s="50"/>
    </row>
    <row r="12645" spans="1:16">
      <c r="A12645" s="50"/>
      <c r="C12645" s="50"/>
      <c r="D12645" s="50"/>
      <c r="E12645" s="56"/>
      <c r="F12645" s="50"/>
      <c r="L12645" s="50"/>
      <c r="N12645" s="50"/>
      <c r="O12645" s="50"/>
      <c r="P12645" s="50"/>
    </row>
    <row r="12646" spans="1:16">
      <c r="A12646" s="50"/>
      <c r="C12646" s="50"/>
      <c r="D12646" s="50"/>
      <c r="E12646" s="56"/>
      <c r="F12646" s="50"/>
      <c r="L12646" s="50"/>
      <c r="N12646" s="50"/>
      <c r="O12646" s="50"/>
      <c r="P12646" s="50"/>
    </row>
    <row r="12647" spans="1:16">
      <c r="A12647" s="50"/>
      <c r="C12647" s="50"/>
      <c r="D12647" s="50"/>
      <c r="E12647" s="56"/>
      <c r="F12647" s="50"/>
      <c r="L12647" s="50"/>
      <c r="N12647" s="50"/>
      <c r="O12647" s="50"/>
      <c r="P12647" s="50"/>
    </row>
    <row r="12648" spans="1:16">
      <c r="A12648" s="50"/>
      <c r="C12648" s="50"/>
      <c r="D12648" s="50"/>
      <c r="E12648" s="56"/>
      <c r="F12648" s="50"/>
      <c r="L12648" s="50"/>
      <c r="N12648" s="50"/>
      <c r="O12648" s="50"/>
      <c r="P12648" s="50"/>
    </row>
    <row r="12649" spans="1:16">
      <c r="A12649" s="50"/>
      <c r="C12649" s="50"/>
      <c r="D12649" s="50"/>
      <c r="E12649" s="56"/>
      <c r="F12649" s="50"/>
      <c r="L12649" s="50"/>
      <c r="N12649" s="50"/>
      <c r="O12649" s="50"/>
      <c r="P12649" s="50"/>
    </row>
    <row r="12650" spans="1:16">
      <c r="A12650" s="50"/>
      <c r="C12650" s="50"/>
      <c r="D12650" s="50"/>
      <c r="E12650" s="56"/>
      <c r="F12650" s="50"/>
      <c r="L12650" s="50"/>
      <c r="N12650" s="50"/>
      <c r="O12650" s="50"/>
      <c r="P12650" s="50"/>
    </row>
    <row r="12651" spans="1:16">
      <c r="A12651" s="50"/>
      <c r="C12651" s="50"/>
      <c r="D12651" s="50"/>
      <c r="E12651" s="56"/>
      <c r="F12651" s="50"/>
      <c r="L12651" s="50"/>
      <c r="N12651" s="50"/>
      <c r="O12651" s="50"/>
      <c r="P12651" s="50"/>
    </row>
    <row r="12652" spans="1:16">
      <c r="A12652" s="50"/>
      <c r="C12652" s="50"/>
      <c r="D12652" s="50"/>
      <c r="E12652" s="56"/>
      <c r="F12652" s="50"/>
      <c r="L12652" s="50"/>
      <c r="N12652" s="50"/>
      <c r="O12652" s="50"/>
      <c r="P12652" s="50"/>
    </row>
    <row r="12653" spans="1:16">
      <c r="A12653" s="50"/>
      <c r="C12653" s="50"/>
      <c r="D12653" s="50"/>
      <c r="E12653" s="56"/>
      <c r="F12653" s="50"/>
      <c r="L12653" s="50"/>
      <c r="N12653" s="50"/>
      <c r="O12653" s="50"/>
      <c r="P12653" s="50"/>
    </row>
    <row r="12654" spans="1:16">
      <c r="A12654" s="50"/>
      <c r="C12654" s="50"/>
      <c r="D12654" s="50"/>
      <c r="E12654" s="56"/>
      <c r="F12654" s="50"/>
      <c r="L12654" s="50"/>
      <c r="N12654" s="50"/>
      <c r="O12654" s="50"/>
      <c r="P12654" s="50"/>
    </row>
    <row r="12655" spans="1:16">
      <c r="A12655" s="50"/>
      <c r="C12655" s="50"/>
      <c r="D12655" s="50"/>
      <c r="E12655" s="56"/>
      <c r="F12655" s="50"/>
      <c r="L12655" s="50"/>
      <c r="N12655" s="50"/>
      <c r="O12655" s="50"/>
      <c r="P12655" s="50"/>
    </row>
    <row r="12656" spans="1:16">
      <c r="A12656" s="50"/>
      <c r="C12656" s="50"/>
      <c r="D12656" s="50"/>
      <c r="E12656" s="56"/>
      <c r="F12656" s="50"/>
      <c r="L12656" s="50"/>
      <c r="N12656" s="50"/>
      <c r="O12656" s="50"/>
      <c r="P12656" s="50"/>
    </row>
    <row r="12657" spans="1:16">
      <c r="A12657" s="50"/>
      <c r="C12657" s="50"/>
      <c r="D12657" s="50"/>
      <c r="E12657" s="56"/>
      <c r="F12657" s="50"/>
      <c r="L12657" s="50"/>
      <c r="N12657" s="50"/>
      <c r="O12657" s="50"/>
      <c r="P12657" s="50"/>
    </row>
    <row r="12658" spans="1:16">
      <c r="A12658" s="50"/>
      <c r="C12658" s="50"/>
      <c r="D12658" s="50"/>
      <c r="E12658" s="56"/>
      <c r="F12658" s="50"/>
      <c r="L12658" s="50"/>
      <c r="N12658" s="50"/>
      <c r="O12658" s="50"/>
      <c r="P12658" s="50"/>
    </row>
    <row r="12659" spans="1:16">
      <c r="A12659" s="50"/>
      <c r="C12659" s="50"/>
      <c r="D12659" s="50"/>
      <c r="E12659" s="56"/>
      <c r="F12659" s="50"/>
      <c r="L12659" s="50"/>
      <c r="N12659" s="50"/>
      <c r="O12659" s="50"/>
      <c r="P12659" s="50"/>
    </row>
    <row r="12660" spans="1:16">
      <c r="A12660" s="50"/>
      <c r="C12660" s="50"/>
      <c r="D12660" s="50"/>
      <c r="E12660" s="56"/>
      <c r="F12660" s="50"/>
      <c r="L12660" s="50"/>
      <c r="N12660" s="50"/>
      <c r="O12660" s="50"/>
      <c r="P12660" s="50"/>
    </row>
    <row r="12661" spans="1:16">
      <c r="A12661" s="50"/>
      <c r="C12661" s="50"/>
      <c r="D12661" s="50"/>
      <c r="E12661" s="56"/>
      <c r="F12661" s="50"/>
      <c r="L12661" s="50"/>
      <c r="N12661" s="50"/>
      <c r="O12661" s="50"/>
      <c r="P12661" s="50"/>
    </row>
    <row r="12662" spans="1:16">
      <c r="A12662" s="50"/>
      <c r="C12662" s="50"/>
      <c r="D12662" s="50"/>
      <c r="E12662" s="56"/>
      <c r="F12662" s="50"/>
      <c r="L12662" s="50"/>
      <c r="N12662" s="50"/>
      <c r="O12662" s="50"/>
      <c r="P12662" s="50"/>
    </row>
    <row r="12663" spans="1:16">
      <c r="A12663" s="50"/>
      <c r="C12663" s="50"/>
      <c r="D12663" s="50"/>
      <c r="E12663" s="56"/>
      <c r="F12663" s="50"/>
      <c r="L12663" s="50"/>
      <c r="N12663" s="50"/>
      <c r="O12663" s="50"/>
      <c r="P12663" s="50"/>
    </row>
    <row r="12664" spans="1:16">
      <c r="A12664" s="50"/>
      <c r="C12664" s="50"/>
      <c r="D12664" s="50"/>
      <c r="E12664" s="56"/>
      <c r="F12664" s="50"/>
      <c r="L12664" s="50"/>
      <c r="N12664" s="50"/>
      <c r="O12664" s="50"/>
      <c r="P12664" s="50"/>
    </row>
    <row r="12665" spans="1:16">
      <c r="A12665" s="50"/>
      <c r="C12665" s="50"/>
      <c r="D12665" s="50"/>
      <c r="E12665" s="56"/>
      <c r="F12665" s="50"/>
      <c r="L12665" s="50"/>
      <c r="N12665" s="50"/>
      <c r="O12665" s="50"/>
      <c r="P12665" s="50"/>
    </row>
    <row r="12666" spans="1:16">
      <c r="A12666" s="50"/>
      <c r="C12666" s="50"/>
      <c r="D12666" s="50"/>
      <c r="E12666" s="56"/>
      <c r="F12666" s="50"/>
      <c r="L12666" s="50"/>
      <c r="N12666" s="50"/>
      <c r="O12666" s="50"/>
      <c r="P12666" s="50"/>
    </row>
    <row r="12667" spans="1:16">
      <c r="A12667" s="50"/>
      <c r="C12667" s="50"/>
      <c r="D12667" s="50"/>
      <c r="E12667" s="56"/>
      <c r="F12667" s="50"/>
      <c r="L12667" s="50"/>
      <c r="N12667" s="50"/>
      <c r="O12667" s="50"/>
      <c r="P12667" s="50"/>
    </row>
    <row r="12668" spans="1:16">
      <c r="A12668" s="50"/>
      <c r="C12668" s="50"/>
      <c r="D12668" s="50"/>
      <c r="E12668" s="56"/>
      <c r="F12668" s="50"/>
      <c r="L12668" s="50"/>
      <c r="N12668" s="50"/>
      <c r="O12668" s="50"/>
      <c r="P12668" s="50"/>
    </row>
    <row r="12669" spans="1:16">
      <c r="A12669" s="50"/>
      <c r="C12669" s="50"/>
      <c r="D12669" s="50"/>
      <c r="E12669" s="56"/>
      <c r="F12669" s="50"/>
      <c r="L12669" s="50"/>
      <c r="N12669" s="50"/>
      <c r="O12669" s="50"/>
      <c r="P12669" s="50"/>
    </row>
    <row r="12670" spans="1:16">
      <c r="A12670" s="50"/>
      <c r="C12670" s="50"/>
      <c r="D12670" s="50"/>
      <c r="E12670" s="56"/>
      <c r="F12670" s="50"/>
      <c r="L12670" s="50"/>
      <c r="N12670" s="50"/>
      <c r="O12670" s="50"/>
      <c r="P12670" s="50"/>
    </row>
    <row r="12671" spans="1:16">
      <c r="A12671" s="50"/>
      <c r="C12671" s="50"/>
      <c r="D12671" s="50"/>
      <c r="E12671" s="56"/>
      <c r="F12671" s="50"/>
      <c r="L12671" s="50"/>
      <c r="N12671" s="50"/>
      <c r="O12671" s="50"/>
      <c r="P12671" s="50"/>
    </row>
    <row r="12672" spans="1:16">
      <c r="A12672" s="50"/>
      <c r="C12672" s="50"/>
      <c r="D12672" s="50"/>
      <c r="E12672" s="56"/>
      <c r="F12672" s="50"/>
      <c r="L12672" s="50"/>
      <c r="N12672" s="50"/>
      <c r="O12672" s="50"/>
      <c r="P12672" s="50"/>
    </row>
    <row r="12673" spans="1:16">
      <c r="A12673" s="50"/>
      <c r="C12673" s="50"/>
      <c r="D12673" s="50"/>
      <c r="E12673" s="56"/>
      <c r="F12673" s="50"/>
      <c r="L12673" s="50"/>
      <c r="N12673" s="50"/>
      <c r="O12673" s="50"/>
      <c r="P12673" s="50"/>
    </row>
    <row r="12674" spans="1:16">
      <c r="A12674" s="50"/>
      <c r="C12674" s="50"/>
      <c r="D12674" s="50"/>
      <c r="E12674" s="56"/>
      <c r="F12674" s="50"/>
      <c r="L12674" s="50"/>
      <c r="N12674" s="50"/>
      <c r="O12674" s="50"/>
      <c r="P12674" s="50"/>
    </row>
    <row r="12675" spans="1:16">
      <c r="A12675" s="50"/>
      <c r="C12675" s="50"/>
      <c r="D12675" s="50"/>
      <c r="E12675" s="56"/>
      <c r="F12675" s="50"/>
      <c r="L12675" s="50"/>
      <c r="N12675" s="50"/>
      <c r="O12675" s="50"/>
      <c r="P12675" s="50"/>
    </row>
    <row r="12676" spans="1:16">
      <c r="A12676" s="50"/>
      <c r="C12676" s="50"/>
      <c r="D12676" s="50"/>
      <c r="E12676" s="56"/>
      <c r="F12676" s="50"/>
      <c r="L12676" s="50"/>
      <c r="N12676" s="50"/>
      <c r="O12676" s="50"/>
      <c r="P12676" s="50"/>
    </row>
    <row r="12677" spans="1:16">
      <c r="A12677" s="50"/>
      <c r="C12677" s="50"/>
      <c r="D12677" s="50"/>
      <c r="E12677" s="56"/>
      <c r="F12677" s="50"/>
      <c r="L12677" s="50"/>
      <c r="N12677" s="50"/>
      <c r="O12677" s="50"/>
      <c r="P12677" s="50"/>
    </row>
    <row r="12678" spans="1:16">
      <c r="A12678" s="50"/>
      <c r="C12678" s="50"/>
      <c r="D12678" s="50"/>
      <c r="E12678" s="56"/>
      <c r="F12678" s="50"/>
      <c r="L12678" s="50"/>
      <c r="N12678" s="50"/>
      <c r="O12678" s="50"/>
      <c r="P12678" s="50"/>
    </row>
    <row r="12679" spans="1:16">
      <c r="A12679" s="50"/>
      <c r="C12679" s="50"/>
      <c r="D12679" s="50"/>
      <c r="E12679" s="56"/>
      <c r="F12679" s="50"/>
      <c r="L12679" s="50"/>
      <c r="N12679" s="50"/>
      <c r="O12679" s="50"/>
      <c r="P12679" s="50"/>
    </row>
    <row r="12680" spans="1:16">
      <c r="A12680" s="50"/>
      <c r="C12680" s="50"/>
      <c r="D12680" s="50"/>
      <c r="E12680" s="56"/>
      <c r="F12680" s="50"/>
      <c r="L12680" s="50"/>
      <c r="N12680" s="50"/>
      <c r="O12680" s="50"/>
      <c r="P12680" s="50"/>
    </row>
    <row r="12681" spans="1:16">
      <c r="A12681" s="50"/>
      <c r="C12681" s="50"/>
      <c r="D12681" s="50"/>
      <c r="E12681" s="56"/>
      <c r="F12681" s="50"/>
      <c r="L12681" s="50"/>
      <c r="N12681" s="50"/>
      <c r="O12681" s="50"/>
      <c r="P12681" s="50"/>
    </row>
    <row r="12682" spans="1:16">
      <c r="A12682" s="50"/>
      <c r="C12682" s="50"/>
      <c r="D12682" s="50"/>
      <c r="E12682" s="56"/>
      <c r="F12682" s="50"/>
      <c r="L12682" s="50"/>
      <c r="N12682" s="50"/>
      <c r="O12682" s="50"/>
      <c r="P12682" s="50"/>
    </row>
    <row r="12683" spans="1:16">
      <c r="A12683" s="50"/>
      <c r="C12683" s="50"/>
      <c r="D12683" s="50"/>
      <c r="E12683" s="56"/>
      <c r="F12683" s="50"/>
      <c r="L12683" s="50"/>
      <c r="N12683" s="50"/>
      <c r="O12683" s="50"/>
      <c r="P12683" s="50"/>
    </row>
    <row r="12684" spans="1:16">
      <c r="A12684" s="50"/>
      <c r="C12684" s="50"/>
      <c r="D12684" s="50"/>
      <c r="E12684" s="56"/>
      <c r="F12684" s="50"/>
      <c r="L12684" s="50"/>
      <c r="N12684" s="50"/>
      <c r="O12684" s="50"/>
      <c r="P12684" s="50"/>
    </row>
    <row r="12685" spans="1:16">
      <c r="A12685" s="50"/>
      <c r="C12685" s="50"/>
      <c r="D12685" s="50"/>
      <c r="E12685" s="56"/>
      <c r="F12685" s="50"/>
      <c r="L12685" s="50"/>
      <c r="N12685" s="50"/>
      <c r="O12685" s="50"/>
      <c r="P12685" s="50"/>
    </row>
    <row r="12686" spans="1:16">
      <c r="A12686" s="50"/>
      <c r="C12686" s="50"/>
      <c r="D12686" s="50"/>
      <c r="E12686" s="56"/>
      <c r="F12686" s="50"/>
      <c r="L12686" s="50"/>
      <c r="N12686" s="50"/>
      <c r="O12686" s="50"/>
      <c r="P12686" s="50"/>
    </row>
    <row r="12687" spans="1:16">
      <c r="A12687" s="50"/>
      <c r="C12687" s="50"/>
      <c r="D12687" s="50"/>
      <c r="E12687" s="56"/>
      <c r="F12687" s="50"/>
      <c r="L12687" s="50"/>
      <c r="N12687" s="50"/>
      <c r="O12687" s="50"/>
      <c r="P12687" s="50"/>
    </row>
    <row r="12688" spans="1:16">
      <c r="A12688" s="50"/>
      <c r="C12688" s="50"/>
      <c r="D12688" s="50"/>
      <c r="E12688" s="56"/>
      <c r="F12688" s="50"/>
      <c r="L12688" s="50"/>
      <c r="N12688" s="50"/>
      <c r="O12688" s="50"/>
      <c r="P12688" s="50"/>
    </row>
    <row r="12689" spans="1:16">
      <c r="A12689" s="50"/>
      <c r="C12689" s="50"/>
      <c r="D12689" s="50"/>
      <c r="E12689" s="56"/>
      <c r="F12689" s="50"/>
      <c r="L12689" s="50"/>
      <c r="N12689" s="50"/>
      <c r="O12689" s="50"/>
      <c r="P12689" s="50"/>
    </row>
    <row r="12690" spans="1:16">
      <c r="A12690" s="50"/>
      <c r="C12690" s="50"/>
      <c r="D12690" s="50"/>
      <c r="E12690" s="56"/>
      <c r="F12690" s="50"/>
      <c r="L12690" s="50"/>
      <c r="N12690" s="50"/>
      <c r="O12690" s="50"/>
      <c r="P12690" s="50"/>
    </row>
    <row r="12691" spans="1:16">
      <c r="A12691" s="50"/>
      <c r="C12691" s="50"/>
      <c r="D12691" s="50"/>
      <c r="E12691" s="56"/>
      <c r="F12691" s="50"/>
      <c r="L12691" s="50"/>
      <c r="N12691" s="50"/>
      <c r="O12691" s="50"/>
      <c r="P12691" s="50"/>
    </row>
    <row r="12692" spans="1:16">
      <c r="A12692" s="50"/>
      <c r="C12692" s="50"/>
      <c r="D12692" s="50"/>
      <c r="E12692" s="56"/>
      <c r="F12692" s="50"/>
      <c r="L12692" s="50"/>
      <c r="N12692" s="50"/>
      <c r="O12692" s="50"/>
      <c r="P12692" s="50"/>
    </row>
    <row r="12693" spans="1:16">
      <c r="A12693" s="50"/>
      <c r="C12693" s="50"/>
      <c r="D12693" s="50"/>
      <c r="E12693" s="56"/>
      <c r="F12693" s="50"/>
      <c r="L12693" s="50"/>
      <c r="N12693" s="50"/>
      <c r="O12693" s="50"/>
      <c r="P12693" s="50"/>
    </row>
    <row r="12694" spans="1:16">
      <c r="A12694" s="50"/>
      <c r="C12694" s="50"/>
      <c r="D12694" s="50"/>
      <c r="E12694" s="56"/>
      <c r="F12694" s="50"/>
      <c r="L12694" s="50"/>
      <c r="N12694" s="50"/>
      <c r="O12694" s="50"/>
      <c r="P12694" s="50"/>
    </row>
    <row r="12695" spans="1:16">
      <c r="A12695" s="50"/>
      <c r="C12695" s="50"/>
      <c r="D12695" s="50"/>
      <c r="E12695" s="56"/>
      <c r="F12695" s="50"/>
      <c r="L12695" s="50"/>
      <c r="N12695" s="50"/>
      <c r="O12695" s="50"/>
      <c r="P12695" s="50"/>
    </row>
    <row r="12696" spans="1:16">
      <c r="A12696" s="50"/>
      <c r="C12696" s="50"/>
      <c r="D12696" s="50"/>
      <c r="E12696" s="56"/>
      <c r="F12696" s="50"/>
      <c r="L12696" s="50"/>
      <c r="N12696" s="50"/>
      <c r="O12696" s="50"/>
      <c r="P12696" s="50"/>
    </row>
    <row r="12697" spans="1:16">
      <c r="A12697" s="50"/>
      <c r="C12697" s="50"/>
      <c r="D12697" s="50"/>
      <c r="E12697" s="56"/>
      <c r="F12697" s="50"/>
      <c r="L12697" s="50"/>
      <c r="N12697" s="50"/>
      <c r="O12697" s="50"/>
      <c r="P12697" s="50"/>
    </row>
    <row r="12698" spans="1:16">
      <c r="A12698" s="50"/>
      <c r="C12698" s="50"/>
      <c r="D12698" s="50"/>
      <c r="E12698" s="56"/>
      <c r="F12698" s="50"/>
      <c r="L12698" s="50"/>
      <c r="N12698" s="50"/>
      <c r="O12698" s="50"/>
      <c r="P12698" s="50"/>
    </row>
    <row r="12699" spans="1:16">
      <c r="A12699" s="50"/>
      <c r="C12699" s="50"/>
      <c r="D12699" s="50"/>
      <c r="E12699" s="56"/>
      <c r="F12699" s="50"/>
      <c r="L12699" s="50"/>
      <c r="N12699" s="50"/>
      <c r="O12699" s="50"/>
      <c r="P12699" s="50"/>
    </row>
    <row r="12700" spans="1:16">
      <c r="A12700" s="50"/>
      <c r="C12700" s="50"/>
      <c r="D12700" s="50"/>
      <c r="E12700" s="56"/>
      <c r="F12700" s="50"/>
      <c r="L12700" s="50"/>
      <c r="N12700" s="50"/>
      <c r="O12700" s="50"/>
      <c r="P12700" s="50"/>
    </row>
    <row r="12701" spans="1:16">
      <c r="A12701" s="50"/>
      <c r="C12701" s="50"/>
      <c r="D12701" s="50"/>
      <c r="E12701" s="56"/>
      <c r="F12701" s="50"/>
      <c r="L12701" s="50"/>
      <c r="N12701" s="50"/>
      <c r="O12701" s="50"/>
      <c r="P12701" s="50"/>
    </row>
    <row r="12702" spans="1:16">
      <c r="A12702" s="50"/>
      <c r="C12702" s="50"/>
      <c r="D12702" s="50"/>
      <c r="E12702" s="56"/>
      <c r="F12702" s="50"/>
      <c r="L12702" s="50"/>
      <c r="N12702" s="50"/>
      <c r="O12702" s="50"/>
      <c r="P12702" s="50"/>
    </row>
    <row r="12703" spans="1:16">
      <c r="A12703" s="50"/>
      <c r="C12703" s="50"/>
      <c r="D12703" s="50"/>
      <c r="E12703" s="56"/>
      <c r="F12703" s="50"/>
      <c r="L12703" s="50"/>
      <c r="N12703" s="50"/>
      <c r="O12703" s="50"/>
      <c r="P12703" s="50"/>
    </row>
    <row r="12704" spans="1:16">
      <c r="A12704" s="50"/>
      <c r="C12704" s="50"/>
      <c r="D12704" s="50"/>
      <c r="E12704" s="56"/>
      <c r="F12704" s="50"/>
      <c r="L12704" s="50"/>
      <c r="N12704" s="50"/>
      <c r="O12704" s="50"/>
      <c r="P12704" s="50"/>
    </row>
    <row r="12705" spans="1:16">
      <c r="A12705" s="50"/>
      <c r="C12705" s="50"/>
      <c r="D12705" s="50"/>
      <c r="E12705" s="56"/>
      <c r="F12705" s="50"/>
      <c r="L12705" s="50"/>
      <c r="N12705" s="50"/>
      <c r="O12705" s="50"/>
      <c r="P12705" s="50"/>
    </row>
    <row r="12706" spans="1:16">
      <c r="A12706" s="50"/>
      <c r="C12706" s="50"/>
      <c r="D12706" s="50"/>
      <c r="E12706" s="56"/>
      <c r="F12706" s="50"/>
      <c r="L12706" s="50"/>
      <c r="N12706" s="50"/>
      <c r="O12706" s="50"/>
      <c r="P12706" s="50"/>
    </row>
    <row r="12707" spans="1:16">
      <c r="A12707" s="50"/>
      <c r="C12707" s="50"/>
      <c r="D12707" s="50"/>
      <c r="E12707" s="56"/>
      <c r="F12707" s="50"/>
      <c r="L12707" s="50"/>
      <c r="N12707" s="50"/>
      <c r="O12707" s="50"/>
      <c r="P12707" s="50"/>
    </row>
    <row r="12708" spans="1:16">
      <c r="A12708" s="50"/>
      <c r="C12708" s="50"/>
      <c r="D12708" s="50"/>
      <c r="E12708" s="56"/>
      <c r="F12708" s="50"/>
      <c r="L12708" s="50"/>
      <c r="N12708" s="50"/>
      <c r="O12708" s="50"/>
      <c r="P12708" s="50"/>
    </row>
    <row r="12709" spans="1:16">
      <c r="A12709" s="50"/>
      <c r="C12709" s="50"/>
      <c r="D12709" s="50"/>
      <c r="E12709" s="56"/>
      <c r="F12709" s="50"/>
      <c r="L12709" s="50"/>
      <c r="N12709" s="50"/>
      <c r="O12709" s="50"/>
      <c r="P12709" s="50"/>
    </row>
    <row r="12710" spans="1:16">
      <c r="A12710" s="50"/>
      <c r="C12710" s="50"/>
      <c r="D12710" s="50"/>
      <c r="E12710" s="56"/>
      <c r="F12710" s="50"/>
      <c r="L12710" s="50"/>
      <c r="N12710" s="50"/>
      <c r="O12710" s="50"/>
      <c r="P12710" s="50"/>
    </row>
    <row r="12711" spans="1:16">
      <c r="A12711" s="50"/>
      <c r="C12711" s="50"/>
      <c r="D12711" s="50"/>
      <c r="E12711" s="56"/>
      <c r="F12711" s="50"/>
      <c r="L12711" s="50"/>
      <c r="N12711" s="50"/>
      <c r="O12711" s="50"/>
      <c r="P12711" s="50"/>
    </row>
    <row r="12712" spans="1:16">
      <c r="A12712" s="50"/>
      <c r="C12712" s="50"/>
      <c r="D12712" s="50"/>
      <c r="E12712" s="56"/>
      <c r="F12712" s="50"/>
      <c r="L12712" s="50"/>
      <c r="N12712" s="50"/>
      <c r="O12712" s="50"/>
      <c r="P12712" s="50"/>
    </row>
    <row r="12713" spans="1:16">
      <c r="A12713" s="50"/>
      <c r="C12713" s="50"/>
      <c r="D12713" s="50"/>
      <c r="E12713" s="56"/>
      <c r="F12713" s="50"/>
      <c r="L12713" s="50"/>
      <c r="N12713" s="50"/>
      <c r="O12713" s="50"/>
      <c r="P12713" s="50"/>
    </row>
    <row r="12714" spans="1:16">
      <c r="A12714" s="50"/>
      <c r="C12714" s="50"/>
      <c r="D12714" s="50"/>
      <c r="E12714" s="56"/>
      <c r="F12714" s="50"/>
      <c r="L12714" s="50"/>
      <c r="N12714" s="50"/>
      <c r="O12714" s="50"/>
      <c r="P12714" s="50"/>
    </row>
    <row r="12715" spans="1:16">
      <c r="A12715" s="50"/>
      <c r="C12715" s="50"/>
      <c r="D12715" s="50"/>
      <c r="E12715" s="56"/>
      <c r="F12715" s="50"/>
      <c r="L12715" s="50"/>
      <c r="N12715" s="50"/>
      <c r="O12715" s="50"/>
      <c r="P12715" s="50"/>
    </row>
    <row r="12716" spans="1:16">
      <c r="A12716" s="50"/>
      <c r="C12716" s="50"/>
      <c r="D12716" s="50"/>
      <c r="E12716" s="56"/>
      <c r="F12716" s="50"/>
      <c r="L12716" s="50"/>
      <c r="N12716" s="50"/>
      <c r="O12716" s="50"/>
      <c r="P12716" s="50"/>
    </row>
    <row r="12717" spans="1:16">
      <c r="A12717" s="50"/>
      <c r="C12717" s="50"/>
      <c r="D12717" s="50"/>
      <c r="E12717" s="56"/>
      <c r="F12717" s="50"/>
      <c r="L12717" s="50"/>
      <c r="N12717" s="50"/>
      <c r="O12717" s="50"/>
      <c r="P12717" s="50"/>
    </row>
    <row r="12718" spans="1:16">
      <c r="A12718" s="50"/>
      <c r="C12718" s="50"/>
      <c r="D12718" s="50"/>
      <c r="E12718" s="56"/>
      <c r="F12718" s="50"/>
      <c r="L12718" s="50"/>
      <c r="N12718" s="50"/>
      <c r="O12718" s="50"/>
      <c r="P12718" s="50"/>
    </row>
    <row r="12719" spans="1:16">
      <c r="A12719" s="50"/>
      <c r="C12719" s="50"/>
      <c r="D12719" s="50"/>
      <c r="E12719" s="56"/>
      <c r="F12719" s="50"/>
      <c r="L12719" s="50"/>
      <c r="N12719" s="50"/>
      <c r="O12719" s="50"/>
      <c r="P12719" s="50"/>
    </row>
    <row r="12720" spans="1:16">
      <c r="A12720" s="50"/>
      <c r="C12720" s="50"/>
      <c r="D12720" s="50"/>
      <c r="E12720" s="56"/>
      <c r="F12720" s="50"/>
      <c r="L12720" s="50"/>
      <c r="N12720" s="50"/>
      <c r="O12720" s="50"/>
      <c r="P12720" s="50"/>
    </row>
    <row r="12721" spans="1:16">
      <c r="A12721" s="50"/>
      <c r="C12721" s="50"/>
      <c r="D12721" s="50"/>
      <c r="E12721" s="56"/>
      <c r="F12721" s="50"/>
      <c r="L12721" s="50"/>
      <c r="N12721" s="50"/>
      <c r="O12721" s="50"/>
      <c r="P12721" s="50"/>
    </row>
    <row r="12722" spans="1:16">
      <c r="A12722" s="50"/>
      <c r="C12722" s="50"/>
      <c r="D12722" s="50"/>
      <c r="E12722" s="56"/>
      <c r="F12722" s="50"/>
      <c r="L12722" s="50"/>
      <c r="N12722" s="50"/>
      <c r="O12722" s="50"/>
      <c r="P12722" s="50"/>
    </row>
    <row r="12723" spans="1:16">
      <c r="A12723" s="50"/>
      <c r="C12723" s="50"/>
      <c r="D12723" s="50"/>
      <c r="E12723" s="56"/>
      <c r="F12723" s="50"/>
      <c r="L12723" s="50"/>
      <c r="N12723" s="50"/>
      <c r="O12723" s="50"/>
      <c r="P12723" s="50"/>
    </row>
    <row r="12724" spans="1:16">
      <c r="A12724" s="50"/>
      <c r="C12724" s="50"/>
      <c r="D12724" s="50"/>
      <c r="E12724" s="56"/>
      <c r="F12724" s="50"/>
      <c r="L12724" s="50"/>
      <c r="N12724" s="50"/>
      <c r="O12724" s="50"/>
      <c r="P12724" s="50"/>
    </row>
    <row r="12725" spans="1:16">
      <c r="A12725" s="50"/>
      <c r="C12725" s="50"/>
      <c r="D12725" s="50"/>
      <c r="E12725" s="56"/>
      <c r="F12725" s="50"/>
      <c r="L12725" s="50"/>
      <c r="N12725" s="50"/>
      <c r="O12725" s="50"/>
      <c r="P12725" s="50"/>
    </row>
    <row r="12726" spans="1:16">
      <c r="A12726" s="50"/>
      <c r="C12726" s="50"/>
      <c r="D12726" s="50"/>
      <c r="E12726" s="56"/>
      <c r="F12726" s="50"/>
      <c r="L12726" s="50"/>
      <c r="N12726" s="50"/>
      <c r="O12726" s="50"/>
      <c r="P12726" s="50"/>
    </row>
    <row r="12727" spans="1:16">
      <c r="A12727" s="50"/>
      <c r="C12727" s="50"/>
      <c r="D12727" s="50"/>
      <c r="E12727" s="56"/>
      <c r="F12727" s="50"/>
      <c r="L12727" s="50"/>
      <c r="N12727" s="50"/>
      <c r="O12727" s="50"/>
      <c r="P12727" s="50"/>
    </row>
    <row r="12728" spans="1:16">
      <c r="A12728" s="50"/>
      <c r="C12728" s="50"/>
      <c r="D12728" s="50"/>
      <c r="E12728" s="56"/>
      <c r="F12728" s="50"/>
      <c r="L12728" s="50"/>
      <c r="N12728" s="50"/>
      <c r="O12728" s="50"/>
      <c r="P12728" s="50"/>
    </row>
    <row r="12729" spans="1:16">
      <c r="A12729" s="50"/>
      <c r="C12729" s="50"/>
      <c r="D12729" s="50"/>
      <c r="E12729" s="56"/>
      <c r="F12729" s="50"/>
      <c r="L12729" s="50"/>
      <c r="N12729" s="50"/>
      <c r="O12729" s="50"/>
      <c r="P12729" s="50"/>
    </row>
    <row r="12730" spans="1:16">
      <c r="A12730" s="50"/>
      <c r="C12730" s="50"/>
      <c r="D12730" s="50"/>
      <c r="E12730" s="56"/>
      <c r="F12730" s="50"/>
      <c r="L12730" s="50"/>
      <c r="N12730" s="50"/>
      <c r="O12730" s="50"/>
      <c r="P12730" s="50"/>
    </row>
    <row r="12731" spans="1:16">
      <c r="A12731" s="50"/>
      <c r="C12731" s="50"/>
      <c r="D12731" s="50"/>
      <c r="E12731" s="56"/>
      <c r="F12731" s="50"/>
      <c r="L12731" s="50"/>
      <c r="N12731" s="50"/>
      <c r="O12731" s="50"/>
      <c r="P12731" s="50"/>
    </row>
    <row r="12732" spans="1:16">
      <c r="A12732" s="50"/>
      <c r="C12732" s="50"/>
      <c r="D12732" s="50"/>
      <c r="E12732" s="56"/>
      <c r="F12732" s="50"/>
      <c r="L12732" s="50"/>
      <c r="N12732" s="50"/>
      <c r="O12732" s="50"/>
      <c r="P12732" s="50"/>
    </row>
    <row r="12733" spans="1:16">
      <c r="A12733" s="50"/>
      <c r="C12733" s="50"/>
      <c r="D12733" s="50"/>
      <c r="E12733" s="56"/>
      <c r="F12733" s="50"/>
      <c r="L12733" s="50"/>
      <c r="N12733" s="50"/>
      <c r="O12733" s="50"/>
      <c r="P12733" s="50"/>
    </row>
    <row r="12734" spans="1:16">
      <c r="A12734" s="50"/>
      <c r="C12734" s="50"/>
      <c r="D12734" s="50"/>
      <c r="E12734" s="56"/>
      <c r="F12734" s="50"/>
      <c r="L12734" s="50"/>
      <c r="N12734" s="50"/>
      <c r="O12734" s="50"/>
      <c r="P12734" s="50"/>
    </row>
    <row r="12735" spans="1:16">
      <c r="A12735" s="50"/>
      <c r="C12735" s="50"/>
      <c r="D12735" s="50"/>
      <c r="E12735" s="56"/>
      <c r="F12735" s="50"/>
      <c r="L12735" s="50"/>
      <c r="N12735" s="50"/>
      <c r="O12735" s="50"/>
      <c r="P12735" s="50"/>
    </row>
    <row r="12736" spans="1:16">
      <c r="A12736" s="50"/>
      <c r="C12736" s="50"/>
      <c r="D12736" s="50"/>
      <c r="E12736" s="56"/>
      <c r="F12736" s="50"/>
      <c r="L12736" s="50"/>
      <c r="N12736" s="50"/>
      <c r="O12736" s="50"/>
      <c r="P12736" s="50"/>
    </row>
    <row r="12737" spans="1:16">
      <c r="A12737" s="50"/>
      <c r="C12737" s="50"/>
      <c r="D12737" s="50"/>
      <c r="E12737" s="56"/>
      <c r="F12737" s="50"/>
      <c r="L12737" s="50"/>
      <c r="N12737" s="50"/>
      <c r="O12737" s="50"/>
      <c r="P12737" s="50"/>
    </row>
    <row r="12738" spans="1:16">
      <c r="A12738" s="50"/>
      <c r="C12738" s="50"/>
      <c r="D12738" s="50"/>
      <c r="E12738" s="56"/>
      <c r="F12738" s="50"/>
      <c r="L12738" s="50"/>
      <c r="N12738" s="50"/>
      <c r="O12738" s="50"/>
      <c r="P12738" s="50"/>
    </row>
    <row r="12739" spans="1:16">
      <c r="A12739" s="50"/>
      <c r="C12739" s="50"/>
      <c r="D12739" s="50"/>
      <c r="E12739" s="56"/>
      <c r="F12739" s="50"/>
      <c r="L12739" s="50"/>
      <c r="N12739" s="50"/>
      <c r="O12739" s="50"/>
      <c r="P12739" s="50"/>
    </row>
    <row r="12740" spans="1:16">
      <c r="A12740" s="50"/>
      <c r="C12740" s="50"/>
      <c r="D12740" s="50"/>
      <c r="E12740" s="56"/>
      <c r="F12740" s="50"/>
      <c r="L12740" s="50"/>
      <c r="N12740" s="50"/>
      <c r="O12740" s="50"/>
      <c r="P12740" s="50"/>
    </row>
    <row r="12741" spans="1:16">
      <c r="A12741" s="50"/>
      <c r="C12741" s="50"/>
      <c r="D12741" s="50"/>
      <c r="E12741" s="56"/>
      <c r="F12741" s="50"/>
      <c r="L12741" s="50"/>
      <c r="N12741" s="50"/>
      <c r="O12741" s="50"/>
      <c r="P12741" s="50"/>
    </row>
    <row r="12742" spans="1:16">
      <c r="A12742" s="50"/>
      <c r="C12742" s="50"/>
      <c r="D12742" s="50"/>
      <c r="E12742" s="56"/>
      <c r="F12742" s="50"/>
      <c r="L12742" s="50"/>
      <c r="N12742" s="50"/>
      <c r="O12742" s="50"/>
      <c r="P12742" s="50"/>
    </row>
    <row r="12743" spans="1:16">
      <c r="A12743" s="50"/>
      <c r="C12743" s="50"/>
      <c r="D12743" s="50"/>
      <c r="E12743" s="56"/>
      <c r="F12743" s="50"/>
      <c r="L12743" s="50"/>
      <c r="N12743" s="50"/>
      <c r="O12743" s="50"/>
      <c r="P12743" s="50"/>
    </row>
    <row r="12744" spans="1:16">
      <c r="A12744" s="50"/>
      <c r="C12744" s="50"/>
      <c r="D12744" s="50"/>
      <c r="E12744" s="56"/>
      <c r="F12744" s="50"/>
      <c r="L12744" s="50"/>
      <c r="N12744" s="50"/>
      <c r="O12744" s="50"/>
      <c r="P12744" s="50"/>
    </row>
    <row r="12745" spans="1:16">
      <c r="A12745" s="50"/>
      <c r="C12745" s="50"/>
      <c r="D12745" s="50"/>
      <c r="E12745" s="56"/>
      <c r="F12745" s="50"/>
      <c r="L12745" s="50"/>
      <c r="N12745" s="50"/>
      <c r="O12745" s="50"/>
      <c r="P12745" s="50"/>
    </row>
    <row r="12746" spans="1:16">
      <c r="A12746" s="50"/>
      <c r="C12746" s="50"/>
      <c r="D12746" s="50"/>
      <c r="E12746" s="56"/>
      <c r="F12746" s="50"/>
      <c r="L12746" s="50"/>
      <c r="N12746" s="50"/>
      <c r="O12746" s="50"/>
      <c r="P12746" s="50"/>
    </row>
    <row r="12747" spans="1:16">
      <c r="A12747" s="50"/>
      <c r="C12747" s="50"/>
      <c r="D12747" s="50"/>
      <c r="E12747" s="56"/>
      <c r="F12747" s="50"/>
      <c r="L12747" s="50"/>
      <c r="N12747" s="50"/>
      <c r="O12747" s="50"/>
      <c r="P12747" s="50"/>
    </row>
    <row r="12748" spans="1:16">
      <c r="A12748" s="50"/>
      <c r="C12748" s="50"/>
      <c r="D12748" s="50"/>
      <c r="E12748" s="56"/>
      <c r="F12748" s="50"/>
      <c r="L12748" s="50"/>
      <c r="N12748" s="50"/>
      <c r="O12748" s="50"/>
      <c r="P12748" s="50"/>
    </row>
    <row r="12749" spans="1:16">
      <c r="A12749" s="50"/>
      <c r="C12749" s="50"/>
      <c r="D12749" s="50"/>
      <c r="E12749" s="56"/>
      <c r="F12749" s="50"/>
      <c r="L12749" s="50"/>
      <c r="N12749" s="50"/>
      <c r="O12749" s="50"/>
      <c r="P12749" s="50"/>
    </row>
    <row r="12750" spans="1:16">
      <c r="A12750" s="50"/>
      <c r="C12750" s="50"/>
      <c r="D12750" s="50"/>
      <c r="E12750" s="56"/>
      <c r="F12750" s="50"/>
      <c r="L12750" s="50"/>
      <c r="N12750" s="50"/>
      <c r="O12750" s="50"/>
      <c r="P12750" s="50"/>
    </row>
    <row r="12751" spans="1:16">
      <c r="A12751" s="50"/>
      <c r="C12751" s="50"/>
      <c r="D12751" s="50"/>
      <c r="E12751" s="56"/>
      <c r="F12751" s="50"/>
      <c r="L12751" s="50"/>
      <c r="N12751" s="50"/>
      <c r="O12751" s="50"/>
      <c r="P12751" s="50"/>
    </row>
    <row r="12752" spans="1:16">
      <c r="A12752" s="50"/>
      <c r="C12752" s="50"/>
      <c r="D12752" s="50"/>
      <c r="E12752" s="56"/>
      <c r="F12752" s="50"/>
      <c r="L12752" s="50"/>
      <c r="N12752" s="50"/>
      <c r="O12752" s="50"/>
      <c r="P12752" s="50"/>
    </row>
    <row r="12753" spans="1:16">
      <c r="A12753" s="50"/>
      <c r="C12753" s="50"/>
      <c r="D12753" s="50"/>
      <c r="E12753" s="56"/>
      <c r="F12753" s="50"/>
      <c r="L12753" s="50"/>
      <c r="N12753" s="50"/>
      <c r="O12753" s="50"/>
      <c r="P12753" s="50"/>
    </row>
    <row r="12754" spans="1:16">
      <c r="A12754" s="50"/>
      <c r="C12754" s="50"/>
      <c r="D12754" s="50"/>
      <c r="E12754" s="56"/>
      <c r="F12754" s="50"/>
      <c r="L12754" s="50"/>
      <c r="N12754" s="50"/>
      <c r="O12754" s="50"/>
      <c r="P12754" s="50"/>
    </row>
    <row r="12755" spans="1:16">
      <c r="A12755" s="50"/>
      <c r="C12755" s="50"/>
      <c r="D12755" s="50"/>
      <c r="E12755" s="56"/>
      <c r="F12755" s="50"/>
      <c r="L12755" s="50"/>
      <c r="N12755" s="50"/>
      <c r="O12755" s="50"/>
      <c r="P12755" s="50"/>
    </row>
    <row r="12756" spans="1:16">
      <c r="A12756" s="50"/>
      <c r="C12756" s="50"/>
      <c r="D12756" s="50"/>
      <c r="E12756" s="56"/>
      <c r="F12756" s="50"/>
      <c r="L12756" s="50"/>
      <c r="N12756" s="50"/>
      <c r="O12756" s="50"/>
      <c r="P12756" s="50"/>
    </row>
    <row r="12757" spans="1:16">
      <c r="A12757" s="50"/>
      <c r="C12757" s="50"/>
      <c r="D12757" s="50"/>
      <c r="E12757" s="56"/>
      <c r="F12757" s="50"/>
      <c r="L12757" s="50"/>
      <c r="N12757" s="50"/>
      <c r="O12757" s="50"/>
      <c r="P12757" s="50"/>
    </row>
    <row r="12758" spans="1:16">
      <c r="A12758" s="50"/>
      <c r="C12758" s="50"/>
      <c r="D12758" s="50"/>
      <c r="E12758" s="56"/>
      <c r="F12758" s="50"/>
      <c r="L12758" s="50"/>
      <c r="N12758" s="50"/>
      <c r="O12758" s="50"/>
      <c r="P12758" s="50"/>
    </row>
    <row r="12759" spans="1:16">
      <c r="A12759" s="50"/>
      <c r="C12759" s="50"/>
      <c r="D12759" s="50"/>
      <c r="E12759" s="56"/>
      <c r="F12759" s="50"/>
      <c r="L12759" s="50"/>
      <c r="N12759" s="50"/>
      <c r="O12759" s="50"/>
      <c r="P12759" s="50"/>
    </row>
    <row r="12760" spans="1:16">
      <c r="A12760" s="50"/>
      <c r="C12760" s="50"/>
      <c r="D12760" s="50"/>
      <c r="E12760" s="56"/>
      <c r="F12760" s="50"/>
      <c r="L12760" s="50"/>
      <c r="N12760" s="50"/>
      <c r="O12760" s="50"/>
      <c r="P12760" s="50"/>
    </row>
    <row r="12761" spans="1:16">
      <c r="A12761" s="50"/>
      <c r="C12761" s="50"/>
      <c r="D12761" s="50"/>
      <c r="E12761" s="56"/>
      <c r="F12761" s="50"/>
      <c r="L12761" s="50"/>
      <c r="N12761" s="50"/>
      <c r="O12761" s="50"/>
      <c r="P12761" s="50"/>
    </row>
    <row r="12762" spans="1:16">
      <c r="A12762" s="50"/>
      <c r="C12762" s="50"/>
      <c r="D12762" s="50"/>
      <c r="E12762" s="56"/>
      <c r="F12762" s="50"/>
      <c r="L12762" s="50"/>
      <c r="N12762" s="50"/>
      <c r="O12762" s="50"/>
      <c r="P12762" s="50"/>
    </row>
    <row r="12763" spans="1:16">
      <c r="A12763" s="50"/>
      <c r="C12763" s="50"/>
      <c r="D12763" s="50"/>
      <c r="E12763" s="56"/>
      <c r="F12763" s="50"/>
      <c r="L12763" s="50"/>
      <c r="N12763" s="50"/>
      <c r="O12763" s="50"/>
      <c r="P12763" s="50"/>
    </row>
    <row r="12764" spans="1:16">
      <c r="A12764" s="50"/>
      <c r="C12764" s="50"/>
      <c r="D12764" s="50"/>
      <c r="E12764" s="56"/>
      <c r="F12764" s="50"/>
      <c r="L12764" s="50"/>
      <c r="N12764" s="50"/>
      <c r="O12764" s="50"/>
      <c r="P12764" s="50"/>
    </row>
    <row r="12765" spans="1:16">
      <c r="A12765" s="50"/>
      <c r="C12765" s="50"/>
      <c r="D12765" s="50"/>
      <c r="E12765" s="56"/>
      <c r="F12765" s="50"/>
      <c r="L12765" s="50"/>
      <c r="N12765" s="50"/>
      <c r="O12765" s="50"/>
      <c r="P12765" s="50"/>
    </row>
    <row r="12766" spans="1:16">
      <c r="A12766" s="50"/>
      <c r="C12766" s="50"/>
      <c r="D12766" s="50"/>
      <c r="E12766" s="56"/>
      <c r="F12766" s="50"/>
      <c r="L12766" s="50"/>
      <c r="N12766" s="50"/>
      <c r="O12766" s="50"/>
      <c r="P12766" s="50"/>
    </row>
    <row r="12767" spans="1:16">
      <c r="A12767" s="50"/>
      <c r="C12767" s="50"/>
      <c r="D12767" s="50"/>
      <c r="E12767" s="56"/>
      <c r="F12767" s="50"/>
      <c r="L12767" s="50"/>
      <c r="N12767" s="50"/>
      <c r="O12767" s="50"/>
      <c r="P12767" s="50"/>
    </row>
    <row r="12768" spans="1:16">
      <c r="A12768" s="50"/>
      <c r="C12768" s="50"/>
      <c r="D12768" s="50"/>
      <c r="E12768" s="56"/>
      <c r="F12768" s="50"/>
      <c r="L12768" s="50"/>
      <c r="N12768" s="50"/>
      <c r="O12768" s="50"/>
      <c r="P12768" s="50"/>
    </row>
    <row r="12769" spans="1:16">
      <c r="A12769" s="50"/>
      <c r="C12769" s="50"/>
      <c r="D12769" s="50"/>
      <c r="E12769" s="56"/>
      <c r="F12769" s="50"/>
      <c r="L12769" s="50"/>
      <c r="N12769" s="50"/>
      <c r="O12769" s="50"/>
      <c r="P12769" s="50"/>
    </row>
    <row r="12770" spans="1:16">
      <c r="A12770" s="50"/>
      <c r="C12770" s="50"/>
      <c r="D12770" s="50"/>
      <c r="E12770" s="56"/>
      <c r="F12770" s="50"/>
      <c r="L12770" s="50"/>
      <c r="N12770" s="50"/>
      <c r="O12770" s="50"/>
      <c r="P12770" s="50"/>
    </row>
    <row r="12771" spans="1:16">
      <c r="A12771" s="50"/>
      <c r="C12771" s="50"/>
      <c r="D12771" s="50"/>
      <c r="E12771" s="56"/>
      <c r="F12771" s="50"/>
      <c r="L12771" s="50"/>
      <c r="N12771" s="50"/>
      <c r="O12771" s="50"/>
      <c r="P12771" s="50"/>
    </row>
    <row r="12772" spans="1:16">
      <c r="A12772" s="50"/>
      <c r="C12772" s="50"/>
      <c r="D12772" s="50"/>
      <c r="E12772" s="56"/>
      <c r="F12772" s="50"/>
      <c r="L12772" s="50"/>
      <c r="N12772" s="50"/>
      <c r="O12772" s="50"/>
      <c r="P12772" s="50"/>
    </row>
    <row r="12773" spans="1:16">
      <c r="A12773" s="50"/>
      <c r="C12773" s="50"/>
      <c r="D12773" s="50"/>
      <c r="E12773" s="56"/>
      <c r="F12773" s="50"/>
      <c r="L12773" s="50"/>
      <c r="N12773" s="50"/>
      <c r="O12773" s="50"/>
      <c r="P12773" s="50"/>
    </row>
    <row r="12774" spans="1:16">
      <c r="A12774" s="50"/>
      <c r="C12774" s="50"/>
      <c r="D12774" s="50"/>
      <c r="E12774" s="56"/>
      <c r="F12774" s="50"/>
      <c r="L12774" s="50"/>
      <c r="N12774" s="50"/>
      <c r="O12774" s="50"/>
      <c r="P12774" s="50"/>
    </row>
    <row r="12775" spans="1:16">
      <c r="A12775" s="50"/>
      <c r="C12775" s="50"/>
      <c r="D12775" s="50"/>
      <c r="E12775" s="56"/>
      <c r="F12775" s="50"/>
      <c r="L12775" s="50"/>
      <c r="N12775" s="50"/>
      <c r="O12775" s="50"/>
      <c r="P12775" s="50"/>
    </row>
    <row r="12776" spans="1:16">
      <c r="A12776" s="50"/>
      <c r="C12776" s="50"/>
      <c r="D12776" s="50"/>
      <c r="E12776" s="56"/>
      <c r="F12776" s="50"/>
      <c r="L12776" s="50"/>
      <c r="N12776" s="50"/>
      <c r="O12776" s="50"/>
      <c r="P12776" s="50"/>
    </row>
    <row r="12777" spans="1:16">
      <c r="A12777" s="50"/>
      <c r="C12777" s="50"/>
      <c r="D12777" s="50"/>
      <c r="E12777" s="56"/>
      <c r="F12777" s="50"/>
      <c r="L12777" s="50"/>
      <c r="N12777" s="50"/>
      <c r="O12777" s="50"/>
      <c r="P12777" s="50"/>
    </row>
    <row r="12778" spans="1:16">
      <c r="A12778" s="50"/>
      <c r="C12778" s="50"/>
      <c r="D12778" s="50"/>
      <c r="E12778" s="56"/>
      <c r="F12778" s="50"/>
      <c r="L12778" s="50"/>
      <c r="N12778" s="50"/>
      <c r="O12778" s="50"/>
      <c r="P12778" s="50"/>
    </row>
    <row r="12779" spans="1:16">
      <c r="A12779" s="50"/>
      <c r="C12779" s="50"/>
      <c r="D12779" s="50"/>
      <c r="E12779" s="56"/>
      <c r="F12779" s="50"/>
      <c r="L12779" s="50"/>
      <c r="N12779" s="50"/>
      <c r="O12779" s="50"/>
      <c r="P12779" s="50"/>
    </row>
    <row r="12780" spans="1:16">
      <c r="A12780" s="50"/>
      <c r="C12780" s="50"/>
      <c r="D12780" s="50"/>
      <c r="E12780" s="56"/>
      <c r="F12780" s="50"/>
      <c r="L12780" s="50"/>
      <c r="N12780" s="50"/>
      <c r="O12780" s="50"/>
      <c r="P12780" s="50"/>
    </row>
    <row r="12781" spans="1:16">
      <c r="A12781" s="50"/>
      <c r="C12781" s="50"/>
      <c r="D12781" s="50"/>
      <c r="E12781" s="56"/>
      <c r="F12781" s="50"/>
      <c r="L12781" s="50"/>
      <c r="N12781" s="50"/>
      <c r="O12781" s="50"/>
      <c r="P12781" s="50"/>
    </row>
    <row r="12782" spans="1:16">
      <c r="A12782" s="50"/>
      <c r="C12782" s="50"/>
      <c r="D12782" s="50"/>
      <c r="E12782" s="56"/>
      <c r="F12782" s="50"/>
      <c r="L12782" s="50"/>
      <c r="N12782" s="50"/>
      <c r="O12782" s="50"/>
      <c r="P12782" s="50"/>
    </row>
    <row r="12783" spans="1:16">
      <c r="A12783" s="50"/>
      <c r="C12783" s="50"/>
      <c r="D12783" s="50"/>
      <c r="E12783" s="56"/>
      <c r="F12783" s="50"/>
      <c r="L12783" s="50"/>
      <c r="N12783" s="50"/>
      <c r="O12783" s="50"/>
      <c r="P12783" s="50"/>
    </row>
    <row r="12784" spans="1:16">
      <c r="A12784" s="50"/>
      <c r="C12784" s="50"/>
      <c r="D12784" s="50"/>
      <c r="E12784" s="56"/>
      <c r="F12784" s="50"/>
      <c r="L12784" s="50"/>
      <c r="N12784" s="50"/>
      <c r="O12784" s="50"/>
      <c r="P12784" s="50"/>
    </row>
    <row r="12785" spans="1:16">
      <c r="A12785" s="50"/>
      <c r="C12785" s="50"/>
      <c r="D12785" s="50"/>
      <c r="E12785" s="56"/>
      <c r="F12785" s="50"/>
      <c r="L12785" s="50"/>
      <c r="N12785" s="50"/>
      <c r="O12785" s="50"/>
      <c r="P12785" s="50"/>
    </row>
    <row r="12786" spans="1:16">
      <c r="A12786" s="50"/>
      <c r="C12786" s="50"/>
      <c r="D12786" s="50"/>
      <c r="E12786" s="56"/>
      <c r="F12786" s="50"/>
      <c r="L12786" s="50"/>
      <c r="N12786" s="50"/>
      <c r="O12786" s="50"/>
      <c r="P12786" s="50"/>
    </row>
    <row r="12787" spans="1:16">
      <c r="A12787" s="50"/>
      <c r="C12787" s="50"/>
      <c r="D12787" s="50"/>
      <c r="E12787" s="56"/>
      <c r="F12787" s="50"/>
      <c r="L12787" s="50"/>
      <c r="N12787" s="50"/>
      <c r="O12787" s="50"/>
      <c r="P12787" s="50"/>
    </row>
    <row r="12788" spans="1:16">
      <c r="A12788" s="50"/>
      <c r="C12788" s="50"/>
      <c r="D12788" s="50"/>
      <c r="E12788" s="56"/>
      <c r="F12788" s="50"/>
      <c r="L12788" s="50"/>
      <c r="N12788" s="50"/>
      <c r="O12788" s="50"/>
      <c r="P12788" s="50"/>
    </row>
    <row r="12789" spans="1:16">
      <c r="A12789" s="50"/>
      <c r="C12789" s="50"/>
      <c r="D12789" s="50"/>
      <c r="E12789" s="56"/>
      <c r="F12789" s="50"/>
      <c r="L12789" s="50"/>
      <c r="N12789" s="50"/>
      <c r="O12789" s="50"/>
      <c r="P12789" s="50"/>
    </row>
    <row r="12790" spans="1:16">
      <c r="A12790" s="50"/>
      <c r="C12790" s="50"/>
      <c r="D12790" s="50"/>
      <c r="E12790" s="56"/>
      <c r="F12790" s="50"/>
      <c r="L12790" s="50"/>
      <c r="N12790" s="50"/>
      <c r="O12790" s="50"/>
      <c r="P12790" s="50"/>
    </row>
    <row r="12791" spans="1:16">
      <c r="A12791" s="50"/>
      <c r="C12791" s="50"/>
      <c r="D12791" s="50"/>
      <c r="E12791" s="56"/>
      <c r="F12791" s="50"/>
      <c r="L12791" s="50"/>
      <c r="N12791" s="50"/>
      <c r="O12791" s="50"/>
      <c r="P12791" s="50"/>
    </row>
    <row r="12792" spans="1:16">
      <c r="A12792" s="50"/>
      <c r="C12792" s="50"/>
      <c r="D12792" s="50"/>
      <c r="E12792" s="56"/>
      <c r="F12792" s="50"/>
      <c r="L12792" s="50"/>
      <c r="N12792" s="50"/>
      <c r="O12792" s="50"/>
      <c r="P12792" s="50"/>
    </row>
    <row r="12793" spans="1:16">
      <c r="A12793" s="50"/>
      <c r="C12793" s="50"/>
      <c r="D12793" s="50"/>
      <c r="E12793" s="56"/>
      <c r="F12793" s="50"/>
      <c r="L12793" s="50"/>
      <c r="N12793" s="50"/>
      <c r="O12793" s="50"/>
      <c r="P12793" s="50"/>
    </row>
    <row r="12794" spans="1:16">
      <c r="A12794" s="50"/>
      <c r="C12794" s="50"/>
      <c r="D12794" s="50"/>
      <c r="E12794" s="56"/>
      <c r="F12794" s="50"/>
      <c r="L12794" s="50"/>
      <c r="N12794" s="50"/>
      <c r="O12794" s="50"/>
      <c r="P12794" s="50"/>
    </row>
    <row r="12795" spans="1:16">
      <c r="A12795" s="50"/>
      <c r="C12795" s="50"/>
      <c r="D12795" s="50"/>
      <c r="E12795" s="56"/>
      <c r="F12795" s="50"/>
      <c r="L12795" s="50"/>
      <c r="N12795" s="50"/>
      <c r="O12795" s="50"/>
      <c r="P12795" s="50"/>
    </row>
    <row r="12796" spans="1:16">
      <c r="A12796" s="50"/>
      <c r="C12796" s="50"/>
      <c r="D12796" s="50"/>
      <c r="E12796" s="56"/>
      <c r="F12796" s="50"/>
      <c r="L12796" s="50"/>
      <c r="N12796" s="50"/>
      <c r="O12796" s="50"/>
      <c r="P12796" s="50"/>
    </row>
    <row r="12797" spans="1:16">
      <c r="A12797" s="50"/>
      <c r="C12797" s="50"/>
      <c r="D12797" s="50"/>
      <c r="E12797" s="56"/>
      <c r="F12797" s="50"/>
      <c r="L12797" s="50"/>
      <c r="N12797" s="50"/>
      <c r="O12797" s="50"/>
      <c r="P12797" s="50"/>
    </row>
    <row r="12798" spans="1:16">
      <c r="A12798" s="50"/>
      <c r="C12798" s="50"/>
      <c r="D12798" s="50"/>
      <c r="E12798" s="56"/>
      <c r="F12798" s="50"/>
      <c r="L12798" s="50"/>
      <c r="N12798" s="50"/>
      <c r="O12798" s="50"/>
      <c r="P12798" s="50"/>
    </row>
    <row r="12799" spans="1:16">
      <c r="A12799" s="50"/>
      <c r="C12799" s="50"/>
      <c r="D12799" s="50"/>
      <c r="E12799" s="56"/>
      <c r="F12799" s="50"/>
      <c r="L12799" s="50"/>
      <c r="N12799" s="50"/>
      <c r="O12799" s="50"/>
      <c r="P12799" s="50"/>
    </row>
    <row r="12800" spans="1:16">
      <c r="A12800" s="50"/>
      <c r="C12800" s="50"/>
      <c r="D12800" s="50"/>
      <c r="E12800" s="56"/>
      <c r="F12800" s="50"/>
      <c r="L12800" s="50"/>
      <c r="N12800" s="50"/>
      <c r="O12800" s="50"/>
      <c r="P12800" s="50"/>
    </row>
    <row r="12801" spans="1:16">
      <c r="A12801" s="50"/>
      <c r="C12801" s="50"/>
      <c r="D12801" s="50"/>
      <c r="E12801" s="56"/>
      <c r="F12801" s="50"/>
      <c r="L12801" s="50"/>
      <c r="N12801" s="50"/>
      <c r="O12801" s="50"/>
      <c r="P12801" s="50"/>
    </row>
    <row r="12802" spans="1:16">
      <c r="A12802" s="50"/>
      <c r="C12802" s="50"/>
      <c r="D12802" s="50"/>
      <c r="E12802" s="56"/>
      <c r="F12802" s="50"/>
      <c r="L12802" s="50"/>
      <c r="N12802" s="50"/>
      <c r="O12802" s="50"/>
      <c r="P12802" s="50"/>
    </row>
    <row r="12803" spans="1:16">
      <c r="A12803" s="50"/>
      <c r="C12803" s="50"/>
      <c r="D12803" s="50"/>
      <c r="E12803" s="56"/>
      <c r="F12803" s="50"/>
      <c r="L12803" s="50"/>
      <c r="N12803" s="50"/>
      <c r="O12803" s="50"/>
      <c r="P12803" s="50"/>
    </row>
    <row r="12804" spans="1:16">
      <c r="A12804" s="50"/>
      <c r="C12804" s="50"/>
      <c r="D12804" s="50"/>
      <c r="E12804" s="56"/>
      <c r="F12804" s="50"/>
      <c r="L12804" s="50"/>
      <c r="N12804" s="50"/>
      <c r="O12804" s="50"/>
      <c r="P12804" s="50"/>
    </row>
    <row r="12805" spans="1:16">
      <c r="A12805" s="50"/>
      <c r="C12805" s="50"/>
      <c r="D12805" s="50"/>
      <c r="E12805" s="56"/>
      <c r="F12805" s="50"/>
      <c r="L12805" s="50"/>
      <c r="N12805" s="50"/>
      <c r="O12805" s="50"/>
      <c r="P12805" s="50"/>
    </row>
    <row r="12806" spans="1:16">
      <c r="A12806" s="50"/>
      <c r="C12806" s="50"/>
      <c r="D12806" s="50"/>
      <c r="E12806" s="56"/>
      <c r="F12806" s="50"/>
      <c r="L12806" s="50"/>
      <c r="N12806" s="50"/>
      <c r="O12806" s="50"/>
      <c r="P12806" s="50"/>
    </row>
    <row r="12807" spans="1:16">
      <c r="A12807" s="50"/>
      <c r="C12807" s="50"/>
      <c r="D12807" s="50"/>
      <c r="E12807" s="56"/>
      <c r="F12807" s="50"/>
      <c r="L12807" s="50"/>
      <c r="N12807" s="50"/>
      <c r="O12807" s="50"/>
      <c r="P12807" s="50"/>
    </row>
    <row r="12808" spans="1:16">
      <c r="A12808" s="50"/>
      <c r="C12808" s="50"/>
      <c r="D12808" s="50"/>
      <c r="E12808" s="56"/>
      <c r="F12808" s="50"/>
      <c r="L12808" s="50"/>
      <c r="N12808" s="50"/>
      <c r="O12808" s="50"/>
      <c r="P12808" s="50"/>
    </row>
    <row r="12809" spans="1:16">
      <c r="A12809" s="50"/>
      <c r="C12809" s="50"/>
      <c r="D12809" s="50"/>
      <c r="E12809" s="56"/>
      <c r="F12809" s="50"/>
      <c r="L12809" s="50"/>
      <c r="N12809" s="50"/>
      <c r="O12809" s="50"/>
      <c r="P12809" s="50"/>
    </row>
    <row r="12810" spans="1:16">
      <c r="A12810" s="50"/>
      <c r="C12810" s="50"/>
      <c r="D12810" s="50"/>
      <c r="E12810" s="56"/>
      <c r="F12810" s="50"/>
      <c r="L12810" s="50"/>
      <c r="N12810" s="50"/>
      <c r="O12810" s="50"/>
      <c r="P12810" s="50"/>
    </row>
    <row r="12811" spans="1:16">
      <c r="A12811" s="50"/>
      <c r="C12811" s="50"/>
      <c r="D12811" s="50"/>
      <c r="E12811" s="56"/>
      <c r="F12811" s="50"/>
      <c r="L12811" s="50"/>
      <c r="N12811" s="50"/>
      <c r="O12811" s="50"/>
      <c r="P12811" s="50"/>
    </row>
    <row r="12812" spans="1:16">
      <c r="A12812" s="50"/>
      <c r="C12812" s="50"/>
      <c r="D12812" s="50"/>
      <c r="E12812" s="56"/>
      <c r="F12812" s="50"/>
      <c r="L12812" s="50"/>
      <c r="N12812" s="50"/>
      <c r="O12812" s="50"/>
      <c r="P12812" s="50"/>
    </row>
    <row r="12813" spans="1:16">
      <c r="A12813" s="50"/>
      <c r="C12813" s="50"/>
      <c r="D12813" s="50"/>
      <c r="E12813" s="56"/>
      <c r="F12813" s="50"/>
      <c r="L12813" s="50"/>
      <c r="N12813" s="50"/>
      <c r="O12813" s="50"/>
      <c r="P12813" s="50"/>
    </row>
    <row r="12814" spans="1:16">
      <c r="A12814" s="50"/>
      <c r="C12814" s="50"/>
      <c r="D12814" s="50"/>
      <c r="E12814" s="56"/>
      <c r="F12814" s="50"/>
      <c r="L12814" s="50"/>
      <c r="N12814" s="50"/>
      <c r="O12814" s="50"/>
      <c r="P12814" s="50"/>
    </row>
    <row r="12815" spans="1:16">
      <c r="A12815" s="50"/>
      <c r="C12815" s="50"/>
      <c r="D12815" s="50"/>
      <c r="E12815" s="56"/>
      <c r="F12815" s="50"/>
      <c r="L12815" s="50"/>
      <c r="N12815" s="50"/>
      <c r="O12815" s="50"/>
      <c r="P12815" s="50"/>
    </row>
    <row r="12816" spans="1:16">
      <c r="A12816" s="50"/>
      <c r="C12816" s="50"/>
      <c r="D12816" s="50"/>
      <c r="E12816" s="56"/>
      <c r="F12816" s="50"/>
      <c r="L12816" s="50"/>
      <c r="N12816" s="50"/>
      <c r="O12816" s="50"/>
      <c r="P12816" s="50"/>
    </row>
    <row r="12817" spans="1:16">
      <c r="A12817" s="50"/>
      <c r="C12817" s="50"/>
      <c r="D12817" s="50"/>
      <c r="E12817" s="56"/>
      <c r="F12817" s="50"/>
      <c r="L12817" s="50"/>
      <c r="N12817" s="50"/>
      <c r="O12817" s="50"/>
      <c r="P12817" s="50"/>
    </row>
    <row r="12818" spans="1:16">
      <c r="A12818" s="50"/>
      <c r="C12818" s="50"/>
      <c r="D12818" s="50"/>
      <c r="E12818" s="56"/>
      <c r="F12818" s="50"/>
      <c r="L12818" s="50"/>
      <c r="N12818" s="50"/>
      <c r="O12818" s="50"/>
      <c r="P12818" s="50"/>
    </row>
    <row r="12819" spans="1:16">
      <c r="A12819" s="50"/>
      <c r="C12819" s="50"/>
      <c r="D12819" s="50"/>
      <c r="E12819" s="56"/>
      <c r="F12819" s="50"/>
      <c r="L12819" s="50"/>
      <c r="N12819" s="50"/>
      <c r="O12819" s="50"/>
      <c r="P12819" s="50"/>
    </row>
    <row r="12820" spans="1:16">
      <c r="A12820" s="50"/>
      <c r="C12820" s="50"/>
      <c r="D12820" s="50"/>
      <c r="E12820" s="56"/>
      <c r="F12820" s="50"/>
      <c r="L12820" s="50"/>
      <c r="N12820" s="50"/>
      <c r="O12820" s="50"/>
      <c r="P12820" s="50"/>
    </row>
    <row r="12821" spans="1:16">
      <c r="A12821" s="50"/>
      <c r="C12821" s="50"/>
      <c r="D12821" s="50"/>
      <c r="E12821" s="56"/>
      <c r="F12821" s="50"/>
      <c r="L12821" s="50"/>
      <c r="N12821" s="50"/>
      <c r="O12821" s="50"/>
      <c r="P12821" s="50"/>
    </row>
    <row r="12822" spans="1:16">
      <c r="A12822" s="50"/>
      <c r="C12822" s="50"/>
      <c r="D12822" s="50"/>
      <c r="E12822" s="56"/>
      <c r="F12822" s="50"/>
      <c r="L12822" s="50"/>
      <c r="N12822" s="50"/>
      <c r="O12822" s="50"/>
      <c r="P12822" s="50"/>
    </row>
    <row r="12823" spans="1:16">
      <c r="A12823" s="50"/>
      <c r="C12823" s="50"/>
      <c r="D12823" s="50"/>
      <c r="E12823" s="56"/>
      <c r="F12823" s="50"/>
      <c r="L12823" s="50"/>
      <c r="N12823" s="50"/>
      <c r="O12823" s="50"/>
      <c r="P12823" s="50"/>
    </row>
    <row r="12824" spans="1:16">
      <c r="A12824" s="50"/>
      <c r="C12824" s="50"/>
      <c r="D12824" s="50"/>
      <c r="E12824" s="56"/>
      <c r="F12824" s="50"/>
      <c r="L12824" s="50"/>
      <c r="N12824" s="50"/>
      <c r="O12824" s="50"/>
      <c r="P12824" s="50"/>
    </row>
    <row r="12825" spans="1:16">
      <c r="A12825" s="50"/>
      <c r="C12825" s="50"/>
      <c r="D12825" s="50"/>
      <c r="E12825" s="56"/>
      <c r="F12825" s="50"/>
      <c r="L12825" s="50"/>
      <c r="N12825" s="50"/>
      <c r="O12825" s="50"/>
      <c r="P12825" s="50"/>
    </row>
    <row r="12826" spans="1:16">
      <c r="A12826" s="50"/>
      <c r="C12826" s="50"/>
      <c r="D12826" s="50"/>
      <c r="E12826" s="56"/>
      <c r="F12826" s="50"/>
      <c r="L12826" s="50"/>
      <c r="N12826" s="50"/>
      <c r="O12826" s="50"/>
      <c r="P12826" s="50"/>
    </row>
    <row r="12827" spans="1:16">
      <c r="A12827" s="50"/>
      <c r="C12827" s="50"/>
      <c r="D12827" s="50"/>
      <c r="E12827" s="56"/>
      <c r="F12827" s="50"/>
      <c r="L12827" s="50"/>
      <c r="N12827" s="50"/>
      <c r="O12827" s="50"/>
      <c r="P12827" s="50"/>
    </row>
    <row r="12828" spans="1:16">
      <c r="A12828" s="50"/>
      <c r="C12828" s="50"/>
      <c r="D12828" s="50"/>
      <c r="E12828" s="56"/>
      <c r="F12828" s="50"/>
      <c r="L12828" s="50"/>
      <c r="N12828" s="50"/>
      <c r="O12828" s="50"/>
      <c r="P12828" s="50"/>
    </row>
    <row r="12829" spans="1:16">
      <c r="A12829" s="50"/>
      <c r="C12829" s="50"/>
      <c r="D12829" s="50"/>
      <c r="E12829" s="56"/>
      <c r="F12829" s="50"/>
      <c r="L12829" s="50"/>
      <c r="N12829" s="50"/>
      <c r="O12829" s="50"/>
      <c r="P12829" s="50"/>
    </row>
    <row r="12830" spans="1:16">
      <c r="A12830" s="50"/>
      <c r="C12830" s="50"/>
      <c r="D12830" s="50"/>
      <c r="E12830" s="56"/>
      <c r="F12830" s="50"/>
      <c r="L12830" s="50"/>
      <c r="N12830" s="50"/>
      <c r="O12830" s="50"/>
      <c r="P12830" s="50"/>
    </row>
    <row r="12831" spans="1:16">
      <c r="A12831" s="50"/>
      <c r="C12831" s="50"/>
      <c r="D12831" s="50"/>
      <c r="E12831" s="56"/>
      <c r="F12831" s="50"/>
      <c r="L12831" s="50"/>
      <c r="N12831" s="50"/>
      <c r="O12831" s="50"/>
      <c r="P12831" s="50"/>
    </row>
    <row r="12832" spans="1:16">
      <c r="A12832" s="50"/>
      <c r="C12832" s="50"/>
      <c r="D12832" s="50"/>
      <c r="E12832" s="56"/>
      <c r="F12832" s="50"/>
      <c r="L12832" s="50"/>
      <c r="N12832" s="50"/>
      <c r="O12832" s="50"/>
      <c r="P12832" s="50"/>
    </row>
    <row r="12833" spans="1:16">
      <c r="A12833" s="50"/>
      <c r="C12833" s="50"/>
      <c r="D12833" s="50"/>
      <c r="E12833" s="56"/>
      <c r="F12833" s="50"/>
      <c r="L12833" s="50"/>
      <c r="N12833" s="50"/>
      <c r="O12833" s="50"/>
      <c r="P12833" s="50"/>
    </row>
    <row r="12834" spans="1:16">
      <c r="A12834" s="50"/>
      <c r="C12834" s="50"/>
      <c r="D12834" s="50"/>
      <c r="E12834" s="56"/>
      <c r="F12834" s="50"/>
      <c r="L12834" s="50"/>
      <c r="N12834" s="50"/>
      <c r="O12834" s="50"/>
      <c r="P12834" s="50"/>
    </row>
    <row r="12835" spans="1:16">
      <c r="A12835" s="50"/>
      <c r="C12835" s="50"/>
      <c r="D12835" s="50"/>
      <c r="E12835" s="56"/>
      <c r="F12835" s="50"/>
      <c r="L12835" s="50"/>
      <c r="N12835" s="50"/>
      <c r="O12835" s="50"/>
      <c r="P12835" s="50"/>
    </row>
    <row r="12836" spans="1:16">
      <c r="A12836" s="50"/>
      <c r="C12836" s="50"/>
      <c r="D12836" s="50"/>
      <c r="E12836" s="56"/>
      <c r="F12836" s="50"/>
      <c r="L12836" s="50"/>
      <c r="N12836" s="50"/>
      <c r="O12836" s="50"/>
      <c r="P12836" s="50"/>
    </row>
    <row r="12837" spans="1:16">
      <c r="A12837" s="50"/>
      <c r="C12837" s="50"/>
      <c r="D12837" s="50"/>
      <c r="E12837" s="56"/>
      <c r="F12837" s="50"/>
      <c r="L12837" s="50"/>
      <c r="N12837" s="50"/>
      <c r="O12837" s="50"/>
      <c r="P12837" s="50"/>
    </row>
    <row r="12838" spans="1:16">
      <c r="A12838" s="50"/>
      <c r="C12838" s="50"/>
      <c r="D12838" s="50"/>
      <c r="E12838" s="56"/>
      <c r="F12838" s="50"/>
      <c r="L12838" s="50"/>
      <c r="N12838" s="50"/>
      <c r="O12838" s="50"/>
      <c r="P12838" s="50"/>
    </row>
    <row r="12839" spans="1:16">
      <c r="A12839" s="50"/>
      <c r="C12839" s="50"/>
      <c r="D12839" s="50"/>
      <c r="E12839" s="56"/>
      <c r="F12839" s="50"/>
      <c r="L12839" s="50"/>
      <c r="N12839" s="50"/>
      <c r="O12839" s="50"/>
      <c r="P12839" s="50"/>
    </row>
    <row r="12840" spans="1:16">
      <c r="A12840" s="50"/>
      <c r="C12840" s="50"/>
      <c r="D12840" s="50"/>
      <c r="E12840" s="56"/>
      <c r="F12840" s="50"/>
      <c r="L12840" s="50"/>
      <c r="N12840" s="50"/>
      <c r="O12840" s="50"/>
      <c r="P12840" s="50"/>
    </row>
    <row r="12841" spans="1:16">
      <c r="A12841" s="50"/>
      <c r="C12841" s="50"/>
      <c r="D12841" s="50"/>
      <c r="E12841" s="56"/>
      <c r="F12841" s="50"/>
      <c r="L12841" s="50"/>
      <c r="N12841" s="50"/>
      <c r="O12841" s="50"/>
      <c r="P12841" s="50"/>
    </row>
    <row r="12842" spans="1:16">
      <c r="A12842" s="50"/>
      <c r="C12842" s="50"/>
      <c r="D12842" s="50"/>
      <c r="E12842" s="56"/>
      <c r="F12842" s="50"/>
      <c r="L12842" s="50"/>
      <c r="N12842" s="50"/>
      <c r="O12842" s="50"/>
      <c r="P12842" s="50"/>
    </row>
    <row r="12843" spans="1:16">
      <c r="A12843" s="50"/>
      <c r="C12843" s="50"/>
      <c r="D12843" s="50"/>
      <c r="E12843" s="56"/>
      <c r="F12843" s="50"/>
      <c r="L12843" s="50"/>
      <c r="N12843" s="50"/>
      <c r="O12843" s="50"/>
      <c r="P12843" s="50"/>
    </row>
    <row r="12844" spans="1:16">
      <c r="A12844" s="50"/>
      <c r="C12844" s="50"/>
      <c r="D12844" s="50"/>
      <c r="E12844" s="56"/>
      <c r="F12844" s="50"/>
      <c r="L12844" s="50"/>
      <c r="N12844" s="50"/>
      <c r="O12844" s="50"/>
      <c r="P12844" s="50"/>
    </row>
    <row r="12845" spans="1:16">
      <c r="A12845" s="50"/>
      <c r="C12845" s="50"/>
      <c r="D12845" s="50"/>
      <c r="E12845" s="56"/>
      <c r="F12845" s="50"/>
      <c r="L12845" s="50"/>
      <c r="N12845" s="50"/>
      <c r="O12845" s="50"/>
      <c r="P12845" s="50"/>
    </row>
    <row r="12846" spans="1:16">
      <c r="A12846" s="50"/>
      <c r="C12846" s="50"/>
      <c r="D12846" s="50"/>
      <c r="E12846" s="56"/>
      <c r="F12846" s="50"/>
      <c r="L12846" s="50"/>
      <c r="N12846" s="50"/>
      <c r="O12846" s="50"/>
      <c r="P12846" s="50"/>
    </row>
    <row r="12847" spans="1:16">
      <c r="A12847" s="50"/>
      <c r="C12847" s="50"/>
      <c r="D12847" s="50"/>
      <c r="E12847" s="56"/>
      <c r="F12847" s="50"/>
      <c r="L12847" s="50"/>
      <c r="N12847" s="50"/>
      <c r="O12847" s="50"/>
      <c r="P12847" s="50"/>
    </row>
    <row r="12848" spans="1:16">
      <c r="A12848" s="50"/>
      <c r="C12848" s="50"/>
      <c r="D12848" s="50"/>
      <c r="E12848" s="56"/>
      <c r="F12848" s="50"/>
      <c r="L12848" s="50"/>
      <c r="N12848" s="50"/>
      <c r="O12848" s="50"/>
      <c r="P12848" s="50"/>
    </row>
    <row r="12849" spans="1:16">
      <c r="A12849" s="50"/>
      <c r="C12849" s="50"/>
      <c r="D12849" s="50"/>
      <c r="E12849" s="56"/>
      <c r="F12849" s="50"/>
      <c r="L12849" s="50"/>
      <c r="N12849" s="50"/>
      <c r="O12849" s="50"/>
      <c r="P12849" s="50"/>
    </row>
    <row r="12850" spans="1:16">
      <c r="A12850" s="50"/>
      <c r="C12850" s="50"/>
      <c r="D12850" s="50"/>
      <c r="E12850" s="56"/>
      <c r="F12850" s="50"/>
      <c r="L12850" s="50"/>
      <c r="N12850" s="50"/>
      <c r="O12850" s="50"/>
      <c r="P12850" s="50"/>
    </row>
    <row r="12851" spans="1:16">
      <c r="A12851" s="50"/>
      <c r="C12851" s="50"/>
      <c r="D12851" s="50"/>
      <c r="E12851" s="56"/>
      <c r="F12851" s="50"/>
      <c r="L12851" s="50"/>
      <c r="N12851" s="50"/>
      <c r="O12851" s="50"/>
      <c r="P12851" s="50"/>
    </row>
    <row r="12852" spans="1:16">
      <c r="A12852" s="50"/>
      <c r="C12852" s="50"/>
      <c r="D12852" s="50"/>
      <c r="E12852" s="56"/>
      <c r="F12852" s="50"/>
      <c r="L12852" s="50"/>
      <c r="N12852" s="50"/>
      <c r="O12852" s="50"/>
      <c r="P12852" s="50"/>
    </row>
    <row r="12853" spans="1:16">
      <c r="A12853" s="50"/>
      <c r="C12853" s="50"/>
      <c r="D12853" s="50"/>
      <c r="E12853" s="56"/>
      <c r="F12853" s="50"/>
      <c r="L12853" s="50"/>
      <c r="N12853" s="50"/>
      <c r="O12853" s="50"/>
      <c r="P12853" s="50"/>
    </row>
    <row r="12854" spans="1:16">
      <c r="A12854" s="50"/>
      <c r="C12854" s="50"/>
      <c r="D12854" s="50"/>
      <c r="E12854" s="56"/>
      <c r="F12854" s="50"/>
      <c r="L12854" s="50"/>
      <c r="N12854" s="50"/>
      <c r="O12854" s="50"/>
      <c r="P12854" s="50"/>
    </row>
    <row r="12855" spans="1:16">
      <c r="A12855" s="50"/>
      <c r="C12855" s="50"/>
      <c r="D12855" s="50"/>
      <c r="E12855" s="56"/>
      <c r="F12855" s="50"/>
      <c r="L12855" s="50"/>
      <c r="N12855" s="50"/>
      <c r="O12855" s="50"/>
      <c r="P12855" s="50"/>
    </row>
    <row r="12856" spans="1:16">
      <c r="A12856" s="50"/>
      <c r="C12856" s="50"/>
      <c r="D12856" s="50"/>
      <c r="E12856" s="56"/>
      <c r="F12856" s="50"/>
      <c r="L12856" s="50"/>
      <c r="N12856" s="50"/>
      <c r="O12856" s="50"/>
      <c r="P12856" s="50"/>
    </row>
    <row r="12857" spans="1:16">
      <c r="A12857" s="50"/>
      <c r="C12857" s="50"/>
      <c r="D12857" s="50"/>
      <c r="E12857" s="56"/>
      <c r="F12857" s="50"/>
      <c r="L12857" s="50"/>
      <c r="N12857" s="50"/>
      <c r="O12857" s="50"/>
      <c r="P12857" s="50"/>
    </row>
    <row r="12858" spans="1:16">
      <c r="A12858" s="50"/>
      <c r="C12858" s="50"/>
      <c r="D12858" s="50"/>
      <c r="E12858" s="56"/>
      <c r="F12858" s="50"/>
      <c r="L12858" s="50"/>
      <c r="N12858" s="50"/>
      <c r="O12858" s="50"/>
      <c r="P12858" s="50"/>
    </row>
    <row r="12859" spans="1:16">
      <c r="A12859" s="50"/>
      <c r="C12859" s="50"/>
      <c r="D12859" s="50"/>
      <c r="E12859" s="56"/>
      <c r="F12859" s="50"/>
      <c r="L12859" s="50"/>
      <c r="N12859" s="50"/>
      <c r="O12859" s="50"/>
      <c r="P12859" s="50"/>
    </row>
    <row r="12860" spans="1:16">
      <c r="A12860" s="50"/>
      <c r="C12860" s="50"/>
      <c r="D12860" s="50"/>
      <c r="E12860" s="56"/>
      <c r="F12860" s="50"/>
      <c r="L12860" s="50"/>
      <c r="N12860" s="50"/>
      <c r="O12860" s="50"/>
      <c r="P12860" s="50"/>
    </row>
    <row r="12861" spans="1:16">
      <c r="A12861" s="50"/>
      <c r="C12861" s="50"/>
      <c r="D12861" s="50"/>
      <c r="E12861" s="56"/>
      <c r="F12861" s="50"/>
      <c r="L12861" s="50"/>
      <c r="N12861" s="50"/>
      <c r="O12861" s="50"/>
      <c r="P12861" s="50"/>
    </row>
    <row r="12862" spans="1:16">
      <c r="A12862" s="50"/>
      <c r="C12862" s="50"/>
      <c r="D12862" s="50"/>
      <c r="E12862" s="56"/>
      <c r="F12862" s="50"/>
      <c r="L12862" s="50"/>
      <c r="N12862" s="50"/>
      <c r="O12862" s="50"/>
      <c r="P12862" s="50"/>
    </row>
    <row r="12863" spans="1:16">
      <c r="A12863" s="50"/>
      <c r="C12863" s="50"/>
      <c r="D12863" s="50"/>
      <c r="E12863" s="56"/>
      <c r="F12863" s="50"/>
      <c r="L12863" s="50"/>
      <c r="N12863" s="50"/>
      <c r="O12863" s="50"/>
      <c r="P12863" s="50"/>
    </row>
    <row r="12864" spans="1:16">
      <c r="A12864" s="50"/>
      <c r="C12864" s="50"/>
      <c r="D12864" s="50"/>
      <c r="E12864" s="56"/>
      <c r="F12864" s="50"/>
      <c r="L12864" s="50"/>
      <c r="N12864" s="50"/>
      <c r="O12864" s="50"/>
      <c r="P12864" s="50"/>
    </row>
    <row r="12865" spans="1:16">
      <c r="A12865" s="50"/>
      <c r="C12865" s="50"/>
      <c r="D12865" s="50"/>
      <c r="E12865" s="56"/>
      <c r="F12865" s="50"/>
      <c r="L12865" s="50"/>
      <c r="N12865" s="50"/>
      <c r="O12865" s="50"/>
      <c r="P12865" s="50"/>
    </row>
    <row r="12866" spans="1:16">
      <c r="A12866" s="50"/>
      <c r="C12866" s="50"/>
      <c r="D12866" s="50"/>
      <c r="E12866" s="56"/>
      <c r="F12866" s="50"/>
      <c r="L12866" s="50"/>
      <c r="N12866" s="50"/>
      <c r="O12866" s="50"/>
      <c r="P12866" s="50"/>
    </row>
    <row r="12867" spans="1:16">
      <c r="A12867" s="50"/>
      <c r="C12867" s="50"/>
      <c r="D12867" s="50"/>
      <c r="E12867" s="56"/>
      <c r="F12867" s="50"/>
      <c r="L12867" s="50"/>
      <c r="N12867" s="50"/>
      <c r="O12867" s="50"/>
      <c r="P12867" s="50"/>
    </row>
    <row r="12868" spans="1:16">
      <c r="A12868" s="50"/>
      <c r="C12868" s="50"/>
      <c r="D12868" s="50"/>
      <c r="E12868" s="56"/>
      <c r="F12868" s="50"/>
      <c r="L12868" s="50"/>
      <c r="N12868" s="50"/>
      <c r="O12868" s="50"/>
      <c r="P12868" s="50"/>
    </row>
    <row r="12869" spans="1:16">
      <c r="A12869" s="50"/>
      <c r="C12869" s="50"/>
      <c r="D12869" s="50"/>
      <c r="E12869" s="56"/>
      <c r="F12869" s="50"/>
      <c r="L12869" s="50"/>
      <c r="N12869" s="50"/>
      <c r="O12869" s="50"/>
      <c r="P12869" s="50"/>
    </row>
    <row r="12870" spans="1:16">
      <c r="A12870" s="50"/>
      <c r="C12870" s="50"/>
      <c r="D12870" s="50"/>
      <c r="E12870" s="56"/>
      <c r="F12870" s="50"/>
      <c r="L12870" s="50"/>
      <c r="N12870" s="50"/>
      <c r="O12870" s="50"/>
      <c r="P12870" s="50"/>
    </row>
    <row r="12871" spans="1:16">
      <c r="A12871" s="50"/>
      <c r="C12871" s="50"/>
      <c r="D12871" s="50"/>
      <c r="E12871" s="56"/>
      <c r="F12871" s="50"/>
      <c r="L12871" s="50"/>
      <c r="N12871" s="50"/>
      <c r="O12871" s="50"/>
      <c r="P12871" s="50"/>
    </row>
    <row r="12872" spans="1:16">
      <c r="A12872" s="50"/>
      <c r="C12872" s="50"/>
      <c r="D12872" s="50"/>
      <c r="E12872" s="56"/>
      <c r="F12872" s="50"/>
      <c r="L12872" s="50"/>
      <c r="N12872" s="50"/>
      <c r="O12872" s="50"/>
      <c r="P12872" s="50"/>
    </row>
    <row r="12873" spans="1:16">
      <c r="A12873" s="50"/>
      <c r="C12873" s="50"/>
      <c r="D12873" s="50"/>
      <c r="E12873" s="56"/>
      <c r="F12873" s="50"/>
      <c r="L12873" s="50"/>
      <c r="N12873" s="50"/>
      <c r="O12873" s="50"/>
      <c r="P12873" s="50"/>
    </row>
    <row r="12874" spans="1:16">
      <c r="A12874" s="50"/>
      <c r="C12874" s="50"/>
      <c r="D12874" s="50"/>
      <c r="E12874" s="56"/>
      <c r="F12874" s="50"/>
      <c r="L12874" s="50"/>
      <c r="N12874" s="50"/>
      <c r="O12874" s="50"/>
      <c r="P12874" s="50"/>
    </row>
    <row r="12875" spans="1:16">
      <c r="A12875" s="50"/>
      <c r="C12875" s="50"/>
      <c r="D12875" s="50"/>
      <c r="E12875" s="56"/>
      <c r="F12875" s="50"/>
      <c r="L12875" s="50"/>
      <c r="N12875" s="50"/>
      <c r="O12875" s="50"/>
      <c r="P12875" s="50"/>
    </row>
    <row r="12876" spans="1:16">
      <c r="A12876" s="50"/>
      <c r="C12876" s="50"/>
      <c r="D12876" s="50"/>
      <c r="E12876" s="56"/>
      <c r="F12876" s="50"/>
      <c r="L12876" s="50"/>
      <c r="N12876" s="50"/>
      <c r="O12876" s="50"/>
      <c r="P12876" s="50"/>
    </row>
    <row r="12877" spans="1:16">
      <c r="A12877" s="50"/>
      <c r="C12877" s="50"/>
      <c r="D12877" s="50"/>
      <c r="E12877" s="56"/>
      <c r="F12877" s="50"/>
      <c r="L12877" s="50"/>
      <c r="N12877" s="50"/>
      <c r="O12877" s="50"/>
      <c r="P12877" s="50"/>
    </row>
    <row r="12878" spans="1:16">
      <c r="A12878" s="50"/>
      <c r="C12878" s="50"/>
      <c r="D12878" s="50"/>
      <c r="E12878" s="56"/>
      <c r="F12878" s="50"/>
      <c r="L12878" s="50"/>
      <c r="N12878" s="50"/>
      <c r="O12878" s="50"/>
      <c r="P12878" s="50"/>
    </row>
    <row r="12879" spans="1:16">
      <c r="A12879" s="50"/>
      <c r="C12879" s="50"/>
      <c r="D12879" s="50"/>
      <c r="E12879" s="56"/>
      <c r="F12879" s="50"/>
      <c r="L12879" s="50"/>
      <c r="N12879" s="50"/>
      <c r="O12879" s="50"/>
      <c r="P12879" s="50"/>
    </row>
    <row r="12880" spans="1:16">
      <c r="A12880" s="50"/>
      <c r="C12880" s="50"/>
      <c r="D12880" s="50"/>
      <c r="E12880" s="56"/>
      <c r="F12880" s="50"/>
      <c r="L12880" s="50"/>
      <c r="N12880" s="50"/>
      <c r="O12880" s="50"/>
      <c r="P12880" s="50"/>
    </row>
    <row r="12881" spans="1:16">
      <c r="A12881" s="50"/>
      <c r="C12881" s="50"/>
      <c r="D12881" s="50"/>
      <c r="E12881" s="56"/>
      <c r="F12881" s="50"/>
      <c r="L12881" s="50"/>
      <c r="N12881" s="50"/>
      <c r="O12881" s="50"/>
      <c r="P12881" s="50"/>
    </row>
    <row r="12882" spans="1:16">
      <c r="A12882" s="50"/>
      <c r="C12882" s="50"/>
      <c r="D12882" s="50"/>
      <c r="E12882" s="56"/>
      <c r="F12882" s="50"/>
      <c r="L12882" s="50"/>
      <c r="N12882" s="50"/>
      <c r="O12882" s="50"/>
      <c r="P12882" s="50"/>
    </row>
    <row r="12883" spans="1:16">
      <c r="A12883" s="50"/>
      <c r="C12883" s="50"/>
      <c r="D12883" s="50"/>
      <c r="E12883" s="56"/>
      <c r="F12883" s="50"/>
      <c r="L12883" s="50"/>
      <c r="N12883" s="50"/>
      <c r="O12883" s="50"/>
      <c r="P12883" s="50"/>
    </row>
    <row r="12884" spans="1:16">
      <c r="A12884" s="50"/>
      <c r="C12884" s="50"/>
      <c r="D12884" s="50"/>
      <c r="E12884" s="56"/>
      <c r="F12884" s="50"/>
      <c r="L12884" s="50"/>
      <c r="N12884" s="50"/>
      <c r="O12884" s="50"/>
      <c r="P12884" s="50"/>
    </row>
    <row r="12885" spans="1:16">
      <c r="A12885" s="50"/>
      <c r="C12885" s="50"/>
      <c r="D12885" s="50"/>
      <c r="E12885" s="56"/>
      <c r="F12885" s="50"/>
      <c r="L12885" s="50"/>
      <c r="N12885" s="50"/>
      <c r="O12885" s="50"/>
      <c r="P12885" s="50"/>
    </row>
    <row r="12886" spans="1:16">
      <c r="A12886" s="50"/>
      <c r="C12886" s="50"/>
      <c r="D12886" s="50"/>
      <c r="E12886" s="56"/>
      <c r="F12886" s="50"/>
      <c r="L12886" s="50"/>
      <c r="N12886" s="50"/>
      <c r="O12886" s="50"/>
      <c r="P12886" s="50"/>
    </row>
    <row r="12887" spans="1:16">
      <c r="A12887" s="50"/>
      <c r="C12887" s="50"/>
      <c r="D12887" s="50"/>
      <c r="E12887" s="56"/>
      <c r="F12887" s="50"/>
      <c r="L12887" s="50"/>
      <c r="N12887" s="50"/>
      <c r="O12887" s="50"/>
      <c r="P12887" s="50"/>
    </row>
    <row r="12888" spans="1:16">
      <c r="A12888" s="50"/>
      <c r="C12888" s="50"/>
      <c r="D12888" s="50"/>
      <c r="E12888" s="56"/>
      <c r="F12888" s="50"/>
      <c r="L12888" s="50"/>
      <c r="N12888" s="50"/>
      <c r="O12888" s="50"/>
      <c r="P12888" s="50"/>
    </row>
    <row r="12889" spans="1:16">
      <c r="A12889" s="50"/>
      <c r="C12889" s="50"/>
      <c r="D12889" s="50"/>
      <c r="E12889" s="56"/>
      <c r="F12889" s="50"/>
      <c r="L12889" s="50"/>
      <c r="N12889" s="50"/>
      <c r="O12889" s="50"/>
      <c r="P12889" s="50"/>
    </row>
    <row r="12890" spans="1:16">
      <c r="A12890" s="50"/>
      <c r="C12890" s="50"/>
      <c r="D12890" s="50"/>
      <c r="E12890" s="56"/>
      <c r="F12890" s="50"/>
      <c r="L12890" s="50"/>
      <c r="N12890" s="50"/>
      <c r="O12890" s="50"/>
      <c r="P12890" s="50"/>
    </row>
    <row r="12891" spans="1:16">
      <c r="A12891" s="50"/>
      <c r="C12891" s="50"/>
      <c r="D12891" s="50"/>
      <c r="E12891" s="56"/>
      <c r="F12891" s="50"/>
      <c r="L12891" s="50"/>
      <c r="N12891" s="50"/>
      <c r="O12891" s="50"/>
      <c r="P12891" s="50"/>
    </row>
    <row r="12892" spans="1:16">
      <c r="A12892" s="50"/>
      <c r="C12892" s="50"/>
      <c r="D12892" s="50"/>
      <c r="E12892" s="56"/>
      <c r="F12892" s="50"/>
      <c r="L12892" s="50"/>
      <c r="N12892" s="50"/>
      <c r="O12892" s="50"/>
      <c r="P12892" s="50"/>
    </row>
    <row r="12893" spans="1:16">
      <c r="A12893" s="50"/>
      <c r="C12893" s="50"/>
      <c r="D12893" s="50"/>
      <c r="E12893" s="56"/>
      <c r="F12893" s="50"/>
      <c r="L12893" s="50"/>
      <c r="N12893" s="50"/>
      <c r="O12893" s="50"/>
      <c r="P12893" s="50"/>
    </row>
    <row r="12894" spans="1:16">
      <c r="A12894" s="50"/>
      <c r="C12894" s="50"/>
      <c r="D12894" s="50"/>
      <c r="E12894" s="56"/>
      <c r="F12894" s="50"/>
      <c r="L12894" s="50"/>
      <c r="N12894" s="50"/>
      <c r="O12894" s="50"/>
      <c r="P12894" s="50"/>
    </row>
    <row r="12895" spans="1:16">
      <c r="A12895" s="50"/>
      <c r="C12895" s="50"/>
      <c r="D12895" s="50"/>
      <c r="E12895" s="56"/>
      <c r="F12895" s="50"/>
      <c r="L12895" s="50"/>
      <c r="N12895" s="50"/>
      <c r="O12895" s="50"/>
      <c r="P12895" s="50"/>
    </row>
    <row r="12896" spans="1:16">
      <c r="A12896" s="50"/>
      <c r="C12896" s="50"/>
      <c r="D12896" s="50"/>
      <c r="E12896" s="56"/>
      <c r="F12896" s="50"/>
      <c r="L12896" s="50"/>
      <c r="N12896" s="50"/>
      <c r="O12896" s="50"/>
      <c r="P12896" s="50"/>
    </row>
    <row r="12897" spans="1:16">
      <c r="A12897" s="50"/>
      <c r="C12897" s="50"/>
      <c r="D12897" s="50"/>
      <c r="E12897" s="56"/>
      <c r="F12897" s="50"/>
      <c r="L12897" s="50"/>
      <c r="N12897" s="50"/>
      <c r="O12897" s="50"/>
      <c r="P12897" s="50"/>
    </row>
    <row r="12898" spans="1:16">
      <c r="A12898" s="50"/>
      <c r="C12898" s="50"/>
      <c r="D12898" s="50"/>
      <c r="E12898" s="56"/>
      <c r="F12898" s="50"/>
      <c r="L12898" s="50"/>
      <c r="N12898" s="50"/>
      <c r="O12898" s="50"/>
      <c r="P12898" s="50"/>
    </row>
    <row r="12899" spans="1:16">
      <c r="A12899" s="50"/>
      <c r="C12899" s="50"/>
      <c r="D12899" s="50"/>
      <c r="E12899" s="56"/>
      <c r="F12899" s="50"/>
      <c r="L12899" s="50"/>
      <c r="N12899" s="50"/>
      <c r="O12899" s="50"/>
      <c r="P12899" s="50"/>
    </row>
    <row r="12900" spans="1:16">
      <c r="A12900" s="50"/>
      <c r="C12900" s="50"/>
      <c r="D12900" s="50"/>
      <c r="E12900" s="56"/>
      <c r="F12900" s="50"/>
      <c r="L12900" s="50"/>
      <c r="N12900" s="50"/>
      <c r="O12900" s="50"/>
      <c r="P12900" s="50"/>
    </row>
    <row r="12901" spans="1:16">
      <c r="A12901" s="50"/>
      <c r="C12901" s="50"/>
      <c r="D12901" s="50"/>
      <c r="E12901" s="56"/>
      <c r="F12901" s="50"/>
      <c r="L12901" s="50"/>
      <c r="N12901" s="50"/>
      <c r="O12901" s="50"/>
      <c r="P12901" s="50"/>
    </row>
    <row r="12902" spans="1:16">
      <c r="A12902" s="50"/>
      <c r="C12902" s="50"/>
      <c r="D12902" s="50"/>
      <c r="E12902" s="56"/>
      <c r="F12902" s="50"/>
      <c r="L12902" s="50"/>
      <c r="N12902" s="50"/>
      <c r="O12902" s="50"/>
      <c r="P12902" s="50"/>
    </row>
    <row r="12903" spans="1:16">
      <c r="A12903" s="50"/>
      <c r="C12903" s="50"/>
      <c r="D12903" s="50"/>
      <c r="E12903" s="56"/>
      <c r="F12903" s="50"/>
      <c r="L12903" s="50"/>
      <c r="N12903" s="50"/>
      <c r="O12903" s="50"/>
      <c r="P12903" s="50"/>
    </row>
    <row r="12904" spans="1:16">
      <c r="A12904" s="50"/>
      <c r="C12904" s="50"/>
      <c r="D12904" s="50"/>
      <c r="E12904" s="56"/>
      <c r="F12904" s="50"/>
      <c r="L12904" s="50"/>
      <c r="N12904" s="50"/>
      <c r="O12904" s="50"/>
      <c r="P12904" s="50"/>
    </row>
    <row r="12905" spans="1:16">
      <c r="A12905" s="50"/>
      <c r="C12905" s="50"/>
      <c r="D12905" s="50"/>
      <c r="E12905" s="56"/>
      <c r="F12905" s="50"/>
      <c r="L12905" s="50"/>
      <c r="N12905" s="50"/>
      <c r="O12905" s="50"/>
      <c r="P12905" s="50"/>
    </row>
    <row r="12906" spans="1:16">
      <c r="A12906" s="50"/>
      <c r="C12906" s="50"/>
      <c r="D12906" s="50"/>
      <c r="E12906" s="56"/>
      <c r="F12906" s="50"/>
      <c r="L12906" s="50"/>
      <c r="N12906" s="50"/>
      <c r="O12906" s="50"/>
      <c r="P12906" s="50"/>
    </row>
    <row r="12907" spans="1:16">
      <c r="A12907" s="50"/>
      <c r="C12907" s="50"/>
      <c r="D12907" s="50"/>
      <c r="E12907" s="56"/>
      <c r="F12907" s="50"/>
      <c r="L12907" s="50"/>
      <c r="N12907" s="50"/>
      <c r="O12907" s="50"/>
      <c r="P12907" s="50"/>
    </row>
    <row r="12908" spans="1:16">
      <c r="A12908" s="50"/>
      <c r="C12908" s="50"/>
      <c r="D12908" s="50"/>
      <c r="E12908" s="56"/>
      <c r="F12908" s="50"/>
      <c r="L12908" s="50"/>
      <c r="N12908" s="50"/>
      <c r="O12908" s="50"/>
      <c r="P12908" s="50"/>
    </row>
    <row r="12909" spans="1:16">
      <c r="A12909" s="50"/>
      <c r="C12909" s="50"/>
      <c r="D12909" s="50"/>
      <c r="E12909" s="56"/>
      <c r="F12909" s="50"/>
      <c r="L12909" s="50"/>
      <c r="N12909" s="50"/>
      <c r="O12909" s="50"/>
      <c r="P12909" s="50"/>
    </row>
    <row r="12910" spans="1:16">
      <c r="A12910" s="50"/>
      <c r="C12910" s="50"/>
      <c r="D12910" s="50"/>
      <c r="E12910" s="56"/>
      <c r="F12910" s="50"/>
      <c r="L12910" s="50"/>
      <c r="N12910" s="50"/>
      <c r="O12910" s="50"/>
      <c r="P12910" s="50"/>
    </row>
    <row r="12911" spans="1:16">
      <c r="A12911" s="50"/>
      <c r="C12911" s="50"/>
      <c r="D12911" s="50"/>
      <c r="E12911" s="56"/>
      <c r="F12911" s="50"/>
      <c r="L12911" s="50"/>
      <c r="N12911" s="50"/>
      <c r="O12911" s="50"/>
      <c r="P12911" s="50"/>
    </row>
    <row r="12912" spans="1:16">
      <c r="A12912" s="50"/>
      <c r="C12912" s="50"/>
      <c r="D12912" s="50"/>
      <c r="E12912" s="56"/>
      <c r="F12912" s="50"/>
      <c r="L12912" s="50"/>
      <c r="N12912" s="50"/>
      <c r="O12912" s="50"/>
      <c r="P12912" s="50"/>
    </row>
    <row r="12913" spans="1:16">
      <c r="A12913" s="50"/>
      <c r="C12913" s="50"/>
      <c r="D12913" s="50"/>
      <c r="E12913" s="56"/>
      <c r="F12913" s="50"/>
      <c r="L12913" s="50"/>
      <c r="N12913" s="50"/>
      <c r="O12913" s="50"/>
      <c r="P12913" s="50"/>
    </row>
    <row r="12914" spans="1:16">
      <c r="A12914" s="50"/>
      <c r="C12914" s="50"/>
      <c r="D12914" s="50"/>
      <c r="E12914" s="56"/>
      <c r="F12914" s="50"/>
      <c r="L12914" s="50"/>
      <c r="N12914" s="50"/>
      <c r="O12914" s="50"/>
      <c r="P12914" s="50"/>
    </row>
    <row r="12915" spans="1:16">
      <c r="A12915" s="50"/>
      <c r="C12915" s="50"/>
      <c r="D12915" s="50"/>
      <c r="E12915" s="56"/>
      <c r="F12915" s="50"/>
      <c r="L12915" s="50"/>
      <c r="N12915" s="50"/>
      <c r="O12915" s="50"/>
      <c r="P12915" s="50"/>
    </row>
    <row r="12916" spans="1:16">
      <c r="A12916" s="50"/>
      <c r="C12916" s="50"/>
      <c r="D12916" s="50"/>
      <c r="E12916" s="56"/>
      <c r="F12916" s="50"/>
      <c r="L12916" s="50"/>
      <c r="N12916" s="50"/>
      <c r="O12916" s="50"/>
      <c r="P12916" s="50"/>
    </row>
    <row r="12917" spans="1:16">
      <c r="A12917" s="50"/>
      <c r="C12917" s="50"/>
      <c r="D12917" s="50"/>
      <c r="E12917" s="56"/>
      <c r="F12917" s="50"/>
      <c r="L12917" s="50"/>
      <c r="N12917" s="50"/>
      <c r="O12917" s="50"/>
      <c r="P12917" s="50"/>
    </row>
    <row r="12918" spans="1:16">
      <c r="A12918" s="50"/>
      <c r="C12918" s="50"/>
      <c r="D12918" s="50"/>
      <c r="E12918" s="56"/>
      <c r="F12918" s="50"/>
      <c r="L12918" s="50"/>
      <c r="N12918" s="50"/>
      <c r="O12918" s="50"/>
      <c r="P12918" s="50"/>
    </row>
    <row r="12919" spans="1:16">
      <c r="A12919" s="50"/>
      <c r="C12919" s="50"/>
      <c r="D12919" s="50"/>
      <c r="E12919" s="56"/>
      <c r="F12919" s="50"/>
      <c r="L12919" s="50"/>
      <c r="N12919" s="50"/>
      <c r="O12919" s="50"/>
      <c r="P12919" s="50"/>
    </row>
    <row r="12920" spans="1:16">
      <c r="A12920" s="50"/>
      <c r="C12920" s="50"/>
      <c r="D12920" s="50"/>
      <c r="E12920" s="56"/>
      <c r="F12920" s="50"/>
      <c r="L12920" s="50"/>
      <c r="N12920" s="50"/>
      <c r="O12920" s="50"/>
      <c r="P12920" s="50"/>
    </row>
    <row r="12921" spans="1:16">
      <c r="A12921" s="50"/>
      <c r="C12921" s="50"/>
      <c r="D12921" s="50"/>
      <c r="E12921" s="56"/>
      <c r="F12921" s="50"/>
      <c r="L12921" s="50"/>
      <c r="N12921" s="50"/>
      <c r="O12921" s="50"/>
      <c r="P12921" s="50"/>
    </row>
    <row r="12922" spans="1:16">
      <c r="A12922" s="50"/>
      <c r="C12922" s="50"/>
      <c r="D12922" s="50"/>
      <c r="E12922" s="56"/>
      <c r="F12922" s="50"/>
      <c r="L12922" s="50"/>
      <c r="N12922" s="50"/>
      <c r="O12922" s="50"/>
      <c r="P12922" s="50"/>
    </row>
    <row r="12923" spans="1:16">
      <c r="A12923" s="50"/>
      <c r="C12923" s="50"/>
      <c r="D12923" s="50"/>
      <c r="E12923" s="56"/>
      <c r="F12923" s="50"/>
      <c r="L12923" s="50"/>
      <c r="N12923" s="50"/>
      <c r="O12923" s="50"/>
      <c r="P12923" s="50"/>
    </row>
    <row r="12924" spans="1:16">
      <c r="A12924" s="50"/>
      <c r="C12924" s="50"/>
      <c r="D12924" s="50"/>
      <c r="E12924" s="56"/>
      <c r="F12924" s="50"/>
      <c r="L12924" s="50"/>
      <c r="N12924" s="50"/>
      <c r="O12924" s="50"/>
      <c r="P12924" s="50"/>
    </row>
    <row r="12925" spans="1:16">
      <c r="A12925" s="50"/>
      <c r="C12925" s="50"/>
      <c r="D12925" s="50"/>
      <c r="E12925" s="56"/>
      <c r="F12925" s="50"/>
      <c r="L12925" s="50"/>
      <c r="N12925" s="50"/>
      <c r="O12925" s="50"/>
      <c r="P12925" s="50"/>
    </row>
    <row r="12926" spans="1:16">
      <c r="A12926" s="50"/>
      <c r="C12926" s="50"/>
      <c r="D12926" s="50"/>
      <c r="E12926" s="56"/>
      <c r="F12926" s="50"/>
      <c r="L12926" s="50"/>
      <c r="N12926" s="50"/>
      <c r="O12926" s="50"/>
      <c r="P12926" s="50"/>
    </row>
    <row r="12927" spans="1:16">
      <c r="A12927" s="50"/>
      <c r="C12927" s="50"/>
      <c r="D12927" s="50"/>
      <c r="E12927" s="56"/>
      <c r="F12927" s="50"/>
      <c r="L12927" s="50"/>
      <c r="N12927" s="50"/>
      <c r="O12927" s="50"/>
      <c r="P12927" s="50"/>
    </row>
    <row r="12928" spans="1:16">
      <c r="A12928" s="50"/>
      <c r="C12928" s="50"/>
      <c r="D12928" s="50"/>
      <c r="E12928" s="56"/>
      <c r="F12928" s="50"/>
      <c r="L12928" s="50"/>
      <c r="N12928" s="50"/>
      <c r="O12928" s="50"/>
      <c r="P12928" s="50"/>
    </row>
    <row r="12929" spans="1:16">
      <c r="A12929" s="50"/>
      <c r="C12929" s="50"/>
      <c r="D12929" s="50"/>
      <c r="E12929" s="56"/>
      <c r="F12929" s="50"/>
      <c r="L12929" s="50"/>
      <c r="N12929" s="50"/>
      <c r="O12929" s="50"/>
      <c r="P12929" s="50"/>
    </row>
    <row r="12930" spans="1:16">
      <c r="A12930" s="50"/>
      <c r="C12930" s="50"/>
      <c r="D12930" s="50"/>
      <c r="E12930" s="56"/>
      <c r="F12930" s="50"/>
      <c r="L12930" s="50"/>
      <c r="N12930" s="50"/>
      <c r="O12930" s="50"/>
      <c r="P12930" s="50"/>
    </row>
    <row r="12931" spans="1:16">
      <c r="A12931" s="50"/>
      <c r="C12931" s="50"/>
      <c r="D12931" s="50"/>
      <c r="E12931" s="56"/>
      <c r="F12931" s="50"/>
      <c r="L12931" s="50"/>
      <c r="N12931" s="50"/>
      <c r="O12931" s="50"/>
      <c r="P12931" s="50"/>
    </row>
    <row r="12932" spans="1:16">
      <c r="A12932" s="50"/>
      <c r="C12932" s="50"/>
      <c r="D12932" s="50"/>
      <c r="E12932" s="56"/>
      <c r="F12932" s="50"/>
      <c r="L12932" s="50"/>
      <c r="N12932" s="50"/>
      <c r="O12932" s="50"/>
      <c r="P12932" s="50"/>
    </row>
    <row r="12933" spans="1:16">
      <c r="A12933" s="50"/>
      <c r="C12933" s="50"/>
      <c r="D12933" s="50"/>
      <c r="E12933" s="56"/>
      <c r="F12933" s="50"/>
      <c r="L12933" s="50"/>
      <c r="N12933" s="50"/>
      <c r="O12933" s="50"/>
      <c r="P12933" s="50"/>
    </row>
    <row r="12934" spans="1:16">
      <c r="A12934" s="50"/>
      <c r="C12934" s="50"/>
      <c r="D12934" s="50"/>
      <c r="E12934" s="56"/>
      <c r="F12934" s="50"/>
      <c r="L12934" s="50"/>
      <c r="N12934" s="50"/>
      <c r="O12934" s="50"/>
      <c r="P12934" s="50"/>
    </row>
    <row r="12935" spans="1:16">
      <c r="A12935" s="50"/>
      <c r="C12935" s="50"/>
      <c r="D12935" s="50"/>
      <c r="E12935" s="56"/>
      <c r="F12935" s="50"/>
      <c r="L12935" s="50"/>
      <c r="N12935" s="50"/>
      <c r="O12935" s="50"/>
      <c r="P12935" s="50"/>
    </row>
    <row r="12936" spans="1:16">
      <c r="A12936" s="50"/>
      <c r="C12936" s="50"/>
      <c r="D12936" s="50"/>
      <c r="E12936" s="56"/>
      <c r="F12936" s="50"/>
      <c r="L12936" s="50"/>
      <c r="N12936" s="50"/>
      <c r="O12936" s="50"/>
      <c r="P12936" s="50"/>
    </row>
    <row r="12937" spans="1:16">
      <c r="A12937" s="50"/>
      <c r="C12937" s="50"/>
      <c r="D12937" s="50"/>
      <c r="E12937" s="56"/>
      <c r="F12937" s="50"/>
      <c r="L12937" s="50"/>
      <c r="N12937" s="50"/>
      <c r="O12937" s="50"/>
      <c r="P12937" s="50"/>
    </row>
    <row r="12938" spans="1:16">
      <c r="A12938" s="50"/>
      <c r="C12938" s="50"/>
      <c r="D12938" s="50"/>
      <c r="E12938" s="56"/>
      <c r="F12938" s="50"/>
      <c r="L12938" s="50"/>
      <c r="N12938" s="50"/>
      <c r="O12938" s="50"/>
      <c r="P12938" s="50"/>
    </row>
    <row r="12939" spans="1:16">
      <c r="A12939" s="50"/>
      <c r="C12939" s="50"/>
      <c r="D12939" s="50"/>
      <c r="E12939" s="56"/>
      <c r="F12939" s="50"/>
      <c r="L12939" s="50"/>
      <c r="N12939" s="50"/>
      <c r="O12939" s="50"/>
      <c r="P12939" s="50"/>
    </row>
    <row r="12940" spans="1:16">
      <c r="A12940" s="50"/>
      <c r="C12940" s="50"/>
      <c r="D12940" s="50"/>
      <c r="E12940" s="56"/>
      <c r="F12940" s="50"/>
      <c r="L12940" s="50"/>
      <c r="N12940" s="50"/>
      <c r="O12940" s="50"/>
      <c r="P12940" s="50"/>
    </row>
    <row r="12941" spans="1:16">
      <c r="A12941" s="50"/>
      <c r="C12941" s="50"/>
      <c r="D12941" s="50"/>
      <c r="E12941" s="56"/>
      <c r="F12941" s="50"/>
      <c r="L12941" s="50"/>
      <c r="N12941" s="50"/>
      <c r="O12941" s="50"/>
      <c r="P12941" s="50"/>
    </row>
    <row r="12942" spans="1:16">
      <c r="A12942" s="50"/>
      <c r="C12942" s="50"/>
      <c r="D12942" s="50"/>
      <c r="E12942" s="56"/>
      <c r="F12942" s="50"/>
      <c r="L12942" s="50"/>
      <c r="N12942" s="50"/>
      <c r="O12942" s="50"/>
      <c r="P12942" s="50"/>
    </row>
    <row r="12943" spans="1:16">
      <c r="A12943" s="50"/>
      <c r="C12943" s="50"/>
      <c r="D12943" s="50"/>
      <c r="E12943" s="56"/>
      <c r="F12943" s="50"/>
      <c r="L12943" s="50"/>
      <c r="N12943" s="50"/>
      <c r="O12943" s="50"/>
      <c r="P12943" s="50"/>
    </row>
    <row r="12944" spans="1:16">
      <c r="A12944" s="50"/>
      <c r="C12944" s="50"/>
      <c r="D12944" s="50"/>
      <c r="E12944" s="56"/>
      <c r="F12944" s="50"/>
      <c r="L12944" s="50"/>
      <c r="N12944" s="50"/>
      <c r="O12944" s="50"/>
      <c r="P12944" s="50"/>
    </row>
    <row r="12945" spans="1:16">
      <c r="A12945" s="50"/>
      <c r="C12945" s="50"/>
      <c r="D12945" s="50"/>
      <c r="E12945" s="56"/>
      <c r="F12945" s="50"/>
      <c r="L12945" s="50"/>
      <c r="N12945" s="50"/>
      <c r="O12945" s="50"/>
      <c r="P12945" s="50"/>
    </row>
    <row r="12946" spans="1:16">
      <c r="A12946" s="50"/>
      <c r="C12946" s="50"/>
      <c r="D12946" s="50"/>
      <c r="E12946" s="56"/>
      <c r="F12946" s="50"/>
      <c r="L12946" s="50"/>
      <c r="N12946" s="50"/>
      <c r="O12946" s="50"/>
      <c r="P12946" s="50"/>
    </row>
    <row r="12947" spans="1:16">
      <c r="A12947" s="50"/>
      <c r="C12947" s="50"/>
      <c r="D12947" s="50"/>
      <c r="E12947" s="56"/>
      <c r="F12947" s="50"/>
      <c r="L12947" s="50"/>
      <c r="N12947" s="50"/>
      <c r="O12947" s="50"/>
      <c r="P12947" s="50"/>
    </row>
    <row r="12948" spans="1:16">
      <c r="A12948" s="50"/>
      <c r="C12948" s="50"/>
      <c r="D12948" s="50"/>
      <c r="E12948" s="56"/>
      <c r="F12948" s="50"/>
      <c r="L12948" s="50"/>
      <c r="N12948" s="50"/>
      <c r="O12948" s="50"/>
      <c r="P12948" s="50"/>
    </row>
    <row r="12949" spans="1:16">
      <c r="A12949" s="50"/>
      <c r="C12949" s="50"/>
      <c r="D12949" s="50"/>
      <c r="E12949" s="56"/>
      <c r="F12949" s="50"/>
      <c r="L12949" s="50"/>
      <c r="N12949" s="50"/>
      <c r="O12949" s="50"/>
      <c r="P12949" s="50"/>
    </row>
    <row r="12950" spans="1:16">
      <c r="A12950" s="50"/>
      <c r="C12950" s="50"/>
      <c r="D12950" s="50"/>
      <c r="E12950" s="56"/>
      <c r="F12950" s="50"/>
      <c r="L12950" s="50"/>
      <c r="N12950" s="50"/>
      <c r="O12950" s="50"/>
      <c r="P12950" s="50"/>
    </row>
    <row r="12951" spans="1:16">
      <c r="A12951" s="50"/>
      <c r="C12951" s="50"/>
      <c r="D12951" s="50"/>
      <c r="E12951" s="56"/>
      <c r="F12951" s="50"/>
      <c r="L12951" s="50"/>
      <c r="N12951" s="50"/>
      <c r="O12951" s="50"/>
      <c r="P12951" s="50"/>
    </row>
    <row r="12952" spans="1:16">
      <c r="A12952" s="50"/>
      <c r="C12952" s="50"/>
      <c r="D12952" s="50"/>
      <c r="E12952" s="56"/>
      <c r="F12952" s="50"/>
      <c r="L12952" s="50"/>
      <c r="N12952" s="50"/>
      <c r="O12952" s="50"/>
      <c r="P12952" s="50"/>
    </row>
    <row r="12953" spans="1:16">
      <c r="A12953" s="50"/>
      <c r="C12953" s="50"/>
      <c r="D12953" s="50"/>
      <c r="E12953" s="56"/>
      <c r="F12953" s="50"/>
      <c r="L12953" s="50"/>
      <c r="N12953" s="50"/>
      <c r="O12953" s="50"/>
      <c r="P12953" s="50"/>
    </row>
    <row r="12954" spans="1:16">
      <c r="A12954" s="50"/>
      <c r="C12954" s="50"/>
      <c r="D12954" s="50"/>
      <c r="E12954" s="56"/>
      <c r="F12954" s="50"/>
      <c r="L12954" s="50"/>
      <c r="N12954" s="50"/>
      <c r="O12954" s="50"/>
      <c r="P12954" s="50"/>
    </row>
    <row r="12955" spans="1:16">
      <c r="A12955" s="50"/>
      <c r="C12955" s="50"/>
      <c r="D12955" s="50"/>
      <c r="E12955" s="56"/>
      <c r="F12955" s="50"/>
      <c r="L12955" s="50"/>
      <c r="N12955" s="50"/>
      <c r="O12955" s="50"/>
      <c r="P12955" s="50"/>
    </row>
    <row r="12956" spans="1:16">
      <c r="A12956" s="50"/>
      <c r="C12956" s="50"/>
      <c r="D12956" s="50"/>
      <c r="E12956" s="56"/>
      <c r="F12956" s="50"/>
      <c r="L12956" s="50"/>
      <c r="N12956" s="50"/>
      <c r="O12956" s="50"/>
      <c r="P12956" s="50"/>
    </row>
    <row r="12957" spans="1:16">
      <c r="A12957" s="50"/>
      <c r="C12957" s="50"/>
      <c r="D12957" s="50"/>
      <c r="E12957" s="56"/>
      <c r="F12957" s="50"/>
      <c r="L12957" s="50"/>
      <c r="N12957" s="50"/>
      <c r="O12957" s="50"/>
      <c r="P12957" s="50"/>
    </row>
    <row r="12958" spans="1:16">
      <c r="A12958" s="50"/>
      <c r="C12958" s="50"/>
      <c r="D12958" s="50"/>
      <c r="E12958" s="56"/>
      <c r="F12958" s="50"/>
      <c r="L12958" s="50"/>
      <c r="N12958" s="50"/>
      <c r="O12958" s="50"/>
      <c r="P12958" s="50"/>
    </row>
    <row r="12959" spans="1:16">
      <c r="A12959" s="50"/>
      <c r="C12959" s="50"/>
      <c r="D12959" s="50"/>
      <c r="E12959" s="56"/>
      <c r="F12959" s="50"/>
      <c r="L12959" s="50"/>
      <c r="N12959" s="50"/>
      <c r="O12959" s="50"/>
      <c r="P12959" s="50"/>
    </row>
    <row r="12960" spans="1:16">
      <c r="A12960" s="50"/>
      <c r="C12960" s="50"/>
      <c r="D12960" s="50"/>
      <c r="E12960" s="56"/>
      <c r="F12960" s="50"/>
      <c r="L12960" s="50"/>
      <c r="N12960" s="50"/>
      <c r="O12960" s="50"/>
      <c r="P12960" s="50"/>
    </row>
    <row r="12961" spans="1:16">
      <c r="A12961" s="50"/>
      <c r="C12961" s="50"/>
      <c r="D12961" s="50"/>
      <c r="E12961" s="56"/>
      <c r="F12961" s="50"/>
      <c r="L12961" s="50"/>
      <c r="N12961" s="50"/>
      <c r="O12961" s="50"/>
      <c r="P12961" s="50"/>
    </row>
    <row r="12962" spans="1:16">
      <c r="A12962" s="50"/>
      <c r="C12962" s="50"/>
      <c r="D12962" s="50"/>
      <c r="E12962" s="56"/>
      <c r="F12962" s="50"/>
      <c r="L12962" s="50"/>
      <c r="N12962" s="50"/>
      <c r="O12962" s="50"/>
      <c r="P12962" s="50"/>
    </row>
    <row r="12963" spans="1:16">
      <c r="A12963" s="50"/>
      <c r="C12963" s="50"/>
      <c r="D12963" s="50"/>
      <c r="E12963" s="56"/>
      <c r="F12963" s="50"/>
      <c r="L12963" s="50"/>
      <c r="N12963" s="50"/>
      <c r="O12963" s="50"/>
      <c r="P12963" s="50"/>
    </row>
    <row r="12964" spans="1:16">
      <c r="A12964" s="50"/>
      <c r="C12964" s="50"/>
      <c r="D12964" s="50"/>
      <c r="E12964" s="56"/>
      <c r="F12964" s="50"/>
      <c r="L12964" s="50"/>
      <c r="N12964" s="50"/>
      <c r="O12964" s="50"/>
      <c r="P12964" s="50"/>
    </row>
    <row r="12965" spans="1:16">
      <c r="A12965" s="50"/>
      <c r="C12965" s="50"/>
      <c r="D12965" s="50"/>
      <c r="E12965" s="56"/>
      <c r="F12965" s="50"/>
      <c r="L12965" s="50"/>
      <c r="N12965" s="50"/>
      <c r="O12965" s="50"/>
      <c r="P12965" s="50"/>
    </row>
    <row r="12966" spans="1:16">
      <c r="A12966" s="50"/>
      <c r="C12966" s="50"/>
      <c r="D12966" s="50"/>
      <c r="E12966" s="56"/>
      <c r="F12966" s="50"/>
      <c r="L12966" s="50"/>
      <c r="N12966" s="50"/>
      <c r="O12966" s="50"/>
      <c r="P12966" s="50"/>
    </row>
    <row r="12967" spans="1:16">
      <c r="A12967" s="50"/>
      <c r="C12967" s="50"/>
      <c r="D12967" s="50"/>
      <c r="E12967" s="56"/>
      <c r="F12967" s="50"/>
      <c r="L12967" s="50"/>
      <c r="N12967" s="50"/>
      <c r="O12967" s="50"/>
      <c r="P12967" s="50"/>
    </row>
    <row r="12968" spans="1:16">
      <c r="A12968" s="50"/>
      <c r="C12968" s="50"/>
      <c r="D12968" s="50"/>
      <c r="E12968" s="56"/>
      <c r="F12968" s="50"/>
      <c r="L12968" s="50"/>
      <c r="N12968" s="50"/>
      <c r="O12968" s="50"/>
      <c r="P12968" s="50"/>
    </row>
    <row r="12969" spans="1:16">
      <c r="A12969" s="50"/>
      <c r="C12969" s="50"/>
      <c r="D12969" s="50"/>
      <c r="E12969" s="56"/>
      <c r="F12969" s="50"/>
      <c r="L12969" s="50"/>
      <c r="N12969" s="50"/>
      <c r="O12969" s="50"/>
      <c r="P12969" s="50"/>
    </row>
    <row r="12970" spans="1:16">
      <c r="A12970" s="50"/>
      <c r="C12970" s="50"/>
      <c r="D12970" s="50"/>
      <c r="E12970" s="56"/>
      <c r="F12970" s="50"/>
      <c r="L12970" s="50"/>
      <c r="N12970" s="50"/>
      <c r="O12970" s="50"/>
      <c r="P12970" s="50"/>
    </row>
    <row r="12971" spans="1:16">
      <c r="A12971" s="50"/>
      <c r="C12971" s="50"/>
      <c r="D12971" s="50"/>
      <c r="E12971" s="56"/>
      <c r="F12971" s="50"/>
      <c r="L12971" s="50"/>
      <c r="N12971" s="50"/>
      <c r="O12971" s="50"/>
      <c r="P12971" s="50"/>
    </row>
    <row r="12972" spans="1:16">
      <c r="A12972" s="50"/>
      <c r="C12972" s="50"/>
      <c r="D12972" s="50"/>
      <c r="E12972" s="56"/>
      <c r="F12972" s="50"/>
      <c r="L12972" s="50"/>
      <c r="N12972" s="50"/>
      <c r="O12972" s="50"/>
      <c r="P12972" s="50"/>
    </row>
    <row r="12973" spans="1:16">
      <c r="A12973" s="50"/>
      <c r="C12973" s="50"/>
      <c r="D12973" s="50"/>
      <c r="E12973" s="56"/>
      <c r="F12973" s="50"/>
      <c r="L12973" s="50"/>
      <c r="N12973" s="50"/>
      <c r="O12973" s="50"/>
      <c r="P12973" s="50"/>
    </row>
    <row r="12974" spans="1:16">
      <c r="A12974" s="50"/>
      <c r="C12974" s="50"/>
      <c r="D12974" s="50"/>
      <c r="E12974" s="56"/>
      <c r="F12974" s="50"/>
      <c r="L12974" s="50"/>
      <c r="N12974" s="50"/>
      <c r="O12974" s="50"/>
      <c r="P12974" s="50"/>
    </row>
    <row r="12975" spans="1:16">
      <c r="A12975" s="50"/>
      <c r="C12975" s="50"/>
      <c r="D12975" s="50"/>
      <c r="E12975" s="56"/>
      <c r="F12975" s="50"/>
      <c r="L12975" s="50"/>
      <c r="N12975" s="50"/>
      <c r="O12975" s="50"/>
      <c r="P12975" s="50"/>
    </row>
    <row r="12976" spans="1:16">
      <c r="A12976" s="50"/>
      <c r="C12976" s="50"/>
      <c r="D12976" s="50"/>
      <c r="E12976" s="56"/>
      <c r="F12976" s="50"/>
      <c r="L12976" s="50"/>
      <c r="N12976" s="50"/>
      <c r="O12976" s="50"/>
      <c r="P12976" s="50"/>
    </row>
    <row r="12977" spans="1:16">
      <c r="A12977" s="50"/>
      <c r="C12977" s="50"/>
      <c r="D12977" s="50"/>
      <c r="E12977" s="56"/>
      <c r="F12977" s="50"/>
      <c r="L12977" s="50"/>
      <c r="N12977" s="50"/>
      <c r="O12977" s="50"/>
      <c r="P12977" s="50"/>
    </row>
    <row r="12978" spans="1:16">
      <c r="A12978" s="50"/>
      <c r="C12978" s="50"/>
      <c r="D12978" s="50"/>
      <c r="E12978" s="56"/>
      <c r="F12978" s="50"/>
      <c r="L12978" s="50"/>
      <c r="N12978" s="50"/>
      <c r="O12978" s="50"/>
      <c r="P12978" s="50"/>
    </row>
    <row r="12979" spans="1:16">
      <c r="A12979" s="50"/>
      <c r="C12979" s="50"/>
      <c r="D12979" s="50"/>
      <c r="E12979" s="56"/>
      <c r="F12979" s="50"/>
      <c r="L12979" s="50"/>
      <c r="N12979" s="50"/>
      <c r="O12979" s="50"/>
      <c r="P12979" s="50"/>
    </row>
    <row r="12980" spans="1:16">
      <c r="A12980" s="50"/>
      <c r="C12980" s="50"/>
      <c r="D12980" s="50"/>
      <c r="E12980" s="56"/>
      <c r="F12980" s="50"/>
      <c r="L12980" s="50"/>
      <c r="N12980" s="50"/>
      <c r="O12980" s="50"/>
      <c r="P12980" s="50"/>
    </row>
    <row r="12981" spans="1:16">
      <c r="A12981" s="50"/>
      <c r="C12981" s="50"/>
      <c r="D12981" s="50"/>
      <c r="E12981" s="56"/>
      <c r="F12981" s="50"/>
      <c r="L12981" s="50"/>
      <c r="N12981" s="50"/>
      <c r="O12981" s="50"/>
      <c r="P12981" s="50"/>
    </row>
    <row r="12982" spans="1:16">
      <c r="A12982" s="50"/>
      <c r="C12982" s="50"/>
      <c r="D12982" s="50"/>
      <c r="E12982" s="56"/>
      <c r="F12982" s="50"/>
      <c r="L12982" s="50"/>
      <c r="N12982" s="50"/>
      <c r="O12982" s="50"/>
      <c r="P12982" s="50"/>
    </row>
    <row r="12983" spans="1:16">
      <c r="A12983" s="50"/>
      <c r="C12983" s="50"/>
      <c r="D12983" s="50"/>
      <c r="E12983" s="56"/>
      <c r="F12983" s="50"/>
      <c r="L12983" s="50"/>
      <c r="N12983" s="50"/>
      <c r="O12983" s="50"/>
      <c r="P12983" s="50"/>
    </row>
    <row r="12984" spans="1:16">
      <c r="A12984" s="50"/>
      <c r="C12984" s="50"/>
      <c r="D12984" s="50"/>
      <c r="E12984" s="56"/>
      <c r="F12984" s="50"/>
      <c r="L12984" s="50"/>
      <c r="N12984" s="50"/>
      <c r="O12984" s="50"/>
      <c r="P12984" s="50"/>
    </row>
    <row r="12985" spans="1:16">
      <c r="A12985" s="50"/>
      <c r="C12985" s="50"/>
      <c r="D12985" s="50"/>
      <c r="E12985" s="56"/>
      <c r="F12985" s="50"/>
      <c r="L12985" s="50"/>
      <c r="N12985" s="50"/>
      <c r="O12985" s="50"/>
      <c r="P12985" s="50"/>
    </row>
    <row r="12986" spans="1:16">
      <c r="A12986" s="50"/>
      <c r="C12986" s="50"/>
      <c r="D12986" s="50"/>
      <c r="E12986" s="56"/>
      <c r="F12986" s="50"/>
      <c r="L12986" s="50"/>
      <c r="N12986" s="50"/>
      <c r="O12986" s="50"/>
      <c r="P12986" s="50"/>
    </row>
    <row r="12987" spans="1:16">
      <c r="A12987" s="50"/>
      <c r="C12987" s="50"/>
      <c r="D12987" s="50"/>
      <c r="E12987" s="56"/>
      <c r="F12987" s="50"/>
      <c r="L12987" s="50"/>
      <c r="N12987" s="50"/>
      <c r="O12987" s="50"/>
      <c r="P12987" s="50"/>
    </row>
    <row r="12988" spans="1:16">
      <c r="A12988" s="50"/>
      <c r="C12988" s="50"/>
      <c r="D12988" s="50"/>
      <c r="E12988" s="56"/>
      <c r="F12988" s="50"/>
      <c r="L12988" s="50"/>
      <c r="N12988" s="50"/>
      <c r="O12988" s="50"/>
      <c r="P12988" s="50"/>
    </row>
    <row r="12989" spans="1:16">
      <c r="A12989" s="50"/>
      <c r="C12989" s="50"/>
      <c r="D12989" s="50"/>
      <c r="E12989" s="56"/>
      <c r="F12989" s="50"/>
      <c r="L12989" s="50"/>
      <c r="N12989" s="50"/>
      <c r="O12989" s="50"/>
      <c r="P12989" s="50"/>
    </row>
    <row r="12990" spans="1:16">
      <c r="A12990" s="50"/>
      <c r="C12990" s="50"/>
      <c r="D12990" s="50"/>
      <c r="E12990" s="56"/>
      <c r="F12990" s="50"/>
      <c r="L12990" s="50"/>
      <c r="N12990" s="50"/>
      <c r="O12990" s="50"/>
      <c r="P12990" s="50"/>
    </row>
    <row r="12991" spans="1:16">
      <c r="A12991" s="50"/>
      <c r="C12991" s="50"/>
      <c r="D12991" s="50"/>
      <c r="E12991" s="56"/>
      <c r="F12991" s="50"/>
      <c r="L12991" s="50"/>
      <c r="N12991" s="50"/>
      <c r="O12991" s="50"/>
      <c r="P12991" s="50"/>
    </row>
    <row r="12992" spans="1:16">
      <c r="A12992" s="50"/>
      <c r="C12992" s="50"/>
      <c r="D12992" s="50"/>
      <c r="E12992" s="56"/>
      <c r="F12992" s="50"/>
      <c r="L12992" s="50"/>
      <c r="N12992" s="50"/>
      <c r="O12992" s="50"/>
      <c r="P12992" s="50"/>
    </row>
    <row r="12993" spans="1:16">
      <c r="A12993" s="50"/>
      <c r="C12993" s="50"/>
      <c r="D12993" s="50"/>
      <c r="E12993" s="56"/>
      <c r="F12993" s="50"/>
      <c r="L12993" s="50"/>
      <c r="N12993" s="50"/>
      <c r="O12993" s="50"/>
      <c r="P12993" s="50"/>
    </row>
    <row r="12994" spans="1:16">
      <c r="A12994" s="50"/>
      <c r="C12994" s="50"/>
      <c r="D12994" s="50"/>
      <c r="E12994" s="56"/>
      <c r="F12994" s="50"/>
      <c r="L12994" s="50"/>
      <c r="N12994" s="50"/>
      <c r="O12994" s="50"/>
      <c r="P12994" s="50"/>
    </row>
    <row r="12995" spans="1:16">
      <c r="A12995" s="50"/>
      <c r="C12995" s="50"/>
      <c r="D12995" s="50"/>
      <c r="E12995" s="56"/>
      <c r="F12995" s="50"/>
      <c r="L12995" s="50"/>
      <c r="N12995" s="50"/>
      <c r="O12995" s="50"/>
      <c r="P12995" s="50"/>
    </row>
    <row r="12996" spans="1:16">
      <c r="A12996" s="50"/>
      <c r="C12996" s="50"/>
      <c r="D12996" s="50"/>
      <c r="E12996" s="56"/>
      <c r="F12996" s="50"/>
      <c r="L12996" s="50"/>
      <c r="N12996" s="50"/>
      <c r="O12996" s="50"/>
      <c r="P12996" s="50"/>
    </row>
    <row r="12997" spans="1:16">
      <c r="A12997" s="50"/>
      <c r="C12997" s="50"/>
      <c r="D12997" s="50"/>
      <c r="E12997" s="56"/>
      <c r="F12997" s="50"/>
      <c r="L12997" s="50"/>
      <c r="N12997" s="50"/>
      <c r="O12997" s="50"/>
      <c r="P12997" s="50"/>
    </row>
    <row r="12998" spans="1:16">
      <c r="A12998" s="50"/>
      <c r="C12998" s="50"/>
      <c r="D12998" s="50"/>
      <c r="E12998" s="56"/>
      <c r="F12998" s="50"/>
      <c r="L12998" s="50"/>
      <c r="N12998" s="50"/>
      <c r="O12998" s="50"/>
      <c r="P12998" s="50"/>
    </row>
    <row r="12999" spans="1:16">
      <c r="A12999" s="50"/>
      <c r="C12999" s="50"/>
      <c r="D12999" s="50"/>
      <c r="E12999" s="56"/>
      <c r="F12999" s="50"/>
      <c r="L12999" s="50"/>
      <c r="N12999" s="50"/>
      <c r="O12999" s="50"/>
      <c r="P12999" s="50"/>
    </row>
    <row r="13000" spans="1:16">
      <c r="A13000" s="50"/>
      <c r="C13000" s="50"/>
      <c r="D13000" s="50"/>
      <c r="E13000" s="56"/>
      <c r="F13000" s="50"/>
      <c r="L13000" s="50"/>
      <c r="N13000" s="50"/>
      <c r="O13000" s="50"/>
      <c r="P13000" s="50"/>
    </row>
    <row r="13001" spans="1:16">
      <c r="A13001" s="50"/>
      <c r="C13001" s="50"/>
      <c r="D13001" s="50"/>
      <c r="E13001" s="56"/>
      <c r="F13001" s="50"/>
      <c r="L13001" s="50"/>
      <c r="N13001" s="50"/>
      <c r="O13001" s="50"/>
      <c r="P13001" s="50"/>
    </row>
    <row r="13002" spans="1:16">
      <c r="A13002" s="50"/>
      <c r="C13002" s="50"/>
      <c r="D13002" s="50"/>
      <c r="E13002" s="56"/>
      <c r="F13002" s="50"/>
      <c r="L13002" s="50"/>
      <c r="N13002" s="50"/>
      <c r="O13002" s="50"/>
      <c r="P13002" s="50"/>
    </row>
    <row r="13003" spans="1:16">
      <c r="A13003" s="50"/>
      <c r="C13003" s="50"/>
      <c r="D13003" s="50"/>
      <c r="E13003" s="56"/>
      <c r="F13003" s="50"/>
      <c r="L13003" s="50"/>
      <c r="N13003" s="50"/>
      <c r="O13003" s="50"/>
      <c r="P13003" s="50"/>
    </row>
    <row r="13004" spans="1:16">
      <c r="A13004" s="50"/>
      <c r="C13004" s="50"/>
      <c r="D13004" s="50"/>
      <c r="E13004" s="56"/>
      <c r="F13004" s="50"/>
      <c r="L13004" s="50"/>
      <c r="N13004" s="50"/>
      <c r="O13004" s="50"/>
      <c r="P13004" s="50"/>
    </row>
    <row r="13005" spans="1:16">
      <c r="A13005" s="50"/>
      <c r="C13005" s="50"/>
      <c r="D13005" s="50"/>
      <c r="E13005" s="56"/>
      <c r="F13005" s="50"/>
      <c r="L13005" s="50"/>
      <c r="N13005" s="50"/>
      <c r="O13005" s="50"/>
      <c r="P13005" s="50"/>
    </row>
    <row r="13006" spans="1:16">
      <c r="A13006" s="50"/>
      <c r="C13006" s="50"/>
      <c r="D13006" s="50"/>
      <c r="E13006" s="56"/>
      <c r="F13006" s="50"/>
      <c r="L13006" s="50"/>
      <c r="N13006" s="50"/>
      <c r="O13006" s="50"/>
      <c r="P13006" s="50"/>
    </row>
    <row r="13007" spans="1:16">
      <c r="A13007" s="50"/>
      <c r="C13007" s="50"/>
      <c r="D13007" s="50"/>
      <c r="E13007" s="56"/>
      <c r="F13007" s="50"/>
      <c r="L13007" s="50"/>
      <c r="N13007" s="50"/>
      <c r="O13007" s="50"/>
      <c r="P13007" s="50"/>
    </row>
    <row r="13008" spans="1:16">
      <c r="A13008" s="50"/>
      <c r="C13008" s="50"/>
      <c r="D13008" s="50"/>
      <c r="E13008" s="56"/>
      <c r="F13008" s="50"/>
      <c r="L13008" s="50"/>
      <c r="N13008" s="50"/>
      <c r="O13008" s="50"/>
      <c r="P13008" s="50"/>
    </row>
    <row r="13009" spans="1:16">
      <c r="A13009" s="50"/>
      <c r="C13009" s="50"/>
      <c r="D13009" s="50"/>
      <c r="E13009" s="56"/>
      <c r="F13009" s="50"/>
      <c r="L13009" s="50"/>
      <c r="N13009" s="50"/>
      <c r="O13009" s="50"/>
      <c r="P13009" s="50"/>
    </row>
    <row r="13010" spans="1:16">
      <c r="A13010" s="50"/>
      <c r="C13010" s="50"/>
      <c r="D13010" s="50"/>
      <c r="E13010" s="56"/>
      <c r="F13010" s="50"/>
      <c r="L13010" s="50"/>
      <c r="N13010" s="50"/>
      <c r="O13010" s="50"/>
      <c r="P13010" s="50"/>
    </row>
    <row r="13011" spans="1:16">
      <c r="A13011" s="50"/>
      <c r="C13011" s="50"/>
      <c r="D13011" s="50"/>
      <c r="E13011" s="56"/>
      <c r="F13011" s="50"/>
      <c r="L13011" s="50"/>
      <c r="N13011" s="50"/>
      <c r="O13011" s="50"/>
      <c r="P13011" s="50"/>
    </row>
    <row r="13012" spans="1:16">
      <c r="A13012" s="50"/>
      <c r="C13012" s="50"/>
      <c r="D13012" s="50"/>
      <c r="E13012" s="56"/>
      <c r="F13012" s="50"/>
      <c r="L13012" s="50"/>
      <c r="N13012" s="50"/>
      <c r="O13012" s="50"/>
      <c r="P13012" s="50"/>
    </row>
    <row r="13013" spans="1:16">
      <c r="A13013" s="50"/>
      <c r="C13013" s="50"/>
      <c r="D13013" s="50"/>
      <c r="E13013" s="56"/>
      <c r="F13013" s="50"/>
      <c r="L13013" s="50"/>
      <c r="N13013" s="50"/>
      <c r="O13013" s="50"/>
      <c r="P13013" s="50"/>
    </row>
    <row r="13014" spans="1:16">
      <c r="A13014" s="50"/>
      <c r="C13014" s="50"/>
      <c r="D13014" s="50"/>
      <c r="E13014" s="56"/>
      <c r="F13014" s="50"/>
      <c r="L13014" s="50"/>
      <c r="N13014" s="50"/>
      <c r="O13014" s="50"/>
      <c r="P13014" s="50"/>
    </row>
    <row r="13015" spans="1:16">
      <c r="A13015" s="50"/>
      <c r="C13015" s="50"/>
      <c r="D13015" s="50"/>
      <c r="E13015" s="56"/>
      <c r="F13015" s="50"/>
      <c r="L13015" s="50"/>
      <c r="N13015" s="50"/>
      <c r="O13015" s="50"/>
      <c r="P13015" s="50"/>
    </row>
    <row r="13016" spans="1:16">
      <c r="A13016" s="50"/>
      <c r="C13016" s="50"/>
      <c r="D13016" s="50"/>
      <c r="E13016" s="56"/>
      <c r="F13016" s="50"/>
      <c r="L13016" s="50"/>
      <c r="N13016" s="50"/>
      <c r="O13016" s="50"/>
      <c r="P13016" s="50"/>
    </row>
    <row r="13017" spans="1:16">
      <c r="A13017" s="50"/>
      <c r="C13017" s="50"/>
      <c r="D13017" s="50"/>
      <c r="E13017" s="56"/>
      <c r="F13017" s="50"/>
      <c r="L13017" s="50"/>
      <c r="N13017" s="50"/>
      <c r="O13017" s="50"/>
      <c r="P13017" s="50"/>
    </row>
    <row r="13018" spans="1:16">
      <c r="A13018" s="50"/>
      <c r="C13018" s="50"/>
      <c r="D13018" s="50"/>
      <c r="E13018" s="56"/>
      <c r="F13018" s="50"/>
      <c r="L13018" s="50"/>
      <c r="N13018" s="50"/>
      <c r="O13018" s="50"/>
      <c r="P13018" s="50"/>
    </row>
    <row r="13019" spans="1:16">
      <c r="A13019" s="50"/>
      <c r="C13019" s="50"/>
      <c r="D13019" s="50"/>
      <c r="E13019" s="56"/>
      <c r="F13019" s="50"/>
      <c r="L13019" s="50"/>
      <c r="N13019" s="50"/>
      <c r="O13019" s="50"/>
      <c r="P13019" s="50"/>
    </row>
    <row r="13020" spans="1:16">
      <c r="A13020" s="50"/>
      <c r="C13020" s="50"/>
      <c r="D13020" s="50"/>
      <c r="E13020" s="56"/>
      <c r="F13020" s="50"/>
      <c r="L13020" s="50"/>
      <c r="N13020" s="50"/>
      <c r="O13020" s="50"/>
      <c r="P13020" s="50"/>
    </row>
    <row r="13021" spans="1:16">
      <c r="A13021" s="50"/>
      <c r="C13021" s="50"/>
      <c r="D13021" s="50"/>
      <c r="E13021" s="56"/>
      <c r="F13021" s="50"/>
      <c r="L13021" s="50"/>
      <c r="N13021" s="50"/>
      <c r="O13021" s="50"/>
      <c r="P13021" s="50"/>
    </row>
    <row r="13022" spans="1:16">
      <c r="A13022" s="50"/>
      <c r="C13022" s="50"/>
      <c r="D13022" s="50"/>
      <c r="E13022" s="56"/>
      <c r="F13022" s="50"/>
      <c r="L13022" s="50"/>
      <c r="N13022" s="50"/>
      <c r="O13022" s="50"/>
      <c r="P13022" s="50"/>
    </row>
    <row r="13023" spans="1:16">
      <c r="A13023" s="50"/>
      <c r="C13023" s="50"/>
      <c r="D13023" s="50"/>
      <c r="E13023" s="56"/>
      <c r="F13023" s="50"/>
      <c r="L13023" s="50"/>
      <c r="N13023" s="50"/>
      <c r="O13023" s="50"/>
      <c r="P13023" s="50"/>
    </row>
    <row r="13024" spans="1:16">
      <c r="A13024" s="50"/>
      <c r="C13024" s="50"/>
      <c r="D13024" s="50"/>
      <c r="E13024" s="56"/>
      <c r="F13024" s="50"/>
      <c r="L13024" s="50"/>
      <c r="N13024" s="50"/>
      <c r="O13024" s="50"/>
      <c r="P13024" s="50"/>
    </row>
    <row r="13025" spans="1:16">
      <c r="A13025" s="50"/>
      <c r="C13025" s="50"/>
      <c r="D13025" s="50"/>
      <c r="E13025" s="56"/>
      <c r="F13025" s="50"/>
      <c r="L13025" s="50"/>
      <c r="N13025" s="50"/>
      <c r="O13025" s="50"/>
      <c r="P13025" s="50"/>
    </row>
    <row r="13026" spans="1:16">
      <c r="A13026" s="50"/>
      <c r="C13026" s="50"/>
      <c r="D13026" s="50"/>
      <c r="E13026" s="56"/>
      <c r="F13026" s="50"/>
      <c r="L13026" s="50"/>
      <c r="N13026" s="50"/>
      <c r="O13026" s="50"/>
      <c r="P13026" s="50"/>
    </row>
    <row r="13027" spans="1:16">
      <c r="A13027" s="50"/>
      <c r="C13027" s="50"/>
      <c r="D13027" s="50"/>
      <c r="E13027" s="56"/>
      <c r="F13027" s="50"/>
      <c r="L13027" s="50"/>
      <c r="N13027" s="50"/>
      <c r="O13027" s="50"/>
      <c r="P13027" s="50"/>
    </row>
    <row r="13028" spans="1:16">
      <c r="A13028" s="50"/>
      <c r="C13028" s="50"/>
      <c r="D13028" s="50"/>
      <c r="E13028" s="56"/>
      <c r="F13028" s="50"/>
      <c r="L13028" s="50"/>
      <c r="N13028" s="50"/>
      <c r="O13028" s="50"/>
      <c r="P13028" s="50"/>
    </row>
    <row r="13029" spans="1:16">
      <c r="A13029" s="50"/>
      <c r="C13029" s="50"/>
      <c r="D13029" s="50"/>
      <c r="E13029" s="56"/>
      <c r="F13029" s="50"/>
      <c r="L13029" s="50"/>
      <c r="N13029" s="50"/>
      <c r="O13029" s="50"/>
      <c r="P13029" s="50"/>
    </row>
    <row r="13030" spans="1:16">
      <c r="A13030" s="50"/>
      <c r="C13030" s="50"/>
      <c r="D13030" s="50"/>
      <c r="E13030" s="56"/>
      <c r="F13030" s="50"/>
      <c r="L13030" s="50"/>
      <c r="N13030" s="50"/>
      <c r="O13030" s="50"/>
      <c r="P13030" s="50"/>
    </row>
    <row r="13031" spans="1:16">
      <c r="A13031" s="50"/>
      <c r="C13031" s="50"/>
      <c r="D13031" s="50"/>
      <c r="E13031" s="56"/>
      <c r="F13031" s="50"/>
      <c r="L13031" s="50"/>
      <c r="N13031" s="50"/>
      <c r="O13031" s="50"/>
      <c r="P13031" s="50"/>
    </row>
    <row r="13032" spans="1:16">
      <c r="A13032" s="50"/>
      <c r="C13032" s="50"/>
      <c r="D13032" s="50"/>
      <c r="E13032" s="56"/>
      <c r="F13032" s="50"/>
      <c r="L13032" s="50"/>
      <c r="N13032" s="50"/>
      <c r="O13032" s="50"/>
      <c r="P13032" s="50"/>
    </row>
    <row r="13033" spans="1:16">
      <c r="A13033" s="50"/>
      <c r="C13033" s="50"/>
      <c r="D13033" s="50"/>
      <c r="E13033" s="56"/>
      <c r="F13033" s="50"/>
      <c r="L13033" s="50"/>
      <c r="N13033" s="50"/>
      <c r="O13033" s="50"/>
      <c r="P13033" s="50"/>
    </row>
    <row r="13034" spans="1:16">
      <c r="A13034" s="50"/>
      <c r="C13034" s="50"/>
      <c r="D13034" s="50"/>
      <c r="E13034" s="56"/>
      <c r="F13034" s="50"/>
      <c r="L13034" s="50"/>
      <c r="N13034" s="50"/>
      <c r="O13034" s="50"/>
      <c r="P13034" s="50"/>
    </row>
    <row r="13035" spans="1:16">
      <c r="A13035" s="50"/>
      <c r="C13035" s="50"/>
      <c r="D13035" s="50"/>
      <c r="E13035" s="56"/>
      <c r="F13035" s="50"/>
      <c r="L13035" s="50"/>
      <c r="N13035" s="50"/>
      <c r="O13035" s="50"/>
      <c r="P13035" s="50"/>
    </row>
    <row r="13036" spans="1:16">
      <c r="A13036" s="50"/>
      <c r="C13036" s="50"/>
      <c r="D13036" s="50"/>
      <c r="E13036" s="56"/>
      <c r="F13036" s="50"/>
      <c r="L13036" s="50"/>
      <c r="N13036" s="50"/>
      <c r="O13036" s="50"/>
      <c r="P13036" s="50"/>
    </row>
    <row r="13037" spans="1:16">
      <c r="A13037" s="50"/>
      <c r="C13037" s="50"/>
      <c r="D13037" s="50"/>
      <c r="E13037" s="56"/>
      <c r="F13037" s="50"/>
      <c r="L13037" s="50"/>
      <c r="N13037" s="50"/>
      <c r="O13037" s="50"/>
      <c r="P13037" s="50"/>
    </row>
    <row r="13038" spans="1:16">
      <c r="A13038" s="50"/>
      <c r="C13038" s="50"/>
      <c r="D13038" s="50"/>
      <c r="E13038" s="56"/>
      <c r="F13038" s="50"/>
      <c r="L13038" s="50"/>
      <c r="N13038" s="50"/>
      <c r="O13038" s="50"/>
      <c r="P13038" s="50"/>
    </row>
    <row r="13039" spans="1:16">
      <c r="A13039" s="50"/>
      <c r="C13039" s="50"/>
      <c r="D13039" s="50"/>
      <c r="E13039" s="56"/>
      <c r="F13039" s="50"/>
      <c r="L13039" s="50"/>
      <c r="N13039" s="50"/>
      <c r="O13039" s="50"/>
      <c r="P13039" s="50"/>
    </row>
    <row r="13040" spans="1:16">
      <c r="A13040" s="50"/>
      <c r="C13040" s="50"/>
      <c r="D13040" s="50"/>
      <c r="E13040" s="56"/>
      <c r="F13040" s="50"/>
      <c r="L13040" s="50"/>
      <c r="N13040" s="50"/>
      <c r="O13040" s="50"/>
      <c r="P13040" s="50"/>
    </row>
    <row r="13041" spans="1:16">
      <c r="A13041" s="50"/>
      <c r="C13041" s="50"/>
      <c r="D13041" s="50"/>
      <c r="E13041" s="56"/>
      <c r="F13041" s="50"/>
      <c r="L13041" s="50"/>
      <c r="N13041" s="50"/>
      <c r="O13041" s="50"/>
      <c r="P13041" s="50"/>
    </row>
    <row r="13042" spans="1:16">
      <c r="A13042" s="50"/>
      <c r="C13042" s="50"/>
      <c r="D13042" s="50"/>
      <c r="E13042" s="56"/>
      <c r="F13042" s="50"/>
      <c r="L13042" s="50"/>
      <c r="N13042" s="50"/>
      <c r="O13042" s="50"/>
      <c r="P13042" s="50"/>
    </row>
    <row r="13043" spans="1:16">
      <c r="A13043" s="50"/>
      <c r="C13043" s="50"/>
      <c r="D13043" s="50"/>
      <c r="E13043" s="56"/>
      <c r="F13043" s="50"/>
      <c r="L13043" s="50"/>
      <c r="N13043" s="50"/>
      <c r="O13043" s="50"/>
      <c r="P13043" s="50"/>
    </row>
    <row r="13044" spans="1:16">
      <c r="A13044" s="50"/>
      <c r="C13044" s="50"/>
      <c r="D13044" s="50"/>
      <c r="E13044" s="56"/>
      <c r="F13044" s="50"/>
      <c r="L13044" s="50"/>
      <c r="N13044" s="50"/>
      <c r="O13044" s="50"/>
      <c r="P13044" s="50"/>
    </row>
    <row r="13045" spans="1:16">
      <c r="A13045" s="50"/>
      <c r="C13045" s="50"/>
      <c r="D13045" s="50"/>
      <c r="E13045" s="56"/>
      <c r="F13045" s="50"/>
      <c r="L13045" s="50"/>
      <c r="N13045" s="50"/>
      <c r="O13045" s="50"/>
      <c r="P13045" s="50"/>
    </row>
    <row r="13046" spans="1:16">
      <c r="A13046" s="50"/>
      <c r="C13046" s="50"/>
      <c r="D13046" s="50"/>
      <c r="E13046" s="56"/>
      <c r="F13046" s="50"/>
      <c r="L13046" s="50"/>
      <c r="N13046" s="50"/>
      <c r="O13046" s="50"/>
      <c r="P13046" s="50"/>
    </row>
    <row r="13047" spans="1:16">
      <c r="A13047" s="50"/>
      <c r="C13047" s="50"/>
      <c r="D13047" s="50"/>
      <c r="E13047" s="56"/>
      <c r="F13047" s="50"/>
      <c r="L13047" s="50"/>
      <c r="N13047" s="50"/>
      <c r="O13047" s="50"/>
      <c r="P13047" s="50"/>
    </row>
    <row r="13048" spans="1:16">
      <c r="A13048" s="50"/>
      <c r="C13048" s="50"/>
      <c r="D13048" s="50"/>
      <c r="E13048" s="56"/>
      <c r="F13048" s="50"/>
      <c r="L13048" s="50"/>
      <c r="N13048" s="50"/>
      <c r="O13048" s="50"/>
      <c r="P13048" s="50"/>
    </row>
    <row r="13049" spans="1:16">
      <c r="A13049" s="50"/>
      <c r="C13049" s="50"/>
      <c r="D13049" s="50"/>
      <c r="E13049" s="56"/>
      <c r="F13049" s="50"/>
      <c r="L13049" s="50"/>
      <c r="N13049" s="50"/>
      <c r="O13049" s="50"/>
      <c r="P13049" s="50"/>
    </row>
    <row r="13050" spans="1:16">
      <c r="A13050" s="50"/>
      <c r="C13050" s="50"/>
      <c r="D13050" s="50"/>
      <c r="E13050" s="56"/>
      <c r="F13050" s="50"/>
      <c r="L13050" s="50"/>
      <c r="N13050" s="50"/>
      <c r="O13050" s="50"/>
      <c r="P13050" s="50"/>
    </row>
    <row r="13051" spans="1:16">
      <c r="A13051" s="50"/>
      <c r="C13051" s="50"/>
      <c r="D13051" s="50"/>
      <c r="E13051" s="56"/>
      <c r="F13051" s="50"/>
      <c r="L13051" s="50"/>
      <c r="N13051" s="50"/>
      <c r="O13051" s="50"/>
      <c r="P13051" s="50"/>
    </row>
    <row r="13052" spans="1:16">
      <c r="A13052" s="50"/>
      <c r="C13052" s="50"/>
      <c r="D13052" s="50"/>
      <c r="E13052" s="56"/>
      <c r="F13052" s="50"/>
      <c r="L13052" s="50"/>
      <c r="N13052" s="50"/>
      <c r="O13052" s="50"/>
      <c r="P13052" s="50"/>
    </row>
    <row r="13053" spans="1:16">
      <c r="A13053" s="50"/>
      <c r="C13053" s="50"/>
      <c r="D13053" s="50"/>
      <c r="E13053" s="56"/>
      <c r="F13053" s="50"/>
      <c r="L13053" s="50"/>
      <c r="N13053" s="50"/>
      <c r="O13053" s="50"/>
      <c r="P13053" s="50"/>
    </row>
    <row r="13054" spans="1:16">
      <c r="A13054" s="50"/>
      <c r="C13054" s="50"/>
      <c r="D13054" s="50"/>
      <c r="E13054" s="56"/>
      <c r="F13054" s="50"/>
      <c r="L13054" s="50"/>
      <c r="N13054" s="50"/>
      <c r="O13054" s="50"/>
      <c r="P13054" s="50"/>
    </row>
    <row r="13055" spans="1:16">
      <c r="A13055" s="50"/>
      <c r="C13055" s="50"/>
      <c r="D13055" s="50"/>
      <c r="E13055" s="56"/>
      <c r="F13055" s="50"/>
      <c r="L13055" s="50"/>
      <c r="N13055" s="50"/>
      <c r="O13055" s="50"/>
      <c r="P13055" s="50"/>
    </row>
    <row r="13056" spans="1:16">
      <c r="A13056" s="50"/>
      <c r="C13056" s="50"/>
      <c r="D13056" s="50"/>
      <c r="E13056" s="56"/>
      <c r="F13056" s="50"/>
      <c r="L13056" s="50"/>
      <c r="N13056" s="50"/>
      <c r="O13056" s="50"/>
      <c r="P13056" s="50"/>
    </row>
    <row r="13057" spans="1:16">
      <c r="A13057" s="50"/>
      <c r="C13057" s="50"/>
      <c r="D13057" s="50"/>
      <c r="E13057" s="56"/>
      <c r="F13057" s="50"/>
      <c r="L13057" s="50"/>
      <c r="N13057" s="50"/>
      <c r="O13057" s="50"/>
      <c r="P13057" s="50"/>
    </row>
    <row r="13058" spans="1:16">
      <c r="A13058" s="50"/>
      <c r="C13058" s="50"/>
      <c r="D13058" s="50"/>
      <c r="E13058" s="56"/>
      <c r="F13058" s="50"/>
      <c r="L13058" s="50"/>
      <c r="N13058" s="50"/>
      <c r="O13058" s="50"/>
      <c r="P13058" s="50"/>
    </row>
    <row r="13059" spans="1:16">
      <c r="A13059" s="50"/>
      <c r="C13059" s="50"/>
      <c r="D13059" s="50"/>
      <c r="E13059" s="56"/>
      <c r="F13059" s="50"/>
      <c r="L13059" s="50"/>
      <c r="N13059" s="50"/>
      <c r="O13059" s="50"/>
      <c r="P13059" s="50"/>
    </row>
    <row r="13060" spans="1:16">
      <c r="A13060" s="50"/>
      <c r="C13060" s="50"/>
      <c r="D13060" s="50"/>
      <c r="E13060" s="56"/>
      <c r="F13060" s="50"/>
      <c r="L13060" s="50"/>
      <c r="N13060" s="50"/>
      <c r="O13060" s="50"/>
      <c r="P13060" s="50"/>
    </row>
    <row r="13061" spans="1:16">
      <c r="A13061" s="50"/>
      <c r="C13061" s="50"/>
      <c r="D13061" s="50"/>
      <c r="E13061" s="56"/>
      <c r="F13061" s="50"/>
      <c r="L13061" s="50"/>
      <c r="N13061" s="50"/>
      <c r="O13061" s="50"/>
      <c r="P13061" s="50"/>
    </row>
    <row r="13062" spans="1:16">
      <c r="A13062" s="50"/>
      <c r="C13062" s="50"/>
      <c r="D13062" s="50"/>
      <c r="E13062" s="56"/>
      <c r="F13062" s="50"/>
      <c r="L13062" s="50"/>
      <c r="N13062" s="50"/>
      <c r="O13062" s="50"/>
      <c r="P13062" s="50"/>
    </row>
    <row r="13063" spans="1:16">
      <c r="A13063" s="50"/>
      <c r="C13063" s="50"/>
      <c r="D13063" s="50"/>
      <c r="E13063" s="56"/>
      <c r="F13063" s="50"/>
      <c r="L13063" s="50"/>
      <c r="N13063" s="50"/>
      <c r="O13063" s="50"/>
      <c r="P13063" s="50"/>
    </row>
    <row r="13064" spans="1:16">
      <c r="A13064" s="50"/>
      <c r="C13064" s="50"/>
      <c r="D13064" s="50"/>
      <c r="E13064" s="56"/>
      <c r="F13064" s="50"/>
      <c r="L13064" s="50"/>
      <c r="N13064" s="50"/>
      <c r="O13064" s="50"/>
      <c r="P13064" s="50"/>
    </row>
    <row r="13065" spans="1:16">
      <c r="A13065" s="50"/>
      <c r="C13065" s="50"/>
      <c r="D13065" s="50"/>
      <c r="E13065" s="56"/>
      <c r="F13065" s="50"/>
      <c r="L13065" s="50"/>
      <c r="N13065" s="50"/>
      <c r="O13065" s="50"/>
      <c r="P13065" s="50"/>
    </row>
    <row r="13066" spans="1:16">
      <c r="A13066" s="50"/>
      <c r="C13066" s="50"/>
      <c r="D13066" s="50"/>
      <c r="E13066" s="56"/>
      <c r="F13066" s="50"/>
      <c r="L13066" s="50"/>
      <c r="N13066" s="50"/>
      <c r="O13066" s="50"/>
      <c r="P13066" s="50"/>
    </row>
    <row r="13067" spans="1:16">
      <c r="A13067" s="50"/>
      <c r="C13067" s="50"/>
      <c r="D13067" s="50"/>
      <c r="E13067" s="56"/>
      <c r="F13067" s="50"/>
      <c r="L13067" s="50"/>
      <c r="N13067" s="50"/>
      <c r="O13067" s="50"/>
      <c r="P13067" s="50"/>
    </row>
    <row r="13068" spans="1:16">
      <c r="A13068" s="50"/>
      <c r="C13068" s="50"/>
      <c r="D13068" s="50"/>
      <c r="E13068" s="56"/>
      <c r="F13068" s="50"/>
      <c r="L13068" s="50"/>
      <c r="N13068" s="50"/>
      <c r="O13068" s="50"/>
      <c r="P13068" s="50"/>
    </row>
    <row r="13069" spans="1:16">
      <c r="A13069" s="50"/>
      <c r="C13069" s="50"/>
      <c r="D13069" s="50"/>
      <c r="E13069" s="56"/>
      <c r="F13069" s="50"/>
      <c r="L13069" s="50"/>
      <c r="N13069" s="50"/>
      <c r="O13069" s="50"/>
      <c r="P13069" s="50"/>
    </row>
    <row r="13070" spans="1:16">
      <c r="A13070" s="50"/>
      <c r="C13070" s="50"/>
      <c r="D13070" s="50"/>
      <c r="E13070" s="56"/>
      <c r="F13070" s="50"/>
      <c r="L13070" s="50"/>
      <c r="N13070" s="50"/>
      <c r="O13070" s="50"/>
      <c r="P13070" s="50"/>
    </row>
    <row r="13071" spans="1:16">
      <c r="A13071" s="50"/>
      <c r="C13071" s="50"/>
      <c r="D13071" s="50"/>
      <c r="E13071" s="56"/>
      <c r="F13071" s="50"/>
      <c r="L13071" s="50"/>
      <c r="N13071" s="50"/>
      <c r="O13071" s="50"/>
      <c r="P13071" s="50"/>
    </row>
    <row r="13072" spans="1:16">
      <c r="A13072" s="50"/>
      <c r="C13072" s="50"/>
      <c r="D13072" s="50"/>
      <c r="E13072" s="56"/>
      <c r="F13072" s="50"/>
      <c r="L13072" s="50"/>
      <c r="N13072" s="50"/>
      <c r="O13072" s="50"/>
      <c r="P13072" s="50"/>
    </row>
    <row r="13073" spans="1:16">
      <c r="A13073" s="50"/>
      <c r="C13073" s="50"/>
      <c r="D13073" s="50"/>
      <c r="E13073" s="56"/>
      <c r="F13073" s="50"/>
      <c r="L13073" s="50"/>
      <c r="N13073" s="50"/>
      <c r="O13073" s="50"/>
      <c r="P13073" s="50"/>
    </row>
    <row r="13074" spans="1:16">
      <c r="A13074" s="50"/>
      <c r="C13074" s="50"/>
      <c r="D13074" s="50"/>
      <c r="E13074" s="56"/>
      <c r="F13074" s="50"/>
      <c r="L13074" s="50"/>
      <c r="N13074" s="50"/>
      <c r="O13074" s="50"/>
      <c r="P13074" s="50"/>
    </row>
    <row r="13075" spans="1:16">
      <c r="A13075" s="50"/>
      <c r="C13075" s="50"/>
      <c r="D13075" s="50"/>
      <c r="E13075" s="56"/>
      <c r="F13075" s="50"/>
      <c r="L13075" s="50"/>
      <c r="N13075" s="50"/>
      <c r="O13075" s="50"/>
      <c r="P13075" s="50"/>
    </row>
    <row r="13076" spans="1:16">
      <c r="A13076" s="50"/>
      <c r="C13076" s="50"/>
      <c r="D13076" s="50"/>
      <c r="E13076" s="56"/>
      <c r="F13076" s="50"/>
      <c r="L13076" s="50"/>
      <c r="N13076" s="50"/>
      <c r="O13076" s="50"/>
      <c r="P13076" s="50"/>
    </row>
    <row r="13077" spans="1:16">
      <c r="A13077" s="50"/>
      <c r="C13077" s="50"/>
      <c r="D13077" s="50"/>
      <c r="E13077" s="56"/>
      <c r="F13077" s="50"/>
      <c r="L13077" s="50"/>
      <c r="N13077" s="50"/>
      <c r="O13077" s="50"/>
      <c r="P13077" s="50"/>
    </row>
    <row r="13078" spans="1:16">
      <c r="A13078" s="50"/>
      <c r="C13078" s="50"/>
      <c r="D13078" s="50"/>
      <c r="E13078" s="56"/>
      <c r="F13078" s="50"/>
      <c r="L13078" s="50"/>
      <c r="N13078" s="50"/>
      <c r="O13078" s="50"/>
      <c r="P13078" s="50"/>
    </row>
    <row r="13079" spans="1:16">
      <c r="A13079" s="50"/>
      <c r="C13079" s="50"/>
      <c r="D13079" s="50"/>
      <c r="E13079" s="56"/>
      <c r="F13079" s="50"/>
      <c r="L13079" s="50"/>
      <c r="N13079" s="50"/>
      <c r="O13079" s="50"/>
      <c r="P13079" s="50"/>
    </row>
    <row r="13080" spans="1:16">
      <c r="A13080" s="50"/>
      <c r="C13080" s="50"/>
      <c r="D13080" s="50"/>
      <c r="E13080" s="56"/>
      <c r="F13080" s="50"/>
      <c r="L13080" s="50"/>
      <c r="N13080" s="50"/>
      <c r="O13080" s="50"/>
      <c r="P13080" s="50"/>
    </row>
    <row r="13081" spans="1:16">
      <c r="A13081" s="50"/>
      <c r="C13081" s="50"/>
      <c r="D13081" s="50"/>
      <c r="E13081" s="56"/>
      <c r="F13081" s="50"/>
      <c r="L13081" s="50"/>
      <c r="N13081" s="50"/>
      <c r="O13081" s="50"/>
      <c r="P13081" s="50"/>
    </row>
    <row r="13082" spans="1:16">
      <c r="A13082" s="50"/>
      <c r="C13082" s="50"/>
      <c r="D13082" s="50"/>
      <c r="E13082" s="56"/>
      <c r="F13082" s="50"/>
      <c r="L13082" s="50"/>
      <c r="N13082" s="50"/>
      <c r="O13082" s="50"/>
      <c r="P13082" s="50"/>
    </row>
    <row r="13083" spans="1:16">
      <c r="A13083" s="50"/>
      <c r="C13083" s="50"/>
      <c r="D13083" s="50"/>
      <c r="E13083" s="56"/>
      <c r="F13083" s="50"/>
      <c r="L13083" s="50"/>
      <c r="N13083" s="50"/>
      <c r="O13083" s="50"/>
      <c r="P13083" s="50"/>
    </row>
    <row r="13084" spans="1:16">
      <c r="A13084" s="50"/>
      <c r="C13084" s="50"/>
      <c r="D13084" s="50"/>
      <c r="E13084" s="56"/>
      <c r="F13084" s="50"/>
      <c r="L13084" s="50"/>
      <c r="N13084" s="50"/>
      <c r="O13084" s="50"/>
      <c r="P13084" s="50"/>
    </row>
    <row r="13085" spans="1:16">
      <c r="A13085" s="50"/>
      <c r="C13085" s="50"/>
      <c r="D13085" s="50"/>
      <c r="E13085" s="56"/>
      <c r="F13085" s="50"/>
      <c r="L13085" s="50"/>
      <c r="N13085" s="50"/>
      <c r="O13085" s="50"/>
      <c r="P13085" s="50"/>
    </row>
    <row r="13086" spans="1:16">
      <c r="A13086" s="50"/>
      <c r="C13086" s="50"/>
      <c r="D13086" s="50"/>
      <c r="E13086" s="56"/>
      <c r="F13086" s="50"/>
      <c r="L13086" s="50"/>
      <c r="N13086" s="50"/>
      <c r="O13086" s="50"/>
      <c r="P13086" s="50"/>
    </row>
    <row r="13087" spans="1:16">
      <c r="A13087" s="50"/>
      <c r="C13087" s="50"/>
      <c r="D13087" s="50"/>
      <c r="E13087" s="56"/>
      <c r="F13087" s="50"/>
      <c r="L13087" s="50"/>
      <c r="N13087" s="50"/>
      <c r="O13087" s="50"/>
      <c r="P13087" s="50"/>
    </row>
    <row r="13088" spans="1:16">
      <c r="A13088" s="50"/>
      <c r="C13088" s="50"/>
      <c r="D13088" s="50"/>
      <c r="E13088" s="56"/>
      <c r="F13088" s="50"/>
      <c r="L13088" s="50"/>
      <c r="N13088" s="50"/>
      <c r="O13088" s="50"/>
      <c r="P13088" s="50"/>
    </row>
    <row r="13089" spans="1:16">
      <c r="A13089" s="50"/>
      <c r="C13089" s="50"/>
      <c r="D13089" s="50"/>
      <c r="E13089" s="56"/>
      <c r="F13089" s="50"/>
      <c r="L13089" s="50"/>
      <c r="N13089" s="50"/>
      <c r="O13089" s="50"/>
      <c r="P13089" s="50"/>
    </row>
    <row r="13090" spans="1:16">
      <c r="A13090" s="50"/>
      <c r="C13090" s="50"/>
      <c r="D13090" s="50"/>
      <c r="E13090" s="56"/>
      <c r="F13090" s="50"/>
      <c r="L13090" s="50"/>
      <c r="N13090" s="50"/>
      <c r="O13090" s="50"/>
      <c r="P13090" s="50"/>
    </row>
    <row r="13091" spans="1:16">
      <c r="A13091" s="50"/>
      <c r="C13091" s="50"/>
      <c r="D13091" s="50"/>
      <c r="E13091" s="56"/>
      <c r="F13091" s="50"/>
      <c r="L13091" s="50"/>
      <c r="N13091" s="50"/>
      <c r="O13091" s="50"/>
      <c r="P13091" s="50"/>
    </row>
    <row r="13092" spans="1:16">
      <c r="A13092" s="50"/>
      <c r="C13092" s="50"/>
      <c r="D13092" s="50"/>
      <c r="E13092" s="56"/>
      <c r="F13092" s="50"/>
      <c r="L13092" s="50"/>
      <c r="N13092" s="50"/>
      <c r="O13092" s="50"/>
      <c r="P13092" s="50"/>
    </row>
    <row r="13093" spans="1:16">
      <c r="A13093" s="50"/>
      <c r="C13093" s="50"/>
      <c r="D13093" s="50"/>
      <c r="E13093" s="56"/>
      <c r="F13093" s="50"/>
      <c r="L13093" s="50"/>
      <c r="N13093" s="50"/>
      <c r="O13093" s="50"/>
      <c r="P13093" s="50"/>
    </row>
    <row r="13094" spans="1:16">
      <c r="A13094" s="50"/>
      <c r="C13094" s="50"/>
      <c r="D13094" s="50"/>
      <c r="E13094" s="56"/>
      <c r="F13094" s="50"/>
      <c r="L13094" s="50"/>
      <c r="N13094" s="50"/>
      <c r="O13094" s="50"/>
      <c r="P13094" s="50"/>
    </row>
    <row r="13095" spans="1:16">
      <c r="A13095" s="50"/>
      <c r="C13095" s="50"/>
      <c r="D13095" s="50"/>
      <c r="E13095" s="56"/>
      <c r="F13095" s="50"/>
      <c r="L13095" s="50"/>
      <c r="N13095" s="50"/>
      <c r="O13095" s="50"/>
      <c r="P13095" s="50"/>
    </row>
    <row r="13096" spans="1:16">
      <c r="A13096" s="50"/>
      <c r="C13096" s="50"/>
      <c r="D13096" s="50"/>
      <c r="E13096" s="56"/>
      <c r="F13096" s="50"/>
      <c r="L13096" s="50"/>
      <c r="N13096" s="50"/>
      <c r="O13096" s="50"/>
      <c r="P13096" s="50"/>
    </row>
    <row r="13097" spans="1:16">
      <c r="A13097" s="50"/>
      <c r="C13097" s="50"/>
      <c r="D13097" s="50"/>
      <c r="E13097" s="56"/>
      <c r="F13097" s="50"/>
      <c r="L13097" s="50"/>
      <c r="N13097" s="50"/>
      <c r="O13097" s="50"/>
      <c r="P13097" s="50"/>
    </row>
    <row r="13098" spans="1:16">
      <c r="A13098" s="50"/>
      <c r="C13098" s="50"/>
      <c r="D13098" s="50"/>
      <c r="E13098" s="56"/>
      <c r="F13098" s="50"/>
      <c r="L13098" s="50"/>
      <c r="N13098" s="50"/>
      <c r="O13098" s="50"/>
      <c r="P13098" s="50"/>
    </row>
    <row r="13099" spans="1:16">
      <c r="A13099" s="50"/>
      <c r="C13099" s="50"/>
      <c r="D13099" s="50"/>
      <c r="E13099" s="56"/>
      <c r="F13099" s="50"/>
      <c r="L13099" s="50"/>
      <c r="N13099" s="50"/>
      <c r="O13099" s="50"/>
      <c r="P13099" s="50"/>
    </row>
    <row r="13100" spans="1:16">
      <c r="A13100" s="50"/>
      <c r="C13100" s="50"/>
      <c r="D13100" s="50"/>
      <c r="E13100" s="56"/>
      <c r="F13100" s="50"/>
      <c r="L13100" s="50"/>
      <c r="N13100" s="50"/>
      <c r="O13100" s="50"/>
      <c r="P13100" s="50"/>
    </row>
    <row r="13101" spans="1:16">
      <c r="A13101" s="50"/>
      <c r="C13101" s="50"/>
      <c r="D13101" s="50"/>
      <c r="E13101" s="56"/>
      <c r="F13101" s="50"/>
      <c r="L13101" s="50"/>
      <c r="N13101" s="50"/>
      <c r="O13101" s="50"/>
      <c r="P13101" s="50"/>
    </row>
    <row r="13102" spans="1:16">
      <c r="A13102" s="50"/>
      <c r="C13102" s="50"/>
      <c r="D13102" s="50"/>
      <c r="E13102" s="56"/>
      <c r="F13102" s="50"/>
      <c r="L13102" s="50"/>
      <c r="N13102" s="50"/>
      <c r="O13102" s="50"/>
      <c r="P13102" s="50"/>
    </row>
    <row r="13103" spans="1:16">
      <c r="A13103" s="50"/>
      <c r="C13103" s="50"/>
      <c r="D13103" s="50"/>
      <c r="E13103" s="56"/>
      <c r="F13103" s="50"/>
      <c r="L13103" s="50"/>
      <c r="N13103" s="50"/>
      <c r="O13103" s="50"/>
      <c r="P13103" s="50"/>
    </row>
    <row r="13104" spans="1:16">
      <c r="A13104" s="50"/>
      <c r="C13104" s="50"/>
      <c r="D13104" s="50"/>
      <c r="E13104" s="56"/>
      <c r="F13104" s="50"/>
      <c r="L13104" s="50"/>
      <c r="N13104" s="50"/>
      <c r="O13104" s="50"/>
      <c r="P13104" s="50"/>
    </row>
    <row r="13105" spans="1:16">
      <c r="A13105" s="50"/>
      <c r="C13105" s="50"/>
      <c r="D13105" s="50"/>
      <c r="E13105" s="56"/>
      <c r="F13105" s="50"/>
      <c r="L13105" s="50"/>
      <c r="N13105" s="50"/>
      <c r="O13105" s="50"/>
      <c r="P13105" s="50"/>
    </row>
    <row r="13106" spans="1:16">
      <c r="A13106" s="50"/>
      <c r="C13106" s="50"/>
      <c r="D13106" s="50"/>
      <c r="E13106" s="56"/>
      <c r="F13106" s="50"/>
      <c r="L13106" s="50"/>
      <c r="N13106" s="50"/>
      <c r="O13106" s="50"/>
      <c r="P13106" s="50"/>
    </row>
    <row r="13107" spans="1:16">
      <c r="A13107" s="50"/>
      <c r="C13107" s="50"/>
      <c r="D13107" s="50"/>
      <c r="E13107" s="56"/>
      <c r="F13107" s="50"/>
      <c r="L13107" s="50"/>
      <c r="N13107" s="50"/>
      <c r="O13107" s="50"/>
      <c r="P13107" s="50"/>
    </row>
    <row r="13108" spans="1:16">
      <c r="A13108" s="50"/>
      <c r="C13108" s="50"/>
      <c r="D13108" s="50"/>
      <c r="E13108" s="56"/>
      <c r="F13108" s="50"/>
      <c r="L13108" s="50"/>
      <c r="N13108" s="50"/>
      <c r="O13108" s="50"/>
      <c r="P13108" s="50"/>
    </row>
    <row r="13109" spans="1:16">
      <c r="A13109" s="50"/>
      <c r="C13109" s="50"/>
      <c r="D13109" s="50"/>
      <c r="E13109" s="56"/>
      <c r="F13109" s="50"/>
      <c r="L13109" s="50"/>
      <c r="N13109" s="50"/>
      <c r="O13109" s="50"/>
      <c r="P13109" s="50"/>
    </row>
    <row r="13110" spans="1:16">
      <c r="A13110" s="50"/>
      <c r="C13110" s="50"/>
      <c r="D13110" s="50"/>
      <c r="E13110" s="56"/>
      <c r="F13110" s="50"/>
      <c r="L13110" s="50"/>
      <c r="N13110" s="50"/>
      <c r="O13110" s="50"/>
      <c r="P13110" s="50"/>
    </row>
    <row r="13111" spans="1:16">
      <c r="A13111" s="50"/>
      <c r="C13111" s="50"/>
      <c r="D13111" s="50"/>
      <c r="E13111" s="56"/>
      <c r="F13111" s="50"/>
      <c r="L13111" s="50"/>
      <c r="N13111" s="50"/>
      <c r="O13111" s="50"/>
      <c r="P13111" s="50"/>
    </row>
    <row r="13112" spans="1:16">
      <c r="A13112" s="50"/>
      <c r="C13112" s="50"/>
      <c r="D13112" s="50"/>
      <c r="E13112" s="56"/>
      <c r="F13112" s="50"/>
      <c r="L13112" s="50"/>
      <c r="N13112" s="50"/>
      <c r="O13112" s="50"/>
      <c r="P13112" s="50"/>
    </row>
    <row r="13113" spans="1:16">
      <c r="A13113" s="50"/>
      <c r="C13113" s="50"/>
      <c r="D13113" s="50"/>
      <c r="E13113" s="56"/>
      <c r="F13113" s="50"/>
      <c r="L13113" s="50"/>
      <c r="N13113" s="50"/>
      <c r="O13113" s="50"/>
      <c r="P13113" s="50"/>
    </row>
    <row r="13114" spans="1:16">
      <c r="A13114" s="50"/>
      <c r="C13114" s="50"/>
      <c r="D13114" s="50"/>
      <c r="E13114" s="56"/>
      <c r="F13114" s="50"/>
      <c r="L13114" s="50"/>
      <c r="N13114" s="50"/>
      <c r="O13114" s="50"/>
      <c r="P13114" s="50"/>
    </row>
    <row r="13115" spans="1:16">
      <c r="A13115" s="50"/>
      <c r="C13115" s="50"/>
      <c r="D13115" s="50"/>
      <c r="E13115" s="56"/>
      <c r="F13115" s="50"/>
      <c r="L13115" s="50"/>
      <c r="N13115" s="50"/>
      <c r="O13115" s="50"/>
      <c r="P13115" s="50"/>
    </row>
    <row r="13116" spans="1:16">
      <c r="A13116" s="50"/>
      <c r="C13116" s="50"/>
      <c r="D13116" s="50"/>
      <c r="E13116" s="56"/>
      <c r="F13116" s="50"/>
      <c r="L13116" s="50"/>
      <c r="N13116" s="50"/>
      <c r="O13116" s="50"/>
      <c r="P13116" s="50"/>
    </row>
    <row r="13117" spans="1:16">
      <c r="A13117" s="50"/>
      <c r="C13117" s="50"/>
      <c r="D13117" s="50"/>
      <c r="E13117" s="56"/>
      <c r="F13117" s="50"/>
      <c r="L13117" s="50"/>
      <c r="N13117" s="50"/>
      <c r="O13117" s="50"/>
      <c r="P13117" s="50"/>
    </row>
    <row r="13118" spans="1:16">
      <c r="A13118" s="50"/>
      <c r="C13118" s="50"/>
      <c r="D13118" s="50"/>
      <c r="E13118" s="56"/>
      <c r="F13118" s="50"/>
      <c r="L13118" s="50"/>
      <c r="N13118" s="50"/>
      <c r="O13118" s="50"/>
      <c r="P13118" s="50"/>
    </row>
    <row r="13119" spans="1:16">
      <c r="A13119" s="50"/>
      <c r="C13119" s="50"/>
      <c r="D13119" s="50"/>
      <c r="E13119" s="56"/>
      <c r="F13119" s="50"/>
      <c r="L13119" s="50"/>
      <c r="N13119" s="50"/>
      <c r="O13119" s="50"/>
      <c r="P13119" s="50"/>
    </row>
    <row r="13120" spans="1:16">
      <c r="A13120" s="50"/>
      <c r="C13120" s="50"/>
      <c r="D13120" s="50"/>
      <c r="E13120" s="56"/>
      <c r="F13120" s="50"/>
      <c r="L13120" s="50"/>
      <c r="N13120" s="50"/>
      <c r="O13120" s="50"/>
      <c r="P13120" s="50"/>
    </row>
    <row r="13121" spans="1:16">
      <c r="A13121" s="50"/>
      <c r="C13121" s="50"/>
      <c r="D13121" s="50"/>
      <c r="E13121" s="56"/>
      <c r="F13121" s="50"/>
      <c r="L13121" s="50"/>
      <c r="N13121" s="50"/>
      <c r="O13121" s="50"/>
      <c r="P13121" s="50"/>
    </row>
    <row r="13122" spans="1:16">
      <c r="A13122" s="50"/>
      <c r="C13122" s="50"/>
      <c r="D13122" s="50"/>
      <c r="E13122" s="56"/>
      <c r="F13122" s="50"/>
      <c r="L13122" s="50"/>
      <c r="N13122" s="50"/>
      <c r="O13122" s="50"/>
      <c r="P13122" s="50"/>
    </row>
    <row r="13123" spans="1:16">
      <c r="A13123" s="50"/>
      <c r="C13123" s="50"/>
      <c r="D13123" s="50"/>
      <c r="E13123" s="56"/>
      <c r="F13123" s="50"/>
      <c r="L13123" s="50"/>
      <c r="N13123" s="50"/>
      <c r="O13123" s="50"/>
      <c r="P13123" s="50"/>
    </row>
    <row r="13124" spans="1:16">
      <c r="A13124" s="50"/>
      <c r="C13124" s="50"/>
      <c r="D13124" s="50"/>
      <c r="E13124" s="56"/>
      <c r="F13124" s="50"/>
      <c r="L13124" s="50"/>
      <c r="N13124" s="50"/>
      <c r="O13124" s="50"/>
      <c r="P13124" s="50"/>
    </row>
    <row r="13125" spans="1:16">
      <c r="A13125" s="50"/>
      <c r="C13125" s="50"/>
      <c r="D13125" s="50"/>
      <c r="E13125" s="56"/>
      <c r="F13125" s="50"/>
      <c r="L13125" s="50"/>
      <c r="N13125" s="50"/>
      <c r="O13125" s="50"/>
      <c r="P13125" s="50"/>
    </row>
    <row r="13126" spans="1:16">
      <c r="A13126" s="50"/>
      <c r="C13126" s="50"/>
      <c r="D13126" s="50"/>
      <c r="E13126" s="56"/>
      <c r="F13126" s="50"/>
      <c r="L13126" s="50"/>
      <c r="N13126" s="50"/>
      <c r="O13126" s="50"/>
      <c r="P13126" s="50"/>
    </row>
    <row r="13127" spans="1:16">
      <c r="A13127" s="50"/>
      <c r="C13127" s="50"/>
      <c r="D13127" s="50"/>
      <c r="E13127" s="56"/>
      <c r="F13127" s="50"/>
      <c r="L13127" s="50"/>
      <c r="N13127" s="50"/>
      <c r="O13127" s="50"/>
      <c r="P13127" s="50"/>
    </row>
    <row r="13128" spans="1:16">
      <c r="A13128" s="50"/>
      <c r="C13128" s="50"/>
      <c r="D13128" s="50"/>
      <c r="E13128" s="56"/>
      <c r="F13128" s="50"/>
      <c r="L13128" s="50"/>
      <c r="N13128" s="50"/>
      <c r="O13128" s="50"/>
      <c r="P13128" s="50"/>
    </row>
    <row r="13129" spans="1:16">
      <c r="A13129" s="50"/>
      <c r="C13129" s="50"/>
      <c r="D13129" s="50"/>
      <c r="E13129" s="56"/>
      <c r="F13129" s="50"/>
      <c r="L13129" s="50"/>
      <c r="N13129" s="50"/>
      <c r="O13129" s="50"/>
      <c r="P13129" s="50"/>
    </row>
    <row r="13130" spans="1:16">
      <c r="A13130" s="50"/>
      <c r="C13130" s="50"/>
      <c r="D13130" s="50"/>
      <c r="E13130" s="56"/>
      <c r="F13130" s="50"/>
      <c r="L13130" s="50"/>
      <c r="N13130" s="50"/>
      <c r="O13130" s="50"/>
      <c r="P13130" s="50"/>
    </row>
    <row r="13131" spans="1:16">
      <c r="A13131" s="50"/>
      <c r="C13131" s="50"/>
      <c r="D13131" s="50"/>
      <c r="E13131" s="56"/>
      <c r="F13131" s="50"/>
      <c r="L13131" s="50"/>
      <c r="N13131" s="50"/>
      <c r="O13131" s="50"/>
      <c r="P13131" s="50"/>
    </row>
    <row r="13132" spans="1:16">
      <c r="A13132" s="50"/>
      <c r="C13132" s="50"/>
      <c r="D13132" s="50"/>
      <c r="E13132" s="56"/>
      <c r="F13132" s="50"/>
      <c r="L13132" s="50"/>
      <c r="N13132" s="50"/>
      <c r="O13132" s="50"/>
      <c r="P13132" s="50"/>
    </row>
    <row r="13133" spans="1:16">
      <c r="A13133" s="50"/>
      <c r="C13133" s="50"/>
      <c r="D13133" s="50"/>
      <c r="E13133" s="56"/>
      <c r="F13133" s="50"/>
      <c r="L13133" s="50"/>
      <c r="N13133" s="50"/>
      <c r="O13133" s="50"/>
      <c r="P13133" s="50"/>
    </row>
    <row r="13134" spans="1:16">
      <c r="A13134" s="50"/>
      <c r="C13134" s="50"/>
      <c r="D13134" s="50"/>
      <c r="E13134" s="56"/>
      <c r="F13134" s="50"/>
      <c r="L13134" s="50"/>
      <c r="N13134" s="50"/>
      <c r="O13134" s="50"/>
      <c r="P13134" s="50"/>
    </row>
    <row r="13135" spans="1:16">
      <c r="A13135" s="50"/>
      <c r="C13135" s="50"/>
      <c r="D13135" s="50"/>
      <c r="E13135" s="56"/>
      <c r="F13135" s="50"/>
      <c r="L13135" s="50"/>
      <c r="N13135" s="50"/>
      <c r="O13135" s="50"/>
      <c r="P13135" s="50"/>
    </row>
    <row r="13136" spans="1:16">
      <c r="A13136" s="50"/>
      <c r="C13136" s="50"/>
      <c r="D13136" s="50"/>
      <c r="E13136" s="56"/>
      <c r="F13136" s="50"/>
      <c r="L13136" s="50"/>
      <c r="N13136" s="50"/>
      <c r="O13136" s="50"/>
      <c r="P13136" s="50"/>
    </row>
    <row r="13137" spans="1:16">
      <c r="A13137" s="50"/>
      <c r="C13137" s="50"/>
      <c r="D13137" s="50"/>
      <c r="E13137" s="56"/>
      <c r="F13137" s="50"/>
      <c r="L13137" s="50"/>
      <c r="N13137" s="50"/>
      <c r="O13137" s="50"/>
      <c r="P13137" s="50"/>
    </row>
    <row r="13138" spans="1:16">
      <c r="A13138" s="50"/>
      <c r="C13138" s="50"/>
      <c r="D13138" s="50"/>
      <c r="E13138" s="56"/>
      <c r="F13138" s="50"/>
      <c r="L13138" s="50"/>
      <c r="N13138" s="50"/>
      <c r="O13138" s="50"/>
      <c r="P13138" s="50"/>
    </row>
    <row r="13139" spans="1:16">
      <c r="A13139" s="50"/>
      <c r="C13139" s="50"/>
      <c r="D13139" s="50"/>
      <c r="E13139" s="56"/>
      <c r="F13139" s="50"/>
      <c r="L13139" s="50"/>
      <c r="N13139" s="50"/>
      <c r="O13139" s="50"/>
      <c r="P13139" s="50"/>
    </row>
    <row r="13140" spans="1:16">
      <c r="A13140" s="50"/>
      <c r="C13140" s="50"/>
      <c r="D13140" s="50"/>
      <c r="E13140" s="56"/>
      <c r="F13140" s="50"/>
      <c r="L13140" s="50"/>
      <c r="N13140" s="50"/>
      <c r="O13140" s="50"/>
      <c r="P13140" s="50"/>
    </row>
    <row r="13141" spans="1:16">
      <c r="A13141" s="50"/>
      <c r="C13141" s="50"/>
      <c r="D13141" s="50"/>
      <c r="E13141" s="56"/>
      <c r="F13141" s="50"/>
      <c r="L13141" s="50"/>
      <c r="N13141" s="50"/>
      <c r="O13141" s="50"/>
      <c r="P13141" s="50"/>
    </row>
    <row r="13142" spans="1:16">
      <c r="A13142" s="50"/>
      <c r="C13142" s="50"/>
      <c r="D13142" s="50"/>
      <c r="E13142" s="56"/>
      <c r="F13142" s="50"/>
      <c r="L13142" s="50"/>
      <c r="N13142" s="50"/>
      <c r="O13142" s="50"/>
      <c r="P13142" s="50"/>
    </row>
    <row r="13143" spans="1:16">
      <c r="A13143" s="50"/>
      <c r="C13143" s="50"/>
      <c r="D13143" s="50"/>
      <c r="E13143" s="56"/>
      <c r="F13143" s="50"/>
      <c r="L13143" s="50"/>
      <c r="N13143" s="50"/>
      <c r="O13143" s="50"/>
      <c r="P13143" s="50"/>
    </row>
    <row r="13144" spans="1:16">
      <c r="A13144" s="50"/>
      <c r="C13144" s="50"/>
      <c r="D13144" s="50"/>
      <c r="E13144" s="56"/>
      <c r="F13144" s="50"/>
      <c r="L13144" s="50"/>
      <c r="N13144" s="50"/>
      <c r="O13144" s="50"/>
      <c r="P13144" s="50"/>
    </row>
    <row r="13145" spans="1:16">
      <c r="A13145" s="50"/>
      <c r="C13145" s="50"/>
      <c r="D13145" s="50"/>
      <c r="E13145" s="56"/>
      <c r="F13145" s="50"/>
      <c r="L13145" s="50"/>
      <c r="N13145" s="50"/>
      <c r="O13145" s="50"/>
      <c r="P13145" s="50"/>
    </row>
    <row r="13146" spans="1:16">
      <c r="A13146" s="50"/>
      <c r="C13146" s="50"/>
      <c r="D13146" s="50"/>
      <c r="E13146" s="56"/>
      <c r="F13146" s="50"/>
      <c r="L13146" s="50"/>
      <c r="N13146" s="50"/>
      <c r="O13146" s="50"/>
      <c r="P13146" s="50"/>
    </row>
    <row r="13147" spans="1:16">
      <c r="A13147" s="50"/>
      <c r="C13147" s="50"/>
      <c r="D13147" s="50"/>
      <c r="E13147" s="56"/>
      <c r="F13147" s="50"/>
      <c r="L13147" s="50"/>
      <c r="N13147" s="50"/>
      <c r="O13147" s="50"/>
      <c r="P13147" s="50"/>
    </row>
    <row r="13148" spans="1:16">
      <c r="A13148" s="50"/>
      <c r="C13148" s="50"/>
      <c r="D13148" s="50"/>
      <c r="E13148" s="56"/>
      <c r="F13148" s="50"/>
      <c r="L13148" s="50"/>
      <c r="N13148" s="50"/>
      <c r="O13148" s="50"/>
      <c r="P13148" s="50"/>
    </row>
    <row r="13149" spans="1:16">
      <c r="A13149" s="50"/>
      <c r="C13149" s="50"/>
      <c r="D13149" s="50"/>
      <c r="E13149" s="56"/>
      <c r="F13149" s="50"/>
      <c r="L13149" s="50"/>
      <c r="N13149" s="50"/>
      <c r="O13149" s="50"/>
      <c r="P13149" s="50"/>
    </row>
    <row r="13150" spans="1:16">
      <c r="A13150" s="50"/>
      <c r="C13150" s="50"/>
      <c r="D13150" s="50"/>
      <c r="E13150" s="56"/>
      <c r="F13150" s="50"/>
      <c r="L13150" s="50"/>
      <c r="N13150" s="50"/>
      <c r="O13150" s="50"/>
      <c r="P13150" s="50"/>
    </row>
    <row r="13151" spans="1:16">
      <c r="A13151" s="50"/>
      <c r="C13151" s="50"/>
      <c r="D13151" s="50"/>
      <c r="E13151" s="56"/>
      <c r="F13151" s="50"/>
      <c r="L13151" s="50"/>
      <c r="N13151" s="50"/>
      <c r="O13151" s="50"/>
      <c r="P13151" s="50"/>
    </row>
    <row r="13152" spans="1:16">
      <c r="A13152" s="50"/>
      <c r="C13152" s="50"/>
      <c r="D13152" s="50"/>
      <c r="E13152" s="56"/>
      <c r="F13152" s="50"/>
      <c r="L13152" s="50"/>
      <c r="N13152" s="50"/>
      <c r="O13152" s="50"/>
      <c r="P13152" s="50"/>
    </row>
    <row r="13153" spans="1:16">
      <c r="A13153" s="50"/>
      <c r="C13153" s="50"/>
      <c r="D13153" s="50"/>
      <c r="E13153" s="56"/>
      <c r="F13153" s="50"/>
      <c r="L13153" s="50"/>
      <c r="N13153" s="50"/>
      <c r="O13153" s="50"/>
      <c r="P13153" s="50"/>
    </row>
    <row r="13154" spans="1:16">
      <c r="A13154" s="50"/>
      <c r="C13154" s="50"/>
      <c r="D13154" s="50"/>
      <c r="E13154" s="56"/>
      <c r="F13154" s="50"/>
      <c r="L13154" s="50"/>
      <c r="N13154" s="50"/>
      <c r="O13154" s="50"/>
      <c r="P13154" s="50"/>
    </row>
    <row r="13155" spans="1:16">
      <c r="A13155" s="50"/>
      <c r="C13155" s="50"/>
      <c r="D13155" s="50"/>
      <c r="E13155" s="56"/>
      <c r="F13155" s="50"/>
      <c r="L13155" s="50"/>
      <c r="N13155" s="50"/>
      <c r="O13155" s="50"/>
      <c r="P13155" s="50"/>
    </row>
    <row r="13156" spans="1:16">
      <c r="A13156" s="50"/>
      <c r="C13156" s="50"/>
      <c r="D13156" s="50"/>
      <c r="E13156" s="56"/>
      <c r="F13156" s="50"/>
      <c r="L13156" s="50"/>
      <c r="N13156" s="50"/>
      <c r="O13156" s="50"/>
      <c r="P13156" s="50"/>
    </row>
    <row r="13157" spans="1:16">
      <c r="A13157" s="50"/>
      <c r="C13157" s="50"/>
      <c r="D13157" s="50"/>
      <c r="E13157" s="56"/>
      <c r="F13157" s="50"/>
      <c r="L13157" s="50"/>
      <c r="N13157" s="50"/>
      <c r="O13157" s="50"/>
      <c r="P13157" s="50"/>
    </row>
    <row r="13158" spans="1:16">
      <c r="A13158" s="50"/>
      <c r="C13158" s="50"/>
      <c r="D13158" s="50"/>
      <c r="E13158" s="56"/>
      <c r="F13158" s="50"/>
      <c r="L13158" s="50"/>
      <c r="N13158" s="50"/>
      <c r="O13158" s="50"/>
      <c r="P13158" s="50"/>
    </row>
    <row r="13159" spans="1:16">
      <c r="A13159" s="50"/>
      <c r="C13159" s="50"/>
      <c r="D13159" s="50"/>
      <c r="E13159" s="56"/>
      <c r="F13159" s="50"/>
      <c r="L13159" s="50"/>
      <c r="N13159" s="50"/>
      <c r="O13159" s="50"/>
      <c r="P13159" s="50"/>
    </row>
    <row r="13160" spans="1:16">
      <c r="A13160" s="50"/>
      <c r="C13160" s="50"/>
      <c r="D13160" s="50"/>
      <c r="E13160" s="56"/>
      <c r="F13160" s="50"/>
      <c r="L13160" s="50"/>
      <c r="N13160" s="50"/>
      <c r="O13160" s="50"/>
      <c r="P13160" s="50"/>
    </row>
    <row r="13161" spans="1:16">
      <c r="A13161" s="50"/>
      <c r="C13161" s="50"/>
      <c r="D13161" s="50"/>
      <c r="E13161" s="56"/>
      <c r="F13161" s="50"/>
      <c r="L13161" s="50"/>
      <c r="N13161" s="50"/>
      <c r="O13161" s="50"/>
      <c r="P13161" s="50"/>
    </row>
    <row r="13162" spans="1:16">
      <c r="A13162" s="50"/>
      <c r="C13162" s="50"/>
      <c r="D13162" s="50"/>
      <c r="E13162" s="56"/>
      <c r="F13162" s="50"/>
      <c r="L13162" s="50"/>
      <c r="N13162" s="50"/>
      <c r="O13162" s="50"/>
      <c r="P13162" s="50"/>
    </row>
    <row r="13163" spans="1:16">
      <c r="A13163" s="50"/>
      <c r="C13163" s="50"/>
      <c r="D13163" s="50"/>
      <c r="E13163" s="56"/>
      <c r="F13163" s="50"/>
      <c r="L13163" s="50"/>
      <c r="N13163" s="50"/>
      <c r="O13163" s="50"/>
      <c r="P13163" s="50"/>
    </row>
    <row r="13164" spans="1:16">
      <c r="A13164" s="50"/>
      <c r="C13164" s="50"/>
      <c r="D13164" s="50"/>
      <c r="E13164" s="56"/>
      <c r="F13164" s="50"/>
      <c r="L13164" s="50"/>
      <c r="N13164" s="50"/>
      <c r="O13164" s="50"/>
      <c r="P13164" s="50"/>
    </row>
    <row r="13165" spans="1:16">
      <c r="A13165" s="50"/>
      <c r="C13165" s="50"/>
      <c r="D13165" s="50"/>
      <c r="E13165" s="56"/>
      <c r="F13165" s="50"/>
      <c r="L13165" s="50"/>
      <c r="N13165" s="50"/>
      <c r="O13165" s="50"/>
      <c r="P13165" s="50"/>
    </row>
    <row r="13166" spans="1:16">
      <c r="A13166" s="50"/>
      <c r="C13166" s="50"/>
      <c r="D13166" s="50"/>
      <c r="E13166" s="56"/>
      <c r="F13166" s="50"/>
      <c r="L13166" s="50"/>
      <c r="N13166" s="50"/>
      <c r="O13166" s="50"/>
      <c r="P13166" s="50"/>
    </row>
    <row r="13167" spans="1:16">
      <c r="A13167" s="50"/>
      <c r="C13167" s="50"/>
      <c r="D13167" s="50"/>
      <c r="E13167" s="56"/>
      <c r="F13167" s="50"/>
      <c r="L13167" s="50"/>
      <c r="N13167" s="50"/>
      <c r="O13167" s="50"/>
      <c r="P13167" s="50"/>
    </row>
    <row r="13168" spans="1:16">
      <c r="A13168" s="50"/>
      <c r="C13168" s="50"/>
      <c r="D13168" s="50"/>
      <c r="E13168" s="56"/>
      <c r="F13168" s="50"/>
      <c r="L13168" s="50"/>
      <c r="N13168" s="50"/>
      <c r="O13168" s="50"/>
      <c r="P13168" s="50"/>
    </row>
    <row r="13169" spans="1:16">
      <c r="A13169" s="50"/>
      <c r="C13169" s="50"/>
      <c r="D13169" s="50"/>
      <c r="E13169" s="56"/>
      <c r="F13169" s="50"/>
      <c r="L13169" s="50"/>
      <c r="N13169" s="50"/>
      <c r="O13169" s="50"/>
      <c r="P13169" s="50"/>
    </row>
    <row r="13170" spans="1:16">
      <c r="A13170" s="50"/>
      <c r="C13170" s="50"/>
      <c r="D13170" s="50"/>
      <c r="E13170" s="56"/>
      <c r="F13170" s="50"/>
      <c r="L13170" s="50"/>
      <c r="N13170" s="50"/>
      <c r="O13170" s="50"/>
      <c r="P13170" s="50"/>
    </row>
    <row r="13171" spans="1:16">
      <c r="A13171" s="50"/>
      <c r="C13171" s="50"/>
      <c r="D13171" s="50"/>
      <c r="E13171" s="56"/>
      <c r="F13171" s="50"/>
      <c r="L13171" s="50"/>
      <c r="N13171" s="50"/>
      <c r="O13171" s="50"/>
      <c r="P13171" s="50"/>
    </row>
    <row r="13172" spans="1:16">
      <c r="A13172" s="50"/>
      <c r="C13172" s="50"/>
      <c r="D13172" s="50"/>
      <c r="E13172" s="56"/>
      <c r="F13172" s="50"/>
      <c r="L13172" s="50"/>
      <c r="N13172" s="50"/>
      <c r="O13172" s="50"/>
      <c r="P13172" s="50"/>
    </row>
    <row r="13173" spans="1:16">
      <c r="A13173" s="50"/>
      <c r="C13173" s="50"/>
      <c r="D13173" s="50"/>
      <c r="E13173" s="56"/>
      <c r="F13173" s="50"/>
      <c r="L13173" s="50"/>
      <c r="N13173" s="50"/>
      <c r="O13173" s="50"/>
      <c r="P13173" s="50"/>
    </row>
    <row r="13174" spans="1:16">
      <c r="A13174" s="50"/>
      <c r="C13174" s="50"/>
      <c r="D13174" s="50"/>
      <c r="E13174" s="56"/>
      <c r="F13174" s="50"/>
      <c r="L13174" s="50"/>
      <c r="N13174" s="50"/>
      <c r="O13174" s="50"/>
      <c r="P13174" s="50"/>
    </row>
    <row r="13175" spans="1:16">
      <c r="A13175" s="50"/>
      <c r="C13175" s="50"/>
      <c r="D13175" s="50"/>
      <c r="E13175" s="56"/>
      <c r="F13175" s="50"/>
      <c r="L13175" s="50"/>
      <c r="N13175" s="50"/>
      <c r="O13175" s="50"/>
      <c r="P13175" s="50"/>
    </row>
    <row r="13176" spans="1:16">
      <c r="A13176" s="50"/>
      <c r="C13176" s="50"/>
      <c r="D13176" s="50"/>
      <c r="E13176" s="56"/>
      <c r="F13176" s="50"/>
      <c r="L13176" s="50"/>
      <c r="N13176" s="50"/>
      <c r="O13176" s="50"/>
      <c r="P13176" s="50"/>
    </row>
    <row r="13177" spans="1:16">
      <c r="A13177" s="50"/>
      <c r="C13177" s="50"/>
      <c r="D13177" s="50"/>
      <c r="E13177" s="56"/>
      <c r="F13177" s="50"/>
      <c r="L13177" s="50"/>
      <c r="N13177" s="50"/>
      <c r="O13177" s="50"/>
      <c r="P13177" s="50"/>
    </row>
    <row r="13178" spans="1:16">
      <c r="A13178" s="50"/>
      <c r="C13178" s="50"/>
      <c r="D13178" s="50"/>
      <c r="E13178" s="56"/>
      <c r="F13178" s="50"/>
      <c r="L13178" s="50"/>
      <c r="N13178" s="50"/>
      <c r="O13178" s="50"/>
      <c r="P13178" s="50"/>
    </row>
    <row r="13179" spans="1:16">
      <c r="A13179" s="50"/>
      <c r="C13179" s="50"/>
      <c r="D13179" s="50"/>
      <c r="E13179" s="56"/>
      <c r="F13179" s="50"/>
      <c r="L13179" s="50"/>
      <c r="N13179" s="50"/>
      <c r="O13179" s="50"/>
      <c r="P13179" s="50"/>
    </row>
    <row r="13180" spans="1:16">
      <c r="A13180" s="50"/>
      <c r="C13180" s="50"/>
      <c r="D13180" s="50"/>
      <c r="E13180" s="56"/>
      <c r="F13180" s="50"/>
      <c r="L13180" s="50"/>
      <c r="N13180" s="50"/>
      <c r="O13180" s="50"/>
      <c r="P13180" s="50"/>
    </row>
    <row r="13181" spans="1:16">
      <c r="A13181" s="50"/>
      <c r="C13181" s="50"/>
      <c r="D13181" s="50"/>
      <c r="E13181" s="56"/>
      <c r="F13181" s="50"/>
      <c r="L13181" s="50"/>
      <c r="N13181" s="50"/>
      <c r="O13181" s="50"/>
      <c r="P13181" s="50"/>
    </row>
    <row r="13182" spans="1:16">
      <c r="A13182" s="50"/>
      <c r="C13182" s="50"/>
      <c r="D13182" s="50"/>
      <c r="E13182" s="56"/>
      <c r="F13182" s="50"/>
      <c r="L13182" s="50"/>
      <c r="N13182" s="50"/>
      <c r="O13182" s="50"/>
      <c r="P13182" s="50"/>
    </row>
    <row r="13183" spans="1:16">
      <c r="A13183" s="50"/>
      <c r="C13183" s="50"/>
      <c r="D13183" s="50"/>
      <c r="E13183" s="56"/>
      <c r="F13183" s="50"/>
      <c r="L13183" s="50"/>
      <c r="N13183" s="50"/>
      <c r="O13183" s="50"/>
      <c r="P13183" s="50"/>
    </row>
    <row r="13184" spans="1:16">
      <c r="A13184" s="50"/>
      <c r="C13184" s="50"/>
      <c r="D13184" s="50"/>
      <c r="E13184" s="56"/>
      <c r="F13184" s="50"/>
      <c r="L13184" s="50"/>
      <c r="N13184" s="50"/>
      <c r="O13184" s="50"/>
      <c r="P13184" s="50"/>
    </row>
    <row r="13185" spans="1:16">
      <c r="A13185" s="50"/>
      <c r="C13185" s="50"/>
      <c r="D13185" s="50"/>
      <c r="E13185" s="56"/>
      <c r="F13185" s="50"/>
      <c r="L13185" s="50"/>
      <c r="N13185" s="50"/>
      <c r="O13185" s="50"/>
      <c r="P13185" s="50"/>
    </row>
    <row r="13186" spans="1:16">
      <c r="A13186" s="50"/>
      <c r="C13186" s="50"/>
      <c r="D13186" s="50"/>
      <c r="E13186" s="56"/>
      <c r="F13186" s="50"/>
      <c r="L13186" s="50"/>
      <c r="N13186" s="50"/>
      <c r="O13186" s="50"/>
      <c r="P13186" s="50"/>
    </row>
    <row r="13187" spans="1:16">
      <c r="A13187" s="50"/>
      <c r="C13187" s="50"/>
      <c r="D13187" s="50"/>
      <c r="E13187" s="56"/>
      <c r="F13187" s="50"/>
      <c r="L13187" s="50"/>
      <c r="N13187" s="50"/>
      <c r="O13187" s="50"/>
      <c r="P13187" s="50"/>
    </row>
    <row r="13188" spans="1:16">
      <c r="A13188" s="50"/>
      <c r="C13188" s="50"/>
      <c r="D13188" s="50"/>
      <c r="E13188" s="56"/>
      <c r="F13188" s="50"/>
      <c r="L13188" s="50"/>
      <c r="N13188" s="50"/>
      <c r="O13188" s="50"/>
      <c r="P13188" s="50"/>
    </row>
    <row r="13189" spans="1:16">
      <c r="A13189" s="50"/>
      <c r="C13189" s="50"/>
      <c r="D13189" s="50"/>
      <c r="E13189" s="56"/>
      <c r="F13189" s="50"/>
      <c r="L13189" s="50"/>
      <c r="N13189" s="50"/>
      <c r="O13189" s="50"/>
      <c r="P13189" s="50"/>
    </row>
    <row r="13190" spans="1:16">
      <c r="A13190" s="50"/>
      <c r="C13190" s="50"/>
      <c r="D13190" s="50"/>
      <c r="E13190" s="56"/>
      <c r="F13190" s="50"/>
      <c r="L13190" s="50"/>
      <c r="N13190" s="50"/>
      <c r="O13190" s="50"/>
      <c r="P13190" s="50"/>
    </row>
    <row r="13191" spans="1:16">
      <c r="A13191" s="50"/>
      <c r="C13191" s="50"/>
      <c r="D13191" s="50"/>
      <c r="E13191" s="56"/>
      <c r="F13191" s="50"/>
      <c r="L13191" s="50"/>
      <c r="N13191" s="50"/>
      <c r="O13191" s="50"/>
      <c r="P13191" s="50"/>
    </row>
    <row r="13192" spans="1:16">
      <c r="A13192" s="50"/>
      <c r="C13192" s="50"/>
      <c r="D13192" s="50"/>
      <c r="E13192" s="56"/>
      <c r="F13192" s="50"/>
      <c r="L13192" s="50"/>
      <c r="N13192" s="50"/>
      <c r="O13192" s="50"/>
      <c r="P13192" s="50"/>
    </row>
    <row r="13193" spans="1:16">
      <c r="A13193" s="50"/>
      <c r="C13193" s="50"/>
      <c r="D13193" s="50"/>
      <c r="E13193" s="56"/>
      <c r="F13193" s="50"/>
      <c r="L13193" s="50"/>
      <c r="N13193" s="50"/>
      <c r="O13193" s="50"/>
      <c r="P13193" s="50"/>
    </row>
    <row r="13194" spans="1:16">
      <c r="A13194" s="50"/>
      <c r="C13194" s="50"/>
      <c r="D13194" s="50"/>
      <c r="E13194" s="56"/>
      <c r="F13194" s="50"/>
      <c r="L13194" s="50"/>
      <c r="N13194" s="50"/>
      <c r="O13194" s="50"/>
      <c r="P13194" s="50"/>
    </row>
    <row r="13195" spans="1:16">
      <c r="A13195" s="50"/>
      <c r="C13195" s="50"/>
      <c r="D13195" s="50"/>
      <c r="E13195" s="56"/>
      <c r="F13195" s="50"/>
      <c r="L13195" s="50"/>
      <c r="N13195" s="50"/>
      <c r="O13195" s="50"/>
      <c r="P13195" s="50"/>
    </row>
    <row r="13196" spans="1:16">
      <c r="A13196" s="50"/>
      <c r="C13196" s="50"/>
      <c r="D13196" s="50"/>
      <c r="E13196" s="56"/>
      <c r="F13196" s="50"/>
      <c r="L13196" s="50"/>
      <c r="N13196" s="50"/>
      <c r="O13196" s="50"/>
      <c r="P13196" s="50"/>
    </row>
    <row r="13197" spans="1:16">
      <c r="A13197" s="50"/>
      <c r="C13197" s="50"/>
      <c r="D13197" s="50"/>
      <c r="E13197" s="56"/>
      <c r="F13197" s="50"/>
      <c r="L13197" s="50"/>
      <c r="N13197" s="50"/>
      <c r="O13197" s="50"/>
      <c r="P13197" s="50"/>
    </row>
    <row r="13198" spans="1:16">
      <c r="A13198" s="50"/>
      <c r="C13198" s="50"/>
      <c r="D13198" s="50"/>
      <c r="E13198" s="56"/>
      <c r="F13198" s="50"/>
      <c r="L13198" s="50"/>
      <c r="N13198" s="50"/>
      <c r="O13198" s="50"/>
      <c r="P13198" s="50"/>
    </row>
    <row r="13199" spans="1:16">
      <c r="A13199" s="50"/>
      <c r="C13199" s="50"/>
      <c r="D13199" s="50"/>
      <c r="E13199" s="56"/>
      <c r="F13199" s="50"/>
      <c r="L13199" s="50"/>
      <c r="N13199" s="50"/>
      <c r="O13199" s="50"/>
      <c r="P13199" s="50"/>
    </row>
    <row r="13200" spans="1:16">
      <c r="A13200" s="50"/>
      <c r="C13200" s="50"/>
      <c r="D13200" s="50"/>
      <c r="E13200" s="56"/>
      <c r="F13200" s="50"/>
      <c r="L13200" s="50"/>
      <c r="N13200" s="50"/>
      <c r="O13200" s="50"/>
      <c r="P13200" s="50"/>
    </row>
    <row r="13201" spans="1:16">
      <c r="A13201" s="50"/>
      <c r="C13201" s="50"/>
      <c r="D13201" s="50"/>
      <c r="E13201" s="56"/>
      <c r="F13201" s="50"/>
      <c r="L13201" s="50"/>
      <c r="N13201" s="50"/>
      <c r="O13201" s="50"/>
      <c r="P13201" s="50"/>
    </row>
    <row r="13202" spans="1:16">
      <c r="A13202" s="50"/>
      <c r="C13202" s="50"/>
      <c r="D13202" s="50"/>
      <c r="E13202" s="56"/>
      <c r="F13202" s="50"/>
      <c r="L13202" s="50"/>
      <c r="N13202" s="50"/>
      <c r="O13202" s="50"/>
      <c r="P13202" s="50"/>
    </row>
    <row r="13203" spans="1:16">
      <c r="A13203" s="50"/>
      <c r="C13203" s="50"/>
      <c r="D13203" s="50"/>
      <c r="E13203" s="56"/>
      <c r="F13203" s="50"/>
      <c r="L13203" s="50"/>
      <c r="N13203" s="50"/>
      <c r="O13203" s="50"/>
      <c r="P13203" s="50"/>
    </row>
    <row r="13204" spans="1:16">
      <c r="A13204" s="50"/>
      <c r="C13204" s="50"/>
      <c r="D13204" s="50"/>
      <c r="E13204" s="56"/>
      <c r="F13204" s="50"/>
      <c r="L13204" s="50"/>
      <c r="N13204" s="50"/>
      <c r="O13204" s="50"/>
      <c r="P13204" s="50"/>
    </row>
    <row r="13205" spans="1:16">
      <c r="A13205" s="50"/>
      <c r="C13205" s="50"/>
      <c r="D13205" s="50"/>
      <c r="E13205" s="56"/>
      <c r="F13205" s="50"/>
      <c r="L13205" s="50"/>
      <c r="N13205" s="50"/>
      <c r="O13205" s="50"/>
      <c r="P13205" s="50"/>
    </row>
    <row r="13206" spans="1:16">
      <c r="A13206" s="50"/>
      <c r="C13206" s="50"/>
      <c r="D13206" s="50"/>
      <c r="E13206" s="56"/>
      <c r="F13206" s="50"/>
      <c r="L13206" s="50"/>
      <c r="N13206" s="50"/>
      <c r="O13206" s="50"/>
      <c r="P13206" s="50"/>
    </row>
    <row r="13207" spans="1:16">
      <c r="A13207" s="50"/>
      <c r="C13207" s="50"/>
      <c r="D13207" s="50"/>
      <c r="E13207" s="56"/>
      <c r="F13207" s="50"/>
      <c r="L13207" s="50"/>
      <c r="N13207" s="50"/>
      <c r="O13207" s="50"/>
      <c r="P13207" s="50"/>
    </row>
    <row r="13208" spans="1:16">
      <c r="A13208" s="50"/>
      <c r="C13208" s="50"/>
      <c r="D13208" s="50"/>
      <c r="E13208" s="56"/>
      <c r="F13208" s="50"/>
      <c r="L13208" s="50"/>
      <c r="N13208" s="50"/>
      <c r="O13208" s="50"/>
      <c r="P13208" s="50"/>
    </row>
    <row r="13209" spans="1:16">
      <c r="A13209" s="50"/>
      <c r="C13209" s="50"/>
      <c r="D13209" s="50"/>
      <c r="E13209" s="56"/>
      <c r="F13209" s="50"/>
      <c r="L13209" s="50"/>
      <c r="N13209" s="50"/>
      <c r="O13209" s="50"/>
      <c r="P13209" s="50"/>
    </row>
    <row r="13210" spans="1:16">
      <c r="A13210" s="50"/>
      <c r="C13210" s="50"/>
      <c r="D13210" s="50"/>
      <c r="E13210" s="56"/>
      <c r="F13210" s="50"/>
      <c r="L13210" s="50"/>
      <c r="N13210" s="50"/>
      <c r="O13210" s="50"/>
      <c r="P13210" s="50"/>
    </row>
    <row r="13211" spans="1:16">
      <c r="A13211" s="50"/>
      <c r="C13211" s="50"/>
      <c r="D13211" s="50"/>
      <c r="E13211" s="56"/>
      <c r="F13211" s="50"/>
      <c r="L13211" s="50"/>
      <c r="N13211" s="50"/>
      <c r="O13211" s="50"/>
      <c r="P13211" s="50"/>
    </row>
    <row r="13212" spans="1:16">
      <c r="A13212" s="50"/>
      <c r="C13212" s="50"/>
      <c r="D13212" s="50"/>
      <c r="E13212" s="56"/>
      <c r="F13212" s="50"/>
      <c r="L13212" s="50"/>
      <c r="N13212" s="50"/>
      <c r="O13212" s="50"/>
      <c r="P13212" s="50"/>
    </row>
    <row r="13213" spans="1:16">
      <c r="A13213" s="50"/>
      <c r="C13213" s="50"/>
      <c r="D13213" s="50"/>
      <c r="E13213" s="56"/>
      <c r="F13213" s="50"/>
      <c r="L13213" s="50"/>
      <c r="N13213" s="50"/>
      <c r="O13213" s="50"/>
      <c r="P13213" s="50"/>
    </row>
    <row r="13214" spans="1:16">
      <c r="A13214" s="50"/>
      <c r="C13214" s="50"/>
      <c r="D13214" s="50"/>
      <c r="E13214" s="56"/>
      <c r="F13214" s="50"/>
      <c r="L13214" s="50"/>
      <c r="N13214" s="50"/>
      <c r="O13214" s="50"/>
      <c r="P13214" s="50"/>
    </row>
    <row r="13215" spans="1:16">
      <c r="A13215" s="50"/>
      <c r="C13215" s="50"/>
      <c r="D13215" s="50"/>
      <c r="E13215" s="56"/>
      <c r="F13215" s="50"/>
      <c r="L13215" s="50"/>
      <c r="N13215" s="50"/>
      <c r="O13215" s="50"/>
      <c r="P13215" s="50"/>
    </row>
    <row r="13216" spans="1:16">
      <c r="A13216" s="50"/>
      <c r="C13216" s="50"/>
      <c r="D13216" s="50"/>
      <c r="E13216" s="56"/>
      <c r="F13216" s="50"/>
      <c r="L13216" s="50"/>
      <c r="N13216" s="50"/>
      <c r="O13216" s="50"/>
      <c r="P13216" s="50"/>
    </row>
    <row r="13217" spans="1:16">
      <c r="A13217" s="50"/>
      <c r="C13217" s="50"/>
      <c r="D13217" s="50"/>
      <c r="E13217" s="56"/>
      <c r="F13217" s="50"/>
      <c r="L13217" s="50"/>
      <c r="N13217" s="50"/>
      <c r="O13217" s="50"/>
      <c r="P13217" s="50"/>
    </row>
    <row r="13218" spans="1:16">
      <c r="A13218" s="50"/>
      <c r="C13218" s="50"/>
      <c r="D13218" s="50"/>
      <c r="E13218" s="56"/>
      <c r="F13218" s="50"/>
      <c r="L13218" s="50"/>
      <c r="N13218" s="50"/>
      <c r="O13218" s="50"/>
      <c r="P13218" s="50"/>
    </row>
    <row r="13219" spans="1:16">
      <c r="A13219" s="50"/>
      <c r="C13219" s="50"/>
      <c r="D13219" s="50"/>
      <c r="E13219" s="56"/>
      <c r="F13219" s="50"/>
      <c r="L13219" s="50"/>
      <c r="N13219" s="50"/>
      <c r="O13219" s="50"/>
      <c r="P13219" s="50"/>
    </row>
    <row r="13220" spans="1:16">
      <c r="A13220" s="50"/>
      <c r="C13220" s="50"/>
      <c r="D13220" s="50"/>
      <c r="E13220" s="56"/>
      <c r="F13220" s="50"/>
      <c r="L13220" s="50"/>
      <c r="N13220" s="50"/>
      <c r="O13220" s="50"/>
      <c r="P13220" s="50"/>
    </row>
    <row r="13221" spans="1:16">
      <c r="A13221" s="50"/>
      <c r="C13221" s="50"/>
      <c r="D13221" s="50"/>
      <c r="E13221" s="56"/>
      <c r="F13221" s="50"/>
      <c r="L13221" s="50"/>
      <c r="N13221" s="50"/>
      <c r="O13221" s="50"/>
      <c r="P13221" s="50"/>
    </row>
    <row r="13222" spans="1:16">
      <c r="A13222" s="50"/>
      <c r="C13222" s="50"/>
      <c r="D13222" s="50"/>
      <c r="E13222" s="56"/>
      <c r="F13222" s="50"/>
      <c r="L13222" s="50"/>
      <c r="N13222" s="50"/>
      <c r="O13222" s="50"/>
      <c r="P13222" s="50"/>
    </row>
    <row r="13223" spans="1:16">
      <c r="A13223" s="50"/>
      <c r="C13223" s="50"/>
      <c r="D13223" s="50"/>
      <c r="E13223" s="56"/>
      <c r="F13223" s="50"/>
      <c r="L13223" s="50"/>
      <c r="N13223" s="50"/>
      <c r="O13223" s="50"/>
      <c r="P13223" s="50"/>
    </row>
    <row r="13224" spans="1:16">
      <c r="A13224" s="50"/>
      <c r="C13224" s="50"/>
      <c r="D13224" s="50"/>
      <c r="E13224" s="56"/>
      <c r="F13224" s="50"/>
      <c r="L13224" s="50"/>
      <c r="N13224" s="50"/>
      <c r="O13224" s="50"/>
      <c r="P13224" s="50"/>
    </row>
    <row r="13225" spans="1:16">
      <c r="A13225" s="50"/>
      <c r="C13225" s="50"/>
      <c r="D13225" s="50"/>
      <c r="E13225" s="56"/>
      <c r="F13225" s="50"/>
      <c r="L13225" s="50"/>
      <c r="N13225" s="50"/>
      <c r="O13225" s="50"/>
      <c r="P13225" s="50"/>
    </row>
    <row r="13226" spans="1:16">
      <c r="A13226" s="50"/>
      <c r="C13226" s="50"/>
      <c r="D13226" s="50"/>
      <c r="E13226" s="56"/>
      <c r="F13226" s="50"/>
      <c r="L13226" s="50"/>
      <c r="N13226" s="50"/>
      <c r="O13226" s="50"/>
      <c r="P13226" s="50"/>
    </row>
    <row r="13227" spans="1:16">
      <c r="A13227" s="50"/>
      <c r="C13227" s="50"/>
      <c r="D13227" s="50"/>
      <c r="E13227" s="56"/>
      <c r="F13227" s="50"/>
      <c r="L13227" s="50"/>
      <c r="N13227" s="50"/>
      <c r="O13227" s="50"/>
      <c r="P13227" s="50"/>
    </row>
    <row r="13228" spans="1:16">
      <c r="A13228" s="50"/>
      <c r="C13228" s="50"/>
      <c r="D13228" s="50"/>
      <c r="E13228" s="56"/>
      <c r="F13228" s="50"/>
      <c r="L13228" s="50"/>
      <c r="N13228" s="50"/>
      <c r="O13228" s="50"/>
      <c r="P13228" s="50"/>
    </row>
    <row r="13229" spans="1:16">
      <c r="A13229" s="50"/>
      <c r="C13229" s="50"/>
      <c r="D13229" s="50"/>
      <c r="E13229" s="56"/>
      <c r="F13229" s="50"/>
      <c r="L13229" s="50"/>
      <c r="N13229" s="50"/>
      <c r="O13229" s="50"/>
      <c r="P13229" s="50"/>
    </row>
    <row r="13230" spans="1:16">
      <c r="A13230" s="50"/>
      <c r="C13230" s="50"/>
      <c r="D13230" s="50"/>
      <c r="E13230" s="56"/>
      <c r="F13230" s="50"/>
      <c r="L13230" s="50"/>
      <c r="N13230" s="50"/>
      <c r="O13230" s="50"/>
      <c r="P13230" s="50"/>
    </row>
    <row r="13231" spans="1:16">
      <c r="A13231" s="50"/>
      <c r="C13231" s="50"/>
      <c r="D13231" s="50"/>
      <c r="E13231" s="56"/>
      <c r="F13231" s="50"/>
      <c r="L13231" s="50"/>
      <c r="N13231" s="50"/>
      <c r="O13231" s="50"/>
      <c r="P13231" s="50"/>
    </row>
    <row r="13232" spans="1:16">
      <c r="A13232" s="50"/>
      <c r="C13232" s="50"/>
      <c r="D13232" s="50"/>
      <c r="E13232" s="56"/>
      <c r="F13232" s="50"/>
      <c r="L13232" s="50"/>
      <c r="N13232" s="50"/>
      <c r="O13232" s="50"/>
      <c r="P13232" s="50"/>
    </row>
    <row r="13233" spans="1:16">
      <c r="A13233" s="50"/>
      <c r="C13233" s="50"/>
      <c r="D13233" s="50"/>
      <c r="E13233" s="56"/>
      <c r="F13233" s="50"/>
      <c r="L13233" s="50"/>
      <c r="N13233" s="50"/>
      <c r="O13233" s="50"/>
      <c r="P13233" s="50"/>
    </row>
    <row r="13234" spans="1:16">
      <c r="A13234" s="50"/>
      <c r="C13234" s="50"/>
      <c r="D13234" s="50"/>
      <c r="E13234" s="56"/>
      <c r="F13234" s="50"/>
      <c r="L13234" s="50"/>
      <c r="N13234" s="50"/>
      <c r="O13234" s="50"/>
      <c r="P13234" s="50"/>
    </row>
    <row r="13235" spans="1:16">
      <c r="A13235" s="50"/>
      <c r="C13235" s="50"/>
      <c r="D13235" s="50"/>
      <c r="E13235" s="56"/>
      <c r="F13235" s="50"/>
      <c r="L13235" s="50"/>
      <c r="N13235" s="50"/>
      <c r="O13235" s="50"/>
      <c r="P13235" s="50"/>
    </row>
    <row r="13236" spans="1:16">
      <c r="A13236" s="50"/>
      <c r="C13236" s="50"/>
      <c r="D13236" s="50"/>
      <c r="E13236" s="56"/>
      <c r="F13236" s="50"/>
      <c r="L13236" s="50"/>
      <c r="N13236" s="50"/>
      <c r="O13236" s="50"/>
      <c r="P13236" s="50"/>
    </row>
    <row r="13237" spans="1:16">
      <c r="A13237" s="50"/>
      <c r="C13237" s="50"/>
      <c r="D13237" s="50"/>
      <c r="E13237" s="56"/>
      <c r="F13237" s="50"/>
      <c r="L13237" s="50"/>
      <c r="N13237" s="50"/>
      <c r="O13237" s="50"/>
      <c r="P13237" s="50"/>
    </row>
    <row r="13238" spans="1:16">
      <c r="A13238" s="50"/>
      <c r="C13238" s="50"/>
      <c r="D13238" s="50"/>
      <c r="E13238" s="56"/>
      <c r="F13238" s="50"/>
      <c r="L13238" s="50"/>
      <c r="N13238" s="50"/>
      <c r="O13238" s="50"/>
      <c r="P13238" s="50"/>
    </row>
    <row r="13239" spans="1:16">
      <c r="A13239" s="50"/>
      <c r="C13239" s="50"/>
      <c r="D13239" s="50"/>
      <c r="E13239" s="56"/>
      <c r="F13239" s="50"/>
      <c r="L13239" s="50"/>
      <c r="N13239" s="50"/>
      <c r="O13239" s="50"/>
      <c r="P13239" s="50"/>
    </row>
    <row r="13240" spans="1:16">
      <c r="A13240" s="50"/>
      <c r="C13240" s="50"/>
      <c r="D13240" s="50"/>
      <c r="E13240" s="56"/>
      <c r="F13240" s="50"/>
      <c r="L13240" s="50"/>
      <c r="N13240" s="50"/>
      <c r="O13240" s="50"/>
      <c r="P13240" s="50"/>
    </row>
    <row r="13241" spans="1:16">
      <c r="A13241" s="50"/>
      <c r="C13241" s="50"/>
      <c r="D13241" s="50"/>
      <c r="E13241" s="56"/>
      <c r="F13241" s="50"/>
      <c r="L13241" s="50"/>
      <c r="N13241" s="50"/>
      <c r="O13241" s="50"/>
      <c r="P13241" s="50"/>
    </row>
    <row r="13242" spans="1:16">
      <c r="A13242" s="50"/>
      <c r="C13242" s="50"/>
      <c r="D13242" s="50"/>
      <c r="E13242" s="56"/>
      <c r="F13242" s="50"/>
      <c r="L13242" s="50"/>
      <c r="N13242" s="50"/>
      <c r="O13242" s="50"/>
      <c r="P13242" s="50"/>
    </row>
    <row r="13243" spans="1:16">
      <c r="A13243" s="50"/>
      <c r="C13243" s="50"/>
      <c r="D13243" s="50"/>
      <c r="E13243" s="56"/>
      <c r="F13243" s="50"/>
      <c r="L13243" s="50"/>
      <c r="N13243" s="50"/>
      <c r="O13243" s="50"/>
      <c r="P13243" s="50"/>
    </row>
    <row r="13244" spans="1:16">
      <c r="A13244" s="50"/>
      <c r="C13244" s="50"/>
      <c r="D13244" s="50"/>
      <c r="E13244" s="56"/>
      <c r="F13244" s="50"/>
      <c r="L13244" s="50"/>
      <c r="N13244" s="50"/>
      <c r="O13244" s="50"/>
      <c r="P13244" s="50"/>
    </row>
    <row r="13245" spans="1:16">
      <c r="A13245" s="50"/>
      <c r="C13245" s="50"/>
      <c r="D13245" s="50"/>
      <c r="E13245" s="56"/>
      <c r="F13245" s="50"/>
      <c r="L13245" s="50"/>
      <c r="N13245" s="50"/>
      <c r="O13245" s="50"/>
      <c r="P13245" s="50"/>
    </row>
    <row r="13246" spans="1:16">
      <c r="A13246" s="50"/>
      <c r="C13246" s="50"/>
      <c r="D13246" s="50"/>
      <c r="E13246" s="56"/>
      <c r="F13246" s="50"/>
      <c r="L13246" s="50"/>
      <c r="N13246" s="50"/>
      <c r="O13246" s="50"/>
      <c r="P13246" s="50"/>
    </row>
    <row r="13247" spans="1:16">
      <c r="A13247" s="50"/>
      <c r="C13247" s="50"/>
      <c r="D13247" s="50"/>
      <c r="E13247" s="56"/>
      <c r="F13247" s="50"/>
      <c r="L13247" s="50"/>
      <c r="N13247" s="50"/>
      <c r="O13247" s="50"/>
      <c r="P13247" s="50"/>
    </row>
    <row r="13248" spans="1:16">
      <c r="A13248" s="50"/>
      <c r="C13248" s="50"/>
      <c r="D13248" s="50"/>
      <c r="E13248" s="56"/>
      <c r="F13248" s="50"/>
      <c r="L13248" s="50"/>
      <c r="N13248" s="50"/>
      <c r="O13248" s="50"/>
      <c r="P13248" s="50"/>
    </row>
    <row r="13249" spans="1:16">
      <c r="A13249" s="50"/>
      <c r="C13249" s="50"/>
      <c r="D13249" s="50"/>
      <c r="E13249" s="56"/>
      <c r="F13249" s="50"/>
      <c r="L13249" s="50"/>
      <c r="N13249" s="50"/>
      <c r="O13249" s="50"/>
      <c r="P13249" s="50"/>
    </row>
    <row r="13250" spans="1:16">
      <c r="A13250" s="50"/>
      <c r="C13250" s="50"/>
      <c r="D13250" s="50"/>
      <c r="E13250" s="56"/>
      <c r="F13250" s="50"/>
      <c r="L13250" s="50"/>
      <c r="N13250" s="50"/>
      <c r="O13250" s="50"/>
      <c r="P13250" s="50"/>
    </row>
    <row r="13251" spans="1:16">
      <c r="A13251" s="50"/>
      <c r="C13251" s="50"/>
      <c r="D13251" s="50"/>
      <c r="E13251" s="56"/>
      <c r="F13251" s="50"/>
      <c r="L13251" s="50"/>
      <c r="N13251" s="50"/>
      <c r="O13251" s="50"/>
      <c r="P13251" s="50"/>
    </row>
    <row r="13252" spans="1:16">
      <c r="A13252" s="50"/>
      <c r="C13252" s="50"/>
      <c r="D13252" s="50"/>
      <c r="E13252" s="56"/>
      <c r="F13252" s="50"/>
      <c r="L13252" s="50"/>
      <c r="N13252" s="50"/>
      <c r="O13252" s="50"/>
      <c r="P13252" s="50"/>
    </row>
    <row r="13253" spans="1:16">
      <c r="A13253" s="50"/>
      <c r="C13253" s="50"/>
      <c r="D13253" s="50"/>
      <c r="E13253" s="56"/>
      <c r="F13253" s="50"/>
      <c r="L13253" s="50"/>
      <c r="N13253" s="50"/>
      <c r="O13253" s="50"/>
      <c r="P13253" s="50"/>
    </row>
    <row r="13254" spans="1:16">
      <c r="A13254" s="50"/>
      <c r="C13254" s="50"/>
      <c r="D13254" s="50"/>
      <c r="E13254" s="56"/>
      <c r="F13254" s="50"/>
      <c r="L13254" s="50"/>
      <c r="N13254" s="50"/>
      <c r="O13254" s="50"/>
      <c r="P13254" s="50"/>
    </row>
    <row r="13255" spans="1:16">
      <c r="A13255" s="50"/>
      <c r="C13255" s="50"/>
      <c r="D13255" s="50"/>
      <c r="E13255" s="56"/>
      <c r="F13255" s="50"/>
      <c r="L13255" s="50"/>
      <c r="N13255" s="50"/>
      <c r="O13255" s="50"/>
      <c r="P13255" s="50"/>
    </row>
    <row r="13256" spans="1:16">
      <c r="A13256" s="50"/>
      <c r="C13256" s="50"/>
      <c r="D13256" s="50"/>
      <c r="E13256" s="56"/>
      <c r="F13256" s="50"/>
      <c r="L13256" s="50"/>
      <c r="N13256" s="50"/>
      <c r="O13256" s="50"/>
      <c r="P13256" s="50"/>
    </row>
    <row r="13257" spans="1:16">
      <c r="A13257" s="50"/>
      <c r="C13257" s="50"/>
      <c r="D13257" s="50"/>
      <c r="E13257" s="56"/>
      <c r="F13257" s="50"/>
      <c r="L13257" s="50"/>
      <c r="N13257" s="50"/>
      <c r="O13257" s="50"/>
      <c r="P13257" s="50"/>
    </row>
    <row r="13258" spans="1:16">
      <c r="A13258" s="50"/>
      <c r="C13258" s="50"/>
      <c r="D13258" s="50"/>
      <c r="E13258" s="56"/>
      <c r="F13258" s="50"/>
      <c r="L13258" s="50"/>
      <c r="N13258" s="50"/>
      <c r="O13258" s="50"/>
      <c r="P13258" s="50"/>
    </row>
    <row r="13259" spans="1:16">
      <c r="A13259" s="50"/>
      <c r="C13259" s="50"/>
      <c r="D13259" s="50"/>
      <c r="E13259" s="56"/>
      <c r="F13259" s="50"/>
      <c r="L13259" s="50"/>
      <c r="N13259" s="50"/>
      <c r="O13259" s="50"/>
      <c r="P13259" s="50"/>
    </row>
    <row r="13260" spans="1:16">
      <c r="A13260" s="50"/>
      <c r="C13260" s="50"/>
      <c r="D13260" s="50"/>
      <c r="E13260" s="56"/>
      <c r="F13260" s="50"/>
      <c r="L13260" s="50"/>
      <c r="N13260" s="50"/>
      <c r="O13260" s="50"/>
      <c r="P13260" s="50"/>
    </row>
    <row r="13261" spans="1:16">
      <c r="A13261" s="50"/>
      <c r="C13261" s="50"/>
      <c r="D13261" s="50"/>
      <c r="E13261" s="56"/>
      <c r="F13261" s="50"/>
      <c r="L13261" s="50"/>
      <c r="N13261" s="50"/>
      <c r="O13261" s="50"/>
      <c r="P13261" s="50"/>
    </row>
    <row r="13262" spans="1:16">
      <c r="A13262" s="50"/>
      <c r="C13262" s="50"/>
      <c r="D13262" s="50"/>
      <c r="E13262" s="56"/>
      <c r="F13262" s="50"/>
      <c r="L13262" s="50"/>
      <c r="N13262" s="50"/>
      <c r="O13262" s="50"/>
      <c r="P13262" s="50"/>
    </row>
    <row r="13263" spans="1:16">
      <c r="A13263" s="50"/>
      <c r="C13263" s="50"/>
      <c r="D13263" s="50"/>
      <c r="E13263" s="56"/>
      <c r="F13263" s="50"/>
      <c r="L13263" s="50"/>
      <c r="N13263" s="50"/>
      <c r="O13263" s="50"/>
      <c r="P13263" s="50"/>
    </row>
    <row r="13264" spans="1:16">
      <c r="A13264" s="50"/>
      <c r="C13264" s="50"/>
      <c r="D13264" s="50"/>
      <c r="E13264" s="56"/>
      <c r="F13264" s="50"/>
      <c r="L13264" s="50"/>
      <c r="N13264" s="50"/>
      <c r="O13264" s="50"/>
      <c r="P13264" s="50"/>
    </row>
    <row r="13265" spans="1:16">
      <c r="A13265" s="50"/>
      <c r="C13265" s="50"/>
      <c r="D13265" s="50"/>
      <c r="E13265" s="56"/>
      <c r="F13265" s="50"/>
      <c r="L13265" s="50"/>
      <c r="N13265" s="50"/>
      <c r="O13265" s="50"/>
      <c r="P13265" s="50"/>
    </row>
    <row r="13266" spans="1:16">
      <c r="A13266" s="50"/>
      <c r="C13266" s="50"/>
      <c r="D13266" s="50"/>
      <c r="E13266" s="56"/>
      <c r="F13266" s="50"/>
      <c r="L13266" s="50"/>
      <c r="N13266" s="50"/>
      <c r="O13266" s="50"/>
      <c r="P13266" s="50"/>
    </row>
    <row r="13267" spans="1:16">
      <c r="A13267" s="50"/>
      <c r="C13267" s="50"/>
      <c r="D13267" s="50"/>
      <c r="E13267" s="56"/>
      <c r="F13267" s="50"/>
      <c r="L13267" s="50"/>
      <c r="N13267" s="50"/>
      <c r="O13267" s="50"/>
      <c r="P13267" s="50"/>
    </row>
    <row r="13268" spans="1:16">
      <c r="A13268" s="50"/>
      <c r="C13268" s="50"/>
      <c r="D13268" s="50"/>
      <c r="E13268" s="56"/>
      <c r="F13268" s="50"/>
      <c r="L13268" s="50"/>
      <c r="N13268" s="50"/>
      <c r="O13268" s="50"/>
      <c r="P13268" s="50"/>
    </row>
    <row r="13269" spans="1:16">
      <c r="A13269" s="50"/>
      <c r="C13269" s="50"/>
      <c r="D13269" s="50"/>
      <c r="E13269" s="56"/>
      <c r="F13269" s="50"/>
      <c r="L13269" s="50"/>
      <c r="N13269" s="50"/>
      <c r="O13269" s="50"/>
      <c r="P13269" s="50"/>
    </row>
    <row r="13270" spans="1:16">
      <c r="A13270" s="50"/>
      <c r="C13270" s="50"/>
      <c r="D13270" s="50"/>
      <c r="E13270" s="56"/>
      <c r="F13270" s="50"/>
      <c r="L13270" s="50"/>
      <c r="N13270" s="50"/>
      <c r="O13270" s="50"/>
      <c r="P13270" s="50"/>
    </row>
    <row r="13271" spans="1:16">
      <c r="A13271" s="50"/>
      <c r="C13271" s="50"/>
      <c r="D13271" s="50"/>
      <c r="E13271" s="56"/>
      <c r="F13271" s="50"/>
      <c r="L13271" s="50"/>
      <c r="N13271" s="50"/>
      <c r="O13271" s="50"/>
      <c r="P13271" s="50"/>
    </row>
    <row r="13272" spans="1:16">
      <c r="A13272" s="50"/>
      <c r="C13272" s="50"/>
      <c r="D13272" s="50"/>
      <c r="E13272" s="56"/>
      <c r="F13272" s="50"/>
      <c r="L13272" s="50"/>
      <c r="N13272" s="50"/>
      <c r="O13272" s="50"/>
      <c r="P13272" s="50"/>
    </row>
    <row r="13273" spans="1:16">
      <c r="A13273" s="50"/>
      <c r="C13273" s="50"/>
      <c r="D13273" s="50"/>
      <c r="E13273" s="56"/>
      <c r="F13273" s="50"/>
      <c r="L13273" s="50"/>
      <c r="N13273" s="50"/>
      <c r="O13273" s="50"/>
      <c r="P13273" s="50"/>
    </row>
    <row r="13274" spans="1:16">
      <c r="A13274" s="50"/>
      <c r="C13274" s="50"/>
      <c r="D13274" s="50"/>
      <c r="E13274" s="56"/>
      <c r="F13274" s="50"/>
      <c r="L13274" s="50"/>
      <c r="N13274" s="50"/>
      <c r="O13274" s="50"/>
      <c r="P13274" s="50"/>
    </row>
    <row r="13275" spans="1:16">
      <c r="A13275" s="50"/>
      <c r="C13275" s="50"/>
      <c r="D13275" s="50"/>
      <c r="E13275" s="56"/>
      <c r="F13275" s="50"/>
      <c r="L13275" s="50"/>
      <c r="N13275" s="50"/>
      <c r="O13275" s="50"/>
      <c r="P13275" s="50"/>
    </row>
    <row r="13276" spans="1:16">
      <c r="A13276" s="50"/>
      <c r="C13276" s="50"/>
      <c r="D13276" s="50"/>
      <c r="E13276" s="56"/>
      <c r="F13276" s="50"/>
      <c r="L13276" s="50"/>
      <c r="N13276" s="50"/>
      <c r="O13276" s="50"/>
      <c r="P13276" s="50"/>
    </row>
    <row r="13277" spans="1:16">
      <c r="A13277" s="50"/>
      <c r="C13277" s="50"/>
      <c r="D13277" s="50"/>
      <c r="E13277" s="56"/>
      <c r="F13277" s="50"/>
      <c r="L13277" s="50"/>
      <c r="N13277" s="50"/>
      <c r="O13277" s="50"/>
      <c r="P13277" s="50"/>
    </row>
    <row r="13278" spans="1:16">
      <c r="A13278" s="50"/>
      <c r="C13278" s="50"/>
      <c r="D13278" s="50"/>
      <c r="E13278" s="56"/>
      <c r="F13278" s="50"/>
      <c r="L13278" s="50"/>
      <c r="N13278" s="50"/>
      <c r="O13278" s="50"/>
      <c r="P13278" s="50"/>
    </row>
    <row r="13279" spans="1:16">
      <c r="A13279" s="50"/>
      <c r="C13279" s="50"/>
      <c r="D13279" s="50"/>
      <c r="E13279" s="56"/>
      <c r="F13279" s="50"/>
      <c r="L13279" s="50"/>
      <c r="N13279" s="50"/>
      <c r="O13279" s="50"/>
      <c r="P13279" s="50"/>
    </row>
    <row r="13280" spans="1:16">
      <c r="A13280" s="50"/>
      <c r="C13280" s="50"/>
      <c r="D13280" s="50"/>
      <c r="E13280" s="56"/>
      <c r="F13280" s="50"/>
      <c r="L13280" s="50"/>
      <c r="N13280" s="50"/>
      <c r="O13280" s="50"/>
      <c r="P13280" s="50"/>
    </row>
    <row r="13281" spans="1:16">
      <c r="A13281" s="50"/>
      <c r="C13281" s="50"/>
      <c r="D13281" s="50"/>
      <c r="E13281" s="56"/>
      <c r="F13281" s="50"/>
      <c r="L13281" s="50"/>
      <c r="N13281" s="50"/>
      <c r="O13281" s="50"/>
      <c r="P13281" s="50"/>
    </row>
    <row r="13282" spans="1:16">
      <c r="A13282" s="50"/>
      <c r="C13282" s="50"/>
      <c r="D13282" s="50"/>
      <c r="E13282" s="56"/>
      <c r="F13282" s="50"/>
      <c r="L13282" s="50"/>
      <c r="N13282" s="50"/>
      <c r="O13282" s="50"/>
      <c r="P13282" s="50"/>
    </row>
    <row r="13283" spans="1:16">
      <c r="A13283" s="50"/>
      <c r="C13283" s="50"/>
      <c r="D13283" s="50"/>
      <c r="E13283" s="56"/>
      <c r="F13283" s="50"/>
      <c r="L13283" s="50"/>
      <c r="N13283" s="50"/>
      <c r="O13283" s="50"/>
      <c r="P13283" s="50"/>
    </row>
    <row r="13284" spans="1:16">
      <c r="A13284" s="50"/>
      <c r="C13284" s="50"/>
      <c r="D13284" s="50"/>
      <c r="E13284" s="56"/>
      <c r="F13284" s="50"/>
      <c r="L13284" s="50"/>
      <c r="N13284" s="50"/>
      <c r="O13284" s="50"/>
      <c r="P13284" s="50"/>
    </row>
    <row r="13285" spans="1:16">
      <c r="A13285" s="50"/>
      <c r="C13285" s="50"/>
      <c r="D13285" s="50"/>
      <c r="E13285" s="56"/>
      <c r="F13285" s="50"/>
      <c r="L13285" s="50"/>
      <c r="N13285" s="50"/>
      <c r="O13285" s="50"/>
      <c r="P13285" s="50"/>
    </row>
    <row r="13286" spans="1:16">
      <c r="A13286" s="50"/>
      <c r="C13286" s="50"/>
      <c r="D13286" s="50"/>
      <c r="E13286" s="56"/>
      <c r="F13286" s="50"/>
      <c r="L13286" s="50"/>
      <c r="N13286" s="50"/>
      <c r="O13286" s="50"/>
      <c r="P13286" s="50"/>
    </row>
    <row r="13287" spans="1:16">
      <c r="A13287" s="50"/>
      <c r="C13287" s="50"/>
      <c r="D13287" s="50"/>
      <c r="E13287" s="56"/>
      <c r="F13287" s="50"/>
      <c r="L13287" s="50"/>
      <c r="N13287" s="50"/>
      <c r="O13287" s="50"/>
      <c r="P13287" s="50"/>
    </row>
    <row r="13288" spans="1:16">
      <c r="A13288" s="50"/>
      <c r="C13288" s="50"/>
      <c r="D13288" s="50"/>
      <c r="E13288" s="56"/>
      <c r="F13288" s="50"/>
      <c r="L13288" s="50"/>
      <c r="N13288" s="50"/>
      <c r="O13288" s="50"/>
      <c r="P13288" s="50"/>
    </row>
    <row r="13289" spans="1:16">
      <c r="A13289" s="50"/>
      <c r="C13289" s="50"/>
      <c r="D13289" s="50"/>
      <c r="E13289" s="56"/>
      <c r="F13289" s="50"/>
      <c r="L13289" s="50"/>
      <c r="N13289" s="50"/>
      <c r="O13289" s="50"/>
      <c r="P13289" s="50"/>
    </row>
    <row r="13290" spans="1:16">
      <c r="A13290" s="50"/>
      <c r="C13290" s="50"/>
      <c r="D13290" s="50"/>
      <c r="E13290" s="56"/>
      <c r="F13290" s="50"/>
      <c r="L13290" s="50"/>
      <c r="N13290" s="50"/>
      <c r="O13290" s="50"/>
      <c r="P13290" s="50"/>
    </row>
    <row r="13291" spans="1:16">
      <c r="A13291" s="50"/>
      <c r="C13291" s="50"/>
      <c r="D13291" s="50"/>
      <c r="E13291" s="56"/>
      <c r="F13291" s="50"/>
      <c r="L13291" s="50"/>
      <c r="N13291" s="50"/>
      <c r="O13291" s="50"/>
      <c r="P13291" s="50"/>
    </row>
    <row r="13292" spans="1:16">
      <c r="A13292" s="50"/>
      <c r="C13292" s="50"/>
      <c r="D13292" s="50"/>
      <c r="E13292" s="56"/>
      <c r="F13292" s="50"/>
      <c r="L13292" s="50"/>
      <c r="N13292" s="50"/>
      <c r="O13292" s="50"/>
      <c r="P13292" s="50"/>
    </row>
    <row r="13293" spans="1:16">
      <c r="A13293" s="50"/>
      <c r="C13293" s="50"/>
      <c r="D13293" s="50"/>
      <c r="E13293" s="56"/>
      <c r="F13293" s="50"/>
      <c r="L13293" s="50"/>
      <c r="N13293" s="50"/>
      <c r="O13293" s="50"/>
      <c r="P13293" s="50"/>
    </row>
    <row r="13294" spans="1:16">
      <c r="A13294" s="50"/>
      <c r="C13294" s="50"/>
      <c r="D13294" s="50"/>
      <c r="E13294" s="56"/>
      <c r="F13294" s="50"/>
      <c r="L13294" s="50"/>
      <c r="N13294" s="50"/>
      <c r="O13294" s="50"/>
      <c r="P13294" s="50"/>
    </row>
    <row r="13295" spans="1:16">
      <c r="A13295" s="50"/>
      <c r="C13295" s="50"/>
      <c r="D13295" s="50"/>
      <c r="E13295" s="56"/>
      <c r="F13295" s="50"/>
      <c r="L13295" s="50"/>
      <c r="N13295" s="50"/>
      <c r="O13295" s="50"/>
      <c r="P13295" s="50"/>
    </row>
    <row r="13296" spans="1:16">
      <c r="A13296" s="50"/>
      <c r="C13296" s="50"/>
      <c r="D13296" s="50"/>
      <c r="E13296" s="56"/>
      <c r="F13296" s="50"/>
      <c r="L13296" s="50"/>
      <c r="N13296" s="50"/>
      <c r="O13296" s="50"/>
      <c r="P13296" s="50"/>
    </row>
    <row r="13297" spans="1:16">
      <c r="A13297" s="50"/>
      <c r="C13297" s="50"/>
      <c r="D13297" s="50"/>
      <c r="E13297" s="56"/>
      <c r="F13297" s="50"/>
      <c r="L13297" s="50"/>
      <c r="N13297" s="50"/>
      <c r="O13297" s="50"/>
      <c r="P13297" s="50"/>
    </row>
    <row r="13298" spans="1:16">
      <c r="A13298" s="50"/>
      <c r="C13298" s="50"/>
      <c r="D13298" s="50"/>
      <c r="E13298" s="56"/>
      <c r="F13298" s="50"/>
      <c r="L13298" s="50"/>
      <c r="N13298" s="50"/>
      <c r="O13298" s="50"/>
      <c r="P13298" s="50"/>
    </row>
    <row r="13299" spans="1:16">
      <c r="A13299" s="50"/>
      <c r="C13299" s="50"/>
      <c r="D13299" s="50"/>
      <c r="E13299" s="56"/>
      <c r="F13299" s="50"/>
      <c r="L13299" s="50"/>
      <c r="N13299" s="50"/>
      <c r="O13299" s="50"/>
      <c r="P13299" s="50"/>
    </row>
    <row r="13300" spans="1:16">
      <c r="A13300" s="50"/>
      <c r="C13300" s="50"/>
      <c r="D13300" s="50"/>
      <c r="E13300" s="56"/>
      <c r="F13300" s="50"/>
      <c r="L13300" s="50"/>
      <c r="N13300" s="50"/>
      <c r="O13300" s="50"/>
      <c r="P13300" s="50"/>
    </row>
    <row r="13301" spans="1:16">
      <c r="A13301" s="50"/>
      <c r="C13301" s="50"/>
      <c r="D13301" s="50"/>
      <c r="E13301" s="56"/>
      <c r="F13301" s="50"/>
      <c r="L13301" s="50"/>
      <c r="N13301" s="50"/>
      <c r="O13301" s="50"/>
      <c r="P13301" s="50"/>
    </row>
    <row r="13302" spans="1:16">
      <c r="A13302" s="50"/>
      <c r="C13302" s="50"/>
      <c r="D13302" s="50"/>
      <c r="E13302" s="56"/>
      <c r="F13302" s="50"/>
      <c r="L13302" s="50"/>
      <c r="N13302" s="50"/>
      <c r="O13302" s="50"/>
      <c r="P13302" s="50"/>
    </row>
    <row r="13303" spans="1:16">
      <c r="A13303" s="50"/>
      <c r="C13303" s="50"/>
      <c r="D13303" s="50"/>
      <c r="E13303" s="56"/>
      <c r="F13303" s="50"/>
      <c r="L13303" s="50"/>
      <c r="N13303" s="50"/>
      <c r="O13303" s="50"/>
      <c r="P13303" s="50"/>
    </row>
    <row r="13304" spans="1:16">
      <c r="A13304" s="50"/>
      <c r="C13304" s="50"/>
      <c r="D13304" s="50"/>
      <c r="E13304" s="56"/>
      <c r="F13304" s="50"/>
      <c r="L13304" s="50"/>
      <c r="N13304" s="50"/>
      <c r="O13304" s="50"/>
      <c r="P13304" s="50"/>
    </row>
    <row r="13305" spans="1:16">
      <c r="A13305" s="50"/>
      <c r="C13305" s="50"/>
      <c r="D13305" s="50"/>
      <c r="E13305" s="56"/>
      <c r="F13305" s="50"/>
      <c r="L13305" s="50"/>
      <c r="N13305" s="50"/>
      <c r="O13305" s="50"/>
      <c r="P13305" s="50"/>
    </row>
    <row r="13306" spans="1:16">
      <c r="A13306" s="50"/>
      <c r="C13306" s="50"/>
      <c r="D13306" s="50"/>
      <c r="E13306" s="56"/>
      <c r="F13306" s="50"/>
      <c r="L13306" s="50"/>
      <c r="N13306" s="50"/>
      <c r="O13306" s="50"/>
      <c r="P13306" s="50"/>
    </row>
    <row r="13307" spans="1:16">
      <c r="A13307" s="50"/>
      <c r="C13307" s="50"/>
      <c r="D13307" s="50"/>
      <c r="E13307" s="56"/>
      <c r="F13307" s="50"/>
      <c r="L13307" s="50"/>
      <c r="N13307" s="50"/>
      <c r="O13307" s="50"/>
      <c r="P13307" s="50"/>
    </row>
    <row r="13308" spans="1:16">
      <c r="A13308" s="50"/>
      <c r="C13308" s="50"/>
      <c r="D13308" s="50"/>
      <c r="E13308" s="56"/>
      <c r="F13308" s="50"/>
      <c r="L13308" s="50"/>
      <c r="N13308" s="50"/>
      <c r="O13308" s="50"/>
      <c r="P13308" s="50"/>
    </row>
    <row r="13309" spans="1:16">
      <c r="A13309" s="50"/>
      <c r="C13309" s="50"/>
      <c r="D13309" s="50"/>
      <c r="E13309" s="56"/>
      <c r="F13309" s="50"/>
      <c r="L13309" s="50"/>
      <c r="N13309" s="50"/>
      <c r="O13309" s="50"/>
      <c r="P13309" s="50"/>
    </row>
    <row r="13310" spans="1:16">
      <c r="A13310" s="50"/>
      <c r="C13310" s="50"/>
      <c r="D13310" s="50"/>
      <c r="E13310" s="56"/>
      <c r="F13310" s="50"/>
      <c r="L13310" s="50"/>
      <c r="N13310" s="50"/>
      <c r="O13310" s="50"/>
      <c r="P13310" s="50"/>
    </row>
    <row r="13311" spans="1:16">
      <c r="A13311" s="50"/>
      <c r="C13311" s="50"/>
      <c r="D13311" s="50"/>
      <c r="E13311" s="56"/>
      <c r="F13311" s="50"/>
      <c r="L13311" s="50"/>
      <c r="N13311" s="50"/>
      <c r="O13311" s="50"/>
      <c r="P13311" s="50"/>
    </row>
    <row r="13312" spans="1:16">
      <c r="A13312" s="50"/>
      <c r="C13312" s="50"/>
      <c r="D13312" s="50"/>
      <c r="E13312" s="56"/>
      <c r="F13312" s="50"/>
      <c r="L13312" s="50"/>
      <c r="N13312" s="50"/>
      <c r="O13312" s="50"/>
      <c r="P13312" s="50"/>
    </row>
    <row r="13313" spans="1:16">
      <c r="A13313" s="50"/>
      <c r="C13313" s="50"/>
      <c r="D13313" s="50"/>
      <c r="E13313" s="56"/>
      <c r="F13313" s="50"/>
      <c r="L13313" s="50"/>
      <c r="N13313" s="50"/>
      <c r="O13313" s="50"/>
      <c r="P13313" s="50"/>
    </row>
    <row r="13314" spans="1:16">
      <c r="A13314" s="50"/>
      <c r="C13314" s="50"/>
      <c r="D13314" s="50"/>
      <c r="E13314" s="56"/>
      <c r="F13314" s="50"/>
      <c r="L13314" s="50"/>
      <c r="N13314" s="50"/>
      <c r="O13314" s="50"/>
      <c r="P13314" s="50"/>
    </row>
    <row r="13315" spans="1:16">
      <c r="A13315" s="50"/>
      <c r="C13315" s="50"/>
      <c r="D13315" s="50"/>
      <c r="E13315" s="56"/>
      <c r="F13315" s="50"/>
      <c r="L13315" s="50"/>
      <c r="N13315" s="50"/>
      <c r="O13315" s="50"/>
      <c r="P13315" s="50"/>
    </row>
    <row r="13316" spans="1:16">
      <c r="A13316" s="50"/>
      <c r="C13316" s="50"/>
      <c r="D13316" s="50"/>
      <c r="E13316" s="56"/>
      <c r="F13316" s="50"/>
      <c r="L13316" s="50"/>
      <c r="N13316" s="50"/>
      <c r="O13316" s="50"/>
      <c r="P13316" s="50"/>
    </row>
    <row r="13317" spans="1:16">
      <c r="A13317" s="50"/>
      <c r="C13317" s="50"/>
      <c r="D13317" s="50"/>
      <c r="E13317" s="56"/>
      <c r="F13317" s="50"/>
      <c r="L13317" s="50"/>
      <c r="N13317" s="50"/>
      <c r="O13317" s="50"/>
      <c r="P13317" s="50"/>
    </row>
    <row r="13318" spans="1:16">
      <c r="A13318" s="50"/>
      <c r="C13318" s="50"/>
      <c r="D13318" s="50"/>
      <c r="E13318" s="56"/>
      <c r="F13318" s="50"/>
      <c r="L13318" s="50"/>
      <c r="N13318" s="50"/>
      <c r="O13318" s="50"/>
      <c r="P13318" s="50"/>
    </row>
    <row r="13319" spans="1:16">
      <c r="A13319" s="50"/>
      <c r="C13319" s="50"/>
      <c r="D13319" s="50"/>
      <c r="E13319" s="56"/>
      <c r="F13319" s="50"/>
      <c r="L13319" s="50"/>
      <c r="N13319" s="50"/>
      <c r="O13319" s="50"/>
      <c r="P13319" s="50"/>
    </row>
    <row r="13320" spans="1:16">
      <c r="A13320" s="50"/>
      <c r="C13320" s="50"/>
      <c r="D13320" s="50"/>
      <c r="E13320" s="56"/>
      <c r="F13320" s="50"/>
      <c r="L13320" s="50"/>
      <c r="N13320" s="50"/>
      <c r="O13320" s="50"/>
      <c r="P13320" s="50"/>
    </row>
    <row r="13321" spans="1:16">
      <c r="A13321" s="50"/>
      <c r="C13321" s="50"/>
      <c r="D13321" s="50"/>
      <c r="E13321" s="56"/>
      <c r="F13321" s="50"/>
      <c r="L13321" s="50"/>
      <c r="N13321" s="50"/>
      <c r="O13321" s="50"/>
      <c r="P13321" s="50"/>
    </row>
    <row r="13322" spans="1:16">
      <c r="A13322" s="50"/>
      <c r="C13322" s="50"/>
      <c r="D13322" s="50"/>
      <c r="E13322" s="56"/>
      <c r="F13322" s="50"/>
      <c r="L13322" s="50"/>
      <c r="N13322" s="50"/>
      <c r="O13322" s="50"/>
      <c r="P13322" s="50"/>
    </row>
    <row r="13323" spans="1:16">
      <c r="A13323" s="50"/>
      <c r="C13323" s="50"/>
      <c r="D13323" s="50"/>
      <c r="E13323" s="56"/>
      <c r="F13323" s="50"/>
      <c r="L13323" s="50"/>
      <c r="N13323" s="50"/>
      <c r="O13323" s="50"/>
      <c r="P13323" s="50"/>
    </row>
    <row r="13324" spans="1:16">
      <c r="A13324" s="50"/>
      <c r="C13324" s="50"/>
      <c r="D13324" s="50"/>
      <c r="E13324" s="56"/>
      <c r="F13324" s="50"/>
      <c r="L13324" s="50"/>
      <c r="N13324" s="50"/>
      <c r="O13324" s="50"/>
      <c r="P13324" s="50"/>
    </row>
    <row r="13325" spans="1:16">
      <c r="A13325" s="50"/>
      <c r="C13325" s="50"/>
      <c r="D13325" s="50"/>
      <c r="E13325" s="56"/>
      <c r="F13325" s="50"/>
      <c r="L13325" s="50"/>
      <c r="N13325" s="50"/>
      <c r="O13325" s="50"/>
      <c r="P13325" s="50"/>
    </row>
    <row r="13326" spans="1:16">
      <c r="A13326" s="50"/>
      <c r="C13326" s="50"/>
      <c r="D13326" s="50"/>
      <c r="E13326" s="56"/>
      <c r="F13326" s="50"/>
      <c r="L13326" s="50"/>
      <c r="N13326" s="50"/>
      <c r="O13326" s="50"/>
      <c r="P13326" s="50"/>
    </row>
    <row r="13327" spans="1:16">
      <c r="A13327" s="50"/>
      <c r="C13327" s="50"/>
      <c r="D13327" s="50"/>
      <c r="E13327" s="56"/>
      <c r="F13327" s="50"/>
      <c r="L13327" s="50"/>
      <c r="N13327" s="50"/>
      <c r="O13327" s="50"/>
      <c r="P13327" s="50"/>
    </row>
    <row r="13328" spans="1:16">
      <c r="A13328" s="50"/>
      <c r="C13328" s="50"/>
      <c r="D13328" s="50"/>
      <c r="E13328" s="56"/>
      <c r="F13328" s="50"/>
      <c r="L13328" s="50"/>
      <c r="N13328" s="50"/>
      <c r="O13328" s="50"/>
      <c r="P13328" s="50"/>
    </row>
    <row r="13329" spans="1:16">
      <c r="A13329" s="50"/>
      <c r="C13329" s="50"/>
      <c r="D13329" s="50"/>
      <c r="E13329" s="56"/>
      <c r="F13329" s="50"/>
      <c r="L13329" s="50"/>
      <c r="N13329" s="50"/>
      <c r="O13329" s="50"/>
      <c r="P13329" s="50"/>
    </row>
    <row r="13330" spans="1:16">
      <c r="A13330" s="50"/>
      <c r="C13330" s="50"/>
      <c r="D13330" s="50"/>
      <c r="E13330" s="56"/>
      <c r="F13330" s="50"/>
      <c r="L13330" s="50"/>
      <c r="N13330" s="50"/>
      <c r="O13330" s="50"/>
      <c r="P13330" s="50"/>
    </row>
    <row r="13331" spans="1:16">
      <c r="A13331" s="50"/>
      <c r="C13331" s="50"/>
      <c r="D13331" s="50"/>
      <c r="E13331" s="56"/>
      <c r="F13331" s="50"/>
      <c r="L13331" s="50"/>
      <c r="N13331" s="50"/>
      <c r="O13331" s="50"/>
      <c r="P13331" s="50"/>
    </row>
    <row r="13332" spans="1:16">
      <c r="A13332" s="50"/>
      <c r="C13332" s="50"/>
      <c r="D13332" s="50"/>
      <c r="E13332" s="56"/>
      <c r="F13332" s="50"/>
      <c r="L13332" s="50"/>
      <c r="N13332" s="50"/>
      <c r="O13332" s="50"/>
      <c r="P13332" s="50"/>
    </row>
    <row r="13333" spans="1:16">
      <c r="A13333" s="50"/>
      <c r="C13333" s="50"/>
      <c r="D13333" s="50"/>
      <c r="E13333" s="56"/>
      <c r="F13333" s="50"/>
      <c r="L13333" s="50"/>
      <c r="N13333" s="50"/>
      <c r="O13333" s="50"/>
      <c r="P13333" s="50"/>
    </row>
    <row r="13334" spans="1:16">
      <c r="A13334" s="50"/>
      <c r="C13334" s="50"/>
      <c r="D13334" s="50"/>
      <c r="E13334" s="56"/>
      <c r="F13334" s="50"/>
      <c r="L13334" s="50"/>
      <c r="N13334" s="50"/>
      <c r="O13334" s="50"/>
      <c r="P13334" s="50"/>
    </row>
    <row r="13335" spans="1:16">
      <c r="A13335" s="50"/>
      <c r="C13335" s="50"/>
      <c r="D13335" s="50"/>
      <c r="E13335" s="56"/>
      <c r="F13335" s="50"/>
      <c r="L13335" s="50"/>
      <c r="N13335" s="50"/>
      <c r="O13335" s="50"/>
      <c r="P13335" s="50"/>
    </row>
    <row r="13336" spans="1:16">
      <c r="A13336" s="50"/>
      <c r="C13336" s="50"/>
      <c r="D13336" s="50"/>
      <c r="E13336" s="56"/>
      <c r="F13336" s="50"/>
      <c r="L13336" s="50"/>
      <c r="N13336" s="50"/>
      <c r="O13336" s="50"/>
      <c r="P13336" s="50"/>
    </row>
    <row r="13337" spans="1:16">
      <c r="A13337" s="50"/>
      <c r="C13337" s="50"/>
      <c r="D13337" s="50"/>
      <c r="E13337" s="56"/>
      <c r="F13337" s="50"/>
      <c r="L13337" s="50"/>
      <c r="N13337" s="50"/>
      <c r="O13337" s="50"/>
      <c r="P13337" s="50"/>
    </row>
    <row r="13338" spans="1:16">
      <c r="A13338" s="50"/>
      <c r="C13338" s="50"/>
      <c r="D13338" s="50"/>
      <c r="E13338" s="56"/>
      <c r="F13338" s="50"/>
      <c r="L13338" s="50"/>
      <c r="N13338" s="50"/>
      <c r="O13338" s="50"/>
      <c r="P13338" s="50"/>
    </row>
    <row r="13339" spans="1:16">
      <c r="A13339" s="50"/>
      <c r="C13339" s="50"/>
      <c r="D13339" s="50"/>
      <c r="E13339" s="56"/>
      <c r="F13339" s="50"/>
      <c r="L13339" s="50"/>
      <c r="N13339" s="50"/>
      <c r="O13339" s="50"/>
      <c r="P13339" s="50"/>
    </row>
    <row r="13340" spans="1:16">
      <c r="A13340" s="50"/>
      <c r="C13340" s="50"/>
      <c r="D13340" s="50"/>
      <c r="E13340" s="56"/>
      <c r="F13340" s="50"/>
      <c r="L13340" s="50"/>
      <c r="N13340" s="50"/>
      <c r="O13340" s="50"/>
      <c r="P13340" s="50"/>
    </row>
    <row r="13341" spans="1:16">
      <c r="A13341" s="50"/>
      <c r="C13341" s="50"/>
      <c r="D13341" s="50"/>
      <c r="E13341" s="56"/>
      <c r="F13341" s="50"/>
      <c r="L13341" s="50"/>
      <c r="N13341" s="50"/>
      <c r="O13341" s="50"/>
      <c r="P13341" s="50"/>
    </row>
    <row r="13342" spans="1:16">
      <c r="A13342" s="50"/>
      <c r="C13342" s="50"/>
      <c r="D13342" s="50"/>
      <c r="E13342" s="56"/>
      <c r="F13342" s="50"/>
      <c r="L13342" s="50"/>
      <c r="N13342" s="50"/>
      <c r="O13342" s="50"/>
      <c r="P13342" s="50"/>
    </row>
    <row r="13343" spans="1:16">
      <c r="A13343" s="50"/>
      <c r="C13343" s="50"/>
      <c r="D13343" s="50"/>
      <c r="E13343" s="56"/>
      <c r="F13343" s="50"/>
      <c r="L13343" s="50"/>
      <c r="N13343" s="50"/>
      <c r="O13343" s="50"/>
      <c r="P13343" s="50"/>
    </row>
    <row r="13344" spans="1:16">
      <c r="A13344" s="50"/>
      <c r="C13344" s="50"/>
      <c r="D13344" s="50"/>
      <c r="E13344" s="56"/>
      <c r="F13344" s="50"/>
      <c r="L13344" s="50"/>
      <c r="N13344" s="50"/>
      <c r="O13344" s="50"/>
      <c r="P13344" s="50"/>
    </row>
    <row r="13345" spans="1:16">
      <c r="A13345" s="50"/>
      <c r="C13345" s="50"/>
      <c r="D13345" s="50"/>
      <c r="E13345" s="56"/>
      <c r="F13345" s="50"/>
      <c r="L13345" s="50"/>
      <c r="N13345" s="50"/>
      <c r="O13345" s="50"/>
      <c r="P13345" s="50"/>
    </row>
    <row r="13346" spans="1:16">
      <c r="A13346" s="50"/>
      <c r="C13346" s="50"/>
      <c r="D13346" s="50"/>
      <c r="E13346" s="56"/>
      <c r="F13346" s="50"/>
      <c r="L13346" s="50"/>
      <c r="N13346" s="50"/>
      <c r="O13346" s="50"/>
      <c r="P13346" s="50"/>
    </row>
    <row r="13347" spans="1:16">
      <c r="A13347" s="50"/>
      <c r="C13347" s="50"/>
      <c r="D13347" s="50"/>
      <c r="E13347" s="56"/>
      <c r="F13347" s="50"/>
      <c r="L13347" s="50"/>
      <c r="N13347" s="50"/>
      <c r="O13347" s="50"/>
      <c r="P13347" s="50"/>
    </row>
    <row r="13348" spans="1:16">
      <c r="A13348" s="50"/>
      <c r="C13348" s="50"/>
      <c r="D13348" s="50"/>
      <c r="E13348" s="56"/>
      <c r="F13348" s="50"/>
      <c r="L13348" s="50"/>
      <c r="N13348" s="50"/>
      <c r="O13348" s="50"/>
      <c r="P13348" s="50"/>
    </row>
    <row r="13349" spans="1:16">
      <c r="A13349" s="50"/>
      <c r="C13349" s="50"/>
      <c r="D13349" s="50"/>
      <c r="E13349" s="56"/>
      <c r="F13349" s="50"/>
      <c r="L13349" s="50"/>
      <c r="N13349" s="50"/>
      <c r="O13349" s="50"/>
      <c r="P13349" s="50"/>
    </row>
    <row r="13350" spans="1:16">
      <c r="A13350" s="50"/>
      <c r="C13350" s="50"/>
      <c r="D13350" s="50"/>
      <c r="E13350" s="56"/>
      <c r="F13350" s="50"/>
      <c r="L13350" s="50"/>
      <c r="N13350" s="50"/>
      <c r="O13350" s="50"/>
      <c r="P13350" s="50"/>
    </row>
    <row r="13351" spans="1:16">
      <c r="A13351" s="50"/>
      <c r="C13351" s="50"/>
      <c r="D13351" s="50"/>
      <c r="E13351" s="56"/>
      <c r="F13351" s="50"/>
      <c r="L13351" s="50"/>
      <c r="N13351" s="50"/>
      <c r="O13351" s="50"/>
      <c r="P13351" s="50"/>
    </row>
    <row r="13352" spans="1:16">
      <c r="A13352" s="50"/>
      <c r="C13352" s="50"/>
      <c r="D13352" s="50"/>
      <c r="E13352" s="56"/>
      <c r="F13352" s="50"/>
      <c r="L13352" s="50"/>
      <c r="N13352" s="50"/>
      <c r="O13352" s="50"/>
      <c r="P13352" s="50"/>
    </row>
    <row r="13353" spans="1:16">
      <c r="A13353" s="50"/>
      <c r="C13353" s="50"/>
      <c r="D13353" s="50"/>
      <c r="E13353" s="56"/>
      <c r="F13353" s="50"/>
      <c r="L13353" s="50"/>
      <c r="N13353" s="50"/>
      <c r="O13353" s="50"/>
      <c r="P13353" s="50"/>
    </row>
    <row r="13354" spans="1:16">
      <c r="A13354" s="50"/>
      <c r="C13354" s="50"/>
      <c r="D13354" s="50"/>
      <c r="E13354" s="56"/>
      <c r="F13354" s="50"/>
      <c r="L13354" s="50"/>
      <c r="N13354" s="50"/>
      <c r="O13354" s="50"/>
      <c r="P13354" s="50"/>
    </row>
    <row r="13355" spans="1:16">
      <c r="A13355" s="50"/>
      <c r="C13355" s="50"/>
      <c r="D13355" s="50"/>
      <c r="E13355" s="56"/>
      <c r="F13355" s="50"/>
      <c r="L13355" s="50"/>
      <c r="N13355" s="50"/>
      <c r="O13355" s="50"/>
      <c r="P13355" s="50"/>
    </row>
    <row r="13356" spans="1:16">
      <c r="A13356" s="50"/>
      <c r="C13356" s="50"/>
      <c r="D13356" s="50"/>
      <c r="E13356" s="56"/>
      <c r="F13356" s="50"/>
      <c r="L13356" s="50"/>
      <c r="N13356" s="50"/>
      <c r="O13356" s="50"/>
      <c r="P13356" s="50"/>
    </row>
    <row r="13357" spans="1:16">
      <c r="A13357" s="50"/>
      <c r="C13357" s="50"/>
      <c r="D13357" s="50"/>
      <c r="E13357" s="56"/>
      <c r="F13357" s="50"/>
      <c r="L13357" s="50"/>
      <c r="N13357" s="50"/>
      <c r="O13357" s="50"/>
      <c r="P13357" s="50"/>
    </row>
    <row r="13358" spans="1:16">
      <c r="A13358" s="50"/>
      <c r="C13358" s="50"/>
      <c r="D13358" s="50"/>
      <c r="E13358" s="56"/>
      <c r="F13358" s="50"/>
      <c r="L13358" s="50"/>
      <c r="N13358" s="50"/>
      <c r="O13358" s="50"/>
      <c r="P13358" s="50"/>
    </row>
    <row r="13359" spans="1:16">
      <c r="A13359" s="50"/>
      <c r="C13359" s="50"/>
      <c r="D13359" s="50"/>
      <c r="E13359" s="56"/>
      <c r="F13359" s="50"/>
      <c r="L13359" s="50"/>
      <c r="N13359" s="50"/>
      <c r="O13359" s="50"/>
      <c r="P13359" s="50"/>
    </row>
    <row r="13360" spans="1:16">
      <c r="A13360" s="50"/>
      <c r="C13360" s="50"/>
      <c r="D13360" s="50"/>
      <c r="E13360" s="56"/>
      <c r="F13360" s="50"/>
      <c r="L13360" s="50"/>
      <c r="N13360" s="50"/>
      <c r="O13360" s="50"/>
      <c r="P13360" s="50"/>
    </row>
    <row r="13361" spans="1:16">
      <c r="A13361" s="50"/>
      <c r="C13361" s="50"/>
      <c r="D13361" s="50"/>
      <c r="E13361" s="56"/>
      <c r="F13361" s="50"/>
      <c r="L13361" s="50"/>
      <c r="N13361" s="50"/>
      <c r="O13361" s="50"/>
      <c r="P13361" s="50"/>
    </row>
    <row r="13362" spans="1:16">
      <c r="A13362" s="50"/>
      <c r="C13362" s="50"/>
      <c r="D13362" s="50"/>
      <c r="E13362" s="56"/>
      <c r="F13362" s="50"/>
      <c r="L13362" s="50"/>
      <c r="N13362" s="50"/>
      <c r="O13362" s="50"/>
      <c r="P13362" s="50"/>
    </row>
    <row r="13363" spans="1:16">
      <c r="A13363" s="50"/>
      <c r="C13363" s="50"/>
      <c r="D13363" s="50"/>
      <c r="E13363" s="56"/>
      <c r="F13363" s="50"/>
      <c r="L13363" s="50"/>
      <c r="N13363" s="50"/>
      <c r="O13363" s="50"/>
      <c r="P13363" s="50"/>
    </row>
    <row r="13364" spans="1:16">
      <c r="A13364" s="50"/>
      <c r="C13364" s="50"/>
      <c r="D13364" s="50"/>
      <c r="E13364" s="56"/>
      <c r="F13364" s="50"/>
      <c r="L13364" s="50"/>
      <c r="N13364" s="50"/>
      <c r="O13364" s="50"/>
      <c r="P13364" s="50"/>
    </row>
    <row r="13365" spans="1:16">
      <c r="A13365" s="50"/>
      <c r="C13365" s="50"/>
      <c r="D13365" s="50"/>
      <c r="E13365" s="56"/>
      <c r="F13365" s="50"/>
      <c r="L13365" s="50"/>
      <c r="N13365" s="50"/>
      <c r="O13365" s="50"/>
      <c r="P13365" s="50"/>
    </row>
    <row r="13366" spans="1:16">
      <c r="A13366" s="50"/>
      <c r="C13366" s="50"/>
      <c r="D13366" s="50"/>
      <c r="E13366" s="56"/>
      <c r="F13366" s="50"/>
      <c r="L13366" s="50"/>
      <c r="N13366" s="50"/>
      <c r="O13366" s="50"/>
      <c r="P13366" s="50"/>
    </row>
    <row r="13367" spans="1:16">
      <c r="A13367" s="50"/>
      <c r="C13367" s="50"/>
      <c r="D13367" s="50"/>
      <c r="E13367" s="56"/>
      <c r="F13367" s="50"/>
      <c r="L13367" s="50"/>
      <c r="N13367" s="50"/>
      <c r="O13367" s="50"/>
      <c r="P13367" s="50"/>
    </row>
    <row r="13368" spans="1:16">
      <c r="A13368" s="50"/>
      <c r="C13368" s="50"/>
      <c r="D13368" s="50"/>
      <c r="E13368" s="56"/>
      <c r="F13368" s="50"/>
      <c r="L13368" s="50"/>
      <c r="N13368" s="50"/>
      <c r="O13368" s="50"/>
      <c r="P13368" s="50"/>
    </row>
    <row r="13369" spans="1:16">
      <c r="A13369" s="50"/>
      <c r="C13369" s="50"/>
      <c r="D13369" s="50"/>
      <c r="E13369" s="56"/>
      <c r="F13369" s="50"/>
      <c r="L13369" s="50"/>
      <c r="N13369" s="50"/>
      <c r="O13369" s="50"/>
      <c r="P13369" s="50"/>
    </row>
    <row r="13370" spans="1:16">
      <c r="A13370" s="50"/>
      <c r="C13370" s="50"/>
      <c r="D13370" s="50"/>
      <c r="E13370" s="56"/>
      <c r="F13370" s="50"/>
      <c r="L13370" s="50"/>
      <c r="N13370" s="50"/>
      <c r="O13370" s="50"/>
      <c r="P13370" s="50"/>
    </row>
    <row r="13371" spans="1:16">
      <c r="A13371" s="50"/>
      <c r="C13371" s="50"/>
      <c r="D13371" s="50"/>
      <c r="E13371" s="56"/>
      <c r="F13371" s="50"/>
      <c r="L13371" s="50"/>
      <c r="N13371" s="50"/>
      <c r="O13371" s="50"/>
      <c r="P13371" s="50"/>
    </row>
    <row r="13372" spans="1:16">
      <c r="A13372" s="50"/>
      <c r="C13372" s="50"/>
      <c r="D13372" s="50"/>
      <c r="E13372" s="56"/>
      <c r="F13372" s="50"/>
      <c r="L13372" s="50"/>
      <c r="N13372" s="50"/>
      <c r="O13372" s="50"/>
      <c r="P13372" s="50"/>
    </row>
    <row r="13373" spans="1:16">
      <c r="A13373" s="50"/>
      <c r="C13373" s="50"/>
      <c r="D13373" s="50"/>
      <c r="E13373" s="56"/>
      <c r="F13373" s="50"/>
      <c r="L13373" s="50"/>
      <c r="N13373" s="50"/>
      <c r="O13373" s="50"/>
      <c r="P13373" s="50"/>
    </row>
    <row r="13374" spans="1:16">
      <c r="A13374" s="50"/>
      <c r="C13374" s="50"/>
      <c r="D13374" s="50"/>
      <c r="E13374" s="56"/>
      <c r="F13374" s="50"/>
      <c r="L13374" s="50"/>
      <c r="N13374" s="50"/>
      <c r="O13374" s="50"/>
      <c r="P13374" s="50"/>
    </row>
    <row r="13375" spans="1:16">
      <c r="A13375" s="50"/>
      <c r="C13375" s="50"/>
      <c r="D13375" s="50"/>
      <c r="E13375" s="56"/>
      <c r="F13375" s="50"/>
      <c r="L13375" s="50"/>
      <c r="N13375" s="50"/>
      <c r="O13375" s="50"/>
      <c r="P13375" s="50"/>
    </row>
    <row r="13376" spans="1:16">
      <c r="A13376" s="50"/>
      <c r="C13376" s="50"/>
      <c r="D13376" s="50"/>
      <c r="E13376" s="56"/>
      <c r="F13376" s="50"/>
      <c r="L13376" s="50"/>
      <c r="N13376" s="50"/>
      <c r="O13376" s="50"/>
      <c r="P13376" s="50"/>
    </row>
    <row r="13377" spans="1:16">
      <c r="A13377" s="50"/>
      <c r="C13377" s="50"/>
      <c r="D13377" s="50"/>
      <c r="E13377" s="56"/>
      <c r="F13377" s="50"/>
      <c r="L13377" s="50"/>
      <c r="N13377" s="50"/>
      <c r="O13377" s="50"/>
      <c r="P13377" s="50"/>
    </row>
    <row r="13378" spans="1:16">
      <c r="A13378" s="50"/>
      <c r="C13378" s="50"/>
      <c r="D13378" s="50"/>
      <c r="E13378" s="56"/>
      <c r="F13378" s="50"/>
      <c r="L13378" s="50"/>
      <c r="N13378" s="50"/>
      <c r="O13378" s="50"/>
      <c r="P13378" s="50"/>
    </row>
    <row r="13379" spans="1:16">
      <c r="A13379" s="50"/>
      <c r="C13379" s="50"/>
      <c r="D13379" s="50"/>
      <c r="E13379" s="56"/>
      <c r="F13379" s="50"/>
      <c r="L13379" s="50"/>
      <c r="N13379" s="50"/>
      <c r="O13379" s="50"/>
      <c r="P13379" s="50"/>
    </row>
    <row r="13380" spans="1:16">
      <c r="A13380" s="50"/>
      <c r="C13380" s="50"/>
      <c r="D13380" s="50"/>
      <c r="E13380" s="56"/>
      <c r="F13380" s="50"/>
      <c r="L13380" s="50"/>
      <c r="N13380" s="50"/>
      <c r="O13380" s="50"/>
      <c r="P13380" s="50"/>
    </row>
    <row r="13381" spans="1:16">
      <c r="A13381" s="50"/>
      <c r="C13381" s="50"/>
      <c r="D13381" s="50"/>
      <c r="E13381" s="56"/>
      <c r="F13381" s="50"/>
      <c r="L13381" s="50"/>
      <c r="N13381" s="50"/>
      <c r="O13381" s="50"/>
      <c r="P13381" s="50"/>
    </row>
    <row r="13382" spans="1:16">
      <c r="A13382" s="50"/>
      <c r="C13382" s="50"/>
      <c r="D13382" s="50"/>
      <c r="E13382" s="56"/>
      <c r="F13382" s="50"/>
      <c r="L13382" s="50"/>
      <c r="N13382" s="50"/>
      <c r="O13382" s="50"/>
      <c r="P13382" s="50"/>
    </row>
    <row r="13383" spans="1:16">
      <c r="A13383" s="50"/>
      <c r="C13383" s="50"/>
      <c r="D13383" s="50"/>
      <c r="E13383" s="56"/>
      <c r="F13383" s="50"/>
      <c r="L13383" s="50"/>
      <c r="N13383" s="50"/>
      <c r="O13383" s="50"/>
      <c r="P13383" s="50"/>
    </row>
    <row r="13384" spans="1:16">
      <c r="A13384" s="50"/>
      <c r="C13384" s="50"/>
      <c r="D13384" s="50"/>
      <c r="E13384" s="56"/>
      <c r="F13384" s="50"/>
      <c r="L13384" s="50"/>
      <c r="N13384" s="50"/>
      <c r="O13384" s="50"/>
      <c r="P13384" s="50"/>
    </row>
    <row r="13385" spans="1:16">
      <c r="A13385" s="50"/>
      <c r="C13385" s="50"/>
      <c r="D13385" s="50"/>
      <c r="E13385" s="56"/>
      <c r="F13385" s="50"/>
      <c r="L13385" s="50"/>
      <c r="N13385" s="50"/>
      <c r="O13385" s="50"/>
      <c r="P13385" s="50"/>
    </row>
    <row r="13386" spans="1:16">
      <c r="A13386" s="50"/>
      <c r="C13386" s="50"/>
      <c r="D13386" s="50"/>
      <c r="E13386" s="56"/>
      <c r="F13386" s="50"/>
      <c r="L13386" s="50"/>
      <c r="N13386" s="50"/>
      <c r="O13386" s="50"/>
      <c r="P13386" s="50"/>
    </row>
    <row r="13387" spans="1:16">
      <c r="A13387" s="50"/>
      <c r="C13387" s="50"/>
      <c r="D13387" s="50"/>
      <c r="E13387" s="56"/>
      <c r="F13387" s="50"/>
      <c r="L13387" s="50"/>
      <c r="N13387" s="50"/>
      <c r="O13387" s="50"/>
      <c r="P13387" s="50"/>
    </row>
    <row r="13388" spans="1:16">
      <c r="A13388" s="50"/>
      <c r="C13388" s="50"/>
      <c r="D13388" s="50"/>
      <c r="E13388" s="56"/>
      <c r="F13388" s="50"/>
      <c r="L13388" s="50"/>
      <c r="N13388" s="50"/>
      <c r="O13388" s="50"/>
      <c r="P13388" s="50"/>
    </row>
    <row r="13389" spans="1:16">
      <c r="A13389" s="50"/>
      <c r="C13389" s="50"/>
      <c r="D13389" s="50"/>
      <c r="E13389" s="56"/>
      <c r="F13389" s="50"/>
      <c r="L13389" s="50"/>
      <c r="N13389" s="50"/>
      <c r="O13389" s="50"/>
      <c r="P13389" s="50"/>
    </row>
    <row r="13390" spans="1:16">
      <c r="A13390" s="50"/>
      <c r="C13390" s="50"/>
      <c r="D13390" s="50"/>
      <c r="E13390" s="56"/>
      <c r="F13390" s="50"/>
      <c r="L13390" s="50"/>
      <c r="N13390" s="50"/>
      <c r="O13390" s="50"/>
      <c r="P13390" s="50"/>
    </row>
    <row r="13391" spans="1:16">
      <c r="A13391" s="50"/>
      <c r="C13391" s="50"/>
      <c r="D13391" s="50"/>
      <c r="E13391" s="56"/>
      <c r="F13391" s="50"/>
      <c r="L13391" s="50"/>
      <c r="N13391" s="50"/>
      <c r="O13391" s="50"/>
      <c r="P13391" s="50"/>
    </row>
    <row r="13392" spans="1:16">
      <c r="A13392" s="50"/>
      <c r="C13392" s="50"/>
      <c r="D13392" s="50"/>
      <c r="E13392" s="56"/>
      <c r="F13392" s="50"/>
      <c r="L13392" s="50"/>
      <c r="N13392" s="50"/>
      <c r="O13392" s="50"/>
      <c r="P13392" s="50"/>
    </row>
    <row r="13393" spans="1:16">
      <c r="A13393" s="50"/>
      <c r="C13393" s="50"/>
      <c r="D13393" s="50"/>
      <c r="E13393" s="56"/>
      <c r="F13393" s="50"/>
      <c r="L13393" s="50"/>
      <c r="N13393" s="50"/>
      <c r="O13393" s="50"/>
      <c r="P13393" s="50"/>
    </row>
    <row r="13394" spans="1:16">
      <c r="A13394" s="50"/>
      <c r="C13394" s="50"/>
      <c r="D13394" s="50"/>
      <c r="E13394" s="56"/>
      <c r="F13394" s="50"/>
      <c r="L13394" s="50"/>
      <c r="N13394" s="50"/>
      <c r="O13394" s="50"/>
      <c r="P13394" s="50"/>
    </row>
    <row r="13395" spans="1:16">
      <c r="A13395" s="50"/>
      <c r="C13395" s="50"/>
      <c r="D13395" s="50"/>
      <c r="E13395" s="56"/>
      <c r="F13395" s="50"/>
      <c r="L13395" s="50"/>
      <c r="N13395" s="50"/>
      <c r="O13395" s="50"/>
      <c r="P13395" s="50"/>
    </row>
    <row r="13396" spans="1:16">
      <c r="A13396" s="50"/>
      <c r="C13396" s="50"/>
      <c r="D13396" s="50"/>
      <c r="E13396" s="56"/>
      <c r="F13396" s="50"/>
      <c r="L13396" s="50"/>
      <c r="N13396" s="50"/>
      <c r="O13396" s="50"/>
      <c r="P13396" s="50"/>
    </row>
    <row r="13397" spans="1:16">
      <c r="A13397" s="50"/>
      <c r="C13397" s="50"/>
      <c r="D13397" s="50"/>
      <c r="E13397" s="56"/>
      <c r="F13397" s="50"/>
      <c r="L13397" s="50"/>
      <c r="N13397" s="50"/>
      <c r="O13397" s="50"/>
      <c r="P13397" s="50"/>
    </row>
    <row r="13398" spans="1:16">
      <c r="A13398" s="50"/>
      <c r="C13398" s="50"/>
      <c r="D13398" s="50"/>
      <c r="E13398" s="56"/>
      <c r="F13398" s="50"/>
      <c r="L13398" s="50"/>
      <c r="N13398" s="50"/>
      <c r="O13398" s="50"/>
      <c r="P13398" s="50"/>
    </row>
    <row r="13399" spans="1:16">
      <c r="A13399" s="50"/>
      <c r="C13399" s="50"/>
      <c r="D13399" s="50"/>
      <c r="E13399" s="56"/>
      <c r="F13399" s="50"/>
      <c r="L13399" s="50"/>
      <c r="N13399" s="50"/>
      <c r="O13399" s="50"/>
      <c r="P13399" s="50"/>
    </row>
    <row r="13400" spans="1:16">
      <c r="A13400" s="50"/>
      <c r="C13400" s="50"/>
      <c r="D13400" s="50"/>
      <c r="E13400" s="56"/>
      <c r="F13400" s="50"/>
      <c r="L13400" s="50"/>
      <c r="N13400" s="50"/>
      <c r="O13400" s="50"/>
      <c r="P13400" s="50"/>
    </row>
    <row r="13401" spans="1:16">
      <c r="A13401" s="50"/>
      <c r="C13401" s="50"/>
      <c r="D13401" s="50"/>
      <c r="E13401" s="56"/>
      <c r="F13401" s="50"/>
      <c r="L13401" s="50"/>
      <c r="N13401" s="50"/>
      <c r="O13401" s="50"/>
      <c r="P13401" s="50"/>
    </row>
    <row r="13402" spans="1:16">
      <c r="A13402" s="50"/>
      <c r="C13402" s="50"/>
      <c r="D13402" s="50"/>
      <c r="E13402" s="56"/>
      <c r="F13402" s="50"/>
      <c r="L13402" s="50"/>
      <c r="N13402" s="50"/>
      <c r="O13402" s="50"/>
      <c r="P13402" s="50"/>
    </row>
    <row r="13403" spans="1:16">
      <c r="A13403" s="50"/>
      <c r="C13403" s="50"/>
      <c r="D13403" s="50"/>
      <c r="E13403" s="56"/>
      <c r="F13403" s="50"/>
      <c r="L13403" s="50"/>
      <c r="N13403" s="50"/>
      <c r="O13403" s="50"/>
      <c r="P13403" s="50"/>
    </row>
    <row r="13404" spans="1:16">
      <c r="A13404" s="50"/>
      <c r="C13404" s="50"/>
      <c r="D13404" s="50"/>
      <c r="E13404" s="56"/>
      <c r="F13404" s="50"/>
      <c r="L13404" s="50"/>
      <c r="N13404" s="50"/>
      <c r="O13404" s="50"/>
      <c r="P13404" s="50"/>
    </row>
    <row r="13405" spans="1:16">
      <c r="A13405" s="50"/>
      <c r="C13405" s="50"/>
      <c r="D13405" s="50"/>
      <c r="E13405" s="56"/>
      <c r="F13405" s="50"/>
      <c r="L13405" s="50"/>
      <c r="N13405" s="50"/>
      <c r="O13405" s="50"/>
      <c r="P13405" s="50"/>
    </row>
    <row r="13406" spans="1:16">
      <c r="A13406" s="50"/>
      <c r="C13406" s="50"/>
      <c r="D13406" s="50"/>
      <c r="E13406" s="56"/>
      <c r="F13406" s="50"/>
      <c r="L13406" s="50"/>
      <c r="N13406" s="50"/>
      <c r="O13406" s="50"/>
      <c r="P13406" s="50"/>
    </row>
    <row r="13407" spans="1:16">
      <c r="A13407" s="50"/>
      <c r="C13407" s="50"/>
      <c r="D13407" s="50"/>
      <c r="E13407" s="56"/>
      <c r="F13407" s="50"/>
      <c r="L13407" s="50"/>
      <c r="N13407" s="50"/>
      <c r="O13407" s="50"/>
      <c r="P13407" s="50"/>
    </row>
    <row r="13408" spans="1:16">
      <c r="A13408" s="50"/>
      <c r="C13408" s="50"/>
      <c r="D13408" s="50"/>
      <c r="E13408" s="56"/>
      <c r="F13408" s="50"/>
      <c r="L13408" s="50"/>
      <c r="N13408" s="50"/>
      <c r="O13408" s="50"/>
      <c r="P13408" s="50"/>
    </row>
    <row r="13409" spans="1:16">
      <c r="A13409" s="50"/>
      <c r="C13409" s="50"/>
      <c r="D13409" s="50"/>
      <c r="E13409" s="56"/>
      <c r="F13409" s="50"/>
      <c r="L13409" s="50"/>
      <c r="N13409" s="50"/>
      <c r="O13409" s="50"/>
      <c r="P13409" s="50"/>
    </row>
    <row r="13410" spans="1:16">
      <c r="A13410" s="50"/>
      <c r="C13410" s="50"/>
      <c r="D13410" s="50"/>
      <c r="E13410" s="56"/>
      <c r="F13410" s="50"/>
      <c r="L13410" s="50"/>
      <c r="N13410" s="50"/>
      <c r="O13410" s="50"/>
      <c r="P13410" s="50"/>
    </row>
    <row r="13411" spans="1:16">
      <c r="A13411" s="50"/>
      <c r="C13411" s="50"/>
      <c r="D13411" s="50"/>
      <c r="E13411" s="56"/>
      <c r="F13411" s="50"/>
      <c r="L13411" s="50"/>
      <c r="N13411" s="50"/>
      <c r="O13411" s="50"/>
      <c r="P13411" s="50"/>
    </row>
    <row r="13412" spans="1:16">
      <c r="A13412" s="50"/>
      <c r="C13412" s="50"/>
      <c r="D13412" s="50"/>
      <c r="E13412" s="56"/>
      <c r="F13412" s="50"/>
      <c r="L13412" s="50"/>
      <c r="N13412" s="50"/>
      <c r="O13412" s="50"/>
      <c r="P13412" s="50"/>
    </row>
    <row r="13413" spans="1:16">
      <c r="A13413" s="50"/>
      <c r="C13413" s="50"/>
      <c r="D13413" s="50"/>
      <c r="E13413" s="56"/>
      <c r="F13413" s="50"/>
      <c r="L13413" s="50"/>
      <c r="N13413" s="50"/>
      <c r="O13413" s="50"/>
      <c r="P13413" s="50"/>
    </row>
    <row r="13414" spans="1:16">
      <c r="A13414" s="50"/>
      <c r="C13414" s="50"/>
      <c r="D13414" s="50"/>
      <c r="E13414" s="56"/>
      <c r="F13414" s="50"/>
      <c r="L13414" s="50"/>
      <c r="N13414" s="50"/>
      <c r="O13414" s="50"/>
      <c r="P13414" s="50"/>
    </row>
    <row r="13415" spans="1:16">
      <c r="A13415" s="50"/>
      <c r="C13415" s="50"/>
      <c r="D13415" s="50"/>
      <c r="E13415" s="56"/>
      <c r="F13415" s="50"/>
      <c r="L13415" s="50"/>
      <c r="N13415" s="50"/>
      <c r="O13415" s="50"/>
      <c r="P13415" s="50"/>
    </row>
    <row r="13416" spans="1:16">
      <c r="A13416" s="50"/>
      <c r="C13416" s="50"/>
      <c r="D13416" s="50"/>
      <c r="E13416" s="56"/>
      <c r="F13416" s="50"/>
      <c r="L13416" s="50"/>
      <c r="N13416" s="50"/>
      <c r="O13416" s="50"/>
      <c r="P13416" s="50"/>
    </row>
    <row r="13417" spans="1:16">
      <c r="A13417" s="50"/>
      <c r="C13417" s="50"/>
      <c r="D13417" s="50"/>
      <c r="E13417" s="56"/>
      <c r="F13417" s="50"/>
      <c r="L13417" s="50"/>
      <c r="N13417" s="50"/>
      <c r="O13417" s="50"/>
      <c r="P13417" s="50"/>
    </row>
    <row r="13418" spans="1:16">
      <c r="A13418" s="50"/>
      <c r="C13418" s="50"/>
      <c r="D13418" s="50"/>
      <c r="E13418" s="56"/>
      <c r="F13418" s="50"/>
      <c r="L13418" s="50"/>
      <c r="N13418" s="50"/>
      <c r="O13418" s="50"/>
      <c r="P13418" s="50"/>
    </row>
    <row r="13419" spans="1:16">
      <c r="A13419" s="50"/>
      <c r="C13419" s="50"/>
      <c r="D13419" s="50"/>
      <c r="E13419" s="56"/>
      <c r="F13419" s="50"/>
      <c r="L13419" s="50"/>
      <c r="N13419" s="50"/>
      <c r="O13419" s="50"/>
      <c r="P13419" s="50"/>
    </row>
    <row r="13420" spans="1:16">
      <c r="A13420" s="50"/>
      <c r="C13420" s="50"/>
      <c r="D13420" s="50"/>
      <c r="E13420" s="56"/>
      <c r="F13420" s="50"/>
      <c r="L13420" s="50"/>
      <c r="N13420" s="50"/>
      <c r="O13420" s="50"/>
      <c r="P13420" s="50"/>
    </row>
    <row r="13421" spans="1:16">
      <c r="A13421" s="50"/>
      <c r="C13421" s="50"/>
      <c r="D13421" s="50"/>
      <c r="E13421" s="56"/>
      <c r="F13421" s="50"/>
      <c r="L13421" s="50"/>
      <c r="N13421" s="50"/>
      <c r="O13421" s="50"/>
      <c r="P13421" s="50"/>
    </row>
    <row r="13422" spans="1:16">
      <c r="A13422" s="50"/>
      <c r="C13422" s="50"/>
      <c r="D13422" s="50"/>
      <c r="E13422" s="56"/>
      <c r="F13422" s="50"/>
      <c r="L13422" s="50"/>
      <c r="N13422" s="50"/>
      <c r="O13422" s="50"/>
      <c r="P13422" s="50"/>
    </row>
    <row r="13423" spans="1:16">
      <c r="A13423" s="50"/>
      <c r="C13423" s="50"/>
      <c r="D13423" s="50"/>
      <c r="E13423" s="56"/>
      <c r="F13423" s="50"/>
      <c r="L13423" s="50"/>
      <c r="N13423" s="50"/>
      <c r="O13423" s="50"/>
      <c r="P13423" s="50"/>
    </row>
    <row r="13424" spans="1:16">
      <c r="A13424" s="50"/>
      <c r="C13424" s="50"/>
      <c r="D13424" s="50"/>
      <c r="E13424" s="56"/>
      <c r="F13424" s="50"/>
      <c r="L13424" s="50"/>
      <c r="N13424" s="50"/>
      <c r="O13424" s="50"/>
      <c r="P13424" s="50"/>
    </row>
    <row r="13425" spans="1:16">
      <c r="A13425" s="50"/>
      <c r="C13425" s="50"/>
      <c r="D13425" s="50"/>
      <c r="E13425" s="56"/>
      <c r="F13425" s="50"/>
      <c r="L13425" s="50"/>
      <c r="N13425" s="50"/>
      <c r="O13425" s="50"/>
      <c r="P13425" s="50"/>
    </row>
    <row r="13426" spans="1:16">
      <c r="A13426" s="50"/>
      <c r="C13426" s="50"/>
      <c r="D13426" s="50"/>
      <c r="E13426" s="56"/>
      <c r="F13426" s="50"/>
      <c r="L13426" s="50"/>
      <c r="N13426" s="50"/>
      <c r="O13426" s="50"/>
      <c r="P13426" s="50"/>
    </row>
    <row r="13427" spans="1:16">
      <c r="A13427" s="50"/>
      <c r="C13427" s="50"/>
      <c r="D13427" s="50"/>
      <c r="E13427" s="56"/>
      <c r="F13427" s="50"/>
      <c r="L13427" s="50"/>
      <c r="N13427" s="50"/>
      <c r="O13427" s="50"/>
      <c r="P13427" s="50"/>
    </row>
    <row r="13428" spans="1:16">
      <c r="A13428" s="50"/>
      <c r="C13428" s="50"/>
      <c r="D13428" s="50"/>
      <c r="E13428" s="56"/>
      <c r="F13428" s="50"/>
      <c r="L13428" s="50"/>
      <c r="N13428" s="50"/>
      <c r="O13428" s="50"/>
      <c r="P13428" s="50"/>
    </row>
    <row r="13429" spans="1:16">
      <c r="A13429" s="50"/>
      <c r="C13429" s="50"/>
      <c r="D13429" s="50"/>
      <c r="E13429" s="56"/>
      <c r="F13429" s="50"/>
      <c r="L13429" s="50"/>
      <c r="N13429" s="50"/>
      <c r="O13429" s="50"/>
      <c r="P13429" s="50"/>
    </row>
    <row r="13430" spans="1:16">
      <c r="A13430" s="50"/>
      <c r="C13430" s="50"/>
      <c r="D13430" s="50"/>
      <c r="E13430" s="56"/>
      <c r="F13430" s="50"/>
      <c r="L13430" s="50"/>
      <c r="N13430" s="50"/>
      <c r="O13430" s="50"/>
      <c r="P13430" s="50"/>
    </row>
    <row r="13431" spans="1:16">
      <c r="A13431" s="50"/>
      <c r="C13431" s="50"/>
      <c r="D13431" s="50"/>
      <c r="E13431" s="56"/>
      <c r="F13431" s="50"/>
      <c r="L13431" s="50"/>
      <c r="N13431" s="50"/>
      <c r="O13431" s="50"/>
      <c r="P13431" s="50"/>
    </row>
    <row r="13432" spans="1:16">
      <c r="A13432" s="50"/>
      <c r="C13432" s="50"/>
      <c r="D13432" s="50"/>
      <c r="E13432" s="56"/>
      <c r="F13432" s="50"/>
      <c r="L13432" s="50"/>
      <c r="N13432" s="50"/>
      <c r="O13432" s="50"/>
      <c r="P13432" s="50"/>
    </row>
    <row r="13433" spans="1:16">
      <c r="A13433" s="50"/>
      <c r="C13433" s="50"/>
      <c r="D13433" s="50"/>
      <c r="E13433" s="56"/>
      <c r="F13433" s="50"/>
      <c r="L13433" s="50"/>
      <c r="N13433" s="50"/>
      <c r="O13433" s="50"/>
      <c r="P13433" s="50"/>
    </row>
    <row r="13434" spans="1:16">
      <c r="A13434" s="50"/>
      <c r="C13434" s="50"/>
      <c r="D13434" s="50"/>
      <c r="E13434" s="56"/>
      <c r="F13434" s="50"/>
      <c r="L13434" s="50"/>
      <c r="N13434" s="50"/>
      <c r="O13434" s="50"/>
      <c r="P13434" s="50"/>
    </row>
    <row r="13435" spans="1:16">
      <c r="A13435" s="50"/>
      <c r="C13435" s="50"/>
      <c r="D13435" s="50"/>
      <c r="E13435" s="56"/>
      <c r="F13435" s="50"/>
      <c r="L13435" s="50"/>
      <c r="N13435" s="50"/>
      <c r="O13435" s="50"/>
      <c r="P13435" s="50"/>
    </row>
    <row r="13436" spans="1:16">
      <c r="A13436" s="50"/>
      <c r="C13436" s="50"/>
      <c r="D13436" s="50"/>
      <c r="E13436" s="56"/>
      <c r="F13436" s="50"/>
      <c r="L13436" s="50"/>
      <c r="N13436" s="50"/>
      <c r="O13436" s="50"/>
      <c r="P13436" s="50"/>
    </row>
    <row r="13437" spans="1:16">
      <c r="A13437" s="50"/>
      <c r="C13437" s="50"/>
      <c r="D13437" s="50"/>
      <c r="E13437" s="56"/>
      <c r="F13437" s="50"/>
      <c r="L13437" s="50"/>
      <c r="N13437" s="50"/>
      <c r="O13437" s="50"/>
      <c r="P13437" s="50"/>
    </row>
    <row r="13438" spans="1:16">
      <c r="A13438" s="50"/>
      <c r="C13438" s="50"/>
      <c r="D13438" s="50"/>
      <c r="E13438" s="56"/>
      <c r="F13438" s="50"/>
      <c r="L13438" s="50"/>
      <c r="N13438" s="50"/>
      <c r="O13438" s="50"/>
      <c r="P13438" s="50"/>
    </row>
    <row r="13439" spans="1:16">
      <c r="A13439" s="50"/>
      <c r="C13439" s="50"/>
      <c r="D13439" s="50"/>
      <c r="E13439" s="56"/>
      <c r="F13439" s="50"/>
      <c r="L13439" s="50"/>
      <c r="N13439" s="50"/>
      <c r="O13439" s="50"/>
      <c r="P13439" s="50"/>
    </row>
    <row r="13440" spans="1:16">
      <c r="A13440" s="50"/>
      <c r="C13440" s="50"/>
      <c r="D13440" s="50"/>
      <c r="E13440" s="56"/>
      <c r="F13440" s="50"/>
      <c r="L13440" s="50"/>
      <c r="N13440" s="50"/>
      <c r="O13440" s="50"/>
      <c r="P13440" s="50"/>
    </row>
    <row r="13441" spans="1:16">
      <c r="A13441" s="50"/>
      <c r="C13441" s="50"/>
      <c r="D13441" s="50"/>
      <c r="E13441" s="56"/>
      <c r="F13441" s="50"/>
      <c r="L13441" s="50"/>
      <c r="N13441" s="50"/>
      <c r="O13441" s="50"/>
      <c r="P13441" s="50"/>
    </row>
    <row r="13442" spans="1:16">
      <c r="A13442" s="50"/>
      <c r="C13442" s="50"/>
      <c r="D13442" s="50"/>
      <c r="E13442" s="56"/>
      <c r="F13442" s="50"/>
      <c r="L13442" s="50"/>
      <c r="N13442" s="50"/>
      <c r="O13442" s="50"/>
      <c r="P13442" s="50"/>
    </row>
    <row r="13443" spans="1:16">
      <c r="A13443" s="50"/>
      <c r="C13443" s="50"/>
      <c r="D13443" s="50"/>
      <c r="E13443" s="56"/>
      <c r="F13443" s="50"/>
      <c r="L13443" s="50"/>
      <c r="N13443" s="50"/>
      <c r="O13443" s="50"/>
      <c r="P13443" s="50"/>
    </row>
    <row r="13444" spans="1:16">
      <c r="A13444" s="50"/>
      <c r="C13444" s="50"/>
      <c r="D13444" s="50"/>
      <c r="E13444" s="56"/>
      <c r="F13444" s="50"/>
      <c r="L13444" s="50"/>
      <c r="N13444" s="50"/>
      <c r="O13444" s="50"/>
      <c r="P13444" s="50"/>
    </row>
    <row r="13445" spans="1:16">
      <c r="A13445" s="50"/>
      <c r="C13445" s="50"/>
      <c r="D13445" s="50"/>
      <c r="E13445" s="56"/>
      <c r="F13445" s="50"/>
      <c r="L13445" s="50"/>
      <c r="N13445" s="50"/>
      <c r="O13445" s="50"/>
      <c r="P13445" s="50"/>
    </row>
    <row r="13446" spans="1:16">
      <c r="A13446" s="50"/>
      <c r="C13446" s="50"/>
      <c r="D13446" s="50"/>
      <c r="E13446" s="56"/>
      <c r="F13446" s="50"/>
      <c r="L13446" s="50"/>
      <c r="N13446" s="50"/>
      <c r="O13446" s="50"/>
      <c r="P13446" s="50"/>
    </row>
    <row r="13447" spans="1:16">
      <c r="A13447" s="50"/>
      <c r="C13447" s="50"/>
      <c r="D13447" s="50"/>
      <c r="E13447" s="56"/>
      <c r="F13447" s="50"/>
      <c r="L13447" s="50"/>
      <c r="N13447" s="50"/>
      <c r="O13447" s="50"/>
      <c r="P13447" s="50"/>
    </row>
    <row r="13448" spans="1:16">
      <c r="A13448" s="50"/>
      <c r="C13448" s="50"/>
      <c r="D13448" s="50"/>
      <c r="E13448" s="56"/>
      <c r="F13448" s="50"/>
      <c r="L13448" s="50"/>
      <c r="N13448" s="50"/>
      <c r="O13448" s="50"/>
      <c r="P13448" s="50"/>
    </row>
    <row r="13449" spans="1:16">
      <c r="A13449" s="50"/>
      <c r="C13449" s="50"/>
      <c r="D13449" s="50"/>
      <c r="E13449" s="56"/>
      <c r="F13449" s="50"/>
      <c r="L13449" s="50"/>
      <c r="N13449" s="50"/>
      <c r="O13449" s="50"/>
      <c r="P13449" s="50"/>
    </row>
    <row r="13450" spans="1:16">
      <c r="A13450" s="50"/>
      <c r="C13450" s="50"/>
      <c r="D13450" s="50"/>
      <c r="E13450" s="56"/>
      <c r="F13450" s="50"/>
      <c r="L13450" s="50"/>
      <c r="N13450" s="50"/>
      <c r="O13450" s="50"/>
      <c r="P13450" s="50"/>
    </row>
    <row r="13451" spans="1:16">
      <c r="A13451" s="50"/>
      <c r="C13451" s="50"/>
      <c r="D13451" s="50"/>
      <c r="E13451" s="56"/>
      <c r="F13451" s="50"/>
      <c r="L13451" s="50"/>
      <c r="N13451" s="50"/>
      <c r="O13451" s="50"/>
      <c r="P13451" s="50"/>
    </row>
    <row r="13452" spans="1:16">
      <c r="A13452" s="50"/>
      <c r="C13452" s="50"/>
      <c r="D13452" s="50"/>
      <c r="E13452" s="56"/>
      <c r="F13452" s="50"/>
      <c r="L13452" s="50"/>
      <c r="N13452" s="50"/>
      <c r="O13452" s="50"/>
      <c r="P13452" s="50"/>
    </row>
    <row r="13453" spans="1:16">
      <c r="A13453" s="50"/>
      <c r="C13453" s="50"/>
      <c r="D13453" s="50"/>
      <c r="E13453" s="56"/>
      <c r="F13453" s="50"/>
      <c r="L13453" s="50"/>
      <c r="N13453" s="50"/>
      <c r="O13453" s="50"/>
      <c r="P13453" s="50"/>
    </row>
    <row r="13454" spans="1:16">
      <c r="A13454" s="50"/>
      <c r="C13454" s="50"/>
      <c r="D13454" s="50"/>
      <c r="E13454" s="56"/>
      <c r="F13454" s="50"/>
      <c r="L13454" s="50"/>
      <c r="N13454" s="50"/>
      <c r="O13454" s="50"/>
      <c r="P13454" s="50"/>
    </row>
    <row r="13455" spans="1:16">
      <c r="A13455" s="50"/>
      <c r="C13455" s="50"/>
      <c r="D13455" s="50"/>
      <c r="E13455" s="56"/>
      <c r="F13455" s="50"/>
      <c r="L13455" s="50"/>
      <c r="N13455" s="50"/>
      <c r="O13455" s="50"/>
      <c r="P13455" s="50"/>
    </row>
    <row r="13456" spans="1:16">
      <c r="A13456" s="50"/>
      <c r="C13456" s="50"/>
      <c r="D13456" s="50"/>
      <c r="E13456" s="56"/>
      <c r="F13456" s="50"/>
      <c r="L13456" s="50"/>
      <c r="N13456" s="50"/>
      <c r="O13456" s="50"/>
      <c r="P13456" s="50"/>
    </row>
    <row r="13457" spans="1:16">
      <c r="A13457" s="50"/>
      <c r="C13457" s="50"/>
      <c r="D13457" s="50"/>
      <c r="E13457" s="56"/>
      <c r="F13457" s="50"/>
      <c r="L13457" s="50"/>
      <c r="N13457" s="50"/>
      <c r="O13457" s="50"/>
      <c r="P13457" s="50"/>
    </row>
    <row r="13458" spans="1:16">
      <c r="A13458" s="50"/>
      <c r="C13458" s="50"/>
      <c r="D13458" s="50"/>
      <c r="E13458" s="56"/>
      <c r="F13458" s="50"/>
      <c r="L13458" s="50"/>
      <c r="N13458" s="50"/>
      <c r="O13458" s="50"/>
      <c r="P13458" s="50"/>
    </row>
    <row r="13459" spans="1:16">
      <c r="A13459" s="50"/>
      <c r="C13459" s="50"/>
      <c r="D13459" s="50"/>
      <c r="E13459" s="56"/>
      <c r="F13459" s="50"/>
      <c r="L13459" s="50"/>
      <c r="N13459" s="50"/>
      <c r="O13459" s="50"/>
      <c r="P13459" s="50"/>
    </row>
    <row r="13460" spans="1:16">
      <c r="A13460" s="50"/>
      <c r="C13460" s="50"/>
      <c r="D13460" s="50"/>
      <c r="E13460" s="56"/>
      <c r="F13460" s="50"/>
      <c r="L13460" s="50"/>
      <c r="N13460" s="50"/>
      <c r="O13460" s="50"/>
      <c r="P13460" s="50"/>
    </row>
    <row r="13461" spans="1:16">
      <c r="A13461" s="50"/>
      <c r="C13461" s="50"/>
      <c r="D13461" s="50"/>
      <c r="E13461" s="56"/>
      <c r="F13461" s="50"/>
      <c r="L13461" s="50"/>
      <c r="N13461" s="50"/>
      <c r="O13461" s="50"/>
      <c r="P13461" s="50"/>
    </row>
    <row r="13462" spans="1:16">
      <c r="A13462" s="50"/>
      <c r="C13462" s="50"/>
      <c r="D13462" s="50"/>
      <c r="E13462" s="56"/>
      <c r="F13462" s="50"/>
      <c r="L13462" s="50"/>
      <c r="N13462" s="50"/>
      <c r="O13462" s="50"/>
      <c r="P13462" s="50"/>
    </row>
    <row r="13463" spans="1:16">
      <c r="A13463" s="50"/>
      <c r="C13463" s="50"/>
      <c r="D13463" s="50"/>
      <c r="E13463" s="56"/>
      <c r="F13463" s="50"/>
      <c r="L13463" s="50"/>
      <c r="N13463" s="50"/>
      <c r="O13463" s="50"/>
      <c r="P13463" s="50"/>
    </row>
    <row r="13464" spans="1:16">
      <c r="A13464" s="50"/>
      <c r="C13464" s="50"/>
      <c r="D13464" s="50"/>
      <c r="E13464" s="56"/>
      <c r="F13464" s="50"/>
      <c r="L13464" s="50"/>
      <c r="N13464" s="50"/>
      <c r="O13464" s="50"/>
      <c r="P13464" s="50"/>
    </row>
    <row r="13465" spans="1:16">
      <c r="A13465" s="50"/>
      <c r="C13465" s="50"/>
      <c r="D13465" s="50"/>
      <c r="E13465" s="56"/>
      <c r="F13465" s="50"/>
      <c r="L13465" s="50"/>
      <c r="N13465" s="50"/>
      <c r="O13465" s="50"/>
      <c r="P13465" s="50"/>
    </row>
    <row r="13466" spans="1:16">
      <c r="A13466" s="50"/>
      <c r="C13466" s="50"/>
      <c r="D13466" s="50"/>
      <c r="E13466" s="56"/>
      <c r="F13466" s="50"/>
      <c r="L13466" s="50"/>
      <c r="N13466" s="50"/>
      <c r="O13466" s="50"/>
      <c r="P13466" s="50"/>
    </row>
    <row r="13467" spans="1:16">
      <c r="A13467" s="50"/>
      <c r="C13467" s="50"/>
      <c r="D13467" s="50"/>
      <c r="E13467" s="56"/>
      <c r="F13467" s="50"/>
      <c r="L13467" s="50"/>
      <c r="N13467" s="50"/>
      <c r="O13467" s="50"/>
      <c r="P13467" s="50"/>
    </row>
    <row r="13468" spans="1:16">
      <c r="A13468" s="50"/>
      <c r="C13468" s="50"/>
      <c r="D13468" s="50"/>
      <c r="E13468" s="56"/>
      <c r="F13468" s="50"/>
      <c r="L13468" s="50"/>
      <c r="N13468" s="50"/>
      <c r="O13468" s="50"/>
      <c r="P13468" s="50"/>
    </row>
    <row r="13469" spans="1:16">
      <c r="A13469" s="50"/>
      <c r="C13469" s="50"/>
      <c r="D13469" s="50"/>
      <c r="E13469" s="56"/>
      <c r="F13469" s="50"/>
      <c r="L13469" s="50"/>
      <c r="N13469" s="50"/>
      <c r="O13469" s="50"/>
      <c r="P13469" s="50"/>
    </row>
    <row r="13470" spans="1:16">
      <c r="A13470" s="50"/>
      <c r="C13470" s="50"/>
      <c r="D13470" s="50"/>
      <c r="E13470" s="56"/>
      <c r="F13470" s="50"/>
      <c r="L13470" s="50"/>
      <c r="N13470" s="50"/>
      <c r="O13470" s="50"/>
      <c r="P13470" s="50"/>
    </row>
    <row r="13471" spans="1:16">
      <c r="A13471" s="50"/>
      <c r="C13471" s="50"/>
      <c r="D13471" s="50"/>
      <c r="E13471" s="56"/>
      <c r="F13471" s="50"/>
      <c r="L13471" s="50"/>
      <c r="N13471" s="50"/>
      <c r="O13471" s="50"/>
      <c r="P13471" s="50"/>
    </row>
    <row r="13472" spans="1:16">
      <c r="A13472" s="50"/>
      <c r="C13472" s="50"/>
      <c r="D13472" s="50"/>
      <c r="E13472" s="56"/>
      <c r="F13472" s="50"/>
      <c r="L13472" s="50"/>
      <c r="N13472" s="50"/>
      <c r="O13472" s="50"/>
      <c r="P13472" s="50"/>
    </row>
    <row r="13473" spans="1:16">
      <c r="A13473" s="50"/>
      <c r="C13473" s="50"/>
      <c r="D13473" s="50"/>
      <c r="E13473" s="56"/>
      <c r="F13473" s="50"/>
      <c r="L13473" s="50"/>
      <c r="N13473" s="50"/>
      <c r="O13473" s="50"/>
      <c r="P13473" s="50"/>
    </row>
    <row r="13474" spans="1:16">
      <c r="A13474" s="50"/>
      <c r="C13474" s="50"/>
      <c r="D13474" s="50"/>
      <c r="E13474" s="56"/>
      <c r="F13474" s="50"/>
      <c r="L13474" s="50"/>
      <c r="N13474" s="50"/>
      <c r="O13474" s="50"/>
      <c r="P13474" s="50"/>
    </row>
    <row r="13475" spans="1:16">
      <c r="A13475" s="50"/>
      <c r="C13475" s="50"/>
      <c r="D13475" s="50"/>
      <c r="E13475" s="56"/>
      <c r="F13475" s="50"/>
      <c r="L13475" s="50"/>
      <c r="N13475" s="50"/>
      <c r="O13475" s="50"/>
      <c r="P13475" s="50"/>
    </row>
    <row r="13476" spans="1:16">
      <c r="A13476" s="50"/>
      <c r="C13476" s="50"/>
      <c r="D13476" s="50"/>
      <c r="E13476" s="56"/>
      <c r="F13476" s="50"/>
      <c r="L13476" s="50"/>
      <c r="N13476" s="50"/>
      <c r="O13476" s="50"/>
      <c r="P13476" s="50"/>
    </row>
    <row r="13477" spans="1:16">
      <c r="A13477" s="50"/>
      <c r="C13477" s="50"/>
      <c r="D13477" s="50"/>
      <c r="E13477" s="56"/>
      <c r="F13477" s="50"/>
      <c r="L13477" s="50"/>
      <c r="N13477" s="50"/>
      <c r="O13477" s="50"/>
      <c r="P13477" s="50"/>
    </row>
    <row r="13478" spans="1:16">
      <c r="A13478" s="50"/>
      <c r="C13478" s="50"/>
      <c r="D13478" s="50"/>
      <c r="E13478" s="56"/>
      <c r="F13478" s="50"/>
      <c r="L13478" s="50"/>
      <c r="N13478" s="50"/>
      <c r="O13478" s="50"/>
      <c r="P13478" s="50"/>
    </row>
    <row r="13479" spans="1:16">
      <c r="A13479" s="50"/>
      <c r="C13479" s="50"/>
      <c r="D13479" s="50"/>
      <c r="E13479" s="56"/>
      <c r="F13479" s="50"/>
      <c r="L13479" s="50"/>
      <c r="N13479" s="50"/>
      <c r="O13479" s="50"/>
      <c r="P13479" s="50"/>
    </row>
    <row r="13480" spans="1:16">
      <c r="A13480" s="50"/>
      <c r="C13480" s="50"/>
      <c r="D13480" s="50"/>
      <c r="E13480" s="56"/>
      <c r="F13480" s="50"/>
      <c r="L13480" s="50"/>
      <c r="N13480" s="50"/>
      <c r="O13480" s="50"/>
      <c r="P13480" s="50"/>
    </row>
    <row r="13481" spans="1:16">
      <c r="A13481" s="50"/>
      <c r="C13481" s="50"/>
      <c r="D13481" s="50"/>
      <c r="E13481" s="56"/>
      <c r="F13481" s="50"/>
      <c r="L13481" s="50"/>
      <c r="N13481" s="50"/>
      <c r="O13481" s="50"/>
      <c r="P13481" s="50"/>
    </row>
    <row r="13482" spans="1:16">
      <c r="A13482" s="50"/>
      <c r="C13482" s="50"/>
      <c r="D13482" s="50"/>
      <c r="E13482" s="56"/>
      <c r="F13482" s="50"/>
      <c r="L13482" s="50"/>
      <c r="N13482" s="50"/>
      <c r="O13482" s="50"/>
      <c r="P13482" s="50"/>
    </row>
    <row r="13483" spans="1:16">
      <c r="A13483" s="50"/>
      <c r="C13483" s="50"/>
      <c r="D13483" s="50"/>
      <c r="E13483" s="56"/>
      <c r="F13483" s="50"/>
      <c r="L13483" s="50"/>
      <c r="N13483" s="50"/>
      <c r="O13483" s="50"/>
      <c r="P13483" s="50"/>
    </row>
    <row r="13484" spans="1:16">
      <c r="A13484" s="50"/>
      <c r="C13484" s="50"/>
      <c r="D13484" s="50"/>
      <c r="E13484" s="56"/>
      <c r="F13484" s="50"/>
      <c r="L13484" s="50"/>
      <c r="N13484" s="50"/>
      <c r="O13484" s="50"/>
      <c r="P13484" s="50"/>
    </row>
    <row r="13485" spans="1:16">
      <c r="A13485" s="50"/>
      <c r="C13485" s="50"/>
      <c r="D13485" s="50"/>
      <c r="E13485" s="56"/>
      <c r="F13485" s="50"/>
      <c r="L13485" s="50"/>
      <c r="N13485" s="50"/>
      <c r="O13485" s="50"/>
      <c r="P13485" s="50"/>
    </row>
    <row r="13486" spans="1:16">
      <c r="A13486" s="50"/>
      <c r="C13486" s="50"/>
      <c r="D13486" s="50"/>
      <c r="E13486" s="56"/>
      <c r="F13486" s="50"/>
      <c r="L13486" s="50"/>
      <c r="N13486" s="50"/>
      <c r="O13486" s="50"/>
      <c r="P13486" s="50"/>
    </row>
    <row r="13487" spans="1:16">
      <c r="A13487" s="50"/>
      <c r="C13487" s="50"/>
      <c r="D13487" s="50"/>
      <c r="E13487" s="56"/>
      <c r="F13487" s="50"/>
      <c r="L13487" s="50"/>
      <c r="N13487" s="50"/>
      <c r="O13487" s="50"/>
      <c r="P13487" s="50"/>
    </row>
    <row r="13488" spans="1:16">
      <c r="A13488" s="50"/>
      <c r="C13488" s="50"/>
      <c r="D13488" s="50"/>
      <c r="E13488" s="56"/>
      <c r="F13488" s="50"/>
      <c r="L13488" s="50"/>
      <c r="N13488" s="50"/>
      <c r="O13488" s="50"/>
      <c r="P13488" s="50"/>
    </row>
    <row r="13489" spans="1:16">
      <c r="A13489" s="50"/>
      <c r="C13489" s="50"/>
      <c r="D13489" s="50"/>
      <c r="E13489" s="56"/>
      <c r="F13489" s="50"/>
      <c r="L13489" s="50"/>
      <c r="N13489" s="50"/>
      <c r="O13489" s="50"/>
      <c r="P13489" s="50"/>
    </row>
    <row r="13490" spans="1:16">
      <c r="A13490" s="50"/>
      <c r="C13490" s="50"/>
      <c r="D13490" s="50"/>
      <c r="E13490" s="56"/>
      <c r="F13490" s="50"/>
      <c r="L13490" s="50"/>
      <c r="N13490" s="50"/>
      <c r="O13490" s="50"/>
      <c r="P13490" s="50"/>
    </row>
    <row r="13491" spans="1:16">
      <c r="A13491" s="50"/>
      <c r="C13491" s="50"/>
      <c r="D13491" s="50"/>
      <c r="E13491" s="56"/>
      <c r="F13491" s="50"/>
      <c r="L13491" s="50"/>
      <c r="N13491" s="50"/>
      <c r="O13491" s="50"/>
      <c r="P13491" s="50"/>
    </row>
    <row r="13492" spans="1:16">
      <c r="A13492" s="50"/>
      <c r="C13492" s="50"/>
      <c r="D13492" s="50"/>
      <c r="E13492" s="56"/>
      <c r="F13492" s="50"/>
      <c r="L13492" s="50"/>
      <c r="N13492" s="50"/>
      <c r="O13492" s="50"/>
      <c r="P13492" s="50"/>
    </row>
    <row r="13493" spans="1:16">
      <c r="A13493" s="50"/>
      <c r="C13493" s="50"/>
      <c r="D13493" s="50"/>
      <c r="E13493" s="56"/>
      <c r="F13493" s="50"/>
      <c r="L13493" s="50"/>
      <c r="N13493" s="50"/>
      <c r="O13493" s="50"/>
      <c r="P13493" s="50"/>
    </row>
    <row r="13494" spans="1:16">
      <c r="A13494" s="50"/>
      <c r="C13494" s="50"/>
      <c r="D13494" s="50"/>
      <c r="E13494" s="56"/>
      <c r="F13494" s="50"/>
      <c r="L13494" s="50"/>
      <c r="N13494" s="50"/>
      <c r="O13494" s="50"/>
      <c r="P13494" s="50"/>
    </row>
    <row r="13495" spans="1:16">
      <c r="A13495" s="50"/>
      <c r="C13495" s="50"/>
      <c r="D13495" s="50"/>
      <c r="E13495" s="56"/>
      <c r="F13495" s="50"/>
      <c r="L13495" s="50"/>
      <c r="N13495" s="50"/>
      <c r="O13495" s="50"/>
      <c r="P13495" s="50"/>
    </row>
    <row r="13496" spans="1:16">
      <c r="A13496" s="50"/>
      <c r="C13496" s="50"/>
      <c r="D13496" s="50"/>
      <c r="E13496" s="56"/>
      <c r="F13496" s="50"/>
      <c r="L13496" s="50"/>
      <c r="N13496" s="50"/>
      <c r="O13496" s="50"/>
      <c r="P13496" s="50"/>
    </row>
    <row r="13497" spans="1:16">
      <c r="A13497" s="50"/>
      <c r="C13497" s="50"/>
      <c r="D13497" s="50"/>
      <c r="E13497" s="56"/>
      <c r="F13497" s="50"/>
      <c r="L13497" s="50"/>
      <c r="N13497" s="50"/>
      <c r="O13497" s="50"/>
      <c r="P13497" s="50"/>
    </row>
    <row r="13498" spans="1:16">
      <c r="A13498" s="50"/>
      <c r="C13498" s="50"/>
      <c r="D13498" s="50"/>
      <c r="E13498" s="56"/>
      <c r="F13498" s="50"/>
      <c r="L13498" s="50"/>
      <c r="N13498" s="50"/>
      <c r="O13498" s="50"/>
      <c r="P13498" s="50"/>
    </row>
    <row r="13499" spans="1:16">
      <c r="A13499" s="50"/>
      <c r="C13499" s="50"/>
      <c r="D13499" s="50"/>
      <c r="E13499" s="56"/>
      <c r="F13499" s="50"/>
      <c r="L13499" s="50"/>
      <c r="N13499" s="50"/>
      <c r="O13499" s="50"/>
      <c r="P13499" s="50"/>
    </row>
    <row r="13500" spans="1:16">
      <c r="A13500" s="50"/>
      <c r="C13500" s="50"/>
      <c r="D13500" s="50"/>
      <c r="E13500" s="56"/>
      <c r="F13500" s="50"/>
      <c r="L13500" s="50"/>
      <c r="N13500" s="50"/>
      <c r="O13500" s="50"/>
      <c r="P13500" s="50"/>
    </row>
    <row r="13501" spans="1:16">
      <c r="A13501" s="50"/>
      <c r="C13501" s="50"/>
      <c r="D13501" s="50"/>
      <c r="E13501" s="56"/>
      <c r="F13501" s="50"/>
      <c r="L13501" s="50"/>
      <c r="N13501" s="50"/>
      <c r="O13501" s="50"/>
      <c r="P13501" s="50"/>
    </row>
    <row r="13502" spans="1:16">
      <c r="A13502" s="50"/>
      <c r="C13502" s="50"/>
      <c r="D13502" s="50"/>
      <c r="E13502" s="56"/>
      <c r="F13502" s="50"/>
      <c r="L13502" s="50"/>
      <c r="N13502" s="50"/>
      <c r="O13502" s="50"/>
      <c r="P13502" s="50"/>
    </row>
    <row r="13503" spans="1:16">
      <c r="A13503" s="50"/>
      <c r="C13503" s="50"/>
      <c r="D13503" s="50"/>
      <c r="E13503" s="56"/>
      <c r="F13503" s="50"/>
      <c r="L13503" s="50"/>
      <c r="N13503" s="50"/>
      <c r="O13503" s="50"/>
      <c r="P13503" s="50"/>
    </row>
    <row r="13504" spans="1:16">
      <c r="A13504" s="50"/>
      <c r="C13504" s="50"/>
      <c r="D13504" s="50"/>
      <c r="E13504" s="56"/>
      <c r="F13504" s="50"/>
      <c r="L13504" s="50"/>
      <c r="N13504" s="50"/>
      <c r="O13504" s="50"/>
      <c r="P13504" s="50"/>
    </row>
    <row r="13505" spans="1:16">
      <c r="A13505" s="50"/>
      <c r="C13505" s="50"/>
      <c r="D13505" s="50"/>
      <c r="E13505" s="56"/>
      <c r="F13505" s="50"/>
      <c r="L13505" s="50"/>
      <c r="N13505" s="50"/>
      <c r="O13505" s="50"/>
      <c r="P13505" s="50"/>
    </row>
    <row r="13506" spans="1:16">
      <c r="A13506" s="50"/>
      <c r="C13506" s="50"/>
      <c r="D13506" s="50"/>
      <c r="E13506" s="56"/>
      <c r="F13506" s="50"/>
      <c r="L13506" s="50"/>
      <c r="N13506" s="50"/>
      <c r="O13506" s="50"/>
      <c r="P13506" s="50"/>
    </row>
    <row r="13507" spans="1:16">
      <c r="A13507" s="50"/>
      <c r="C13507" s="50"/>
      <c r="D13507" s="50"/>
      <c r="E13507" s="56"/>
      <c r="F13507" s="50"/>
      <c r="L13507" s="50"/>
      <c r="N13507" s="50"/>
      <c r="O13507" s="50"/>
      <c r="P13507" s="50"/>
    </row>
    <row r="13508" spans="1:16">
      <c r="A13508" s="50"/>
      <c r="C13508" s="50"/>
      <c r="D13508" s="50"/>
      <c r="E13508" s="56"/>
      <c r="F13508" s="50"/>
      <c r="L13508" s="50"/>
      <c r="N13508" s="50"/>
      <c r="O13508" s="50"/>
      <c r="P13508" s="50"/>
    </row>
    <row r="13509" spans="1:16">
      <c r="A13509" s="50"/>
      <c r="C13509" s="50"/>
      <c r="D13509" s="50"/>
      <c r="E13509" s="56"/>
      <c r="F13509" s="50"/>
      <c r="L13509" s="50"/>
      <c r="N13509" s="50"/>
      <c r="O13509" s="50"/>
      <c r="P13509" s="50"/>
    </row>
    <row r="13510" spans="1:16">
      <c r="A13510" s="50"/>
      <c r="C13510" s="50"/>
      <c r="D13510" s="50"/>
      <c r="E13510" s="56"/>
      <c r="F13510" s="50"/>
      <c r="L13510" s="50"/>
      <c r="N13510" s="50"/>
      <c r="O13510" s="50"/>
      <c r="P13510" s="50"/>
    </row>
    <row r="13511" spans="1:16">
      <c r="A13511" s="50"/>
      <c r="C13511" s="50"/>
      <c r="D13511" s="50"/>
      <c r="E13511" s="56"/>
      <c r="F13511" s="50"/>
      <c r="L13511" s="50"/>
      <c r="N13511" s="50"/>
      <c r="O13511" s="50"/>
      <c r="P13511" s="50"/>
    </row>
    <row r="13512" spans="1:16">
      <c r="A13512" s="50"/>
      <c r="C13512" s="50"/>
      <c r="D13512" s="50"/>
      <c r="E13512" s="56"/>
      <c r="F13512" s="50"/>
      <c r="L13512" s="50"/>
      <c r="N13512" s="50"/>
      <c r="O13512" s="50"/>
      <c r="P13512" s="50"/>
    </row>
    <row r="13513" spans="1:16">
      <c r="A13513" s="50"/>
      <c r="C13513" s="50"/>
      <c r="D13513" s="50"/>
      <c r="E13513" s="56"/>
      <c r="F13513" s="50"/>
      <c r="L13513" s="50"/>
      <c r="N13513" s="50"/>
      <c r="O13513" s="50"/>
      <c r="P13513" s="50"/>
    </row>
    <row r="13514" spans="1:16">
      <c r="A13514" s="50"/>
      <c r="C13514" s="50"/>
      <c r="D13514" s="50"/>
      <c r="E13514" s="56"/>
      <c r="F13514" s="50"/>
      <c r="L13514" s="50"/>
      <c r="N13514" s="50"/>
      <c r="O13514" s="50"/>
      <c r="P13514" s="50"/>
    </row>
    <row r="13515" spans="1:16">
      <c r="A13515" s="50"/>
      <c r="C13515" s="50"/>
      <c r="D13515" s="50"/>
      <c r="E13515" s="56"/>
      <c r="F13515" s="50"/>
      <c r="L13515" s="50"/>
      <c r="N13515" s="50"/>
      <c r="O13515" s="50"/>
      <c r="P13515" s="50"/>
    </row>
    <row r="13516" spans="1:16">
      <c r="A13516" s="50"/>
      <c r="C13516" s="50"/>
      <c r="D13516" s="50"/>
      <c r="E13516" s="56"/>
      <c r="F13516" s="50"/>
      <c r="L13516" s="50"/>
      <c r="N13516" s="50"/>
      <c r="O13516" s="50"/>
      <c r="P13516" s="50"/>
    </row>
    <row r="13517" spans="1:16">
      <c r="A13517" s="50"/>
      <c r="C13517" s="50"/>
      <c r="D13517" s="50"/>
      <c r="E13517" s="56"/>
      <c r="F13517" s="50"/>
      <c r="L13517" s="50"/>
      <c r="N13517" s="50"/>
      <c r="O13517" s="50"/>
      <c r="P13517" s="50"/>
    </row>
    <row r="13518" spans="1:16">
      <c r="A13518" s="50"/>
      <c r="C13518" s="50"/>
      <c r="D13518" s="50"/>
      <c r="E13518" s="56"/>
      <c r="F13518" s="50"/>
      <c r="L13518" s="50"/>
      <c r="N13518" s="50"/>
      <c r="O13518" s="50"/>
      <c r="P13518" s="50"/>
    </row>
    <row r="13519" spans="1:16">
      <c r="A13519" s="50"/>
      <c r="C13519" s="50"/>
      <c r="D13519" s="50"/>
      <c r="E13519" s="56"/>
      <c r="F13519" s="50"/>
      <c r="L13519" s="50"/>
      <c r="N13519" s="50"/>
      <c r="O13519" s="50"/>
      <c r="P13519" s="50"/>
    </row>
    <row r="13520" spans="1:16">
      <c r="A13520" s="50"/>
      <c r="C13520" s="50"/>
      <c r="D13520" s="50"/>
      <c r="E13520" s="56"/>
      <c r="F13520" s="50"/>
      <c r="L13520" s="50"/>
      <c r="N13520" s="50"/>
      <c r="O13520" s="50"/>
      <c r="P13520" s="50"/>
    </row>
    <row r="13521" spans="1:16">
      <c r="A13521" s="50"/>
      <c r="C13521" s="50"/>
      <c r="D13521" s="50"/>
      <c r="E13521" s="56"/>
      <c r="F13521" s="50"/>
      <c r="L13521" s="50"/>
      <c r="N13521" s="50"/>
      <c r="O13521" s="50"/>
      <c r="P13521" s="50"/>
    </row>
    <row r="13522" spans="1:16">
      <c r="A13522" s="50"/>
      <c r="C13522" s="50"/>
      <c r="D13522" s="50"/>
      <c r="E13522" s="56"/>
      <c r="F13522" s="50"/>
      <c r="L13522" s="50"/>
      <c r="N13522" s="50"/>
      <c r="O13522" s="50"/>
      <c r="P13522" s="50"/>
    </row>
    <row r="13523" spans="1:16">
      <c r="A13523" s="50"/>
      <c r="C13523" s="50"/>
      <c r="D13523" s="50"/>
      <c r="E13523" s="56"/>
      <c r="F13523" s="50"/>
      <c r="L13523" s="50"/>
      <c r="N13523" s="50"/>
      <c r="O13523" s="50"/>
      <c r="P13523" s="50"/>
    </row>
    <row r="13524" spans="1:16">
      <c r="A13524" s="50"/>
      <c r="C13524" s="50"/>
      <c r="D13524" s="50"/>
      <c r="E13524" s="56"/>
      <c r="F13524" s="50"/>
      <c r="L13524" s="50"/>
      <c r="N13524" s="50"/>
      <c r="O13524" s="50"/>
      <c r="P13524" s="50"/>
    </row>
    <row r="13525" spans="1:16">
      <c r="A13525" s="50"/>
      <c r="C13525" s="50"/>
      <c r="D13525" s="50"/>
      <c r="E13525" s="56"/>
      <c r="F13525" s="50"/>
      <c r="L13525" s="50"/>
      <c r="N13525" s="50"/>
      <c r="O13525" s="50"/>
      <c r="P13525" s="50"/>
    </row>
    <row r="13526" spans="1:16">
      <c r="A13526" s="50"/>
      <c r="C13526" s="50"/>
      <c r="D13526" s="50"/>
      <c r="E13526" s="56"/>
      <c r="F13526" s="50"/>
      <c r="L13526" s="50"/>
      <c r="N13526" s="50"/>
      <c r="O13526" s="50"/>
      <c r="P13526" s="50"/>
    </row>
    <row r="13527" spans="1:16">
      <c r="A13527" s="50"/>
      <c r="C13527" s="50"/>
      <c r="D13527" s="50"/>
      <c r="E13527" s="56"/>
      <c r="F13527" s="50"/>
      <c r="L13527" s="50"/>
      <c r="N13527" s="50"/>
      <c r="O13527" s="50"/>
      <c r="P13527" s="50"/>
    </row>
    <row r="13528" spans="1:16">
      <c r="A13528" s="50"/>
      <c r="C13528" s="50"/>
      <c r="D13528" s="50"/>
      <c r="E13528" s="56"/>
      <c r="F13528" s="50"/>
      <c r="L13528" s="50"/>
      <c r="N13528" s="50"/>
      <c r="O13528" s="50"/>
      <c r="P13528" s="50"/>
    </row>
    <row r="13529" spans="1:16">
      <c r="A13529" s="50"/>
      <c r="C13529" s="50"/>
      <c r="D13529" s="50"/>
      <c r="E13529" s="56"/>
      <c r="F13529" s="50"/>
      <c r="L13529" s="50"/>
      <c r="N13529" s="50"/>
      <c r="O13529" s="50"/>
      <c r="P13529" s="50"/>
    </row>
    <row r="13530" spans="1:16">
      <c r="A13530" s="50"/>
      <c r="C13530" s="50"/>
      <c r="D13530" s="50"/>
      <c r="E13530" s="56"/>
      <c r="F13530" s="50"/>
      <c r="L13530" s="50"/>
      <c r="N13530" s="50"/>
      <c r="O13530" s="50"/>
      <c r="P13530" s="50"/>
    </row>
    <row r="13531" spans="1:16">
      <c r="A13531" s="50"/>
      <c r="C13531" s="50"/>
      <c r="D13531" s="50"/>
      <c r="E13531" s="56"/>
      <c r="F13531" s="50"/>
      <c r="L13531" s="50"/>
      <c r="N13531" s="50"/>
      <c r="O13531" s="50"/>
      <c r="P13531" s="50"/>
    </row>
    <row r="13532" spans="1:16">
      <c r="A13532" s="50"/>
      <c r="C13532" s="50"/>
      <c r="D13532" s="50"/>
      <c r="E13532" s="56"/>
      <c r="F13532" s="50"/>
      <c r="L13532" s="50"/>
      <c r="N13532" s="50"/>
      <c r="O13532" s="50"/>
      <c r="P13532" s="50"/>
    </row>
    <row r="13533" spans="1:16">
      <c r="A13533" s="50"/>
      <c r="C13533" s="50"/>
      <c r="D13533" s="50"/>
      <c r="E13533" s="56"/>
      <c r="F13533" s="50"/>
      <c r="L13533" s="50"/>
      <c r="N13533" s="50"/>
      <c r="O13533" s="50"/>
      <c r="P13533" s="50"/>
    </row>
    <row r="13534" spans="1:16">
      <c r="A13534" s="50"/>
      <c r="C13534" s="50"/>
      <c r="D13534" s="50"/>
      <c r="E13534" s="56"/>
      <c r="F13534" s="50"/>
      <c r="L13534" s="50"/>
      <c r="N13534" s="50"/>
      <c r="O13534" s="50"/>
      <c r="P13534" s="50"/>
    </row>
    <row r="13535" spans="1:16">
      <c r="A13535" s="50"/>
      <c r="C13535" s="50"/>
      <c r="D13535" s="50"/>
      <c r="E13535" s="56"/>
      <c r="F13535" s="50"/>
      <c r="L13535" s="50"/>
      <c r="N13535" s="50"/>
      <c r="O13535" s="50"/>
      <c r="P13535" s="50"/>
    </row>
    <row r="13536" spans="1:16">
      <c r="A13536" s="50"/>
      <c r="C13536" s="50"/>
      <c r="D13536" s="50"/>
      <c r="E13536" s="56"/>
      <c r="F13536" s="50"/>
      <c r="L13536" s="50"/>
      <c r="N13536" s="50"/>
      <c r="O13536" s="50"/>
      <c r="P13536" s="50"/>
    </row>
    <row r="13537" spans="1:16">
      <c r="A13537" s="50"/>
      <c r="C13537" s="50"/>
      <c r="D13537" s="50"/>
      <c r="E13537" s="56"/>
      <c r="F13537" s="50"/>
      <c r="L13537" s="50"/>
      <c r="N13537" s="50"/>
      <c r="O13537" s="50"/>
      <c r="P13537" s="50"/>
    </row>
    <row r="13538" spans="1:16">
      <c r="A13538" s="50"/>
      <c r="C13538" s="50"/>
      <c r="D13538" s="50"/>
      <c r="E13538" s="56"/>
      <c r="F13538" s="50"/>
      <c r="L13538" s="50"/>
      <c r="N13538" s="50"/>
      <c r="O13538" s="50"/>
      <c r="P13538" s="50"/>
    </row>
    <row r="13539" spans="1:16">
      <c r="A13539" s="50"/>
      <c r="C13539" s="50"/>
      <c r="D13539" s="50"/>
      <c r="E13539" s="56"/>
      <c r="F13539" s="50"/>
      <c r="L13539" s="50"/>
      <c r="N13539" s="50"/>
      <c r="O13539" s="50"/>
      <c r="P13539" s="50"/>
    </row>
    <row r="13540" spans="1:16">
      <c r="A13540" s="50"/>
      <c r="C13540" s="50"/>
      <c r="D13540" s="50"/>
      <c r="E13540" s="56"/>
      <c r="F13540" s="50"/>
      <c r="L13540" s="50"/>
      <c r="N13540" s="50"/>
      <c r="O13540" s="50"/>
      <c r="P13540" s="50"/>
    </row>
    <row r="13541" spans="1:16">
      <c r="A13541" s="50"/>
      <c r="C13541" s="50"/>
      <c r="D13541" s="50"/>
      <c r="E13541" s="56"/>
      <c r="F13541" s="50"/>
      <c r="L13541" s="50"/>
      <c r="N13541" s="50"/>
      <c r="O13541" s="50"/>
      <c r="P13541" s="50"/>
    </row>
    <row r="13542" spans="1:16">
      <c r="A13542" s="50"/>
      <c r="C13542" s="50"/>
      <c r="D13542" s="50"/>
      <c r="E13542" s="56"/>
      <c r="F13542" s="50"/>
      <c r="L13542" s="50"/>
      <c r="N13542" s="50"/>
      <c r="O13542" s="50"/>
      <c r="P13542" s="50"/>
    </row>
    <row r="13543" spans="1:16">
      <c r="A13543" s="50"/>
      <c r="C13543" s="50"/>
      <c r="D13543" s="50"/>
      <c r="E13543" s="56"/>
      <c r="F13543" s="50"/>
      <c r="L13543" s="50"/>
      <c r="N13543" s="50"/>
      <c r="O13543" s="50"/>
      <c r="P13543" s="50"/>
    </row>
    <row r="13544" spans="1:16">
      <c r="A13544" s="50"/>
      <c r="C13544" s="50"/>
      <c r="D13544" s="50"/>
      <c r="E13544" s="56"/>
      <c r="F13544" s="50"/>
      <c r="L13544" s="50"/>
      <c r="N13544" s="50"/>
      <c r="O13544" s="50"/>
      <c r="P13544" s="50"/>
    </row>
    <row r="13545" spans="1:16">
      <c r="A13545" s="50"/>
      <c r="C13545" s="50"/>
      <c r="D13545" s="50"/>
      <c r="E13545" s="56"/>
      <c r="F13545" s="50"/>
      <c r="L13545" s="50"/>
      <c r="N13545" s="50"/>
      <c r="O13545" s="50"/>
      <c r="P13545" s="50"/>
    </row>
    <row r="13546" spans="1:16">
      <c r="A13546" s="50"/>
      <c r="C13546" s="50"/>
      <c r="D13546" s="50"/>
      <c r="E13546" s="56"/>
      <c r="F13546" s="50"/>
      <c r="L13546" s="50"/>
      <c r="N13546" s="50"/>
      <c r="O13546" s="50"/>
      <c r="P13546" s="50"/>
    </row>
    <row r="13547" spans="1:16">
      <c r="A13547" s="50"/>
      <c r="C13547" s="50"/>
      <c r="D13547" s="50"/>
      <c r="E13547" s="56"/>
      <c r="F13547" s="50"/>
      <c r="L13547" s="50"/>
      <c r="N13547" s="50"/>
      <c r="O13547" s="50"/>
      <c r="P13547" s="50"/>
    </row>
    <row r="13548" spans="1:16">
      <c r="A13548" s="50"/>
      <c r="C13548" s="50"/>
      <c r="D13548" s="50"/>
      <c r="E13548" s="56"/>
      <c r="F13548" s="50"/>
      <c r="L13548" s="50"/>
      <c r="N13548" s="50"/>
      <c r="O13548" s="50"/>
      <c r="P13548" s="50"/>
    </row>
    <row r="13549" spans="1:16">
      <c r="A13549" s="50"/>
      <c r="C13549" s="50"/>
      <c r="D13549" s="50"/>
      <c r="E13549" s="56"/>
      <c r="F13549" s="50"/>
      <c r="L13549" s="50"/>
      <c r="N13549" s="50"/>
      <c r="O13549" s="50"/>
      <c r="P13549" s="50"/>
    </row>
    <row r="13550" spans="1:16">
      <c r="A13550" s="50"/>
      <c r="C13550" s="50"/>
      <c r="D13550" s="50"/>
      <c r="E13550" s="56"/>
      <c r="F13550" s="50"/>
      <c r="L13550" s="50"/>
      <c r="N13550" s="50"/>
      <c r="O13550" s="50"/>
      <c r="P13550" s="50"/>
    </row>
    <row r="13551" spans="1:16">
      <c r="A13551" s="50"/>
      <c r="C13551" s="50"/>
      <c r="D13551" s="50"/>
      <c r="E13551" s="56"/>
      <c r="F13551" s="50"/>
      <c r="L13551" s="50"/>
      <c r="N13551" s="50"/>
      <c r="O13551" s="50"/>
      <c r="P13551" s="50"/>
    </row>
    <row r="13552" spans="1:16">
      <c r="A13552" s="50"/>
      <c r="C13552" s="50"/>
      <c r="D13552" s="50"/>
      <c r="E13552" s="56"/>
      <c r="F13552" s="50"/>
      <c r="L13552" s="50"/>
      <c r="N13552" s="50"/>
      <c r="O13552" s="50"/>
      <c r="P13552" s="50"/>
    </row>
    <row r="13553" spans="1:16">
      <c r="A13553" s="50"/>
      <c r="C13553" s="50"/>
      <c r="D13553" s="50"/>
      <c r="E13553" s="56"/>
      <c r="F13553" s="50"/>
      <c r="L13553" s="50"/>
      <c r="N13553" s="50"/>
      <c r="O13553" s="50"/>
      <c r="P13553" s="50"/>
    </row>
    <row r="13554" spans="1:16">
      <c r="A13554" s="50"/>
      <c r="C13554" s="50"/>
      <c r="D13554" s="50"/>
      <c r="E13554" s="56"/>
      <c r="F13554" s="50"/>
      <c r="L13554" s="50"/>
      <c r="N13554" s="50"/>
      <c r="O13554" s="50"/>
      <c r="P13554" s="50"/>
    </row>
    <row r="13555" spans="1:16">
      <c r="A13555" s="50"/>
      <c r="C13555" s="50"/>
      <c r="D13555" s="50"/>
      <c r="E13555" s="56"/>
      <c r="F13555" s="50"/>
      <c r="L13555" s="50"/>
      <c r="N13555" s="50"/>
      <c r="O13555" s="50"/>
      <c r="P13555" s="50"/>
    </row>
    <row r="13556" spans="1:16">
      <c r="A13556" s="50"/>
      <c r="C13556" s="50"/>
      <c r="D13556" s="50"/>
      <c r="E13556" s="56"/>
      <c r="F13556" s="50"/>
      <c r="L13556" s="50"/>
      <c r="N13556" s="50"/>
      <c r="O13556" s="50"/>
      <c r="P13556" s="50"/>
    </row>
    <row r="13557" spans="1:16">
      <c r="A13557" s="50"/>
      <c r="C13557" s="50"/>
      <c r="D13557" s="50"/>
      <c r="E13557" s="56"/>
      <c r="F13557" s="50"/>
      <c r="L13557" s="50"/>
      <c r="N13557" s="50"/>
      <c r="O13557" s="50"/>
      <c r="P13557" s="50"/>
    </row>
    <row r="13558" spans="1:16">
      <c r="A13558" s="50"/>
      <c r="C13558" s="50"/>
      <c r="D13558" s="50"/>
      <c r="E13558" s="56"/>
      <c r="F13558" s="50"/>
      <c r="L13558" s="50"/>
      <c r="N13558" s="50"/>
      <c r="O13558" s="50"/>
      <c r="P13558" s="50"/>
    </row>
    <row r="13559" spans="1:16">
      <c r="A13559" s="50"/>
      <c r="C13559" s="50"/>
      <c r="D13559" s="50"/>
      <c r="E13559" s="56"/>
      <c r="F13559" s="50"/>
      <c r="L13559" s="50"/>
      <c r="N13559" s="50"/>
      <c r="O13559" s="50"/>
      <c r="P13559" s="50"/>
    </row>
    <row r="13560" spans="1:16">
      <c r="A13560" s="50"/>
      <c r="C13560" s="50"/>
      <c r="D13560" s="50"/>
      <c r="E13560" s="56"/>
      <c r="F13560" s="50"/>
      <c r="L13560" s="50"/>
      <c r="N13560" s="50"/>
      <c r="O13560" s="50"/>
      <c r="P13560" s="50"/>
    </row>
    <row r="13561" spans="1:16">
      <c r="A13561" s="50"/>
      <c r="C13561" s="50"/>
      <c r="D13561" s="50"/>
      <c r="E13561" s="56"/>
      <c r="F13561" s="50"/>
      <c r="L13561" s="50"/>
      <c r="N13561" s="50"/>
      <c r="O13561" s="50"/>
      <c r="P13561" s="50"/>
    </row>
    <row r="13562" spans="1:16">
      <c r="A13562" s="50"/>
      <c r="C13562" s="50"/>
      <c r="D13562" s="50"/>
      <c r="E13562" s="56"/>
      <c r="F13562" s="50"/>
      <c r="L13562" s="50"/>
      <c r="N13562" s="50"/>
      <c r="O13562" s="50"/>
      <c r="P13562" s="50"/>
    </row>
    <row r="13563" spans="1:16">
      <c r="A13563" s="50"/>
      <c r="C13563" s="50"/>
      <c r="D13563" s="50"/>
      <c r="E13563" s="56"/>
      <c r="F13563" s="50"/>
      <c r="L13563" s="50"/>
      <c r="N13563" s="50"/>
      <c r="O13563" s="50"/>
      <c r="P13563" s="50"/>
    </row>
    <row r="13564" spans="1:16">
      <c r="A13564" s="50"/>
      <c r="C13564" s="50"/>
      <c r="D13564" s="50"/>
      <c r="E13564" s="56"/>
      <c r="F13564" s="50"/>
      <c r="L13564" s="50"/>
      <c r="N13564" s="50"/>
      <c r="O13564" s="50"/>
      <c r="P13564" s="50"/>
    </row>
    <row r="13565" spans="1:16">
      <c r="A13565" s="50"/>
      <c r="C13565" s="50"/>
      <c r="D13565" s="50"/>
      <c r="E13565" s="56"/>
      <c r="F13565" s="50"/>
      <c r="L13565" s="50"/>
      <c r="N13565" s="50"/>
      <c r="O13565" s="50"/>
      <c r="P13565" s="50"/>
    </row>
    <row r="13566" spans="1:16">
      <c r="A13566" s="50"/>
      <c r="C13566" s="50"/>
      <c r="D13566" s="50"/>
      <c r="E13566" s="56"/>
      <c r="F13566" s="50"/>
      <c r="L13566" s="50"/>
      <c r="N13566" s="50"/>
      <c r="O13566" s="50"/>
      <c r="P13566" s="50"/>
    </row>
    <row r="13567" spans="1:16">
      <c r="A13567" s="50"/>
      <c r="C13567" s="50"/>
      <c r="D13567" s="50"/>
      <c r="E13567" s="56"/>
      <c r="F13567" s="50"/>
      <c r="L13567" s="50"/>
      <c r="N13567" s="50"/>
      <c r="O13567" s="50"/>
      <c r="P13567" s="50"/>
    </row>
    <row r="13568" spans="1:16">
      <c r="A13568" s="50"/>
      <c r="C13568" s="50"/>
      <c r="D13568" s="50"/>
      <c r="E13568" s="56"/>
      <c r="F13568" s="50"/>
      <c r="L13568" s="50"/>
      <c r="N13568" s="50"/>
      <c r="O13568" s="50"/>
      <c r="P13568" s="50"/>
    </row>
    <row r="13569" spans="1:16">
      <c r="A13569" s="50"/>
      <c r="C13569" s="50"/>
      <c r="D13569" s="50"/>
      <c r="E13569" s="56"/>
      <c r="F13569" s="50"/>
      <c r="L13569" s="50"/>
      <c r="N13569" s="50"/>
      <c r="O13569" s="50"/>
      <c r="P13569" s="50"/>
    </row>
    <row r="13570" spans="1:16">
      <c r="A13570" s="50"/>
      <c r="C13570" s="50"/>
      <c r="D13570" s="50"/>
      <c r="E13570" s="56"/>
      <c r="F13570" s="50"/>
      <c r="L13570" s="50"/>
      <c r="N13570" s="50"/>
      <c r="O13570" s="50"/>
      <c r="P13570" s="50"/>
    </row>
    <row r="13571" spans="1:16">
      <c r="A13571" s="50"/>
      <c r="C13571" s="50"/>
      <c r="D13571" s="50"/>
      <c r="E13571" s="56"/>
      <c r="F13571" s="50"/>
      <c r="L13571" s="50"/>
      <c r="N13571" s="50"/>
      <c r="O13571" s="50"/>
      <c r="P13571" s="50"/>
    </row>
    <row r="13572" spans="1:16">
      <c r="A13572" s="50"/>
      <c r="C13572" s="50"/>
      <c r="D13572" s="50"/>
      <c r="E13572" s="56"/>
      <c r="F13572" s="50"/>
      <c r="L13572" s="50"/>
      <c r="N13572" s="50"/>
      <c r="O13572" s="50"/>
      <c r="P13572" s="50"/>
    </row>
    <row r="13573" spans="1:16">
      <c r="A13573" s="50"/>
      <c r="C13573" s="50"/>
      <c r="D13573" s="50"/>
      <c r="E13573" s="56"/>
      <c r="F13573" s="50"/>
      <c r="L13573" s="50"/>
      <c r="N13573" s="50"/>
      <c r="O13573" s="50"/>
      <c r="P13573" s="50"/>
    </row>
    <row r="13574" spans="1:16">
      <c r="A13574" s="50"/>
      <c r="C13574" s="50"/>
      <c r="D13574" s="50"/>
      <c r="E13574" s="56"/>
      <c r="F13574" s="50"/>
      <c r="L13574" s="50"/>
      <c r="N13574" s="50"/>
      <c r="O13574" s="50"/>
      <c r="P13574" s="50"/>
    </row>
    <row r="13575" spans="1:16">
      <c r="A13575" s="50"/>
      <c r="C13575" s="50"/>
      <c r="D13575" s="50"/>
      <c r="E13575" s="56"/>
      <c r="F13575" s="50"/>
      <c r="L13575" s="50"/>
      <c r="N13575" s="50"/>
      <c r="O13575" s="50"/>
      <c r="P13575" s="50"/>
    </row>
    <row r="13576" spans="1:16">
      <c r="A13576" s="50"/>
      <c r="C13576" s="50"/>
      <c r="D13576" s="50"/>
      <c r="E13576" s="56"/>
      <c r="F13576" s="50"/>
      <c r="L13576" s="50"/>
      <c r="N13576" s="50"/>
      <c r="O13576" s="50"/>
      <c r="P13576" s="50"/>
    </row>
    <row r="13577" spans="1:16">
      <c r="A13577" s="50"/>
      <c r="C13577" s="50"/>
      <c r="D13577" s="50"/>
      <c r="E13577" s="56"/>
      <c r="F13577" s="50"/>
      <c r="L13577" s="50"/>
      <c r="N13577" s="50"/>
      <c r="O13577" s="50"/>
      <c r="P13577" s="50"/>
    </row>
    <row r="13578" spans="1:16">
      <c r="A13578" s="50"/>
      <c r="C13578" s="50"/>
      <c r="D13578" s="50"/>
      <c r="E13578" s="56"/>
      <c r="F13578" s="50"/>
      <c r="L13578" s="50"/>
      <c r="N13578" s="50"/>
      <c r="O13578" s="50"/>
      <c r="P13578" s="50"/>
    </row>
    <row r="13579" spans="1:16">
      <c r="A13579" s="50"/>
      <c r="C13579" s="50"/>
      <c r="D13579" s="50"/>
      <c r="E13579" s="56"/>
      <c r="F13579" s="50"/>
      <c r="L13579" s="50"/>
      <c r="N13579" s="50"/>
      <c r="O13579" s="50"/>
      <c r="P13579" s="50"/>
    </row>
    <row r="13580" spans="1:16">
      <c r="A13580" s="50"/>
      <c r="C13580" s="50"/>
      <c r="D13580" s="50"/>
      <c r="E13580" s="56"/>
      <c r="F13580" s="50"/>
      <c r="L13580" s="50"/>
      <c r="N13580" s="50"/>
      <c r="O13580" s="50"/>
      <c r="P13580" s="50"/>
    </row>
    <row r="13581" spans="1:16">
      <c r="A13581" s="50"/>
      <c r="C13581" s="50"/>
      <c r="D13581" s="50"/>
      <c r="E13581" s="56"/>
      <c r="F13581" s="50"/>
      <c r="L13581" s="50"/>
      <c r="N13581" s="50"/>
      <c r="O13581" s="50"/>
      <c r="P13581" s="50"/>
    </row>
    <row r="13582" spans="1:16">
      <c r="A13582" s="50"/>
      <c r="C13582" s="50"/>
      <c r="D13582" s="50"/>
      <c r="E13582" s="56"/>
      <c r="F13582" s="50"/>
      <c r="L13582" s="50"/>
      <c r="N13582" s="50"/>
      <c r="O13582" s="50"/>
      <c r="P13582" s="50"/>
    </row>
    <row r="13583" spans="1:16">
      <c r="A13583" s="50"/>
      <c r="C13583" s="50"/>
      <c r="D13583" s="50"/>
      <c r="E13583" s="56"/>
      <c r="F13583" s="50"/>
      <c r="L13583" s="50"/>
      <c r="N13583" s="50"/>
      <c r="O13583" s="50"/>
      <c r="P13583" s="50"/>
    </row>
    <row r="13584" spans="1:16">
      <c r="A13584" s="50"/>
      <c r="C13584" s="50"/>
      <c r="D13584" s="50"/>
      <c r="E13584" s="56"/>
      <c r="F13584" s="50"/>
      <c r="L13584" s="50"/>
      <c r="N13584" s="50"/>
      <c r="O13584" s="50"/>
      <c r="P13584" s="50"/>
    </row>
    <row r="13585" spans="1:16">
      <c r="A13585" s="50"/>
      <c r="C13585" s="50"/>
      <c r="D13585" s="50"/>
      <c r="E13585" s="56"/>
      <c r="F13585" s="50"/>
      <c r="L13585" s="50"/>
      <c r="N13585" s="50"/>
      <c r="O13585" s="50"/>
      <c r="P13585" s="50"/>
    </row>
    <row r="13586" spans="1:16">
      <c r="A13586" s="50"/>
      <c r="C13586" s="50"/>
      <c r="D13586" s="50"/>
      <c r="E13586" s="56"/>
      <c r="F13586" s="50"/>
      <c r="L13586" s="50"/>
      <c r="N13586" s="50"/>
      <c r="O13586" s="50"/>
      <c r="P13586" s="50"/>
    </row>
    <row r="13587" spans="1:16">
      <c r="A13587" s="50"/>
      <c r="C13587" s="50"/>
      <c r="D13587" s="50"/>
      <c r="E13587" s="56"/>
      <c r="F13587" s="50"/>
      <c r="L13587" s="50"/>
      <c r="N13587" s="50"/>
      <c r="O13587" s="50"/>
      <c r="P13587" s="50"/>
    </row>
    <row r="13588" spans="1:16">
      <c r="A13588" s="50"/>
      <c r="C13588" s="50"/>
      <c r="D13588" s="50"/>
      <c r="E13588" s="56"/>
      <c r="F13588" s="50"/>
      <c r="L13588" s="50"/>
      <c r="N13588" s="50"/>
      <c r="O13588" s="50"/>
      <c r="P13588" s="50"/>
    </row>
    <row r="13589" spans="1:16">
      <c r="A13589" s="50"/>
      <c r="C13589" s="50"/>
      <c r="D13589" s="50"/>
      <c r="E13589" s="56"/>
      <c r="F13589" s="50"/>
      <c r="L13589" s="50"/>
      <c r="N13589" s="50"/>
      <c r="O13589" s="50"/>
      <c r="P13589" s="50"/>
    </row>
    <row r="13590" spans="1:16">
      <c r="A13590" s="50"/>
      <c r="C13590" s="50"/>
      <c r="D13590" s="50"/>
      <c r="E13590" s="56"/>
      <c r="F13590" s="50"/>
      <c r="L13590" s="50"/>
      <c r="N13590" s="50"/>
      <c r="O13590" s="50"/>
      <c r="P13590" s="50"/>
    </row>
    <row r="13591" spans="1:16">
      <c r="A13591" s="50"/>
      <c r="C13591" s="50"/>
      <c r="D13591" s="50"/>
      <c r="E13591" s="56"/>
      <c r="F13591" s="50"/>
      <c r="L13591" s="50"/>
      <c r="N13591" s="50"/>
      <c r="O13591" s="50"/>
      <c r="P13591" s="50"/>
    </row>
    <row r="13592" spans="1:16">
      <c r="A13592" s="50"/>
      <c r="C13592" s="50"/>
      <c r="D13592" s="50"/>
      <c r="E13592" s="56"/>
      <c r="F13592" s="50"/>
      <c r="L13592" s="50"/>
      <c r="N13592" s="50"/>
      <c r="O13592" s="50"/>
      <c r="P13592" s="50"/>
    </row>
    <row r="13593" spans="1:16">
      <c r="A13593" s="50"/>
      <c r="C13593" s="50"/>
      <c r="D13593" s="50"/>
      <c r="E13593" s="56"/>
      <c r="F13593" s="50"/>
      <c r="L13593" s="50"/>
      <c r="N13593" s="50"/>
      <c r="O13593" s="50"/>
      <c r="P13593" s="50"/>
    </row>
    <row r="13594" spans="1:16">
      <c r="A13594" s="50"/>
      <c r="C13594" s="50"/>
      <c r="D13594" s="50"/>
      <c r="E13594" s="56"/>
      <c r="F13594" s="50"/>
      <c r="L13594" s="50"/>
      <c r="N13594" s="50"/>
      <c r="O13594" s="50"/>
      <c r="P13594" s="50"/>
    </row>
    <row r="13595" spans="1:16">
      <c r="A13595" s="50"/>
      <c r="C13595" s="50"/>
      <c r="D13595" s="50"/>
      <c r="E13595" s="56"/>
      <c r="F13595" s="50"/>
      <c r="L13595" s="50"/>
      <c r="N13595" s="50"/>
      <c r="O13595" s="50"/>
      <c r="P13595" s="50"/>
    </row>
    <row r="13596" spans="1:16">
      <c r="A13596" s="50"/>
      <c r="C13596" s="50"/>
      <c r="D13596" s="50"/>
      <c r="E13596" s="56"/>
      <c r="F13596" s="50"/>
      <c r="L13596" s="50"/>
      <c r="N13596" s="50"/>
      <c r="O13596" s="50"/>
      <c r="P13596" s="50"/>
    </row>
    <row r="13597" spans="1:16">
      <c r="A13597" s="50"/>
      <c r="C13597" s="50"/>
      <c r="D13597" s="50"/>
      <c r="E13597" s="56"/>
      <c r="F13597" s="50"/>
      <c r="L13597" s="50"/>
      <c r="N13597" s="50"/>
      <c r="O13597" s="50"/>
      <c r="P13597" s="50"/>
    </row>
    <row r="13598" spans="1:16">
      <c r="A13598" s="50"/>
      <c r="C13598" s="50"/>
      <c r="D13598" s="50"/>
      <c r="E13598" s="56"/>
      <c r="F13598" s="50"/>
      <c r="L13598" s="50"/>
      <c r="N13598" s="50"/>
      <c r="O13598" s="50"/>
      <c r="P13598" s="50"/>
    </row>
    <row r="13599" spans="1:16">
      <c r="A13599" s="50"/>
      <c r="C13599" s="50"/>
      <c r="D13599" s="50"/>
      <c r="E13599" s="56"/>
      <c r="F13599" s="50"/>
      <c r="L13599" s="50"/>
      <c r="N13599" s="50"/>
      <c r="O13599" s="50"/>
      <c r="P13599" s="50"/>
    </row>
    <row r="13600" spans="1:16">
      <c r="A13600" s="50"/>
      <c r="C13600" s="50"/>
      <c r="D13600" s="50"/>
      <c r="E13600" s="56"/>
      <c r="F13600" s="50"/>
      <c r="L13600" s="50"/>
      <c r="N13600" s="50"/>
      <c r="O13600" s="50"/>
      <c r="P13600" s="50"/>
    </row>
    <row r="13601" spans="1:16">
      <c r="A13601" s="50"/>
      <c r="C13601" s="50"/>
      <c r="D13601" s="50"/>
      <c r="E13601" s="56"/>
      <c r="F13601" s="50"/>
      <c r="L13601" s="50"/>
      <c r="N13601" s="50"/>
      <c r="O13601" s="50"/>
      <c r="P13601" s="50"/>
    </row>
    <row r="13602" spans="1:16">
      <c r="A13602" s="50"/>
      <c r="C13602" s="50"/>
      <c r="D13602" s="50"/>
      <c r="E13602" s="56"/>
      <c r="F13602" s="50"/>
      <c r="L13602" s="50"/>
      <c r="N13602" s="50"/>
      <c r="O13602" s="50"/>
      <c r="P13602" s="50"/>
    </row>
    <row r="13603" spans="1:16">
      <c r="A13603" s="50"/>
      <c r="C13603" s="50"/>
      <c r="D13603" s="50"/>
      <c r="E13603" s="56"/>
      <c r="F13603" s="50"/>
      <c r="L13603" s="50"/>
      <c r="N13603" s="50"/>
      <c r="O13603" s="50"/>
      <c r="P13603" s="50"/>
    </row>
    <row r="13604" spans="1:16">
      <c r="A13604" s="50"/>
      <c r="C13604" s="50"/>
      <c r="D13604" s="50"/>
      <c r="E13604" s="56"/>
      <c r="F13604" s="50"/>
      <c r="L13604" s="50"/>
      <c r="N13604" s="50"/>
      <c r="O13604" s="50"/>
      <c r="P13604" s="50"/>
    </row>
    <row r="13605" spans="1:16">
      <c r="A13605" s="50"/>
      <c r="C13605" s="50"/>
      <c r="D13605" s="50"/>
      <c r="E13605" s="56"/>
      <c r="F13605" s="50"/>
      <c r="L13605" s="50"/>
      <c r="N13605" s="50"/>
      <c r="O13605" s="50"/>
      <c r="P13605" s="50"/>
    </row>
    <row r="13606" spans="1:16">
      <c r="A13606" s="50"/>
      <c r="C13606" s="50"/>
      <c r="D13606" s="50"/>
      <c r="E13606" s="56"/>
      <c r="F13606" s="50"/>
      <c r="L13606" s="50"/>
      <c r="N13606" s="50"/>
      <c r="O13606" s="50"/>
      <c r="P13606" s="50"/>
    </row>
    <row r="13607" spans="1:16">
      <c r="A13607" s="50"/>
      <c r="C13607" s="50"/>
      <c r="D13607" s="50"/>
      <c r="E13607" s="56"/>
      <c r="F13607" s="50"/>
      <c r="L13607" s="50"/>
      <c r="N13607" s="50"/>
      <c r="O13607" s="50"/>
      <c r="P13607" s="50"/>
    </row>
    <row r="13608" spans="1:16">
      <c r="A13608" s="50"/>
      <c r="C13608" s="50"/>
      <c r="D13608" s="50"/>
      <c r="E13608" s="56"/>
      <c r="F13608" s="50"/>
      <c r="L13608" s="50"/>
      <c r="N13608" s="50"/>
      <c r="O13608" s="50"/>
      <c r="P13608" s="50"/>
    </row>
    <row r="13609" spans="1:16">
      <c r="A13609" s="50"/>
      <c r="C13609" s="50"/>
      <c r="D13609" s="50"/>
      <c r="E13609" s="56"/>
      <c r="F13609" s="50"/>
      <c r="L13609" s="50"/>
      <c r="N13609" s="50"/>
      <c r="O13609" s="50"/>
      <c r="P13609" s="50"/>
    </row>
    <row r="13610" spans="1:16">
      <c r="A13610" s="50"/>
      <c r="C13610" s="50"/>
      <c r="D13610" s="50"/>
      <c r="E13610" s="56"/>
      <c r="F13610" s="50"/>
      <c r="L13610" s="50"/>
      <c r="N13610" s="50"/>
      <c r="O13610" s="50"/>
      <c r="P13610" s="50"/>
    </row>
    <row r="13611" spans="1:16">
      <c r="A13611" s="50"/>
      <c r="C13611" s="50"/>
      <c r="D13611" s="50"/>
      <c r="E13611" s="56"/>
      <c r="F13611" s="50"/>
      <c r="L13611" s="50"/>
      <c r="N13611" s="50"/>
      <c r="O13611" s="50"/>
      <c r="P13611" s="50"/>
    </row>
    <row r="13612" spans="1:16">
      <c r="A13612" s="50"/>
      <c r="C13612" s="50"/>
      <c r="D13612" s="50"/>
      <c r="E13612" s="56"/>
      <c r="F13612" s="50"/>
      <c r="L13612" s="50"/>
      <c r="N13612" s="50"/>
      <c r="O13612" s="50"/>
      <c r="P13612" s="50"/>
    </row>
    <row r="13613" spans="1:16">
      <c r="A13613" s="50"/>
      <c r="C13613" s="50"/>
      <c r="D13613" s="50"/>
      <c r="E13613" s="56"/>
      <c r="F13613" s="50"/>
      <c r="L13613" s="50"/>
      <c r="N13613" s="50"/>
      <c r="O13613" s="50"/>
      <c r="P13613" s="50"/>
    </row>
    <row r="13614" spans="1:16">
      <c r="A13614" s="50"/>
      <c r="C13614" s="50"/>
      <c r="D13614" s="50"/>
      <c r="E13614" s="56"/>
      <c r="F13614" s="50"/>
      <c r="L13614" s="50"/>
      <c r="N13614" s="50"/>
      <c r="O13614" s="50"/>
      <c r="P13614" s="50"/>
    </row>
    <row r="13615" spans="1:16">
      <c r="A13615" s="50"/>
      <c r="C13615" s="50"/>
      <c r="D13615" s="50"/>
      <c r="E13615" s="56"/>
      <c r="F13615" s="50"/>
      <c r="L13615" s="50"/>
      <c r="N13615" s="50"/>
      <c r="O13615" s="50"/>
      <c r="P13615" s="50"/>
    </row>
    <row r="13616" spans="1:16">
      <c r="A13616" s="50"/>
      <c r="C13616" s="50"/>
      <c r="D13616" s="50"/>
      <c r="E13616" s="56"/>
      <c r="F13616" s="50"/>
      <c r="L13616" s="50"/>
      <c r="N13616" s="50"/>
      <c r="O13616" s="50"/>
      <c r="P13616" s="50"/>
    </row>
    <row r="13617" spans="1:16">
      <c r="A13617" s="50"/>
      <c r="C13617" s="50"/>
      <c r="D13617" s="50"/>
      <c r="E13617" s="56"/>
      <c r="F13617" s="50"/>
      <c r="L13617" s="50"/>
      <c r="N13617" s="50"/>
      <c r="O13617" s="50"/>
      <c r="P13617" s="50"/>
    </row>
    <row r="13618" spans="1:16">
      <c r="A13618" s="50"/>
      <c r="C13618" s="50"/>
      <c r="D13618" s="50"/>
      <c r="E13618" s="56"/>
      <c r="F13618" s="50"/>
      <c r="L13618" s="50"/>
      <c r="N13618" s="50"/>
      <c r="O13618" s="50"/>
      <c r="P13618" s="50"/>
    </row>
    <row r="13619" spans="1:16">
      <c r="A13619" s="50"/>
      <c r="C13619" s="50"/>
      <c r="D13619" s="50"/>
      <c r="E13619" s="56"/>
      <c r="F13619" s="50"/>
      <c r="L13619" s="50"/>
      <c r="N13619" s="50"/>
      <c r="O13619" s="50"/>
      <c r="P13619" s="50"/>
    </row>
    <row r="13620" spans="1:16">
      <c r="A13620" s="50"/>
      <c r="C13620" s="50"/>
      <c r="D13620" s="50"/>
      <c r="E13620" s="56"/>
      <c r="F13620" s="50"/>
      <c r="L13620" s="50"/>
      <c r="N13620" s="50"/>
      <c r="O13620" s="50"/>
      <c r="P13620" s="50"/>
    </row>
    <row r="13621" spans="1:16">
      <c r="A13621" s="50"/>
      <c r="C13621" s="50"/>
      <c r="D13621" s="50"/>
      <c r="E13621" s="56"/>
      <c r="F13621" s="50"/>
      <c r="L13621" s="50"/>
      <c r="N13621" s="50"/>
      <c r="O13621" s="50"/>
      <c r="P13621" s="50"/>
    </row>
    <row r="13622" spans="1:16">
      <c r="A13622" s="50"/>
      <c r="C13622" s="50"/>
      <c r="D13622" s="50"/>
      <c r="E13622" s="56"/>
      <c r="F13622" s="50"/>
      <c r="L13622" s="50"/>
      <c r="N13622" s="50"/>
      <c r="O13622" s="50"/>
      <c r="P13622" s="50"/>
    </row>
    <row r="13623" spans="1:16">
      <c r="A13623" s="50"/>
      <c r="C13623" s="50"/>
      <c r="D13623" s="50"/>
      <c r="E13623" s="56"/>
      <c r="F13623" s="50"/>
      <c r="L13623" s="50"/>
      <c r="N13623" s="50"/>
      <c r="O13623" s="50"/>
      <c r="P13623" s="50"/>
    </row>
    <row r="13624" spans="1:16">
      <c r="A13624" s="50"/>
      <c r="C13624" s="50"/>
      <c r="D13624" s="50"/>
      <c r="E13624" s="56"/>
      <c r="F13624" s="50"/>
      <c r="L13624" s="50"/>
      <c r="N13624" s="50"/>
      <c r="O13624" s="50"/>
      <c r="P13624" s="50"/>
    </row>
    <row r="13625" spans="1:16">
      <c r="A13625" s="50"/>
      <c r="C13625" s="50"/>
      <c r="D13625" s="50"/>
      <c r="E13625" s="56"/>
      <c r="F13625" s="50"/>
      <c r="L13625" s="50"/>
      <c r="N13625" s="50"/>
      <c r="O13625" s="50"/>
      <c r="P13625" s="50"/>
    </row>
    <row r="13626" spans="1:16">
      <c r="A13626" s="50"/>
      <c r="C13626" s="50"/>
      <c r="D13626" s="50"/>
      <c r="E13626" s="56"/>
      <c r="F13626" s="50"/>
      <c r="L13626" s="50"/>
      <c r="N13626" s="50"/>
      <c r="O13626" s="50"/>
      <c r="P13626" s="50"/>
    </row>
    <row r="13627" spans="1:16">
      <c r="A13627" s="50"/>
      <c r="C13627" s="50"/>
      <c r="D13627" s="50"/>
      <c r="E13627" s="56"/>
      <c r="F13627" s="50"/>
      <c r="L13627" s="50"/>
      <c r="N13627" s="50"/>
      <c r="O13627" s="50"/>
      <c r="P13627" s="50"/>
    </row>
    <row r="13628" spans="1:16">
      <c r="A13628" s="50"/>
      <c r="C13628" s="50"/>
      <c r="D13628" s="50"/>
      <c r="E13628" s="56"/>
      <c r="F13628" s="50"/>
      <c r="L13628" s="50"/>
      <c r="N13628" s="50"/>
      <c r="O13628" s="50"/>
      <c r="P13628" s="50"/>
    </row>
    <row r="13629" spans="1:16">
      <c r="A13629" s="50"/>
      <c r="C13629" s="50"/>
      <c r="D13629" s="50"/>
      <c r="E13629" s="56"/>
      <c r="F13629" s="50"/>
      <c r="L13629" s="50"/>
      <c r="N13629" s="50"/>
      <c r="O13629" s="50"/>
      <c r="P13629" s="50"/>
    </row>
    <row r="13630" spans="1:16">
      <c r="A13630" s="50"/>
      <c r="C13630" s="50"/>
      <c r="D13630" s="50"/>
      <c r="E13630" s="56"/>
      <c r="F13630" s="50"/>
      <c r="L13630" s="50"/>
      <c r="N13630" s="50"/>
      <c r="O13630" s="50"/>
      <c r="P13630" s="50"/>
    </row>
    <row r="13631" spans="1:16">
      <c r="A13631" s="50"/>
      <c r="C13631" s="50"/>
      <c r="D13631" s="50"/>
      <c r="E13631" s="56"/>
      <c r="F13631" s="50"/>
      <c r="L13631" s="50"/>
      <c r="N13631" s="50"/>
      <c r="O13631" s="50"/>
      <c r="P13631" s="50"/>
    </row>
    <row r="13632" spans="1:16">
      <c r="A13632" s="50"/>
      <c r="C13632" s="50"/>
      <c r="D13632" s="50"/>
      <c r="E13632" s="56"/>
      <c r="F13632" s="50"/>
      <c r="L13632" s="50"/>
      <c r="N13632" s="50"/>
      <c r="O13632" s="50"/>
      <c r="P13632" s="50"/>
    </row>
    <row r="13633" spans="1:16">
      <c r="A13633" s="50"/>
      <c r="C13633" s="50"/>
      <c r="D13633" s="50"/>
      <c r="E13633" s="56"/>
      <c r="F13633" s="50"/>
      <c r="L13633" s="50"/>
      <c r="N13633" s="50"/>
      <c r="O13633" s="50"/>
      <c r="P13633" s="50"/>
    </row>
    <row r="13634" spans="1:16">
      <c r="A13634" s="50"/>
      <c r="C13634" s="50"/>
      <c r="D13634" s="50"/>
      <c r="E13634" s="56"/>
      <c r="F13634" s="50"/>
      <c r="L13634" s="50"/>
      <c r="N13634" s="50"/>
      <c r="O13634" s="50"/>
      <c r="P13634" s="50"/>
    </row>
    <row r="13635" spans="1:16">
      <c r="A13635" s="50"/>
      <c r="C13635" s="50"/>
      <c r="D13635" s="50"/>
      <c r="E13635" s="56"/>
      <c r="F13635" s="50"/>
      <c r="L13635" s="50"/>
      <c r="N13635" s="50"/>
      <c r="O13635" s="50"/>
      <c r="P13635" s="50"/>
    </row>
    <row r="13636" spans="1:16">
      <c r="A13636" s="50"/>
      <c r="C13636" s="50"/>
      <c r="D13636" s="50"/>
      <c r="E13636" s="56"/>
      <c r="F13636" s="50"/>
      <c r="L13636" s="50"/>
      <c r="N13636" s="50"/>
      <c r="O13636" s="50"/>
      <c r="P13636" s="50"/>
    </row>
    <row r="13637" spans="1:16">
      <c r="A13637" s="50"/>
      <c r="C13637" s="50"/>
      <c r="D13637" s="50"/>
      <c r="E13637" s="56"/>
      <c r="F13637" s="50"/>
      <c r="L13637" s="50"/>
      <c r="N13637" s="50"/>
      <c r="O13637" s="50"/>
      <c r="P13637" s="50"/>
    </row>
    <row r="13638" spans="1:16">
      <c r="A13638" s="50"/>
      <c r="C13638" s="50"/>
      <c r="D13638" s="50"/>
      <c r="E13638" s="56"/>
      <c r="F13638" s="50"/>
      <c r="L13638" s="50"/>
      <c r="N13638" s="50"/>
      <c r="O13638" s="50"/>
      <c r="P13638" s="50"/>
    </row>
    <row r="13639" spans="1:16">
      <c r="A13639" s="50"/>
      <c r="C13639" s="50"/>
      <c r="D13639" s="50"/>
      <c r="E13639" s="56"/>
      <c r="F13639" s="50"/>
      <c r="L13639" s="50"/>
      <c r="N13639" s="50"/>
      <c r="O13639" s="50"/>
      <c r="P13639" s="50"/>
    </row>
    <row r="13640" spans="1:16">
      <c r="A13640" s="50"/>
      <c r="C13640" s="50"/>
      <c r="D13640" s="50"/>
      <c r="E13640" s="56"/>
      <c r="F13640" s="50"/>
      <c r="L13640" s="50"/>
      <c r="N13640" s="50"/>
      <c r="O13640" s="50"/>
      <c r="P13640" s="50"/>
    </row>
    <row r="13641" spans="1:16">
      <c r="A13641" s="50"/>
      <c r="C13641" s="50"/>
      <c r="D13641" s="50"/>
      <c r="E13641" s="56"/>
      <c r="F13641" s="50"/>
      <c r="L13641" s="50"/>
      <c r="N13641" s="50"/>
      <c r="O13641" s="50"/>
      <c r="P13641" s="50"/>
    </row>
    <row r="13642" spans="1:16">
      <c r="A13642" s="50"/>
      <c r="C13642" s="50"/>
      <c r="D13642" s="50"/>
      <c r="E13642" s="56"/>
      <c r="F13642" s="50"/>
      <c r="L13642" s="50"/>
      <c r="N13642" s="50"/>
      <c r="O13642" s="50"/>
      <c r="P13642" s="50"/>
    </row>
    <row r="13643" spans="1:16">
      <c r="A13643" s="50"/>
      <c r="C13643" s="50"/>
      <c r="D13643" s="50"/>
      <c r="E13643" s="56"/>
      <c r="F13643" s="50"/>
      <c r="L13643" s="50"/>
      <c r="N13643" s="50"/>
      <c r="O13643" s="50"/>
      <c r="P13643" s="50"/>
    </row>
    <row r="13644" spans="1:16">
      <c r="A13644" s="50"/>
      <c r="C13644" s="50"/>
      <c r="D13644" s="50"/>
      <c r="E13644" s="56"/>
      <c r="F13644" s="50"/>
      <c r="L13644" s="50"/>
      <c r="N13644" s="50"/>
      <c r="O13644" s="50"/>
      <c r="P13644" s="50"/>
    </row>
    <row r="13645" spans="1:16">
      <c r="A13645" s="50"/>
      <c r="C13645" s="50"/>
      <c r="D13645" s="50"/>
      <c r="E13645" s="56"/>
      <c r="F13645" s="50"/>
      <c r="L13645" s="50"/>
      <c r="N13645" s="50"/>
      <c r="O13645" s="50"/>
      <c r="P13645" s="50"/>
    </row>
    <row r="13646" spans="1:16">
      <c r="A13646" s="50"/>
      <c r="C13646" s="50"/>
      <c r="D13646" s="50"/>
      <c r="E13646" s="56"/>
      <c r="F13646" s="50"/>
      <c r="L13646" s="50"/>
      <c r="N13646" s="50"/>
      <c r="O13646" s="50"/>
      <c r="P13646" s="50"/>
    </row>
    <row r="13647" spans="1:16">
      <c r="A13647" s="50"/>
      <c r="C13647" s="50"/>
      <c r="D13647" s="50"/>
      <c r="E13647" s="56"/>
      <c r="F13647" s="50"/>
      <c r="L13647" s="50"/>
      <c r="N13647" s="50"/>
      <c r="O13647" s="50"/>
      <c r="P13647" s="50"/>
    </row>
    <row r="13648" spans="1:16">
      <c r="A13648" s="50"/>
      <c r="C13648" s="50"/>
      <c r="D13648" s="50"/>
      <c r="E13648" s="56"/>
      <c r="F13648" s="50"/>
      <c r="L13648" s="50"/>
      <c r="N13648" s="50"/>
      <c r="O13648" s="50"/>
      <c r="P13648" s="50"/>
    </row>
    <row r="13649" spans="1:16">
      <c r="A13649" s="50"/>
      <c r="C13649" s="50"/>
      <c r="D13649" s="50"/>
      <c r="E13649" s="56"/>
      <c r="F13649" s="50"/>
      <c r="L13649" s="50"/>
      <c r="N13649" s="50"/>
      <c r="O13649" s="50"/>
      <c r="P13649" s="50"/>
    </row>
    <row r="13650" spans="1:16">
      <c r="A13650" s="50"/>
      <c r="C13650" s="50"/>
      <c r="D13650" s="50"/>
      <c r="E13650" s="56"/>
      <c r="F13650" s="50"/>
      <c r="L13650" s="50"/>
      <c r="N13650" s="50"/>
      <c r="O13650" s="50"/>
      <c r="P13650" s="50"/>
    </row>
    <row r="13651" spans="1:16">
      <c r="A13651" s="50"/>
      <c r="C13651" s="50"/>
      <c r="D13651" s="50"/>
      <c r="E13651" s="56"/>
      <c r="F13651" s="50"/>
      <c r="L13651" s="50"/>
      <c r="N13651" s="50"/>
      <c r="O13651" s="50"/>
      <c r="P13651" s="50"/>
    </row>
    <row r="13652" spans="1:16">
      <c r="A13652" s="50"/>
      <c r="C13652" s="50"/>
      <c r="D13652" s="50"/>
      <c r="E13652" s="56"/>
      <c r="F13652" s="50"/>
      <c r="L13652" s="50"/>
      <c r="N13652" s="50"/>
      <c r="O13652" s="50"/>
      <c r="P13652" s="50"/>
    </row>
    <row r="13653" spans="1:16">
      <c r="A13653" s="50"/>
      <c r="C13653" s="50"/>
      <c r="D13653" s="50"/>
      <c r="E13653" s="56"/>
      <c r="F13653" s="50"/>
      <c r="L13653" s="50"/>
      <c r="N13653" s="50"/>
      <c r="O13653" s="50"/>
      <c r="P13653" s="50"/>
    </row>
    <row r="13654" spans="1:16">
      <c r="A13654" s="50"/>
      <c r="C13654" s="50"/>
      <c r="D13654" s="50"/>
      <c r="E13654" s="56"/>
      <c r="F13654" s="50"/>
      <c r="L13654" s="50"/>
      <c r="N13654" s="50"/>
      <c r="O13654" s="50"/>
      <c r="P13654" s="50"/>
    </row>
    <row r="13655" spans="1:16">
      <c r="A13655" s="50"/>
      <c r="C13655" s="50"/>
      <c r="D13655" s="50"/>
      <c r="E13655" s="56"/>
      <c r="F13655" s="50"/>
      <c r="L13655" s="50"/>
      <c r="N13655" s="50"/>
      <c r="O13655" s="50"/>
      <c r="P13655" s="50"/>
    </row>
    <row r="13656" spans="1:16">
      <c r="A13656" s="50"/>
      <c r="C13656" s="50"/>
      <c r="D13656" s="50"/>
      <c r="E13656" s="56"/>
      <c r="F13656" s="50"/>
      <c r="L13656" s="50"/>
      <c r="N13656" s="50"/>
      <c r="O13656" s="50"/>
      <c r="P13656" s="50"/>
    </row>
    <row r="13657" spans="1:16">
      <c r="A13657" s="50"/>
      <c r="C13657" s="50"/>
      <c r="D13657" s="50"/>
      <c r="E13657" s="56"/>
      <c r="F13657" s="50"/>
      <c r="L13657" s="50"/>
      <c r="N13657" s="50"/>
      <c r="O13657" s="50"/>
      <c r="P13657" s="50"/>
    </row>
    <row r="13658" spans="1:16">
      <c r="A13658" s="50"/>
      <c r="C13658" s="50"/>
      <c r="D13658" s="50"/>
      <c r="E13658" s="56"/>
      <c r="F13658" s="50"/>
      <c r="L13658" s="50"/>
      <c r="N13658" s="50"/>
      <c r="O13658" s="50"/>
      <c r="P13658" s="50"/>
    </row>
    <row r="13659" spans="1:16">
      <c r="A13659" s="50"/>
      <c r="C13659" s="50"/>
      <c r="D13659" s="50"/>
      <c r="E13659" s="56"/>
      <c r="F13659" s="50"/>
      <c r="L13659" s="50"/>
      <c r="N13659" s="50"/>
      <c r="O13659" s="50"/>
      <c r="P13659" s="50"/>
    </row>
    <row r="13660" spans="1:16">
      <c r="A13660" s="50"/>
      <c r="C13660" s="50"/>
      <c r="D13660" s="50"/>
      <c r="E13660" s="56"/>
      <c r="F13660" s="50"/>
      <c r="L13660" s="50"/>
      <c r="N13660" s="50"/>
      <c r="O13660" s="50"/>
      <c r="P13660" s="50"/>
    </row>
    <row r="13661" spans="1:16">
      <c r="A13661" s="50"/>
      <c r="C13661" s="50"/>
      <c r="D13661" s="50"/>
      <c r="E13661" s="56"/>
      <c r="F13661" s="50"/>
      <c r="L13661" s="50"/>
      <c r="N13661" s="50"/>
      <c r="O13661" s="50"/>
      <c r="P13661" s="50"/>
    </row>
    <row r="13662" spans="1:16">
      <c r="A13662" s="50"/>
      <c r="C13662" s="50"/>
      <c r="D13662" s="50"/>
      <c r="E13662" s="56"/>
      <c r="F13662" s="50"/>
      <c r="L13662" s="50"/>
      <c r="N13662" s="50"/>
      <c r="O13662" s="50"/>
      <c r="P13662" s="50"/>
    </row>
    <row r="13663" spans="1:16">
      <c r="A13663" s="50"/>
      <c r="C13663" s="50"/>
      <c r="D13663" s="50"/>
      <c r="E13663" s="56"/>
      <c r="F13663" s="50"/>
      <c r="L13663" s="50"/>
      <c r="N13663" s="50"/>
      <c r="O13663" s="50"/>
      <c r="P13663" s="50"/>
    </row>
    <row r="13664" spans="1:16">
      <c r="A13664" s="50"/>
      <c r="C13664" s="50"/>
      <c r="D13664" s="50"/>
      <c r="E13664" s="56"/>
      <c r="F13664" s="50"/>
      <c r="L13664" s="50"/>
      <c r="N13664" s="50"/>
      <c r="O13664" s="50"/>
      <c r="P13664" s="50"/>
    </row>
    <row r="13665" spans="1:16">
      <c r="A13665" s="50"/>
      <c r="C13665" s="50"/>
      <c r="D13665" s="50"/>
      <c r="E13665" s="56"/>
      <c r="F13665" s="50"/>
      <c r="L13665" s="50"/>
      <c r="N13665" s="50"/>
      <c r="O13665" s="50"/>
      <c r="P13665" s="50"/>
    </row>
    <row r="13666" spans="1:16">
      <c r="A13666" s="50"/>
      <c r="C13666" s="50"/>
      <c r="D13666" s="50"/>
      <c r="E13666" s="56"/>
      <c r="F13666" s="50"/>
      <c r="L13666" s="50"/>
      <c r="N13666" s="50"/>
      <c r="O13666" s="50"/>
      <c r="P13666" s="50"/>
    </row>
    <row r="13667" spans="1:16">
      <c r="A13667" s="50"/>
      <c r="C13667" s="50"/>
      <c r="D13667" s="50"/>
      <c r="E13667" s="56"/>
      <c r="F13667" s="50"/>
      <c r="L13667" s="50"/>
      <c r="N13667" s="50"/>
      <c r="O13667" s="50"/>
      <c r="P13667" s="50"/>
    </row>
    <row r="13668" spans="1:16">
      <c r="A13668" s="50"/>
      <c r="C13668" s="50"/>
      <c r="D13668" s="50"/>
      <c r="E13668" s="56"/>
      <c r="F13668" s="50"/>
      <c r="L13668" s="50"/>
      <c r="N13668" s="50"/>
      <c r="O13668" s="50"/>
      <c r="P13668" s="50"/>
    </row>
    <row r="13669" spans="1:16">
      <c r="A13669" s="50"/>
      <c r="C13669" s="50"/>
      <c r="D13669" s="50"/>
      <c r="E13669" s="56"/>
      <c r="F13669" s="50"/>
      <c r="L13669" s="50"/>
      <c r="N13669" s="50"/>
      <c r="O13669" s="50"/>
      <c r="P13669" s="50"/>
    </row>
    <row r="13670" spans="1:16">
      <c r="A13670" s="50"/>
      <c r="C13670" s="50"/>
      <c r="D13670" s="50"/>
      <c r="E13670" s="56"/>
      <c r="F13670" s="50"/>
      <c r="L13670" s="50"/>
      <c r="N13670" s="50"/>
      <c r="O13670" s="50"/>
      <c r="P13670" s="50"/>
    </row>
    <row r="13671" spans="1:16">
      <c r="A13671" s="50"/>
      <c r="C13671" s="50"/>
      <c r="D13671" s="50"/>
      <c r="E13671" s="56"/>
      <c r="F13671" s="50"/>
      <c r="L13671" s="50"/>
      <c r="N13671" s="50"/>
      <c r="O13671" s="50"/>
      <c r="P13671" s="50"/>
    </row>
    <row r="13672" spans="1:16">
      <c r="A13672" s="50"/>
      <c r="C13672" s="50"/>
      <c r="D13672" s="50"/>
      <c r="E13672" s="56"/>
      <c r="F13672" s="50"/>
      <c r="L13672" s="50"/>
      <c r="N13672" s="50"/>
      <c r="O13672" s="50"/>
      <c r="P13672" s="50"/>
    </row>
    <row r="13673" spans="1:16">
      <c r="A13673" s="50"/>
      <c r="C13673" s="50"/>
      <c r="D13673" s="50"/>
      <c r="E13673" s="56"/>
      <c r="F13673" s="50"/>
      <c r="L13673" s="50"/>
      <c r="N13673" s="50"/>
      <c r="O13673" s="50"/>
      <c r="P13673" s="50"/>
    </row>
    <row r="13674" spans="1:16">
      <c r="A13674" s="50"/>
      <c r="C13674" s="50"/>
      <c r="D13674" s="50"/>
      <c r="E13674" s="56"/>
      <c r="F13674" s="50"/>
      <c r="L13674" s="50"/>
      <c r="N13674" s="50"/>
      <c r="O13674" s="50"/>
      <c r="P13674" s="50"/>
    </row>
    <row r="13675" spans="1:16">
      <c r="A13675" s="50"/>
      <c r="C13675" s="50"/>
      <c r="D13675" s="50"/>
      <c r="E13675" s="56"/>
      <c r="F13675" s="50"/>
      <c r="L13675" s="50"/>
      <c r="N13675" s="50"/>
      <c r="O13675" s="50"/>
      <c r="P13675" s="50"/>
    </row>
    <row r="13676" spans="1:16">
      <c r="A13676" s="50"/>
      <c r="C13676" s="50"/>
      <c r="D13676" s="50"/>
      <c r="E13676" s="56"/>
      <c r="F13676" s="50"/>
      <c r="L13676" s="50"/>
      <c r="N13676" s="50"/>
      <c r="O13676" s="50"/>
      <c r="P13676" s="50"/>
    </row>
    <row r="13677" spans="1:16">
      <c r="A13677" s="50"/>
      <c r="C13677" s="50"/>
      <c r="D13677" s="50"/>
      <c r="E13677" s="56"/>
      <c r="F13677" s="50"/>
      <c r="L13677" s="50"/>
      <c r="N13677" s="50"/>
      <c r="O13677" s="50"/>
      <c r="P13677" s="50"/>
    </row>
    <row r="13678" spans="1:16">
      <c r="A13678" s="50"/>
      <c r="C13678" s="50"/>
      <c r="D13678" s="50"/>
      <c r="E13678" s="56"/>
      <c r="F13678" s="50"/>
      <c r="L13678" s="50"/>
      <c r="N13678" s="50"/>
      <c r="O13678" s="50"/>
      <c r="P13678" s="50"/>
    </row>
    <row r="13679" spans="1:16">
      <c r="A13679" s="50"/>
      <c r="C13679" s="50"/>
      <c r="D13679" s="50"/>
      <c r="E13679" s="56"/>
      <c r="F13679" s="50"/>
      <c r="L13679" s="50"/>
      <c r="N13679" s="50"/>
      <c r="O13679" s="50"/>
      <c r="P13679" s="50"/>
    </row>
    <row r="13680" spans="1:16">
      <c r="A13680" s="50"/>
      <c r="C13680" s="50"/>
      <c r="D13680" s="50"/>
      <c r="E13680" s="56"/>
      <c r="F13680" s="50"/>
      <c r="L13680" s="50"/>
      <c r="N13680" s="50"/>
      <c r="O13680" s="50"/>
      <c r="P13680" s="50"/>
    </row>
    <row r="13681" spans="1:16">
      <c r="A13681" s="50"/>
      <c r="C13681" s="50"/>
      <c r="D13681" s="50"/>
      <c r="E13681" s="56"/>
      <c r="F13681" s="50"/>
      <c r="L13681" s="50"/>
      <c r="N13681" s="50"/>
      <c r="O13681" s="50"/>
      <c r="P13681" s="50"/>
    </row>
    <row r="13682" spans="1:16">
      <c r="A13682" s="50"/>
      <c r="C13682" s="50"/>
      <c r="D13682" s="50"/>
      <c r="E13682" s="56"/>
      <c r="F13682" s="50"/>
      <c r="L13682" s="50"/>
      <c r="N13682" s="50"/>
      <c r="O13682" s="50"/>
      <c r="P13682" s="50"/>
    </row>
    <row r="13683" spans="1:16">
      <c r="A13683" s="50"/>
      <c r="C13683" s="50"/>
      <c r="D13683" s="50"/>
      <c r="E13683" s="56"/>
      <c r="F13683" s="50"/>
      <c r="L13683" s="50"/>
      <c r="N13683" s="50"/>
      <c r="O13683" s="50"/>
      <c r="P13683" s="50"/>
    </row>
    <row r="13684" spans="1:16">
      <c r="A13684" s="50"/>
      <c r="C13684" s="50"/>
      <c r="D13684" s="50"/>
      <c r="E13684" s="56"/>
      <c r="F13684" s="50"/>
      <c r="L13684" s="50"/>
      <c r="N13684" s="50"/>
      <c r="O13684" s="50"/>
      <c r="P13684" s="50"/>
    </row>
    <row r="13685" spans="1:16">
      <c r="A13685" s="50"/>
      <c r="C13685" s="50"/>
      <c r="D13685" s="50"/>
      <c r="E13685" s="56"/>
      <c r="F13685" s="50"/>
      <c r="L13685" s="50"/>
      <c r="N13685" s="50"/>
      <c r="O13685" s="50"/>
      <c r="P13685" s="50"/>
    </row>
    <row r="13686" spans="1:16">
      <c r="A13686" s="50"/>
      <c r="C13686" s="50"/>
      <c r="D13686" s="50"/>
      <c r="E13686" s="56"/>
      <c r="F13686" s="50"/>
      <c r="L13686" s="50"/>
      <c r="N13686" s="50"/>
      <c r="O13686" s="50"/>
      <c r="P13686" s="50"/>
    </row>
    <row r="13687" spans="1:16">
      <c r="A13687" s="50"/>
      <c r="C13687" s="50"/>
      <c r="D13687" s="50"/>
      <c r="E13687" s="56"/>
      <c r="F13687" s="50"/>
      <c r="L13687" s="50"/>
      <c r="N13687" s="50"/>
      <c r="O13687" s="50"/>
      <c r="P13687" s="50"/>
    </row>
    <row r="13688" spans="1:16">
      <c r="A13688" s="50"/>
      <c r="C13688" s="50"/>
      <c r="D13688" s="50"/>
      <c r="E13688" s="56"/>
      <c r="F13688" s="50"/>
      <c r="L13688" s="50"/>
      <c r="N13688" s="50"/>
      <c r="O13688" s="50"/>
      <c r="P13688" s="50"/>
    </row>
    <row r="13689" spans="1:16">
      <c r="A13689" s="50"/>
      <c r="C13689" s="50"/>
      <c r="D13689" s="50"/>
      <c r="E13689" s="56"/>
      <c r="F13689" s="50"/>
      <c r="L13689" s="50"/>
      <c r="N13689" s="50"/>
      <c r="O13689" s="50"/>
      <c r="P13689" s="50"/>
    </row>
    <row r="13690" spans="1:16">
      <c r="A13690" s="50"/>
      <c r="C13690" s="50"/>
      <c r="D13690" s="50"/>
      <c r="E13690" s="56"/>
      <c r="F13690" s="50"/>
      <c r="L13690" s="50"/>
      <c r="N13690" s="50"/>
      <c r="O13690" s="50"/>
      <c r="P13690" s="50"/>
    </row>
    <row r="13691" spans="1:16">
      <c r="A13691" s="50"/>
      <c r="C13691" s="50"/>
      <c r="D13691" s="50"/>
      <c r="E13691" s="56"/>
      <c r="F13691" s="50"/>
      <c r="L13691" s="50"/>
      <c r="N13691" s="50"/>
      <c r="O13691" s="50"/>
      <c r="P13691" s="50"/>
    </row>
    <row r="13692" spans="1:16">
      <c r="A13692" s="50"/>
      <c r="C13692" s="50"/>
      <c r="D13692" s="50"/>
      <c r="E13692" s="56"/>
      <c r="F13692" s="50"/>
      <c r="L13692" s="50"/>
      <c r="N13692" s="50"/>
      <c r="O13692" s="50"/>
      <c r="P13692" s="50"/>
    </row>
    <row r="13693" spans="1:16">
      <c r="A13693" s="50"/>
      <c r="C13693" s="50"/>
      <c r="D13693" s="50"/>
      <c r="E13693" s="56"/>
      <c r="F13693" s="50"/>
      <c r="L13693" s="50"/>
      <c r="N13693" s="50"/>
      <c r="O13693" s="50"/>
      <c r="P13693" s="50"/>
    </row>
    <row r="13694" spans="1:16">
      <c r="A13694" s="50"/>
      <c r="C13694" s="50"/>
      <c r="D13694" s="50"/>
      <c r="E13694" s="56"/>
      <c r="F13694" s="50"/>
      <c r="L13694" s="50"/>
      <c r="N13694" s="50"/>
      <c r="O13694" s="50"/>
      <c r="P13694" s="50"/>
    </row>
    <row r="13695" spans="1:16">
      <c r="A13695" s="50"/>
      <c r="C13695" s="50"/>
      <c r="D13695" s="50"/>
      <c r="E13695" s="56"/>
      <c r="F13695" s="50"/>
      <c r="L13695" s="50"/>
      <c r="N13695" s="50"/>
      <c r="O13695" s="50"/>
      <c r="P13695" s="50"/>
    </row>
    <row r="13696" spans="1:16">
      <c r="A13696" s="50"/>
      <c r="C13696" s="50"/>
      <c r="D13696" s="50"/>
      <c r="E13696" s="56"/>
      <c r="F13696" s="50"/>
      <c r="L13696" s="50"/>
      <c r="N13696" s="50"/>
      <c r="O13696" s="50"/>
      <c r="P13696" s="50"/>
    </row>
    <row r="13697" spans="1:16">
      <c r="A13697" s="50"/>
      <c r="C13697" s="50"/>
      <c r="D13697" s="50"/>
      <c r="E13697" s="56"/>
      <c r="F13697" s="50"/>
      <c r="L13697" s="50"/>
      <c r="N13697" s="50"/>
      <c r="O13697" s="50"/>
      <c r="P13697" s="50"/>
    </row>
    <row r="13698" spans="1:16">
      <c r="A13698" s="50"/>
      <c r="C13698" s="50"/>
      <c r="D13698" s="50"/>
      <c r="E13698" s="56"/>
      <c r="F13698" s="50"/>
      <c r="L13698" s="50"/>
      <c r="N13698" s="50"/>
      <c r="O13698" s="50"/>
      <c r="P13698" s="50"/>
    </row>
    <row r="13699" spans="1:16">
      <c r="A13699" s="50"/>
      <c r="C13699" s="50"/>
      <c r="D13699" s="50"/>
      <c r="E13699" s="56"/>
      <c r="F13699" s="50"/>
      <c r="L13699" s="50"/>
      <c r="N13699" s="50"/>
      <c r="O13699" s="50"/>
      <c r="P13699" s="50"/>
    </row>
    <row r="13700" spans="1:16">
      <c r="A13700" s="50"/>
      <c r="C13700" s="50"/>
      <c r="D13700" s="50"/>
      <c r="E13700" s="56"/>
      <c r="F13700" s="50"/>
      <c r="L13700" s="50"/>
      <c r="N13700" s="50"/>
      <c r="O13700" s="50"/>
      <c r="P13700" s="50"/>
    </row>
    <row r="13701" spans="1:16">
      <c r="A13701" s="50"/>
      <c r="C13701" s="50"/>
      <c r="D13701" s="50"/>
      <c r="E13701" s="56"/>
      <c r="F13701" s="50"/>
      <c r="L13701" s="50"/>
      <c r="N13701" s="50"/>
      <c r="O13701" s="50"/>
      <c r="P13701" s="50"/>
    </row>
    <row r="13702" spans="1:16">
      <c r="A13702" s="50"/>
      <c r="C13702" s="50"/>
      <c r="D13702" s="50"/>
      <c r="E13702" s="56"/>
      <c r="F13702" s="50"/>
      <c r="L13702" s="50"/>
      <c r="N13702" s="50"/>
      <c r="O13702" s="50"/>
      <c r="P13702" s="50"/>
    </row>
    <row r="13703" spans="1:16">
      <c r="A13703" s="50"/>
      <c r="C13703" s="50"/>
      <c r="D13703" s="50"/>
      <c r="E13703" s="56"/>
      <c r="F13703" s="50"/>
      <c r="L13703" s="50"/>
      <c r="N13703" s="50"/>
      <c r="O13703" s="50"/>
      <c r="P13703" s="50"/>
    </row>
    <row r="13704" spans="1:16">
      <c r="A13704" s="50"/>
      <c r="C13704" s="50"/>
      <c r="D13704" s="50"/>
      <c r="E13704" s="56"/>
      <c r="F13704" s="50"/>
      <c r="L13704" s="50"/>
      <c r="N13704" s="50"/>
      <c r="O13704" s="50"/>
      <c r="P13704" s="50"/>
    </row>
    <row r="13705" spans="1:16">
      <c r="A13705" s="50"/>
      <c r="C13705" s="50"/>
      <c r="D13705" s="50"/>
      <c r="E13705" s="56"/>
      <c r="F13705" s="50"/>
      <c r="L13705" s="50"/>
      <c r="N13705" s="50"/>
      <c r="O13705" s="50"/>
      <c r="P13705" s="50"/>
    </row>
    <row r="13706" spans="1:16">
      <c r="A13706" s="50"/>
      <c r="C13706" s="50"/>
      <c r="D13706" s="50"/>
      <c r="E13706" s="56"/>
      <c r="F13706" s="50"/>
      <c r="L13706" s="50"/>
      <c r="N13706" s="50"/>
      <c r="O13706" s="50"/>
      <c r="P13706" s="50"/>
    </row>
    <row r="13707" spans="1:16">
      <c r="A13707" s="50"/>
      <c r="C13707" s="50"/>
      <c r="D13707" s="50"/>
      <c r="E13707" s="56"/>
      <c r="F13707" s="50"/>
      <c r="L13707" s="50"/>
      <c r="N13707" s="50"/>
      <c r="O13707" s="50"/>
      <c r="P13707" s="50"/>
    </row>
    <row r="13708" spans="1:16">
      <c r="A13708" s="50"/>
      <c r="C13708" s="50"/>
      <c r="D13708" s="50"/>
      <c r="E13708" s="56"/>
      <c r="F13708" s="50"/>
      <c r="L13708" s="50"/>
      <c r="N13708" s="50"/>
      <c r="O13708" s="50"/>
      <c r="P13708" s="50"/>
    </row>
    <row r="13709" spans="1:16">
      <c r="A13709" s="50"/>
      <c r="C13709" s="50"/>
      <c r="D13709" s="50"/>
      <c r="E13709" s="56"/>
      <c r="F13709" s="50"/>
      <c r="L13709" s="50"/>
      <c r="N13709" s="50"/>
      <c r="O13709" s="50"/>
      <c r="P13709" s="50"/>
    </row>
    <row r="13710" spans="1:16">
      <c r="A13710" s="50"/>
      <c r="C13710" s="50"/>
      <c r="D13710" s="50"/>
      <c r="E13710" s="56"/>
      <c r="F13710" s="50"/>
      <c r="L13710" s="50"/>
      <c r="N13710" s="50"/>
      <c r="O13710" s="50"/>
      <c r="P13710" s="50"/>
    </row>
    <row r="13711" spans="1:16">
      <c r="A13711" s="50"/>
      <c r="C13711" s="50"/>
      <c r="D13711" s="50"/>
      <c r="E13711" s="56"/>
      <c r="F13711" s="50"/>
      <c r="L13711" s="50"/>
      <c r="N13711" s="50"/>
      <c r="O13711" s="50"/>
      <c r="P13711" s="50"/>
    </row>
    <row r="13712" spans="1:16">
      <c r="A13712" s="50"/>
      <c r="C13712" s="50"/>
      <c r="D13712" s="50"/>
      <c r="E13712" s="56"/>
      <c r="F13712" s="50"/>
      <c r="L13712" s="50"/>
      <c r="N13712" s="50"/>
      <c r="O13712" s="50"/>
      <c r="P13712" s="50"/>
    </row>
    <row r="13713" spans="1:16">
      <c r="A13713" s="50"/>
      <c r="C13713" s="50"/>
      <c r="D13713" s="50"/>
      <c r="E13713" s="56"/>
      <c r="F13713" s="50"/>
      <c r="L13713" s="50"/>
      <c r="N13713" s="50"/>
      <c r="O13713" s="50"/>
      <c r="P13713" s="50"/>
    </row>
    <row r="13714" spans="1:16">
      <c r="A13714" s="50"/>
      <c r="C13714" s="50"/>
      <c r="D13714" s="50"/>
      <c r="E13714" s="56"/>
      <c r="F13714" s="50"/>
      <c r="L13714" s="50"/>
      <c r="N13714" s="50"/>
      <c r="O13714" s="50"/>
      <c r="P13714" s="50"/>
    </row>
    <row r="13715" spans="1:16">
      <c r="A13715" s="50"/>
      <c r="C13715" s="50"/>
      <c r="D13715" s="50"/>
      <c r="E13715" s="56"/>
      <c r="F13715" s="50"/>
      <c r="L13715" s="50"/>
      <c r="N13715" s="50"/>
      <c r="O13715" s="50"/>
      <c r="P13715" s="50"/>
    </row>
    <row r="13716" spans="1:16">
      <c r="A13716" s="50"/>
      <c r="C13716" s="50"/>
      <c r="D13716" s="50"/>
      <c r="E13716" s="56"/>
      <c r="F13716" s="50"/>
      <c r="L13716" s="50"/>
      <c r="N13716" s="50"/>
      <c r="O13716" s="50"/>
      <c r="P13716" s="50"/>
    </row>
    <row r="13717" spans="1:16">
      <c r="A13717" s="50"/>
      <c r="C13717" s="50"/>
      <c r="D13717" s="50"/>
      <c r="E13717" s="56"/>
      <c r="F13717" s="50"/>
      <c r="L13717" s="50"/>
      <c r="N13717" s="50"/>
      <c r="O13717" s="50"/>
      <c r="P13717" s="50"/>
    </row>
    <row r="13718" spans="1:16">
      <c r="A13718" s="50"/>
      <c r="C13718" s="50"/>
      <c r="D13718" s="50"/>
      <c r="E13718" s="56"/>
      <c r="F13718" s="50"/>
      <c r="L13718" s="50"/>
      <c r="N13718" s="50"/>
      <c r="O13718" s="50"/>
      <c r="P13718" s="50"/>
    </row>
    <row r="13719" spans="1:16">
      <c r="A13719" s="50"/>
      <c r="C13719" s="50"/>
      <c r="D13719" s="50"/>
      <c r="E13719" s="56"/>
      <c r="F13719" s="50"/>
      <c r="L13719" s="50"/>
      <c r="N13719" s="50"/>
      <c r="O13719" s="50"/>
      <c r="P13719" s="50"/>
    </row>
    <row r="13720" spans="1:16">
      <c r="A13720" s="50"/>
      <c r="C13720" s="50"/>
      <c r="D13720" s="50"/>
      <c r="E13720" s="56"/>
      <c r="F13720" s="50"/>
      <c r="L13720" s="50"/>
      <c r="N13720" s="50"/>
      <c r="O13720" s="50"/>
      <c r="P13720" s="50"/>
    </row>
    <row r="13721" spans="1:16">
      <c r="A13721" s="50"/>
      <c r="C13721" s="50"/>
      <c r="D13721" s="50"/>
      <c r="E13721" s="56"/>
      <c r="F13721" s="50"/>
      <c r="L13721" s="50"/>
      <c r="N13721" s="50"/>
      <c r="O13721" s="50"/>
      <c r="P13721" s="50"/>
    </row>
    <row r="13722" spans="1:16">
      <c r="A13722" s="50"/>
      <c r="C13722" s="50"/>
      <c r="D13722" s="50"/>
      <c r="E13722" s="56"/>
      <c r="F13722" s="50"/>
      <c r="L13722" s="50"/>
      <c r="N13722" s="50"/>
      <c r="O13722" s="50"/>
      <c r="P13722" s="50"/>
    </row>
    <row r="13723" spans="1:16">
      <c r="A13723" s="50"/>
      <c r="C13723" s="50"/>
      <c r="D13723" s="50"/>
      <c r="E13723" s="56"/>
      <c r="F13723" s="50"/>
      <c r="L13723" s="50"/>
      <c r="N13723" s="50"/>
      <c r="O13723" s="50"/>
      <c r="P13723" s="50"/>
    </row>
    <row r="13724" spans="1:16">
      <c r="A13724" s="50"/>
      <c r="C13724" s="50"/>
      <c r="D13724" s="50"/>
      <c r="E13724" s="56"/>
      <c r="F13724" s="50"/>
      <c r="L13724" s="50"/>
      <c r="N13724" s="50"/>
      <c r="O13724" s="50"/>
      <c r="P13724" s="50"/>
    </row>
    <row r="13725" spans="1:16">
      <c r="A13725" s="50"/>
      <c r="C13725" s="50"/>
      <c r="D13725" s="50"/>
      <c r="E13725" s="56"/>
      <c r="F13725" s="50"/>
      <c r="L13725" s="50"/>
      <c r="N13725" s="50"/>
      <c r="O13725" s="50"/>
      <c r="P13725" s="50"/>
    </row>
    <row r="13726" spans="1:16">
      <c r="A13726" s="50"/>
      <c r="C13726" s="50"/>
      <c r="D13726" s="50"/>
      <c r="E13726" s="56"/>
      <c r="F13726" s="50"/>
      <c r="L13726" s="50"/>
      <c r="N13726" s="50"/>
      <c r="O13726" s="50"/>
      <c r="P13726" s="50"/>
    </row>
    <row r="13727" spans="1:16">
      <c r="A13727" s="50"/>
      <c r="C13727" s="50"/>
      <c r="D13727" s="50"/>
      <c r="E13727" s="56"/>
      <c r="F13727" s="50"/>
      <c r="L13727" s="50"/>
      <c r="N13727" s="50"/>
      <c r="O13727" s="50"/>
      <c r="P13727" s="50"/>
    </row>
    <row r="13728" spans="1:16">
      <c r="A13728" s="50"/>
      <c r="C13728" s="50"/>
      <c r="D13728" s="50"/>
      <c r="E13728" s="56"/>
      <c r="F13728" s="50"/>
      <c r="L13728" s="50"/>
      <c r="N13728" s="50"/>
      <c r="O13728" s="50"/>
      <c r="P13728" s="50"/>
    </row>
    <row r="13729" spans="1:16">
      <c r="A13729" s="50"/>
      <c r="C13729" s="50"/>
      <c r="D13729" s="50"/>
      <c r="E13729" s="56"/>
      <c r="F13729" s="50"/>
      <c r="L13729" s="50"/>
      <c r="N13729" s="50"/>
      <c r="O13729" s="50"/>
      <c r="P13729" s="50"/>
    </row>
    <row r="13730" spans="1:16">
      <c r="A13730" s="50"/>
      <c r="C13730" s="50"/>
      <c r="D13730" s="50"/>
      <c r="E13730" s="56"/>
      <c r="F13730" s="50"/>
      <c r="L13730" s="50"/>
      <c r="N13730" s="50"/>
      <c r="O13730" s="50"/>
      <c r="P13730" s="50"/>
    </row>
    <row r="13731" spans="1:16">
      <c r="A13731" s="50"/>
      <c r="C13731" s="50"/>
      <c r="D13731" s="50"/>
      <c r="E13731" s="56"/>
      <c r="F13731" s="50"/>
      <c r="L13731" s="50"/>
      <c r="N13731" s="50"/>
      <c r="O13731" s="50"/>
      <c r="P13731" s="50"/>
    </row>
    <row r="13732" spans="1:16">
      <c r="A13732" s="50"/>
      <c r="C13732" s="50"/>
      <c r="D13732" s="50"/>
      <c r="E13732" s="56"/>
      <c r="F13732" s="50"/>
      <c r="L13732" s="50"/>
      <c r="N13732" s="50"/>
      <c r="O13732" s="50"/>
      <c r="P13732" s="50"/>
    </row>
    <row r="13733" spans="1:16">
      <c r="A13733" s="50"/>
      <c r="C13733" s="50"/>
      <c r="D13733" s="50"/>
      <c r="E13733" s="56"/>
      <c r="F13733" s="50"/>
      <c r="L13733" s="50"/>
      <c r="N13733" s="50"/>
      <c r="O13733" s="50"/>
      <c r="P13733" s="50"/>
    </row>
    <row r="13734" spans="1:16">
      <c r="A13734" s="50"/>
      <c r="C13734" s="50"/>
      <c r="D13734" s="50"/>
      <c r="E13734" s="56"/>
      <c r="F13734" s="50"/>
      <c r="L13734" s="50"/>
      <c r="N13734" s="50"/>
      <c r="O13734" s="50"/>
      <c r="P13734" s="50"/>
    </row>
    <row r="13735" spans="1:16">
      <c r="A13735" s="50"/>
      <c r="C13735" s="50"/>
      <c r="D13735" s="50"/>
      <c r="E13735" s="56"/>
      <c r="F13735" s="50"/>
      <c r="L13735" s="50"/>
      <c r="N13735" s="50"/>
      <c r="O13735" s="50"/>
      <c r="P13735" s="50"/>
    </row>
    <row r="13736" spans="1:16">
      <c r="A13736" s="50"/>
      <c r="C13736" s="50"/>
      <c r="D13736" s="50"/>
      <c r="E13736" s="56"/>
      <c r="F13736" s="50"/>
      <c r="L13736" s="50"/>
      <c r="N13736" s="50"/>
      <c r="O13736" s="50"/>
      <c r="P13736" s="50"/>
    </row>
    <row r="13737" spans="1:16">
      <c r="A13737" s="50"/>
      <c r="C13737" s="50"/>
      <c r="D13737" s="50"/>
      <c r="E13737" s="56"/>
      <c r="F13737" s="50"/>
      <c r="L13737" s="50"/>
      <c r="N13737" s="50"/>
      <c r="O13737" s="50"/>
      <c r="P13737" s="50"/>
    </row>
    <row r="13738" spans="1:16">
      <c r="A13738" s="50"/>
      <c r="C13738" s="50"/>
      <c r="D13738" s="50"/>
      <c r="E13738" s="56"/>
      <c r="F13738" s="50"/>
      <c r="L13738" s="50"/>
      <c r="N13738" s="50"/>
      <c r="O13738" s="50"/>
      <c r="P13738" s="50"/>
    </row>
    <row r="13739" spans="1:16">
      <c r="A13739" s="50"/>
      <c r="C13739" s="50"/>
      <c r="D13739" s="50"/>
      <c r="E13739" s="56"/>
      <c r="F13739" s="50"/>
      <c r="L13739" s="50"/>
      <c r="N13739" s="50"/>
      <c r="O13739" s="50"/>
      <c r="P13739" s="50"/>
    </row>
    <row r="13740" spans="1:16">
      <c r="A13740" s="50"/>
      <c r="C13740" s="50"/>
      <c r="D13740" s="50"/>
      <c r="E13740" s="56"/>
      <c r="F13740" s="50"/>
      <c r="L13740" s="50"/>
      <c r="N13740" s="50"/>
      <c r="O13740" s="50"/>
      <c r="P13740" s="50"/>
    </row>
    <row r="13741" spans="1:16">
      <c r="A13741" s="50"/>
      <c r="C13741" s="50"/>
      <c r="D13741" s="50"/>
      <c r="E13741" s="56"/>
      <c r="F13741" s="50"/>
      <c r="L13741" s="50"/>
      <c r="N13741" s="50"/>
      <c r="O13741" s="50"/>
      <c r="P13741" s="50"/>
    </row>
    <row r="13742" spans="1:16">
      <c r="A13742" s="50"/>
      <c r="C13742" s="50"/>
      <c r="D13742" s="50"/>
      <c r="E13742" s="56"/>
      <c r="F13742" s="50"/>
      <c r="L13742" s="50"/>
      <c r="N13742" s="50"/>
      <c r="O13742" s="50"/>
      <c r="P13742" s="50"/>
    </row>
    <row r="13743" spans="1:16">
      <c r="A13743" s="50"/>
      <c r="C13743" s="50"/>
      <c r="D13743" s="50"/>
      <c r="E13743" s="56"/>
      <c r="F13743" s="50"/>
      <c r="L13743" s="50"/>
      <c r="N13743" s="50"/>
      <c r="O13743" s="50"/>
      <c r="P13743" s="50"/>
    </row>
    <row r="13744" spans="1:16">
      <c r="A13744" s="50"/>
      <c r="C13744" s="50"/>
      <c r="D13744" s="50"/>
      <c r="E13744" s="56"/>
      <c r="F13744" s="50"/>
      <c r="L13744" s="50"/>
      <c r="N13744" s="50"/>
      <c r="O13744" s="50"/>
      <c r="P13744" s="50"/>
    </row>
    <row r="13745" spans="1:16">
      <c r="A13745" s="50"/>
      <c r="C13745" s="50"/>
      <c r="D13745" s="50"/>
      <c r="E13745" s="56"/>
      <c r="F13745" s="50"/>
      <c r="L13745" s="50"/>
      <c r="N13745" s="50"/>
      <c r="O13745" s="50"/>
      <c r="P13745" s="50"/>
    </row>
    <row r="13746" spans="1:16">
      <c r="A13746" s="50"/>
      <c r="C13746" s="50"/>
      <c r="D13746" s="50"/>
      <c r="E13746" s="56"/>
      <c r="F13746" s="50"/>
      <c r="L13746" s="50"/>
      <c r="N13746" s="50"/>
      <c r="O13746" s="50"/>
      <c r="P13746" s="50"/>
    </row>
    <row r="13747" spans="1:16">
      <c r="A13747" s="50"/>
      <c r="C13747" s="50"/>
      <c r="D13747" s="50"/>
      <c r="E13747" s="56"/>
      <c r="F13747" s="50"/>
      <c r="L13747" s="50"/>
      <c r="N13747" s="50"/>
      <c r="O13747" s="50"/>
      <c r="P13747" s="50"/>
    </row>
    <row r="13748" spans="1:16">
      <c r="A13748" s="50"/>
      <c r="C13748" s="50"/>
      <c r="D13748" s="50"/>
      <c r="E13748" s="56"/>
      <c r="F13748" s="50"/>
      <c r="L13748" s="50"/>
      <c r="N13748" s="50"/>
      <c r="O13748" s="50"/>
      <c r="P13748" s="50"/>
    </row>
    <row r="13749" spans="1:16">
      <c r="A13749" s="50"/>
      <c r="C13749" s="50"/>
      <c r="D13749" s="50"/>
      <c r="E13749" s="56"/>
      <c r="F13749" s="50"/>
      <c r="L13749" s="50"/>
      <c r="N13749" s="50"/>
      <c r="O13749" s="50"/>
      <c r="P13749" s="50"/>
    </row>
    <row r="13750" spans="1:16">
      <c r="A13750" s="50"/>
      <c r="C13750" s="50"/>
      <c r="D13750" s="50"/>
      <c r="E13750" s="56"/>
      <c r="F13750" s="50"/>
      <c r="L13750" s="50"/>
      <c r="N13750" s="50"/>
      <c r="O13750" s="50"/>
      <c r="P13750" s="50"/>
    </row>
    <row r="13751" spans="1:16">
      <c r="A13751" s="50"/>
      <c r="C13751" s="50"/>
      <c r="D13751" s="50"/>
      <c r="E13751" s="56"/>
      <c r="F13751" s="50"/>
      <c r="L13751" s="50"/>
      <c r="N13751" s="50"/>
      <c r="O13751" s="50"/>
      <c r="P13751" s="50"/>
    </row>
    <row r="13752" spans="1:16">
      <c r="A13752" s="50"/>
      <c r="C13752" s="50"/>
      <c r="D13752" s="50"/>
      <c r="E13752" s="56"/>
      <c r="F13752" s="50"/>
      <c r="L13752" s="50"/>
      <c r="N13752" s="50"/>
      <c r="O13752" s="50"/>
      <c r="P13752" s="50"/>
    </row>
    <row r="13753" spans="1:16">
      <c r="A13753" s="50"/>
      <c r="C13753" s="50"/>
      <c r="D13753" s="50"/>
      <c r="E13753" s="56"/>
      <c r="F13753" s="50"/>
      <c r="L13753" s="50"/>
      <c r="N13753" s="50"/>
      <c r="O13753" s="50"/>
      <c r="P13753" s="50"/>
    </row>
    <row r="13754" spans="1:16">
      <c r="A13754" s="50"/>
      <c r="C13754" s="50"/>
      <c r="D13754" s="50"/>
      <c r="E13754" s="56"/>
      <c r="F13754" s="50"/>
      <c r="L13754" s="50"/>
      <c r="N13754" s="50"/>
      <c r="O13754" s="50"/>
      <c r="P13754" s="50"/>
    </row>
    <row r="13755" spans="1:16">
      <c r="A13755" s="50"/>
      <c r="C13755" s="50"/>
      <c r="D13755" s="50"/>
      <c r="E13755" s="56"/>
      <c r="F13755" s="50"/>
      <c r="L13755" s="50"/>
      <c r="N13755" s="50"/>
      <c r="O13755" s="50"/>
      <c r="P13755" s="50"/>
    </row>
    <row r="13756" spans="1:16">
      <c r="A13756" s="50"/>
      <c r="C13756" s="50"/>
      <c r="D13756" s="50"/>
      <c r="E13756" s="56"/>
      <c r="F13756" s="50"/>
      <c r="L13756" s="50"/>
      <c r="N13756" s="50"/>
      <c r="O13756" s="50"/>
      <c r="P13756" s="50"/>
    </row>
    <row r="13757" spans="1:16">
      <c r="A13757" s="50"/>
      <c r="C13757" s="50"/>
      <c r="D13757" s="50"/>
      <c r="E13757" s="56"/>
      <c r="F13757" s="50"/>
      <c r="L13757" s="50"/>
      <c r="N13757" s="50"/>
      <c r="O13757" s="50"/>
      <c r="P13757" s="50"/>
    </row>
    <row r="13758" spans="1:16">
      <c r="A13758" s="50"/>
      <c r="C13758" s="50"/>
      <c r="D13758" s="50"/>
      <c r="E13758" s="56"/>
      <c r="F13758" s="50"/>
      <c r="L13758" s="50"/>
      <c r="N13758" s="50"/>
      <c r="O13758" s="50"/>
      <c r="P13758" s="50"/>
    </row>
    <row r="13759" spans="1:16">
      <c r="A13759" s="50"/>
      <c r="C13759" s="50"/>
      <c r="D13759" s="50"/>
      <c r="E13759" s="56"/>
      <c r="F13759" s="50"/>
      <c r="L13759" s="50"/>
      <c r="N13759" s="50"/>
      <c r="O13759" s="50"/>
      <c r="P13759" s="50"/>
    </row>
    <row r="13760" spans="1:16">
      <c r="A13760" s="50"/>
      <c r="C13760" s="50"/>
      <c r="D13760" s="50"/>
      <c r="E13760" s="56"/>
      <c r="F13760" s="50"/>
      <c r="L13760" s="50"/>
      <c r="N13760" s="50"/>
      <c r="O13760" s="50"/>
      <c r="P13760" s="50"/>
    </row>
    <row r="13761" spans="1:16">
      <c r="A13761" s="50"/>
      <c r="C13761" s="50"/>
      <c r="D13761" s="50"/>
      <c r="E13761" s="56"/>
      <c r="F13761" s="50"/>
      <c r="L13761" s="50"/>
      <c r="N13761" s="50"/>
      <c r="O13761" s="50"/>
      <c r="P13761" s="50"/>
    </row>
    <row r="13762" spans="1:16">
      <c r="A13762" s="50"/>
      <c r="C13762" s="50"/>
      <c r="D13762" s="50"/>
      <c r="E13762" s="56"/>
      <c r="F13762" s="50"/>
      <c r="L13762" s="50"/>
      <c r="N13762" s="50"/>
      <c r="O13762" s="50"/>
      <c r="P13762" s="50"/>
    </row>
    <row r="13763" spans="1:16">
      <c r="A13763" s="50"/>
      <c r="C13763" s="50"/>
      <c r="D13763" s="50"/>
      <c r="E13763" s="56"/>
      <c r="F13763" s="50"/>
      <c r="L13763" s="50"/>
      <c r="N13763" s="50"/>
      <c r="O13763" s="50"/>
      <c r="P13763" s="50"/>
    </row>
    <row r="13764" spans="1:16">
      <c r="A13764" s="50"/>
      <c r="C13764" s="50"/>
      <c r="D13764" s="50"/>
      <c r="E13764" s="56"/>
      <c r="F13764" s="50"/>
      <c r="L13764" s="50"/>
      <c r="N13764" s="50"/>
      <c r="O13764" s="50"/>
      <c r="P13764" s="50"/>
    </row>
    <row r="13765" spans="1:16">
      <c r="A13765" s="50"/>
      <c r="C13765" s="50"/>
      <c r="D13765" s="50"/>
      <c r="E13765" s="56"/>
      <c r="F13765" s="50"/>
      <c r="L13765" s="50"/>
      <c r="N13765" s="50"/>
      <c r="O13765" s="50"/>
      <c r="P13765" s="50"/>
    </row>
    <row r="13766" spans="1:16">
      <c r="A13766" s="50"/>
      <c r="C13766" s="50"/>
      <c r="D13766" s="50"/>
      <c r="E13766" s="56"/>
      <c r="F13766" s="50"/>
      <c r="L13766" s="50"/>
      <c r="N13766" s="50"/>
      <c r="O13766" s="50"/>
      <c r="P13766" s="50"/>
    </row>
    <row r="13767" spans="1:16">
      <c r="A13767" s="50"/>
      <c r="C13767" s="50"/>
      <c r="D13767" s="50"/>
      <c r="E13767" s="56"/>
      <c r="F13767" s="50"/>
      <c r="L13767" s="50"/>
      <c r="N13767" s="50"/>
      <c r="O13767" s="50"/>
      <c r="P13767" s="50"/>
    </row>
    <row r="13768" spans="1:16">
      <c r="A13768" s="50"/>
      <c r="C13768" s="50"/>
      <c r="D13768" s="50"/>
      <c r="E13768" s="56"/>
      <c r="F13768" s="50"/>
      <c r="L13768" s="50"/>
      <c r="N13768" s="50"/>
      <c r="O13768" s="50"/>
      <c r="P13768" s="50"/>
    </row>
    <row r="13769" spans="1:16">
      <c r="A13769" s="50"/>
      <c r="C13769" s="50"/>
      <c r="D13769" s="50"/>
      <c r="E13769" s="56"/>
      <c r="F13769" s="50"/>
      <c r="L13769" s="50"/>
      <c r="N13769" s="50"/>
      <c r="O13769" s="50"/>
      <c r="P13769" s="50"/>
    </row>
    <row r="13770" spans="1:16">
      <c r="A13770" s="50"/>
      <c r="C13770" s="50"/>
      <c r="D13770" s="50"/>
      <c r="E13770" s="56"/>
      <c r="F13770" s="50"/>
      <c r="L13770" s="50"/>
      <c r="N13770" s="50"/>
      <c r="O13770" s="50"/>
      <c r="P13770" s="50"/>
    </row>
    <row r="13771" spans="1:16">
      <c r="A13771" s="50"/>
      <c r="C13771" s="50"/>
      <c r="D13771" s="50"/>
      <c r="E13771" s="56"/>
      <c r="F13771" s="50"/>
      <c r="L13771" s="50"/>
      <c r="N13771" s="50"/>
      <c r="O13771" s="50"/>
      <c r="P13771" s="50"/>
    </row>
    <row r="13772" spans="1:16">
      <c r="A13772" s="50"/>
      <c r="C13772" s="50"/>
      <c r="D13772" s="50"/>
      <c r="E13772" s="56"/>
      <c r="F13772" s="50"/>
      <c r="L13772" s="50"/>
      <c r="N13772" s="50"/>
      <c r="O13772" s="50"/>
      <c r="P13772" s="50"/>
    </row>
    <row r="13773" spans="1:16">
      <c r="A13773" s="50"/>
      <c r="C13773" s="50"/>
      <c r="D13773" s="50"/>
      <c r="E13773" s="56"/>
      <c r="F13773" s="50"/>
      <c r="L13773" s="50"/>
      <c r="N13773" s="50"/>
      <c r="O13773" s="50"/>
      <c r="P13773" s="50"/>
    </row>
    <row r="13774" spans="1:16">
      <c r="A13774" s="50"/>
      <c r="C13774" s="50"/>
      <c r="D13774" s="50"/>
      <c r="E13774" s="56"/>
      <c r="F13774" s="50"/>
      <c r="L13774" s="50"/>
      <c r="N13774" s="50"/>
      <c r="O13774" s="50"/>
      <c r="P13774" s="50"/>
    </row>
    <row r="13775" spans="1:16">
      <c r="A13775" s="50"/>
      <c r="C13775" s="50"/>
      <c r="D13775" s="50"/>
      <c r="E13775" s="56"/>
      <c r="F13775" s="50"/>
      <c r="L13775" s="50"/>
      <c r="N13775" s="50"/>
      <c r="O13775" s="50"/>
      <c r="P13775" s="50"/>
    </row>
    <row r="13776" spans="1:16">
      <c r="A13776" s="50"/>
      <c r="C13776" s="50"/>
      <c r="D13776" s="50"/>
      <c r="E13776" s="56"/>
      <c r="F13776" s="50"/>
      <c r="L13776" s="50"/>
      <c r="N13776" s="50"/>
      <c r="O13776" s="50"/>
      <c r="P13776" s="50"/>
    </row>
    <row r="13777" spans="1:16">
      <c r="A13777" s="50"/>
      <c r="C13777" s="50"/>
      <c r="D13777" s="50"/>
      <c r="E13777" s="56"/>
      <c r="F13777" s="50"/>
      <c r="L13777" s="50"/>
      <c r="N13777" s="50"/>
      <c r="O13777" s="50"/>
      <c r="P13777" s="50"/>
    </row>
    <row r="13778" spans="1:16">
      <c r="A13778" s="50"/>
      <c r="C13778" s="50"/>
      <c r="D13778" s="50"/>
      <c r="E13778" s="56"/>
      <c r="F13778" s="50"/>
      <c r="L13778" s="50"/>
      <c r="N13778" s="50"/>
      <c r="O13778" s="50"/>
      <c r="P13778" s="50"/>
    </row>
    <row r="13779" spans="1:16">
      <c r="A13779" s="50"/>
      <c r="C13779" s="50"/>
      <c r="D13779" s="50"/>
      <c r="E13779" s="56"/>
      <c r="F13779" s="50"/>
      <c r="L13779" s="50"/>
      <c r="N13779" s="50"/>
      <c r="O13779" s="50"/>
      <c r="P13779" s="50"/>
    </row>
    <row r="13780" spans="1:16">
      <c r="A13780" s="50"/>
      <c r="C13780" s="50"/>
      <c r="D13780" s="50"/>
      <c r="E13780" s="56"/>
      <c r="F13780" s="50"/>
      <c r="L13780" s="50"/>
      <c r="N13780" s="50"/>
      <c r="O13780" s="50"/>
      <c r="P13780" s="50"/>
    </row>
    <row r="13781" spans="1:16">
      <c r="A13781" s="50"/>
      <c r="C13781" s="50"/>
      <c r="D13781" s="50"/>
      <c r="E13781" s="56"/>
      <c r="F13781" s="50"/>
      <c r="L13781" s="50"/>
      <c r="N13781" s="50"/>
      <c r="O13781" s="50"/>
      <c r="P13781" s="50"/>
    </row>
    <row r="13782" spans="1:16">
      <c r="A13782" s="50"/>
      <c r="C13782" s="50"/>
      <c r="D13782" s="50"/>
      <c r="E13782" s="56"/>
      <c r="F13782" s="50"/>
      <c r="L13782" s="50"/>
      <c r="N13782" s="50"/>
      <c r="O13782" s="50"/>
      <c r="P13782" s="50"/>
    </row>
    <row r="13783" spans="1:16">
      <c r="A13783" s="50"/>
      <c r="C13783" s="50"/>
      <c r="D13783" s="50"/>
      <c r="E13783" s="56"/>
      <c r="F13783" s="50"/>
      <c r="L13783" s="50"/>
      <c r="N13783" s="50"/>
      <c r="O13783" s="50"/>
      <c r="P13783" s="50"/>
    </row>
    <row r="13784" spans="1:16">
      <c r="A13784" s="50"/>
      <c r="C13784" s="50"/>
      <c r="D13784" s="50"/>
      <c r="E13784" s="56"/>
      <c r="F13784" s="50"/>
      <c r="L13784" s="50"/>
      <c r="N13784" s="50"/>
      <c r="O13784" s="50"/>
      <c r="P13784" s="50"/>
    </row>
    <row r="13785" spans="1:16">
      <c r="A13785" s="50"/>
      <c r="C13785" s="50"/>
      <c r="D13785" s="50"/>
      <c r="E13785" s="56"/>
      <c r="F13785" s="50"/>
      <c r="L13785" s="50"/>
      <c r="N13785" s="50"/>
      <c r="O13785" s="50"/>
      <c r="P13785" s="50"/>
    </row>
    <row r="13786" spans="1:16">
      <c r="A13786" s="50"/>
      <c r="C13786" s="50"/>
      <c r="D13786" s="50"/>
      <c r="E13786" s="56"/>
      <c r="F13786" s="50"/>
      <c r="L13786" s="50"/>
      <c r="N13786" s="50"/>
      <c r="O13786" s="50"/>
      <c r="P13786" s="50"/>
    </row>
    <row r="13787" spans="1:16">
      <c r="A13787" s="50"/>
      <c r="C13787" s="50"/>
      <c r="D13787" s="50"/>
      <c r="E13787" s="56"/>
      <c r="F13787" s="50"/>
      <c r="L13787" s="50"/>
      <c r="N13787" s="50"/>
      <c r="O13787" s="50"/>
      <c r="P13787" s="50"/>
    </row>
    <row r="13788" spans="1:16">
      <c r="A13788" s="50"/>
      <c r="C13788" s="50"/>
      <c r="D13788" s="50"/>
      <c r="E13788" s="56"/>
      <c r="F13788" s="50"/>
      <c r="L13788" s="50"/>
      <c r="N13788" s="50"/>
      <c r="O13788" s="50"/>
      <c r="P13788" s="50"/>
    </row>
    <row r="13789" spans="1:16">
      <c r="A13789" s="50"/>
      <c r="C13789" s="50"/>
      <c r="D13789" s="50"/>
      <c r="E13789" s="56"/>
      <c r="F13789" s="50"/>
      <c r="L13789" s="50"/>
      <c r="N13789" s="50"/>
      <c r="O13789" s="50"/>
      <c r="P13789" s="50"/>
    </row>
    <row r="13790" spans="1:16">
      <c r="A13790" s="50"/>
      <c r="C13790" s="50"/>
      <c r="D13790" s="50"/>
      <c r="E13790" s="56"/>
      <c r="F13790" s="50"/>
      <c r="L13790" s="50"/>
      <c r="N13790" s="50"/>
      <c r="O13790" s="50"/>
      <c r="P13790" s="50"/>
    </row>
    <row r="13791" spans="1:16">
      <c r="A13791" s="50"/>
      <c r="C13791" s="50"/>
      <c r="D13791" s="50"/>
      <c r="E13791" s="56"/>
      <c r="F13791" s="50"/>
      <c r="L13791" s="50"/>
      <c r="N13791" s="50"/>
      <c r="O13791" s="50"/>
      <c r="P13791" s="50"/>
    </row>
    <row r="13792" spans="1:16">
      <c r="A13792" s="50"/>
      <c r="C13792" s="50"/>
      <c r="D13792" s="50"/>
      <c r="E13792" s="56"/>
      <c r="F13792" s="50"/>
      <c r="L13792" s="50"/>
      <c r="N13792" s="50"/>
      <c r="O13792" s="50"/>
      <c r="P13792" s="50"/>
    </row>
    <row r="13793" spans="1:16">
      <c r="A13793" s="50"/>
      <c r="C13793" s="50"/>
      <c r="D13793" s="50"/>
      <c r="E13793" s="56"/>
      <c r="F13793" s="50"/>
      <c r="L13793" s="50"/>
      <c r="N13793" s="50"/>
      <c r="O13793" s="50"/>
      <c r="P13793" s="50"/>
    </row>
    <row r="13794" spans="1:16">
      <c r="A13794" s="50"/>
      <c r="C13794" s="50"/>
      <c r="D13794" s="50"/>
      <c r="E13794" s="56"/>
      <c r="F13794" s="50"/>
      <c r="L13794" s="50"/>
      <c r="N13794" s="50"/>
      <c r="O13794" s="50"/>
      <c r="P13794" s="50"/>
    </row>
    <row r="13795" spans="1:16">
      <c r="A13795" s="50"/>
      <c r="C13795" s="50"/>
      <c r="D13795" s="50"/>
      <c r="E13795" s="56"/>
      <c r="F13795" s="50"/>
      <c r="L13795" s="50"/>
      <c r="N13795" s="50"/>
      <c r="O13795" s="50"/>
      <c r="P13795" s="50"/>
    </row>
    <row r="13796" spans="1:16">
      <c r="A13796" s="50"/>
      <c r="C13796" s="50"/>
      <c r="D13796" s="50"/>
      <c r="E13796" s="56"/>
      <c r="F13796" s="50"/>
      <c r="L13796" s="50"/>
      <c r="N13796" s="50"/>
      <c r="O13796" s="50"/>
      <c r="P13796" s="50"/>
    </row>
    <row r="13797" spans="1:16">
      <c r="A13797" s="50"/>
      <c r="C13797" s="50"/>
      <c r="D13797" s="50"/>
      <c r="E13797" s="56"/>
      <c r="F13797" s="50"/>
      <c r="L13797" s="50"/>
      <c r="N13797" s="50"/>
      <c r="O13797" s="50"/>
      <c r="P13797" s="50"/>
    </row>
    <row r="13798" spans="1:16">
      <c r="A13798" s="50"/>
      <c r="C13798" s="50"/>
      <c r="D13798" s="50"/>
      <c r="E13798" s="56"/>
      <c r="F13798" s="50"/>
      <c r="L13798" s="50"/>
      <c r="N13798" s="50"/>
      <c r="O13798" s="50"/>
      <c r="P13798" s="50"/>
    </row>
    <row r="13799" spans="1:16">
      <c r="A13799" s="50"/>
      <c r="C13799" s="50"/>
      <c r="D13799" s="50"/>
      <c r="E13799" s="56"/>
      <c r="F13799" s="50"/>
      <c r="L13799" s="50"/>
      <c r="N13799" s="50"/>
      <c r="O13799" s="50"/>
      <c r="P13799" s="50"/>
    </row>
    <row r="13800" spans="1:16">
      <c r="A13800" s="50"/>
      <c r="C13800" s="50"/>
      <c r="D13800" s="50"/>
      <c r="E13800" s="56"/>
      <c r="F13800" s="50"/>
      <c r="L13800" s="50"/>
      <c r="N13800" s="50"/>
      <c r="O13800" s="50"/>
      <c r="P13800" s="50"/>
    </row>
    <row r="13801" spans="1:16">
      <c r="A13801" s="50"/>
      <c r="C13801" s="50"/>
      <c r="D13801" s="50"/>
      <c r="E13801" s="56"/>
      <c r="F13801" s="50"/>
      <c r="L13801" s="50"/>
      <c r="N13801" s="50"/>
      <c r="O13801" s="50"/>
      <c r="P13801" s="50"/>
    </row>
    <row r="13802" spans="1:16">
      <c r="A13802" s="50"/>
      <c r="C13802" s="50"/>
      <c r="D13802" s="50"/>
      <c r="E13802" s="56"/>
      <c r="F13802" s="50"/>
      <c r="L13802" s="50"/>
      <c r="N13802" s="50"/>
      <c r="O13802" s="50"/>
      <c r="P13802" s="50"/>
    </row>
    <row r="13803" spans="1:16">
      <c r="A13803" s="50"/>
      <c r="C13803" s="50"/>
      <c r="D13803" s="50"/>
      <c r="E13803" s="56"/>
      <c r="F13803" s="50"/>
      <c r="L13803" s="50"/>
      <c r="N13803" s="50"/>
      <c r="O13803" s="50"/>
      <c r="P13803" s="50"/>
    </row>
    <row r="13804" spans="1:16">
      <c r="A13804" s="50"/>
      <c r="C13804" s="50"/>
      <c r="D13804" s="50"/>
      <c r="E13804" s="56"/>
      <c r="F13804" s="50"/>
      <c r="L13804" s="50"/>
      <c r="N13804" s="50"/>
      <c r="O13804" s="50"/>
      <c r="P13804" s="50"/>
    </row>
    <row r="13805" spans="1:16">
      <c r="A13805" s="50"/>
      <c r="C13805" s="50"/>
      <c r="D13805" s="50"/>
      <c r="E13805" s="56"/>
      <c r="F13805" s="50"/>
      <c r="L13805" s="50"/>
      <c r="N13805" s="50"/>
      <c r="O13805" s="50"/>
      <c r="P13805" s="50"/>
    </row>
    <row r="13806" spans="1:16">
      <c r="A13806" s="50"/>
      <c r="C13806" s="50"/>
      <c r="D13806" s="50"/>
      <c r="E13806" s="56"/>
      <c r="F13806" s="50"/>
      <c r="L13806" s="50"/>
      <c r="N13806" s="50"/>
      <c r="O13806" s="50"/>
      <c r="P13806" s="50"/>
    </row>
    <row r="13807" spans="1:16">
      <c r="A13807" s="50"/>
      <c r="C13807" s="50"/>
      <c r="D13807" s="50"/>
      <c r="E13807" s="56"/>
      <c r="F13807" s="50"/>
      <c r="L13807" s="50"/>
      <c r="N13807" s="50"/>
      <c r="O13807" s="50"/>
      <c r="P13807" s="50"/>
    </row>
    <row r="13808" spans="1:16">
      <c r="A13808" s="50"/>
      <c r="C13808" s="50"/>
      <c r="D13808" s="50"/>
      <c r="E13808" s="56"/>
      <c r="F13808" s="50"/>
      <c r="L13808" s="50"/>
      <c r="N13808" s="50"/>
      <c r="O13808" s="50"/>
      <c r="P13808" s="50"/>
    </row>
    <row r="13809" spans="1:16">
      <c r="A13809" s="50"/>
      <c r="C13809" s="50"/>
      <c r="D13809" s="50"/>
      <c r="E13809" s="56"/>
      <c r="F13809" s="50"/>
      <c r="L13809" s="50"/>
      <c r="N13809" s="50"/>
      <c r="O13809" s="50"/>
      <c r="P13809" s="50"/>
    </row>
    <row r="13810" spans="1:16">
      <c r="A13810" s="50"/>
      <c r="C13810" s="50"/>
      <c r="D13810" s="50"/>
      <c r="E13810" s="56"/>
      <c r="F13810" s="50"/>
      <c r="L13810" s="50"/>
      <c r="N13810" s="50"/>
      <c r="O13810" s="50"/>
      <c r="P13810" s="50"/>
    </row>
    <row r="13811" spans="1:16">
      <c r="A13811" s="50"/>
      <c r="C13811" s="50"/>
      <c r="D13811" s="50"/>
      <c r="E13811" s="56"/>
      <c r="F13811" s="50"/>
      <c r="L13811" s="50"/>
      <c r="N13811" s="50"/>
      <c r="O13811" s="50"/>
      <c r="P13811" s="50"/>
    </row>
    <row r="13812" spans="1:16">
      <c r="A13812" s="50"/>
      <c r="C13812" s="50"/>
      <c r="D13812" s="50"/>
      <c r="E13812" s="56"/>
      <c r="F13812" s="50"/>
      <c r="L13812" s="50"/>
      <c r="N13812" s="50"/>
      <c r="O13812" s="50"/>
      <c r="P13812" s="50"/>
    </row>
    <row r="13813" spans="1:16">
      <c r="A13813" s="50"/>
      <c r="C13813" s="50"/>
      <c r="D13813" s="50"/>
      <c r="E13813" s="56"/>
      <c r="F13813" s="50"/>
      <c r="L13813" s="50"/>
      <c r="N13813" s="50"/>
      <c r="O13813" s="50"/>
      <c r="P13813" s="50"/>
    </row>
    <row r="13814" spans="1:16">
      <c r="A13814" s="50"/>
      <c r="C13814" s="50"/>
      <c r="D13814" s="50"/>
      <c r="E13814" s="56"/>
      <c r="F13814" s="50"/>
      <c r="L13814" s="50"/>
      <c r="N13814" s="50"/>
      <c r="O13814" s="50"/>
      <c r="P13814" s="50"/>
    </row>
    <row r="13815" spans="1:16">
      <c r="A13815" s="50"/>
      <c r="C13815" s="50"/>
      <c r="D13815" s="50"/>
      <c r="E13815" s="56"/>
      <c r="F13815" s="50"/>
      <c r="L13815" s="50"/>
      <c r="N13815" s="50"/>
      <c r="O13815" s="50"/>
      <c r="P13815" s="50"/>
    </row>
    <row r="13816" spans="1:16">
      <c r="A13816" s="50"/>
      <c r="C13816" s="50"/>
      <c r="D13816" s="50"/>
      <c r="E13816" s="56"/>
      <c r="F13816" s="50"/>
      <c r="L13816" s="50"/>
      <c r="N13816" s="50"/>
      <c r="O13816" s="50"/>
      <c r="P13816" s="50"/>
    </row>
    <row r="13817" spans="1:16">
      <c r="A13817" s="50"/>
      <c r="C13817" s="50"/>
      <c r="D13817" s="50"/>
      <c r="E13817" s="56"/>
      <c r="F13817" s="50"/>
      <c r="L13817" s="50"/>
      <c r="N13817" s="50"/>
      <c r="O13817" s="50"/>
      <c r="P13817" s="50"/>
    </row>
    <row r="13818" spans="1:16">
      <c r="A13818" s="50"/>
      <c r="C13818" s="50"/>
      <c r="D13818" s="50"/>
      <c r="E13818" s="56"/>
      <c r="F13818" s="50"/>
      <c r="L13818" s="50"/>
      <c r="N13818" s="50"/>
      <c r="O13818" s="50"/>
      <c r="P13818" s="50"/>
    </row>
    <row r="13819" spans="1:16">
      <c r="A13819" s="50"/>
      <c r="C13819" s="50"/>
      <c r="D13819" s="50"/>
      <c r="E13819" s="56"/>
      <c r="F13819" s="50"/>
      <c r="L13819" s="50"/>
      <c r="N13819" s="50"/>
      <c r="O13819" s="50"/>
      <c r="P13819" s="50"/>
    </row>
    <row r="13820" spans="1:16">
      <c r="A13820" s="50"/>
      <c r="C13820" s="50"/>
      <c r="D13820" s="50"/>
      <c r="E13820" s="56"/>
      <c r="F13820" s="50"/>
      <c r="L13820" s="50"/>
      <c r="N13820" s="50"/>
      <c r="O13820" s="50"/>
      <c r="P13820" s="50"/>
    </row>
    <row r="13821" spans="1:16">
      <c r="A13821" s="50"/>
      <c r="C13821" s="50"/>
      <c r="D13821" s="50"/>
      <c r="E13821" s="56"/>
      <c r="F13821" s="50"/>
      <c r="L13821" s="50"/>
      <c r="N13821" s="50"/>
      <c r="O13821" s="50"/>
      <c r="P13821" s="50"/>
    </row>
    <row r="13822" spans="1:16">
      <c r="A13822" s="50"/>
      <c r="C13822" s="50"/>
      <c r="D13822" s="50"/>
      <c r="E13822" s="56"/>
      <c r="F13822" s="50"/>
      <c r="L13822" s="50"/>
      <c r="N13822" s="50"/>
      <c r="O13822" s="50"/>
      <c r="P13822" s="50"/>
    </row>
    <row r="13823" spans="1:16">
      <c r="A13823" s="50"/>
      <c r="C13823" s="50"/>
      <c r="D13823" s="50"/>
      <c r="E13823" s="56"/>
      <c r="F13823" s="50"/>
      <c r="L13823" s="50"/>
      <c r="N13823" s="50"/>
      <c r="O13823" s="50"/>
      <c r="P13823" s="50"/>
    </row>
    <row r="13824" spans="1:16">
      <c r="A13824" s="50"/>
      <c r="C13824" s="50"/>
      <c r="D13824" s="50"/>
      <c r="E13824" s="56"/>
      <c r="F13824" s="50"/>
      <c r="L13824" s="50"/>
      <c r="N13824" s="50"/>
      <c r="O13824" s="50"/>
      <c r="P13824" s="50"/>
    </row>
    <row r="13825" spans="1:16">
      <c r="A13825" s="50"/>
      <c r="C13825" s="50"/>
      <c r="D13825" s="50"/>
      <c r="E13825" s="56"/>
      <c r="F13825" s="50"/>
      <c r="L13825" s="50"/>
      <c r="N13825" s="50"/>
      <c r="O13825" s="50"/>
      <c r="P13825" s="50"/>
    </row>
    <row r="13826" spans="1:16">
      <c r="A13826" s="50"/>
      <c r="C13826" s="50"/>
      <c r="D13826" s="50"/>
      <c r="E13826" s="56"/>
      <c r="F13826" s="50"/>
      <c r="L13826" s="50"/>
      <c r="N13826" s="50"/>
      <c r="O13826" s="50"/>
      <c r="P13826" s="50"/>
    </row>
    <row r="13827" spans="1:16">
      <c r="A13827" s="50"/>
      <c r="C13827" s="50"/>
      <c r="D13827" s="50"/>
      <c r="E13827" s="56"/>
      <c r="F13827" s="50"/>
      <c r="L13827" s="50"/>
      <c r="N13827" s="50"/>
      <c r="O13827" s="50"/>
      <c r="P13827" s="50"/>
    </row>
    <row r="13828" spans="1:16">
      <c r="A13828" s="50"/>
      <c r="C13828" s="50"/>
      <c r="D13828" s="50"/>
      <c r="E13828" s="56"/>
      <c r="F13828" s="50"/>
      <c r="L13828" s="50"/>
      <c r="N13828" s="50"/>
      <c r="O13828" s="50"/>
      <c r="P13828" s="50"/>
    </row>
    <row r="13829" spans="1:16">
      <c r="A13829" s="50"/>
      <c r="C13829" s="50"/>
      <c r="D13829" s="50"/>
      <c r="E13829" s="56"/>
      <c r="F13829" s="50"/>
      <c r="L13829" s="50"/>
      <c r="N13829" s="50"/>
      <c r="O13829" s="50"/>
      <c r="P13829" s="50"/>
    </row>
    <row r="13830" spans="1:16">
      <c r="A13830" s="50"/>
      <c r="C13830" s="50"/>
      <c r="D13830" s="50"/>
      <c r="E13830" s="56"/>
      <c r="F13830" s="50"/>
      <c r="L13830" s="50"/>
      <c r="N13830" s="50"/>
      <c r="O13830" s="50"/>
      <c r="P13830" s="50"/>
    </row>
    <row r="13831" spans="1:16">
      <c r="A13831" s="50"/>
      <c r="C13831" s="50"/>
      <c r="D13831" s="50"/>
      <c r="E13831" s="56"/>
      <c r="F13831" s="50"/>
      <c r="L13831" s="50"/>
      <c r="N13831" s="50"/>
      <c r="O13831" s="50"/>
      <c r="P13831" s="50"/>
    </row>
    <row r="13832" spans="1:16">
      <c r="A13832" s="50"/>
      <c r="C13832" s="50"/>
      <c r="D13832" s="50"/>
      <c r="E13832" s="56"/>
      <c r="F13832" s="50"/>
      <c r="L13832" s="50"/>
      <c r="N13832" s="50"/>
      <c r="O13832" s="50"/>
      <c r="P13832" s="50"/>
    </row>
    <row r="13833" spans="1:16">
      <c r="A13833" s="50"/>
      <c r="C13833" s="50"/>
      <c r="D13833" s="50"/>
      <c r="E13833" s="56"/>
      <c r="F13833" s="50"/>
      <c r="L13833" s="50"/>
      <c r="N13833" s="50"/>
      <c r="O13833" s="50"/>
      <c r="P13833" s="50"/>
    </row>
    <row r="13834" spans="1:16">
      <c r="A13834" s="50"/>
      <c r="C13834" s="50"/>
      <c r="D13834" s="50"/>
      <c r="E13834" s="56"/>
      <c r="F13834" s="50"/>
      <c r="L13834" s="50"/>
      <c r="N13834" s="50"/>
      <c r="O13834" s="50"/>
      <c r="P13834" s="50"/>
    </row>
    <row r="13835" spans="1:16">
      <c r="A13835" s="50"/>
      <c r="C13835" s="50"/>
      <c r="D13835" s="50"/>
      <c r="E13835" s="56"/>
      <c r="F13835" s="50"/>
      <c r="L13835" s="50"/>
      <c r="N13835" s="50"/>
      <c r="O13835" s="50"/>
      <c r="P13835" s="50"/>
    </row>
    <row r="13836" spans="1:16">
      <c r="A13836" s="50"/>
      <c r="C13836" s="50"/>
      <c r="D13836" s="50"/>
      <c r="E13836" s="56"/>
      <c r="F13836" s="50"/>
      <c r="L13836" s="50"/>
      <c r="N13836" s="50"/>
      <c r="O13836" s="50"/>
      <c r="P13836" s="50"/>
    </row>
    <row r="13837" spans="1:16">
      <c r="A13837" s="50"/>
      <c r="C13837" s="50"/>
      <c r="D13837" s="50"/>
      <c r="E13837" s="56"/>
      <c r="F13837" s="50"/>
      <c r="L13837" s="50"/>
      <c r="N13837" s="50"/>
      <c r="O13837" s="50"/>
      <c r="P13837" s="50"/>
    </row>
    <row r="13838" spans="1:16">
      <c r="A13838" s="50"/>
      <c r="C13838" s="50"/>
      <c r="D13838" s="50"/>
      <c r="E13838" s="56"/>
      <c r="F13838" s="50"/>
      <c r="L13838" s="50"/>
      <c r="N13838" s="50"/>
      <c r="O13838" s="50"/>
      <c r="P13838" s="50"/>
    </row>
    <row r="13839" spans="1:16">
      <c r="A13839" s="50"/>
      <c r="C13839" s="50"/>
      <c r="D13839" s="50"/>
      <c r="E13839" s="56"/>
      <c r="F13839" s="50"/>
      <c r="L13839" s="50"/>
      <c r="N13839" s="50"/>
      <c r="O13839" s="50"/>
      <c r="P13839" s="50"/>
    </row>
    <row r="13840" spans="1:16">
      <c r="A13840" s="50"/>
      <c r="C13840" s="50"/>
      <c r="D13840" s="50"/>
      <c r="E13840" s="56"/>
      <c r="F13840" s="50"/>
      <c r="L13840" s="50"/>
      <c r="N13840" s="50"/>
      <c r="O13840" s="50"/>
      <c r="P13840" s="50"/>
    </row>
    <row r="13841" spans="1:16">
      <c r="A13841" s="50"/>
      <c r="C13841" s="50"/>
      <c r="D13841" s="50"/>
      <c r="E13841" s="56"/>
      <c r="F13841" s="50"/>
      <c r="L13841" s="50"/>
      <c r="N13841" s="50"/>
      <c r="O13841" s="50"/>
      <c r="P13841" s="50"/>
    </row>
    <row r="13842" spans="1:16">
      <c r="A13842" s="50"/>
      <c r="C13842" s="50"/>
      <c r="D13842" s="50"/>
      <c r="E13842" s="56"/>
      <c r="F13842" s="50"/>
      <c r="L13842" s="50"/>
      <c r="N13842" s="50"/>
      <c r="O13842" s="50"/>
      <c r="P13842" s="50"/>
    </row>
    <row r="13843" spans="1:16">
      <c r="A13843" s="50"/>
      <c r="C13843" s="50"/>
      <c r="D13843" s="50"/>
      <c r="E13843" s="56"/>
      <c r="F13843" s="50"/>
      <c r="L13843" s="50"/>
      <c r="N13843" s="50"/>
      <c r="O13843" s="50"/>
      <c r="P13843" s="50"/>
    </row>
    <row r="13844" spans="1:16">
      <c r="A13844" s="50"/>
      <c r="C13844" s="50"/>
      <c r="D13844" s="50"/>
      <c r="E13844" s="56"/>
      <c r="F13844" s="50"/>
      <c r="L13844" s="50"/>
      <c r="N13844" s="50"/>
      <c r="O13844" s="50"/>
      <c r="P13844" s="50"/>
    </row>
    <row r="13845" spans="1:16">
      <c r="A13845" s="50"/>
      <c r="C13845" s="50"/>
      <c r="D13845" s="50"/>
      <c r="E13845" s="56"/>
      <c r="F13845" s="50"/>
      <c r="L13845" s="50"/>
      <c r="N13845" s="50"/>
      <c r="O13845" s="50"/>
      <c r="P13845" s="50"/>
    </row>
    <row r="13846" spans="1:16">
      <c r="A13846" s="50"/>
      <c r="C13846" s="50"/>
      <c r="D13846" s="50"/>
      <c r="E13846" s="56"/>
      <c r="F13846" s="50"/>
      <c r="L13846" s="50"/>
      <c r="N13846" s="50"/>
      <c r="O13846" s="50"/>
      <c r="P13846" s="50"/>
    </row>
    <row r="13847" spans="1:16">
      <c r="A13847" s="50"/>
      <c r="C13847" s="50"/>
      <c r="D13847" s="50"/>
      <c r="E13847" s="56"/>
      <c r="F13847" s="50"/>
      <c r="L13847" s="50"/>
      <c r="N13847" s="50"/>
      <c r="O13847" s="50"/>
      <c r="P13847" s="50"/>
    </row>
    <row r="13848" spans="1:16">
      <c r="A13848" s="50"/>
      <c r="C13848" s="50"/>
      <c r="D13848" s="50"/>
      <c r="E13848" s="56"/>
      <c r="F13848" s="50"/>
      <c r="L13848" s="50"/>
      <c r="N13848" s="50"/>
      <c r="O13848" s="50"/>
      <c r="P13848" s="50"/>
    </row>
    <row r="13849" spans="1:16">
      <c r="A13849" s="50"/>
      <c r="C13849" s="50"/>
      <c r="D13849" s="50"/>
      <c r="E13849" s="56"/>
      <c r="F13849" s="50"/>
      <c r="L13849" s="50"/>
      <c r="N13849" s="50"/>
      <c r="O13849" s="50"/>
      <c r="P13849" s="50"/>
    </row>
    <row r="13850" spans="1:16">
      <c r="A13850" s="50"/>
      <c r="C13850" s="50"/>
      <c r="D13850" s="50"/>
      <c r="E13850" s="56"/>
      <c r="F13850" s="50"/>
      <c r="L13850" s="50"/>
      <c r="N13850" s="50"/>
      <c r="O13850" s="50"/>
      <c r="P13850" s="50"/>
    </row>
    <row r="13851" spans="1:16">
      <c r="A13851" s="50"/>
      <c r="C13851" s="50"/>
      <c r="D13851" s="50"/>
      <c r="E13851" s="56"/>
      <c r="F13851" s="50"/>
      <c r="L13851" s="50"/>
      <c r="N13851" s="50"/>
      <c r="O13851" s="50"/>
      <c r="P13851" s="50"/>
    </row>
    <row r="13852" spans="1:16">
      <c r="A13852" s="50"/>
      <c r="C13852" s="50"/>
      <c r="D13852" s="50"/>
      <c r="E13852" s="56"/>
      <c r="F13852" s="50"/>
      <c r="L13852" s="50"/>
      <c r="N13852" s="50"/>
      <c r="O13852" s="50"/>
      <c r="P13852" s="50"/>
    </row>
    <row r="13853" spans="1:16">
      <c r="A13853" s="50"/>
      <c r="C13853" s="50"/>
      <c r="D13853" s="50"/>
      <c r="E13853" s="56"/>
      <c r="F13853" s="50"/>
      <c r="L13853" s="50"/>
      <c r="N13853" s="50"/>
      <c r="O13853" s="50"/>
      <c r="P13853" s="50"/>
    </row>
    <row r="13854" spans="1:16">
      <c r="A13854" s="50"/>
      <c r="C13854" s="50"/>
      <c r="D13854" s="50"/>
      <c r="E13854" s="56"/>
      <c r="F13854" s="50"/>
      <c r="L13854" s="50"/>
      <c r="N13854" s="50"/>
      <c r="O13854" s="50"/>
      <c r="P13854" s="50"/>
    </row>
    <row r="13855" spans="1:16">
      <c r="A13855" s="50"/>
      <c r="C13855" s="50"/>
      <c r="D13855" s="50"/>
      <c r="E13855" s="56"/>
      <c r="F13855" s="50"/>
      <c r="L13855" s="50"/>
      <c r="N13855" s="50"/>
      <c r="O13855" s="50"/>
      <c r="P13855" s="50"/>
    </row>
    <row r="13856" spans="1:16">
      <c r="A13856" s="50"/>
      <c r="C13856" s="50"/>
      <c r="D13856" s="50"/>
      <c r="E13856" s="56"/>
      <c r="F13856" s="50"/>
      <c r="L13856" s="50"/>
      <c r="N13856" s="50"/>
      <c r="O13856" s="50"/>
      <c r="P13856" s="50"/>
    </row>
    <row r="13857" spans="1:16">
      <c r="A13857" s="50"/>
      <c r="C13857" s="50"/>
      <c r="D13857" s="50"/>
      <c r="E13857" s="56"/>
      <c r="F13857" s="50"/>
      <c r="L13857" s="50"/>
      <c r="N13857" s="50"/>
      <c r="O13857" s="50"/>
      <c r="P13857" s="50"/>
    </row>
    <row r="13858" spans="1:16">
      <c r="A13858" s="50"/>
      <c r="C13858" s="50"/>
      <c r="D13858" s="50"/>
      <c r="E13858" s="56"/>
      <c r="F13858" s="50"/>
      <c r="L13858" s="50"/>
      <c r="N13858" s="50"/>
      <c r="O13858" s="50"/>
      <c r="P13858" s="50"/>
    </row>
    <row r="13859" spans="1:16">
      <c r="A13859" s="50"/>
      <c r="C13859" s="50"/>
      <c r="D13859" s="50"/>
      <c r="E13859" s="56"/>
      <c r="F13859" s="50"/>
      <c r="L13859" s="50"/>
      <c r="N13859" s="50"/>
      <c r="O13859" s="50"/>
      <c r="P13859" s="50"/>
    </row>
    <row r="13860" spans="1:16">
      <c r="A13860" s="50"/>
      <c r="C13860" s="50"/>
      <c r="D13860" s="50"/>
      <c r="E13860" s="56"/>
      <c r="F13860" s="50"/>
      <c r="L13860" s="50"/>
      <c r="N13860" s="50"/>
      <c r="O13860" s="50"/>
      <c r="P13860" s="50"/>
    </row>
    <row r="13861" spans="1:16">
      <c r="A13861" s="50"/>
      <c r="C13861" s="50"/>
      <c r="D13861" s="50"/>
      <c r="E13861" s="56"/>
      <c r="F13861" s="50"/>
      <c r="L13861" s="50"/>
      <c r="N13861" s="50"/>
      <c r="O13861" s="50"/>
      <c r="P13861" s="50"/>
    </row>
    <row r="13862" spans="1:16">
      <c r="A13862" s="50"/>
      <c r="C13862" s="50"/>
      <c r="D13862" s="50"/>
      <c r="E13862" s="56"/>
      <c r="F13862" s="50"/>
      <c r="L13862" s="50"/>
      <c r="N13862" s="50"/>
      <c r="O13862" s="50"/>
      <c r="P13862" s="50"/>
    </row>
    <row r="13863" spans="1:16">
      <c r="A13863" s="50"/>
      <c r="C13863" s="50"/>
      <c r="D13863" s="50"/>
      <c r="E13863" s="56"/>
      <c r="F13863" s="50"/>
      <c r="L13863" s="50"/>
      <c r="N13863" s="50"/>
      <c r="O13863" s="50"/>
      <c r="P13863" s="50"/>
    </row>
    <row r="13864" spans="1:16">
      <c r="A13864" s="50"/>
      <c r="C13864" s="50"/>
      <c r="D13864" s="50"/>
      <c r="E13864" s="56"/>
      <c r="F13864" s="50"/>
      <c r="L13864" s="50"/>
      <c r="N13864" s="50"/>
      <c r="O13864" s="50"/>
      <c r="P13864" s="50"/>
    </row>
    <row r="13865" spans="1:16">
      <c r="A13865" s="50"/>
      <c r="C13865" s="50"/>
      <c r="D13865" s="50"/>
      <c r="E13865" s="56"/>
      <c r="F13865" s="50"/>
      <c r="L13865" s="50"/>
      <c r="N13865" s="50"/>
      <c r="O13865" s="50"/>
      <c r="P13865" s="50"/>
    </row>
    <row r="13866" spans="1:16">
      <c r="A13866" s="50"/>
      <c r="C13866" s="50"/>
      <c r="D13866" s="50"/>
      <c r="E13866" s="56"/>
      <c r="F13866" s="50"/>
      <c r="L13866" s="50"/>
      <c r="N13866" s="50"/>
      <c r="O13866" s="50"/>
      <c r="P13866" s="50"/>
    </row>
    <row r="13867" spans="1:16">
      <c r="A13867" s="50"/>
      <c r="C13867" s="50"/>
      <c r="D13867" s="50"/>
      <c r="E13867" s="56"/>
      <c r="F13867" s="50"/>
      <c r="L13867" s="50"/>
      <c r="N13867" s="50"/>
      <c r="O13867" s="50"/>
      <c r="P13867" s="50"/>
    </row>
    <row r="13868" spans="1:16">
      <c r="A13868" s="50"/>
      <c r="C13868" s="50"/>
      <c r="D13868" s="50"/>
      <c r="E13868" s="56"/>
      <c r="F13868" s="50"/>
      <c r="L13868" s="50"/>
      <c r="N13868" s="50"/>
      <c r="O13868" s="50"/>
      <c r="P13868" s="50"/>
    </row>
    <row r="13869" spans="1:16">
      <c r="A13869" s="50"/>
      <c r="C13869" s="50"/>
      <c r="D13869" s="50"/>
      <c r="E13869" s="56"/>
      <c r="F13869" s="50"/>
      <c r="L13869" s="50"/>
      <c r="N13869" s="50"/>
      <c r="O13869" s="50"/>
      <c r="P13869" s="50"/>
    </row>
    <row r="13870" spans="1:16">
      <c r="A13870" s="50"/>
      <c r="C13870" s="50"/>
      <c r="D13870" s="50"/>
      <c r="E13870" s="56"/>
      <c r="F13870" s="50"/>
      <c r="L13870" s="50"/>
      <c r="N13870" s="50"/>
      <c r="O13870" s="50"/>
      <c r="P13870" s="50"/>
    </row>
    <row r="13871" spans="1:16">
      <c r="A13871" s="50"/>
      <c r="C13871" s="50"/>
      <c r="D13871" s="50"/>
      <c r="E13871" s="56"/>
      <c r="F13871" s="50"/>
      <c r="L13871" s="50"/>
      <c r="N13871" s="50"/>
      <c r="O13871" s="50"/>
      <c r="P13871" s="50"/>
    </row>
    <row r="13872" spans="1:16">
      <c r="A13872" s="50"/>
      <c r="C13872" s="50"/>
      <c r="D13872" s="50"/>
      <c r="E13872" s="56"/>
      <c r="F13872" s="50"/>
      <c r="L13872" s="50"/>
      <c r="N13872" s="50"/>
      <c r="O13872" s="50"/>
      <c r="P13872" s="50"/>
    </row>
    <row r="13873" spans="1:16">
      <c r="A13873" s="50"/>
      <c r="C13873" s="50"/>
      <c r="D13873" s="50"/>
      <c r="E13873" s="56"/>
      <c r="F13873" s="50"/>
      <c r="L13873" s="50"/>
      <c r="N13873" s="50"/>
      <c r="O13873" s="50"/>
      <c r="P13873" s="50"/>
    </row>
    <row r="13874" spans="1:16">
      <c r="A13874" s="50"/>
      <c r="C13874" s="50"/>
      <c r="D13874" s="50"/>
      <c r="E13874" s="56"/>
      <c r="F13874" s="50"/>
      <c r="L13874" s="50"/>
      <c r="N13874" s="50"/>
      <c r="O13874" s="50"/>
      <c r="P13874" s="50"/>
    </row>
    <row r="13875" spans="1:16">
      <c r="A13875" s="50"/>
      <c r="C13875" s="50"/>
      <c r="D13875" s="50"/>
      <c r="E13875" s="56"/>
      <c r="F13875" s="50"/>
      <c r="L13875" s="50"/>
      <c r="N13875" s="50"/>
      <c r="O13875" s="50"/>
      <c r="P13875" s="50"/>
    </row>
    <row r="13876" spans="1:16">
      <c r="A13876" s="50"/>
      <c r="C13876" s="50"/>
      <c r="D13876" s="50"/>
      <c r="E13876" s="56"/>
      <c r="F13876" s="50"/>
      <c r="L13876" s="50"/>
      <c r="N13876" s="50"/>
      <c r="O13876" s="50"/>
      <c r="P13876" s="50"/>
    </row>
    <row r="13877" spans="1:16">
      <c r="A13877" s="50"/>
      <c r="C13877" s="50"/>
      <c r="D13877" s="50"/>
      <c r="E13877" s="56"/>
      <c r="F13877" s="50"/>
      <c r="L13877" s="50"/>
      <c r="N13877" s="50"/>
      <c r="O13877" s="50"/>
      <c r="P13877" s="50"/>
    </row>
    <row r="13878" spans="1:16">
      <c r="A13878" s="50"/>
      <c r="C13878" s="50"/>
      <c r="D13878" s="50"/>
      <c r="E13878" s="56"/>
      <c r="F13878" s="50"/>
      <c r="L13878" s="50"/>
      <c r="N13878" s="50"/>
      <c r="O13878" s="50"/>
      <c r="P13878" s="50"/>
    </row>
    <row r="13879" spans="1:16">
      <c r="A13879" s="50"/>
      <c r="C13879" s="50"/>
      <c r="D13879" s="50"/>
      <c r="E13879" s="56"/>
      <c r="F13879" s="50"/>
      <c r="L13879" s="50"/>
      <c r="N13879" s="50"/>
      <c r="O13879" s="50"/>
      <c r="P13879" s="50"/>
    </row>
    <row r="13880" spans="1:16">
      <c r="A13880" s="50"/>
      <c r="C13880" s="50"/>
      <c r="D13880" s="50"/>
      <c r="E13880" s="56"/>
      <c r="F13880" s="50"/>
      <c r="L13880" s="50"/>
      <c r="N13880" s="50"/>
      <c r="O13880" s="50"/>
      <c r="P13880" s="50"/>
    </row>
    <row r="13881" spans="1:16">
      <c r="A13881" s="50"/>
      <c r="C13881" s="50"/>
      <c r="D13881" s="50"/>
      <c r="E13881" s="56"/>
      <c r="F13881" s="50"/>
      <c r="L13881" s="50"/>
      <c r="N13881" s="50"/>
      <c r="O13881" s="50"/>
      <c r="P13881" s="50"/>
    </row>
    <row r="13882" spans="1:16">
      <c r="A13882" s="50"/>
      <c r="C13882" s="50"/>
      <c r="D13882" s="50"/>
      <c r="E13882" s="56"/>
      <c r="F13882" s="50"/>
      <c r="L13882" s="50"/>
      <c r="N13882" s="50"/>
      <c r="O13882" s="50"/>
      <c r="P13882" s="50"/>
    </row>
    <row r="13883" spans="1:16">
      <c r="A13883" s="50"/>
      <c r="C13883" s="50"/>
      <c r="D13883" s="50"/>
      <c r="E13883" s="56"/>
      <c r="F13883" s="50"/>
      <c r="L13883" s="50"/>
      <c r="N13883" s="50"/>
      <c r="O13883" s="50"/>
      <c r="P13883" s="50"/>
    </row>
    <row r="13884" spans="1:16">
      <c r="A13884" s="50"/>
      <c r="C13884" s="50"/>
      <c r="D13884" s="50"/>
      <c r="E13884" s="56"/>
      <c r="F13884" s="50"/>
      <c r="L13884" s="50"/>
      <c r="N13884" s="50"/>
      <c r="O13884" s="50"/>
      <c r="P13884" s="50"/>
    </row>
    <row r="13885" spans="1:16">
      <c r="A13885" s="50"/>
      <c r="C13885" s="50"/>
      <c r="D13885" s="50"/>
      <c r="E13885" s="56"/>
      <c r="F13885" s="50"/>
      <c r="L13885" s="50"/>
      <c r="N13885" s="50"/>
      <c r="O13885" s="50"/>
      <c r="P13885" s="50"/>
    </row>
    <row r="13886" spans="1:16">
      <c r="A13886" s="50"/>
      <c r="C13886" s="50"/>
      <c r="D13886" s="50"/>
      <c r="E13886" s="56"/>
      <c r="F13886" s="50"/>
      <c r="L13886" s="50"/>
      <c r="N13886" s="50"/>
      <c r="O13886" s="50"/>
      <c r="P13886" s="50"/>
    </row>
    <row r="13887" spans="1:16">
      <c r="A13887" s="50"/>
      <c r="C13887" s="50"/>
      <c r="D13887" s="50"/>
      <c r="E13887" s="56"/>
      <c r="F13887" s="50"/>
      <c r="L13887" s="50"/>
      <c r="N13887" s="50"/>
      <c r="O13887" s="50"/>
      <c r="P13887" s="50"/>
    </row>
    <row r="13888" spans="1:16">
      <c r="A13888" s="50"/>
      <c r="C13888" s="50"/>
      <c r="D13888" s="50"/>
      <c r="E13888" s="56"/>
      <c r="F13888" s="50"/>
      <c r="L13888" s="50"/>
      <c r="N13888" s="50"/>
      <c r="O13888" s="50"/>
      <c r="P13888" s="50"/>
    </row>
    <row r="13889" spans="1:16">
      <c r="A13889" s="50"/>
      <c r="C13889" s="50"/>
      <c r="D13889" s="50"/>
      <c r="E13889" s="56"/>
      <c r="F13889" s="50"/>
      <c r="L13889" s="50"/>
      <c r="N13889" s="50"/>
      <c r="O13889" s="50"/>
      <c r="P13889" s="50"/>
    </row>
    <row r="13890" spans="1:16">
      <c r="A13890" s="50"/>
      <c r="C13890" s="50"/>
      <c r="D13890" s="50"/>
      <c r="E13890" s="56"/>
      <c r="F13890" s="50"/>
      <c r="L13890" s="50"/>
      <c r="N13890" s="50"/>
      <c r="O13890" s="50"/>
      <c r="P13890" s="50"/>
    </row>
    <row r="13891" spans="1:16">
      <c r="A13891" s="50"/>
      <c r="C13891" s="50"/>
      <c r="D13891" s="50"/>
      <c r="E13891" s="56"/>
      <c r="F13891" s="50"/>
      <c r="L13891" s="50"/>
      <c r="N13891" s="50"/>
      <c r="O13891" s="50"/>
      <c r="P13891" s="50"/>
    </row>
    <row r="13892" spans="1:16">
      <c r="A13892" s="50"/>
      <c r="C13892" s="50"/>
      <c r="D13892" s="50"/>
      <c r="E13892" s="56"/>
      <c r="F13892" s="50"/>
      <c r="L13892" s="50"/>
      <c r="N13892" s="50"/>
      <c r="O13892" s="50"/>
      <c r="P13892" s="50"/>
    </row>
    <row r="13893" spans="1:16">
      <c r="A13893" s="50"/>
      <c r="C13893" s="50"/>
      <c r="D13893" s="50"/>
      <c r="E13893" s="56"/>
      <c r="F13893" s="50"/>
      <c r="L13893" s="50"/>
      <c r="N13893" s="50"/>
      <c r="O13893" s="50"/>
      <c r="P13893" s="50"/>
    </row>
    <row r="13894" spans="1:16">
      <c r="A13894" s="50"/>
      <c r="C13894" s="50"/>
      <c r="D13894" s="50"/>
      <c r="E13894" s="56"/>
      <c r="F13894" s="50"/>
      <c r="L13894" s="50"/>
      <c r="N13894" s="50"/>
      <c r="O13894" s="50"/>
      <c r="P13894" s="50"/>
    </row>
    <row r="13895" spans="1:16">
      <c r="A13895" s="50"/>
      <c r="C13895" s="50"/>
      <c r="D13895" s="50"/>
      <c r="E13895" s="56"/>
      <c r="F13895" s="50"/>
      <c r="L13895" s="50"/>
      <c r="N13895" s="50"/>
      <c r="O13895" s="50"/>
      <c r="P13895" s="50"/>
    </row>
    <row r="13896" spans="1:16">
      <c r="A13896" s="50"/>
      <c r="C13896" s="50"/>
      <c r="D13896" s="50"/>
      <c r="E13896" s="56"/>
      <c r="F13896" s="50"/>
      <c r="L13896" s="50"/>
      <c r="N13896" s="50"/>
      <c r="O13896" s="50"/>
      <c r="P13896" s="50"/>
    </row>
    <row r="13897" spans="1:16">
      <c r="A13897" s="50"/>
      <c r="C13897" s="50"/>
      <c r="D13897" s="50"/>
      <c r="E13897" s="56"/>
      <c r="F13897" s="50"/>
      <c r="L13897" s="50"/>
      <c r="N13897" s="50"/>
      <c r="O13897" s="50"/>
      <c r="P13897" s="50"/>
    </row>
    <row r="13898" spans="1:16">
      <c r="A13898" s="50"/>
      <c r="C13898" s="50"/>
      <c r="D13898" s="50"/>
      <c r="E13898" s="56"/>
      <c r="F13898" s="50"/>
      <c r="L13898" s="50"/>
      <c r="N13898" s="50"/>
      <c r="O13898" s="50"/>
      <c r="P13898" s="50"/>
    </row>
    <row r="13899" spans="1:16">
      <c r="A13899" s="50"/>
      <c r="C13899" s="50"/>
      <c r="D13899" s="50"/>
      <c r="E13899" s="56"/>
      <c r="F13899" s="50"/>
      <c r="L13899" s="50"/>
      <c r="N13899" s="50"/>
      <c r="O13899" s="50"/>
      <c r="P13899" s="50"/>
    </row>
    <row r="13900" spans="1:16">
      <c r="A13900" s="50"/>
      <c r="C13900" s="50"/>
      <c r="D13900" s="50"/>
      <c r="E13900" s="56"/>
      <c r="F13900" s="50"/>
      <c r="L13900" s="50"/>
      <c r="N13900" s="50"/>
      <c r="O13900" s="50"/>
      <c r="P13900" s="50"/>
    </row>
    <row r="13901" spans="1:16">
      <c r="A13901" s="50"/>
      <c r="C13901" s="50"/>
      <c r="D13901" s="50"/>
      <c r="E13901" s="56"/>
      <c r="F13901" s="50"/>
      <c r="L13901" s="50"/>
      <c r="N13901" s="50"/>
      <c r="O13901" s="50"/>
      <c r="P13901" s="50"/>
    </row>
    <row r="13902" spans="1:16">
      <c r="A13902" s="50"/>
      <c r="C13902" s="50"/>
      <c r="D13902" s="50"/>
      <c r="E13902" s="56"/>
      <c r="F13902" s="50"/>
      <c r="L13902" s="50"/>
      <c r="N13902" s="50"/>
      <c r="O13902" s="50"/>
      <c r="P13902" s="50"/>
    </row>
    <row r="13903" spans="1:16">
      <c r="A13903" s="50"/>
      <c r="C13903" s="50"/>
      <c r="D13903" s="50"/>
      <c r="E13903" s="56"/>
      <c r="F13903" s="50"/>
      <c r="L13903" s="50"/>
      <c r="N13903" s="50"/>
      <c r="O13903" s="50"/>
      <c r="P13903" s="50"/>
    </row>
    <row r="13904" spans="1:16">
      <c r="A13904" s="50"/>
      <c r="C13904" s="50"/>
      <c r="D13904" s="50"/>
      <c r="E13904" s="56"/>
      <c r="F13904" s="50"/>
      <c r="L13904" s="50"/>
      <c r="N13904" s="50"/>
      <c r="O13904" s="50"/>
      <c r="P13904" s="50"/>
    </row>
    <row r="13905" spans="1:16">
      <c r="A13905" s="50"/>
      <c r="C13905" s="50"/>
      <c r="D13905" s="50"/>
      <c r="E13905" s="56"/>
      <c r="F13905" s="50"/>
      <c r="L13905" s="50"/>
      <c r="N13905" s="50"/>
      <c r="O13905" s="50"/>
      <c r="P13905" s="50"/>
    </row>
    <row r="13906" spans="1:16">
      <c r="A13906" s="50"/>
      <c r="C13906" s="50"/>
      <c r="D13906" s="50"/>
      <c r="E13906" s="56"/>
      <c r="F13906" s="50"/>
      <c r="L13906" s="50"/>
      <c r="N13906" s="50"/>
      <c r="O13906" s="50"/>
      <c r="P13906" s="50"/>
    </row>
    <row r="13907" spans="1:16">
      <c r="A13907" s="50"/>
      <c r="C13907" s="50"/>
      <c r="D13907" s="50"/>
      <c r="E13907" s="56"/>
      <c r="F13907" s="50"/>
      <c r="L13907" s="50"/>
      <c r="N13907" s="50"/>
      <c r="O13907" s="50"/>
      <c r="P13907" s="50"/>
    </row>
    <row r="13908" spans="1:16">
      <c r="A13908" s="50"/>
      <c r="C13908" s="50"/>
      <c r="D13908" s="50"/>
      <c r="E13908" s="56"/>
      <c r="F13908" s="50"/>
      <c r="L13908" s="50"/>
      <c r="N13908" s="50"/>
      <c r="O13908" s="50"/>
      <c r="P13908" s="50"/>
    </row>
    <row r="13909" spans="1:16">
      <c r="A13909" s="50"/>
      <c r="C13909" s="50"/>
      <c r="D13909" s="50"/>
      <c r="E13909" s="56"/>
      <c r="F13909" s="50"/>
      <c r="L13909" s="50"/>
      <c r="N13909" s="50"/>
      <c r="O13909" s="50"/>
      <c r="P13909" s="50"/>
    </row>
    <row r="13910" spans="1:16">
      <c r="A13910" s="50"/>
      <c r="C13910" s="50"/>
      <c r="D13910" s="50"/>
      <c r="E13910" s="56"/>
      <c r="F13910" s="50"/>
      <c r="L13910" s="50"/>
      <c r="N13910" s="50"/>
      <c r="O13910" s="50"/>
      <c r="P13910" s="50"/>
    </row>
    <row r="13911" spans="1:16">
      <c r="A13911" s="50"/>
      <c r="C13911" s="50"/>
      <c r="D13911" s="50"/>
      <c r="E13911" s="56"/>
      <c r="F13911" s="50"/>
      <c r="L13911" s="50"/>
      <c r="N13911" s="50"/>
      <c r="O13911" s="50"/>
      <c r="P13911" s="50"/>
    </row>
    <row r="13912" spans="1:16">
      <c r="A13912" s="50"/>
      <c r="C13912" s="50"/>
      <c r="D13912" s="50"/>
      <c r="E13912" s="56"/>
      <c r="F13912" s="50"/>
      <c r="L13912" s="50"/>
      <c r="N13912" s="50"/>
      <c r="O13912" s="50"/>
      <c r="P13912" s="50"/>
    </row>
    <row r="13913" spans="1:16">
      <c r="A13913" s="50"/>
      <c r="C13913" s="50"/>
      <c r="D13913" s="50"/>
      <c r="E13913" s="56"/>
      <c r="F13913" s="50"/>
      <c r="L13913" s="50"/>
      <c r="N13913" s="50"/>
      <c r="O13913" s="50"/>
      <c r="P13913" s="50"/>
    </row>
    <row r="13914" spans="1:16">
      <c r="A13914" s="50"/>
      <c r="C13914" s="50"/>
      <c r="D13914" s="50"/>
      <c r="E13914" s="56"/>
      <c r="F13914" s="50"/>
      <c r="L13914" s="50"/>
      <c r="N13914" s="50"/>
      <c r="O13914" s="50"/>
      <c r="P13914" s="50"/>
    </row>
    <row r="13915" spans="1:16">
      <c r="A13915" s="50"/>
      <c r="C13915" s="50"/>
      <c r="D13915" s="50"/>
      <c r="E13915" s="56"/>
      <c r="F13915" s="50"/>
      <c r="L13915" s="50"/>
      <c r="N13915" s="50"/>
      <c r="O13915" s="50"/>
      <c r="P13915" s="50"/>
    </row>
    <row r="13916" spans="1:16">
      <c r="A13916" s="50"/>
      <c r="C13916" s="50"/>
      <c r="D13916" s="50"/>
      <c r="E13916" s="56"/>
      <c r="F13916" s="50"/>
      <c r="L13916" s="50"/>
      <c r="N13916" s="50"/>
      <c r="O13916" s="50"/>
      <c r="P13916" s="50"/>
    </row>
    <row r="13917" spans="1:16">
      <c r="A13917" s="50"/>
      <c r="C13917" s="50"/>
      <c r="D13917" s="50"/>
      <c r="E13917" s="56"/>
      <c r="F13917" s="50"/>
      <c r="L13917" s="50"/>
      <c r="N13917" s="50"/>
      <c r="O13917" s="50"/>
      <c r="P13917" s="50"/>
    </row>
    <row r="13918" spans="1:16">
      <c r="A13918" s="50"/>
      <c r="C13918" s="50"/>
      <c r="D13918" s="50"/>
      <c r="E13918" s="56"/>
      <c r="F13918" s="50"/>
      <c r="L13918" s="50"/>
      <c r="N13918" s="50"/>
      <c r="O13918" s="50"/>
      <c r="P13918" s="50"/>
    </row>
    <row r="13919" spans="1:16">
      <c r="A13919" s="50"/>
      <c r="C13919" s="50"/>
      <c r="D13919" s="50"/>
      <c r="E13919" s="56"/>
      <c r="F13919" s="50"/>
      <c r="L13919" s="50"/>
      <c r="N13919" s="50"/>
      <c r="O13919" s="50"/>
      <c r="P13919" s="50"/>
    </row>
    <row r="13920" spans="1:16">
      <c r="A13920" s="50"/>
      <c r="C13920" s="50"/>
      <c r="D13920" s="50"/>
      <c r="E13920" s="56"/>
      <c r="F13920" s="50"/>
      <c r="L13920" s="50"/>
      <c r="N13920" s="50"/>
      <c r="O13920" s="50"/>
      <c r="P13920" s="50"/>
    </row>
    <row r="13921" spans="1:16">
      <c r="A13921" s="50"/>
      <c r="C13921" s="50"/>
      <c r="D13921" s="50"/>
      <c r="E13921" s="56"/>
      <c r="F13921" s="50"/>
      <c r="L13921" s="50"/>
      <c r="N13921" s="50"/>
      <c r="O13921" s="50"/>
      <c r="P13921" s="50"/>
    </row>
    <row r="13922" spans="1:16">
      <c r="A13922" s="50"/>
      <c r="C13922" s="50"/>
      <c r="D13922" s="50"/>
      <c r="E13922" s="56"/>
      <c r="F13922" s="50"/>
      <c r="L13922" s="50"/>
      <c r="N13922" s="50"/>
      <c r="O13922" s="50"/>
      <c r="P13922" s="50"/>
    </row>
    <row r="13923" spans="1:16">
      <c r="A13923" s="50"/>
      <c r="C13923" s="50"/>
      <c r="D13923" s="50"/>
      <c r="E13923" s="56"/>
      <c r="F13923" s="50"/>
      <c r="L13923" s="50"/>
      <c r="N13923" s="50"/>
      <c r="O13923" s="50"/>
      <c r="P13923" s="50"/>
    </row>
    <row r="13924" spans="1:16">
      <c r="A13924" s="50"/>
      <c r="C13924" s="50"/>
      <c r="D13924" s="50"/>
      <c r="E13924" s="56"/>
      <c r="F13924" s="50"/>
      <c r="L13924" s="50"/>
      <c r="N13924" s="50"/>
      <c r="O13924" s="50"/>
      <c r="P13924" s="50"/>
    </row>
    <row r="13925" spans="1:16">
      <c r="A13925" s="50"/>
      <c r="C13925" s="50"/>
      <c r="D13925" s="50"/>
      <c r="E13925" s="56"/>
      <c r="F13925" s="50"/>
      <c r="L13925" s="50"/>
      <c r="N13925" s="50"/>
      <c r="O13925" s="50"/>
      <c r="P13925" s="50"/>
    </row>
    <row r="13926" spans="1:16">
      <c r="A13926" s="50"/>
      <c r="C13926" s="50"/>
      <c r="D13926" s="50"/>
      <c r="E13926" s="56"/>
      <c r="F13926" s="50"/>
      <c r="L13926" s="50"/>
      <c r="N13926" s="50"/>
      <c r="O13926" s="50"/>
      <c r="P13926" s="50"/>
    </row>
    <row r="13927" spans="1:16">
      <c r="A13927" s="50"/>
      <c r="C13927" s="50"/>
      <c r="D13927" s="50"/>
      <c r="E13927" s="56"/>
      <c r="F13927" s="50"/>
      <c r="L13927" s="50"/>
      <c r="N13927" s="50"/>
      <c r="O13927" s="50"/>
      <c r="P13927" s="50"/>
    </row>
    <row r="13928" spans="1:16">
      <c r="A13928" s="50"/>
      <c r="C13928" s="50"/>
      <c r="D13928" s="50"/>
      <c r="E13928" s="56"/>
      <c r="F13928" s="50"/>
      <c r="L13928" s="50"/>
      <c r="N13928" s="50"/>
      <c r="O13928" s="50"/>
      <c r="P13928" s="50"/>
    </row>
    <row r="13929" spans="1:16">
      <c r="A13929" s="50"/>
      <c r="C13929" s="50"/>
      <c r="D13929" s="50"/>
      <c r="E13929" s="56"/>
      <c r="F13929" s="50"/>
      <c r="L13929" s="50"/>
      <c r="N13929" s="50"/>
      <c r="O13929" s="50"/>
      <c r="P13929" s="50"/>
    </row>
    <row r="13930" spans="1:16">
      <c r="A13930" s="50"/>
      <c r="C13930" s="50"/>
      <c r="D13930" s="50"/>
      <c r="E13930" s="56"/>
      <c r="F13930" s="50"/>
      <c r="L13930" s="50"/>
      <c r="N13930" s="50"/>
      <c r="O13930" s="50"/>
      <c r="P13930" s="50"/>
    </row>
    <row r="13931" spans="1:16">
      <c r="A13931" s="50"/>
      <c r="C13931" s="50"/>
      <c r="D13931" s="50"/>
      <c r="E13931" s="56"/>
      <c r="F13931" s="50"/>
      <c r="L13931" s="50"/>
      <c r="N13931" s="50"/>
      <c r="O13931" s="50"/>
      <c r="P13931" s="50"/>
    </row>
    <row r="13932" spans="1:16">
      <c r="A13932" s="50"/>
      <c r="C13932" s="50"/>
      <c r="D13932" s="50"/>
      <c r="E13932" s="56"/>
      <c r="F13932" s="50"/>
      <c r="L13932" s="50"/>
      <c r="N13932" s="50"/>
      <c r="O13932" s="50"/>
      <c r="P13932" s="50"/>
    </row>
    <row r="13933" spans="1:16">
      <c r="A13933" s="50"/>
      <c r="C13933" s="50"/>
      <c r="D13933" s="50"/>
      <c r="E13933" s="56"/>
      <c r="F13933" s="50"/>
      <c r="L13933" s="50"/>
      <c r="N13933" s="50"/>
      <c r="O13933" s="50"/>
      <c r="P13933" s="50"/>
    </row>
    <row r="13934" spans="1:16">
      <c r="A13934" s="50"/>
      <c r="C13934" s="50"/>
      <c r="D13934" s="50"/>
      <c r="E13934" s="56"/>
      <c r="F13934" s="50"/>
      <c r="L13934" s="50"/>
      <c r="N13934" s="50"/>
      <c r="O13934" s="50"/>
      <c r="P13934" s="50"/>
    </row>
    <row r="13935" spans="1:16">
      <c r="A13935" s="50"/>
      <c r="C13935" s="50"/>
      <c r="D13935" s="50"/>
      <c r="E13935" s="56"/>
      <c r="F13935" s="50"/>
      <c r="L13935" s="50"/>
      <c r="N13935" s="50"/>
      <c r="O13935" s="50"/>
      <c r="P13935" s="50"/>
    </row>
    <row r="13936" spans="1:16">
      <c r="A13936" s="50"/>
      <c r="C13936" s="50"/>
      <c r="D13936" s="50"/>
      <c r="E13936" s="56"/>
      <c r="F13936" s="50"/>
      <c r="L13936" s="50"/>
      <c r="N13936" s="50"/>
      <c r="O13936" s="50"/>
      <c r="P13936" s="50"/>
    </row>
    <row r="13937" spans="1:16">
      <c r="A13937" s="50"/>
      <c r="C13937" s="50"/>
      <c r="D13937" s="50"/>
      <c r="E13937" s="56"/>
      <c r="F13937" s="50"/>
      <c r="L13937" s="50"/>
      <c r="N13937" s="50"/>
      <c r="O13937" s="50"/>
      <c r="P13937" s="50"/>
    </row>
    <row r="13938" spans="1:16">
      <c r="A13938" s="50"/>
      <c r="C13938" s="50"/>
      <c r="D13938" s="50"/>
      <c r="E13938" s="56"/>
      <c r="F13938" s="50"/>
      <c r="L13938" s="50"/>
      <c r="N13938" s="50"/>
      <c r="O13938" s="50"/>
      <c r="P13938" s="50"/>
    </row>
    <row r="13939" spans="1:16">
      <c r="A13939" s="50"/>
      <c r="C13939" s="50"/>
      <c r="D13939" s="50"/>
      <c r="E13939" s="56"/>
      <c r="F13939" s="50"/>
      <c r="L13939" s="50"/>
      <c r="N13939" s="50"/>
      <c r="O13939" s="50"/>
      <c r="P13939" s="50"/>
    </row>
    <row r="13940" spans="1:16">
      <c r="A13940" s="50"/>
      <c r="C13940" s="50"/>
      <c r="D13940" s="50"/>
      <c r="E13940" s="56"/>
      <c r="F13940" s="50"/>
      <c r="L13940" s="50"/>
      <c r="N13940" s="50"/>
      <c r="O13940" s="50"/>
      <c r="P13940" s="50"/>
    </row>
    <row r="13941" spans="1:16">
      <c r="A13941" s="50"/>
      <c r="C13941" s="50"/>
      <c r="D13941" s="50"/>
      <c r="E13941" s="56"/>
      <c r="F13941" s="50"/>
      <c r="L13941" s="50"/>
      <c r="N13941" s="50"/>
      <c r="O13941" s="50"/>
      <c r="P13941" s="50"/>
    </row>
    <row r="13942" spans="1:16">
      <c r="A13942" s="50"/>
      <c r="C13942" s="50"/>
      <c r="D13942" s="50"/>
      <c r="E13942" s="56"/>
      <c r="F13942" s="50"/>
      <c r="L13942" s="50"/>
      <c r="N13942" s="50"/>
      <c r="O13942" s="50"/>
      <c r="P13942" s="50"/>
    </row>
    <row r="13943" spans="1:16">
      <c r="A13943" s="50"/>
      <c r="C13943" s="50"/>
      <c r="D13943" s="50"/>
      <c r="E13943" s="56"/>
      <c r="F13943" s="50"/>
      <c r="L13943" s="50"/>
      <c r="N13943" s="50"/>
      <c r="O13943" s="50"/>
      <c r="P13943" s="50"/>
    </row>
    <row r="13944" spans="1:16">
      <c r="A13944" s="50"/>
      <c r="C13944" s="50"/>
      <c r="D13944" s="50"/>
      <c r="E13944" s="56"/>
      <c r="F13944" s="50"/>
      <c r="L13944" s="50"/>
      <c r="N13944" s="50"/>
      <c r="O13944" s="50"/>
      <c r="P13944" s="50"/>
    </row>
    <row r="13945" spans="1:16">
      <c r="A13945" s="50"/>
      <c r="C13945" s="50"/>
      <c r="D13945" s="50"/>
      <c r="E13945" s="56"/>
      <c r="F13945" s="50"/>
      <c r="L13945" s="50"/>
      <c r="N13945" s="50"/>
      <c r="O13945" s="50"/>
      <c r="P13945" s="50"/>
    </row>
    <row r="13946" spans="1:16">
      <c r="A13946" s="50"/>
      <c r="C13946" s="50"/>
      <c r="D13946" s="50"/>
      <c r="E13946" s="56"/>
      <c r="F13946" s="50"/>
      <c r="L13946" s="50"/>
      <c r="N13946" s="50"/>
      <c r="O13946" s="50"/>
      <c r="P13946" s="50"/>
    </row>
    <row r="13947" spans="1:16">
      <c r="A13947" s="50"/>
      <c r="C13947" s="50"/>
      <c r="D13947" s="50"/>
      <c r="E13947" s="56"/>
      <c r="F13947" s="50"/>
      <c r="L13947" s="50"/>
      <c r="N13947" s="50"/>
      <c r="O13947" s="50"/>
      <c r="P13947" s="50"/>
    </row>
    <row r="13948" spans="1:16">
      <c r="A13948" s="50"/>
      <c r="C13948" s="50"/>
      <c r="D13948" s="50"/>
      <c r="E13948" s="56"/>
      <c r="F13948" s="50"/>
      <c r="L13948" s="50"/>
      <c r="N13948" s="50"/>
      <c r="O13948" s="50"/>
      <c r="P13948" s="50"/>
    </row>
    <row r="13949" spans="1:16">
      <c r="A13949" s="50"/>
      <c r="C13949" s="50"/>
      <c r="D13949" s="50"/>
      <c r="E13949" s="56"/>
      <c r="F13949" s="50"/>
      <c r="L13949" s="50"/>
      <c r="N13949" s="50"/>
      <c r="O13949" s="50"/>
      <c r="P13949" s="50"/>
    </row>
    <row r="13950" spans="1:16">
      <c r="A13950" s="50"/>
      <c r="C13950" s="50"/>
      <c r="D13950" s="50"/>
      <c r="E13950" s="56"/>
      <c r="F13950" s="50"/>
      <c r="L13950" s="50"/>
      <c r="N13950" s="50"/>
      <c r="O13950" s="50"/>
      <c r="P13950" s="50"/>
    </row>
    <row r="13951" spans="1:16">
      <c r="A13951" s="50"/>
      <c r="C13951" s="50"/>
      <c r="D13951" s="50"/>
      <c r="E13951" s="56"/>
      <c r="F13951" s="50"/>
      <c r="L13951" s="50"/>
      <c r="N13951" s="50"/>
      <c r="O13951" s="50"/>
      <c r="P13951" s="50"/>
    </row>
    <row r="13952" spans="1:16">
      <c r="A13952" s="50"/>
      <c r="C13952" s="50"/>
      <c r="D13952" s="50"/>
      <c r="E13952" s="56"/>
      <c r="F13952" s="50"/>
      <c r="L13952" s="50"/>
      <c r="N13952" s="50"/>
      <c r="O13952" s="50"/>
      <c r="P13952" s="50"/>
    </row>
    <row r="13953" spans="1:16">
      <c r="A13953" s="50"/>
      <c r="C13953" s="50"/>
      <c r="D13953" s="50"/>
      <c r="E13953" s="56"/>
      <c r="F13953" s="50"/>
      <c r="L13953" s="50"/>
      <c r="N13953" s="50"/>
      <c r="O13953" s="50"/>
      <c r="P13953" s="50"/>
    </row>
    <row r="13954" spans="1:16">
      <c r="A13954" s="50"/>
      <c r="C13954" s="50"/>
      <c r="D13954" s="50"/>
      <c r="E13954" s="56"/>
      <c r="F13954" s="50"/>
      <c r="L13954" s="50"/>
      <c r="N13954" s="50"/>
      <c r="O13954" s="50"/>
      <c r="P13954" s="50"/>
    </row>
    <row r="13955" spans="1:16">
      <c r="A13955" s="50"/>
      <c r="C13955" s="50"/>
      <c r="D13955" s="50"/>
      <c r="E13955" s="56"/>
      <c r="F13955" s="50"/>
      <c r="L13955" s="50"/>
      <c r="N13955" s="50"/>
      <c r="O13955" s="50"/>
      <c r="P13955" s="50"/>
    </row>
    <row r="13956" spans="1:16">
      <c r="A13956" s="50"/>
      <c r="C13956" s="50"/>
      <c r="D13956" s="50"/>
      <c r="E13956" s="56"/>
      <c r="F13956" s="50"/>
      <c r="L13956" s="50"/>
      <c r="N13956" s="50"/>
      <c r="O13956" s="50"/>
      <c r="P13956" s="50"/>
    </row>
    <row r="13957" spans="1:16">
      <c r="A13957" s="50"/>
      <c r="C13957" s="50"/>
      <c r="D13957" s="50"/>
      <c r="E13957" s="56"/>
      <c r="F13957" s="50"/>
      <c r="L13957" s="50"/>
      <c r="N13957" s="50"/>
      <c r="O13957" s="50"/>
      <c r="P13957" s="50"/>
    </row>
    <row r="13958" spans="1:16">
      <c r="A13958" s="50"/>
      <c r="C13958" s="50"/>
      <c r="D13958" s="50"/>
      <c r="E13958" s="56"/>
      <c r="F13958" s="50"/>
      <c r="L13958" s="50"/>
      <c r="N13958" s="50"/>
      <c r="O13958" s="50"/>
      <c r="P13958" s="50"/>
    </row>
    <row r="13959" spans="1:16">
      <c r="A13959" s="50"/>
      <c r="C13959" s="50"/>
      <c r="D13959" s="50"/>
      <c r="E13959" s="56"/>
      <c r="F13959" s="50"/>
      <c r="L13959" s="50"/>
      <c r="N13959" s="50"/>
      <c r="O13959" s="50"/>
      <c r="P13959" s="50"/>
    </row>
    <row r="13960" spans="1:16">
      <c r="A13960" s="50"/>
      <c r="C13960" s="50"/>
      <c r="D13960" s="50"/>
      <c r="E13960" s="56"/>
      <c r="F13960" s="50"/>
      <c r="L13960" s="50"/>
      <c r="N13960" s="50"/>
      <c r="O13960" s="50"/>
      <c r="P13960" s="50"/>
    </row>
    <row r="13961" spans="1:16">
      <c r="A13961" s="50"/>
      <c r="C13961" s="50"/>
      <c r="D13961" s="50"/>
      <c r="E13961" s="56"/>
      <c r="F13961" s="50"/>
      <c r="L13961" s="50"/>
      <c r="N13961" s="50"/>
      <c r="O13961" s="50"/>
      <c r="P13961" s="50"/>
    </row>
    <row r="13962" spans="1:16">
      <c r="A13962" s="50"/>
      <c r="C13962" s="50"/>
      <c r="D13962" s="50"/>
      <c r="E13962" s="56"/>
      <c r="F13962" s="50"/>
      <c r="L13962" s="50"/>
      <c r="N13962" s="50"/>
      <c r="O13962" s="50"/>
      <c r="P13962" s="50"/>
    </row>
    <row r="13963" spans="1:16">
      <c r="A13963" s="50"/>
      <c r="C13963" s="50"/>
      <c r="D13963" s="50"/>
      <c r="E13963" s="56"/>
      <c r="F13963" s="50"/>
      <c r="L13963" s="50"/>
      <c r="N13963" s="50"/>
      <c r="O13963" s="50"/>
      <c r="P13963" s="50"/>
    </row>
    <row r="13964" spans="1:16">
      <c r="A13964" s="50"/>
      <c r="C13964" s="50"/>
      <c r="D13964" s="50"/>
      <c r="E13964" s="56"/>
      <c r="F13964" s="50"/>
      <c r="L13964" s="50"/>
      <c r="N13964" s="50"/>
      <c r="O13964" s="50"/>
      <c r="P13964" s="50"/>
    </row>
    <row r="13965" spans="1:16">
      <c r="A13965" s="50"/>
      <c r="C13965" s="50"/>
      <c r="D13965" s="50"/>
      <c r="E13965" s="56"/>
      <c r="F13965" s="50"/>
      <c r="L13965" s="50"/>
      <c r="N13965" s="50"/>
      <c r="O13965" s="50"/>
      <c r="P13965" s="50"/>
    </row>
    <row r="13966" spans="1:16">
      <c r="A13966" s="50"/>
      <c r="C13966" s="50"/>
      <c r="D13966" s="50"/>
      <c r="E13966" s="56"/>
      <c r="F13966" s="50"/>
      <c r="L13966" s="50"/>
      <c r="N13966" s="50"/>
      <c r="O13966" s="50"/>
      <c r="P13966" s="50"/>
    </row>
    <row r="13967" spans="1:16">
      <c r="A13967" s="50"/>
      <c r="C13967" s="50"/>
      <c r="D13967" s="50"/>
      <c r="E13967" s="56"/>
      <c r="F13967" s="50"/>
      <c r="L13967" s="50"/>
      <c r="N13967" s="50"/>
      <c r="O13967" s="50"/>
      <c r="P13967" s="50"/>
    </row>
    <row r="13968" spans="1:16">
      <c r="A13968" s="50"/>
      <c r="C13968" s="50"/>
      <c r="D13968" s="50"/>
      <c r="E13968" s="56"/>
      <c r="F13968" s="50"/>
      <c r="L13968" s="50"/>
      <c r="N13968" s="50"/>
      <c r="O13968" s="50"/>
      <c r="P13968" s="50"/>
    </row>
    <row r="13969" spans="1:16">
      <c r="A13969" s="50"/>
      <c r="C13969" s="50"/>
      <c r="D13969" s="50"/>
      <c r="E13969" s="56"/>
      <c r="F13969" s="50"/>
      <c r="L13969" s="50"/>
      <c r="N13969" s="50"/>
      <c r="O13969" s="50"/>
      <c r="P13969" s="50"/>
    </row>
    <row r="13970" spans="1:16">
      <c r="A13970" s="50"/>
      <c r="C13970" s="50"/>
      <c r="D13970" s="50"/>
      <c r="E13970" s="56"/>
      <c r="F13970" s="50"/>
      <c r="L13970" s="50"/>
      <c r="N13970" s="50"/>
      <c r="O13970" s="50"/>
      <c r="P13970" s="50"/>
    </row>
    <row r="13971" spans="1:16">
      <c r="A13971" s="50"/>
      <c r="C13971" s="50"/>
      <c r="D13971" s="50"/>
      <c r="E13971" s="56"/>
      <c r="F13971" s="50"/>
      <c r="L13971" s="50"/>
      <c r="N13971" s="50"/>
      <c r="O13971" s="50"/>
      <c r="P13971" s="50"/>
    </row>
    <row r="13972" spans="1:16">
      <c r="A13972" s="50"/>
      <c r="C13972" s="50"/>
      <c r="D13972" s="50"/>
      <c r="E13972" s="56"/>
      <c r="F13972" s="50"/>
      <c r="L13972" s="50"/>
      <c r="N13972" s="50"/>
      <c r="O13972" s="50"/>
      <c r="P13972" s="50"/>
    </row>
    <row r="13973" spans="1:16">
      <c r="A13973" s="50"/>
      <c r="C13973" s="50"/>
      <c r="D13973" s="50"/>
      <c r="E13973" s="56"/>
      <c r="F13973" s="50"/>
      <c r="L13973" s="50"/>
      <c r="N13973" s="50"/>
      <c r="O13973" s="50"/>
      <c r="P13973" s="50"/>
    </row>
    <row r="13974" spans="1:16">
      <c r="A13974" s="50"/>
      <c r="C13974" s="50"/>
      <c r="D13974" s="50"/>
      <c r="E13974" s="56"/>
      <c r="F13974" s="50"/>
      <c r="L13974" s="50"/>
      <c r="N13974" s="50"/>
      <c r="O13974" s="50"/>
      <c r="P13974" s="50"/>
    </row>
    <row r="13975" spans="1:16">
      <c r="A13975" s="50"/>
      <c r="C13975" s="50"/>
      <c r="D13975" s="50"/>
      <c r="E13975" s="56"/>
      <c r="F13975" s="50"/>
      <c r="L13975" s="50"/>
      <c r="N13975" s="50"/>
      <c r="O13975" s="50"/>
      <c r="P13975" s="50"/>
    </row>
    <row r="13976" spans="1:16">
      <c r="A13976" s="50"/>
      <c r="C13976" s="50"/>
      <c r="D13976" s="50"/>
      <c r="E13976" s="56"/>
      <c r="F13976" s="50"/>
      <c r="L13976" s="50"/>
      <c r="N13976" s="50"/>
      <c r="O13976" s="50"/>
      <c r="P13976" s="50"/>
    </row>
    <row r="13977" spans="1:16">
      <c r="A13977" s="50"/>
      <c r="C13977" s="50"/>
      <c r="D13977" s="50"/>
      <c r="E13977" s="56"/>
      <c r="F13977" s="50"/>
      <c r="L13977" s="50"/>
      <c r="N13977" s="50"/>
      <c r="O13977" s="50"/>
      <c r="P13977" s="50"/>
    </row>
    <row r="13978" spans="1:16">
      <c r="A13978" s="50"/>
      <c r="C13978" s="50"/>
      <c r="D13978" s="50"/>
      <c r="E13978" s="56"/>
      <c r="F13978" s="50"/>
      <c r="L13978" s="50"/>
      <c r="N13978" s="50"/>
      <c r="O13978" s="50"/>
      <c r="P13978" s="50"/>
    </row>
    <row r="13979" spans="1:16">
      <c r="A13979" s="50"/>
      <c r="C13979" s="50"/>
      <c r="D13979" s="50"/>
      <c r="E13979" s="56"/>
      <c r="F13979" s="50"/>
      <c r="L13979" s="50"/>
      <c r="N13979" s="50"/>
      <c r="O13979" s="50"/>
      <c r="P13979" s="50"/>
    </row>
    <row r="13980" spans="1:16">
      <c r="A13980" s="50"/>
      <c r="C13980" s="50"/>
      <c r="D13980" s="50"/>
      <c r="E13980" s="56"/>
      <c r="F13980" s="50"/>
      <c r="L13980" s="50"/>
      <c r="N13980" s="50"/>
      <c r="O13980" s="50"/>
      <c r="P13980" s="50"/>
    </row>
    <row r="13981" spans="1:16">
      <c r="A13981" s="50"/>
      <c r="C13981" s="50"/>
      <c r="D13981" s="50"/>
      <c r="E13981" s="56"/>
      <c r="F13981" s="50"/>
      <c r="L13981" s="50"/>
      <c r="N13981" s="50"/>
      <c r="O13981" s="50"/>
      <c r="P13981" s="50"/>
    </row>
    <row r="13982" spans="1:16">
      <c r="A13982" s="50"/>
      <c r="C13982" s="50"/>
      <c r="D13982" s="50"/>
      <c r="E13982" s="56"/>
      <c r="F13982" s="50"/>
      <c r="L13982" s="50"/>
      <c r="N13982" s="50"/>
      <c r="O13982" s="50"/>
      <c r="P13982" s="50"/>
    </row>
    <row r="13983" spans="1:16">
      <c r="A13983" s="50"/>
      <c r="C13983" s="50"/>
      <c r="D13983" s="50"/>
      <c r="E13983" s="56"/>
      <c r="F13983" s="50"/>
      <c r="L13983" s="50"/>
      <c r="N13983" s="50"/>
      <c r="O13983" s="50"/>
      <c r="P13983" s="50"/>
    </row>
    <row r="13984" spans="1:16">
      <c r="A13984" s="50"/>
      <c r="C13984" s="50"/>
      <c r="D13984" s="50"/>
      <c r="E13984" s="56"/>
      <c r="F13984" s="50"/>
      <c r="L13984" s="50"/>
      <c r="N13984" s="50"/>
      <c r="O13984" s="50"/>
      <c r="P13984" s="50"/>
    </row>
    <row r="13985" spans="1:16">
      <c r="A13985" s="50"/>
      <c r="C13985" s="50"/>
      <c r="D13985" s="50"/>
      <c r="E13985" s="56"/>
      <c r="F13985" s="50"/>
      <c r="L13985" s="50"/>
      <c r="N13985" s="50"/>
      <c r="O13985" s="50"/>
      <c r="P13985" s="50"/>
    </row>
    <row r="13986" spans="1:16">
      <c r="A13986" s="50"/>
      <c r="C13986" s="50"/>
      <c r="D13986" s="50"/>
      <c r="E13986" s="56"/>
      <c r="F13986" s="50"/>
      <c r="L13986" s="50"/>
      <c r="N13986" s="50"/>
      <c r="O13986" s="50"/>
      <c r="P13986" s="50"/>
    </row>
    <row r="13987" spans="1:16">
      <c r="A13987" s="50"/>
      <c r="C13987" s="50"/>
      <c r="D13987" s="50"/>
      <c r="E13987" s="56"/>
      <c r="F13987" s="50"/>
      <c r="L13987" s="50"/>
      <c r="N13987" s="50"/>
      <c r="O13987" s="50"/>
      <c r="P13987" s="50"/>
    </row>
    <row r="13988" spans="1:16">
      <c r="A13988" s="50"/>
      <c r="C13988" s="50"/>
      <c r="D13988" s="50"/>
      <c r="E13988" s="56"/>
      <c r="F13988" s="50"/>
      <c r="L13988" s="50"/>
      <c r="N13988" s="50"/>
      <c r="O13988" s="50"/>
      <c r="P13988" s="50"/>
    </row>
    <row r="13989" spans="1:16">
      <c r="A13989" s="50"/>
      <c r="C13989" s="50"/>
      <c r="D13989" s="50"/>
      <c r="E13989" s="56"/>
      <c r="F13989" s="50"/>
      <c r="L13989" s="50"/>
      <c r="N13989" s="50"/>
      <c r="O13989" s="50"/>
      <c r="P13989" s="50"/>
    </row>
    <row r="13990" spans="1:16">
      <c r="A13990" s="50"/>
      <c r="C13990" s="50"/>
      <c r="D13990" s="50"/>
      <c r="E13990" s="56"/>
      <c r="F13990" s="50"/>
      <c r="L13990" s="50"/>
      <c r="N13990" s="50"/>
      <c r="O13990" s="50"/>
      <c r="P13990" s="50"/>
    </row>
    <row r="13991" spans="1:16">
      <c r="A13991" s="50"/>
      <c r="C13991" s="50"/>
      <c r="D13991" s="50"/>
      <c r="E13991" s="56"/>
      <c r="F13991" s="50"/>
      <c r="L13991" s="50"/>
      <c r="N13991" s="50"/>
      <c r="O13991" s="50"/>
      <c r="P13991" s="50"/>
    </row>
    <row r="13992" spans="1:16">
      <c r="A13992" s="50"/>
      <c r="C13992" s="50"/>
      <c r="D13992" s="50"/>
      <c r="E13992" s="56"/>
      <c r="F13992" s="50"/>
      <c r="L13992" s="50"/>
      <c r="N13992" s="50"/>
      <c r="O13992" s="50"/>
      <c r="P13992" s="50"/>
    </row>
    <row r="13993" spans="1:16">
      <c r="A13993" s="50"/>
      <c r="C13993" s="50"/>
      <c r="D13993" s="50"/>
      <c r="E13993" s="56"/>
      <c r="F13993" s="50"/>
      <c r="L13993" s="50"/>
      <c r="N13993" s="50"/>
      <c r="O13993" s="50"/>
      <c r="P13993" s="50"/>
    </row>
    <row r="13994" spans="1:16">
      <c r="A13994" s="50"/>
      <c r="C13994" s="50"/>
      <c r="D13994" s="50"/>
      <c r="E13994" s="56"/>
      <c r="F13994" s="50"/>
      <c r="L13994" s="50"/>
      <c r="N13994" s="50"/>
      <c r="O13994" s="50"/>
      <c r="P13994" s="50"/>
    </row>
    <row r="13995" spans="1:16">
      <c r="A13995" s="50"/>
      <c r="C13995" s="50"/>
      <c r="D13995" s="50"/>
      <c r="E13995" s="56"/>
      <c r="F13995" s="50"/>
      <c r="L13995" s="50"/>
      <c r="N13995" s="50"/>
      <c r="O13995" s="50"/>
      <c r="P13995" s="50"/>
    </row>
    <row r="13996" spans="1:16">
      <c r="A13996" s="50"/>
      <c r="C13996" s="50"/>
      <c r="D13996" s="50"/>
      <c r="E13996" s="56"/>
      <c r="F13996" s="50"/>
      <c r="L13996" s="50"/>
      <c r="N13996" s="50"/>
      <c r="O13996" s="50"/>
      <c r="P13996" s="50"/>
    </row>
    <row r="13997" spans="1:16">
      <c r="A13997" s="50"/>
      <c r="C13997" s="50"/>
      <c r="D13997" s="50"/>
      <c r="E13997" s="56"/>
      <c r="F13997" s="50"/>
      <c r="L13997" s="50"/>
      <c r="N13997" s="50"/>
      <c r="O13997" s="50"/>
      <c r="P13997" s="50"/>
    </row>
    <row r="13998" spans="1:16">
      <c r="A13998" s="50"/>
      <c r="C13998" s="50"/>
      <c r="D13998" s="50"/>
      <c r="E13998" s="56"/>
      <c r="F13998" s="50"/>
      <c r="L13998" s="50"/>
      <c r="N13998" s="50"/>
      <c r="O13998" s="50"/>
      <c r="P13998" s="50"/>
    </row>
    <row r="13999" spans="1:16">
      <c r="A13999" s="50"/>
      <c r="C13999" s="50"/>
      <c r="D13999" s="50"/>
      <c r="E13999" s="56"/>
      <c r="F13999" s="50"/>
      <c r="L13999" s="50"/>
      <c r="N13999" s="50"/>
      <c r="O13999" s="50"/>
      <c r="P13999" s="50"/>
    </row>
    <row r="14000" spans="1:16">
      <c r="A14000" s="50"/>
      <c r="C14000" s="50"/>
      <c r="D14000" s="50"/>
      <c r="E14000" s="56"/>
      <c r="F14000" s="50"/>
      <c r="L14000" s="50"/>
      <c r="N14000" s="50"/>
      <c r="O14000" s="50"/>
      <c r="P14000" s="50"/>
    </row>
    <row r="14001" spans="1:16">
      <c r="A14001" s="50"/>
      <c r="C14001" s="50"/>
      <c r="D14001" s="50"/>
      <c r="E14001" s="56"/>
      <c r="F14001" s="50"/>
      <c r="L14001" s="50"/>
      <c r="N14001" s="50"/>
      <c r="O14001" s="50"/>
      <c r="P14001" s="50"/>
    </row>
    <row r="14002" spans="1:16">
      <c r="A14002" s="50"/>
      <c r="C14002" s="50"/>
      <c r="D14002" s="50"/>
      <c r="E14002" s="56"/>
      <c r="F14002" s="50"/>
      <c r="L14002" s="50"/>
      <c r="N14002" s="50"/>
      <c r="O14002" s="50"/>
      <c r="P14002" s="50"/>
    </row>
    <row r="14003" spans="1:16">
      <c r="A14003" s="50"/>
      <c r="C14003" s="50"/>
      <c r="D14003" s="50"/>
      <c r="E14003" s="56"/>
      <c r="F14003" s="50"/>
      <c r="L14003" s="50"/>
      <c r="N14003" s="50"/>
      <c r="O14003" s="50"/>
      <c r="P14003" s="50"/>
    </row>
    <row r="14004" spans="1:16">
      <c r="A14004" s="50"/>
      <c r="C14004" s="50"/>
      <c r="D14004" s="50"/>
      <c r="E14004" s="56"/>
      <c r="F14004" s="50"/>
      <c r="L14004" s="50"/>
      <c r="N14004" s="50"/>
      <c r="O14004" s="50"/>
      <c r="P14004" s="50"/>
    </row>
    <row r="14005" spans="1:16">
      <c r="A14005" s="50"/>
      <c r="C14005" s="50"/>
      <c r="D14005" s="50"/>
      <c r="E14005" s="56"/>
      <c r="F14005" s="50"/>
      <c r="L14005" s="50"/>
      <c r="N14005" s="50"/>
      <c r="O14005" s="50"/>
      <c r="P14005" s="50"/>
    </row>
    <row r="14006" spans="1:16">
      <c r="A14006" s="50"/>
      <c r="C14006" s="50"/>
      <c r="D14006" s="50"/>
      <c r="E14006" s="56"/>
      <c r="F14006" s="50"/>
      <c r="L14006" s="50"/>
      <c r="N14006" s="50"/>
      <c r="O14006" s="50"/>
      <c r="P14006" s="50"/>
    </row>
    <row r="14007" spans="1:16">
      <c r="A14007" s="50"/>
      <c r="C14007" s="50"/>
      <c r="D14007" s="50"/>
      <c r="E14007" s="56"/>
      <c r="F14007" s="50"/>
      <c r="L14007" s="50"/>
      <c r="N14007" s="50"/>
      <c r="O14007" s="50"/>
      <c r="P14007" s="50"/>
    </row>
    <row r="14008" spans="1:16">
      <c r="A14008" s="50"/>
      <c r="C14008" s="50"/>
      <c r="D14008" s="50"/>
      <c r="E14008" s="56"/>
      <c r="F14008" s="50"/>
      <c r="L14008" s="50"/>
      <c r="N14008" s="50"/>
      <c r="O14008" s="50"/>
      <c r="P14008" s="50"/>
    </row>
    <row r="14009" spans="1:16">
      <c r="A14009" s="50"/>
      <c r="C14009" s="50"/>
      <c r="D14009" s="50"/>
      <c r="E14009" s="56"/>
      <c r="F14009" s="50"/>
      <c r="L14009" s="50"/>
      <c r="N14009" s="50"/>
      <c r="O14009" s="50"/>
      <c r="P14009" s="50"/>
    </row>
    <row r="14010" spans="1:16">
      <c r="A14010" s="50"/>
      <c r="C14010" s="50"/>
      <c r="D14010" s="50"/>
      <c r="E14010" s="56"/>
      <c r="F14010" s="50"/>
      <c r="L14010" s="50"/>
      <c r="N14010" s="50"/>
      <c r="O14010" s="50"/>
      <c r="P14010" s="50"/>
    </row>
    <row r="14011" spans="1:16">
      <c r="A14011" s="50"/>
      <c r="C14011" s="50"/>
      <c r="D14011" s="50"/>
      <c r="E14011" s="56"/>
      <c r="F14011" s="50"/>
      <c r="L14011" s="50"/>
      <c r="N14011" s="50"/>
      <c r="O14011" s="50"/>
      <c r="P14011" s="50"/>
    </row>
    <row r="14012" spans="1:16">
      <c r="A14012" s="50"/>
      <c r="C14012" s="50"/>
      <c r="D14012" s="50"/>
      <c r="E14012" s="56"/>
      <c r="F14012" s="50"/>
      <c r="L14012" s="50"/>
      <c r="N14012" s="50"/>
      <c r="O14012" s="50"/>
      <c r="P14012" s="50"/>
    </row>
    <row r="14013" spans="1:16">
      <c r="A14013" s="50"/>
      <c r="C14013" s="50"/>
      <c r="D14013" s="50"/>
      <c r="E14013" s="56"/>
      <c r="F14013" s="50"/>
      <c r="L14013" s="50"/>
      <c r="N14013" s="50"/>
      <c r="O14013" s="50"/>
      <c r="P14013" s="50"/>
    </row>
    <row r="14014" spans="1:16">
      <c r="A14014" s="50"/>
      <c r="C14014" s="50"/>
      <c r="D14014" s="50"/>
      <c r="E14014" s="56"/>
      <c r="F14014" s="50"/>
      <c r="L14014" s="50"/>
      <c r="N14014" s="50"/>
      <c r="O14014" s="50"/>
      <c r="P14014" s="50"/>
    </row>
    <row r="14015" spans="1:16">
      <c r="A14015" s="50"/>
      <c r="C14015" s="50"/>
      <c r="D14015" s="50"/>
      <c r="E14015" s="56"/>
      <c r="F14015" s="50"/>
      <c r="L14015" s="50"/>
      <c r="N14015" s="50"/>
      <c r="O14015" s="50"/>
      <c r="P14015" s="50"/>
    </row>
    <row r="14016" spans="1:16">
      <c r="A14016" s="50"/>
      <c r="C14016" s="50"/>
      <c r="D14016" s="50"/>
      <c r="E14016" s="56"/>
      <c r="F14016" s="50"/>
      <c r="L14016" s="50"/>
      <c r="N14016" s="50"/>
      <c r="O14016" s="50"/>
      <c r="P14016" s="50"/>
    </row>
    <row r="14017" spans="1:16">
      <c r="A14017" s="50"/>
      <c r="C14017" s="50"/>
      <c r="D14017" s="50"/>
      <c r="E14017" s="56"/>
      <c r="F14017" s="50"/>
      <c r="L14017" s="50"/>
      <c r="N14017" s="50"/>
      <c r="O14017" s="50"/>
      <c r="P14017" s="50"/>
    </row>
    <row r="14018" spans="1:16">
      <c r="A14018" s="50"/>
      <c r="C14018" s="50"/>
      <c r="D14018" s="50"/>
      <c r="E14018" s="56"/>
      <c r="F14018" s="50"/>
      <c r="L14018" s="50"/>
      <c r="N14018" s="50"/>
      <c r="O14018" s="50"/>
      <c r="P14018" s="50"/>
    </row>
    <row r="14019" spans="1:16">
      <c r="A14019" s="50"/>
      <c r="C14019" s="50"/>
      <c r="D14019" s="50"/>
      <c r="E14019" s="56"/>
      <c r="F14019" s="50"/>
      <c r="L14019" s="50"/>
      <c r="N14019" s="50"/>
      <c r="O14019" s="50"/>
      <c r="P14019" s="50"/>
    </row>
    <row r="14020" spans="1:16">
      <c r="A14020" s="50"/>
      <c r="C14020" s="50"/>
      <c r="D14020" s="50"/>
      <c r="E14020" s="56"/>
      <c r="F14020" s="50"/>
      <c r="L14020" s="50"/>
      <c r="N14020" s="50"/>
      <c r="O14020" s="50"/>
      <c r="P14020" s="50"/>
    </row>
    <row r="14021" spans="1:16">
      <c r="A14021" s="50"/>
      <c r="C14021" s="50"/>
      <c r="D14021" s="50"/>
      <c r="E14021" s="56"/>
      <c r="F14021" s="50"/>
      <c r="L14021" s="50"/>
      <c r="N14021" s="50"/>
      <c r="O14021" s="50"/>
      <c r="P14021" s="50"/>
    </row>
    <row r="14022" spans="1:16">
      <c r="A14022" s="50"/>
      <c r="C14022" s="50"/>
      <c r="D14022" s="50"/>
      <c r="E14022" s="56"/>
      <c r="F14022" s="50"/>
      <c r="L14022" s="50"/>
      <c r="N14022" s="50"/>
      <c r="O14022" s="50"/>
      <c r="P14022" s="50"/>
    </row>
    <row r="14023" spans="1:16">
      <c r="A14023" s="50"/>
      <c r="C14023" s="50"/>
      <c r="D14023" s="50"/>
      <c r="E14023" s="56"/>
      <c r="F14023" s="50"/>
      <c r="L14023" s="50"/>
      <c r="N14023" s="50"/>
      <c r="O14023" s="50"/>
      <c r="P14023" s="50"/>
    </row>
    <row r="14024" spans="1:16">
      <c r="A14024" s="50"/>
      <c r="C14024" s="50"/>
      <c r="D14024" s="50"/>
      <c r="E14024" s="56"/>
      <c r="F14024" s="50"/>
      <c r="L14024" s="50"/>
      <c r="N14024" s="50"/>
      <c r="O14024" s="50"/>
      <c r="P14024" s="50"/>
    </row>
    <row r="14025" spans="1:16">
      <c r="A14025" s="50"/>
      <c r="C14025" s="50"/>
      <c r="D14025" s="50"/>
      <c r="E14025" s="56"/>
      <c r="F14025" s="50"/>
      <c r="L14025" s="50"/>
      <c r="N14025" s="50"/>
      <c r="O14025" s="50"/>
      <c r="P14025" s="50"/>
    </row>
    <row r="14026" spans="1:16">
      <c r="A14026" s="50"/>
      <c r="C14026" s="50"/>
      <c r="D14026" s="50"/>
      <c r="E14026" s="56"/>
      <c r="F14026" s="50"/>
      <c r="L14026" s="50"/>
      <c r="N14026" s="50"/>
      <c r="O14026" s="50"/>
      <c r="P14026" s="50"/>
    </row>
    <row r="14027" spans="1:16">
      <c r="A14027" s="50"/>
      <c r="C14027" s="50"/>
      <c r="D14027" s="50"/>
      <c r="E14027" s="56"/>
      <c r="F14027" s="50"/>
      <c r="L14027" s="50"/>
      <c r="N14027" s="50"/>
      <c r="O14027" s="50"/>
      <c r="P14027" s="50"/>
    </row>
    <row r="14028" spans="1:16">
      <c r="A14028" s="50"/>
      <c r="C14028" s="50"/>
      <c r="D14028" s="50"/>
      <c r="E14028" s="56"/>
      <c r="F14028" s="50"/>
      <c r="L14028" s="50"/>
      <c r="N14028" s="50"/>
      <c r="O14028" s="50"/>
      <c r="P14028" s="50"/>
    </row>
    <row r="14029" spans="1:16">
      <c r="A14029" s="50"/>
      <c r="C14029" s="50"/>
      <c r="D14029" s="50"/>
      <c r="E14029" s="56"/>
      <c r="F14029" s="50"/>
      <c r="L14029" s="50"/>
      <c r="N14029" s="50"/>
      <c r="O14029" s="50"/>
      <c r="P14029" s="50"/>
    </row>
    <row r="14030" spans="1:16">
      <c r="A14030" s="50"/>
      <c r="C14030" s="50"/>
      <c r="D14030" s="50"/>
      <c r="E14030" s="56"/>
      <c r="F14030" s="50"/>
      <c r="L14030" s="50"/>
      <c r="N14030" s="50"/>
      <c r="O14030" s="50"/>
      <c r="P14030" s="50"/>
    </row>
    <row r="14031" spans="1:16">
      <c r="A14031" s="50"/>
      <c r="C14031" s="50"/>
      <c r="D14031" s="50"/>
      <c r="E14031" s="56"/>
      <c r="F14031" s="50"/>
      <c r="L14031" s="50"/>
      <c r="N14031" s="50"/>
      <c r="O14031" s="50"/>
      <c r="P14031" s="50"/>
    </row>
    <row r="14032" spans="1:16">
      <c r="A14032" s="50"/>
      <c r="C14032" s="50"/>
      <c r="D14032" s="50"/>
      <c r="E14032" s="56"/>
      <c r="F14032" s="50"/>
      <c r="L14032" s="50"/>
      <c r="N14032" s="50"/>
      <c r="O14032" s="50"/>
      <c r="P14032" s="50"/>
    </row>
    <row r="14033" spans="1:16">
      <c r="A14033" s="50"/>
      <c r="C14033" s="50"/>
      <c r="D14033" s="50"/>
      <c r="E14033" s="56"/>
      <c r="F14033" s="50"/>
      <c r="L14033" s="50"/>
      <c r="N14033" s="50"/>
      <c r="O14033" s="50"/>
      <c r="P14033" s="50"/>
    </row>
    <row r="14034" spans="1:16">
      <c r="A14034" s="50"/>
      <c r="C14034" s="50"/>
      <c r="D14034" s="50"/>
      <c r="E14034" s="56"/>
      <c r="F14034" s="50"/>
      <c r="L14034" s="50"/>
      <c r="N14034" s="50"/>
      <c r="O14034" s="50"/>
      <c r="P14034" s="50"/>
    </row>
    <row r="14035" spans="1:16">
      <c r="A14035" s="50"/>
      <c r="C14035" s="50"/>
      <c r="D14035" s="50"/>
      <c r="E14035" s="56"/>
      <c r="F14035" s="50"/>
      <c r="L14035" s="50"/>
      <c r="N14035" s="50"/>
      <c r="O14035" s="50"/>
      <c r="P14035" s="50"/>
    </row>
    <row r="14036" spans="1:16">
      <c r="A14036" s="50"/>
      <c r="C14036" s="50"/>
      <c r="D14036" s="50"/>
      <c r="E14036" s="56"/>
      <c r="F14036" s="50"/>
      <c r="L14036" s="50"/>
      <c r="N14036" s="50"/>
      <c r="O14036" s="50"/>
      <c r="P14036" s="50"/>
    </row>
    <row r="14037" spans="1:16">
      <c r="A14037" s="50"/>
      <c r="C14037" s="50"/>
      <c r="D14037" s="50"/>
      <c r="E14037" s="56"/>
      <c r="F14037" s="50"/>
      <c r="L14037" s="50"/>
      <c r="N14037" s="50"/>
      <c r="O14037" s="50"/>
      <c r="P14037" s="50"/>
    </row>
    <row r="14038" spans="1:16">
      <c r="A14038" s="50"/>
      <c r="C14038" s="50"/>
      <c r="D14038" s="50"/>
      <c r="E14038" s="56"/>
      <c r="F14038" s="50"/>
      <c r="L14038" s="50"/>
      <c r="N14038" s="50"/>
      <c r="O14038" s="50"/>
      <c r="P14038" s="50"/>
    </row>
    <row r="14039" spans="1:16">
      <c r="A14039" s="50"/>
      <c r="C14039" s="50"/>
      <c r="D14039" s="50"/>
      <c r="E14039" s="56"/>
      <c r="F14039" s="50"/>
      <c r="L14039" s="50"/>
      <c r="N14039" s="50"/>
      <c r="O14039" s="50"/>
      <c r="P14039" s="50"/>
    </row>
    <row r="14040" spans="1:16">
      <c r="A14040" s="50"/>
      <c r="C14040" s="50"/>
      <c r="D14040" s="50"/>
      <c r="E14040" s="56"/>
      <c r="F14040" s="50"/>
      <c r="L14040" s="50"/>
      <c r="N14040" s="50"/>
      <c r="O14040" s="50"/>
      <c r="P14040" s="50"/>
    </row>
    <row r="14041" spans="1:16">
      <c r="A14041" s="50"/>
      <c r="C14041" s="50"/>
      <c r="D14041" s="50"/>
      <c r="E14041" s="56"/>
      <c r="F14041" s="50"/>
      <c r="L14041" s="50"/>
      <c r="N14041" s="50"/>
      <c r="O14041" s="50"/>
      <c r="P14041" s="50"/>
    </row>
    <row r="14042" spans="1:16">
      <c r="A14042" s="50"/>
      <c r="C14042" s="50"/>
      <c r="D14042" s="50"/>
      <c r="E14042" s="56"/>
      <c r="F14042" s="50"/>
      <c r="L14042" s="50"/>
      <c r="N14042" s="50"/>
      <c r="O14042" s="50"/>
      <c r="P14042" s="50"/>
    </row>
    <row r="14043" spans="1:16">
      <c r="A14043" s="50"/>
      <c r="C14043" s="50"/>
      <c r="D14043" s="50"/>
      <c r="E14043" s="56"/>
      <c r="F14043" s="50"/>
      <c r="L14043" s="50"/>
      <c r="N14043" s="50"/>
      <c r="O14043" s="50"/>
      <c r="P14043" s="50"/>
    </row>
    <row r="14044" spans="1:16">
      <c r="A14044" s="50"/>
      <c r="C14044" s="50"/>
      <c r="D14044" s="50"/>
      <c r="E14044" s="56"/>
      <c r="F14044" s="50"/>
      <c r="L14044" s="50"/>
      <c r="N14044" s="50"/>
      <c r="O14044" s="50"/>
      <c r="P14044" s="50"/>
    </row>
    <row r="14045" spans="1:16">
      <c r="A14045" s="50"/>
      <c r="C14045" s="50"/>
      <c r="D14045" s="50"/>
      <c r="E14045" s="56"/>
      <c r="F14045" s="50"/>
      <c r="L14045" s="50"/>
      <c r="N14045" s="50"/>
      <c r="O14045" s="50"/>
      <c r="P14045" s="50"/>
    </row>
    <row r="14046" spans="1:16">
      <c r="A14046" s="50"/>
      <c r="C14046" s="50"/>
      <c r="D14046" s="50"/>
      <c r="E14046" s="56"/>
      <c r="F14046" s="50"/>
      <c r="L14046" s="50"/>
      <c r="N14046" s="50"/>
      <c r="O14046" s="50"/>
      <c r="P14046" s="50"/>
    </row>
    <row r="14047" spans="1:16">
      <c r="A14047" s="50"/>
      <c r="C14047" s="50"/>
      <c r="D14047" s="50"/>
      <c r="E14047" s="56"/>
      <c r="F14047" s="50"/>
      <c r="L14047" s="50"/>
      <c r="N14047" s="50"/>
      <c r="O14047" s="50"/>
      <c r="P14047" s="50"/>
    </row>
    <row r="14048" spans="1:16">
      <c r="A14048" s="50"/>
      <c r="C14048" s="50"/>
      <c r="D14048" s="50"/>
      <c r="E14048" s="56"/>
      <c r="F14048" s="50"/>
      <c r="L14048" s="50"/>
      <c r="N14048" s="50"/>
      <c r="O14048" s="50"/>
      <c r="P14048" s="50"/>
    </row>
    <row r="14049" spans="1:16">
      <c r="A14049" s="50"/>
      <c r="C14049" s="50"/>
      <c r="D14049" s="50"/>
      <c r="E14049" s="56"/>
      <c r="F14049" s="50"/>
      <c r="L14049" s="50"/>
      <c r="N14049" s="50"/>
      <c r="O14049" s="50"/>
      <c r="P14049" s="50"/>
    </row>
    <row r="14050" spans="1:16">
      <c r="A14050" s="50"/>
      <c r="C14050" s="50"/>
      <c r="D14050" s="50"/>
      <c r="E14050" s="56"/>
      <c r="F14050" s="50"/>
      <c r="L14050" s="50"/>
      <c r="N14050" s="50"/>
      <c r="O14050" s="50"/>
      <c r="P14050" s="50"/>
    </row>
    <row r="14051" spans="1:16">
      <c r="A14051" s="50"/>
      <c r="C14051" s="50"/>
      <c r="D14051" s="50"/>
      <c r="E14051" s="56"/>
      <c r="F14051" s="50"/>
      <c r="L14051" s="50"/>
      <c r="N14051" s="50"/>
      <c r="O14051" s="50"/>
      <c r="P14051" s="50"/>
    </row>
    <row r="14052" spans="1:16">
      <c r="A14052" s="50"/>
      <c r="C14052" s="50"/>
      <c r="D14052" s="50"/>
      <c r="E14052" s="56"/>
      <c r="F14052" s="50"/>
      <c r="L14052" s="50"/>
      <c r="N14052" s="50"/>
      <c r="O14052" s="50"/>
      <c r="P14052" s="50"/>
    </row>
    <row r="14053" spans="1:16">
      <c r="A14053" s="50"/>
      <c r="C14053" s="50"/>
      <c r="D14053" s="50"/>
      <c r="E14053" s="56"/>
      <c r="F14053" s="50"/>
      <c r="L14053" s="50"/>
      <c r="N14053" s="50"/>
      <c r="O14053" s="50"/>
      <c r="P14053" s="50"/>
    </row>
    <row r="14054" spans="1:16">
      <c r="A14054" s="50"/>
      <c r="C14054" s="50"/>
      <c r="D14054" s="50"/>
      <c r="E14054" s="56"/>
      <c r="F14054" s="50"/>
      <c r="L14054" s="50"/>
      <c r="N14054" s="50"/>
      <c r="O14054" s="50"/>
      <c r="P14054" s="50"/>
    </row>
    <row r="14055" spans="1:16">
      <c r="A14055" s="50"/>
      <c r="C14055" s="50"/>
      <c r="D14055" s="50"/>
      <c r="E14055" s="56"/>
      <c r="F14055" s="50"/>
      <c r="L14055" s="50"/>
      <c r="N14055" s="50"/>
      <c r="O14055" s="50"/>
      <c r="P14055" s="50"/>
    </row>
    <row r="14056" spans="1:16">
      <c r="A14056" s="50"/>
      <c r="C14056" s="50"/>
      <c r="D14056" s="50"/>
      <c r="E14056" s="56"/>
      <c r="F14056" s="50"/>
      <c r="L14056" s="50"/>
      <c r="N14056" s="50"/>
      <c r="O14056" s="50"/>
      <c r="P14056" s="50"/>
    </row>
    <row r="14057" spans="1:16">
      <c r="A14057" s="50"/>
      <c r="C14057" s="50"/>
      <c r="D14057" s="50"/>
      <c r="E14057" s="56"/>
      <c r="F14057" s="50"/>
      <c r="L14057" s="50"/>
      <c r="N14057" s="50"/>
      <c r="O14057" s="50"/>
      <c r="P14057" s="50"/>
    </row>
    <row r="14058" spans="1:16">
      <c r="A14058" s="50"/>
      <c r="C14058" s="50"/>
      <c r="D14058" s="50"/>
      <c r="E14058" s="56"/>
      <c r="F14058" s="50"/>
      <c r="L14058" s="50"/>
      <c r="N14058" s="50"/>
      <c r="O14058" s="50"/>
      <c r="P14058" s="50"/>
    </row>
    <row r="14059" spans="1:16">
      <c r="A14059" s="50"/>
      <c r="C14059" s="50"/>
      <c r="D14059" s="50"/>
      <c r="E14059" s="56"/>
      <c r="F14059" s="50"/>
      <c r="L14059" s="50"/>
      <c r="N14059" s="50"/>
      <c r="O14059" s="50"/>
      <c r="P14059" s="50"/>
    </row>
    <row r="14060" spans="1:16">
      <c r="A14060" s="50"/>
      <c r="C14060" s="50"/>
      <c r="D14060" s="50"/>
      <c r="E14060" s="56"/>
      <c r="F14060" s="50"/>
      <c r="L14060" s="50"/>
      <c r="N14060" s="50"/>
      <c r="O14060" s="50"/>
      <c r="P14060" s="50"/>
    </row>
    <row r="14061" spans="1:16">
      <c r="A14061" s="50"/>
      <c r="C14061" s="50"/>
      <c r="D14061" s="50"/>
      <c r="E14061" s="56"/>
      <c r="F14061" s="50"/>
      <c r="L14061" s="50"/>
      <c r="N14061" s="50"/>
      <c r="O14061" s="50"/>
      <c r="P14061" s="50"/>
    </row>
    <row r="14062" spans="1:16">
      <c r="A14062" s="50"/>
      <c r="C14062" s="50"/>
      <c r="D14062" s="50"/>
      <c r="E14062" s="56"/>
      <c r="F14062" s="50"/>
      <c r="L14062" s="50"/>
      <c r="N14062" s="50"/>
      <c r="O14062" s="50"/>
      <c r="P14062" s="50"/>
    </row>
    <row r="14063" spans="1:16">
      <c r="A14063" s="50"/>
      <c r="C14063" s="50"/>
      <c r="D14063" s="50"/>
      <c r="E14063" s="56"/>
      <c r="F14063" s="50"/>
      <c r="L14063" s="50"/>
      <c r="N14063" s="50"/>
      <c r="O14063" s="50"/>
      <c r="P14063" s="50"/>
    </row>
    <row r="14064" spans="1:16">
      <c r="A14064" s="50"/>
      <c r="C14064" s="50"/>
      <c r="D14064" s="50"/>
      <c r="E14064" s="56"/>
      <c r="F14064" s="50"/>
      <c r="L14064" s="50"/>
      <c r="N14064" s="50"/>
      <c r="O14064" s="50"/>
      <c r="P14064" s="50"/>
    </row>
    <row r="14065" spans="1:16">
      <c r="A14065" s="50"/>
      <c r="C14065" s="50"/>
      <c r="D14065" s="50"/>
      <c r="E14065" s="56"/>
      <c r="F14065" s="50"/>
      <c r="L14065" s="50"/>
      <c r="N14065" s="50"/>
      <c r="O14065" s="50"/>
      <c r="P14065" s="50"/>
    </row>
    <row r="14066" spans="1:16">
      <c r="A14066" s="50"/>
      <c r="C14066" s="50"/>
      <c r="D14066" s="50"/>
      <c r="E14066" s="56"/>
      <c r="F14066" s="50"/>
      <c r="L14066" s="50"/>
      <c r="N14066" s="50"/>
      <c r="O14066" s="50"/>
      <c r="P14066" s="50"/>
    </row>
    <row r="14067" spans="1:16">
      <c r="A14067" s="50"/>
      <c r="C14067" s="50"/>
      <c r="D14067" s="50"/>
      <c r="E14067" s="56"/>
      <c r="F14067" s="50"/>
      <c r="L14067" s="50"/>
      <c r="N14067" s="50"/>
      <c r="O14067" s="50"/>
      <c r="P14067" s="50"/>
    </row>
    <row r="14068" spans="1:16">
      <c r="A14068" s="50"/>
      <c r="C14068" s="50"/>
      <c r="D14068" s="50"/>
      <c r="E14068" s="56"/>
      <c r="F14068" s="50"/>
      <c r="L14068" s="50"/>
      <c r="N14068" s="50"/>
      <c r="O14068" s="50"/>
      <c r="P14068" s="50"/>
    </row>
    <row r="14069" spans="1:16">
      <c r="A14069" s="50"/>
      <c r="C14069" s="50"/>
      <c r="D14069" s="50"/>
      <c r="E14069" s="56"/>
      <c r="F14069" s="50"/>
      <c r="L14069" s="50"/>
      <c r="N14069" s="50"/>
      <c r="O14069" s="50"/>
      <c r="P14069" s="50"/>
    </row>
    <row r="14070" spans="1:16">
      <c r="A14070" s="50"/>
      <c r="C14070" s="50"/>
      <c r="D14070" s="50"/>
      <c r="E14070" s="56"/>
      <c r="F14070" s="50"/>
      <c r="L14070" s="50"/>
      <c r="N14070" s="50"/>
      <c r="O14070" s="50"/>
      <c r="P14070" s="50"/>
    </row>
    <row r="14071" spans="1:16">
      <c r="A14071" s="50"/>
      <c r="C14071" s="50"/>
      <c r="D14071" s="50"/>
      <c r="E14071" s="56"/>
      <c r="F14071" s="50"/>
      <c r="L14071" s="50"/>
      <c r="N14071" s="50"/>
      <c r="O14071" s="50"/>
      <c r="P14071" s="50"/>
    </row>
    <row r="14072" spans="1:16">
      <c r="A14072" s="50"/>
      <c r="C14072" s="50"/>
      <c r="D14072" s="50"/>
      <c r="E14072" s="56"/>
      <c r="F14072" s="50"/>
      <c r="L14072" s="50"/>
      <c r="N14072" s="50"/>
      <c r="O14072" s="50"/>
      <c r="P14072" s="50"/>
    </row>
    <row r="14073" spans="1:16">
      <c r="A14073" s="50"/>
      <c r="C14073" s="50"/>
      <c r="D14073" s="50"/>
      <c r="E14073" s="56"/>
      <c r="F14073" s="50"/>
      <c r="L14073" s="50"/>
      <c r="N14073" s="50"/>
      <c r="O14073" s="50"/>
      <c r="P14073" s="50"/>
    </row>
    <row r="14074" spans="1:16">
      <c r="A14074" s="50"/>
      <c r="C14074" s="50"/>
      <c r="D14074" s="50"/>
      <c r="E14074" s="56"/>
      <c r="F14074" s="50"/>
      <c r="L14074" s="50"/>
      <c r="N14074" s="50"/>
      <c r="O14074" s="50"/>
      <c r="P14074" s="50"/>
    </row>
    <row r="14075" spans="1:16">
      <c r="A14075" s="50"/>
      <c r="C14075" s="50"/>
      <c r="D14075" s="50"/>
      <c r="E14075" s="56"/>
      <c r="F14075" s="50"/>
      <c r="L14075" s="50"/>
      <c r="N14075" s="50"/>
      <c r="O14075" s="50"/>
      <c r="P14075" s="50"/>
    </row>
    <row r="14076" spans="1:16">
      <c r="A14076" s="50"/>
      <c r="C14076" s="50"/>
      <c r="D14076" s="50"/>
      <c r="E14076" s="56"/>
      <c r="F14076" s="50"/>
      <c r="L14076" s="50"/>
      <c r="N14076" s="50"/>
      <c r="O14076" s="50"/>
      <c r="P14076" s="50"/>
    </row>
    <row r="14077" spans="1:16">
      <c r="A14077" s="50"/>
      <c r="C14077" s="50"/>
      <c r="D14077" s="50"/>
      <c r="E14077" s="56"/>
      <c r="F14077" s="50"/>
      <c r="L14077" s="50"/>
      <c r="N14077" s="50"/>
      <c r="O14077" s="50"/>
      <c r="P14077" s="50"/>
    </row>
    <row r="14078" spans="1:16">
      <c r="A14078" s="50"/>
      <c r="C14078" s="50"/>
      <c r="D14078" s="50"/>
      <c r="E14078" s="56"/>
      <c r="F14078" s="50"/>
      <c r="L14078" s="50"/>
      <c r="N14078" s="50"/>
      <c r="O14078" s="50"/>
      <c r="P14078" s="50"/>
    </row>
    <row r="14079" spans="1:16">
      <c r="A14079" s="50"/>
      <c r="C14079" s="50"/>
      <c r="D14079" s="50"/>
      <c r="E14079" s="56"/>
      <c r="F14079" s="50"/>
      <c r="L14079" s="50"/>
      <c r="N14079" s="50"/>
      <c r="O14079" s="50"/>
      <c r="P14079" s="50"/>
    </row>
    <row r="14080" spans="1:16">
      <c r="A14080" s="50"/>
      <c r="C14080" s="50"/>
      <c r="D14080" s="50"/>
      <c r="E14080" s="56"/>
      <c r="F14080" s="50"/>
      <c r="L14080" s="50"/>
      <c r="N14080" s="50"/>
      <c r="O14080" s="50"/>
      <c r="P14080" s="50"/>
    </row>
    <row r="14081" spans="1:16">
      <c r="A14081" s="50"/>
      <c r="C14081" s="50"/>
      <c r="D14081" s="50"/>
      <c r="E14081" s="56"/>
      <c r="F14081" s="50"/>
      <c r="L14081" s="50"/>
      <c r="N14081" s="50"/>
      <c r="O14081" s="50"/>
      <c r="P14081" s="50"/>
    </row>
    <row r="14082" spans="1:16">
      <c r="A14082" s="50"/>
      <c r="C14082" s="50"/>
      <c r="D14082" s="50"/>
      <c r="E14082" s="56"/>
      <c r="F14082" s="50"/>
      <c r="L14082" s="50"/>
      <c r="N14082" s="50"/>
      <c r="O14082" s="50"/>
      <c r="P14082" s="50"/>
    </row>
    <row r="14083" spans="1:16">
      <c r="A14083" s="50"/>
      <c r="C14083" s="50"/>
      <c r="D14083" s="50"/>
      <c r="E14083" s="56"/>
      <c r="F14083" s="50"/>
      <c r="L14083" s="50"/>
      <c r="N14083" s="50"/>
      <c r="O14083" s="50"/>
      <c r="P14083" s="50"/>
    </row>
    <row r="14084" spans="1:16">
      <c r="A14084" s="50"/>
      <c r="C14084" s="50"/>
      <c r="D14084" s="50"/>
      <c r="E14084" s="56"/>
      <c r="F14084" s="50"/>
      <c r="L14084" s="50"/>
      <c r="N14084" s="50"/>
      <c r="O14084" s="50"/>
      <c r="P14084" s="50"/>
    </row>
    <row r="14085" spans="1:16">
      <c r="A14085" s="50"/>
      <c r="C14085" s="50"/>
      <c r="D14085" s="50"/>
      <c r="E14085" s="56"/>
      <c r="F14085" s="50"/>
      <c r="L14085" s="50"/>
      <c r="N14085" s="50"/>
      <c r="O14085" s="50"/>
      <c r="P14085" s="50"/>
    </row>
    <row r="14086" spans="1:16">
      <c r="A14086" s="50"/>
      <c r="C14086" s="50"/>
      <c r="D14086" s="50"/>
      <c r="E14086" s="56"/>
      <c r="F14086" s="50"/>
      <c r="L14086" s="50"/>
      <c r="N14086" s="50"/>
      <c r="O14086" s="50"/>
      <c r="P14086" s="50"/>
    </row>
    <row r="14087" spans="1:16">
      <c r="A14087" s="50"/>
      <c r="C14087" s="50"/>
      <c r="D14087" s="50"/>
      <c r="E14087" s="56"/>
      <c r="F14087" s="50"/>
      <c r="L14087" s="50"/>
      <c r="N14087" s="50"/>
      <c r="O14087" s="50"/>
      <c r="P14087" s="50"/>
    </row>
    <row r="14088" spans="1:16">
      <c r="A14088" s="50"/>
      <c r="C14088" s="50"/>
      <c r="D14088" s="50"/>
      <c r="E14088" s="56"/>
      <c r="F14088" s="50"/>
      <c r="L14088" s="50"/>
      <c r="N14088" s="50"/>
      <c r="O14088" s="50"/>
      <c r="P14088" s="50"/>
    </row>
    <row r="14089" spans="1:16">
      <c r="A14089" s="50"/>
      <c r="C14089" s="50"/>
      <c r="D14089" s="50"/>
      <c r="E14089" s="56"/>
      <c r="F14089" s="50"/>
      <c r="L14089" s="50"/>
      <c r="N14089" s="50"/>
      <c r="O14089" s="50"/>
      <c r="P14089" s="50"/>
    </row>
    <row r="14090" spans="1:16">
      <c r="A14090" s="50"/>
      <c r="C14090" s="50"/>
      <c r="D14090" s="50"/>
      <c r="E14090" s="56"/>
      <c r="F14090" s="50"/>
      <c r="L14090" s="50"/>
      <c r="N14090" s="50"/>
      <c r="O14090" s="50"/>
      <c r="P14090" s="50"/>
    </row>
    <row r="14091" spans="1:16">
      <c r="A14091" s="50"/>
      <c r="C14091" s="50"/>
      <c r="D14091" s="50"/>
      <c r="E14091" s="56"/>
      <c r="F14091" s="50"/>
      <c r="L14091" s="50"/>
      <c r="N14091" s="50"/>
      <c r="O14091" s="50"/>
      <c r="P14091" s="50"/>
    </row>
    <row r="14092" spans="1:16">
      <c r="A14092" s="50"/>
      <c r="C14092" s="50"/>
      <c r="D14092" s="50"/>
      <c r="E14092" s="56"/>
      <c r="F14092" s="50"/>
      <c r="L14092" s="50"/>
      <c r="N14092" s="50"/>
      <c r="O14092" s="50"/>
      <c r="P14092" s="50"/>
    </row>
    <row r="14093" spans="1:16">
      <c r="A14093" s="50"/>
      <c r="C14093" s="50"/>
      <c r="D14093" s="50"/>
      <c r="E14093" s="56"/>
      <c r="F14093" s="50"/>
      <c r="L14093" s="50"/>
      <c r="N14093" s="50"/>
      <c r="O14093" s="50"/>
      <c r="P14093" s="50"/>
    </row>
    <row r="14094" spans="1:16">
      <c r="A14094" s="50"/>
      <c r="C14094" s="50"/>
      <c r="D14094" s="50"/>
      <c r="E14094" s="56"/>
      <c r="F14094" s="50"/>
      <c r="L14094" s="50"/>
      <c r="N14094" s="50"/>
      <c r="O14094" s="50"/>
      <c r="P14094" s="50"/>
    </row>
    <row r="14095" spans="1:16">
      <c r="A14095" s="50"/>
      <c r="C14095" s="50"/>
      <c r="D14095" s="50"/>
      <c r="E14095" s="56"/>
      <c r="F14095" s="50"/>
      <c r="L14095" s="50"/>
      <c r="N14095" s="50"/>
      <c r="O14095" s="50"/>
      <c r="P14095" s="50"/>
    </row>
    <row r="14096" spans="1:16">
      <c r="A14096" s="50"/>
      <c r="C14096" s="50"/>
      <c r="D14096" s="50"/>
      <c r="E14096" s="56"/>
      <c r="F14096" s="50"/>
      <c r="L14096" s="50"/>
      <c r="N14096" s="50"/>
      <c r="O14096" s="50"/>
      <c r="P14096" s="50"/>
    </row>
    <row r="14097" spans="1:16">
      <c r="A14097" s="50"/>
      <c r="C14097" s="50"/>
      <c r="D14097" s="50"/>
      <c r="E14097" s="56"/>
      <c r="F14097" s="50"/>
      <c r="L14097" s="50"/>
      <c r="N14097" s="50"/>
      <c r="O14097" s="50"/>
      <c r="P14097" s="50"/>
    </row>
    <row r="14098" spans="1:16">
      <c r="A14098" s="50"/>
      <c r="C14098" s="50"/>
      <c r="D14098" s="50"/>
      <c r="E14098" s="56"/>
      <c r="F14098" s="50"/>
      <c r="L14098" s="50"/>
      <c r="N14098" s="50"/>
      <c r="O14098" s="50"/>
      <c r="P14098" s="50"/>
    </row>
    <row r="14099" spans="1:16">
      <c r="A14099" s="50"/>
      <c r="C14099" s="50"/>
      <c r="D14099" s="50"/>
      <c r="E14099" s="56"/>
      <c r="F14099" s="50"/>
      <c r="L14099" s="50"/>
      <c r="N14099" s="50"/>
      <c r="O14099" s="50"/>
      <c r="P14099" s="50"/>
    </row>
    <row r="14100" spans="1:16">
      <c r="A14100" s="50"/>
      <c r="C14100" s="50"/>
      <c r="D14100" s="50"/>
      <c r="E14100" s="56"/>
      <c r="F14100" s="50"/>
      <c r="L14100" s="50"/>
      <c r="N14100" s="50"/>
      <c r="O14100" s="50"/>
      <c r="P14100" s="50"/>
    </row>
    <row r="14101" spans="1:16">
      <c r="A14101" s="50"/>
      <c r="C14101" s="50"/>
      <c r="D14101" s="50"/>
      <c r="E14101" s="56"/>
      <c r="F14101" s="50"/>
      <c r="L14101" s="50"/>
      <c r="N14101" s="50"/>
      <c r="O14101" s="50"/>
      <c r="P14101" s="50"/>
    </row>
    <row r="14102" spans="1:16">
      <c r="A14102" s="50"/>
      <c r="C14102" s="50"/>
      <c r="D14102" s="50"/>
      <c r="E14102" s="56"/>
      <c r="F14102" s="50"/>
      <c r="L14102" s="50"/>
      <c r="N14102" s="50"/>
      <c r="O14102" s="50"/>
      <c r="P14102" s="50"/>
    </row>
    <row r="14103" spans="1:16">
      <c r="A14103" s="50"/>
      <c r="C14103" s="50"/>
      <c r="D14103" s="50"/>
      <c r="E14103" s="56"/>
      <c r="F14103" s="50"/>
      <c r="L14103" s="50"/>
      <c r="N14103" s="50"/>
      <c r="O14103" s="50"/>
      <c r="P14103" s="50"/>
    </row>
    <row r="14104" spans="1:16">
      <c r="A14104" s="50"/>
      <c r="C14104" s="50"/>
      <c r="D14104" s="50"/>
      <c r="E14104" s="56"/>
      <c r="F14104" s="50"/>
      <c r="L14104" s="50"/>
      <c r="N14104" s="50"/>
      <c r="O14104" s="50"/>
      <c r="P14104" s="50"/>
    </row>
    <row r="14105" spans="1:16">
      <c r="A14105" s="50"/>
      <c r="C14105" s="50"/>
      <c r="D14105" s="50"/>
      <c r="E14105" s="56"/>
      <c r="F14105" s="50"/>
      <c r="L14105" s="50"/>
      <c r="N14105" s="50"/>
      <c r="O14105" s="50"/>
      <c r="P14105" s="50"/>
    </row>
    <row r="14106" spans="1:16">
      <c r="A14106" s="50"/>
      <c r="C14106" s="50"/>
      <c r="D14106" s="50"/>
      <c r="E14106" s="56"/>
      <c r="F14106" s="50"/>
      <c r="L14106" s="50"/>
      <c r="N14106" s="50"/>
      <c r="O14106" s="50"/>
      <c r="P14106" s="50"/>
    </row>
    <row r="14107" spans="1:16">
      <c r="A14107" s="50"/>
      <c r="C14107" s="50"/>
      <c r="D14107" s="50"/>
      <c r="E14107" s="56"/>
      <c r="F14107" s="50"/>
      <c r="L14107" s="50"/>
      <c r="N14107" s="50"/>
      <c r="O14107" s="50"/>
      <c r="P14107" s="50"/>
    </row>
    <row r="14108" spans="1:16">
      <c r="A14108" s="50"/>
      <c r="C14108" s="50"/>
      <c r="D14108" s="50"/>
      <c r="E14108" s="56"/>
      <c r="F14108" s="50"/>
      <c r="L14108" s="50"/>
      <c r="N14108" s="50"/>
      <c r="O14108" s="50"/>
      <c r="P14108" s="50"/>
    </row>
    <row r="14109" spans="1:16">
      <c r="A14109" s="50"/>
      <c r="C14109" s="50"/>
      <c r="D14109" s="50"/>
      <c r="E14109" s="56"/>
      <c r="F14109" s="50"/>
      <c r="L14109" s="50"/>
      <c r="N14109" s="50"/>
      <c r="O14109" s="50"/>
      <c r="P14109" s="50"/>
    </row>
    <row r="14110" spans="1:16">
      <c r="A14110" s="50"/>
      <c r="C14110" s="50"/>
      <c r="D14110" s="50"/>
      <c r="E14110" s="56"/>
      <c r="F14110" s="50"/>
      <c r="L14110" s="50"/>
      <c r="N14110" s="50"/>
      <c r="O14110" s="50"/>
      <c r="P14110" s="50"/>
    </row>
    <row r="14111" spans="1:16">
      <c r="A14111" s="50"/>
      <c r="C14111" s="50"/>
      <c r="D14111" s="50"/>
      <c r="E14111" s="56"/>
      <c r="F14111" s="50"/>
      <c r="L14111" s="50"/>
      <c r="N14111" s="50"/>
      <c r="O14111" s="50"/>
      <c r="P14111" s="50"/>
    </row>
    <row r="14112" spans="1:16">
      <c r="A14112" s="50"/>
      <c r="C14112" s="50"/>
      <c r="D14112" s="50"/>
      <c r="E14112" s="56"/>
      <c r="F14112" s="50"/>
      <c r="L14112" s="50"/>
      <c r="N14112" s="50"/>
      <c r="O14112" s="50"/>
      <c r="P14112" s="50"/>
    </row>
    <row r="14113" spans="1:16">
      <c r="A14113" s="50"/>
      <c r="C14113" s="50"/>
      <c r="D14113" s="50"/>
      <c r="E14113" s="56"/>
      <c r="F14113" s="50"/>
      <c r="L14113" s="50"/>
      <c r="N14113" s="50"/>
      <c r="O14113" s="50"/>
      <c r="P14113" s="50"/>
    </row>
    <row r="14114" spans="1:16">
      <c r="A14114" s="50"/>
      <c r="C14114" s="50"/>
      <c r="D14114" s="50"/>
      <c r="E14114" s="56"/>
      <c r="F14114" s="50"/>
      <c r="L14114" s="50"/>
      <c r="N14114" s="50"/>
      <c r="O14114" s="50"/>
      <c r="P14114" s="50"/>
    </row>
    <row r="14115" spans="1:16">
      <c r="A14115" s="50"/>
      <c r="C14115" s="50"/>
      <c r="D14115" s="50"/>
      <c r="E14115" s="56"/>
      <c r="F14115" s="50"/>
      <c r="L14115" s="50"/>
      <c r="N14115" s="50"/>
      <c r="O14115" s="50"/>
      <c r="P14115" s="50"/>
    </row>
    <row r="14116" spans="1:16">
      <c r="A14116" s="50"/>
      <c r="C14116" s="50"/>
      <c r="D14116" s="50"/>
      <c r="E14116" s="56"/>
      <c r="F14116" s="50"/>
      <c r="L14116" s="50"/>
      <c r="N14116" s="50"/>
      <c r="O14116" s="50"/>
      <c r="P14116" s="50"/>
    </row>
    <row r="14117" spans="1:16">
      <c r="A14117" s="50"/>
      <c r="C14117" s="50"/>
      <c r="D14117" s="50"/>
      <c r="E14117" s="56"/>
      <c r="F14117" s="50"/>
      <c r="L14117" s="50"/>
      <c r="N14117" s="50"/>
      <c r="O14117" s="50"/>
      <c r="P14117" s="50"/>
    </row>
    <row r="14118" spans="1:16">
      <c r="A14118" s="50"/>
      <c r="C14118" s="50"/>
      <c r="D14118" s="50"/>
      <c r="E14118" s="56"/>
      <c r="F14118" s="50"/>
      <c r="L14118" s="50"/>
      <c r="N14118" s="50"/>
      <c r="O14118" s="50"/>
      <c r="P14118" s="50"/>
    </row>
    <row r="14119" spans="1:16">
      <c r="A14119" s="50"/>
      <c r="C14119" s="50"/>
      <c r="D14119" s="50"/>
      <c r="E14119" s="56"/>
      <c r="F14119" s="50"/>
      <c r="L14119" s="50"/>
      <c r="N14119" s="50"/>
      <c r="O14119" s="50"/>
      <c r="P14119" s="50"/>
    </row>
    <row r="14120" spans="1:16">
      <c r="A14120" s="50"/>
      <c r="C14120" s="50"/>
      <c r="D14120" s="50"/>
      <c r="E14120" s="56"/>
      <c r="F14120" s="50"/>
      <c r="L14120" s="50"/>
      <c r="N14120" s="50"/>
      <c r="O14120" s="50"/>
      <c r="P14120" s="50"/>
    </row>
    <row r="14121" spans="1:16">
      <c r="A14121" s="50"/>
      <c r="C14121" s="50"/>
      <c r="D14121" s="50"/>
      <c r="E14121" s="56"/>
      <c r="F14121" s="50"/>
      <c r="L14121" s="50"/>
      <c r="N14121" s="50"/>
      <c r="O14121" s="50"/>
      <c r="P14121" s="50"/>
    </row>
    <row r="14122" spans="1:16">
      <c r="A14122" s="50"/>
      <c r="C14122" s="50"/>
      <c r="D14122" s="50"/>
      <c r="E14122" s="56"/>
      <c r="F14122" s="50"/>
      <c r="L14122" s="50"/>
      <c r="N14122" s="50"/>
      <c r="O14122" s="50"/>
      <c r="P14122" s="50"/>
    </row>
    <row r="14123" spans="1:16">
      <c r="A14123" s="50"/>
      <c r="C14123" s="50"/>
      <c r="D14123" s="50"/>
      <c r="E14123" s="56"/>
      <c r="F14123" s="50"/>
      <c r="L14123" s="50"/>
      <c r="N14123" s="50"/>
      <c r="O14123" s="50"/>
      <c r="P14123" s="50"/>
    </row>
    <row r="14124" spans="1:16">
      <c r="A14124" s="50"/>
      <c r="C14124" s="50"/>
      <c r="D14124" s="50"/>
      <c r="E14124" s="56"/>
      <c r="F14124" s="50"/>
      <c r="L14124" s="50"/>
      <c r="N14124" s="50"/>
      <c r="O14124" s="50"/>
      <c r="P14124" s="50"/>
    </row>
    <row r="14125" spans="1:16">
      <c r="A14125" s="50"/>
      <c r="C14125" s="50"/>
      <c r="D14125" s="50"/>
      <c r="E14125" s="56"/>
      <c r="F14125" s="50"/>
      <c r="L14125" s="50"/>
      <c r="N14125" s="50"/>
      <c r="O14125" s="50"/>
      <c r="P14125" s="50"/>
    </row>
    <row r="14126" spans="1:16">
      <c r="A14126" s="50"/>
      <c r="C14126" s="50"/>
      <c r="D14126" s="50"/>
      <c r="E14126" s="56"/>
      <c r="F14126" s="50"/>
      <c r="L14126" s="50"/>
      <c r="N14126" s="50"/>
      <c r="O14126" s="50"/>
      <c r="P14126" s="50"/>
    </row>
    <row r="14127" spans="1:16">
      <c r="A14127" s="50"/>
      <c r="C14127" s="50"/>
      <c r="D14127" s="50"/>
      <c r="E14127" s="56"/>
      <c r="F14127" s="50"/>
      <c r="L14127" s="50"/>
      <c r="N14127" s="50"/>
      <c r="O14127" s="50"/>
      <c r="P14127" s="50"/>
    </row>
    <row r="14128" spans="1:16">
      <c r="A14128" s="50"/>
      <c r="C14128" s="50"/>
      <c r="D14128" s="50"/>
      <c r="E14128" s="56"/>
      <c r="F14128" s="50"/>
      <c r="L14128" s="50"/>
      <c r="N14128" s="50"/>
      <c r="O14128" s="50"/>
      <c r="P14128" s="50"/>
    </row>
    <row r="14129" spans="1:16">
      <c r="A14129" s="50"/>
      <c r="C14129" s="50"/>
      <c r="D14129" s="50"/>
      <c r="E14129" s="56"/>
      <c r="F14129" s="50"/>
      <c r="L14129" s="50"/>
      <c r="N14129" s="50"/>
      <c r="O14129" s="50"/>
      <c r="P14129" s="50"/>
    </row>
    <row r="14130" spans="1:16">
      <c r="A14130" s="50"/>
      <c r="C14130" s="50"/>
      <c r="D14130" s="50"/>
      <c r="E14130" s="56"/>
      <c r="F14130" s="50"/>
      <c r="L14130" s="50"/>
      <c r="N14130" s="50"/>
      <c r="O14130" s="50"/>
      <c r="P14130" s="50"/>
    </row>
    <row r="14131" spans="1:16">
      <c r="A14131" s="50"/>
      <c r="C14131" s="50"/>
      <c r="D14131" s="50"/>
      <c r="E14131" s="56"/>
      <c r="F14131" s="50"/>
      <c r="L14131" s="50"/>
      <c r="N14131" s="50"/>
      <c r="O14131" s="50"/>
      <c r="P14131" s="50"/>
    </row>
    <row r="14132" spans="1:16">
      <c r="A14132" s="50"/>
      <c r="C14132" s="50"/>
      <c r="D14132" s="50"/>
      <c r="E14132" s="56"/>
      <c r="F14132" s="50"/>
      <c r="L14132" s="50"/>
      <c r="N14132" s="50"/>
      <c r="O14132" s="50"/>
      <c r="P14132" s="50"/>
    </row>
    <row r="14133" spans="1:16">
      <c r="A14133" s="50"/>
      <c r="C14133" s="50"/>
      <c r="D14133" s="50"/>
      <c r="E14133" s="56"/>
      <c r="F14133" s="50"/>
      <c r="L14133" s="50"/>
      <c r="N14133" s="50"/>
      <c r="O14133" s="50"/>
      <c r="P14133" s="50"/>
    </row>
    <row r="14134" spans="1:16">
      <c r="A14134" s="50"/>
      <c r="C14134" s="50"/>
      <c r="D14134" s="50"/>
      <c r="E14134" s="56"/>
      <c r="F14134" s="50"/>
      <c r="L14134" s="50"/>
      <c r="N14134" s="50"/>
      <c r="O14134" s="50"/>
      <c r="P14134" s="50"/>
    </row>
    <row r="14135" spans="1:16">
      <c r="A14135" s="50"/>
      <c r="C14135" s="50"/>
      <c r="D14135" s="50"/>
      <c r="E14135" s="56"/>
      <c r="F14135" s="50"/>
      <c r="L14135" s="50"/>
      <c r="N14135" s="50"/>
      <c r="O14135" s="50"/>
      <c r="P14135" s="50"/>
    </row>
    <row r="14136" spans="1:16">
      <c r="A14136" s="50"/>
      <c r="C14136" s="50"/>
      <c r="D14136" s="50"/>
      <c r="E14136" s="56"/>
      <c r="F14136" s="50"/>
      <c r="L14136" s="50"/>
      <c r="N14136" s="50"/>
      <c r="O14136" s="50"/>
      <c r="P14136" s="50"/>
    </row>
    <row r="14137" spans="1:16">
      <c r="A14137" s="50"/>
      <c r="C14137" s="50"/>
      <c r="D14137" s="50"/>
      <c r="E14137" s="56"/>
      <c r="F14137" s="50"/>
      <c r="L14137" s="50"/>
      <c r="N14137" s="50"/>
      <c r="O14137" s="50"/>
      <c r="P14137" s="50"/>
    </row>
    <row r="14138" spans="1:16">
      <c r="A14138" s="50"/>
      <c r="C14138" s="50"/>
      <c r="D14138" s="50"/>
      <c r="E14138" s="56"/>
      <c r="F14138" s="50"/>
      <c r="L14138" s="50"/>
      <c r="N14138" s="50"/>
      <c r="O14138" s="50"/>
      <c r="P14138" s="50"/>
    </row>
    <row r="14139" spans="1:16">
      <c r="A14139" s="50"/>
      <c r="C14139" s="50"/>
      <c r="D14139" s="50"/>
      <c r="E14139" s="56"/>
      <c r="F14139" s="50"/>
      <c r="L14139" s="50"/>
      <c r="N14139" s="50"/>
      <c r="O14139" s="50"/>
      <c r="P14139" s="50"/>
    </row>
    <row r="14140" spans="1:16">
      <c r="A14140" s="50"/>
      <c r="C14140" s="50"/>
      <c r="D14140" s="50"/>
      <c r="E14140" s="56"/>
      <c r="F14140" s="50"/>
      <c r="L14140" s="50"/>
      <c r="N14140" s="50"/>
      <c r="O14140" s="50"/>
      <c r="P14140" s="50"/>
    </row>
    <row r="14141" spans="1:16">
      <c r="A14141" s="50"/>
      <c r="C14141" s="50"/>
      <c r="D14141" s="50"/>
      <c r="E14141" s="56"/>
      <c r="F14141" s="50"/>
      <c r="L14141" s="50"/>
      <c r="N14141" s="50"/>
      <c r="O14141" s="50"/>
      <c r="P14141" s="50"/>
    </row>
    <row r="14142" spans="1:16">
      <c r="A14142" s="50"/>
      <c r="C14142" s="50"/>
      <c r="D14142" s="50"/>
      <c r="E14142" s="56"/>
      <c r="F14142" s="50"/>
      <c r="L14142" s="50"/>
      <c r="N14142" s="50"/>
      <c r="O14142" s="50"/>
      <c r="P14142" s="50"/>
    </row>
    <row r="14143" spans="1:16">
      <c r="A14143" s="50"/>
      <c r="C14143" s="50"/>
      <c r="D14143" s="50"/>
      <c r="E14143" s="56"/>
      <c r="F14143" s="50"/>
      <c r="L14143" s="50"/>
      <c r="N14143" s="50"/>
      <c r="O14143" s="50"/>
      <c r="P14143" s="50"/>
    </row>
    <row r="14144" spans="1:16">
      <c r="A14144" s="50"/>
      <c r="C14144" s="50"/>
      <c r="D14144" s="50"/>
      <c r="E14144" s="56"/>
      <c r="F14144" s="50"/>
      <c r="L14144" s="50"/>
      <c r="N14144" s="50"/>
      <c r="O14144" s="50"/>
      <c r="P14144" s="50"/>
    </row>
    <row r="14145" spans="1:16">
      <c r="A14145" s="50"/>
      <c r="C14145" s="50"/>
      <c r="D14145" s="50"/>
      <c r="E14145" s="56"/>
      <c r="F14145" s="50"/>
      <c r="L14145" s="50"/>
      <c r="N14145" s="50"/>
      <c r="O14145" s="50"/>
      <c r="P14145" s="50"/>
    </row>
    <row r="14146" spans="1:16">
      <c r="A14146" s="50"/>
      <c r="C14146" s="50"/>
      <c r="D14146" s="50"/>
      <c r="E14146" s="56"/>
      <c r="F14146" s="50"/>
      <c r="L14146" s="50"/>
      <c r="N14146" s="50"/>
      <c r="O14146" s="50"/>
      <c r="P14146" s="50"/>
    </row>
    <row r="14147" spans="1:16">
      <c r="A14147" s="50"/>
      <c r="C14147" s="50"/>
      <c r="D14147" s="50"/>
      <c r="E14147" s="56"/>
      <c r="F14147" s="50"/>
      <c r="L14147" s="50"/>
      <c r="N14147" s="50"/>
      <c r="O14147" s="50"/>
      <c r="P14147" s="50"/>
    </row>
    <row r="14148" spans="1:16">
      <c r="A14148" s="50"/>
      <c r="C14148" s="50"/>
      <c r="D14148" s="50"/>
      <c r="E14148" s="56"/>
      <c r="F14148" s="50"/>
      <c r="L14148" s="50"/>
      <c r="N14148" s="50"/>
      <c r="O14148" s="50"/>
      <c r="P14148" s="50"/>
    </row>
    <row r="14149" spans="1:16">
      <c r="A14149" s="50"/>
      <c r="C14149" s="50"/>
      <c r="D14149" s="50"/>
      <c r="E14149" s="56"/>
      <c r="F14149" s="50"/>
      <c r="L14149" s="50"/>
      <c r="N14149" s="50"/>
      <c r="O14149" s="50"/>
      <c r="P14149" s="50"/>
    </row>
    <row r="14150" spans="1:16">
      <c r="A14150" s="50"/>
      <c r="C14150" s="50"/>
      <c r="D14150" s="50"/>
      <c r="E14150" s="56"/>
      <c r="F14150" s="50"/>
      <c r="L14150" s="50"/>
      <c r="N14150" s="50"/>
      <c r="O14150" s="50"/>
      <c r="P14150" s="50"/>
    </row>
    <row r="14151" spans="1:16">
      <c r="A14151" s="50"/>
      <c r="C14151" s="50"/>
      <c r="D14151" s="50"/>
      <c r="E14151" s="56"/>
      <c r="F14151" s="50"/>
      <c r="L14151" s="50"/>
      <c r="N14151" s="50"/>
      <c r="O14151" s="50"/>
      <c r="P14151" s="50"/>
    </row>
    <row r="14152" spans="1:16">
      <c r="A14152" s="50"/>
      <c r="C14152" s="50"/>
      <c r="D14152" s="50"/>
      <c r="E14152" s="56"/>
      <c r="F14152" s="50"/>
      <c r="L14152" s="50"/>
      <c r="N14152" s="50"/>
      <c r="O14152" s="50"/>
      <c r="P14152" s="50"/>
    </row>
    <row r="14153" spans="1:16">
      <c r="A14153" s="50"/>
      <c r="C14153" s="50"/>
      <c r="D14153" s="50"/>
      <c r="E14153" s="56"/>
      <c r="F14153" s="50"/>
      <c r="L14153" s="50"/>
      <c r="N14153" s="50"/>
      <c r="O14153" s="50"/>
      <c r="P14153" s="50"/>
    </row>
    <row r="14154" spans="1:16">
      <c r="A14154" s="50"/>
      <c r="C14154" s="50"/>
      <c r="D14154" s="50"/>
      <c r="E14154" s="56"/>
      <c r="F14154" s="50"/>
      <c r="L14154" s="50"/>
      <c r="N14154" s="50"/>
      <c r="O14154" s="50"/>
      <c r="P14154" s="50"/>
    </row>
    <row r="14155" spans="1:16">
      <c r="A14155" s="50"/>
      <c r="C14155" s="50"/>
      <c r="D14155" s="50"/>
      <c r="E14155" s="56"/>
      <c r="F14155" s="50"/>
      <c r="L14155" s="50"/>
      <c r="N14155" s="50"/>
      <c r="O14155" s="50"/>
      <c r="P14155" s="50"/>
    </row>
    <row r="14156" spans="1:16">
      <c r="A14156" s="50"/>
      <c r="C14156" s="50"/>
      <c r="D14156" s="50"/>
      <c r="E14156" s="56"/>
      <c r="F14156" s="50"/>
      <c r="L14156" s="50"/>
      <c r="N14156" s="50"/>
      <c r="O14156" s="50"/>
      <c r="P14156" s="50"/>
    </row>
    <row r="14157" spans="1:16">
      <c r="A14157" s="50"/>
      <c r="C14157" s="50"/>
      <c r="D14157" s="50"/>
      <c r="E14157" s="56"/>
      <c r="F14157" s="50"/>
      <c r="L14157" s="50"/>
      <c r="N14157" s="50"/>
      <c r="O14157" s="50"/>
      <c r="P14157" s="50"/>
    </row>
    <row r="14158" spans="1:16">
      <c r="A14158" s="50"/>
      <c r="C14158" s="50"/>
      <c r="D14158" s="50"/>
      <c r="E14158" s="56"/>
      <c r="F14158" s="50"/>
      <c r="L14158" s="50"/>
      <c r="N14158" s="50"/>
      <c r="O14158" s="50"/>
      <c r="P14158" s="50"/>
    </row>
    <row r="14159" spans="1:16">
      <c r="A14159" s="50"/>
      <c r="C14159" s="50"/>
      <c r="D14159" s="50"/>
      <c r="E14159" s="56"/>
      <c r="F14159" s="50"/>
      <c r="L14159" s="50"/>
      <c r="N14159" s="50"/>
      <c r="O14159" s="50"/>
      <c r="P14159" s="50"/>
    </row>
    <row r="14160" spans="1:16">
      <c r="A14160" s="50"/>
      <c r="C14160" s="50"/>
      <c r="D14160" s="50"/>
      <c r="E14160" s="56"/>
      <c r="F14160" s="50"/>
      <c r="L14160" s="50"/>
      <c r="N14160" s="50"/>
      <c r="O14160" s="50"/>
      <c r="P14160" s="50"/>
    </row>
    <row r="14161" spans="1:16">
      <c r="A14161" s="50"/>
      <c r="C14161" s="50"/>
      <c r="D14161" s="50"/>
      <c r="E14161" s="56"/>
      <c r="F14161" s="50"/>
      <c r="L14161" s="50"/>
      <c r="N14161" s="50"/>
      <c r="O14161" s="50"/>
      <c r="P14161" s="50"/>
    </row>
    <row r="14162" spans="1:16">
      <c r="A14162" s="50"/>
      <c r="C14162" s="50"/>
      <c r="D14162" s="50"/>
      <c r="E14162" s="56"/>
      <c r="F14162" s="50"/>
      <c r="L14162" s="50"/>
      <c r="N14162" s="50"/>
      <c r="O14162" s="50"/>
      <c r="P14162" s="50"/>
    </row>
    <row r="14163" spans="1:16">
      <c r="A14163" s="50"/>
      <c r="C14163" s="50"/>
      <c r="D14163" s="50"/>
      <c r="E14163" s="56"/>
      <c r="F14163" s="50"/>
      <c r="L14163" s="50"/>
      <c r="N14163" s="50"/>
      <c r="O14163" s="50"/>
      <c r="P14163" s="50"/>
    </row>
    <row r="14164" spans="1:16">
      <c r="A14164" s="50"/>
      <c r="C14164" s="50"/>
      <c r="D14164" s="50"/>
      <c r="E14164" s="56"/>
      <c r="F14164" s="50"/>
      <c r="L14164" s="50"/>
      <c r="N14164" s="50"/>
      <c r="O14164" s="50"/>
      <c r="P14164" s="50"/>
    </row>
    <row r="14165" spans="1:16">
      <c r="A14165" s="50"/>
      <c r="C14165" s="50"/>
      <c r="D14165" s="50"/>
      <c r="E14165" s="56"/>
      <c r="F14165" s="50"/>
      <c r="L14165" s="50"/>
      <c r="N14165" s="50"/>
      <c r="O14165" s="50"/>
      <c r="P14165" s="50"/>
    </row>
    <row r="14166" spans="1:16">
      <c r="A14166" s="50"/>
      <c r="C14166" s="50"/>
      <c r="D14166" s="50"/>
      <c r="E14166" s="56"/>
      <c r="F14166" s="50"/>
      <c r="L14166" s="50"/>
      <c r="N14166" s="50"/>
      <c r="O14166" s="50"/>
      <c r="P14166" s="50"/>
    </row>
    <row r="14167" spans="1:16">
      <c r="A14167" s="50"/>
      <c r="C14167" s="50"/>
      <c r="D14167" s="50"/>
      <c r="E14167" s="56"/>
      <c r="F14167" s="50"/>
      <c r="L14167" s="50"/>
      <c r="N14167" s="50"/>
      <c r="O14167" s="50"/>
      <c r="P14167" s="50"/>
    </row>
    <row r="14168" spans="1:16">
      <c r="A14168" s="50"/>
      <c r="C14168" s="50"/>
      <c r="D14168" s="50"/>
      <c r="E14168" s="56"/>
      <c r="F14168" s="50"/>
      <c r="L14168" s="50"/>
      <c r="N14168" s="50"/>
      <c r="O14168" s="50"/>
      <c r="P14168" s="50"/>
    </row>
    <row r="14169" spans="1:16">
      <c r="A14169" s="50"/>
      <c r="C14169" s="50"/>
      <c r="D14169" s="50"/>
      <c r="E14169" s="56"/>
      <c r="F14169" s="50"/>
      <c r="L14169" s="50"/>
      <c r="N14169" s="50"/>
      <c r="O14169" s="50"/>
      <c r="P14169" s="50"/>
    </row>
    <row r="14170" spans="1:16">
      <c r="A14170" s="50"/>
      <c r="C14170" s="50"/>
      <c r="D14170" s="50"/>
      <c r="E14170" s="56"/>
      <c r="F14170" s="50"/>
      <c r="L14170" s="50"/>
      <c r="N14170" s="50"/>
      <c r="O14170" s="50"/>
      <c r="P14170" s="50"/>
    </row>
    <row r="14171" spans="1:16">
      <c r="A14171" s="50"/>
      <c r="C14171" s="50"/>
      <c r="D14171" s="50"/>
      <c r="E14171" s="56"/>
      <c r="F14171" s="50"/>
      <c r="L14171" s="50"/>
      <c r="N14171" s="50"/>
      <c r="O14171" s="50"/>
      <c r="P14171" s="50"/>
    </row>
    <row r="14172" spans="1:16">
      <c r="A14172" s="50"/>
      <c r="C14172" s="50"/>
      <c r="D14172" s="50"/>
      <c r="E14172" s="56"/>
      <c r="F14172" s="50"/>
      <c r="L14172" s="50"/>
      <c r="N14172" s="50"/>
      <c r="O14172" s="50"/>
      <c r="P14172" s="50"/>
    </row>
    <row r="14173" spans="1:16">
      <c r="A14173" s="50"/>
      <c r="C14173" s="50"/>
      <c r="D14173" s="50"/>
      <c r="E14173" s="56"/>
      <c r="F14173" s="50"/>
      <c r="L14173" s="50"/>
      <c r="N14173" s="50"/>
      <c r="O14173" s="50"/>
      <c r="P14173" s="50"/>
    </row>
    <row r="14174" spans="1:16">
      <c r="A14174" s="50"/>
      <c r="C14174" s="50"/>
      <c r="D14174" s="50"/>
      <c r="E14174" s="56"/>
      <c r="F14174" s="50"/>
      <c r="L14174" s="50"/>
      <c r="N14174" s="50"/>
      <c r="O14174" s="50"/>
      <c r="P14174" s="50"/>
    </row>
    <row r="14175" spans="1:16">
      <c r="A14175" s="50"/>
      <c r="C14175" s="50"/>
      <c r="D14175" s="50"/>
      <c r="E14175" s="56"/>
      <c r="F14175" s="50"/>
      <c r="L14175" s="50"/>
      <c r="N14175" s="50"/>
      <c r="O14175" s="50"/>
      <c r="P14175" s="50"/>
    </row>
    <row r="14176" spans="1:16">
      <c r="A14176" s="50"/>
      <c r="C14176" s="50"/>
      <c r="D14176" s="50"/>
      <c r="E14176" s="56"/>
      <c r="F14176" s="50"/>
      <c r="L14176" s="50"/>
      <c r="N14176" s="50"/>
      <c r="O14176" s="50"/>
      <c r="P14176" s="50"/>
    </row>
    <row r="14177" spans="1:16">
      <c r="A14177" s="50"/>
      <c r="C14177" s="50"/>
      <c r="D14177" s="50"/>
      <c r="E14177" s="56"/>
      <c r="F14177" s="50"/>
      <c r="L14177" s="50"/>
      <c r="N14177" s="50"/>
      <c r="O14177" s="50"/>
      <c r="P14177" s="50"/>
    </row>
    <row r="14178" spans="1:16">
      <c r="A14178" s="50"/>
      <c r="C14178" s="50"/>
      <c r="D14178" s="50"/>
      <c r="E14178" s="56"/>
      <c r="F14178" s="50"/>
      <c r="L14178" s="50"/>
      <c r="N14178" s="50"/>
      <c r="O14178" s="50"/>
      <c r="P14178" s="50"/>
    </row>
    <row r="14179" spans="1:16">
      <c r="A14179" s="50"/>
      <c r="C14179" s="50"/>
      <c r="D14179" s="50"/>
      <c r="E14179" s="56"/>
      <c r="F14179" s="50"/>
      <c r="L14179" s="50"/>
      <c r="N14179" s="50"/>
      <c r="O14179" s="50"/>
      <c r="P14179" s="50"/>
    </row>
    <row r="14180" spans="1:16">
      <c r="A14180" s="50"/>
      <c r="C14180" s="50"/>
      <c r="D14180" s="50"/>
      <c r="E14180" s="56"/>
      <c r="F14180" s="50"/>
      <c r="L14180" s="50"/>
      <c r="N14180" s="50"/>
      <c r="O14180" s="50"/>
      <c r="P14180" s="50"/>
    </row>
    <row r="14181" spans="1:16">
      <c r="A14181" s="50"/>
      <c r="C14181" s="50"/>
      <c r="D14181" s="50"/>
      <c r="E14181" s="56"/>
      <c r="F14181" s="50"/>
      <c r="L14181" s="50"/>
      <c r="N14181" s="50"/>
      <c r="O14181" s="50"/>
      <c r="P14181" s="50"/>
    </row>
    <row r="14182" spans="1:16">
      <c r="A14182" s="50"/>
      <c r="C14182" s="50"/>
      <c r="D14182" s="50"/>
      <c r="E14182" s="56"/>
      <c r="F14182" s="50"/>
      <c r="L14182" s="50"/>
      <c r="N14182" s="50"/>
      <c r="O14182" s="50"/>
      <c r="P14182" s="50"/>
    </row>
    <row r="14183" spans="1:16">
      <c r="A14183" s="50"/>
      <c r="C14183" s="50"/>
      <c r="D14183" s="50"/>
      <c r="E14183" s="56"/>
      <c r="F14183" s="50"/>
      <c r="L14183" s="50"/>
      <c r="N14183" s="50"/>
      <c r="O14183" s="50"/>
      <c r="P14183" s="50"/>
    </row>
    <row r="14184" spans="1:16">
      <c r="A14184" s="50"/>
      <c r="C14184" s="50"/>
      <c r="D14184" s="50"/>
      <c r="E14184" s="56"/>
      <c r="F14184" s="50"/>
      <c r="L14184" s="50"/>
      <c r="N14184" s="50"/>
      <c r="O14184" s="50"/>
      <c r="P14184" s="50"/>
    </row>
    <row r="14185" spans="1:16">
      <c r="A14185" s="50"/>
      <c r="C14185" s="50"/>
      <c r="D14185" s="50"/>
      <c r="E14185" s="56"/>
      <c r="F14185" s="50"/>
      <c r="L14185" s="50"/>
      <c r="N14185" s="50"/>
      <c r="O14185" s="50"/>
      <c r="P14185" s="50"/>
    </row>
    <row r="14186" spans="1:16">
      <c r="A14186" s="50"/>
      <c r="C14186" s="50"/>
      <c r="D14186" s="50"/>
      <c r="E14186" s="56"/>
      <c r="F14186" s="50"/>
      <c r="L14186" s="50"/>
      <c r="N14186" s="50"/>
      <c r="O14186" s="50"/>
      <c r="P14186" s="50"/>
    </row>
    <row r="14187" spans="1:16">
      <c r="A14187" s="50"/>
      <c r="C14187" s="50"/>
      <c r="D14187" s="50"/>
      <c r="E14187" s="56"/>
      <c r="F14187" s="50"/>
      <c r="L14187" s="50"/>
      <c r="N14187" s="50"/>
      <c r="O14187" s="50"/>
      <c r="P14187" s="50"/>
    </row>
    <row r="14188" spans="1:16">
      <c r="A14188" s="50"/>
      <c r="C14188" s="50"/>
      <c r="D14188" s="50"/>
      <c r="E14188" s="56"/>
      <c r="F14188" s="50"/>
      <c r="L14188" s="50"/>
      <c r="N14188" s="50"/>
      <c r="O14188" s="50"/>
      <c r="P14188" s="50"/>
    </row>
    <row r="14189" spans="1:16">
      <c r="A14189" s="50"/>
      <c r="C14189" s="50"/>
      <c r="D14189" s="50"/>
      <c r="E14189" s="56"/>
      <c r="F14189" s="50"/>
      <c r="L14189" s="50"/>
      <c r="N14189" s="50"/>
      <c r="O14189" s="50"/>
      <c r="P14189" s="50"/>
    </row>
    <row r="14190" spans="1:16">
      <c r="A14190" s="50"/>
      <c r="C14190" s="50"/>
      <c r="D14190" s="50"/>
      <c r="E14190" s="56"/>
      <c r="F14190" s="50"/>
      <c r="L14190" s="50"/>
      <c r="N14190" s="50"/>
      <c r="O14190" s="50"/>
      <c r="P14190" s="50"/>
    </row>
    <row r="14191" spans="1:16">
      <c r="A14191" s="50"/>
      <c r="C14191" s="50"/>
      <c r="D14191" s="50"/>
      <c r="E14191" s="56"/>
      <c r="F14191" s="50"/>
      <c r="L14191" s="50"/>
      <c r="N14191" s="50"/>
      <c r="O14191" s="50"/>
      <c r="P14191" s="50"/>
    </row>
    <row r="14192" spans="1:16">
      <c r="A14192" s="50"/>
      <c r="C14192" s="50"/>
      <c r="D14192" s="50"/>
      <c r="E14192" s="56"/>
      <c r="F14192" s="50"/>
      <c r="L14192" s="50"/>
      <c r="N14192" s="50"/>
      <c r="O14192" s="50"/>
      <c r="P14192" s="50"/>
    </row>
    <row r="14193" spans="1:16">
      <c r="A14193" s="50"/>
      <c r="C14193" s="50"/>
      <c r="D14193" s="50"/>
      <c r="E14193" s="56"/>
      <c r="F14193" s="50"/>
      <c r="L14193" s="50"/>
      <c r="N14193" s="50"/>
      <c r="O14193" s="50"/>
      <c r="P14193" s="50"/>
    </row>
    <row r="14194" spans="1:16">
      <c r="A14194" s="50"/>
      <c r="C14194" s="50"/>
      <c r="D14194" s="50"/>
      <c r="E14194" s="56"/>
      <c r="F14194" s="50"/>
      <c r="L14194" s="50"/>
      <c r="N14194" s="50"/>
      <c r="O14194" s="50"/>
      <c r="P14194" s="50"/>
    </row>
    <row r="14195" spans="1:16">
      <c r="A14195" s="50"/>
      <c r="C14195" s="50"/>
      <c r="D14195" s="50"/>
      <c r="E14195" s="56"/>
      <c r="F14195" s="50"/>
      <c r="L14195" s="50"/>
      <c r="N14195" s="50"/>
      <c r="O14195" s="50"/>
      <c r="P14195" s="50"/>
    </row>
    <row r="14196" spans="1:16">
      <c r="A14196" s="50"/>
      <c r="C14196" s="50"/>
      <c r="D14196" s="50"/>
      <c r="E14196" s="56"/>
      <c r="F14196" s="50"/>
      <c r="L14196" s="50"/>
      <c r="N14196" s="50"/>
      <c r="O14196" s="50"/>
      <c r="P14196" s="50"/>
    </row>
    <row r="14197" spans="1:16">
      <c r="A14197" s="50"/>
      <c r="C14197" s="50"/>
      <c r="D14197" s="50"/>
      <c r="E14197" s="56"/>
      <c r="F14197" s="50"/>
      <c r="L14197" s="50"/>
      <c r="N14197" s="50"/>
      <c r="O14197" s="50"/>
      <c r="P14197" s="50"/>
    </row>
    <row r="14198" spans="1:16">
      <c r="A14198" s="50"/>
      <c r="C14198" s="50"/>
      <c r="D14198" s="50"/>
      <c r="E14198" s="56"/>
      <c r="F14198" s="50"/>
      <c r="L14198" s="50"/>
      <c r="N14198" s="50"/>
      <c r="O14198" s="50"/>
      <c r="P14198" s="50"/>
    </row>
    <row r="14199" spans="1:16">
      <c r="A14199" s="50"/>
      <c r="C14199" s="50"/>
      <c r="D14199" s="50"/>
      <c r="E14199" s="56"/>
      <c r="F14199" s="50"/>
      <c r="L14199" s="50"/>
      <c r="N14199" s="50"/>
      <c r="O14199" s="50"/>
      <c r="P14199" s="50"/>
    </row>
    <row r="14200" spans="1:16">
      <c r="A14200" s="50"/>
      <c r="C14200" s="50"/>
      <c r="D14200" s="50"/>
      <c r="E14200" s="56"/>
      <c r="F14200" s="50"/>
      <c r="L14200" s="50"/>
      <c r="N14200" s="50"/>
      <c r="O14200" s="50"/>
      <c r="P14200" s="50"/>
    </row>
    <row r="14201" spans="1:16">
      <c r="A14201" s="50"/>
      <c r="C14201" s="50"/>
      <c r="D14201" s="50"/>
      <c r="E14201" s="56"/>
      <c r="F14201" s="50"/>
      <c r="L14201" s="50"/>
      <c r="N14201" s="50"/>
      <c r="O14201" s="50"/>
      <c r="P14201" s="50"/>
    </row>
    <row r="14202" spans="1:16">
      <c r="A14202" s="50"/>
      <c r="C14202" s="50"/>
      <c r="D14202" s="50"/>
      <c r="E14202" s="56"/>
      <c r="F14202" s="50"/>
      <c r="L14202" s="50"/>
      <c r="N14202" s="50"/>
      <c r="O14202" s="50"/>
      <c r="P14202" s="50"/>
    </row>
    <row r="14203" spans="1:16">
      <c r="A14203" s="50"/>
      <c r="C14203" s="50"/>
      <c r="D14203" s="50"/>
      <c r="E14203" s="56"/>
      <c r="F14203" s="50"/>
      <c r="L14203" s="50"/>
      <c r="N14203" s="50"/>
      <c r="O14203" s="50"/>
      <c r="P14203" s="50"/>
    </row>
    <row r="14204" spans="1:16">
      <c r="A14204" s="50"/>
      <c r="C14204" s="50"/>
      <c r="D14204" s="50"/>
      <c r="E14204" s="56"/>
      <c r="F14204" s="50"/>
      <c r="L14204" s="50"/>
      <c r="N14204" s="50"/>
      <c r="O14204" s="50"/>
      <c r="P14204" s="50"/>
    </row>
    <row r="14205" spans="1:16">
      <c r="A14205" s="50"/>
      <c r="C14205" s="50"/>
      <c r="D14205" s="50"/>
      <c r="E14205" s="56"/>
      <c r="F14205" s="50"/>
      <c r="L14205" s="50"/>
      <c r="N14205" s="50"/>
      <c r="O14205" s="50"/>
      <c r="P14205" s="50"/>
    </row>
    <row r="14206" spans="1:16">
      <c r="A14206" s="50"/>
      <c r="C14206" s="50"/>
      <c r="D14206" s="50"/>
      <c r="E14206" s="56"/>
      <c r="F14206" s="50"/>
      <c r="L14206" s="50"/>
      <c r="N14206" s="50"/>
      <c r="O14206" s="50"/>
      <c r="P14206" s="50"/>
    </row>
    <row r="14207" spans="1:16">
      <c r="A14207" s="50"/>
      <c r="C14207" s="50"/>
      <c r="D14207" s="50"/>
      <c r="E14207" s="56"/>
      <c r="F14207" s="50"/>
      <c r="L14207" s="50"/>
      <c r="N14207" s="50"/>
      <c r="O14207" s="50"/>
      <c r="P14207" s="50"/>
    </row>
    <row r="14208" spans="1:16">
      <c r="A14208" s="50"/>
      <c r="C14208" s="50"/>
      <c r="D14208" s="50"/>
      <c r="E14208" s="56"/>
      <c r="F14208" s="50"/>
      <c r="L14208" s="50"/>
      <c r="N14208" s="50"/>
      <c r="O14208" s="50"/>
      <c r="P14208" s="50"/>
    </row>
    <row r="14209" spans="1:16">
      <c r="A14209" s="50"/>
      <c r="C14209" s="50"/>
      <c r="D14209" s="50"/>
      <c r="E14209" s="56"/>
      <c r="F14209" s="50"/>
      <c r="L14209" s="50"/>
      <c r="N14209" s="50"/>
      <c r="O14209" s="50"/>
      <c r="P14209" s="50"/>
    </row>
    <row r="14210" spans="1:16">
      <c r="A14210" s="50"/>
      <c r="C14210" s="50"/>
      <c r="D14210" s="50"/>
      <c r="E14210" s="56"/>
      <c r="F14210" s="50"/>
      <c r="L14210" s="50"/>
      <c r="N14210" s="50"/>
      <c r="O14210" s="50"/>
      <c r="P14210" s="50"/>
    </row>
    <row r="14211" spans="1:16">
      <c r="A14211" s="50"/>
      <c r="C14211" s="50"/>
      <c r="D14211" s="50"/>
      <c r="E14211" s="56"/>
      <c r="F14211" s="50"/>
      <c r="L14211" s="50"/>
      <c r="N14211" s="50"/>
      <c r="O14211" s="50"/>
      <c r="P14211" s="50"/>
    </row>
    <row r="14212" spans="1:16">
      <c r="A14212" s="50"/>
      <c r="C14212" s="50"/>
      <c r="D14212" s="50"/>
      <c r="E14212" s="56"/>
      <c r="F14212" s="50"/>
      <c r="L14212" s="50"/>
      <c r="N14212" s="50"/>
      <c r="O14212" s="50"/>
      <c r="P14212" s="50"/>
    </row>
    <row r="14213" spans="1:16">
      <c r="A14213" s="50"/>
      <c r="C14213" s="50"/>
      <c r="D14213" s="50"/>
      <c r="E14213" s="56"/>
      <c r="F14213" s="50"/>
      <c r="L14213" s="50"/>
      <c r="N14213" s="50"/>
      <c r="O14213" s="50"/>
      <c r="P14213" s="50"/>
    </row>
    <row r="14214" spans="1:16">
      <c r="A14214" s="50"/>
      <c r="C14214" s="50"/>
      <c r="D14214" s="50"/>
      <c r="E14214" s="56"/>
      <c r="F14214" s="50"/>
      <c r="L14214" s="50"/>
      <c r="N14214" s="50"/>
      <c r="O14214" s="50"/>
      <c r="P14214" s="50"/>
    </row>
    <row r="14215" spans="1:16">
      <c r="A14215" s="50"/>
      <c r="C14215" s="50"/>
      <c r="D14215" s="50"/>
      <c r="E14215" s="56"/>
      <c r="F14215" s="50"/>
      <c r="L14215" s="50"/>
      <c r="N14215" s="50"/>
      <c r="O14215" s="50"/>
      <c r="P14215" s="50"/>
    </row>
    <row r="14216" spans="1:16">
      <c r="A14216" s="50"/>
      <c r="C14216" s="50"/>
      <c r="D14216" s="50"/>
      <c r="E14216" s="56"/>
      <c r="F14216" s="50"/>
      <c r="L14216" s="50"/>
      <c r="N14216" s="50"/>
      <c r="O14216" s="50"/>
      <c r="P14216" s="50"/>
    </row>
    <row r="14217" spans="1:16">
      <c r="A14217" s="50"/>
      <c r="C14217" s="50"/>
      <c r="D14217" s="50"/>
      <c r="E14217" s="56"/>
      <c r="F14217" s="50"/>
      <c r="L14217" s="50"/>
      <c r="N14217" s="50"/>
      <c r="O14217" s="50"/>
      <c r="P14217" s="50"/>
    </row>
    <row r="14218" spans="1:16">
      <c r="A14218" s="50"/>
      <c r="C14218" s="50"/>
      <c r="D14218" s="50"/>
      <c r="E14218" s="56"/>
      <c r="F14218" s="50"/>
      <c r="L14218" s="50"/>
      <c r="N14218" s="50"/>
      <c r="O14218" s="50"/>
      <c r="P14218" s="50"/>
    </row>
    <row r="14219" spans="1:16">
      <c r="A14219" s="50"/>
      <c r="C14219" s="50"/>
      <c r="D14219" s="50"/>
      <c r="E14219" s="56"/>
      <c r="F14219" s="50"/>
      <c r="L14219" s="50"/>
      <c r="N14219" s="50"/>
      <c r="O14219" s="50"/>
      <c r="P14219" s="50"/>
    </row>
    <row r="14220" spans="1:16">
      <c r="A14220" s="50"/>
      <c r="C14220" s="50"/>
      <c r="D14220" s="50"/>
      <c r="E14220" s="56"/>
      <c r="F14220" s="50"/>
      <c r="L14220" s="50"/>
      <c r="N14220" s="50"/>
      <c r="O14220" s="50"/>
      <c r="P14220" s="50"/>
    </row>
    <row r="14221" spans="1:16">
      <c r="A14221" s="50"/>
      <c r="C14221" s="50"/>
      <c r="D14221" s="50"/>
      <c r="E14221" s="56"/>
      <c r="F14221" s="50"/>
      <c r="L14221" s="50"/>
      <c r="N14221" s="50"/>
      <c r="O14221" s="50"/>
      <c r="P14221" s="50"/>
    </row>
    <row r="14222" spans="1:16">
      <c r="A14222" s="50"/>
      <c r="C14222" s="50"/>
      <c r="D14222" s="50"/>
      <c r="E14222" s="56"/>
      <c r="F14222" s="50"/>
      <c r="L14222" s="50"/>
      <c r="N14222" s="50"/>
      <c r="O14222" s="50"/>
      <c r="P14222" s="50"/>
    </row>
    <row r="14223" spans="1:16">
      <c r="A14223" s="50"/>
      <c r="C14223" s="50"/>
      <c r="D14223" s="50"/>
      <c r="E14223" s="56"/>
      <c r="F14223" s="50"/>
      <c r="L14223" s="50"/>
      <c r="N14223" s="50"/>
      <c r="O14223" s="50"/>
      <c r="P14223" s="50"/>
    </row>
    <row r="14224" spans="1:16">
      <c r="A14224" s="50"/>
      <c r="C14224" s="50"/>
      <c r="D14224" s="50"/>
      <c r="E14224" s="56"/>
      <c r="F14224" s="50"/>
      <c r="L14224" s="50"/>
      <c r="N14224" s="50"/>
      <c r="O14224" s="50"/>
      <c r="P14224" s="50"/>
    </row>
    <row r="14225" spans="1:16">
      <c r="A14225" s="50"/>
      <c r="C14225" s="50"/>
      <c r="D14225" s="50"/>
      <c r="E14225" s="56"/>
      <c r="F14225" s="50"/>
      <c r="L14225" s="50"/>
      <c r="N14225" s="50"/>
      <c r="O14225" s="50"/>
      <c r="P14225" s="50"/>
    </row>
    <row r="14226" spans="1:16">
      <c r="A14226" s="50"/>
      <c r="C14226" s="50"/>
      <c r="D14226" s="50"/>
      <c r="E14226" s="56"/>
      <c r="F14226" s="50"/>
      <c r="L14226" s="50"/>
      <c r="N14226" s="50"/>
      <c r="O14226" s="50"/>
      <c r="P14226" s="50"/>
    </row>
    <row r="14227" spans="1:16">
      <c r="A14227" s="50"/>
      <c r="C14227" s="50"/>
      <c r="D14227" s="50"/>
      <c r="E14227" s="56"/>
      <c r="F14227" s="50"/>
      <c r="L14227" s="50"/>
      <c r="N14227" s="50"/>
      <c r="O14227" s="50"/>
      <c r="P14227" s="50"/>
    </row>
    <row r="14228" spans="1:16">
      <c r="A14228" s="50"/>
      <c r="C14228" s="50"/>
      <c r="D14228" s="50"/>
      <c r="E14228" s="56"/>
      <c r="F14228" s="50"/>
      <c r="L14228" s="50"/>
      <c r="N14228" s="50"/>
      <c r="O14228" s="50"/>
      <c r="P14228" s="50"/>
    </row>
    <row r="14229" spans="1:16">
      <c r="A14229" s="50"/>
      <c r="C14229" s="50"/>
      <c r="D14229" s="50"/>
      <c r="E14229" s="56"/>
      <c r="F14229" s="50"/>
      <c r="L14229" s="50"/>
      <c r="N14229" s="50"/>
      <c r="O14229" s="50"/>
      <c r="P14229" s="50"/>
    </row>
    <row r="14230" spans="1:16">
      <c r="A14230" s="50"/>
      <c r="C14230" s="50"/>
      <c r="D14230" s="50"/>
      <c r="E14230" s="56"/>
      <c r="F14230" s="50"/>
      <c r="L14230" s="50"/>
      <c r="N14230" s="50"/>
      <c r="O14230" s="50"/>
      <c r="P14230" s="50"/>
    </row>
    <row r="14231" spans="1:16">
      <c r="A14231" s="50"/>
      <c r="C14231" s="50"/>
      <c r="D14231" s="50"/>
      <c r="E14231" s="56"/>
      <c r="F14231" s="50"/>
      <c r="L14231" s="50"/>
      <c r="N14231" s="50"/>
      <c r="O14231" s="50"/>
      <c r="P14231" s="50"/>
    </row>
    <row r="14232" spans="1:16">
      <c r="A14232" s="50"/>
      <c r="C14232" s="50"/>
      <c r="D14232" s="50"/>
      <c r="E14232" s="56"/>
      <c r="F14232" s="50"/>
      <c r="L14232" s="50"/>
      <c r="N14232" s="50"/>
      <c r="O14232" s="50"/>
      <c r="P14232" s="50"/>
    </row>
    <row r="14233" spans="1:16">
      <c r="A14233" s="50"/>
      <c r="C14233" s="50"/>
      <c r="D14233" s="50"/>
      <c r="E14233" s="56"/>
      <c r="F14233" s="50"/>
      <c r="L14233" s="50"/>
      <c r="N14233" s="50"/>
      <c r="O14233" s="50"/>
      <c r="P14233" s="50"/>
    </row>
    <row r="14234" spans="1:16">
      <c r="A14234" s="50"/>
      <c r="C14234" s="50"/>
      <c r="D14234" s="50"/>
      <c r="E14234" s="56"/>
      <c r="F14234" s="50"/>
      <c r="L14234" s="50"/>
      <c r="N14234" s="50"/>
      <c r="O14234" s="50"/>
      <c r="P14234" s="50"/>
    </row>
    <row r="14235" spans="1:16">
      <c r="A14235" s="50"/>
      <c r="C14235" s="50"/>
      <c r="D14235" s="50"/>
      <c r="E14235" s="56"/>
      <c r="F14235" s="50"/>
      <c r="L14235" s="50"/>
      <c r="N14235" s="50"/>
      <c r="O14235" s="50"/>
      <c r="P14235" s="50"/>
    </row>
    <row r="14236" spans="1:16">
      <c r="A14236" s="50"/>
      <c r="C14236" s="50"/>
      <c r="D14236" s="50"/>
      <c r="E14236" s="56"/>
      <c r="F14236" s="50"/>
      <c r="L14236" s="50"/>
      <c r="N14236" s="50"/>
      <c r="O14236" s="50"/>
      <c r="P14236" s="50"/>
    </row>
    <row r="14237" spans="1:16">
      <c r="A14237" s="50"/>
      <c r="C14237" s="50"/>
      <c r="D14237" s="50"/>
      <c r="E14237" s="56"/>
      <c r="F14237" s="50"/>
      <c r="L14237" s="50"/>
      <c r="N14237" s="50"/>
      <c r="O14237" s="50"/>
      <c r="P14237" s="50"/>
    </row>
    <row r="14238" spans="1:16">
      <c r="A14238" s="50"/>
      <c r="C14238" s="50"/>
      <c r="D14238" s="50"/>
      <c r="E14238" s="56"/>
      <c r="F14238" s="50"/>
      <c r="L14238" s="50"/>
      <c r="N14238" s="50"/>
      <c r="O14238" s="50"/>
      <c r="P14238" s="50"/>
    </row>
    <row r="14239" spans="1:16">
      <c r="A14239" s="50"/>
      <c r="C14239" s="50"/>
      <c r="D14239" s="50"/>
      <c r="E14239" s="56"/>
      <c r="F14239" s="50"/>
      <c r="L14239" s="50"/>
      <c r="N14239" s="50"/>
      <c r="O14239" s="50"/>
      <c r="P14239" s="50"/>
    </row>
    <row r="14240" spans="1:16">
      <c r="A14240" s="50"/>
      <c r="C14240" s="50"/>
      <c r="D14240" s="50"/>
      <c r="E14240" s="56"/>
      <c r="F14240" s="50"/>
      <c r="L14240" s="50"/>
      <c r="N14240" s="50"/>
      <c r="O14240" s="50"/>
      <c r="P14240" s="50"/>
    </row>
    <row r="14241" spans="1:16">
      <c r="A14241" s="50"/>
      <c r="C14241" s="50"/>
      <c r="D14241" s="50"/>
      <c r="E14241" s="56"/>
      <c r="F14241" s="50"/>
      <c r="L14241" s="50"/>
      <c r="N14241" s="50"/>
      <c r="O14241" s="50"/>
      <c r="P14241" s="50"/>
    </row>
    <row r="14242" spans="1:16">
      <c r="A14242" s="50"/>
      <c r="C14242" s="50"/>
      <c r="D14242" s="50"/>
      <c r="E14242" s="56"/>
      <c r="F14242" s="50"/>
      <c r="L14242" s="50"/>
      <c r="N14242" s="50"/>
      <c r="O14242" s="50"/>
      <c r="P14242" s="50"/>
    </row>
    <row r="14243" spans="1:16">
      <c r="A14243" s="50"/>
      <c r="C14243" s="50"/>
      <c r="D14243" s="50"/>
      <c r="E14243" s="56"/>
      <c r="F14243" s="50"/>
      <c r="L14243" s="50"/>
      <c r="N14243" s="50"/>
      <c r="O14243" s="50"/>
      <c r="P14243" s="50"/>
    </row>
    <row r="14244" spans="1:16">
      <c r="A14244" s="50"/>
      <c r="C14244" s="50"/>
      <c r="D14244" s="50"/>
      <c r="E14244" s="56"/>
      <c r="F14244" s="50"/>
      <c r="L14244" s="50"/>
      <c r="N14244" s="50"/>
      <c r="O14244" s="50"/>
      <c r="P14244" s="50"/>
    </row>
    <row r="14245" spans="1:16">
      <c r="A14245" s="50"/>
      <c r="C14245" s="50"/>
      <c r="D14245" s="50"/>
      <c r="E14245" s="56"/>
      <c r="F14245" s="50"/>
      <c r="L14245" s="50"/>
      <c r="N14245" s="50"/>
      <c r="O14245" s="50"/>
      <c r="P14245" s="50"/>
    </row>
    <row r="14246" spans="1:16">
      <c r="A14246" s="50"/>
      <c r="C14246" s="50"/>
      <c r="D14246" s="50"/>
      <c r="E14246" s="56"/>
      <c r="F14246" s="50"/>
      <c r="L14246" s="50"/>
      <c r="N14246" s="50"/>
      <c r="O14246" s="50"/>
      <c r="P14246" s="50"/>
    </row>
    <row r="14247" spans="1:16">
      <c r="A14247" s="50"/>
      <c r="C14247" s="50"/>
      <c r="D14247" s="50"/>
      <c r="E14247" s="56"/>
      <c r="F14247" s="50"/>
      <c r="L14247" s="50"/>
      <c r="N14247" s="50"/>
      <c r="O14247" s="50"/>
      <c r="P14247" s="50"/>
    </row>
    <row r="14248" spans="1:16">
      <c r="A14248" s="50"/>
      <c r="C14248" s="50"/>
      <c r="D14248" s="50"/>
      <c r="E14248" s="56"/>
      <c r="F14248" s="50"/>
      <c r="L14248" s="50"/>
      <c r="N14248" s="50"/>
      <c r="O14248" s="50"/>
      <c r="P14248" s="50"/>
    </row>
    <row r="14249" spans="1:16">
      <c r="A14249" s="50"/>
      <c r="C14249" s="50"/>
      <c r="D14249" s="50"/>
      <c r="E14249" s="56"/>
      <c r="F14249" s="50"/>
      <c r="L14249" s="50"/>
      <c r="N14249" s="50"/>
      <c r="O14249" s="50"/>
      <c r="P14249" s="50"/>
    </row>
    <row r="14250" spans="1:16">
      <c r="A14250" s="50"/>
      <c r="C14250" s="50"/>
      <c r="D14250" s="50"/>
      <c r="E14250" s="56"/>
      <c r="F14250" s="50"/>
      <c r="L14250" s="50"/>
      <c r="N14250" s="50"/>
      <c r="O14250" s="50"/>
      <c r="P14250" s="50"/>
    </row>
    <row r="14251" spans="1:16">
      <c r="A14251" s="50"/>
      <c r="C14251" s="50"/>
      <c r="D14251" s="50"/>
      <c r="E14251" s="56"/>
      <c r="F14251" s="50"/>
      <c r="L14251" s="50"/>
      <c r="N14251" s="50"/>
      <c r="O14251" s="50"/>
      <c r="P14251" s="50"/>
    </row>
    <row r="14252" spans="1:16">
      <c r="A14252" s="50"/>
      <c r="C14252" s="50"/>
      <c r="D14252" s="50"/>
      <c r="E14252" s="56"/>
      <c r="F14252" s="50"/>
      <c r="L14252" s="50"/>
      <c r="N14252" s="50"/>
      <c r="O14252" s="50"/>
      <c r="P14252" s="50"/>
    </row>
    <row r="14253" spans="1:16">
      <c r="A14253" s="50"/>
      <c r="C14253" s="50"/>
      <c r="D14253" s="50"/>
      <c r="E14253" s="56"/>
      <c r="F14253" s="50"/>
      <c r="L14253" s="50"/>
      <c r="N14253" s="50"/>
      <c r="O14253" s="50"/>
      <c r="P14253" s="50"/>
    </row>
    <row r="14254" spans="1:16">
      <c r="A14254" s="50"/>
      <c r="C14254" s="50"/>
      <c r="D14254" s="50"/>
      <c r="E14254" s="56"/>
      <c r="F14254" s="50"/>
      <c r="L14254" s="50"/>
      <c r="N14254" s="50"/>
      <c r="O14254" s="50"/>
      <c r="P14254" s="50"/>
    </row>
    <row r="14255" spans="1:16">
      <c r="A14255" s="50"/>
      <c r="C14255" s="50"/>
      <c r="D14255" s="50"/>
      <c r="E14255" s="56"/>
      <c r="F14255" s="50"/>
      <c r="L14255" s="50"/>
      <c r="N14255" s="50"/>
      <c r="O14255" s="50"/>
      <c r="P14255" s="50"/>
    </row>
    <row r="14256" spans="1:16">
      <c r="A14256" s="50"/>
      <c r="C14256" s="50"/>
      <c r="D14256" s="50"/>
      <c r="E14256" s="56"/>
      <c r="F14256" s="50"/>
      <c r="L14256" s="50"/>
      <c r="N14256" s="50"/>
      <c r="O14256" s="50"/>
      <c r="P14256" s="50"/>
    </row>
    <row r="14257" spans="1:16">
      <c r="A14257" s="50"/>
      <c r="C14257" s="50"/>
      <c r="D14257" s="50"/>
      <c r="E14257" s="56"/>
      <c r="F14257" s="50"/>
      <c r="L14257" s="50"/>
      <c r="N14257" s="50"/>
      <c r="O14257" s="50"/>
      <c r="P14257" s="50"/>
    </row>
    <row r="14258" spans="1:16">
      <c r="A14258" s="50"/>
      <c r="C14258" s="50"/>
      <c r="D14258" s="50"/>
      <c r="E14258" s="56"/>
      <c r="F14258" s="50"/>
      <c r="L14258" s="50"/>
      <c r="N14258" s="50"/>
      <c r="O14258" s="50"/>
      <c r="P14258" s="50"/>
    </row>
    <row r="14259" spans="1:16">
      <c r="A14259" s="50"/>
      <c r="C14259" s="50"/>
      <c r="D14259" s="50"/>
      <c r="E14259" s="56"/>
      <c r="F14259" s="50"/>
      <c r="L14259" s="50"/>
      <c r="N14259" s="50"/>
      <c r="O14259" s="50"/>
      <c r="P14259" s="50"/>
    </row>
    <row r="14260" spans="1:16">
      <c r="A14260" s="50"/>
      <c r="C14260" s="50"/>
      <c r="D14260" s="50"/>
      <c r="E14260" s="56"/>
      <c r="F14260" s="50"/>
      <c r="L14260" s="50"/>
      <c r="N14260" s="50"/>
      <c r="O14260" s="50"/>
      <c r="P14260" s="50"/>
    </row>
    <row r="14261" spans="1:16">
      <c r="A14261" s="50"/>
      <c r="C14261" s="50"/>
      <c r="D14261" s="50"/>
      <c r="E14261" s="56"/>
      <c r="F14261" s="50"/>
      <c r="L14261" s="50"/>
      <c r="N14261" s="50"/>
      <c r="O14261" s="50"/>
      <c r="P14261" s="50"/>
    </row>
    <row r="14262" spans="1:16">
      <c r="A14262" s="50"/>
      <c r="C14262" s="50"/>
      <c r="D14262" s="50"/>
      <c r="E14262" s="56"/>
      <c r="F14262" s="50"/>
      <c r="L14262" s="50"/>
      <c r="N14262" s="50"/>
      <c r="O14262" s="50"/>
      <c r="P14262" s="50"/>
    </row>
    <row r="14263" spans="1:16">
      <c r="A14263" s="50"/>
      <c r="C14263" s="50"/>
      <c r="D14263" s="50"/>
      <c r="E14263" s="56"/>
      <c r="F14263" s="50"/>
      <c r="L14263" s="50"/>
      <c r="N14263" s="50"/>
      <c r="O14263" s="50"/>
      <c r="P14263" s="50"/>
    </row>
    <row r="14264" spans="1:16">
      <c r="A14264" s="50"/>
      <c r="C14264" s="50"/>
      <c r="D14264" s="50"/>
      <c r="E14264" s="56"/>
      <c r="F14264" s="50"/>
      <c r="L14264" s="50"/>
      <c r="N14264" s="50"/>
      <c r="O14264" s="50"/>
      <c r="P14264" s="50"/>
    </row>
    <row r="14265" spans="1:16">
      <c r="A14265" s="50"/>
      <c r="C14265" s="50"/>
      <c r="D14265" s="50"/>
      <c r="E14265" s="56"/>
      <c r="F14265" s="50"/>
      <c r="L14265" s="50"/>
      <c r="N14265" s="50"/>
      <c r="O14265" s="50"/>
      <c r="P14265" s="50"/>
    </row>
    <row r="14266" spans="1:16">
      <c r="A14266" s="50"/>
      <c r="C14266" s="50"/>
      <c r="D14266" s="50"/>
      <c r="E14266" s="56"/>
      <c r="F14266" s="50"/>
      <c r="L14266" s="50"/>
      <c r="N14266" s="50"/>
      <c r="O14266" s="50"/>
      <c r="P14266" s="50"/>
    </row>
    <row r="14267" spans="1:16">
      <c r="A14267" s="50"/>
      <c r="C14267" s="50"/>
      <c r="D14267" s="50"/>
      <c r="E14267" s="56"/>
      <c r="F14267" s="50"/>
      <c r="L14267" s="50"/>
      <c r="N14267" s="50"/>
      <c r="O14267" s="50"/>
      <c r="P14267" s="50"/>
    </row>
    <row r="14268" spans="1:16">
      <c r="A14268" s="50"/>
      <c r="C14268" s="50"/>
      <c r="D14268" s="50"/>
      <c r="E14268" s="56"/>
      <c r="F14268" s="50"/>
      <c r="L14268" s="50"/>
      <c r="N14268" s="50"/>
      <c r="O14268" s="50"/>
      <c r="P14268" s="50"/>
    </row>
    <row r="14269" spans="1:16">
      <c r="A14269" s="50"/>
      <c r="C14269" s="50"/>
      <c r="D14269" s="50"/>
      <c r="E14269" s="56"/>
      <c r="F14269" s="50"/>
      <c r="L14269" s="50"/>
      <c r="N14269" s="50"/>
      <c r="O14269" s="50"/>
      <c r="P14269" s="50"/>
    </row>
    <row r="14270" spans="1:16">
      <c r="A14270" s="50"/>
      <c r="C14270" s="50"/>
      <c r="D14270" s="50"/>
      <c r="E14270" s="56"/>
      <c r="F14270" s="50"/>
      <c r="L14270" s="50"/>
      <c r="N14270" s="50"/>
      <c r="O14270" s="50"/>
      <c r="P14270" s="50"/>
    </row>
    <row r="14271" spans="1:16">
      <c r="A14271" s="50"/>
      <c r="C14271" s="50"/>
      <c r="D14271" s="50"/>
      <c r="E14271" s="56"/>
      <c r="F14271" s="50"/>
      <c r="L14271" s="50"/>
      <c r="N14271" s="50"/>
      <c r="O14271" s="50"/>
      <c r="P14271" s="50"/>
    </row>
    <row r="14272" spans="1:16">
      <c r="A14272" s="50"/>
      <c r="C14272" s="50"/>
      <c r="D14272" s="50"/>
      <c r="E14272" s="56"/>
      <c r="F14272" s="50"/>
      <c r="L14272" s="50"/>
      <c r="N14272" s="50"/>
      <c r="O14272" s="50"/>
      <c r="P14272" s="50"/>
    </row>
    <row r="14273" spans="1:16">
      <c r="A14273" s="50"/>
      <c r="C14273" s="50"/>
      <c r="D14273" s="50"/>
      <c r="E14273" s="56"/>
      <c r="F14273" s="50"/>
      <c r="L14273" s="50"/>
      <c r="N14273" s="50"/>
      <c r="O14273" s="50"/>
      <c r="P14273" s="50"/>
    </row>
    <row r="14274" spans="1:16">
      <c r="A14274" s="50"/>
      <c r="C14274" s="50"/>
      <c r="D14274" s="50"/>
      <c r="E14274" s="56"/>
      <c r="F14274" s="50"/>
      <c r="L14274" s="50"/>
      <c r="N14274" s="50"/>
      <c r="O14274" s="50"/>
      <c r="P14274" s="50"/>
    </row>
    <row r="14275" spans="1:16">
      <c r="A14275" s="50"/>
      <c r="C14275" s="50"/>
      <c r="D14275" s="50"/>
      <c r="E14275" s="56"/>
      <c r="F14275" s="50"/>
      <c r="L14275" s="50"/>
      <c r="N14275" s="50"/>
      <c r="O14275" s="50"/>
      <c r="P14275" s="50"/>
    </row>
    <row r="14276" spans="1:16">
      <c r="A14276" s="50"/>
      <c r="C14276" s="50"/>
      <c r="D14276" s="50"/>
      <c r="E14276" s="56"/>
      <c r="F14276" s="50"/>
      <c r="L14276" s="50"/>
      <c r="N14276" s="50"/>
      <c r="O14276" s="50"/>
      <c r="P14276" s="50"/>
    </row>
    <row r="14277" spans="1:16">
      <c r="A14277" s="50"/>
      <c r="C14277" s="50"/>
      <c r="D14277" s="50"/>
      <c r="E14277" s="56"/>
      <c r="F14277" s="50"/>
      <c r="L14277" s="50"/>
      <c r="N14277" s="50"/>
      <c r="O14277" s="50"/>
      <c r="P14277" s="50"/>
    </row>
    <row r="14278" spans="1:16">
      <c r="A14278" s="50"/>
      <c r="C14278" s="50"/>
      <c r="D14278" s="50"/>
      <c r="E14278" s="56"/>
      <c r="F14278" s="50"/>
      <c r="L14278" s="50"/>
      <c r="N14278" s="50"/>
      <c r="O14278" s="50"/>
      <c r="P14278" s="50"/>
    </row>
    <row r="14279" spans="1:16">
      <c r="A14279" s="50"/>
      <c r="C14279" s="50"/>
      <c r="D14279" s="50"/>
      <c r="E14279" s="56"/>
      <c r="F14279" s="50"/>
      <c r="L14279" s="50"/>
      <c r="N14279" s="50"/>
      <c r="O14279" s="50"/>
      <c r="P14279" s="50"/>
    </row>
    <row r="14280" spans="1:16">
      <c r="A14280" s="50"/>
      <c r="C14280" s="50"/>
      <c r="D14280" s="50"/>
      <c r="E14280" s="56"/>
      <c r="F14280" s="50"/>
      <c r="L14280" s="50"/>
      <c r="N14280" s="50"/>
      <c r="O14280" s="50"/>
      <c r="P14280" s="50"/>
    </row>
    <row r="14281" spans="1:16">
      <c r="A14281" s="50"/>
      <c r="C14281" s="50"/>
      <c r="D14281" s="50"/>
      <c r="E14281" s="56"/>
      <c r="F14281" s="50"/>
      <c r="L14281" s="50"/>
      <c r="N14281" s="50"/>
      <c r="O14281" s="50"/>
      <c r="P14281" s="50"/>
    </row>
    <row r="14282" spans="1:16">
      <c r="A14282" s="50"/>
      <c r="C14282" s="50"/>
      <c r="D14282" s="50"/>
      <c r="E14282" s="56"/>
      <c r="F14282" s="50"/>
      <c r="L14282" s="50"/>
      <c r="N14282" s="50"/>
      <c r="O14282" s="50"/>
      <c r="P14282" s="50"/>
    </row>
    <row r="14283" spans="1:16">
      <c r="A14283" s="50"/>
      <c r="C14283" s="50"/>
      <c r="D14283" s="50"/>
      <c r="E14283" s="56"/>
      <c r="F14283" s="50"/>
      <c r="L14283" s="50"/>
      <c r="N14283" s="50"/>
      <c r="O14283" s="50"/>
      <c r="P14283" s="50"/>
    </row>
    <row r="14284" spans="1:16">
      <c r="A14284" s="50"/>
      <c r="C14284" s="50"/>
      <c r="D14284" s="50"/>
      <c r="E14284" s="56"/>
      <c r="F14284" s="50"/>
      <c r="L14284" s="50"/>
      <c r="N14284" s="50"/>
      <c r="O14284" s="50"/>
      <c r="P14284" s="50"/>
    </row>
    <row r="14285" spans="1:16">
      <c r="A14285" s="50"/>
      <c r="C14285" s="50"/>
      <c r="D14285" s="50"/>
      <c r="E14285" s="56"/>
      <c r="F14285" s="50"/>
      <c r="L14285" s="50"/>
      <c r="N14285" s="50"/>
      <c r="O14285" s="50"/>
      <c r="P14285" s="50"/>
    </row>
    <row r="14286" spans="1:16">
      <c r="A14286" s="50"/>
      <c r="C14286" s="50"/>
      <c r="D14286" s="50"/>
      <c r="E14286" s="56"/>
      <c r="F14286" s="50"/>
      <c r="L14286" s="50"/>
      <c r="N14286" s="50"/>
      <c r="O14286" s="50"/>
      <c r="P14286" s="50"/>
    </row>
    <row r="14287" spans="1:16">
      <c r="A14287" s="50"/>
      <c r="C14287" s="50"/>
      <c r="D14287" s="50"/>
      <c r="E14287" s="56"/>
      <c r="F14287" s="50"/>
      <c r="L14287" s="50"/>
      <c r="N14287" s="50"/>
      <c r="O14287" s="50"/>
      <c r="P14287" s="50"/>
    </row>
    <row r="14288" spans="1:16">
      <c r="A14288" s="50"/>
      <c r="C14288" s="50"/>
      <c r="D14288" s="50"/>
      <c r="E14288" s="56"/>
      <c r="F14288" s="50"/>
      <c r="L14288" s="50"/>
      <c r="N14288" s="50"/>
      <c r="O14288" s="50"/>
      <c r="P14288" s="50"/>
    </row>
    <row r="14289" spans="1:16">
      <c r="A14289" s="50"/>
      <c r="C14289" s="50"/>
      <c r="D14289" s="50"/>
      <c r="E14289" s="56"/>
      <c r="F14289" s="50"/>
      <c r="L14289" s="50"/>
      <c r="N14289" s="50"/>
      <c r="O14289" s="50"/>
      <c r="P14289" s="50"/>
    </row>
    <row r="14290" spans="1:16">
      <c r="A14290" s="50"/>
      <c r="C14290" s="50"/>
      <c r="D14290" s="50"/>
      <c r="E14290" s="56"/>
      <c r="F14290" s="50"/>
      <c r="L14290" s="50"/>
      <c r="N14290" s="50"/>
      <c r="O14290" s="50"/>
      <c r="P14290" s="50"/>
    </row>
    <row r="14291" spans="1:16">
      <c r="A14291" s="50"/>
      <c r="C14291" s="50"/>
      <c r="D14291" s="50"/>
      <c r="E14291" s="56"/>
      <c r="F14291" s="50"/>
      <c r="L14291" s="50"/>
      <c r="N14291" s="50"/>
      <c r="O14291" s="50"/>
      <c r="P14291" s="50"/>
    </row>
    <row r="14292" spans="1:16">
      <c r="A14292" s="50"/>
      <c r="C14292" s="50"/>
      <c r="D14292" s="50"/>
      <c r="E14292" s="56"/>
      <c r="F14292" s="50"/>
      <c r="L14292" s="50"/>
      <c r="N14292" s="50"/>
      <c r="O14292" s="50"/>
      <c r="P14292" s="50"/>
    </row>
    <row r="14293" spans="1:16">
      <c r="A14293" s="50"/>
      <c r="C14293" s="50"/>
      <c r="D14293" s="50"/>
      <c r="E14293" s="56"/>
      <c r="F14293" s="50"/>
      <c r="L14293" s="50"/>
      <c r="N14293" s="50"/>
      <c r="O14293" s="50"/>
      <c r="P14293" s="50"/>
    </row>
    <row r="14294" spans="1:16">
      <c r="A14294" s="50"/>
      <c r="C14294" s="50"/>
      <c r="D14294" s="50"/>
      <c r="E14294" s="56"/>
      <c r="F14294" s="50"/>
      <c r="L14294" s="50"/>
      <c r="N14294" s="50"/>
      <c r="O14294" s="50"/>
      <c r="P14294" s="50"/>
    </row>
    <row r="14295" spans="1:16">
      <c r="A14295" s="50"/>
      <c r="C14295" s="50"/>
      <c r="D14295" s="50"/>
      <c r="E14295" s="56"/>
      <c r="F14295" s="50"/>
      <c r="L14295" s="50"/>
      <c r="N14295" s="50"/>
      <c r="O14295" s="50"/>
      <c r="P14295" s="50"/>
    </row>
    <row r="14296" spans="1:16">
      <c r="A14296" s="50"/>
      <c r="C14296" s="50"/>
      <c r="D14296" s="50"/>
      <c r="E14296" s="56"/>
      <c r="F14296" s="50"/>
      <c r="L14296" s="50"/>
      <c r="N14296" s="50"/>
      <c r="O14296" s="50"/>
      <c r="P14296" s="50"/>
    </row>
    <row r="14297" spans="1:16">
      <c r="A14297" s="50"/>
      <c r="C14297" s="50"/>
      <c r="D14297" s="50"/>
      <c r="E14297" s="56"/>
      <c r="F14297" s="50"/>
      <c r="L14297" s="50"/>
      <c r="N14297" s="50"/>
      <c r="O14297" s="50"/>
      <c r="P14297" s="50"/>
    </row>
    <row r="14298" spans="1:16">
      <c r="A14298" s="50"/>
      <c r="C14298" s="50"/>
      <c r="D14298" s="50"/>
      <c r="E14298" s="56"/>
      <c r="F14298" s="50"/>
      <c r="L14298" s="50"/>
      <c r="N14298" s="50"/>
      <c r="O14298" s="50"/>
      <c r="P14298" s="50"/>
    </row>
    <row r="14299" spans="1:16">
      <c r="A14299" s="50"/>
      <c r="C14299" s="50"/>
      <c r="D14299" s="50"/>
      <c r="E14299" s="56"/>
      <c r="F14299" s="50"/>
      <c r="L14299" s="50"/>
      <c r="N14299" s="50"/>
      <c r="O14299" s="50"/>
      <c r="P14299" s="50"/>
    </row>
    <row r="14300" spans="1:16">
      <c r="A14300" s="50"/>
      <c r="C14300" s="50"/>
      <c r="D14300" s="50"/>
      <c r="E14300" s="56"/>
      <c r="F14300" s="50"/>
      <c r="L14300" s="50"/>
      <c r="N14300" s="50"/>
      <c r="O14300" s="50"/>
      <c r="P14300" s="50"/>
    </row>
    <row r="14301" spans="1:16">
      <c r="A14301" s="50"/>
      <c r="C14301" s="50"/>
      <c r="D14301" s="50"/>
      <c r="E14301" s="56"/>
      <c r="F14301" s="50"/>
      <c r="L14301" s="50"/>
      <c r="N14301" s="50"/>
      <c r="O14301" s="50"/>
      <c r="P14301" s="50"/>
    </row>
    <row r="14302" spans="1:16">
      <c r="A14302" s="50"/>
      <c r="C14302" s="50"/>
      <c r="D14302" s="50"/>
      <c r="E14302" s="56"/>
      <c r="F14302" s="50"/>
      <c r="L14302" s="50"/>
      <c r="N14302" s="50"/>
      <c r="O14302" s="50"/>
      <c r="P14302" s="50"/>
    </row>
    <row r="14303" spans="1:16">
      <c r="A14303" s="50"/>
      <c r="C14303" s="50"/>
      <c r="D14303" s="50"/>
      <c r="E14303" s="56"/>
      <c r="F14303" s="50"/>
      <c r="L14303" s="50"/>
      <c r="N14303" s="50"/>
      <c r="O14303" s="50"/>
      <c r="P14303" s="50"/>
    </row>
    <row r="14304" spans="1:16">
      <c r="A14304" s="50"/>
      <c r="C14304" s="50"/>
      <c r="D14304" s="50"/>
      <c r="E14304" s="56"/>
      <c r="F14304" s="50"/>
      <c r="L14304" s="50"/>
      <c r="N14304" s="50"/>
      <c r="O14304" s="50"/>
      <c r="P14304" s="50"/>
    </row>
    <row r="14305" spans="1:16">
      <c r="A14305" s="50"/>
      <c r="C14305" s="50"/>
      <c r="D14305" s="50"/>
      <c r="E14305" s="56"/>
      <c r="F14305" s="50"/>
      <c r="L14305" s="50"/>
      <c r="N14305" s="50"/>
      <c r="O14305" s="50"/>
      <c r="P14305" s="50"/>
    </row>
    <row r="14306" spans="1:16">
      <c r="A14306" s="50"/>
      <c r="C14306" s="50"/>
      <c r="D14306" s="50"/>
      <c r="E14306" s="56"/>
      <c r="F14306" s="50"/>
      <c r="L14306" s="50"/>
      <c r="N14306" s="50"/>
      <c r="O14306" s="50"/>
      <c r="P14306" s="50"/>
    </row>
    <row r="14307" spans="1:16">
      <c r="A14307" s="50"/>
      <c r="C14307" s="50"/>
      <c r="D14307" s="50"/>
      <c r="E14307" s="56"/>
      <c r="F14307" s="50"/>
      <c r="L14307" s="50"/>
      <c r="N14307" s="50"/>
      <c r="O14307" s="50"/>
      <c r="P14307" s="50"/>
    </row>
    <row r="14308" spans="1:16">
      <c r="A14308" s="50"/>
      <c r="C14308" s="50"/>
      <c r="D14308" s="50"/>
      <c r="E14308" s="56"/>
      <c r="F14308" s="50"/>
      <c r="L14308" s="50"/>
      <c r="N14308" s="50"/>
      <c r="O14308" s="50"/>
      <c r="P14308" s="50"/>
    </row>
    <row r="14309" spans="1:16">
      <c r="A14309" s="50"/>
      <c r="C14309" s="50"/>
      <c r="D14309" s="50"/>
      <c r="E14309" s="56"/>
      <c r="F14309" s="50"/>
      <c r="L14309" s="50"/>
      <c r="N14309" s="50"/>
      <c r="O14309" s="50"/>
      <c r="P14309" s="50"/>
    </row>
    <row r="14310" spans="1:16">
      <c r="A14310" s="50"/>
      <c r="C14310" s="50"/>
      <c r="D14310" s="50"/>
      <c r="E14310" s="56"/>
      <c r="F14310" s="50"/>
      <c r="L14310" s="50"/>
      <c r="N14310" s="50"/>
      <c r="O14310" s="50"/>
      <c r="P14310" s="50"/>
    </row>
    <row r="14311" spans="1:16">
      <c r="A14311" s="50"/>
      <c r="C14311" s="50"/>
      <c r="D14311" s="50"/>
      <c r="E14311" s="56"/>
      <c r="F14311" s="50"/>
      <c r="L14311" s="50"/>
      <c r="N14311" s="50"/>
      <c r="O14311" s="50"/>
      <c r="P14311" s="50"/>
    </row>
    <row r="14312" spans="1:16">
      <c r="A14312" s="50"/>
      <c r="C14312" s="50"/>
      <c r="D14312" s="50"/>
      <c r="E14312" s="56"/>
      <c r="F14312" s="50"/>
      <c r="L14312" s="50"/>
      <c r="N14312" s="50"/>
      <c r="O14312" s="50"/>
      <c r="P14312" s="50"/>
    </row>
    <row r="14313" spans="1:16">
      <c r="A14313" s="50"/>
      <c r="C14313" s="50"/>
      <c r="D14313" s="50"/>
      <c r="E14313" s="56"/>
      <c r="F14313" s="50"/>
      <c r="L14313" s="50"/>
      <c r="N14313" s="50"/>
      <c r="O14313" s="50"/>
      <c r="P14313" s="50"/>
    </row>
    <row r="14314" spans="1:16">
      <c r="A14314" s="50"/>
      <c r="C14314" s="50"/>
      <c r="D14314" s="50"/>
      <c r="E14314" s="56"/>
      <c r="F14314" s="50"/>
      <c r="L14314" s="50"/>
      <c r="N14314" s="50"/>
      <c r="O14314" s="50"/>
      <c r="P14314" s="50"/>
    </row>
    <row r="14315" spans="1:16">
      <c r="A14315" s="50"/>
      <c r="C14315" s="50"/>
      <c r="D14315" s="50"/>
      <c r="E14315" s="56"/>
      <c r="F14315" s="50"/>
      <c r="L14315" s="50"/>
      <c r="N14315" s="50"/>
      <c r="O14315" s="50"/>
      <c r="P14315" s="50"/>
    </row>
    <row r="14316" spans="1:16">
      <c r="A14316" s="50"/>
      <c r="C14316" s="50"/>
      <c r="D14316" s="50"/>
      <c r="E14316" s="56"/>
      <c r="F14316" s="50"/>
      <c r="L14316" s="50"/>
      <c r="N14316" s="50"/>
      <c r="O14316" s="50"/>
      <c r="P14316" s="50"/>
    </row>
    <row r="14317" spans="1:16">
      <c r="A14317" s="50"/>
      <c r="C14317" s="50"/>
      <c r="D14317" s="50"/>
      <c r="E14317" s="56"/>
      <c r="F14317" s="50"/>
      <c r="L14317" s="50"/>
      <c r="N14317" s="50"/>
      <c r="O14317" s="50"/>
      <c r="P14317" s="50"/>
    </row>
    <row r="14318" spans="1:16">
      <c r="A14318" s="50"/>
      <c r="C14318" s="50"/>
      <c r="D14318" s="50"/>
      <c r="E14318" s="56"/>
      <c r="F14318" s="50"/>
      <c r="L14318" s="50"/>
      <c r="N14318" s="50"/>
      <c r="O14318" s="50"/>
      <c r="P14318" s="50"/>
    </row>
    <row r="14319" spans="1:16">
      <c r="A14319" s="50"/>
      <c r="C14319" s="50"/>
      <c r="D14319" s="50"/>
      <c r="E14319" s="56"/>
      <c r="F14319" s="50"/>
      <c r="L14319" s="50"/>
      <c r="N14319" s="50"/>
      <c r="O14319" s="50"/>
      <c r="P14319" s="50"/>
    </row>
    <row r="14320" spans="1:16">
      <c r="A14320" s="50"/>
      <c r="C14320" s="50"/>
      <c r="D14320" s="50"/>
      <c r="E14320" s="56"/>
      <c r="F14320" s="50"/>
      <c r="L14320" s="50"/>
      <c r="N14320" s="50"/>
      <c r="O14320" s="50"/>
      <c r="P14320" s="50"/>
    </row>
    <row r="14321" spans="1:16">
      <c r="A14321" s="50"/>
      <c r="C14321" s="50"/>
      <c r="D14321" s="50"/>
      <c r="E14321" s="56"/>
      <c r="F14321" s="50"/>
      <c r="L14321" s="50"/>
      <c r="N14321" s="50"/>
      <c r="O14321" s="50"/>
      <c r="P14321" s="50"/>
    </row>
    <row r="14322" spans="1:16">
      <c r="A14322" s="50"/>
      <c r="C14322" s="50"/>
      <c r="D14322" s="50"/>
      <c r="E14322" s="56"/>
      <c r="F14322" s="50"/>
      <c r="L14322" s="50"/>
      <c r="N14322" s="50"/>
      <c r="O14322" s="50"/>
      <c r="P14322" s="50"/>
    </row>
    <row r="14323" spans="1:16">
      <c r="A14323" s="50"/>
      <c r="C14323" s="50"/>
      <c r="D14323" s="50"/>
      <c r="E14323" s="56"/>
      <c r="F14323" s="50"/>
      <c r="L14323" s="50"/>
      <c r="N14323" s="50"/>
      <c r="O14323" s="50"/>
      <c r="P14323" s="50"/>
    </row>
    <row r="14324" spans="1:16">
      <c r="A14324" s="50"/>
      <c r="C14324" s="50"/>
      <c r="D14324" s="50"/>
      <c r="E14324" s="56"/>
      <c r="F14324" s="50"/>
      <c r="L14324" s="50"/>
      <c r="N14324" s="50"/>
      <c r="O14324" s="50"/>
      <c r="P14324" s="50"/>
    </row>
    <row r="14325" spans="1:16">
      <c r="A14325" s="50"/>
      <c r="C14325" s="50"/>
      <c r="D14325" s="50"/>
      <c r="E14325" s="56"/>
      <c r="F14325" s="50"/>
      <c r="L14325" s="50"/>
      <c r="N14325" s="50"/>
      <c r="O14325" s="50"/>
      <c r="P14325" s="50"/>
    </row>
    <row r="14326" spans="1:16">
      <c r="A14326" s="50"/>
      <c r="C14326" s="50"/>
      <c r="D14326" s="50"/>
      <c r="E14326" s="56"/>
      <c r="F14326" s="50"/>
      <c r="L14326" s="50"/>
      <c r="N14326" s="50"/>
      <c r="O14326" s="50"/>
      <c r="P14326" s="50"/>
    </row>
    <row r="14327" spans="1:16">
      <c r="A14327" s="50"/>
      <c r="C14327" s="50"/>
      <c r="D14327" s="50"/>
      <c r="E14327" s="56"/>
      <c r="F14327" s="50"/>
      <c r="L14327" s="50"/>
      <c r="N14327" s="50"/>
      <c r="O14327" s="50"/>
      <c r="P14327" s="50"/>
    </row>
    <row r="14328" spans="1:16">
      <c r="A14328" s="50"/>
      <c r="C14328" s="50"/>
      <c r="D14328" s="50"/>
      <c r="E14328" s="56"/>
      <c r="F14328" s="50"/>
      <c r="L14328" s="50"/>
      <c r="N14328" s="50"/>
      <c r="O14328" s="50"/>
      <c r="P14328" s="50"/>
    </row>
    <row r="14329" spans="1:16">
      <c r="A14329" s="50"/>
      <c r="C14329" s="50"/>
      <c r="D14329" s="50"/>
      <c r="E14329" s="56"/>
      <c r="F14329" s="50"/>
      <c r="L14329" s="50"/>
      <c r="N14329" s="50"/>
      <c r="O14329" s="50"/>
      <c r="P14329" s="50"/>
    </row>
    <row r="14330" spans="1:16">
      <c r="A14330" s="50"/>
      <c r="C14330" s="50"/>
      <c r="D14330" s="50"/>
      <c r="E14330" s="56"/>
      <c r="F14330" s="50"/>
      <c r="L14330" s="50"/>
      <c r="N14330" s="50"/>
      <c r="O14330" s="50"/>
      <c r="P14330" s="50"/>
    </row>
    <row r="14331" spans="1:16">
      <c r="A14331" s="50"/>
      <c r="C14331" s="50"/>
      <c r="D14331" s="50"/>
      <c r="E14331" s="56"/>
      <c r="F14331" s="50"/>
      <c r="L14331" s="50"/>
      <c r="N14331" s="50"/>
      <c r="O14331" s="50"/>
      <c r="P14331" s="50"/>
    </row>
    <row r="14332" spans="1:16">
      <c r="A14332" s="50"/>
      <c r="C14332" s="50"/>
      <c r="D14332" s="50"/>
      <c r="E14332" s="56"/>
      <c r="F14332" s="50"/>
      <c r="L14332" s="50"/>
      <c r="N14332" s="50"/>
      <c r="O14332" s="50"/>
      <c r="P14332" s="50"/>
    </row>
    <row r="14333" spans="1:16">
      <c r="A14333" s="50"/>
      <c r="C14333" s="50"/>
      <c r="D14333" s="50"/>
      <c r="E14333" s="56"/>
      <c r="F14333" s="50"/>
      <c r="L14333" s="50"/>
      <c r="N14333" s="50"/>
      <c r="O14333" s="50"/>
      <c r="P14333" s="50"/>
    </row>
    <row r="14334" spans="1:16">
      <c r="A14334" s="50"/>
      <c r="C14334" s="50"/>
      <c r="D14334" s="50"/>
      <c r="E14334" s="56"/>
      <c r="F14334" s="50"/>
      <c r="L14334" s="50"/>
      <c r="N14334" s="50"/>
      <c r="O14334" s="50"/>
      <c r="P14334" s="50"/>
    </row>
    <row r="14335" spans="1:16">
      <c r="A14335" s="50"/>
      <c r="C14335" s="50"/>
      <c r="D14335" s="50"/>
      <c r="E14335" s="56"/>
      <c r="F14335" s="50"/>
      <c r="L14335" s="50"/>
      <c r="N14335" s="50"/>
      <c r="O14335" s="50"/>
      <c r="P14335" s="50"/>
    </row>
    <row r="14336" spans="1:16">
      <c r="A14336" s="50"/>
      <c r="C14336" s="50"/>
      <c r="D14336" s="50"/>
      <c r="E14336" s="56"/>
      <c r="F14336" s="50"/>
      <c r="L14336" s="50"/>
      <c r="N14336" s="50"/>
      <c r="O14336" s="50"/>
      <c r="P14336" s="50"/>
    </row>
    <row r="14337" spans="1:16">
      <c r="A14337" s="50"/>
      <c r="C14337" s="50"/>
      <c r="D14337" s="50"/>
      <c r="E14337" s="56"/>
      <c r="F14337" s="50"/>
      <c r="L14337" s="50"/>
      <c r="N14337" s="50"/>
      <c r="O14337" s="50"/>
      <c r="P14337" s="50"/>
    </row>
    <row r="14338" spans="1:16">
      <c r="A14338" s="50"/>
      <c r="C14338" s="50"/>
      <c r="D14338" s="50"/>
      <c r="E14338" s="56"/>
      <c r="F14338" s="50"/>
      <c r="L14338" s="50"/>
      <c r="N14338" s="50"/>
      <c r="O14338" s="50"/>
      <c r="P14338" s="50"/>
    </row>
    <row r="14339" spans="1:16">
      <c r="A14339" s="50"/>
      <c r="C14339" s="50"/>
      <c r="D14339" s="50"/>
      <c r="E14339" s="56"/>
      <c r="F14339" s="50"/>
      <c r="L14339" s="50"/>
      <c r="N14339" s="50"/>
      <c r="O14339" s="50"/>
      <c r="P14339" s="50"/>
    </row>
    <row r="14340" spans="1:16">
      <c r="A14340" s="50"/>
      <c r="C14340" s="50"/>
      <c r="D14340" s="50"/>
      <c r="E14340" s="56"/>
      <c r="F14340" s="50"/>
      <c r="L14340" s="50"/>
      <c r="N14340" s="50"/>
      <c r="O14340" s="50"/>
      <c r="P14340" s="50"/>
    </row>
    <row r="14341" spans="1:16">
      <c r="A14341" s="50"/>
      <c r="C14341" s="50"/>
      <c r="D14341" s="50"/>
      <c r="E14341" s="56"/>
      <c r="F14341" s="50"/>
      <c r="L14341" s="50"/>
      <c r="N14341" s="50"/>
      <c r="O14341" s="50"/>
      <c r="P14341" s="50"/>
    </row>
    <row r="14342" spans="1:16">
      <c r="A14342" s="50"/>
      <c r="C14342" s="50"/>
      <c r="D14342" s="50"/>
      <c r="E14342" s="56"/>
      <c r="F14342" s="50"/>
      <c r="L14342" s="50"/>
      <c r="N14342" s="50"/>
      <c r="O14342" s="50"/>
      <c r="P14342" s="50"/>
    </row>
    <row r="14343" spans="1:16">
      <c r="A14343" s="50"/>
      <c r="C14343" s="50"/>
      <c r="D14343" s="50"/>
      <c r="E14343" s="56"/>
      <c r="F14343" s="50"/>
      <c r="L14343" s="50"/>
      <c r="N14343" s="50"/>
      <c r="O14343" s="50"/>
      <c r="P14343" s="50"/>
    </row>
    <row r="14344" spans="1:16">
      <c r="A14344" s="50"/>
      <c r="C14344" s="50"/>
      <c r="D14344" s="50"/>
      <c r="E14344" s="56"/>
      <c r="F14344" s="50"/>
      <c r="L14344" s="50"/>
      <c r="N14344" s="50"/>
      <c r="O14344" s="50"/>
      <c r="P14344" s="50"/>
    </row>
    <row r="14345" spans="1:16">
      <c r="A14345" s="50"/>
      <c r="C14345" s="50"/>
      <c r="D14345" s="50"/>
      <c r="E14345" s="56"/>
      <c r="F14345" s="50"/>
      <c r="L14345" s="50"/>
      <c r="N14345" s="50"/>
      <c r="O14345" s="50"/>
      <c r="P14345" s="50"/>
    </row>
    <row r="14346" spans="1:16">
      <c r="A14346" s="50"/>
      <c r="C14346" s="50"/>
      <c r="D14346" s="50"/>
      <c r="E14346" s="56"/>
      <c r="F14346" s="50"/>
      <c r="L14346" s="50"/>
      <c r="N14346" s="50"/>
      <c r="O14346" s="50"/>
      <c r="P14346" s="50"/>
    </row>
    <row r="14347" spans="1:16">
      <c r="A14347" s="50"/>
      <c r="C14347" s="50"/>
      <c r="D14347" s="50"/>
      <c r="E14347" s="56"/>
      <c r="F14347" s="50"/>
      <c r="L14347" s="50"/>
      <c r="N14347" s="50"/>
      <c r="O14347" s="50"/>
      <c r="P14347" s="50"/>
    </row>
    <row r="14348" spans="1:16">
      <c r="A14348" s="50"/>
      <c r="C14348" s="50"/>
      <c r="D14348" s="50"/>
      <c r="E14348" s="56"/>
      <c r="F14348" s="50"/>
      <c r="L14348" s="50"/>
      <c r="N14348" s="50"/>
      <c r="O14348" s="50"/>
      <c r="P14348" s="50"/>
    </row>
    <row r="14349" spans="1:16">
      <c r="A14349" s="50"/>
      <c r="C14349" s="50"/>
      <c r="D14349" s="50"/>
      <c r="E14349" s="56"/>
      <c r="F14349" s="50"/>
      <c r="L14349" s="50"/>
      <c r="N14349" s="50"/>
      <c r="O14349" s="50"/>
      <c r="P14349" s="50"/>
    </row>
    <row r="14350" spans="1:16">
      <c r="A14350" s="50"/>
      <c r="C14350" s="50"/>
      <c r="D14350" s="50"/>
      <c r="E14350" s="56"/>
      <c r="F14350" s="50"/>
      <c r="L14350" s="50"/>
      <c r="N14350" s="50"/>
      <c r="O14350" s="50"/>
      <c r="P14350" s="50"/>
    </row>
    <row r="14351" spans="1:16">
      <c r="A14351" s="50"/>
      <c r="C14351" s="50"/>
      <c r="D14351" s="50"/>
      <c r="E14351" s="56"/>
      <c r="F14351" s="50"/>
      <c r="L14351" s="50"/>
      <c r="N14351" s="50"/>
      <c r="O14351" s="50"/>
      <c r="P14351" s="50"/>
    </row>
    <row r="14352" spans="1:16">
      <c r="A14352" s="50"/>
      <c r="C14352" s="50"/>
      <c r="D14352" s="50"/>
      <c r="E14352" s="56"/>
      <c r="F14352" s="50"/>
      <c r="L14352" s="50"/>
      <c r="N14352" s="50"/>
      <c r="O14352" s="50"/>
      <c r="P14352" s="50"/>
    </row>
    <row r="14353" spans="1:16">
      <c r="A14353" s="50"/>
      <c r="C14353" s="50"/>
      <c r="D14353" s="50"/>
      <c r="E14353" s="56"/>
      <c r="F14353" s="50"/>
      <c r="L14353" s="50"/>
      <c r="N14353" s="50"/>
      <c r="O14353" s="50"/>
      <c r="P14353" s="50"/>
    </row>
    <row r="14354" spans="1:16">
      <c r="A14354" s="50"/>
      <c r="C14354" s="50"/>
      <c r="D14354" s="50"/>
      <c r="E14354" s="56"/>
      <c r="F14354" s="50"/>
      <c r="L14354" s="50"/>
      <c r="N14354" s="50"/>
      <c r="O14354" s="50"/>
      <c r="P14354" s="50"/>
    </row>
    <row r="14355" spans="1:16">
      <c r="A14355" s="50"/>
      <c r="C14355" s="50"/>
      <c r="D14355" s="50"/>
      <c r="E14355" s="56"/>
      <c r="F14355" s="50"/>
      <c r="L14355" s="50"/>
      <c r="N14355" s="50"/>
      <c r="O14355" s="50"/>
      <c r="P14355" s="50"/>
    </row>
    <row r="14356" spans="1:16">
      <c r="A14356" s="50"/>
      <c r="C14356" s="50"/>
      <c r="D14356" s="50"/>
      <c r="E14356" s="56"/>
      <c r="F14356" s="50"/>
      <c r="L14356" s="50"/>
      <c r="N14356" s="50"/>
      <c r="O14356" s="50"/>
      <c r="P14356" s="50"/>
    </row>
    <row r="14357" spans="1:16">
      <c r="A14357" s="50"/>
      <c r="C14357" s="50"/>
      <c r="D14357" s="50"/>
      <c r="E14357" s="56"/>
      <c r="F14357" s="50"/>
      <c r="L14357" s="50"/>
      <c r="N14357" s="50"/>
      <c r="O14357" s="50"/>
      <c r="P14357" s="50"/>
    </row>
    <row r="14358" spans="1:16">
      <c r="A14358" s="50"/>
      <c r="C14358" s="50"/>
      <c r="D14358" s="50"/>
      <c r="E14358" s="56"/>
      <c r="F14358" s="50"/>
      <c r="L14358" s="50"/>
      <c r="N14358" s="50"/>
      <c r="O14358" s="50"/>
      <c r="P14358" s="50"/>
    </row>
    <row r="14359" spans="1:16">
      <c r="A14359" s="50"/>
      <c r="C14359" s="50"/>
      <c r="D14359" s="50"/>
      <c r="E14359" s="56"/>
      <c r="F14359" s="50"/>
      <c r="L14359" s="50"/>
      <c r="N14359" s="50"/>
      <c r="O14359" s="50"/>
      <c r="P14359" s="50"/>
    </row>
    <row r="14360" spans="1:16">
      <c r="A14360" s="50"/>
      <c r="C14360" s="50"/>
      <c r="D14360" s="50"/>
      <c r="E14360" s="56"/>
      <c r="F14360" s="50"/>
      <c r="L14360" s="50"/>
      <c r="N14360" s="50"/>
      <c r="O14360" s="50"/>
      <c r="P14360" s="50"/>
    </row>
    <row r="14361" spans="1:16">
      <c r="A14361" s="50"/>
      <c r="C14361" s="50"/>
      <c r="D14361" s="50"/>
      <c r="E14361" s="56"/>
      <c r="F14361" s="50"/>
      <c r="L14361" s="50"/>
      <c r="N14361" s="50"/>
      <c r="O14361" s="50"/>
      <c r="P14361" s="50"/>
    </row>
    <row r="14362" spans="1:16">
      <c r="A14362" s="50"/>
      <c r="C14362" s="50"/>
      <c r="D14362" s="50"/>
      <c r="E14362" s="56"/>
      <c r="F14362" s="50"/>
      <c r="L14362" s="50"/>
      <c r="N14362" s="50"/>
      <c r="O14362" s="50"/>
      <c r="P14362" s="50"/>
    </row>
    <row r="14363" spans="1:16">
      <c r="A14363" s="50"/>
      <c r="C14363" s="50"/>
      <c r="D14363" s="50"/>
      <c r="E14363" s="56"/>
      <c r="F14363" s="50"/>
      <c r="L14363" s="50"/>
      <c r="N14363" s="50"/>
      <c r="O14363" s="50"/>
      <c r="P14363" s="50"/>
    </row>
    <row r="14364" spans="1:16">
      <c r="A14364" s="50"/>
      <c r="C14364" s="50"/>
      <c r="D14364" s="50"/>
      <c r="E14364" s="56"/>
      <c r="F14364" s="50"/>
      <c r="L14364" s="50"/>
      <c r="N14364" s="50"/>
      <c r="O14364" s="50"/>
      <c r="P14364" s="50"/>
    </row>
    <row r="14365" spans="1:16">
      <c r="A14365" s="50"/>
      <c r="C14365" s="50"/>
      <c r="D14365" s="50"/>
      <c r="E14365" s="56"/>
      <c r="F14365" s="50"/>
      <c r="L14365" s="50"/>
      <c r="N14365" s="50"/>
      <c r="O14365" s="50"/>
      <c r="P14365" s="50"/>
    </row>
    <row r="14366" spans="1:16">
      <c r="A14366" s="50"/>
      <c r="C14366" s="50"/>
      <c r="D14366" s="50"/>
      <c r="E14366" s="56"/>
      <c r="F14366" s="50"/>
      <c r="L14366" s="50"/>
      <c r="N14366" s="50"/>
      <c r="O14366" s="50"/>
      <c r="P14366" s="50"/>
    </row>
    <row r="14367" spans="1:16">
      <c r="A14367" s="50"/>
      <c r="C14367" s="50"/>
      <c r="D14367" s="50"/>
      <c r="E14367" s="56"/>
      <c r="F14367" s="50"/>
      <c r="L14367" s="50"/>
      <c r="N14367" s="50"/>
      <c r="O14367" s="50"/>
      <c r="P14367" s="50"/>
    </row>
    <row r="14368" spans="1:16">
      <c r="A14368" s="50"/>
      <c r="C14368" s="50"/>
      <c r="D14368" s="50"/>
      <c r="E14368" s="56"/>
      <c r="F14368" s="50"/>
      <c r="L14368" s="50"/>
      <c r="N14368" s="50"/>
      <c r="O14368" s="50"/>
      <c r="P14368" s="50"/>
    </row>
    <row r="14369" spans="1:16">
      <c r="A14369" s="50"/>
      <c r="C14369" s="50"/>
      <c r="D14369" s="50"/>
      <c r="E14369" s="56"/>
      <c r="F14369" s="50"/>
      <c r="L14369" s="50"/>
      <c r="N14369" s="50"/>
      <c r="O14369" s="50"/>
      <c r="P14369" s="50"/>
    </row>
    <row r="14370" spans="1:16">
      <c r="A14370" s="50"/>
      <c r="C14370" s="50"/>
      <c r="D14370" s="50"/>
      <c r="E14370" s="56"/>
      <c r="F14370" s="50"/>
      <c r="L14370" s="50"/>
      <c r="N14370" s="50"/>
      <c r="O14370" s="50"/>
      <c r="P14370" s="50"/>
    </row>
    <row r="14371" spans="1:16">
      <c r="A14371" s="50"/>
      <c r="C14371" s="50"/>
      <c r="D14371" s="50"/>
      <c r="E14371" s="56"/>
      <c r="F14371" s="50"/>
      <c r="L14371" s="50"/>
      <c r="N14371" s="50"/>
      <c r="O14371" s="50"/>
      <c r="P14371" s="50"/>
    </row>
    <row r="14372" spans="1:16">
      <c r="A14372" s="50"/>
      <c r="C14372" s="50"/>
      <c r="D14372" s="50"/>
      <c r="E14372" s="56"/>
      <c r="F14372" s="50"/>
      <c r="L14372" s="50"/>
      <c r="N14372" s="50"/>
      <c r="O14372" s="50"/>
      <c r="P14372" s="50"/>
    </row>
    <row r="14373" spans="1:16">
      <c r="A14373" s="50"/>
      <c r="C14373" s="50"/>
      <c r="D14373" s="50"/>
      <c r="E14373" s="56"/>
      <c r="F14373" s="50"/>
      <c r="L14373" s="50"/>
      <c r="N14373" s="50"/>
      <c r="O14373" s="50"/>
      <c r="P14373" s="50"/>
    </row>
    <row r="14374" spans="1:16">
      <c r="A14374" s="50"/>
      <c r="C14374" s="50"/>
      <c r="D14374" s="50"/>
      <c r="E14374" s="56"/>
      <c r="F14374" s="50"/>
      <c r="L14374" s="50"/>
      <c r="N14374" s="50"/>
      <c r="O14374" s="50"/>
      <c r="P14374" s="50"/>
    </row>
    <row r="14375" spans="1:16">
      <c r="A14375" s="50"/>
      <c r="C14375" s="50"/>
      <c r="D14375" s="50"/>
      <c r="E14375" s="56"/>
      <c r="F14375" s="50"/>
      <c r="L14375" s="50"/>
      <c r="N14375" s="50"/>
      <c r="O14375" s="50"/>
      <c r="P14375" s="50"/>
    </row>
    <row r="14376" spans="1:16">
      <c r="A14376" s="50"/>
      <c r="C14376" s="50"/>
      <c r="D14376" s="50"/>
      <c r="E14376" s="56"/>
      <c r="F14376" s="50"/>
      <c r="L14376" s="50"/>
      <c r="N14376" s="50"/>
      <c r="O14376" s="50"/>
      <c r="P14376" s="50"/>
    </row>
    <row r="14377" spans="1:16">
      <c r="A14377" s="50"/>
      <c r="C14377" s="50"/>
      <c r="D14377" s="50"/>
      <c r="E14377" s="56"/>
      <c r="F14377" s="50"/>
      <c r="L14377" s="50"/>
      <c r="N14377" s="50"/>
      <c r="O14377" s="50"/>
      <c r="P14377" s="50"/>
    </row>
    <row r="14378" spans="1:16">
      <c r="A14378" s="50"/>
      <c r="C14378" s="50"/>
      <c r="D14378" s="50"/>
      <c r="E14378" s="56"/>
      <c r="F14378" s="50"/>
      <c r="L14378" s="50"/>
      <c r="N14378" s="50"/>
      <c r="O14378" s="50"/>
      <c r="P14378" s="50"/>
    </row>
    <row r="14379" spans="1:16">
      <c r="A14379" s="50"/>
      <c r="C14379" s="50"/>
      <c r="D14379" s="50"/>
      <c r="E14379" s="56"/>
      <c r="F14379" s="50"/>
      <c r="L14379" s="50"/>
      <c r="N14379" s="50"/>
      <c r="O14379" s="50"/>
      <c r="P14379" s="50"/>
    </row>
    <row r="14380" spans="1:16">
      <c r="A14380" s="50"/>
      <c r="C14380" s="50"/>
      <c r="D14380" s="50"/>
      <c r="E14380" s="56"/>
      <c r="F14380" s="50"/>
      <c r="L14380" s="50"/>
      <c r="N14380" s="50"/>
      <c r="O14380" s="50"/>
      <c r="P14380" s="50"/>
    </row>
    <row r="14381" spans="1:16">
      <c r="A14381" s="50"/>
      <c r="C14381" s="50"/>
      <c r="D14381" s="50"/>
      <c r="E14381" s="56"/>
      <c r="F14381" s="50"/>
      <c r="L14381" s="50"/>
      <c r="N14381" s="50"/>
      <c r="O14381" s="50"/>
      <c r="P14381" s="50"/>
    </row>
    <row r="14382" spans="1:16">
      <c r="A14382" s="50"/>
      <c r="C14382" s="50"/>
      <c r="D14382" s="50"/>
      <c r="E14382" s="56"/>
      <c r="F14382" s="50"/>
      <c r="L14382" s="50"/>
      <c r="N14382" s="50"/>
      <c r="O14382" s="50"/>
      <c r="P14382" s="50"/>
    </row>
    <row r="14383" spans="1:16">
      <c r="A14383" s="50"/>
      <c r="C14383" s="50"/>
      <c r="D14383" s="50"/>
      <c r="E14383" s="56"/>
      <c r="F14383" s="50"/>
      <c r="L14383" s="50"/>
      <c r="N14383" s="50"/>
      <c r="O14383" s="50"/>
      <c r="P14383" s="50"/>
    </row>
    <row r="14384" spans="1:16">
      <c r="A14384" s="50"/>
      <c r="C14384" s="50"/>
      <c r="D14384" s="50"/>
      <c r="E14384" s="56"/>
      <c r="F14384" s="50"/>
      <c r="L14384" s="50"/>
      <c r="N14384" s="50"/>
      <c r="O14384" s="50"/>
      <c r="P14384" s="50"/>
    </row>
    <row r="14385" spans="1:16">
      <c r="A14385" s="50"/>
      <c r="C14385" s="50"/>
      <c r="D14385" s="50"/>
      <c r="E14385" s="56"/>
      <c r="F14385" s="50"/>
      <c r="L14385" s="50"/>
      <c r="N14385" s="50"/>
      <c r="O14385" s="50"/>
      <c r="P14385" s="50"/>
    </row>
    <row r="14386" spans="1:16">
      <c r="A14386" s="50"/>
      <c r="C14386" s="50"/>
      <c r="D14386" s="50"/>
      <c r="E14386" s="56"/>
      <c r="F14386" s="50"/>
      <c r="L14386" s="50"/>
      <c r="N14386" s="50"/>
      <c r="O14386" s="50"/>
      <c r="P14386" s="50"/>
    </row>
    <row r="14387" spans="1:16">
      <c r="A14387" s="50"/>
      <c r="C14387" s="50"/>
      <c r="D14387" s="50"/>
      <c r="E14387" s="56"/>
      <c r="F14387" s="50"/>
      <c r="L14387" s="50"/>
      <c r="N14387" s="50"/>
      <c r="O14387" s="50"/>
      <c r="P14387" s="50"/>
    </row>
    <row r="14388" spans="1:16">
      <c r="A14388" s="50"/>
      <c r="C14388" s="50"/>
      <c r="D14388" s="50"/>
      <c r="E14388" s="56"/>
      <c r="F14388" s="50"/>
      <c r="L14388" s="50"/>
      <c r="N14388" s="50"/>
      <c r="O14388" s="50"/>
      <c r="P14388" s="50"/>
    </row>
    <row r="14389" spans="1:16">
      <c r="A14389" s="50"/>
      <c r="C14389" s="50"/>
      <c r="D14389" s="50"/>
      <c r="E14389" s="56"/>
      <c r="F14389" s="50"/>
      <c r="L14389" s="50"/>
      <c r="N14389" s="50"/>
      <c r="O14389" s="50"/>
      <c r="P14389" s="50"/>
    </row>
    <row r="14390" spans="1:16">
      <c r="A14390" s="50"/>
      <c r="C14390" s="50"/>
      <c r="D14390" s="50"/>
      <c r="E14390" s="56"/>
      <c r="F14390" s="50"/>
      <c r="L14390" s="50"/>
      <c r="N14390" s="50"/>
      <c r="O14390" s="50"/>
      <c r="P14390" s="50"/>
    </row>
    <row r="14391" spans="1:16">
      <c r="A14391" s="50"/>
      <c r="C14391" s="50"/>
      <c r="D14391" s="50"/>
      <c r="E14391" s="56"/>
      <c r="F14391" s="50"/>
      <c r="L14391" s="50"/>
      <c r="N14391" s="50"/>
      <c r="O14391" s="50"/>
      <c r="P14391" s="50"/>
    </row>
    <row r="14392" spans="1:16">
      <c r="A14392" s="50"/>
      <c r="C14392" s="50"/>
      <c r="D14392" s="50"/>
      <c r="E14392" s="56"/>
      <c r="F14392" s="50"/>
      <c r="L14392" s="50"/>
      <c r="N14392" s="50"/>
      <c r="O14392" s="50"/>
      <c r="P14392" s="50"/>
    </row>
    <row r="14393" spans="1:16">
      <c r="A14393" s="50"/>
      <c r="C14393" s="50"/>
      <c r="D14393" s="50"/>
      <c r="E14393" s="56"/>
      <c r="F14393" s="50"/>
      <c r="L14393" s="50"/>
      <c r="N14393" s="50"/>
      <c r="O14393" s="50"/>
      <c r="P14393" s="50"/>
    </row>
    <row r="14394" spans="1:16">
      <c r="A14394" s="50"/>
      <c r="C14394" s="50"/>
      <c r="D14394" s="50"/>
      <c r="E14394" s="56"/>
      <c r="F14394" s="50"/>
      <c r="L14394" s="50"/>
      <c r="N14394" s="50"/>
      <c r="O14394" s="50"/>
      <c r="P14394" s="50"/>
    </row>
    <row r="14395" spans="1:16">
      <c r="A14395" s="50"/>
      <c r="C14395" s="50"/>
      <c r="D14395" s="50"/>
      <c r="E14395" s="56"/>
      <c r="F14395" s="50"/>
      <c r="L14395" s="50"/>
      <c r="N14395" s="50"/>
      <c r="O14395" s="50"/>
      <c r="P14395" s="50"/>
    </row>
    <row r="14396" spans="1:16">
      <c r="A14396" s="50"/>
      <c r="C14396" s="50"/>
      <c r="D14396" s="50"/>
      <c r="E14396" s="56"/>
      <c r="F14396" s="50"/>
      <c r="L14396" s="50"/>
      <c r="N14396" s="50"/>
      <c r="O14396" s="50"/>
      <c r="P14396" s="50"/>
    </row>
    <row r="14397" spans="1:16">
      <c r="A14397" s="50"/>
      <c r="C14397" s="50"/>
      <c r="D14397" s="50"/>
      <c r="E14397" s="56"/>
      <c r="F14397" s="50"/>
      <c r="L14397" s="50"/>
      <c r="N14397" s="50"/>
      <c r="O14397" s="50"/>
      <c r="P14397" s="50"/>
    </row>
    <row r="14398" spans="1:16">
      <c r="A14398" s="50"/>
      <c r="C14398" s="50"/>
      <c r="D14398" s="50"/>
      <c r="E14398" s="56"/>
      <c r="F14398" s="50"/>
      <c r="L14398" s="50"/>
      <c r="N14398" s="50"/>
      <c r="O14398" s="50"/>
      <c r="P14398" s="50"/>
    </row>
    <row r="14399" spans="1:16">
      <c r="A14399" s="50"/>
      <c r="C14399" s="50"/>
      <c r="D14399" s="50"/>
      <c r="E14399" s="56"/>
      <c r="F14399" s="50"/>
      <c r="L14399" s="50"/>
      <c r="N14399" s="50"/>
      <c r="O14399" s="50"/>
      <c r="P14399" s="50"/>
    </row>
    <row r="14400" spans="1:16">
      <c r="A14400" s="50"/>
      <c r="C14400" s="50"/>
      <c r="D14400" s="50"/>
      <c r="E14400" s="56"/>
      <c r="F14400" s="50"/>
      <c r="L14400" s="50"/>
      <c r="N14400" s="50"/>
      <c r="O14400" s="50"/>
      <c r="P14400" s="50"/>
    </row>
    <row r="14401" spans="1:16">
      <c r="A14401" s="50"/>
      <c r="C14401" s="50"/>
      <c r="D14401" s="50"/>
      <c r="E14401" s="56"/>
      <c r="F14401" s="50"/>
      <c r="L14401" s="50"/>
      <c r="N14401" s="50"/>
      <c r="O14401" s="50"/>
      <c r="P14401" s="50"/>
    </row>
    <row r="14402" spans="1:16">
      <c r="A14402" s="50"/>
      <c r="C14402" s="50"/>
      <c r="D14402" s="50"/>
      <c r="E14402" s="56"/>
      <c r="F14402" s="50"/>
      <c r="L14402" s="50"/>
      <c r="N14402" s="50"/>
      <c r="O14402" s="50"/>
      <c r="P14402" s="50"/>
    </row>
    <row r="14403" spans="1:16">
      <c r="A14403" s="50"/>
      <c r="C14403" s="50"/>
      <c r="D14403" s="50"/>
      <c r="E14403" s="56"/>
      <c r="F14403" s="50"/>
      <c r="L14403" s="50"/>
      <c r="N14403" s="50"/>
      <c r="O14403" s="50"/>
      <c r="P14403" s="50"/>
    </row>
    <row r="14404" spans="1:16">
      <c r="A14404" s="50"/>
      <c r="C14404" s="50"/>
      <c r="D14404" s="50"/>
      <c r="E14404" s="56"/>
      <c r="F14404" s="50"/>
      <c r="L14404" s="50"/>
      <c r="N14404" s="50"/>
      <c r="O14404" s="50"/>
      <c r="P14404" s="50"/>
    </row>
    <row r="14405" spans="1:16">
      <c r="A14405" s="50"/>
      <c r="C14405" s="50"/>
      <c r="D14405" s="50"/>
      <c r="E14405" s="56"/>
      <c r="F14405" s="50"/>
      <c r="L14405" s="50"/>
      <c r="N14405" s="50"/>
      <c r="O14405" s="50"/>
      <c r="P14405" s="50"/>
    </row>
    <row r="14406" spans="1:16">
      <c r="A14406" s="50"/>
      <c r="C14406" s="50"/>
      <c r="D14406" s="50"/>
      <c r="E14406" s="56"/>
      <c r="F14406" s="50"/>
      <c r="L14406" s="50"/>
      <c r="N14406" s="50"/>
      <c r="O14406" s="50"/>
      <c r="P14406" s="50"/>
    </row>
    <row r="14407" spans="1:16">
      <c r="A14407" s="50"/>
      <c r="C14407" s="50"/>
      <c r="D14407" s="50"/>
      <c r="E14407" s="56"/>
      <c r="F14407" s="50"/>
      <c r="L14407" s="50"/>
      <c r="N14407" s="50"/>
      <c r="O14407" s="50"/>
      <c r="P14407" s="50"/>
    </row>
    <row r="14408" spans="1:16">
      <c r="A14408" s="50"/>
      <c r="C14408" s="50"/>
      <c r="D14408" s="50"/>
      <c r="E14408" s="56"/>
      <c r="F14408" s="50"/>
      <c r="L14408" s="50"/>
      <c r="N14408" s="50"/>
      <c r="O14408" s="50"/>
      <c r="P14408" s="50"/>
    </row>
    <row r="14409" spans="1:16">
      <c r="A14409" s="50"/>
      <c r="C14409" s="50"/>
      <c r="D14409" s="50"/>
      <c r="E14409" s="56"/>
      <c r="F14409" s="50"/>
      <c r="L14409" s="50"/>
      <c r="N14409" s="50"/>
      <c r="O14409" s="50"/>
      <c r="P14409" s="50"/>
    </row>
    <row r="14410" spans="1:16">
      <c r="A14410" s="50"/>
      <c r="C14410" s="50"/>
      <c r="D14410" s="50"/>
      <c r="E14410" s="56"/>
      <c r="F14410" s="50"/>
      <c r="L14410" s="50"/>
      <c r="N14410" s="50"/>
      <c r="O14410" s="50"/>
      <c r="P14410" s="50"/>
    </row>
    <row r="14411" spans="1:16">
      <c r="A14411" s="50"/>
      <c r="C14411" s="50"/>
      <c r="D14411" s="50"/>
      <c r="E14411" s="56"/>
      <c r="F14411" s="50"/>
      <c r="L14411" s="50"/>
      <c r="N14411" s="50"/>
      <c r="O14411" s="50"/>
      <c r="P14411" s="50"/>
    </row>
    <row r="14412" spans="1:16">
      <c r="A14412" s="50"/>
      <c r="C14412" s="50"/>
      <c r="D14412" s="50"/>
      <c r="E14412" s="56"/>
      <c r="F14412" s="50"/>
      <c r="L14412" s="50"/>
      <c r="N14412" s="50"/>
      <c r="O14412" s="50"/>
      <c r="P14412" s="50"/>
    </row>
    <row r="14413" spans="1:16">
      <c r="A14413" s="50"/>
      <c r="C14413" s="50"/>
      <c r="D14413" s="50"/>
      <c r="E14413" s="56"/>
      <c r="F14413" s="50"/>
      <c r="L14413" s="50"/>
      <c r="N14413" s="50"/>
      <c r="O14413" s="50"/>
      <c r="P14413" s="50"/>
    </row>
    <row r="14414" spans="1:16">
      <c r="A14414" s="50"/>
      <c r="C14414" s="50"/>
      <c r="D14414" s="50"/>
      <c r="E14414" s="56"/>
      <c r="F14414" s="50"/>
      <c r="L14414" s="50"/>
      <c r="N14414" s="50"/>
      <c r="O14414" s="50"/>
      <c r="P14414" s="50"/>
    </row>
    <row r="14415" spans="1:16">
      <c r="A14415" s="50"/>
      <c r="C14415" s="50"/>
      <c r="D14415" s="50"/>
      <c r="E14415" s="56"/>
      <c r="F14415" s="50"/>
      <c r="L14415" s="50"/>
      <c r="N14415" s="50"/>
      <c r="O14415" s="50"/>
      <c r="P14415" s="50"/>
    </row>
    <row r="14416" spans="1:16">
      <c r="A14416" s="50"/>
      <c r="C14416" s="50"/>
      <c r="D14416" s="50"/>
      <c r="E14416" s="56"/>
      <c r="F14416" s="50"/>
      <c r="L14416" s="50"/>
      <c r="N14416" s="50"/>
      <c r="O14416" s="50"/>
      <c r="P14416" s="50"/>
    </row>
    <row r="14417" spans="1:16">
      <c r="A14417" s="50"/>
      <c r="C14417" s="50"/>
      <c r="D14417" s="50"/>
      <c r="E14417" s="56"/>
      <c r="F14417" s="50"/>
      <c r="L14417" s="50"/>
      <c r="N14417" s="50"/>
      <c r="O14417" s="50"/>
      <c r="P14417" s="50"/>
    </row>
    <row r="14418" spans="1:16">
      <c r="A14418" s="50"/>
      <c r="C14418" s="50"/>
      <c r="D14418" s="50"/>
      <c r="E14418" s="56"/>
      <c r="F14418" s="50"/>
      <c r="L14418" s="50"/>
      <c r="N14418" s="50"/>
      <c r="O14418" s="50"/>
      <c r="P14418" s="50"/>
    </row>
    <row r="14419" spans="1:16">
      <c r="A14419" s="50"/>
      <c r="C14419" s="50"/>
      <c r="D14419" s="50"/>
      <c r="E14419" s="56"/>
      <c r="F14419" s="50"/>
      <c r="L14419" s="50"/>
      <c r="N14419" s="50"/>
      <c r="O14419" s="50"/>
      <c r="P14419" s="50"/>
    </row>
    <row r="14420" spans="1:16">
      <c r="A14420" s="50"/>
      <c r="C14420" s="50"/>
      <c r="D14420" s="50"/>
      <c r="E14420" s="56"/>
      <c r="F14420" s="50"/>
      <c r="L14420" s="50"/>
      <c r="N14420" s="50"/>
      <c r="O14420" s="50"/>
      <c r="P14420" s="50"/>
    </row>
    <row r="14421" spans="1:16">
      <c r="A14421" s="50"/>
      <c r="C14421" s="50"/>
      <c r="D14421" s="50"/>
      <c r="E14421" s="56"/>
      <c r="F14421" s="50"/>
      <c r="L14421" s="50"/>
      <c r="N14421" s="50"/>
      <c r="O14421" s="50"/>
      <c r="P14421" s="50"/>
    </row>
    <row r="14422" spans="1:16">
      <c r="A14422" s="50"/>
      <c r="C14422" s="50"/>
      <c r="D14422" s="50"/>
      <c r="E14422" s="56"/>
      <c r="F14422" s="50"/>
      <c r="L14422" s="50"/>
      <c r="N14422" s="50"/>
      <c r="O14422" s="50"/>
      <c r="P14422" s="50"/>
    </row>
    <row r="14423" spans="1:16">
      <c r="A14423" s="50"/>
      <c r="C14423" s="50"/>
      <c r="D14423" s="50"/>
      <c r="E14423" s="56"/>
      <c r="F14423" s="50"/>
      <c r="L14423" s="50"/>
      <c r="N14423" s="50"/>
      <c r="O14423" s="50"/>
      <c r="P14423" s="50"/>
    </row>
    <row r="14424" spans="1:16">
      <c r="A14424" s="50"/>
      <c r="C14424" s="50"/>
      <c r="D14424" s="50"/>
      <c r="E14424" s="56"/>
      <c r="F14424" s="50"/>
      <c r="L14424" s="50"/>
      <c r="N14424" s="50"/>
      <c r="O14424" s="50"/>
      <c r="P14424" s="50"/>
    </row>
    <row r="14425" spans="1:16">
      <c r="A14425" s="50"/>
      <c r="C14425" s="50"/>
      <c r="D14425" s="50"/>
      <c r="E14425" s="56"/>
      <c r="F14425" s="50"/>
      <c r="L14425" s="50"/>
      <c r="N14425" s="50"/>
      <c r="O14425" s="50"/>
      <c r="P14425" s="50"/>
    </row>
    <row r="14426" spans="1:16">
      <c r="A14426" s="50"/>
      <c r="C14426" s="50"/>
      <c r="D14426" s="50"/>
      <c r="E14426" s="56"/>
      <c r="F14426" s="50"/>
      <c r="L14426" s="50"/>
      <c r="N14426" s="50"/>
      <c r="O14426" s="50"/>
      <c r="P14426" s="50"/>
    </row>
    <row r="14427" spans="1:16">
      <c r="A14427" s="50"/>
      <c r="C14427" s="50"/>
      <c r="D14427" s="50"/>
      <c r="E14427" s="56"/>
      <c r="F14427" s="50"/>
      <c r="L14427" s="50"/>
      <c r="N14427" s="50"/>
      <c r="O14427" s="50"/>
      <c r="P14427" s="50"/>
    </row>
    <row r="14428" spans="1:16">
      <c r="A14428" s="50"/>
      <c r="C14428" s="50"/>
      <c r="D14428" s="50"/>
      <c r="E14428" s="56"/>
      <c r="F14428" s="50"/>
      <c r="L14428" s="50"/>
      <c r="N14428" s="50"/>
      <c r="O14428" s="50"/>
      <c r="P14428" s="50"/>
    </row>
    <row r="14429" spans="1:16">
      <c r="A14429" s="50"/>
      <c r="C14429" s="50"/>
      <c r="D14429" s="50"/>
      <c r="E14429" s="56"/>
      <c r="F14429" s="50"/>
      <c r="L14429" s="50"/>
      <c r="N14429" s="50"/>
      <c r="O14429" s="50"/>
      <c r="P14429" s="50"/>
    </row>
    <row r="14430" spans="1:16">
      <c r="A14430" s="50"/>
      <c r="C14430" s="50"/>
      <c r="D14430" s="50"/>
      <c r="E14430" s="56"/>
      <c r="F14430" s="50"/>
      <c r="L14430" s="50"/>
      <c r="N14430" s="50"/>
      <c r="O14430" s="50"/>
      <c r="P14430" s="50"/>
    </row>
    <row r="14431" spans="1:16">
      <c r="A14431" s="50"/>
      <c r="C14431" s="50"/>
      <c r="D14431" s="50"/>
      <c r="E14431" s="56"/>
      <c r="F14431" s="50"/>
      <c r="L14431" s="50"/>
      <c r="N14431" s="50"/>
      <c r="O14431" s="50"/>
      <c r="P14431" s="50"/>
    </row>
    <row r="14432" spans="1:16">
      <c r="A14432" s="50"/>
      <c r="C14432" s="50"/>
      <c r="D14432" s="50"/>
      <c r="E14432" s="56"/>
      <c r="F14432" s="50"/>
      <c r="L14432" s="50"/>
      <c r="N14432" s="50"/>
      <c r="O14432" s="50"/>
      <c r="P14432" s="50"/>
    </row>
    <row r="14433" spans="1:16">
      <c r="A14433" s="50"/>
      <c r="C14433" s="50"/>
      <c r="D14433" s="50"/>
      <c r="E14433" s="56"/>
      <c r="F14433" s="50"/>
      <c r="L14433" s="50"/>
      <c r="N14433" s="50"/>
      <c r="O14433" s="50"/>
      <c r="P14433" s="50"/>
    </row>
    <row r="14434" spans="1:16">
      <c r="A14434" s="50"/>
      <c r="C14434" s="50"/>
      <c r="D14434" s="50"/>
      <c r="E14434" s="56"/>
      <c r="F14434" s="50"/>
      <c r="L14434" s="50"/>
      <c r="N14434" s="50"/>
      <c r="O14434" s="50"/>
      <c r="P14434" s="50"/>
    </row>
    <row r="14435" spans="1:16">
      <c r="A14435" s="50"/>
      <c r="C14435" s="50"/>
      <c r="D14435" s="50"/>
      <c r="E14435" s="56"/>
      <c r="F14435" s="50"/>
      <c r="L14435" s="50"/>
      <c r="N14435" s="50"/>
      <c r="O14435" s="50"/>
      <c r="P14435" s="50"/>
    </row>
    <row r="14436" spans="1:16">
      <c r="A14436" s="50"/>
      <c r="C14436" s="50"/>
      <c r="D14436" s="50"/>
      <c r="E14436" s="56"/>
      <c r="F14436" s="50"/>
      <c r="L14436" s="50"/>
      <c r="N14436" s="50"/>
      <c r="O14436" s="50"/>
      <c r="P14436" s="50"/>
    </row>
    <row r="14437" spans="1:16">
      <c r="A14437" s="50"/>
      <c r="C14437" s="50"/>
      <c r="D14437" s="50"/>
      <c r="E14437" s="56"/>
      <c r="F14437" s="50"/>
      <c r="L14437" s="50"/>
      <c r="N14437" s="50"/>
      <c r="O14437" s="50"/>
      <c r="P14437" s="50"/>
    </row>
    <row r="14438" spans="1:16">
      <c r="A14438" s="50"/>
      <c r="C14438" s="50"/>
      <c r="D14438" s="50"/>
      <c r="E14438" s="56"/>
      <c r="F14438" s="50"/>
      <c r="L14438" s="50"/>
      <c r="N14438" s="50"/>
      <c r="O14438" s="50"/>
      <c r="P14438" s="50"/>
    </row>
    <row r="14439" spans="1:16">
      <c r="A14439" s="50"/>
      <c r="C14439" s="50"/>
      <c r="D14439" s="50"/>
      <c r="E14439" s="56"/>
      <c r="F14439" s="50"/>
      <c r="L14439" s="50"/>
      <c r="N14439" s="50"/>
      <c r="O14439" s="50"/>
      <c r="P14439" s="50"/>
    </row>
    <row r="14440" spans="1:16">
      <c r="A14440" s="50"/>
      <c r="C14440" s="50"/>
      <c r="D14440" s="50"/>
      <c r="E14440" s="56"/>
      <c r="F14440" s="50"/>
      <c r="L14440" s="50"/>
      <c r="N14440" s="50"/>
      <c r="O14440" s="50"/>
      <c r="P14440" s="50"/>
    </row>
    <row r="14441" spans="1:16">
      <c r="A14441" s="50"/>
      <c r="C14441" s="50"/>
      <c r="D14441" s="50"/>
      <c r="E14441" s="56"/>
      <c r="F14441" s="50"/>
      <c r="L14441" s="50"/>
      <c r="N14441" s="50"/>
      <c r="O14441" s="50"/>
      <c r="P14441" s="50"/>
    </row>
    <row r="14442" spans="1:16">
      <c r="A14442" s="50"/>
      <c r="C14442" s="50"/>
      <c r="D14442" s="50"/>
      <c r="E14442" s="56"/>
      <c r="F14442" s="50"/>
      <c r="L14442" s="50"/>
      <c r="N14442" s="50"/>
      <c r="O14442" s="50"/>
      <c r="P14442" s="50"/>
    </row>
    <row r="14443" spans="1:16">
      <c r="A14443" s="50"/>
      <c r="C14443" s="50"/>
      <c r="D14443" s="50"/>
      <c r="E14443" s="56"/>
      <c r="F14443" s="50"/>
      <c r="L14443" s="50"/>
      <c r="N14443" s="50"/>
      <c r="O14443" s="50"/>
      <c r="P14443" s="50"/>
    </row>
    <row r="14444" spans="1:16">
      <c r="A14444" s="50"/>
      <c r="C14444" s="50"/>
      <c r="D14444" s="50"/>
      <c r="E14444" s="56"/>
      <c r="F14444" s="50"/>
      <c r="L14444" s="50"/>
      <c r="N14444" s="50"/>
      <c r="O14444" s="50"/>
      <c r="P14444" s="50"/>
    </row>
    <row r="14445" spans="1:16">
      <c r="A14445" s="50"/>
      <c r="C14445" s="50"/>
      <c r="D14445" s="50"/>
      <c r="E14445" s="56"/>
      <c r="F14445" s="50"/>
      <c r="L14445" s="50"/>
      <c r="N14445" s="50"/>
      <c r="O14445" s="50"/>
      <c r="P14445" s="50"/>
    </row>
    <row r="14446" spans="1:16">
      <c r="A14446" s="50"/>
      <c r="C14446" s="50"/>
      <c r="D14446" s="50"/>
      <c r="E14446" s="56"/>
      <c r="F14446" s="50"/>
      <c r="L14446" s="50"/>
      <c r="N14446" s="50"/>
      <c r="O14446" s="50"/>
      <c r="P14446" s="50"/>
    </row>
    <row r="14447" spans="1:16">
      <c r="A14447" s="50"/>
      <c r="C14447" s="50"/>
      <c r="D14447" s="50"/>
      <c r="E14447" s="56"/>
      <c r="F14447" s="50"/>
      <c r="L14447" s="50"/>
      <c r="N14447" s="50"/>
      <c r="O14447" s="50"/>
      <c r="P14447" s="50"/>
    </row>
    <row r="14448" spans="1:16">
      <c r="A14448" s="50"/>
      <c r="C14448" s="50"/>
      <c r="D14448" s="50"/>
      <c r="E14448" s="56"/>
      <c r="F14448" s="50"/>
      <c r="L14448" s="50"/>
      <c r="N14448" s="50"/>
      <c r="O14448" s="50"/>
      <c r="P14448" s="50"/>
    </row>
    <row r="14449" spans="1:16">
      <c r="A14449" s="50"/>
      <c r="C14449" s="50"/>
      <c r="D14449" s="50"/>
      <c r="E14449" s="56"/>
      <c r="F14449" s="50"/>
      <c r="L14449" s="50"/>
      <c r="N14449" s="50"/>
      <c r="O14449" s="50"/>
      <c r="P14449" s="50"/>
    </row>
    <row r="14450" spans="1:16">
      <c r="A14450" s="50"/>
      <c r="C14450" s="50"/>
      <c r="D14450" s="50"/>
      <c r="E14450" s="56"/>
      <c r="F14450" s="50"/>
      <c r="L14450" s="50"/>
      <c r="N14450" s="50"/>
      <c r="O14450" s="50"/>
      <c r="P14450" s="50"/>
    </row>
    <row r="14451" spans="1:16">
      <c r="A14451" s="50"/>
      <c r="C14451" s="50"/>
      <c r="D14451" s="50"/>
      <c r="E14451" s="56"/>
      <c r="F14451" s="50"/>
      <c r="L14451" s="50"/>
      <c r="N14451" s="50"/>
      <c r="O14451" s="50"/>
      <c r="P14451" s="50"/>
    </row>
    <row r="14452" spans="1:16">
      <c r="A14452" s="50"/>
      <c r="C14452" s="50"/>
      <c r="D14452" s="50"/>
      <c r="E14452" s="56"/>
      <c r="F14452" s="50"/>
      <c r="L14452" s="50"/>
      <c r="N14452" s="50"/>
      <c r="O14452" s="50"/>
      <c r="P14452" s="50"/>
    </row>
    <row r="14453" spans="1:16">
      <c r="A14453" s="50"/>
      <c r="C14453" s="50"/>
      <c r="D14453" s="50"/>
      <c r="E14453" s="56"/>
      <c r="F14453" s="50"/>
      <c r="L14453" s="50"/>
      <c r="N14453" s="50"/>
      <c r="O14453" s="50"/>
      <c r="P14453" s="50"/>
    </row>
    <row r="14454" spans="1:16">
      <c r="A14454" s="50"/>
      <c r="C14454" s="50"/>
      <c r="D14454" s="50"/>
      <c r="E14454" s="56"/>
      <c r="F14454" s="50"/>
      <c r="L14454" s="50"/>
      <c r="N14454" s="50"/>
      <c r="O14454" s="50"/>
      <c r="P14454" s="50"/>
    </row>
    <row r="14455" spans="1:16">
      <c r="A14455" s="50"/>
      <c r="C14455" s="50"/>
      <c r="D14455" s="50"/>
      <c r="E14455" s="56"/>
      <c r="F14455" s="50"/>
      <c r="L14455" s="50"/>
      <c r="N14455" s="50"/>
      <c r="O14455" s="50"/>
      <c r="P14455" s="50"/>
    </row>
    <row r="14456" spans="1:16">
      <c r="A14456" s="50"/>
      <c r="C14456" s="50"/>
      <c r="D14456" s="50"/>
      <c r="E14456" s="56"/>
      <c r="F14456" s="50"/>
      <c r="L14456" s="50"/>
      <c r="N14456" s="50"/>
      <c r="O14456" s="50"/>
      <c r="P14456" s="50"/>
    </row>
    <row r="14457" spans="1:16">
      <c r="A14457" s="50"/>
      <c r="C14457" s="50"/>
      <c r="D14457" s="50"/>
      <c r="E14457" s="56"/>
      <c r="F14457" s="50"/>
      <c r="L14457" s="50"/>
      <c r="N14457" s="50"/>
      <c r="O14457" s="50"/>
      <c r="P14457" s="50"/>
    </row>
    <row r="14458" spans="1:16">
      <c r="A14458" s="50"/>
      <c r="C14458" s="50"/>
      <c r="D14458" s="50"/>
      <c r="E14458" s="56"/>
      <c r="F14458" s="50"/>
      <c r="L14458" s="50"/>
      <c r="N14458" s="50"/>
      <c r="O14458" s="50"/>
      <c r="P14458" s="50"/>
    </row>
    <row r="14459" spans="1:16">
      <c r="A14459" s="50"/>
      <c r="C14459" s="50"/>
      <c r="D14459" s="50"/>
      <c r="E14459" s="56"/>
      <c r="F14459" s="50"/>
      <c r="L14459" s="50"/>
      <c r="N14459" s="50"/>
      <c r="O14459" s="50"/>
      <c r="P14459" s="50"/>
    </row>
    <row r="14460" spans="1:16">
      <c r="A14460" s="50"/>
      <c r="C14460" s="50"/>
      <c r="D14460" s="50"/>
      <c r="E14460" s="56"/>
      <c r="F14460" s="50"/>
      <c r="L14460" s="50"/>
      <c r="N14460" s="50"/>
      <c r="O14460" s="50"/>
      <c r="P14460" s="50"/>
    </row>
    <row r="14461" spans="1:16">
      <c r="A14461" s="50"/>
      <c r="C14461" s="50"/>
      <c r="D14461" s="50"/>
      <c r="E14461" s="56"/>
      <c r="F14461" s="50"/>
      <c r="L14461" s="50"/>
      <c r="N14461" s="50"/>
      <c r="O14461" s="50"/>
      <c r="P14461" s="50"/>
    </row>
    <row r="14462" spans="1:16">
      <c r="A14462" s="50"/>
      <c r="C14462" s="50"/>
      <c r="D14462" s="50"/>
      <c r="E14462" s="56"/>
      <c r="F14462" s="50"/>
      <c r="L14462" s="50"/>
      <c r="N14462" s="50"/>
      <c r="O14462" s="50"/>
      <c r="P14462" s="50"/>
    </row>
    <row r="14463" spans="1:16">
      <c r="A14463" s="50"/>
      <c r="C14463" s="50"/>
      <c r="D14463" s="50"/>
      <c r="E14463" s="56"/>
      <c r="F14463" s="50"/>
      <c r="L14463" s="50"/>
      <c r="N14463" s="50"/>
      <c r="O14463" s="50"/>
      <c r="P14463" s="50"/>
    </row>
    <row r="14464" spans="1:16">
      <c r="A14464" s="50"/>
      <c r="C14464" s="50"/>
      <c r="D14464" s="50"/>
      <c r="E14464" s="56"/>
      <c r="F14464" s="50"/>
      <c r="L14464" s="50"/>
      <c r="N14464" s="50"/>
      <c r="O14464" s="50"/>
      <c r="P14464" s="50"/>
    </row>
    <row r="14465" spans="1:16">
      <c r="A14465" s="50"/>
      <c r="C14465" s="50"/>
      <c r="D14465" s="50"/>
      <c r="E14465" s="56"/>
      <c r="F14465" s="50"/>
      <c r="L14465" s="50"/>
      <c r="N14465" s="50"/>
      <c r="O14465" s="50"/>
      <c r="P14465" s="50"/>
    </row>
    <row r="14466" spans="1:16">
      <c r="A14466" s="50"/>
      <c r="C14466" s="50"/>
      <c r="D14466" s="50"/>
      <c r="E14466" s="56"/>
      <c r="F14466" s="50"/>
      <c r="L14466" s="50"/>
      <c r="N14466" s="50"/>
      <c r="O14466" s="50"/>
      <c r="P14466" s="50"/>
    </row>
    <row r="14467" spans="1:16">
      <c r="A14467" s="50"/>
      <c r="C14467" s="50"/>
      <c r="D14467" s="50"/>
      <c r="E14467" s="56"/>
      <c r="F14467" s="50"/>
      <c r="L14467" s="50"/>
      <c r="N14467" s="50"/>
      <c r="O14467" s="50"/>
      <c r="P14467" s="50"/>
    </row>
    <row r="14468" spans="1:16">
      <c r="A14468" s="50"/>
      <c r="C14468" s="50"/>
      <c r="D14468" s="50"/>
      <c r="E14468" s="56"/>
      <c r="F14468" s="50"/>
      <c r="L14468" s="50"/>
      <c r="N14468" s="50"/>
      <c r="O14468" s="50"/>
      <c r="P14468" s="50"/>
    </row>
    <row r="14469" spans="1:16">
      <c r="A14469" s="50"/>
      <c r="C14469" s="50"/>
      <c r="D14469" s="50"/>
      <c r="E14469" s="56"/>
      <c r="F14469" s="50"/>
      <c r="L14469" s="50"/>
      <c r="N14469" s="50"/>
      <c r="O14469" s="50"/>
      <c r="P14469" s="50"/>
    </row>
    <row r="14470" spans="1:16">
      <c r="A14470" s="50"/>
      <c r="C14470" s="50"/>
      <c r="D14470" s="50"/>
      <c r="E14470" s="56"/>
      <c r="F14470" s="50"/>
      <c r="L14470" s="50"/>
      <c r="N14470" s="50"/>
      <c r="O14470" s="50"/>
      <c r="P14470" s="50"/>
    </row>
    <row r="14471" spans="1:16">
      <c r="A14471" s="50"/>
      <c r="C14471" s="50"/>
      <c r="D14471" s="50"/>
      <c r="E14471" s="56"/>
      <c r="F14471" s="50"/>
      <c r="L14471" s="50"/>
      <c r="N14471" s="50"/>
      <c r="O14471" s="50"/>
      <c r="P14471" s="50"/>
    </row>
    <row r="14472" spans="1:16">
      <c r="A14472" s="50"/>
      <c r="C14472" s="50"/>
      <c r="D14472" s="50"/>
      <c r="E14472" s="56"/>
      <c r="F14472" s="50"/>
      <c r="L14472" s="50"/>
      <c r="N14472" s="50"/>
      <c r="O14472" s="50"/>
      <c r="P14472" s="50"/>
    </row>
    <row r="14473" spans="1:16">
      <c r="A14473" s="50"/>
      <c r="C14473" s="50"/>
      <c r="D14473" s="50"/>
      <c r="E14473" s="56"/>
      <c r="F14473" s="50"/>
      <c r="L14473" s="50"/>
      <c r="N14473" s="50"/>
      <c r="O14473" s="50"/>
      <c r="P14473" s="50"/>
    </row>
    <row r="14474" spans="1:16">
      <c r="A14474" s="50"/>
      <c r="C14474" s="50"/>
      <c r="D14474" s="50"/>
      <c r="E14474" s="56"/>
      <c r="F14474" s="50"/>
      <c r="L14474" s="50"/>
      <c r="N14474" s="50"/>
      <c r="O14474" s="50"/>
      <c r="P14474" s="50"/>
    </row>
    <row r="14475" spans="1:16">
      <c r="A14475" s="50"/>
      <c r="C14475" s="50"/>
      <c r="D14475" s="50"/>
      <c r="E14475" s="56"/>
      <c r="F14475" s="50"/>
      <c r="L14475" s="50"/>
      <c r="N14475" s="50"/>
      <c r="O14475" s="50"/>
      <c r="P14475" s="50"/>
    </row>
    <row r="14476" spans="1:16">
      <c r="A14476" s="50"/>
      <c r="C14476" s="50"/>
      <c r="D14476" s="50"/>
      <c r="E14476" s="56"/>
      <c r="F14476" s="50"/>
      <c r="L14476" s="50"/>
      <c r="N14476" s="50"/>
      <c r="O14476" s="50"/>
      <c r="P14476" s="50"/>
    </row>
    <row r="14477" spans="1:16">
      <c r="A14477" s="50"/>
      <c r="C14477" s="50"/>
      <c r="D14477" s="50"/>
      <c r="E14477" s="56"/>
      <c r="F14477" s="50"/>
      <c r="L14477" s="50"/>
      <c r="N14477" s="50"/>
      <c r="O14477" s="50"/>
      <c r="P14477" s="50"/>
    </row>
    <row r="14478" spans="1:16">
      <c r="A14478" s="50"/>
      <c r="C14478" s="50"/>
      <c r="D14478" s="50"/>
      <c r="E14478" s="56"/>
      <c r="F14478" s="50"/>
      <c r="L14478" s="50"/>
      <c r="N14478" s="50"/>
      <c r="O14478" s="50"/>
      <c r="P14478" s="50"/>
    </row>
    <row r="14479" spans="1:16">
      <c r="A14479" s="50"/>
      <c r="C14479" s="50"/>
      <c r="D14479" s="50"/>
      <c r="E14479" s="56"/>
      <c r="F14479" s="50"/>
      <c r="L14479" s="50"/>
      <c r="N14479" s="50"/>
      <c r="O14479" s="50"/>
      <c r="P14479" s="50"/>
    </row>
    <row r="14480" spans="1:16">
      <c r="A14480" s="50"/>
      <c r="C14480" s="50"/>
      <c r="D14480" s="50"/>
      <c r="E14480" s="56"/>
      <c r="F14480" s="50"/>
      <c r="L14480" s="50"/>
      <c r="N14480" s="50"/>
      <c r="O14480" s="50"/>
      <c r="P14480" s="50"/>
    </row>
    <row r="14481" spans="1:16">
      <c r="A14481" s="50"/>
      <c r="C14481" s="50"/>
      <c r="D14481" s="50"/>
      <c r="E14481" s="56"/>
      <c r="F14481" s="50"/>
      <c r="L14481" s="50"/>
      <c r="N14481" s="50"/>
      <c r="O14481" s="50"/>
      <c r="P14481" s="50"/>
    </row>
    <row r="14482" spans="1:16">
      <c r="A14482" s="50"/>
      <c r="C14482" s="50"/>
      <c r="D14482" s="50"/>
      <c r="E14482" s="56"/>
      <c r="F14482" s="50"/>
      <c r="L14482" s="50"/>
      <c r="N14482" s="50"/>
      <c r="O14482" s="50"/>
      <c r="P14482" s="50"/>
    </row>
    <row r="14483" spans="1:16">
      <c r="A14483" s="50"/>
      <c r="C14483" s="50"/>
      <c r="D14483" s="50"/>
      <c r="E14483" s="56"/>
      <c r="F14483" s="50"/>
      <c r="L14483" s="50"/>
      <c r="N14483" s="50"/>
      <c r="O14483" s="50"/>
      <c r="P14483" s="50"/>
    </row>
    <row r="14484" spans="1:16">
      <c r="A14484" s="50"/>
      <c r="C14484" s="50"/>
      <c r="D14484" s="50"/>
      <c r="E14484" s="56"/>
      <c r="F14484" s="50"/>
      <c r="L14484" s="50"/>
      <c r="N14484" s="50"/>
      <c r="O14484" s="50"/>
      <c r="P14484" s="50"/>
    </row>
    <row r="14485" spans="1:16">
      <c r="A14485" s="50"/>
      <c r="C14485" s="50"/>
      <c r="D14485" s="50"/>
      <c r="E14485" s="56"/>
      <c r="F14485" s="50"/>
      <c r="L14485" s="50"/>
      <c r="N14485" s="50"/>
      <c r="O14485" s="50"/>
      <c r="P14485" s="50"/>
    </row>
    <row r="14486" spans="1:16">
      <c r="A14486" s="50"/>
      <c r="C14486" s="50"/>
      <c r="D14486" s="50"/>
      <c r="E14486" s="56"/>
      <c r="F14486" s="50"/>
      <c r="L14486" s="50"/>
      <c r="N14486" s="50"/>
      <c r="O14486" s="50"/>
      <c r="P14486" s="50"/>
    </row>
    <row r="14487" spans="1:16">
      <c r="A14487" s="50"/>
      <c r="C14487" s="50"/>
      <c r="D14487" s="50"/>
      <c r="E14487" s="56"/>
      <c r="F14487" s="50"/>
      <c r="L14487" s="50"/>
      <c r="N14487" s="50"/>
      <c r="O14487" s="50"/>
      <c r="P14487" s="50"/>
    </row>
    <row r="14488" spans="1:16">
      <c r="A14488" s="50"/>
      <c r="C14488" s="50"/>
      <c r="D14488" s="50"/>
      <c r="E14488" s="56"/>
      <c r="F14488" s="50"/>
      <c r="L14488" s="50"/>
      <c r="N14488" s="50"/>
      <c r="O14488" s="50"/>
      <c r="P14488" s="50"/>
    </row>
    <row r="14489" spans="1:16">
      <c r="A14489" s="50"/>
      <c r="C14489" s="50"/>
      <c r="D14489" s="50"/>
      <c r="E14489" s="56"/>
      <c r="F14489" s="50"/>
      <c r="L14489" s="50"/>
      <c r="N14489" s="50"/>
      <c r="O14489" s="50"/>
      <c r="P14489" s="50"/>
    </row>
    <row r="14490" spans="1:16">
      <c r="A14490" s="50"/>
      <c r="C14490" s="50"/>
      <c r="D14490" s="50"/>
      <c r="E14490" s="56"/>
      <c r="F14490" s="50"/>
      <c r="L14490" s="50"/>
      <c r="N14490" s="50"/>
      <c r="O14490" s="50"/>
      <c r="P14490" s="50"/>
    </row>
    <row r="14491" spans="1:16">
      <c r="A14491" s="50"/>
      <c r="C14491" s="50"/>
      <c r="D14491" s="50"/>
      <c r="E14491" s="56"/>
      <c r="F14491" s="50"/>
      <c r="L14491" s="50"/>
      <c r="N14491" s="50"/>
      <c r="O14491" s="50"/>
      <c r="P14491" s="50"/>
    </row>
    <row r="14492" spans="1:16">
      <c r="A14492" s="50"/>
      <c r="C14492" s="50"/>
      <c r="D14492" s="50"/>
      <c r="E14492" s="56"/>
      <c r="F14492" s="50"/>
      <c r="L14492" s="50"/>
      <c r="N14492" s="50"/>
      <c r="O14492" s="50"/>
      <c r="P14492" s="50"/>
    </row>
    <row r="14493" spans="1:16">
      <c r="A14493" s="50"/>
      <c r="C14493" s="50"/>
      <c r="D14493" s="50"/>
      <c r="E14493" s="56"/>
      <c r="F14493" s="50"/>
      <c r="L14493" s="50"/>
      <c r="N14493" s="50"/>
      <c r="O14493" s="50"/>
      <c r="P14493" s="50"/>
    </row>
    <row r="14494" spans="1:16">
      <c r="A14494" s="50"/>
      <c r="C14494" s="50"/>
      <c r="D14494" s="50"/>
      <c r="E14494" s="56"/>
      <c r="F14494" s="50"/>
      <c r="L14494" s="50"/>
      <c r="N14494" s="50"/>
      <c r="O14494" s="50"/>
      <c r="P14494" s="50"/>
    </row>
    <row r="14495" spans="1:16">
      <c r="A14495" s="50"/>
      <c r="C14495" s="50"/>
      <c r="D14495" s="50"/>
      <c r="E14495" s="56"/>
      <c r="F14495" s="50"/>
      <c r="L14495" s="50"/>
      <c r="N14495" s="50"/>
      <c r="O14495" s="50"/>
      <c r="P14495" s="50"/>
    </row>
    <row r="14496" spans="1:16">
      <c r="A14496" s="50"/>
      <c r="C14496" s="50"/>
      <c r="D14496" s="50"/>
      <c r="E14496" s="56"/>
      <c r="F14496" s="50"/>
      <c r="L14496" s="50"/>
      <c r="N14496" s="50"/>
      <c r="O14496" s="50"/>
      <c r="P14496" s="50"/>
    </row>
    <row r="14497" spans="1:16">
      <c r="A14497" s="50"/>
      <c r="C14497" s="50"/>
      <c r="D14497" s="50"/>
      <c r="E14497" s="56"/>
      <c r="F14497" s="50"/>
      <c r="L14497" s="50"/>
      <c r="N14497" s="50"/>
      <c r="O14497" s="50"/>
      <c r="P14497" s="50"/>
    </row>
    <row r="14498" spans="1:16">
      <c r="A14498" s="50"/>
      <c r="C14498" s="50"/>
      <c r="D14498" s="50"/>
      <c r="E14498" s="56"/>
      <c r="F14498" s="50"/>
      <c r="L14498" s="50"/>
      <c r="N14498" s="50"/>
      <c r="O14498" s="50"/>
      <c r="P14498" s="50"/>
    </row>
    <row r="14499" spans="1:16">
      <c r="A14499" s="50"/>
      <c r="C14499" s="50"/>
      <c r="D14499" s="50"/>
      <c r="E14499" s="56"/>
      <c r="F14499" s="50"/>
      <c r="L14499" s="50"/>
      <c r="N14499" s="50"/>
      <c r="O14499" s="50"/>
      <c r="P14499" s="50"/>
    </row>
    <row r="14500" spans="1:16">
      <c r="A14500" s="50"/>
      <c r="C14500" s="50"/>
      <c r="D14500" s="50"/>
      <c r="E14500" s="56"/>
      <c r="F14500" s="50"/>
      <c r="L14500" s="50"/>
      <c r="N14500" s="50"/>
      <c r="O14500" s="50"/>
      <c r="P14500" s="50"/>
    </row>
    <row r="14501" spans="1:16">
      <c r="A14501" s="50"/>
      <c r="C14501" s="50"/>
      <c r="D14501" s="50"/>
      <c r="E14501" s="56"/>
      <c r="F14501" s="50"/>
      <c r="L14501" s="50"/>
      <c r="N14501" s="50"/>
      <c r="O14501" s="50"/>
      <c r="P14501" s="50"/>
    </row>
    <row r="14502" spans="1:16">
      <c r="A14502" s="50"/>
      <c r="C14502" s="50"/>
      <c r="D14502" s="50"/>
      <c r="E14502" s="56"/>
      <c r="F14502" s="50"/>
      <c r="L14502" s="50"/>
      <c r="N14502" s="50"/>
      <c r="O14502" s="50"/>
      <c r="P14502" s="50"/>
    </row>
    <row r="14503" spans="1:16">
      <c r="A14503" s="50"/>
      <c r="C14503" s="50"/>
      <c r="D14503" s="50"/>
      <c r="E14503" s="56"/>
      <c r="F14503" s="50"/>
      <c r="L14503" s="50"/>
      <c r="N14503" s="50"/>
      <c r="O14503" s="50"/>
      <c r="P14503" s="50"/>
    </row>
    <row r="14504" spans="1:16">
      <c r="A14504" s="50"/>
      <c r="C14504" s="50"/>
      <c r="D14504" s="50"/>
      <c r="E14504" s="56"/>
      <c r="F14504" s="50"/>
      <c r="L14504" s="50"/>
      <c r="N14504" s="50"/>
      <c r="O14504" s="50"/>
      <c r="P14504" s="50"/>
    </row>
    <row r="14505" spans="1:16">
      <c r="A14505" s="50"/>
      <c r="C14505" s="50"/>
      <c r="D14505" s="50"/>
      <c r="E14505" s="56"/>
      <c r="F14505" s="50"/>
      <c r="L14505" s="50"/>
      <c r="N14505" s="50"/>
      <c r="O14505" s="50"/>
      <c r="P14505" s="50"/>
    </row>
    <row r="14506" spans="1:16">
      <c r="A14506" s="50"/>
      <c r="C14506" s="50"/>
      <c r="D14506" s="50"/>
      <c r="E14506" s="56"/>
      <c r="F14506" s="50"/>
      <c r="L14506" s="50"/>
      <c r="N14506" s="50"/>
      <c r="O14506" s="50"/>
      <c r="P14506" s="50"/>
    </row>
    <row r="14507" spans="1:16">
      <c r="A14507" s="50"/>
      <c r="C14507" s="50"/>
      <c r="D14507" s="50"/>
      <c r="E14507" s="56"/>
      <c r="F14507" s="50"/>
      <c r="L14507" s="50"/>
      <c r="N14507" s="50"/>
      <c r="O14507" s="50"/>
      <c r="P14507" s="50"/>
    </row>
    <row r="14508" spans="1:16">
      <c r="A14508" s="50"/>
      <c r="C14508" s="50"/>
      <c r="D14508" s="50"/>
      <c r="E14508" s="56"/>
      <c r="F14508" s="50"/>
      <c r="L14508" s="50"/>
      <c r="N14508" s="50"/>
      <c r="O14508" s="50"/>
      <c r="P14508" s="50"/>
    </row>
    <row r="14509" spans="1:16">
      <c r="A14509" s="50"/>
      <c r="C14509" s="50"/>
      <c r="D14509" s="50"/>
      <c r="E14509" s="56"/>
      <c r="F14509" s="50"/>
      <c r="L14509" s="50"/>
      <c r="N14509" s="50"/>
      <c r="O14509" s="50"/>
      <c r="P14509" s="50"/>
    </row>
    <row r="14510" spans="1:16">
      <c r="A14510" s="50"/>
      <c r="C14510" s="50"/>
      <c r="D14510" s="50"/>
      <c r="E14510" s="56"/>
      <c r="F14510" s="50"/>
      <c r="L14510" s="50"/>
      <c r="N14510" s="50"/>
      <c r="O14510" s="50"/>
      <c r="P14510" s="50"/>
    </row>
    <row r="14511" spans="1:16">
      <c r="A14511" s="50"/>
      <c r="C14511" s="50"/>
      <c r="D14511" s="50"/>
      <c r="E14511" s="56"/>
      <c r="F14511" s="50"/>
      <c r="L14511" s="50"/>
      <c r="N14511" s="50"/>
      <c r="O14511" s="50"/>
      <c r="P14511" s="50"/>
    </row>
    <row r="14512" spans="1:16">
      <c r="A14512" s="50"/>
      <c r="C14512" s="50"/>
      <c r="D14512" s="50"/>
      <c r="E14512" s="56"/>
      <c r="F14512" s="50"/>
      <c r="L14512" s="50"/>
      <c r="N14512" s="50"/>
      <c r="O14512" s="50"/>
      <c r="P14512" s="50"/>
    </row>
    <row r="14513" spans="1:16">
      <c r="A14513" s="50"/>
      <c r="C14513" s="50"/>
      <c r="D14513" s="50"/>
      <c r="E14513" s="56"/>
      <c r="F14513" s="50"/>
      <c r="L14513" s="50"/>
      <c r="N14513" s="50"/>
      <c r="O14513" s="50"/>
      <c r="P14513" s="50"/>
    </row>
    <row r="14514" spans="1:16">
      <c r="A14514" s="50"/>
      <c r="C14514" s="50"/>
      <c r="D14514" s="50"/>
      <c r="E14514" s="56"/>
      <c r="F14514" s="50"/>
      <c r="L14514" s="50"/>
      <c r="N14514" s="50"/>
      <c r="O14514" s="50"/>
      <c r="P14514" s="50"/>
    </row>
    <row r="14515" spans="1:16">
      <c r="A14515" s="50"/>
      <c r="C14515" s="50"/>
      <c r="D14515" s="50"/>
      <c r="E14515" s="56"/>
      <c r="F14515" s="50"/>
      <c r="L14515" s="50"/>
      <c r="N14515" s="50"/>
      <c r="O14515" s="50"/>
      <c r="P14515" s="50"/>
    </row>
    <row r="14516" spans="1:16">
      <c r="A14516" s="50"/>
      <c r="C14516" s="50"/>
      <c r="D14516" s="50"/>
      <c r="E14516" s="56"/>
      <c r="F14516" s="50"/>
      <c r="L14516" s="50"/>
      <c r="N14516" s="50"/>
      <c r="O14516" s="50"/>
      <c r="P14516" s="50"/>
    </row>
    <row r="14517" spans="1:16">
      <c r="A14517" s="50"/>
      <c r="C14517" s="50"/>
      <c r="D14517" s="50"/>
      <c r="E14517" s="56"/>
      <c r="F14517" s="50"/>
      <c r="L14517" s="50"/>
      <c r="N14517" s="50"/>
      <c r="O14517" s="50"/>
      <c r="P14517" s="50"/>
    </row>
    <row r="14518" spans="1:16">
      <c r="A14518" s="50"/>
      <c r="C14518" s="50"/>
      <c r="D14518" s="50"/>
      <c r="E14518" s="56"/>
      <c r="F14518" s="50"/>
      <c r="L14518" s="50"/>
      <c r="N14518" s="50"/>
      <c r="O14518" s="50"/>
      <c r="P14518" s="50"/>
    </row>
    <row r="14519" spans="1:16">
      <c r="A14519" s="50"/>
      <c r="C14519" s="50"/>
      <c r="D14519" s="50"/>
      <c r="E14519" s="56"/>
      <c r="F14519" s="50"/>
      <c r="L14519" s="50"/>
      <c r="N14519" s="50"/>
      <c r="O14519" s="50"/>
      <c r="P14519" s="50"/>
    </row>
    <row r="14520" spans="1:16">
      <c r="A14520" s="50"/>
      <c r="C14520" s="50"/>
      <c r="D14520" s="50"/>
      <c r="E14520" s="56"/>
      <c r="F14520" s="50"/>
      <c r="L14520" s="50"/>
      <c r="N14520" s="50"/>
      <c r="O14520" s="50"/>
      <c r="P14520" s="50"/>
    </row>
    <row r="14521" spans="1:16">
      <c r="A14521" s="50"/>
      <c r="C14521" s="50"/>
      <c r="D14521" s="50"/>
      <c r="E14521" s="56"/>
      <c r="F14521" s="50"/>
      <c r="L14521" s="50"/>
      <c r="N14521" s="50"/>
      <c r="O14521" s="50"/>
      <c r="P14521" s="50"/>
    </row>
    <row r="14522" spans="1:16">
      <c r="A14522" s="50"/>
      <c r="C14522" s="50"/>
      <c r="D14522" s="50"/>
      <c r="E14522" s="56"/>
      <c r="F14522" s="50"/>
      <c r="L14522" s="50"/>
      <c r="N14522" s="50"/>
      <c r="O14522" s="50"/>
      <c r="P14522" s="50"/>
    </row>
    <row r="14523" spans="1:16">
      <c r="A14523" s="50"/>
      <c r="C14523" s="50"/>
      <c r="D14523" s="50"/>
      <c r="E14523" s="56"/>
      <c r="F14523" s="50"/>
      <c r="L14523" s="50"/>
      <c r="N14523" s="50"/>
      <c r="O14523" s="50"/>
      <c r="P14523" s="50"/>
    </row>
    <row r="14524" spans="1:16">
      <c r="A14524" s="50"/>
      <c r="C14524" s="50"/>
      <c r="D14524" s="50"/>
      <c r="E14524" s="56"/>
      <c r="F14524" s="50"/>
      <c r="L14524" s="50"/>
      <c r="N14524" s="50"/>
      <c r="O14524" s="50"/>
      <c r="P14524" s="50"/>
    </row>
    <row r="14525" spans="1:16">
      <c r="A14525" s="50"/>
      <c r="C14525" s="50"/>
      <c r="D14525" s="50"/>
      <c r="E14525" s="56"/>
      <c r="F14525" s="50"/>
      <c r="L14525" s="50"/>
      <c r="N14525" s="50"/>
      <c r="O14525" s="50"/>
      <c r="P14525" s="50"/>
    </row>
    <row r="14526" spans="1:16">
      <c r="A14526" s="50"/>
      <c r="C14526" s="50"/>
      <c r="D14526" s="50"/>
      <c r="E14526" s="56"/>
      <c r="F14526" s="50"/>
      <c r="L14526" s="50"/>
      <c r="N14526" s="50"/>
      <c r="O14526" s="50"/>
      <c r="P14526" s="50"/>
    </row>
    <row r="14527" spans="1:16">
      <c r="A14527" s="50"/>
      <c r="C14527" s="50"/>
      <c r="D14527" s="50"/>
      <c r="E14527" s="56"/>
      <c r="F14527" s="50"/>
      <c r="L14527" s="50"/>
      <c r="N14527" s="50"/>
      <c r="O14527" s="50"/>
      <c r="P14527" s="50"/>
    </row>
    <row r="14528" spans="1:16">
      <c r="A14528" s="50"/>
      <c r="C14528" s="50"/>
      <c r="D14528" s="50"/>
      <c r="E14528" s="56"/>
      <c r="F14528" s="50"/>
      <c r="L14528" s="50"/>
      <c r="N14528" s="50"/>
      <c r="O14528" s="50"/>
      <c r="P14528" s="50"/>
    </row>
    <row r="14529" spans="1:16">
      <c r="A14529" s="50"/>
      <c r="C14529" s="50"/>
      <c r="D14529" s="50"/>
      <c r="E14529" s="56"/>
      <c r="F14529" s="50"/>
      <c r="L14529" s="50"/>
      <c r="N14529" s="50"/>
      <c r="O14529" s="50"/>
      <c r="P14529" s="50"/>
    </row>
    <row r="14530" spans="1:16">
      <c r="A14530" s="50"/>
      <c r="C14530" s="50"/>
      <c r="D14530" s="50"/>
      <c r="E14530" s="56"/>
      <c r="F14530" s="50"/>
      <c r="L14530" s="50"/>
      <c r="N14530" s="50"/>
      <c r="O14530" s="50"/>
      <c r="P14530" s="50"/>
    </row>
    <row r="14531" spans="1:16">
      <c r="A14531" s="50"/>
      <c r="C14531" s="50"/>
      <c r="D14531" s="50"/>
      <c r="E14531" s="56"/>
      <c r="F14531" s="50"/>
      <c r="L14531" s="50"/>
      <c r="N14531" s="50"/>
      <c r="O14531" s="50"/>
      <c r="P14531" s="50"/>
    </row>
    <row r="14532" spans="1:16">
      <c r="A14532" s="50"/>
      <c r="C14532" s="50"/>
      <c r="D14532" s="50"/>
      <c r="E14532" s="56"/>
      <c r="F14532" s="50"/>
      <c r="L14532" s="50"/>
      <c r="N14532" s="50"/>
      <c r="O14532" s="50"/>
      <c r="P14532" s="50"/>
    </row>
    <row r="14533" spans="1:16">
      <c r="A14533" s="50"/>
      <c r="C14533" s="50"/>
      <c r="D14533" s="50"/>
      <c r="E14533" s="56"/>
      <c r="F14533" s="50"/>
      <c r="L14533" s="50"/>
      <c r="N14533" s="50"/>
      <c r="O14533" s="50"/>
      <c r="P14533" s="50"/>
    </row>
    <row r="14534" spans="1:16">
      <c r="A14534" s="50"/>
      <c r="C14534" s="50"/>
      <c r="D14534" s="50"/>
      <c r="E14534" s="56"/>
      <c r="F14534" s="50"/>
      <c r="L14534" s="50"/>
      <c r="N14534" s="50"/>
      <c r="O14534" s="50"/>
      <c r="P14534" s="50"/>
    </row>
    <row r="14535" spans="1:16">
      <c r="A14535" s="50"/>
      <c r="C14535" s="50"/>
      <c r="D14535" s="50"/>
      <c r="E14535" s="56"/>
      <c r="F14535" s="50"/>
      <c r="L14535" s="50"/>
      <c r="N14535" s="50"/>
      <c r="O14535" s="50"/>
      <c r="P14535" s="50"/>
    </row>
    <row r="14536" spans="1:16">
      <c r="A14536" s="50"/>
      <c r="C14536" s="50"/>
      <c r="D14536" s="50"/>
      <c r="E14536" s="56"/>
      <c r="F14536" s="50"/>
      <c r="L14536" s="50"/>
      <c r="N14536" s="50"/>
      <c r="O14536" s="50"/>
      <c r="P14536" s="50"/>
    </row>
    <row r="14537" spans="1:16">
      <c r="A14537" s="50"/>
      <c r="C14537" s="50"/>
      <c r="D14537" s="50"/>
      <c r="E14537" s="56"/>
      <c r="F14537" s="50"/>
      <c r="L14537" s="50"/>
      <c r="N14537" s="50"/>
      <c r="O14537" s="50"/>
      <c r="P14537" s="50"/>
    </row>
    <row r="14538" spans="1:16">
      <c r="A14538" s="50"/>
      <c r="C14538" s="50"/>
      <c r="D14538" s="50"/>
      <c r="E14538" s="56"/>
      <c r="F14538" s="50"/>
      <c r="L14538" s="50"/>
      <c r="N14538" s="50"/>
      <c r="O14538" s="50"/>
      <c r="P14538" s="50"/>
    </row>
    <row r="14539" spans="1:16">
      <c r="A14539" s="50"/>
      <c r="C14539" s="50"/>
      <c r="D14539" s="50"/>
      <c r="E14539" s="56"/>
      <c r="F14539" s="50"/>
      <c r="L14539" s="50"/>
      <c r="N14539" s="50"/>
      <c r="O14539" s="50"/>
      <c r="P14539" s="50"/>
    </row>
    <row r="14540" spans="1:16">
      <c r="A14540" s="50"/>
      <c r="C14540" s="50"/>
      <c r="D14540" s="50"/>
      <c r="E14540" s="56"/>
      <c r="F14540" s="50"/>
      <c r="L14540" s="50"/>
      <c r="N14540" s="50"/>
      <c r="O14540" s="50"/>
      <c r="P14540" s="50"/>
    </row>
    <row r="14541" spans="1:16">
      <c r="A14541" s="50"/>
      <c r="C14541" s="50"/>
      <c r="D14541" s="50"/>
      <c r="E14541" s="56"/>
      <c r="F14541" s="50"/>
      <c r="L14541" s="50"/>
      <c r="N14541" s="50"/>
      <c r="O14541" s="50"/>
      <c r="P14541" s="50"/>
    </row>
    <row r="14542" spans="1:16">
      <c r="A14542" s="50"/>
      <c r="C14542" s="50"/>
      <c r="D14542" s="50"/>
      <c r="E14542" s="56"/>
      <c r="F14542" s="50"/>
      <c r="L14542" s="50"/>
      <c r="N14542" s="50"/>
      <c r="O14542" s="50"/>
      <c r="P14542" s="50"/>
    </row>
    <row r="14543" spans="1:16">
      <c r="A14543" s="50"/>
      <c r="C14543" s="50"/>
      <c r="D14543" s="50"/>
      <c r="E14543" s="56"/>
      <c r="F14543" s="50"/>
      <c r="L14543" s="50"/>
      <c r="N14543" s="50"/>
      <c r="O14543" s="50"/>
      <c r="P14543" s="50"/>
    </row>
    <row r="14544" spans="1:16">
      <c r="A14544" s="50"/>
      <c r="C14544" s="50"/>
      <c r="D14544" s="50"/>
      <c r="E14544" s="56"/>
      <c r="F14544" s="50"/>
      <c r="L14544" s="50"/>
      <c r="N14544" s="50"/>
      <c r="O14544" s="50"/>
      <c r="P14544" s="50"/>
    </row>
    <row r="14545" spans="1:16">
      <c r="A14545" s="50"/>
      <c r="C14545" s="50"/>
      <c r="D14545" s="50"/>
      <c r="E14545" s="56"/>
      <c r="F14545" s="50"/>
      <c r="L14545" s="50"/>
      <c r="N14545" s="50"/>
      <c r="O14545" s="50"/>
      <c r="P14545" s="50"/>
    </row>
    <row r="14546" spans="1:16">
      <c r="A14546" s="50"/>
      <c r="C14546" s="50"/>
      <c r="D14546" s="50"/>
      <c r="E14546" s="56"/>
      <c r="F14546" s="50"/>
      <c r="L14546" s="50"/>
      <c r="N14546" s="50"/>
      <c r="O14546" s="50"/>
      <c r="P14546" s="50"/>
    </row>
    <row r="14547" spans="1:16">
      <c r="A14547" s="50"/>
      <c r="C14547" s="50"/>
      <c r="D14547" s="50"/>
      <c r="E14547" s="56"/>
      <c r="F14547" s="50"/>
      <c r="L14547" s="50"/>
      <c r="N14547" s="50"/>
      <c r="O14547" s="50"/>
      <c r="P14547" s="50"/>
    </row>
    <row r="14548" spans="1:16">
      <c r="A14548" s="50"/>
      <c r="C14548" s="50"/>
      <c r="D14548" s="50"/>
      <c r="E14548" s="56"/>
      <c r="F14548" s="50"/>
      <c r="L14548" s="50"/>
      <c r="N14548" s="50"/>
      <c r="O14548" s="50"/>
      <c r="P14548" s="50"/>
    </row>
    <row r="14549" spans="1:16">
      <c r="A14549" s="50"/>
      <c r="C14549" s="50"/>
      <c r="D14549" s="50"/>
      <c r="E14549" s="56"/>
      <c r="F14549" s="50"/>
      <c r="L14549" s="50"/>
      <c r="N14549" s="50"/>
      <c r="O14549" s="50"/>
      <c r="P14549" s="50"/>
    </row>
    <row r="14550" spans="1:16">
      <c r="A14550" s="50"/>
      <c r="C14550" s="50"/>
      <c r="D14550" s="50"/>
      <c r="E14550" s="56"/>
      <c r="F14550" s="50"/>
      <c r="L14550" s="50"/>
      <c r="N14550" s="50"/>
      <c r="O14550" s="50"/>
      <c r="P14550" s="50"/>
    </row>
    <row r="14551" spans="1:16">
      <c r="A14551" s="50"/>
      <c r="C14551" s="50"/>
      <c r="D14551" s="50"/>
      <c r="E14551" s="56"/>
      <c r="F14551" s="50"/>
      <c r="L14551" s="50"/>
      <c r="N14551" s="50"/>
      <c r="O14551" s="50"/>
      <c r="P14551" s="50"/>
    </row>
    <row r="14552" spans="1:16">
      <c r="A14552" s="50"/>
      <c r="C14552" s="50"/>
      <c r="D14552" s="50"/>
      <c r="E14552" s="56"/>
      <c r="F14552" s="50"/>
      <c r="L14552" s="50"/>
      <c r="N14552" s="50"/>
      <c r="O14552" s="50"/>
      <c r="P14552" s="50"/>
    </row>
    <row r="14553" spans="1:16">
      <c r="A14553" s="50"/>
      <c r="C14553" s="50"/>
      <c r="D14553" s="50"/>
      <c r="E14553" s="56"/>
      <c r="F14553" s="50"/>
      <c r="L14553" s="50"/>
      <c r="N14553" s="50"/>
      <c r="O14553" s="50"/>
      <c r="P14553" s="50"/>
    </row>
    <row r="14554" spans="1:16">
      <c r="A14554" s="50"/>
      <c r="C14554" s="50"/>
      <c r="D14554" s="50"/>
      <c r="E14554" s="56"/>
      <c r="F14554" s="50"/>
      <c r="L14554" s="50"/>
      <c r="N14554" s="50"/>
      <c r="O14554" s="50"/>
      <c r="P14554" s="50"/>
    </row>
    <row r="14555" spans="1:16">
      <c r="A14555" s="50"/>
      <c r="C14555" s="50"/>
      <c r="D14555" s="50"/>
      <c r="E14555" s="56"/>
      <c r="F14555" s="50"/>
      <c r="L14555" s="50"/>
      <c r="N14555" s="50"/>
      <c r="O14555" s="50"/>
      <c r="P14555" s="50"/>
    </row>
    <row r="14556" spans="1:16">
      <c r="A14556" s="50"/>
      <c r="C14556" s="50"/>
      <c r="D14556" s="50"/>
      <c r="E14556" s="56"/>
      <c r="F14556" s="50"/>
      <c r="L14556" s="50"/>
      <c r="N14556" s="50"/>
      <c r="O14556" s="50"/>
      <c r="P14556" s="50"/>
    </row>
    <row r="14557" spans="1:16">
      <c r="A14557" s="50"/>
      <c r="C14557" s="50"/>
      <c r="D14557" s="50"/>
      <c r="E14557" s="56"/>
      <c r="F14557" s="50"/>
      <c r="L14557" s="50"/>
      <c r="N14557" s="50"/>
      <c r="O14557" s="50"/>
      <c r="P14557" s="50"/>
    </row>
    <row r="14558" spans="1:16">
      <c r="A14558" s="50"/>
      <c r="C14558" s="50"/>
      <c r="D14558" s="50"/>
      <c r="E14558" s="56"/>
      <c r="F14558" s="50"/>
      <c r="L14558" s="50"/>
      <c r="N14558" s="50"/>
      <c r="O14558" s="50"/>
      <c r="P14558" s="50"/>
    </row>
    <row r="14559" spans="1:16">
      <c r="A14559" s="50"/>
      <c r="C14559" s="50"/>
      <c r="D14559" s="50"/>
      <c r="E14559" s="56"/>
      <c r="F14559" s="50"/>
      <c r="L14559" s="50"/>
      <c r="N14559" s="50"/>
      <c r="O14559" s="50"/>
      <c r="P14559" s="50"/>
    </row>
    <row r="14560" spans="1:16">
      <c r="A14560" s="50"/>
      <c r="C14560" s="50"/>
      <c r="D14560" s="50"/>
      <c r="E14560" s="56"/>
      <c r="F14560" s="50"/>
      <c r="L14560" s="50"/>
      <c r="N14560" s="50"/>
      <c r="O14560" s="50"/>
      <c r="P14560" s="50"/>
    </row>
    <row r="14561" spans="1:16">
      <c r="A14561" s="50"/>
      <c r="C14561" s="50"/>
      <c r="D14561" s="50"/>
      <c r="E14561" s="56"/>
      <c r="F14561" s="50"/>
      <c r="L14561" s="50"/>
      <c r="N14561" s="50"/>
      <c r="O14561" s="50"/>
      <c r="P14561" s="50"/>
    </row>
    <row r="14562" spans="1:16">
      <c r="A14562" s="50"/>
      <c r="C14562" s="50"/>
      <c r="D14562" s="50"/>
      <c r="E14562" s="56"/>
      <c r="F14562" s="50"/>
      <c r="L14562" s="50"/>
      <c r="N14562" s="50"/>
      <c r="O14562" s="50"/>
      <c r="P14562" s="50"/>
    </row>
    <row r="14563" spans="1:16">
      <c r="A14563" s="50"/>
      <c r="C14563" s="50"/>
      <c r="D14563" s="50"/>
      <c r="E14563" s="56"/>
      <c r="F14563" s="50"/>
      <c r="L14563" s="50"/>
      <c r="N14563" s="50"/>
      <c r="O14563" s="50"/>
      <c r="P14563" s="50"/>
    </row>
    <row r="14564" spans="1:16">
      <c r="A14564" s="50"/>
      <c r="C14564" s="50"/>
      <c r="D14564" s="50"/>
      <c r="E14564" s="56"/>
      <c r="F14564" s="50"/>
      <c r="L14564" s="50"/>
      <c r="N14564" s="50"/>
      <c r="O14564" s="50"/>
      <c r="P14564" s="50"/>
    </row>
    <row r="14565" spans="1:16">
      <c r="A14565" s="50"/>
      <c r="C14565" s="50"/>
      <c r="D14565" s="50"/>
      <c r="E14565" s="56"/>
      <c r="F14565" s="50"/>
      <c r="L14565" s="50"/>
      <c r="N14565" s="50"/>
      <c r="O14565" s="50"/>
      <c r="P14565" s="50"/>
    </row>
    <row r="14566" spans="1:16">
      <c r="A14566" s="50"/>
      <c r="C14566" s="50"/>
      <c r="D14566" s="50"/>
      <c r="E14566" s="56"/>
      <c r="F14566" s="50"/>
      <c r="L14566" s="50"/>
      <c r="N14566" s="50"/>
      <c r="O14566" s="50"/>
      <c r="P14566" s="50"/>
    </row>
    <row r="14567" spans="1:16">
      <c r="A14567" s="50"/>
      <c r="C14567" s="50"/>
      <c r="D14567" s="50"/>
      <c r="E14567" s="56"/>
      <c r="F14567" s="50"/>
      <c r="L14567" s="50"/>
      <c r="N14567" s="50"/>
      <c r="O14567" s="50"/>
      <c r="P14567" s="50"/>
    </row>
    <row r="14568" spans="1:16">
      <c r="A14568" s="50"/>
      <c r="C14568" s="50"/>
      <c r="D14568" s="50"/>
      <c r="E14568" s="56"/>
      <c r="F14568" s="50"/>
      <c r="L14568" s="50"/>
      <c r="N14568" s="50"/>
      <c r="O14568" s="50"/>
      <c r="P14568" s="50"/>
    </row>
    <row r="14569" spans="1:16">
      <c r="A14569" s="50"/>
      <c r="C14569" s="50"/>
      <c r="D14569" s="50"/>
      <c r="E14569" s="56"/>
      <c r="F14569" s="50"/>
      <c r="L14569" s="50"/>
      <c r="N14569" s="50"/>
      <c r="O14569" s="50"/>
      <c r="P14569" s="50"/>
    </row>
    <row r="14570" spans="1:16">
      <c r="A14570" s="50"/>
      <c r="C14570" s="50"/>
      <c r="D14570" s="50"/>
      <c r="E14570" s="56"/>
      <c r="F14570" s="50"/>
      <c r="L14570" s="50"/>
      <c r="N14570" s="50"/>
      <c r="O14570" s="50"/>
      <c r="P14570" s="50"/>
    </row>
    <row r="14571" spans="1:16">
      <c r="A14571" s="50"/>
      <c r="C14571" s="50"/>
      <c r="D14571" s="50"/>
      <c r="E14571" s="56"/>
      <c r="F14571" s="50"/>
      <c r="L14571" s="50"/>
      <c r="N14571" s="50"/>
      <c r="O14571" s="50"/>
      <c r="P14571" s="50"/>
    </row>
    <row r="14572" spans="1:16">
      <c r="A14572" s="50"/>
      <c r="C14572" s="50"/>
      <c r="D14572" s="50"/>
      <c r="E14572" s="56"/>
      <c r="F14572" s="50"/>
      <c r="L14572" s="50"/>
      <c r="N14572" s="50"/>
      <c r="O14572" s="50"/>
      <c r="P14572" s="50"/>
    </row>
    <row r="14573" spans="1:16">
      <c r="A14573" s="50"/>
      <c r="C14573" s="50"/>
      <c r="D14573" s="50"/>
      <c r="E14573" s="56"/>
      <c r="F14573" s="50"/>
      <c r="L14573" s="50"/>
      <c r="N14573" s="50"/>
      <c r="O14573" s="50"/>
      <c r="P14573" s="50"/>
    </row>
    <row r="14574" spans="1:16">
      <c r="A14574" s="50"/>
      <c r="C14574" s="50"/>
      <c r="D14574" s="50"/>
      <c r="E14574" s="56"/>
      <c r="F14574" s="50"/>
      <c r="L14574" s="50"/>
      <c r="N14574" s="50"/>
      <c r="O14574" s="50"/>
      <c r="P14574" s="50"/>
    </row>
    <row r="14575" spans="1:16">
      <c r="A14575" s="50"/>
      <c r="C14575" s="50"/>
      <c r="D14575" s="50"/>
      <c r="E14575" s="56"/>
      <c r="F14575" s="50"/>
      <c r="L14575" s="50"/>
      <c r="N14575" s="50"/>
      <c r="O14575" s="50"/>
      <c r="P14575" s="50"/>
    </row>
    <row r="14576" spans="1:16">
      <c r="A14576" s="50"/>
      <c r="C14576" s="50"/>
      <c r="D14576" s="50"/>
      <c r="E14576" s="56"/>
      <c r="F14576" s="50"/>
      <c r="L14576" s="50"/>
      <c r="N14576" s="50"/>
      <c r="O14576" s="50"/>
      <c r="P14576" s="50"/>
    </row>
    <row r="14577" spans="1:16">
      <c r="A14577" s="50"/>
      <c r="C14577" s="50"/>
      <c r="D14577" s="50"/>
      <c r="E14577" s="56"/>
      <c r="F14577" s="50"/>
      <c r="L14577" s="50"/>
      <c r="N14577" s="50"/>
      <c r="O14577" s="50"/>
      <c r="P14577" s="50"/>
    </row>
    <row r="14578" spans="1:16">
      <c r="A14578" s="50"/>
      <c r="C14578" s="50"/>
      <c r="D14578" s="50"/>
      <c r="E14578" s="56"/>
      <c r="F14578" s="50"/>
      <c r="L14578" s="50"/>
      <c r="N14578" s="50"/>
      <c r="O14578" s="50"/>
      <c r="P14578" s="50"/>
    </row>
    <row r="14579" spans="1:16">
      <c r="A14579" s="50"/>
      <c r="C14579" s="50"/>
      <c r="D14579" s="50"/>
      <c r="E14579" s="56"/>
      <c r="F14579" s="50"/>
      <c r="L14579" s="50"/>
      <c r="N14579" s="50"/>
      <c r="O14579" s="50"/>
      <c r="P14579" s="50"/>
    </row>
    <row r="14580" spans="1:16">
      <c r="A14580" s="50"/>
      <c r="C14580" s="50"/>
      <c r="D14580" s="50"/>
      <c r="E14580" s="56"/>
      <c r="F14580" s="50"/>
      <c r="L14580" s="50"/>
      <c r="N14580" s="50"/>
      <c r="O14580" s="50"/>
      <c r="P14580" s="50"/>
    </row>
    <row r="14581" spans="1:16">
      <c r="A14581" s="50"/>
      <c r="C14581" s="50"/>
      <c r="D14581" s="50"/>
      <c r="E14581" s="56"/>
      <c r="F14581" s="50"/>
      <c r="L14581" s="50"/>
      <c r="N14581" s="50"/>
      <c r="O14581" s="50"/>
      <c r="P14581" s="50"/>
    </row>
    <row r="14582" spans="1:16">
      <c r="A14582" s="50"/>
      <c r="C14582" s="50"/>
      <c r="D14582" s="50"/>
      <c r="E14582" s="56"/>
      <c r="F14582" s="50"/>
      <c r="L14582" s="50"/>
      <c r="N14582" s="50"/>
      <c r="O14582" s="50"/>
      <c r="P14582" s="50"/>
    </row>
    <row r="14583" spans="1:16">
      <c r="A14583" s="50"/>
      <c r="C14583" s="50"/>
      <c r="D14583" s="50"/>
      <c r="E14583" s="56"/>
      <c r="F14583" s="50"/>
      <c r="L14583" s="50"/>
      <c r="N14583" s="50"/>
      <c r="O14583" s="50"/>
      <c r="P14583" s="50"/>
    </row>
    <row r="14584" spans="1:16">
      <c r="A14584" s="50"/>
      <c r="C14584" s="50"/>
      <c r="D14584" s="50"/>
      <c r="E14584" s="56"/>
      <c r="F14584" s="50"/>
      <c r="L14584" s="50"/>
      <c r="N14584" s="50"/>
      <c r="O14584" s="50"/>
      <c r="P14584" s="50"/>
    </row>
    <row r="14585" spans="1:16">
      <c r="A14585" s="50"/>
      <c r="C14585" s="50"/>
      <c r="D14585" s="50"/>
      <c r="E14585" s="56"/>
      <c r="F14585" s="50"/>
      <c r="L14585" s="50"/>
      <c r="N14585" s="50"/>
      <c r="O14585" s="50"/>
      <c r="P14585" s="50"/>
    </row>
    <row r="14586" spans="1:16">
      <c r="A14586" s="50"/>
      <c r="C14586" s="50"/>
      <c r="D14586" s="50"/>
      <c r="E14586" s="56"/>
      <c r="F14586" s="50"/>
      <c r="L14586" s="50"/>
      <c r="N14586" s="50"/>
      <c r="O14586" s="50"/>
      <c r="P14586" s="50"/>
    </row>
    <row r="14587" spans="1:16">
      <c r="A14587" s="50"/>
      <c r="C14587" s="50"/>
      <c r="D14587" s="50"/>
      <c r="E14587" s="56"/>
      <c r="F14587" s="50"/>
      <c r="L14587" s="50"/>
      <c r="N14587" s="50"/>
      <c r="O14587" s="50"/>
      <c r="P14587" s="50"/>
    </row>
    <row r="14588" spans="1:16">
      <c r="A14588" s="50"/>
      <c r="C14588" s="50"/>
      <c r="D14588" s="50"/>
      <c r="E14588" s="56"/>
      <c r="F14588" s="50"/>
      <c r="L14588" s="50"/>
      <c r="N14588" s="50"/>
      <c r="O14588" s="50"/>
      <c r="P14588" s="50"/>
    </row>
    <row r="14589" spans="1:16">
      <c r="A14589" s="50"/>
      <c r="C14589" s="50"/>
      <c r="D14589" s="50"/>
      <c r="E14589" s="56"/>
      <c r="F14589" s="50"/>
      <c r="L14589" s="50"/>
      <c r="N14589" s="50"/>
      <c r="O14589" s="50"/>
      <c r="P14589" s="50"/>
    </row>
    <row r="14590" spans="1:16">
      <c r="A14590" s="50"/>
      <c r="C14590" s="50"/>
      <c r="D14590" s="50"/>
      <c r="E14590" s="56"/>
      <c r="F14590" s="50"/>
      <c r="L14590" s="50"/>
      <c r="N14590" s="50"/>
      <c r="O14590" s="50"/>
      <c r="P14590" s="50"/>
    </row>
    <row r="14591" spans="1:16">
      <c r="A14591" s="50"/>
      <c r="C14591" s="50"/>
      <c r="D14591" s="50"/>
      <c r="E14591" s="56"/>
      <c r="F14591" s="50"/>
      <c r="L14591" s="50"/>
      <c r="N14591" s="50"/>
      <c r="O14591" s="50"/>
      <c r="P14591" s="50"/>
    </row>
    <row r="14592" spans="1:16">
      <c r="A14592" s="50"/>
      <c r="C14592" s="50"/>
      <c r="D14592" s="50"/>
      <c r="E14592" s="56"/>
      <c r="F14592" s="50"/>
      <c r="L14592" s="50"/>
      <c r="N14592" s="50"/>
      <c r="O14592" s="50"/>
      <c r="P14592" s="50"/>
    </row>
    <row r="14593" spans="1:16">
      <c r="A14593" s="50"/>
      <c r="C14593" s="50"/>
      <c r="D14593" s="50"/>
      <c r="E14593" s="56"/>
      <c r="F14593" s="50"/>
      <c r="L14593" s="50"/>
      <c r="N14593" s="50"/>
      <c r="O14593" s="50"/>
      <c r="P14593" s="50"/>
    </row>
    <row r="14594" spans="1:16">
      <c r="A14594" s="50"/>
      <c r="C14594" s="50"/>
      <c r="D14594" s="50"/>
      <c r="E14594" s="56"/>
      <c r="F14594" s="50"/>
      <c r="L14594" s="50"/>
      <c r="N14594" s="50"/>
      <c r="O14594" s="50"/>
      <c r="P14594" s="50"/>
    </row>
    <row r="14595" spans="1:16">
      <c r="A14595" s="50"/>
      <c r="C14595" s="50"/>
      <c r="D14595" s="50"/>
      <c r="E14595" s="56"/>
      <c r="F14595" s="50"/>
      <c r="L14595" s="50"/>
      <c r="N14595" s="50"/>
      <c r="O14595" s="50"/>
      <c r="P14595" s="50"/>
    </row>
    <row r="14596" spans="1:16">
      <c r="A14596" s="50"/>
      <c r="C14596" s="50"/>
      <c r="D14596" s="50"/>
      <c r="E14596" s="56"/>
      <c r="F14596" s="50"/>
      <c r="L14596" s="50"/>
      <c r="N14596" s="50"/>
      <c r="O14596" s="50"/>
      <c r="P14596" s="50"/>
    </row>
    <row r="14597" spans="1:16">
      <c r="A14597" s="50"/>
      <c r="C14597" s="50"/>
      <c r="D14597" s="50"/>
      <c r="E14597" s="56"/>
      <c r="F14597" s="50"/>
      <c r="L14597" s="50"/>
      <c r="N14597" s="50"/>
      <c r="O14597" s="50"/>
      <c r="P14597" s="50"/>
    </row>
    <row r="14598" spans="1:16">
      <c r="A14598" s="50"/>
      <c r="C14598" s="50"/>
      <c r="D14598" s="50"/>
      <c r="E14598" s="56"/>
      <c r="F14598" s="50"/>
      <c r="L14598" s="50"/>
      <c r="N14598" s="50"/>
      <c r="O14598" s="50"/>
      <c r="P14598" s="50"/>
    </row>
    <row r="14599" spans="1:16">
      <c r="A14599" s="50"/>
      <c r="C14599" s="50"/>
      <c r="D14599" s="50"/>
      <c r="E14599" s="56"/>
      <c r="F14599" s="50"/>
      <c r="L14599" s="50"/>
      <c r="N14599" s="50"/>
      <c r="O14599" s="50"/>
      <c r="P14599" s="50"/>
    </row>
    <row r="14600" spans="1:16">
      <c r="A14600" s="50"/>
      <c r="C14600" s="50"/>
      <c r="D14600" s="50"/>
      <c r="E14600" s="56"/>
      <c r="F14600" s="50"/>
      <c r="L14600" s="50"/>
      <c r="N14600" s="50"/>
      <c r="O14600" s="50"/>
      <c r="P14600" s="50"/>
    </row>
    <row r="14601" spans="1:16">
      <c r="A14601" s="50"/>
      <c r="C14601" s="50"/>
      <c r="D14601" s="50"/>
      <c r="E14601" s="56"/>
      <c r="F14601" s="50"/>
      <c r="L14601" s="50"/>
      <c r="N14601" s="50"/>
      <c r="O14601" s="50"/>
      <c r="P14601" s="50"/>
    </row>
    <row r="14602" spans="1:16">
      <c r="A14602" s="50"/>
      <c r="C14602" s="50"/>
      <c r="D14602" s="50"/>
      <c r="E14602" s="56"/>
      <c r="F14602" s="50"/>
      <c r="L14602" s="50"/>
      <c r="N14602" s="50"/>
      <c r="O14602" s="50"/>
      <c r="P14602" s="50"/>
    </row>
    <row r="14603" spans="1:16">
      <c r="A14603" s="50"/>
      <c r="C14603" s="50"/>
      <c r="D14603" s="50"/>
      <c r="E14603" s="56"/>
      <c r="F14603" s="50"/>
      <c r="L14603" s="50"/>
      <c r="N14603" s="50"/>
      <c r="O14603" s="50"/>
      <c r="P14603" s="50"/>
    </row>
    <row r="14604" spans="1:16">
      <c r="A14604" s="50"/>
      <c r="C14604" s="50"/>
      <c r="D14604" s="50"/>
      <c r="E14604" s="56"/>
      <c r="F14604" s="50"/>
      <c r="L14604" s="50"/>
      <c r="N14604" s="50"/>
      <c r="O14604" s="50"/>
      <c r="P14604" s="50"/>
    </row>
    <row r="14605" spans="1:16">
      <c r="A14605" s="50"/>
      <c r="C14605" s="50"/>
      <c r="D14605" s="50"/>
      <c r="E14605" s="56"/>
      <c r="F14605" s="50"/>
      <c r="L14605" s="50"/>
      <c r="N14605" s="50"/>
      <c r="O14605" s="50"/>
      <c r="P14605" s="50"/>
    </row>
    <row r="14606" spans="1:16">
      <c r="A14606" s="50"/>
      <c r="C14606" s="50"/>
      <c r="D14606" s="50"/>
      <c r="E14606" s="56"/>
      <c r="F14606" s="50"/>
      <c r="L14606" s="50"/>
      <c r="N14606" s="50"/>
      <c r="O14606" s="50"/>
      <c r="P14606" s="50"/>
    </row>
    <row r="14607" spans="1:16">
      <c r="A14607" s="50"/>
      <c r="C14607" s="50"/>
      <c r="D14607" s="50"/>
      <c r="E14607" s="56"/>
      <c r="F14607" s="50"/>
      <c r="L14607" s="50"/>
      <c r="N14607" s="50"/>
      <c r="O14607" s="50"/>
      <c r="P14607" s="50"/>
    </row>
    <row r="14608" spans="1:16">
      <c r="A14608" s="50"/>
      <c r="C14608" s="50"/>
      <c r="D14608" s="50"/>
      <c r="E14608" s="56"/>
      <c r="F14608" s="50"/>
      <c r="L14608" s="50"/>
      <c r="N14608" s="50"/>
      <c r="O14608" s="50"/>
      <c r="P14608" s="50"/>
    </row>
    <row r="14609" spans="1:16">
      <c r="A14609" s="50"/>
      <c r="C14609" s="50"/>
      <c r="D14609" s="50"/>
      <c r="E14609" s="56"/>
      <c r="F14609" s="50"/>
      <c r="L14609" s="50"/>
      <c r="N14609" s="50"/>
      <c r="O14609" s="50"/>
      <c r="P14609" s="50"/>
    </row>
    <row r="14610" spans="1:16">
      <c r="A14610" s="50"/>
      <c r="C14610" s="50"/>
      <c r="D14610" s="50"/>
      <c r="E14610" s="56"/>
      <c r="F14610" s="50"/>
      <c r="L14610" s="50"/>
      <c r="N14610" s="50"/>
      <c r="O14610" s="50"/>
      <c r="P14610" s="50"/>
    </row>
    <row r="14611" spans="1:16">
      <c r="A14611" s="50"/>
      <c r="C14611" s="50"/>
      <c r="D14611" s="50"/>
      <c r="E14611" s="56"/>
      <c r="F14611" s="50"/>
      <c r="L14611" s="50"/>
      <c r="N14611" s="50"/>
      <c r="O14611" s="50"/>
      <c r="P14611" s="50"/>
    </row>
    <row r="14612" spans="1:16">
      <c r="A14612" s="50"/>
      <c r="C14612" s="50"/>
      <c r="D14612" s="50"/>
      <c r="E14612" s="56"/>
      <c r="F14612" s="50"/>
      <c r="L14612" s="50"/>
      <c r="N14612" s="50"/>
      <c r="O14612" s="50"/>
      <c r="P14612" s="50"/>
    </row>
    <row r="14613" spans="1:16">
      <c r="A14613" s="50"/>
      <c r="C14613" s="50"/>
      <c r="D14613" s="50"/>
      <c r="E14613" s="56"/>
      <c r="F14613" s="50"/>
      <c r="L14613" s="50"/>
      <c r="N14613" s="50"/>
      <c r="O14613" s="50"/>
      <c r="P14613" s="50"/>
    </row>
    <row r="14614" spans="1:16">
      <c r="A14614" s="50"/>
      <c r="C14614" s="50"/>
      <c r="D14614" s="50"/>
      <c r="E14614" s="56"/>
      <c r="F14614" s="50"/>
      <c r="L14614" s="50"/>
      <c r="N14614" s="50"/>
      <c r="O14614" s="50"/>
      <c r="P14614" s="50"/>
    </row>
    <row r="14615" spans="1:16">
      <c r="A14615" s="50"/>
      <c r="C14615" s="50"/>
      <c r="D14615" s="50"/>
      <c r="E14615" s="56"/>
      <c r="F14615" s="50"/>
      <c r="L14615" s="50"/>
      <c r="N14615" s="50"/>
      <c r="O14615" s="50"/>
      <c r="P14615" s="50"/>
    </row>
    <row r="14616" spans="1:16">
      <c r="A14616" s="50"/>
      <c r="C14616" s="50"/>
      <c r="D14616" s="50"/>
      <c r="E14616" s="56"/>
      <c r="F14616" s="50"/>
      <c r="L14616" s="50"/>
      <c r="N14616" s="50"/>
      <c r="O14616" s="50"/>
      <c r="P14616" s="50"/>
    </row>
    <row r="14617" spans="1:16">
      <c r="A14617" s="50"/>
      <c r="C14617" s="50"/>
      <c r="D14617" s="50"/>
      <c r="E14617" s="56"/>
      <c r="F14617" s="50"/>
      <c r="L14617" s="50"/>
      <c r="N14617" s="50"/>
      <c r="O14617" s="50"/>
      <c r="P14617" s="50"/>
    </row>
    <row r="14618" spans="1:16">
      <c r="A14618" s="50"/>
      <c r="C14618" s="50"/>
      <c r="D14618" s="50"/>
      <c r="E14618" s="56"/>
      <c r="F14618" s="50"/>
      <c r="L14618" s="50"/>
      <c r="N14618" s="50"/>
      <c r="O14618" s="50"/>
      <c r="P14618" s="50"/>
    </row>
    <row r="14619" spans="1:16">
      <c r="A14619" s="50"/>
      <c r="C14619" s="50"/>
      <c r="D14619" s="50"/>
      <c r="E14619" s="56"/>
      <c r="F14619" s="50"/>
      <c r="L14619" s="50"/>
      <c r="N14619" s="50"/>
      <c r="O14619" s="50"/>
      <c r="P14619" s="50"/>
    </row>
    <row r="14620" spans="1:16">
      <c r="A14620" s="50"/>
      <c r="C14620" s="50"/>
      <c r="D14620" s="50"/>
      <c r="E14620" s="56"/>
      <c r="F14620" s="50"/>
      <c r="L14620" s="50"/>
      <c r="N14620" s="50"/>
      <c r="O14620" s="50"/>
      <c r="P14620" s="50"/>
    </row>
    <row r="14621" spans="1:16">
      <c r="A14621" s="50"/>
      <c r="C14621" s="50"/>
      <c r="D14621" s="50"/>
      <c r="E14621" s="56"/>
      <c r="F14621" s="50"/>
      <c r="L14621" s="50"/>
      <c r="N14621" s="50"/>
      <c r="O14621" s="50"/>
      <c r="P14621" s="50"/>
    </row>
    <row r="14622" spans="1:16">
      <c r="A14622" s="50"/>
      <c r="C14622" s="50"/>
      <c r="D14622" s="50"/>
      <c r="E14622" s="56"/>
      <c r="F14622" s="50"/>
      <c r="L14622" s="50"/>
      <c r="N14622" s="50"/>
      <c r="O14622" s="50"/>
      <c r="P14622" s="50"/>
    </row>
    <row r="14623" spans="1:16">
      <c r="A14623" s="50"/>
      <c r="C14623" s="50"/>
      <c r="D14623" s="50"/>
      <c r="E14623" s="56"/>
      <c r="F14623" s="50"/>
      <c r="L14623" s="50"/>
      <c r="N14623" s="50"/>
      <c r="O14623" s="50"/>
      <c r="P14623" s="50"/>
    </row>
    <row r="14624" spans="1:16">
      <c r="A14624" s="50"/>
      <c r="C14624" s="50"/>
      <c r="D14624" s="50"/>
      <c r="E14624" s="56"/>
      <c r="F14624" s="50"/>
      <c r="L14624" s="50"/>
      <c r="N14624" s="50"/>
      <c r="O14624" s="50"/>
      <c r="P14624" s="50"/>
    </row>
    <row r="14625" spans="1:16">
      <c r="A14625" s="50"/>
      <c r="C14625" s="50"/>
      <c r="D14625" s="50"/>
      <c r="E14625" s="56"/>
      <c r="F14625" s="50"/>
      <c r="L14625" s="50"/>
      <c r="N14625" s="50"/>
      <c r="O14625" s="50"/>
      <c r="P14625" s="50"/>
    </row>
    <row r="14626" spans="1:16">
      <c r="A14626" s="50"/>
      <c r="C14626" s="50"/>
      <c r="D14626" s="50"/>
      <c r="E14626" s="56"/>
      <c r="F14626" s="50"/>
      <c r="L14626" s="50"/>
      <c r="N14626" s="50"/>
      <c r="O14626" s="50"/>
      <c r="P14626" s="50"/>
    </row>
    <row r="14627" spans="1:16">
      <c r="A14627" s="50"/>
      <c r="C14627" s="50"/>
      <c r="D14627" s="50"/>
      <c r="E14627" s="56"/>
      <c r="F14627" s="50"/>
      <c r="L14627" s="50"/>
      <c r="N14627" s="50"/>
      <c r="O14627" s="50"/>
      <c r="P14627" s="50"/>
    </row>
    <row r="14628" spans="1:16">
      <c r="A14628" s="50"/>
      <c r="C14628" s="50"/>
      <c r="D14628" s="50"/>
      <c r="E14628" s="56"/>
      <c r="F14628" s="50"/>
      <c r="L14628" s="50"/>
      <c r="N14628" s="50"/>
      <c r="O14628" s="50"/>
      <c r="P14628" s="50"/>
    </row>
    <row r="14629" spans="1:16">
      <c r="A14629" s="50"/>
      <c r="C14629" s="50"/>
      <c r="D14629" s="50"/>
      <c r="E14629" s="56"/>
      <c r="F14629" s="50"/>
      <c r="L14629" s="50"/>
      <c r="N14629" s="50"/>
      <c r="O14629" s="50"/>
      <c r="P14629" s="50"/>
    </row>
    <row r="14630" spans="1:16">
      <c r="A14630" s="50"/>
      <c r="C14630" s="50"/>
      <c r="D14630" s="50"/>
      <c r="E14630" s="56"/>
      <c r="F14630" s="50"/>
      <c r="L14630" s="50"/>
      <c r="N14630" s="50"/>
      <c r="O14630" s="50"/>
      <c r="P14630" s="50"/>
    </row>
    <row r="14631" spans="1:16">
      <c r="A14631" s="50"/>
      <c r="C14631" s="50"/>
      <c r="D14631" s="50"/>
      <c r="E14631" s="56"/>
      <c r="F14631" s="50"/>
      <c r="L14631" s="50"/>
      <c r="N14631" s="50"/>
      <c r="O14631" s="50"/>
      <c r="P14631" s="50"/>
    </row>
    <row r="14632" spans="1:16">
      <c r="A14632" s="50"/>
      <c r="C14632" s="50"/>
      <c r="D14632" s="50"/>
      <c r="E14632" s="56"/>
      <c r="F14632" s="50"/>
      <c r="L14632" s="50"/>
      <c r="N14632" s="50"/>
      <c r="O14632" s="50"/>
      <c r="P14632" s="50"/>
    </row>
    <row r="14633" spans="1:16">
      <c r="A14633" s="50"/>
      <c r="C14633" s="50"/>
      <c r="D14633" s="50"/>
      <c r="E14633" s="56"/>
      <c r="F14633" s="50"/>
      <c r="L14633" s="50"/>
      <c r="N14633" s="50"/>
      <c r="O14633" s="50"/>
      <c r="P14633" s="50"/>
    </row>
    <row r="14634" spans="1:16">
      <c r="A14634" s="50"/>
      <c r="C14634" s="50"/>
      <c r="D14634" s="50"/>
      <c r="E14634" s="56"/>
      <c r="F14634" s="50"/>
      <c r="L14634" s="50"/>
      <c r="N14634" s="50"/>
      <c r="O14634" s="50"/>
      <c r="P14634" s="50"/>
    </row>
    <row r="14635" spans="1:16">
      <c r="A14635" s="50"/>
      <c r="C14635" s="50"/>
      <c r="D14635" s="50"/>
      <c r="E14635" s="56"/>
      <c r="F14635" s="50"/>
      <c r="L14635" s="50"/>
      <c r="N14635" s="50"/>
      <c r="O14635" s="50"/>
      <c r="P14635" s="50"/>
    </row>
    <row r="14636" spans="1:16">
      <c r="A14636" s="50"/>
      <c r="C14636" s="50"/>
      <c r="D14636" s="50"/>
      <c r="E14636" s="56"/>
      <c r="F14636" s="50"/>
      <c r="L14636" s="50"/>
      <c r="N14636" s="50"/>
      <c r="O14636" s="50"/>
      <c r="P14636" s="50"/>
    </row>
    <row r="14637" spans="1:16">
      <c r="A14637" s="50"/>
      <c r="C14637" s="50"/>
      <c r="D14637" s="50"/>
      <c r="E14637" s="56"/>
      <c r="F14637" s="50"/>
      <c r="L14637" s="50"/>
      <c r="N14637" s="50"/>
      <c r="O14637" s="50"/>
      <c r="P14637" s="50"/>
    </row>
    <row r="14638" spans="1:16">
      <c r="A14638" s="50"/>
      <c r="C14638" s="50"/>
      <c r="D14638" s="50"/>
      <c r="E14638" s="56"/>
      <c r="F14638" s="50"/>
      <c r="L14638" s="50"/>
      <c r="N14638" s="50"/>
      <c r="O14638" s="50"/>
      <c r="P14638" s="50"/>
    </row>
    <row r="14639" spans="1:16">
      <c r="A14639" s="50"/>
      <c r="C14639" s="50"/>
      <c r="D14639" s="50"/>
      <c r="E14639" s="56"/>
      <c r="F14639" s="50"/>
      <c r="L14639" s="50"/>
      <c r="N14639" s="50"/>
      <c r="O14639" s="50"/>
      <c r="P14639" s="50"/>
    </row>
    <row r="14640" spans="1:16">
      <c r="A14640" s="50"/>
      <c r="C14640" s="50"/>
      <c r="D14640" s="50"/>
      <c r="E14640" s="56"/>
      <c r="F14640" s="50"/>
      <c r="L14640" s="50"/>
      <c r="N14640" s="50"/>
      <c r="O14640" s="50"/>
      <c r="P14640" s="50"/>
    </row>
    <row r="14641" spans="1:16">
      <c r="A14641" s="50"/>
      <c r="C14641" s="50"/>
      <c r="D14641" s="50"/>
      <c r="E14641" s="56"/>
      <c r="F14641" s="50"/>
      <c r="L14641" s="50"/>
      <c r="N14641" s="50"/>
      <c r="O14641" s="50"/>
      <c r="P14641" s="50"/>
    </row>
    <row r="14642" spans="1:16">
      <c r="A14642" s="50"/>
      <c r="C14642" s="50"/>
      <c r="D14642" s="50"/>
      <c r="E14642" s="56"/>
      <c r="F14642" s="50"/>
      <c r="L14642" s="50"/>
      <c r="N14642" s="50"/>
      <c r="O14642" s="50"/>
      <c r="P14642" s="50"/>
    </row>
    <row r="14643" spans="1:16">
      <c r="A14643" s="50"/>
      <c r="C14643" s="50"/>
      <c r="D14643" s="50"/>
      <c r="E14643" s="56"/>
      <c r="F14643" s="50"/>
      <c r="L14643" s="50"/>
      <c r="N14643" s="50"/>
      <c r="O14643" s="50"/>
      <c r="P14643" s="50"/>
    </row>
    <row r="14644" spans="1:16">
      <c r="A14644" s="50"/>
      <c r="C14644" s="50"/>
      <c r="D14644" s="50"/>
      <c r="E14644" s="56"/>
      <c r="F14644" s="50"/>
      <c r="L14644" s="50"/>
      <c r="N14644" s="50"/>
      <c r="O14644" s="50"/>
      <c r="P14644" s="50"/>
    </row>
    <row r="14645" spans="1:16">
      <c r="A14645" s="50"/>
      <c r="C14645" s="50"/>
      <c r="D14645" s="50"/>
      <c r="E14645" s="56"/>
      <c r="F14645" s="50"/>
      <c r="L14645" s="50"/>
      <c r="N14645" s="50"/>
      <c r="O14645" s="50"/>
      <c r="P14645" s="50"/>
    </row>
    <row r="14646" spans="1:16">
      <c r="A14646" s="50"/>
      <c r="C14646" s="50"/>
      <c r="D14646" s="50"/>
      <c r="E14646" s="56"/>
      <c r="F14646" s="50"/>
      <c r="L14646" s="50"/>
      <c r="N14646" s="50"/>
      <c r="O14646" s="50"/>
      <c r="P14646" s="50"/>
    </row>
    <row r="14647" spans="1:16">
      <c r="A14647" s="50"/>
      <c r="C14647" s="50"/>
      <c r="D14647" s="50"/>
      <c r="E14647" s="56"/>
      <c r="F14647" s="50"/>
      <c r="L14647" s="50"/>
      <c r="N14647" s="50"/>
      <c r="O14647" s="50"/>
      <c r="P14647" s="50"/>
    </row>
    <row r="14648" spans="1:16">
      <c r="A14648" s="50"/>
      <c r="C14648" s="50"/>
      <c r="D14648" s="50"/>
      <c r="E14648" s="56"/>
      <c r="F14648" s="50"/>
      <c r="L14648" s="50"/>
      <c r="N14648" s="50"/>
      <c r="O14648" s="50"/>
      <c r="P14648" s="50"/>
    </row>
    <row r="14649" spans="1:16">
      <c r="A14649" s="50"/>
      <c r="C14649" s="50"/>
      <c r="D14649" s="50"/>
      <c r="E14649" s="56"/>
      <c r="F14649" s="50"/>
      <c r="L14649" s="50"/>
      <c r="N14649" s="50"/>
      <c r="O14649" s="50"/>
      <c r="P14649" s="50"/>
    </row>
    <row r="14650" spans="1:16">
      <c r="A14650" s="50"/>
      <c r="C14650" s="50"/>
      <c r="D14650" s="50"/>
      <c r="E14650" s="56"/>
      <c r="F14650" s="50"/>
      <c r="L14650" s="50"/>
      <c r="N14650" s="50"/>
      <c r="O14650" s="50"/>
      <c r="P14650" s="50"/>
    </row>
    <row r="14651" spans="1:16">
      <c r="A14651" s="50"/>
      <c r="C14651" s="50"/>
      <c r="D14651" s="50"/>
      <c r="E14651" s="56"/>
      <c r="F14651" s="50"/>
      <c r="L14651" s="50"/>
      <c r="N14651" s="50"/>
      <c r="O14651" s="50"/>
      <c r="P14651" s="50"/>
    </row>
    <row r="14652" spans="1:16">
      <c r="A14652" s="50"/>
      <c r="C14652" s="50"/>
      <c r="D14652" s="50"/>
      <c r="E14652" s="56"/>
      <c r="F14652" s="50"/>
      <c r="L14652" s="50"/>
      <c r="N14652" s="50"/>
      <c r="O14652" s="50"/>
      <c r="P14652" s="50"/>
    </row>
    <row r="14653" spans="1:16">
      <c r="A14653" s="50"/>
      <c r="C14653" s="50"/>
      <c r="D14653" s="50"/>
      <c r="E14653" s="56"/>
      <c r="F14653" s="50"/>
      <c r="L14653" s="50"/>
      <c r="N14653" s="50"/>
      <c r="O14653" s="50"/>
      <c r="P14653" s="50"/>
    </row>
    <row r="14654" spans="1:16">
      <c r="A14654" s="50"/>
      <c r="C14654" s="50"/>
      <c r="D14654" s="50"/>
      <c r="E14654" s="56"/>
      <c r="F14654" s="50"/>
      <c r="L14654" s="50"/>
      <c r="N14654" s="50"/>
      <c r="O14654" s="50"/>
      <c r="P14654" s="50"/>
    </row>
    <row r="14655" spans="1:16">
      <c r="A14655" s="50"/>
      <c r="C14655" s="50"/>
      <c r="D14655" s="50"/>
      <c r="E14655" s="56"/>
      <c r="F14655" s="50"/>
      <c r="L14655" s="50"/>
      <c r="N14655" s="50"/>
      <c r="O14655" s="50"/>
      <c r="P14655" s="50"/>
    </row>
    <row r="14656" spans="1:16">
      <c r="A14656" s="50"/>
      <c r="C14656" s="50"/>
      <c r="D14656" s="50"/>
      <c r="E14656" s="56"/>
      <c r="F14656" s="50"/>
      <c r="L14656" s="50"/>
      <c r="N14656" s="50"/>
      <c r="O14656" s="50"/>
      <c r="P14656" s="50"/>
    </row>
    <row r="14657" spans="1:16">
      <c r="A14657" s="50"/>
      <c r="C14657" s="50"/>
      <c r="D14657" s="50"/>
      <c r="E14657" s="56"/>
      <c r="F14657" s="50"/>
      <c r="L14657" s="50"/>
      <c r="N14657" s="50"/>
      <c r="O14657" s="50"/>
      <c r="P14657" s="50"/>
    </row>
    <row r="14658" spans="1:16">
      <c r="A14658" s="50"/>
      <c r="C14658" s="50"/>
      <c r="D14658" s="50"/>
      <c r="E14658" s="56"/>
      <c r="F14658" s="50"/>
      <c r="L14658" s="50"/>
      <c r="N14658" s="50"/>
      <c r="O14658" s="50"/>
      <c r="P14658" s="50"/>
    </row>
    <row r="14659" spans="1:16">
      <c r="A14659" s="50"/>
      <c r="C14659" s="50"/>
      <c r="D14659" s="50"/>
      <c r="E14659" s="56"/>
      <c r="F14659" s="50"/>
      <c r="L14659" s="50"/>
      <c r="N14659" s="50"/>
      <c r="O14659" s="50"/>
      <c r="P14659" s="50"/>
    </row>
    <row r="14660" spans="1:16">
      <c r="A14660" s="50"/>
      <c r="C14660" s="50"/>
      <c r="D14660" s="50"/>
      <c r="E14660" s="56"/>
      <c r="F14660" s="50"/>
      <c r="L14660" s="50"/>
      <c r="N14660" s="50"/>
      <c r="O14660" s="50"/>
      <c r="P14660" s="50"/>
    </row>
    <row r="14661" spans="1:16">
      <c r="A14661" s="50"/>
      <c r="C14661" s="50"/>
      <c r="D14661" s="50"/>
      <c r="E14661" s="56"/>
      <c r="F14661" s="50"/>
      <c r="L14661" s="50"/>
      <c r="N14661" s="50"/>
      <c r="O14661" s="50"/>
      <c r="P14661" s="50"/>
    </row>
    <row r="14662" spans="1:16">
      <c r="A14662" s="50"/>
      <c r="C14662" s="50"/>
      <c r="D14662" s="50"/>
      <c r="E14662" s="56"/>
      <c r="F14662" s="50"/>
      <c r="L14662" s="50"/>
      <c r="N14662" s="50"/>
      <c r="O14662" s="50"/>
      <c r="P14662" s="50"/>
    </row>
    <row r="14663" spans="1:16">
      <c r="A14663" s="50"/>
      <c r="C14663" s="50"/>
      <c r="D14663" s="50"/>
      <c r="E14663" s="56"/>
      <c r="F14663" s="50"/>
      <c r="L14663" s="50"/>
      <c r="N14663" s="50"/>
      <c r="O14663" s="50"/>
      <c r="P14663" s="50"/>
    </row>
    <row r="14664" spans="1:16">
      <c r="A14664" s="50"/>
      <c r="C14664" s="50"/>
      <c r="D14664" s="50"/>
      <c r="E14664" s="56"/>
      <c r="F14664" s="50"/>
      <c r="L14664" s="50"/>
      <c r="N14664" s="50"/>
      <c r="O14664" s="50"/>
      <c r="P14664" s="50"/>
    </row>
    <row r="14665" spans="1:16">
      <c r="A14665" s="50"/>
      <c r="C14665" s="50"/>
      <c r="D14665" s="50"/>
      <c r="E14665" s="56"/>
      <c r="F14665" s="50"/>
      <c r="L14665" s="50"/>
      <c r="N14665" s="50"/>
      <c r="O14665" s="50"/>
      <c r="P14665" s="50"/>
    </row>
    <row r="14666" spans="1:16">
      <c r="A14666" s="50"/>
      <c r="C14666" s="50"/>
      <c r="D14666" s="50"/>
      <c r="E14666" s="56"/>
      <c r="F14666" s="50"/>
      <c r="L14666" s="50"/>
      <c r="N14666" s="50"/>
      <c r="O14666" s="50"/>
      <c r="P14666" s="50"/>
    </row>
    <row r="14667" spans="1:16">
      <c r="A14667" s="50"/>
      <c r="C14667" s="50"/>
      <c r="D14667" s="50"/>
      <c r="E14667" s="56"/>
      <c r="F14667" s="50"/>
      <c r="L14667" s="50"/>
      <c r="N14667" s="50"/>
      <c r="O14667" s="50"/>
      <c r="P14667" s="50"/>
    </row>
    <row r="14668" spans="1:16">
      <c r="A14668" s="50"/>
      <c r="C14668" s="50"/>
      <c r="D14668" s="50"/>
      <c r="E14668" s="56"/>
      <c r="F14668" s="50"/>
      <c r="L14668" s="50"/>
      <c r="N14668" s="50"/>
      <c r="O14668" s="50"/>
      <c r="P14668" s="50"/>
    </row>
    <row r="14669" spans="1:16">
      <c r="A14669" s="50"/>
      <c r="C14669" s="50"/>
      <c r="D14669" s="50"/>
      <c r="E14669" s="56"/>
      <c r="F14669" s="50"/>
      <c r="L14669" s="50"/>
      <c r="N14669" s="50"/>
      <c r="O14669" s="50"/>
      <c r="P14669" s="50"/>
    </row>
    <row r="14670" spans="1:16">
      <c r="A14670" s="50"/>
      <c r="C14670" s="50"/>
      <c r="D14670" s="50"/>
      <c r="E14670" s="56"/>
      <c r="F14670" s="50"/>
      <c r="L14670" s="50"/>
      <c r="N14670" s="50"/>
      <c r="O14670" s="50"/>
      <c r="P14670" s="50"/>
    </row>
    <row r="14671" spans="1:16">
      <c r="A14671" s="50"/>
      <c r="C14671" s="50"/>
      <c r="D14671" s="50"/>
      <c r="E14671" s="56"/>
      <c r="F14671" s="50"/>
      <c r="L14671" s="50"/>
      <c r="N14671" s="50"/>
      <c r="O14671" s="50"/>
      <c r="P14671" s="50"/>
    </row>
    <row r="14672" spans="1:16">
      <c r="A14672" s="50"/>
      <c r="C14672" s="50"/>
      <c r="D14672" s="50"/>
      <c r="E14672" s="56"/>
      <c r="F14672" s="50"/>
      <c r="L14672" s="50"/>
      <c r="N14672" s="50"/>
      <c r="O14672" s="50"/>
      <c r="P14672" s="50"/>
    </row>
    <row r="14673" spans="1:16">
      <c r="A14673" s="50"/>
      <c r="C14673" s="50"/>
      <c r="D14673" s="50"/>
      <c r="E14673" s="56"/>
      <c r="F14673" s="50"/>
      <c r="L14673" s="50"/>
      <c r="N14673" s="50"/>
      <c r="O14673" s="50"/>
      <c r="P14673" s="50"/>
    </row>
    <row r="14674" spans="1:16">
      <c r="A14674" s="50"/>
      <c r="C14674" s="50"/>
      <c r="D14674" s="50"/>
      <c r="E14674" s="56"/>
      <c r="F14674" s="50"/>
      <c r="L14674" s="50"/>
      <c r="N14674" s="50"/>
      <c r="O14674" s="50"/>
      <c r="P14674" s="50"/>
    </row>
    <row r="14675" spans="1:16">
      <c r="A14675" s="50"/>
      <c r="C14675" s="50"/>
      <c r="D14675" s="50"/>
      <c r="E14675" s="56"/>
      <c r="F14675" s="50"/>
      <c r="L14675" s="50"/>
      <c r="N14675" s="50"/>
      <c r="O14675" s="50"/>
      <c r="P14675" s="50"/>
    </row>
    <row r="14676" spans="1:16">
      <c r="A14676" s="50"/>
      <c r="C14676" s="50"/>
      <c r="D14676" s="50"/>
      <c r="E14676" s="56"/>
      <c r="F14676" s="50"/>
      <c r="L14676" s="50"/>
      <c r="N14676" s="50"/>
      <c r="O14676" s="50"/>
      <c r="P14676" s="50"/>
    </row>
    <row r="14677" spans="1:16">
      <c r="A14677" s="50"/>
      <c r="C14677" s="50"/>
      <c r="D14677" s="50"/>
      <c r="E14677" s="56"/>
      <c r="F14677" s="50"/>
      <c r="L14677" s="50"/>
      <c r="N14677" s="50"/>
      <c r="O14677" s="50"/>
      <c r="P14677" s="50"/>
    </row>
    <row r="14678" spans="1:16">
      <c r="A14678" s="50"/>
      <c r="C14678" s="50"/>
      <c r="D14678" s="50"/>
      <c r="E14678" s="56"/>
      <c r="F14678" s="50"/>
      <c r="L14678" s="50"/>
      <c r="N14678" s="50"/>
      <c r="O14678" s="50"/>
      <c r="P14678" s="50"/>
    </row>
    <row r="14679" spans="1:16">
      <c r="A14679" s="50"/>
      <c r="C14679" s="50"/>
      <c r="D14679" s="50"/>
      <c r="E14679" s="56"/>
      <c r="F14679" s="50"/>
      <c r="L14679" s="50"/>
      <c r="N14679" s="50"/>
      <c r="O14679" s="50"/>
      <c r="P14679" s="50"/>
    </row>
    <row r="14680" spans="1:16">
      <c r="A14680" s="50"/>
      <c r="C14680" s="50"/>
      <c r="D14680" s="50"/>
      <c r="E14680" s="56"/>
      <c r="F14680" s="50"/>
      <c r="L14680" s="50"/>
      <c r="N14680" s="50"/>
      <c r="O14680" s="50"/>
      <c r="P14680" s="50"/>
    </row>
    <row r="14681" spans="1:16">
      <c r="A14681" s="50"/>
      <c r="C14681" s="50"/>
      <c r="D14681" s="50"/>
      <c r="E14681" s="56"/>
      <c r="F14681" s="50"/>
      <c r="L14681" s="50"/>
      <c r="N14681" s="50"/>
      <c r="O14681" s="50"/>
      <c r="P14681" s="50"/>
    </row>
    <row r="14682" spans="1:16">
      <c r="A14682" s="50"/>
      <c r="C14682" s="50"/>
      <c r="D14682" s="50"/>
      <c r="E14682" s="56"/>
      <c r="F14682" s="50"/>
      <c r="L14682" s="50"/>
      <c r="N14682" s="50"/>
      <c r="O14682" s="50"/>
      <c r="P14682" s="50"/>
    </row>
    <row r="14683" spans="1:16">
      <c r="A14683" s="50"/>
      <c r="C14683" s="50"/>
      <c r="D14683" s="50"/>
      <c r="E14683" s="56"/>
      <c r="F14683" s="50"/>
      <c r="L14683" s="50"/>
      <c r="N14683" s="50"/>
      <c r="O14683" s="50"/>
      <c r="P14683" s="50"/>
    </row>
    <row r="14684" spans="1:16">
      <c r="A14684" s="50"/>
      <c r="C14684" s="50"/>
      <c r="D14684" s="50"/>
      <c r="E14684" s="56"/>
      <c r="F14684" s="50"/>
      <c r="L14684" s="50"/>
      <c r="N14684" s="50"/>
      <c r="O14684" s="50"/>
      <c r="P14684" s="50"/>
    </row>
    <row r="14685" spans="1:16">
      <c r="A14685" s="50"/>
      <c r="C14685" s="50"/>
      <c r="D14685" s="50"/>
      <c r="E14685" s="56"/>
      <c r="F14685" s="50"/>
      <c r="L14685" s="50"/>
      <c r="N14685" s="50"/>
      <c r="O14685" s="50"/>
      <c r="P14685" s="50"/>
    </row>
    <row r="14686" spans="1:16">
      <c r="A14686" s="50"/>
      <c r="C14686" s="50"/>
      <c r="D14686" s="50"/>
      <c r="E14686" s="56"/>
      <c r="F14686" s="50"/>
      <c r="L14686" s="50"/>
      <c r="N14686" s="50"/>
      <c r="O14686" s="50"/>
      <c r="P14686" s="50"/>
    </row>
    <row r="14687" spans="1:16">
      <c r="A14687" s="50"/>
      <c r="C14687" s="50"/>
      <c r="D14687" s="50"/>
      <c r="E14687" s="56"/>
      <c r="F14687" s="50"/>
      <c r="L14687" s="50"/>
      <c r="N14687" s="50"/>
      <c r="O14687" s="50"/>
      <c r="P14687" s="50"/>
    </row>
    <row r="14688" spans="1:16">
      <c r="A14688" s="50"/>
      <c r="C14688" s="50"/>
      <c r="D14688" s="50"/>
      <c r="E14688" s="56"/>
      <c r="F14688" s="50"/>
      <c r="L14688" s="50"/>
      <c r="N14688" s="50"/>
      <c r="O14688" s="50"/>
      <c r="P14688" s="50"/>
    </row>
    <row r="14689" spans="1:16">
      <c r="A14689" s="50"/>
      <c r="C14689" s="50"/>
      <c r="D14689" s="50"/>
      <c r="E14689" s="56"/>
      <c r="F14689" s="50"/>
      <c r="L14689" s="50"/>
      <c r="N14689" s="50"/>
      <c r="O14689" s="50"/>
      <c r="P14689" s="50"/>
    </row>
    <row r="14690" spans="1:16">
      <c r="A14690" s="50"/>
      <c r="C14690" s="50"/>
      <c r="D14690" s="50"/>
      <c r="E14690" s="56"/>
      <c r="F14690" s="50"/>
      <c r="L14690" s="50"/>
      <c r="N14690" s="50"/>
      <c r="O14690" s="50"/>
      <c r="P14690" s="50"/>
    </row>
    <row r="14691" spans="1:16">
      <c r="A14691" s="50"/>
      <c r="C14691" s="50"/>
      <c r="D14691" s="50"/>
      <c r="E14691" s="56"/>
      <c r="F14691" s="50"/>
      <c r="L14691" s="50"/>
      <c r="N14691" s="50"/>
      <c r="O14691" s="50"/>
      <c r="P14691" s="50"/>
    </row>
    <row r="14692" spans="1:16">
      <c r="A14692" s="50"/>
      <c r="C14692" s="50"/>
      <c r="D14692" s="50"/>
      <c r="E14692" s="56"/>
      <c r="F14692" s="50"/>
      <c r="L14692" s="50"/>
      <c r="N14692" s="50"/>
      <c r="O14692" s="50"/>
      <c r="P14692" s="50"/>
    </row>
    <row r="14693" spans="1:16">
      <c r="A14693" s="50"/>
      <c r="C14693" s="50"/>
      <c r="D14693" s="50"/>
      <c r="E14693" s="56"/>
      <c r="F14693" s="50"/>
      <c r="L14693" s="50"/>
      <c r="N14693" s="50"/>
      <c r="O14693" s="50"/>
      <c r="P14693" s="50"/>
    </row>
    <row r="14694" spans="1:16">
      <c r="A14694" s="50"/>
      <c r="C14694" s="50"/>
      <c r="D14694" s="50"/>
      <c r="E14694" s="56"/>
      <c r="F14694" s="50"/>
      <c r="L14694" s="50"/>
      <c r="N14694" s="50"/>
      <c r="O14694" s="50"/>
      <c r="P14694" s="50"/>
    </row>
    <row r="14695" spans="1:16">
      <c r="A14695" s="50"/>
      <c r="C14695" s="50"/>
      <c r="D14695" s="50"/>
      <c r="E14695" s="56"/>
      <c r="F14695" s="50"/>
      <c r="L14695" s="50"/>
      <c r="N14695" s="50"/>
      <c r="O14695" s="50"/>
      <c r="P14695" s="50"/>
    </row>
    <row r="14696" spans="1:16">
      <c r="A14696" s="50"/>
      <c r="C14696" s="50"/>
      <c r="D14696" s="50"/>
      <c r="E14696" s="56"/>
      <c r="F14696" s="50"/>
      <c r="L14696" s="50"/>
      <c r="N14696" s="50"/>
      <c r="O14696" s="50"/>
      <c r="P14696" s="50"/>
    </row>
    <row r="14697" spans="1:16">
      <c r="A14697" s="50"/>
      <c r="C14697" s="50"/>
      <c r="D14697" s="50"/>
      <c r="E14697" s="56"/>
      <c r="F14697" s="50"/>
      <c r="L14697" s="50"/>
      <c r="N14697" s="50"/>
      <c r="O14697" s="50"/>
      <c r="P14697" s="50"/>
    </row>
    <row r="14698" spans="1:16">
      <c r="A14698" s="50"/>
      <c r="C14698" s="50"/>
      <c r="D14698" s="50"/>
      <c r="E14698" s="56"/>
      <c r="F14698" s="50"/>
      <c r="L14698" s="50"/>
      <c r="N14698" s="50"/>
      <c r="O14698" s="50"/>
      <c r="P14698" s="50"/>
    </row>
    <row r="14699" spans="1:16">
      <c r="A14699" s="50"/>
      <c r="C14699" s="50"/>
      <c r="D14699" s="50"/>
      <c r="E14699" s="56"/>
      <c r="F14699" s="50"/>
      <c r="L14699" s="50"/>
      <c r="N14699" s="50"/>
      <c r="O14699" s="50"/>
      <c r="P14699" s="50"/>
    </row>
    <row r="14700" spans="1:16">
      <c r="A14700" s="50"/>
      <c r="C14700" s="50"/>
      <c r="D14700" s="50"/>
      <c r="E14700" s="56"/>
      <c r="F14700" s="50"/>
      <c r="L14700" s="50"/>
      <c r="N14700" s="50"/>
      <c r="O14700" s="50"/>
      <c r="P14700" s="50"/>
    </row>
    <row r="14701" spans="1:16">
      <c r="A14701" s="50"/>
      <c r="C14701" s="50"/>
      <c r="D14701" s="50"/>
      <c r="E14701" s="56"/>
      <c r="F14701" s="50"/>
      <c r="L14701" s="50"/>
      <c r="N14701" s="50"/>
      <c r="O14701" s="50"/>
      <c r="P14701" s="50"/>
    </row>
    <row r="14702" spans="1:16">
      <c r="A14702" s="50"/>
      <c r="C14702" s="50"/>
      <c r="D14702" s="50"/>
      <c r="E14702" s="56"/>
      <c r="F14702" s="50"/>
      <c r="L14702" s="50"/>
      <c r="N14702" s="50"/>
      <c r="O14702" s="50"/>
      <c r="P14702" s="50"/>
    </row>
    <row r="14703" spans="1:16">
      <c r="A14703" s="50"/>
      <c r="C14703" s="50"/>
      <c r="D14703" s="50"/>
      <c r="E14703" s="56"/>
      <c r="F14703" s="50"/>
      <c r="L14703" s="50"/>
      <c r="N14703" s="50"/>
      <c r="O14703" s="50"/>
      <c r="P14703" s="50"/>
    </row>
    <row r="14704" spans="1:16">
      <c r="A14704" s="50"/>
      <c r="C14704" s="50"/>
      <c r="D14704" s="50"/>
      <c r="E14704" s="56"/>
      <c r="F14704" s="50"/>
      <c r="L14704" s="50"/>
      <c r="N14704" s="50"/>
      <c r="O14704" s="50"/>
      <c r="P14704" s="50"/>
    </row>
    <row r="14705" spans="1:16">
      <c r="A14705" s="50"/>
      <c r="C14705" s="50"/>
      <c r="D14705" s="50"/>
      <c r="E14705" s="56"/>
      <c r="F14705" s="50"/>
      <c r="L14705" s="50"/>
      <c r="N14705" s="50"/>
      <c r="O14705" s="50"/>
      <c r="P14705" s="50"/>
    </row>
    <row r="14706" spans="1:16">
      <c r="A14706" s="50"/>
      <c r="C14706" s="50"/>
      <c r="D14706" s="50"/>
      <c r="E14706" s="56"/>
      <c r="F14706" s="50"/>
      <c r="L14706" s="50"/>
      <c r="N14706" s="50"/>
      <c r="O14706" s="50"/>
      <c r="P14706" s="50"/>
    </row>
    <row r="14707" spans="1:16">
      <c r="A14707" s="50"/>
      <c r="C14707" s="50"/>
      <c r="D14707" s="50"/>
      <c r="E14707" s="56"/>
      <c r="F14707" s="50"/>
      <c r="L14707" s="50"/>
      <c r="N14707" s="50"/>
      <c r="O14707" s="50"/>
      <c r="P14707" s="50"/>
    </row>
    <row r="14708" spans="1:16">
      <c r="A14708" s="50"/>
      <c r="C14708" s="50"/>
      <c r="D14708" s="50"/>
      <c r="E14708" s="56"/>
      <c r="F14708" s="50"/>
      <c r="L14708" s="50"/>
      <c r="N14708" s="50"/>
      <c r="O14708" s="50"/>
      <c r="P14708" s="50"/>
    </row>
    <row r="14709" spans="1:16">
      <c r="A14709" s="50"/>
      <c r="C14709" s="50"/>
      <c r="D14709" s="50"/>
      <c r="E14709" s="56"/>
      <c r="F14709" s="50"/>
      <c r="L14709" s="50"/>
      <c r="N14709" s="50"/>
      <c r="O14709" s="50"/>
      <c r="P14709" s="50"/>
    </row>
    <row r="14710" spans="1:16">
      <c r="A14710" s="50"/>
      <c r="C14710" s="50"/>
      <c r="D14710" s="50"/>
      <c r="E14710" s="56"/>
      <c r="F14710" s="50"/>
      <c r="L14710" s="50"/>
      <c r="N14710" s="50"/>
      <c r="O14710" s="50"/>
      <c r="P14710" s="50"/>
    </row>
    <row r="14711" spans="1:16">
      <c r="A14711" s="50"/>
      <c r="C14711" s="50"/>
      <c r="D14711" s="50"/>
      <c r="E14711" s="56"/>
      <c r="F14711" s="50"/>
      <c r="L14711" s="50"/>
      <c r="N14711" s="50"/>
      <c r="O14711" s="50"/>
      <c r="P14711" s="50"/>
    </row>
    <row r="14712" spans="1:16">
      <c r="A14712" s="50"/>
      <c r="C14712" s="50"/>
      <c r="D14712" s="50"/>
      <c r="E14712" s="56"/>
      <c r="F14712" s="50"/>
      <c r="L14712" s="50"/>
      <c r="N14712" s="50"/>
      <c r="O14712" s="50"/>
      <c r="P14712" s="50"/>
    </row>
    <row r="14713" spans="1:16">
      <c r="A14713" s="50"/>
      <c r="C14713" s="50"/>
      <c r="D14713" s="50"/>
      <c r="E14713" s="56"/>
      <c r="F14713" s="50"/>
      <c r="L14713" s="50"/>
      <c r="N14713" s="50"/>
      <c r="O14713" s="50"/>
      <c r="P14713" s="50"/>
    </row>
    <row r="14714" spans="1:16">
      <c r="A14714" s="50"/>
      <c r="C14714" s="50"/>
      <c r="D14714" s="50"/>
      <c r="E14714" s="56"/>
      <c r="F14714" s="50"/>
      <c r="L14714" s="50"/>
      <c r="N14714" s="50"/>
      <c r="O14714" s="50"/>
      <c r="P14714" s="50"/>
    </row>
    <row r="14715" spans="1:16">
      <c r="A14715" s="50"/>
      <c r="C14715" s="50"/>
      <c r="D14715" s="50"/>
      <c r="E14715" s="56"/>
      <c r="F14715" s="50"/>
      <c r="L14715" s="50"/>
      <c r="N14715" s="50"/>
      <c r="O14715" s="50"/>
      <c r="P14715" s="50"/>
    </row>
    <row r="14716" spans="1:16">
      <c r="A14716" s="50"/>
      <c r="C14716" s="50"/>
      <c r="D14716" s="50"/>
      <c r="E14716" s="56"/>
      <c r="F14716" s="50"/>
      <c r="L14716" s="50"/>
      <c r="N14716" s="50"/>
      <c r="O14716" s="50"/>
      <c r="P14716" s="50"/>
    </row>
    <row r="14717" spans="1:16">
      <c r="A14717" s="50"/>
      <c r="C14717" s="50"/>
      <c r="D14717" s="50"/>
      <c r="E14717" s="56"/>
      <c r="F14717" s="50"/>
      <c r="L14717" s="50"/>
      <c r="N14717" s="50"/>
      <c r="O14717" s="50"/>
      <c r="P14717" s="50"/>
    </row>
    <row r="14718" spans="1:16">
      <c r="A14718" s="50"/>
      <c r="C14718" s="50"/>
      <c r="D14718" s="50"/>
      <c r="E14718" s="56"/>
      <c r="F14718" s="50"/>
      <c r="L14718" s="50"/>
      <c r="N14718" s="50"/>
      <c r="O14718" s="50"/>
      <c r="P14718" s="50"/>
    </row>
    <row r="14719" spans="1:16">
      <c r="A14719" s="50"/>
      <c r="C14719" s="50"/>
      <c r="D14719" s="50"/>
      <c r="E14719" s="56"/>
      <c r="F14719" s="50"/>
      <c r="L14719" s="50"/>
      <c r="N14719" s="50"/>
      <c r="O14719" s="50"/>
      <c r="P14719" s="50"/>
    </row>
    <row r="14720" spans="1:16">
      <c r="A14720" s="50"/>
      <c r="C14720" s="50"/>
      <c r="D14720" s="50"/>
      <c r="E14720" s="56"/>
      <c r="F14720" s="50"/>
      <c r="L14720" s="50"/>
      <c r="N14720" s="50"/>
      <c r="O14720" s="50"/>
      <c r="P14720" s="50"/>
    </row>
    <row r="14721" spans="1:16">
      <c r="A14721" s="50"/>
      <c r="C14721" s="50"/>
      <c r="D14721" s="50"/>
      <c r="E14721" s="56"/>
      <c r="F14721" s="50"/>
      <c r="L14721" s="50"/>
      <c r="N14721" s="50"/>
      <c r="O14721" s="50"/>
      <c r="P14721" s="50"/>
    </row>
    <row r="14722" spans="1:16">
      <c r="A14722" s="50"/>
      <c r="C14722" s="50"/>
      <c r="D14722" s="50"/>
      <c r="E14722" s="56"/>
      <c r="F14722" s="50"/>
      <c r="L14722" s="50"/>
      <c r="N14722" s="50"/>
      <c r="O14722" s="50"/>
      <c r="P14722" s="50"/>
    </row>
    <row r="14723" spans="1:16">
      <c r="A14723" s="50"/>
      <c r="C14723" s="50"/>
      <c r="D14723" s="50"/>
      <c r="E14723" s="56"/>
      <c r="F14723" s="50"/>
      <c r="L14723" s="50"/>
      <c r="N14723" s="50"/>
      <c r="O14723" s="50"/>
      <c r="P14723" s="50"/>
    </row>
    <row r="14724" spans="1:16">
      <c r="A14724" s="50"/>
      <c r="C14724" s="50"/>
      <c r="D14724" s="50"/>
      <c r="E14724" s="56"/>
      <c r="F14724" s="50"/>
      <c r="L14724" s="50"/>
      <c r="N14724" s="50"/>
      <c r="O14724" s="50"/>
      <c r="P14724" s="50"/>
    </row>
    <row r="14725" spans="1:16">
      <c r="A14725" s="50"/>
      <c r="C14725" s="50"/>
      <c r="D14725" s="50"/>
      <c r="E14725" s="56"/>
      <c r="F14725" s="50"/>
      <c r="L14725" s="50"/>
      <c r="N14725" s="50"/>
      <c r="O14725" s="50"/>
      <c r="P14725" s="50"/>
    </row>
    <row r="14726" spans="1:16">
      <c r="A14726" s="50"/>
      <c r="C14726" s="50"/>
      <c r="D14726" s="50"/>
      <c r="E14726" s="56"/>
      <c r="F14726" s="50"/>
      <c r="L14726" s="50"/>
      <c r="N14726" s="50"/>
      <c r="O14726" s="50"/>
      <c r="P14726" s="50"/>
    </row>
    <row r="14727" spans="1:16">
      <c r="A14727" s="50"/>
      <c r="C14727" s="50"/>
      <c r="D14727" s="50"/>
      <c r="E14727" s="56"/>
      <c r="F14727" s="50"/>
      <c r="L14727" s="50"/>
      <c r="N14727" s="50"/>
      <c r="O14727" s="50"/>
      <c r="P14727" s="50"/>
    </row>
    <row r="14728" spans="1:16">
      <c r="A14728" s="50"/>
      <c r="C14728" s="50"/>
      <c r="D14728" s="50"/>
      <c r="E14728" s="56"/>
      <c r="F14728" s="50"/>
      <c r="L14728" s="50"/>
      <c r="N14728" s="50"/>
      <c r="O14728" s="50"/>
      <c r="P14728" s="50"/>
    </row>
    <row r="14729" spans="1:16">
      <c r="A14729" s="50"/>
      <c r="C14729" s="50"/>
      <c r="D14729" s="50"/>
      <c r="E14729" s="56"/>
      <c r="F14729" s="50"/>
      <c r="L14729" s="50"/>
      <c r="N14729" s="50"/>
      <c r="O14729" s="50"/>
      <c r="P14729" s="50"/>
    </row>
    <row r="14730" spans="1:16">
      <c r="A14730" s="50"/>
      <c r="C14730" s="50"/>
      <c r="D14730" s="50"/>
      <c r="E14730" s="56"/>
      <c r="F14730" s="50"/>
      <c r="L14730" s="50"/>
      <c r="N14730" s="50"/>
      <c r="O14730" s="50"/>
      <c r="P14730" s="50"/>
    </row>
    <row r="14731" spans="1:16">
      <c r="A14731" s="50"/>
      <c r="C14731" s="50"/>
      <c r="D14731" s="50"/>
      <c r="E14731" s="56"/>
      <c r="F14731" s="50"/>
      <c r="L14731" s="50"/>
      <c r="N14731" s="50"/>
      <c r="O14731" s="50"/>
      <c r="P14731" s="50"/>
    </row>
    <row r="14732" spans="1:16">
      <c r="A14732" s="50"/>
      <c r="C14732" s="50"/>
      <c r="D14732" s="50"/>
      <c r="E14732" s="56"/>
      <c r="F14732" s="50"/>
      <c r="L14732" s="50"/>
      <c r="N14732" s="50"/>
      <c r="O14732" s="50"/>
      <c r="P14732" s="50"/>
    </row>
    <row r="14733" spans="1:16">
      <c r="A14733" s="50"/>
      <c r="C14733" s="50"/>
      <c r="D14733" s="50"/>
      <c r="E14733" s="56"/>
      <c r="F14733" s="50"/>
      <c r="L14733" s="50"/>
      <c r="N14733" s="50"/>
      <c r="O14733" s="50"/>
      <c r="P14733" s="50"/>
    </row>
    <row r="14734" spans="1:16">
      <c r="A14734" s="50"/>
      <c r="C14734" s="50"/>
      <c r="D14734" s="50"/>
      <c r="E14734" s="56"/>
      <c r="F14734" s="50"/>
      <c r="L14734" s="50"/>
      <c r="N14734" s="50"/>
      <c r="O14734" s="50"/>
      <c r="P14734" s="50"/>
    </row>
    <row r="14735" spans="1:16">
      <c r="A14735" s="50"/>
      <c r="C14735" s="50"/>
      <c r="D14735" s="50"/>
      <c r="E14735" s="56"/>
      <c r="F14735" s="50"/>
      <c r="L14735" s="50"/>
      <c r="N14735" s="50"/>
      <c r="O14735" s="50"/>
      <c r="P14735" s="50"/>
    </row>
    <row r="14736" spans="1:16">
      <c r="A14736" s="50"/>
      <c r="C14736" s="50"/>
      <c r="D14736" s="50"/>
      <c r="E14736" s="56"/>
      <c r="F14736" s="50"/>
      <c r="L14736" s="50"/>
      <c r="N14736" s="50"/>
      <c r="O14736" s="50"/>
      <c r="P14736" s="50"/>
    </row>
    <row r="14737" spans="1:16">
      <c r="A14737" s="50"/>
      <c r="C14737" s="50"/>
      <c r="D14737" s="50"/>
      <c r="E14737" s="56"/>
      <c r="F14737" s="50"/>
      <c r="L14737" s="50"/>
      <c r="N14737" s="50"/>
      <c r="O14737" s="50"/>
      <c r="P14737" s="50"/>
    </row>
    <row r="14738" spans="1:16">
      <c r="A14738" s="50"/>
      <c r="C14738" s="50"/>
      <c r="D14738" s="50"/>
      <c r="E14738" s="56"/>
      <c r="F14738" s="50"/>
      <c r="L14738" s="50"/>
      <c r="N14738" s="50"/>
      <c r="O14738" s="50"/>
      <c r="P14738" s="50"/>
    </row>
    <row r="14739" spans="1:16">
      <c r="A14739" s="50"/>
      <c r="C14739" s="50"/>
      <c r="D14739" s="50"/>
      <c r="E14739" s="56"/>
      <c r="F14739" s="50"/>
      <c r="L14739" s="50"/>
      <c r="N14739" s="50"/>
      <c r="O14739" s="50"/>
      <c r="P14739" s="50"/>
    </row>
    <row r="14740" spans="1:16">
      <c r="A14740" s="50"/>
      <c r="C14740" s="50"/>
      <c r="D14740" s="50"/>
      <c r="E14740" s="56"/>
      <c r="F14740" s="50"/>
      <c r="L14740" s="50"/>
      <c r="N14740" s="50"/>
      <c r="O14740" s="50"/>
      <c r="P14740" s="50"/>
    </row>
    <row r="14741" spans="1:16">
      <c r="A14741" s="50"/>
      <c r="C14741" s="50"/>
      <c r="D14741" s="50"/>
      <c r="E14741" s="56"/>
      <c r="F14741" s="50"/>
      <c r="L14741" s="50"/>
      <c r="N14741" s="50"/>
      <c r="O14741" s="50"/>
      <c r="P14741" s="50"/>
    </row>
    <row r="14742" spans="1:16">
      <c r="A14742" s="50"/>
      <c r="C14742" s="50"/>
      <c r="D14742" s="50"/>
      <c r="E14742" s="56"/>
      <c r="F14742" s="50"/>
      <c r="L14742" s="50"/>
      <c r="N14742" s="50"/>
      <c r="O14742" s="50"/>
      <c r="P14742" s="50"/>
    </row>
    <row r="14743" spans="1:16">
      <c r="A14743" s="50"/>
      <c r="C14743" s="50"/>
      <c r="D14743" s="50"/>
      <c r="E14743" s="56"/>
      <c r="F14743" s="50"/>
      <c r="L14743" s="50"/>
      <c r="N14743" s="50"/>
      <c r="O14743" s="50"/>
      <c r="P14743" s="50"/>
    </row>
    <row r="14744" spans="1:16">
      <c r="A14744" s="50"/>
      <c r="C14744" s="50"/>
      <c r="D14744" s="50"/>
      <c r="E14744" s="56"/>
      <c r="F14744" s="50"/>
      <c r="L14744" s="50"/>
      <c r="N14744" s="50"/>
      <c r="O14744" s="50"/>
      <c r="P14744" s="50"/>
    </row>
    <row r="14745" spans="1:16">
      <c r="A14745" s="50"/>
      <c r="C14745" s="50"/>
      <c r="D14745" s="50"/>
      <c r="E14745" s="56"/>
      <c r="F14745" s="50"/>
      <c r="L14745" s="50"/>
      <c r="N14745" s="50"/>
      <c r="O14745" s="50"/>
      <c r="P14745" s="50"/>
    </row>
    <row r="14746" spans="1:16">
      <c r="A14746" s="50"/>
      <c r="C14746" s="50"/>
      <c r="D14746" s="50"/>
      <c r="E14746" s="56"/>
      <c r="F14746" s="50"/>
      <c r="L14746" s="50"/>
      <c r="N14746" s="50"/>
      <c r="O14746" s="50"/>
      <c r="P14746" s="50"/>
    </row>
    <row r="14747" spans="1:16">
      <c r="A14747" s="50"/>
      <c r="C14747" s="50"/>
      <c r="D14747" s="50"/>
      <c r="E14747" s="56"/>
      <c r="F14747" s="50"/>
      <c r="L14747" s="50"/>
      <c r="N14747" s="50"/>
      <c r="O14747" s="50"/>
      <c r="P14747" s="50"/>
    </row>
    <row r="14748" spans="1:16">
      <c r="A14748" s="50"/>
      <c r="C14748" s="50"/>
      <c r="D14748" s="50"/>
      <c r="E14748" s="56"/>
      <c r="F14748" s="50"/>
      <c r="L14748" s="50"/>
      <c r="N14748" s="50"/>
      <c r="O14748" s="50"/>
      <c r="P14748" s="50"/>
    </row>
    <row r="14749" spans="1:16">
      <c r="A14749" s="50"/>
      <c r="C14749" s="50"/>
      <c r="D14749" s="50"/>
      <c r="E14749" s="56"/>
      <c r="F14749" s="50"/>
      <c r="L14749" s="50"/>
      <c r="N14749" s="50"/>
      <c r="O14749" s="50"/>
      <c r="P14749" s="50"/>
    </row>
    <row r="14750" spans="1:16">
      <c r="A14750" s="50"/>
      <c r="C14750" s="50"/>
      <c r="D14750" s="50"/>
      <c r="E14750" s="56"/>
      <c r="F14750" s="50"/>
      <c r="L14750" s="50"/>
      <c r="N14750" s="50"/>
      <c r="O14750" s="50"/>
      <c r="P14750" s="50"/>
    </row>
    <row r="14751" spans="1:16">
      <c r="A14751" s="50"/>
      <c r="C14751" s="50"/>
      <c r="D14751" s="50"/>
      <c r="E14751" s="56"/>
      <c r="F14751" s="50"/>
      <c r="L14751" s="50"/>
      <c r="N14751" s="50"/>
      <c r="O14751" s="50"/>
      <c r="P14751" s="50"/>
    </row>
    <row r="14752" spans="1:16">
      <c r="A14752" s="50"/>
      <c r="C14752" s="50"/>
      <c r="D14752" s="50"/>
      <c r="E14752" s="56"/>
      <c r="F14752" s="50"/>
      <c r="L14752" s="50"/>
      <c r="N14752" s="50"/>
      <c r="O14752" s="50"/>
      <c r="P14752" s="50"/>
    </row>
    <row r="14753" spans="1:16">
      <c r="A14753" s="50"/>
      <c r="C14753" s="50"/>
      <c r="D14753" s="50"/>
      <c r="E14753" s="56"/>
      <c r="F14753" s="50"/>
      <c r="L14753" s="50"/>
      <c r="N14753" s="50"/>
      <c r="O14753" s="50"/>
      <c r="P14753" s="50"/>
    </row>
    <row r="14754" spans="1:16">
      <c r="A14754" s="50"/>
      <c r="C14754" s="50"/>
      <c r="D14754" s="50"/>
      <c r="E14754" s="56"/>
      <c r="F14754" s="50"/>
      <c r="L14754" s="50"/>
      <c r="N14754" s="50"/>
      <c r="O14754" s="50"/>
      <c r="P14754" s="50"/>
    </row>
    <row r="14755" spans="1:16">
      <c r="A14755" s="50"/>
      <c r="C14755" s="50"/>
      <c r="D14755" s="50"/>
      <c r="E14755" s="56"/>
      <c r="F14755" s="50"/>
      <c r="L14755" s="50"/>
      <c r="N14755" s="50"/>
      <c r="O14755" s="50"/>
      <c r="P14755" s="50"/>
    </row>
    <row r="14756" spans="1:16">
      <c r="A14756" s="50"/>
      <c r="C14756" s="50"/>
      <c r="D14756" s="50"/>
      <c r="E14756" s="56"/>
      <c r="F14756" s="50"/>
      <c r="L14756" s="50"/>
      <c r="N14756" s="50"/>
      <c r="O14756" s="50"/>
      <c r="P14756" s="50"/>
    </row>
    <row r="14757" spans="1:16">
      <c r="A14757" s="50"/>
      <c r="C14757" s="50"/>
      <c r="D14757" s="50"/>
      <c r="E14757" s="56"/>
      <c r="F14757" s="50"/>
      <c r="L14757" s="50"/>
      <c r="N14757" s="50"/>
      <c r="O14757" s="50"/>
      <c r="P14757" s="50"/>
    </row>
    <row r="14758" spans="1:16">
      <c r="A14758" s="50"/>
      <c r="C14758" s="50"/>
      <c r="D14758" s="50"/>
      <c r="E14758" s="56"/>
      <c r="F14758" s="50"/>
      <c r="L14758" s="50"/>
      <c r="N14758" s="50"/>
      <c r="O14758" s="50"/>
      <c r="P14758" s="50"/>
    </row>
    <row r="14759" spans="1:16">
      <c r="A14759" s="50"/>
      <c r="C14759" s="50"/>
      <c r="D14759" s="50"/>
      <c r="E14759" s="56"/>
      <c r="F14759" s="50"/>
      <c r="L14759" s="50"/>
      <c r="N14759" s="50"/>
      <c r="O14759" s="50"/>
      <c r="P14759" s="50"/>
    </row>
    <row r="14760" spans="1:16">
      <c r="A14760" s="50"/>
      <c r="C14760" s="50"/>
      <c r="D14760" s="50"/>
      <c r="E14760" s="56"/>
      <c r="F14760" s="50"/>
      <c r="L14760" s="50"/>
      <c r="N14760" s="50"/>
      <c r="O14760" s="50"/>
      <c r="P14760" s="50"/>
    </row>
    <row r="14761" spans="1:16">
      <c r="A14761" s="50"/>
      <c r="C14761" s="50"/>
      <c r="D14761" s="50"/>
      <c r="E14761" s="56"/>
      <c r="F14761" s="50"/>
      <c r="L14761" s="50"/>
      <c r="N14761" s="50"/>
      <c r="O14761" s="50"/>
      <c r="P14761" s="50"/>
    </row>
    <row r="14762" spans="1:16">
      <c r="A14762" s="50"/>
      <c r="C14762" s="50"/>
      <c r="D14762" s="50"/>
      <c r="E14762" s="56"/>
      <c r="F14762" s="50"/>
      <c r="L14762" s="50"/>
      <c r="N14762" s="50"/>
      <c r="O14762" s="50"/>
      <c r="P14762" s="50"/>
    </row>
    <row r="14763" spans="1:16">
      <c r="A14763" s="50"/>
      <c r="C14763" s="50"/>
      <c r="D14763" s="50"/>
      <c r="E14763" s="56"/>
      <c r="F14763" s="50"/>
      <c r="L14763" s="50"/>
      <c r="N14763" s="50"/>
      <c r="O14763" s="50"/>
      <c r="P14763" s="50"/>
    </row>
    <row r="14764" spans="1:16">
      <c r="A14764" s="50"/>
      <c r="C14764" s="50"/>
      <c r="D14764" s="50"/>
      <c r="E14764" s="56"/>
      <c r="F14764" s="50"/>
      <c r="L14764" s="50"/>
      <c r="N14764" s="50"/>
      <c r="O14764" s="50"/>
      <c r="P14764" s="50"/>
    </row>
    <row r="14765" spans="1:16">
      <c r="A14765" s="50"/>
      <c r="C14765" s="50"/>
      <c r="D14765" s="50"/>
      <c r="E14765" s="56"/>
      <c r="F14765" s="50"/>
      <c r="L14765" s="50"/>
      <c r="N14765" s="50"/>
      <c r="O14765" s="50"/>
      <c r="P14765" s="50"/>
    </row>
    <row r="14766" spans="1:16">
      <c r="A14766" s="50"/>
      <c r="C14766" s="50"/>
      <c r="D14766" s="50"/>
      <c r="E14766" s="56"/>
      <c r="F14766" s="50"/>
      <c r="L14766" s="50"/>
      <c r="N14766" s="50"/>
      <c r="O14766" s="50"/>
      <c r="P14766" s="50"/>
    </row>
    <row r="14767" spans="1:16">
      <c r="A14767" s="50"/>
      <c r="C14767" s="50"/>
      <c r="D14767" s="50"/>
      <c r="E14767" s="56"/>
      <c r="F14767" s="50"/>
      <c r="L14767" s="50"/>
      <c r="N14767" s="50"/>
      <c r="O14767" s="50"/>
      <c r="P14767" s="50"/>
    </row>
    <row r="14768" spans="1:16">
      <c r="A14768" s="50"/>
      <c r="C14768" s="50"/>
      <c r="D14768" s="50"/>
      <c r="E14768" s="56"/>
      <c r="F14768" s="50"/>
      <c r="L14768" s="50"/>
      <c r="N14768" s="50"/>
      <c r="O14768" s="50"/>
      <c r="P14768" s="50"/>
    </row>
    <row r="14769" spans="1:16">
      <c r="A14769" s="50"/>
      <c r="C14769" s="50"/>
      <c r="D14769" s="50"/>
      <c r="E14769" s="56"/>
      <c r="F14769" s="50"/>
      <c r="L14769" s="50"/>
      <c r="N14769" s="50"/>
      <c r="O14769" s="50"/>
      <c r="P14769" s="50"/>
    </row>
    <row r="14770" spans="1:16">
      <c r="A14770" s="50"/>
      <c r="C14770" s="50"/>
      <c r="D14770" s="50"/>
      <c r="E14770" s="56"/>
      <c r="F14770" s="50"/>
      <c r="L14770" s="50"/>
      <c r="N14770" s="50"/>
      <c r="O14770" s="50"/>
      <c r="P14770" s="50"/>
    </row>
    <row r="14771" spans="1:16">
      <c r="A14771" s="50"/>
      <c r="C14771" s="50"/>
      <c r="D14771" s="50"/>
      <c r="E14771" s="56"/>
      <c r="F14771" s="50"/>
      <c r="L14771" s="50"/>
      <c r="N14771" s="50"/>
      <c r="O14771" s="50"/>
      <c r="P14771" s="50"/>
    </row>
    <row r="14772" spans="1:16">
      <c r="A14772" s="50"/>
      <c r="C14772" s="50"/>
      <c r="D14772" s="50"/>
      <c r="E14772" s="56"/>
      <c r="F14772" s="50"/>
      <c r="L14772" s="50"/>
      <c r="N14772" s="50"/>
      <c r="O14772" s="50"/>
      <c r="P14772" s="50"/>
    </row>
    <row r="14773" spans="1:16">
      <c r="A14773" s="50"/>
      <c r="C14773" s="50"/>
      <c r="D14773" s="50"/>
      <c r="E14773" s="56"/>
      <c r="F14773" s="50"/>
      <c r="L14773" s="50"/>
      <c r="N14773" s="50"/>
      <c r="O14773" s="50"/>
      <c r="P14773" s="50"/>
    </row>
    <row r="14774" spans="1:16">
      <c r="A14774" s="50"/>
      <c r="C14774" s="50"/>
      <c r="D14774" s="50"/>
      <c r="E14774" s="56"/>
      <c r="F14774" s="50"/>
      <c r="L14774" s="50"/>
      <c r="N14774" s="50"/>
      <c r="O14774" s="50"/>
      <c r="P14774" s="50"/>
    </row>
    <row r="14775" spans="1:16">
      <c r="A14775" s="50"/>
      <c r="C14775" s="50"/>
      <c r="D14775" s="50"/>
      <c r="E14775" s="56"/>
      <c r="F14775" s="50"/>
      <c r="L14775" s="50"/>
      <c r="N14775" s="50"/>
      <c r="O14775" s="50"/>
      <c r="P14775" s="50"/>
    </row>
    <row r="14776" spans="1:16">
      <c r="A14776" s="50"/>
      <c r="C14776" s="50"/>
      <c r="D14776" s="50"/>
      <c r="E14776" s="56"/>
      <c r="F14776" s="50"/>
      <c r="L14776" s="50"/>
      <c r="N14776" s="50"/>
      <c r="O14776" s="50"/>
      <c r="P14776" s="50"/>
    </row>
    <row r="14777" spans="1:16">
      <c r="A14777" s="50"/>
      <c r="C14777" s="50"/>
      <c r="D14777" s="50"/>
      <c r="E14777" s="56"/>
      <c r="F14777" s="50"/>
      <c r="L14777" s="50"/>
      <c r="N14777" s="50"/>
      <c r="O14777" s="50"/>
      <c r="P14777" s="50"/>
    </row>
    <row r="14778" spans="1:16">
      <c r="A14778" s="50"/>
      <c r="C14778" s="50"/>
      <c r="D14778" s="50"/>
      <c r="E14778" s="56"/>
      <c r="F14778" s="50"/>
      <c r="L14778" s="50"/>
      <c r="N14778" s="50"/>
      <c r="O14778" s="50"/>
      <c r="P14778" s="50"/>
    </row>
    <row r="14779" spans="1:16">
      <c r="A14779" s="50"/>
      <c r="C14779" s="50"/>
      <c r="D14779" s="50"/>
      <c r="E14779" s="56"/>
      <c r="F14779" s="50"/>
      <c r="L14779" s="50"/>
      <c r="N14779" s="50"/>
      <c r="O14779" s="50"/>
      <c r="P14779" s="50"/>
    </row>
    <row r="14780" spans="1:16">
      <c r="A14780" s="50"/>
      <c r="C14780" s="50"/>
      <c r="D14780" s="50"/>
      <c r="E14780" s="56"/>
      <c r="F14780" s="50"/>
      <c r="L14780" s="50"/>
      <c r="N14780" s="50"/>
      <c r="O14780" s="50"/>
      <c r="P14780" s="50"/>
    </row>
    <row r="14781" spans="1:16">
      <c r="A14781" s="50"/>
      <c r="C14781" s="50"/>
      <c r="D14781" s="50"/>
      <c r="E14781" s="56"/>
      <c r="F14781" s="50"/>
      <c r="L14781" s="50"/>
      <c r="N14781" s="50"/>
      <c r="O14781" s="50"/>
      <c r="P14781" s="50"/>
    </row>
    <row r="14782" spans="1:16">
      <c r="A14782" s="50"/>
      <c r="C14782" s="50"/>
      <c r="D14782" s="50"/>
      <c r="E14782" s="56"/>
      <c r="F14782" s="50"/>
      <c r="L14782" s="50"/>
      <c r="N14782" s="50"/>
      <c r="O14782" s="50"/>
      <c r="P14782" s="50"/>
    </row>
    <row r="14783" spans="1:16">
      <c r="A14783" s="50"/>
      <c r="C14783" s="50"/>
      <c r="D14783" s="50"/>
      <c r="E14783" s="56"/>
      <c r="F14783" s="50"/>
      <c r="L14783" s="50"/>
      <c r="N14783" s="50"/>
      <c r="O14783" s="50"/>
      <c r="P14783" s="50"/>
    </row>
    <row r="14784" spans="1:16">
      <c r="A14784" s="50"/>
      <c r="C14784" s="50"/>
      <c r="D14784" s="50"/>
      <c r="E14784" s="56"/>
      <c r="F14784" s="50"/>
      <c r="L14784" s="50"/>
      <c r="N14784" s="50"/>
      <c r="O14784" s="50"/>
      <c r="P14784" s="50"/>
    </row>
    <row r="14785" spans="1:16">
      <c r="A14785" s="50"/>
      <c r="C14785" s="50"/>
      <c r="D14785" s="50"/>
      <c r="E14785" s="56"/>
      <c r="F14785" s="50"/>
      <c r="L14785" s="50"/>
      <c r="N14785" s="50"/>
      <c r="O14785" s="50"/>
      <c r="P14785" s="50"/>
    </row>
    <row r="14786" spans="1:16">
      <c r="A14786" s="50"/>
      <c r="C14786" s="50"/>
      <c r="D14786" s="50"/>
      <c r="E14786" s="56"/>
      <c r="F14786" s="50"/>
      <c r="L14786" s="50"/>
      <c r="N14786" s="50"/>
      <c r="O14786" s="50"/>
      <c r="P14786" s="50"/>
    </row>
    <row r="14787" spans="1:16">
      <c r="A14787" s="50"/>
      <c r="C14787" s="50"/>
      <c r="D14787" s="50"/>
      <c r="E14787" s="56"/>
      <c r="F14787" s="50"/>
      <c r="L14787" s="50"/>
      <c r="N14787" s="50"/>
      <c r="O14787" s="50"/>
      <c r="P14787" s="50"/>
    </row>
    <row r="14788" spans="1:16">
      <c r="A14788" s="50"/>
      <c r="C14788" s="50"/>
      <c r="D14788" s="50"/>
      <c r="E14788" s="56"/>
      <c r="F14788" s="50"/>
      <c r="L14788" s="50"/>
      <c r="N14788" s="50"/>
      <c r="O14788" s="50"/>
      <c r="P14788" s="50"/>
    </row>
    <row r="14789" spans="1:16">
      <c r="A14789" s="50"/>
      <c r="C14789" s="50"/>
      <c r="D14789" s="50"/>
      <c r="E14789" s="56"/>
      <c r="F14789" s="50"/>
      <c r="L14789" s="50"/>
      <c r="N14789" s="50"/>
      <c r="O14789" s="50"/>
      <c r="P14789" s="50"/>
    </row>
    <row r="14790" spans="1:16">
      <c r="A14790" s="50"/>
      <c r="C14790" s="50"/>
      <c r="D14790" s="50"/>
      <c r="E14790" s="56"/>
      <c r="F14790" s="50"/>
      <c r="L14790" s="50"/>
      <c r="N14790" s="50"/>
      <c r="O14790" s="50"/>
      <c r="P14790" s="50"/>
    </row>
    <row r="14791" spans="1:16">
      <c r="A14791" s="50"/>
      <c r="C14791" s="50"/>
      <c r="D14791" s="50"/>
      <c r="E14791" s="56"/>
      <c r="F14791" s="50"/>
      <c r="L14791" s="50"/>
      <c r="N14791" s="50"/>
      <c r="O14791" s="50"/>
      <c r="P14791" s="50"/>
    </row>
    <row r="14792" spans="1:16">
      <c r="A14792" s="50"/>
      <c r="C14792" s="50"/>
      <c r="D14792" s="50"/>
      <c r="E14792" s="56"/>
      <c r="F14792" s="50"/>
      <c r="L14792" s="50"/>
      <c r="N14792" s="50"/>
      <c r="O14792" s="50"/>
      <c r="P14792" s="50"/>
    </row>
    <row r="14793" spans="1:16">
      <c r="A14793" s="50"/>
      <c r="C14793" s="50"/>
      <c r="D14793" s="50"/>
      <c r="E14793" s="56"/>
      <c r="F14793" s="50"/>
      <c r="L14793" s="50"/>
      <c r="N14793" s="50"/>
      <c r="O14793" s="50"/>
      <c r="P14793" s="50"/>
    </row>
    <row r="14794" spans="1:16">
      <c r="A14794" s="50"/>
      <c r="C14794" s="50"/>
      <c r="D14794" s="50"/>
      <c r="E14794" s="56"/>
      <c r="F14794" s="50"/>
      <c r="L14794" s="50"/>
      <c r="N14794" s="50"/>
      <c r="O14794" s="50"/>
      <c r="P14794" s="50"/>
    </row>
    <row r="14795" spans="1:16">
      <c r="A14795" s="50"/>
      <c r="C14795" s="50"/>
      <c r="D14795" s="50"/>
      <c r="E14795" s="56"/>
      <c r="F14795" s="50"/>
      <c r="L14795" s="50"/>
      <c r="N14795" s="50"/>
      <c r="O14795" s="50"/>
      <c r="P14795" s="50"/>
    </row>
    <row r="14796" spans="1:16">
      <c r="A14796" s="50"/>
      <c r="C14796" s="50"/>
      <c r="D14796" s="50"/>
      <c r="E14796" s="56"/>
      <c r="F14796" s="50"/>
      <c r="L14796" s="50"/>
      <c r="N14796" s="50"/>
      <c r="O14796" s="50"/>
      <c r="P14796" s="50"/>
    </row>
    <row r="14797" spans="1:16">
      <c r="A14797" s="50"/>
      <c r="C14797" s="50"/>
      <c r="D14797" s="50"/>
      <c r="E14797" s="56"/>
      <c r="F14797" s="50"/>
      <c r="L14797" s="50"/>
      <c r="N14797" s="50"/>
      <c r="O14797" s="50"/>
      <c r="P14797" s="50"/>
    </row>
    <row r="14798" spans="1:16">
      <c r="A14798" s="50"/>
      <c r="C14798" s="50"/>
      <c r="D14798" s="50"/>
      <c r="E14798" s="56"/>
      <c r="F14798" s="50"/>
      <c r="L14798" s="50"/>
      <c r="N14798" s="50"/>
      <c r="O14798" s="50"/>
      <c r="P14798" s="50"/>
    </row>
    <row r="14799" spans="1:16">
      <c r="A14799" s="50"/>
      <c r="C14799" s="50"/>
      <c r="D14799" s="50"/>
      <c r="E14799" s="56"/>
      <c r="F14799" s="50"/>
      <c r="L14799" s="50"/>
      <c r="N14799" s="50"/>
      <c r="O14799" s="50"/>
      <c r="P14799" s="50"/>
    </row>
    <row r="14800" spans="1:16">
      <c r="A14800" s="50"/>
      <c r="C14800" s="50"/>
      <c r="D14800" s="50"/>
      <c r="E14800" s="56"/>
      <c r="F14800" s="50"/>
      <c r="L14800" s="50"/>
      <c r="N14800" s="50"/>
      <c r="O14800" s="50"/>
      <c r="P14800" s="50"/>
    </row>
    <row r="14801" spans="1:16">
      <c r="A14801" s="50"/>
      <c r="C14801" s="50"/>
      <c r="D14801" s="50"/>
      <c r="E14801" s="56"/>
      <c r="F14801" s="50"/>
      <c r="L14801" s="50"/>
      <c r="N14801" s="50"/>
      <c r="O14801" s="50"/>
      <c r="P14801" s="50"/>
    </row>
    <row r="14802" spans="1:16">
      <c r="A14802" s="50"/>
      <c r="C14802" s="50"/>
      <c r="D14802" s="50"/>
      <c r="E14802" s="56"/>
      <c r="F14802" s="50"/>
      <c r="L14802" s="50"/>
      <c r="N14802" s="50"/>
      <c r="O14802" s="50"/>
      <c r="P14802" s="50"/>
    </row>
    <row r="14803" spans="1:16">
      <c r="A14803" s="50"/>
      <c r="C14803" s="50"/>
      <c r="D14803" s="50"/>
      <c r="E14803" s="56"/>
      <c r="F14803" s="50"/>
      <c r="L14803" s="50"/>
      <c r="N14803" s="50"/>
      <c r="O14803" s="50"/>
      <c r="P14803" s="50"/>
    </row>
    <row r="14804" spans="1:16">
      <c r="A14804" s="50"/>
      <c r="C14804" s="50"/>
      <c r="D14804" s="50"/>
      <c r="E14804" s="56"/>
      <c r="F14804" s="50"/>
      <c r="L14804" s="50"/>
      <c r="N14804" s="50"/>
      <c r="O14804" s="50"/>
      <c r="P14804" s="50"/>
    </row>
    <row r="14805" spans="1:16">
      <c r="A14805" s="50"/>
      <c r="C14805" s="50"/>
      <c r="D14805" s="50"/>
      <c r="E14805" s="56"/>
      <c r="F14805" s="50"/>
      <c r="L14805" s="50"/>
      <c r="N14805" s="50"/>
      <c r="O14805" s="50"/>
      <c r="P14805" s="50"/>
    </row>
    <row r="14806" spans="1:16">
      <c r="A14806" s="50"/>
      <c r="C14806" s="50"/>
      <c r="D14806" s="50"/>
      <c r="E14806" s="56"/>
      <c r="F14806" s="50"/>
      <c r="L14806" s="50"/>
      <c r="N14806" s="50"/>
      <c r="O14806" s="50"/>
      <c r="P14806" s="50"/>
    </row>
    <row r="14807" spans="1:16">
      <c r="A14807" s="50"/>
      <c r="C14807" s="50"/>
      <c r="D14807" s="50"/>
      <c r="E14807" s="56"/>
      <c r="F14807" s="50"/>
      <c r="L14807" s="50"/>
      <c r="N14807" s="50"/>
      <c r="O14807" s="50"/>
      <c r="P14807" s="50"/>
    </row>
    <row r="14808" spans="1:16">
      <c r="A14808" s="50"/>
      <c r="C14808" s="50"/>
      <c r="D14808" s="50"/>
      <c r="E14808" s="56"/>
      <c r="F14808" s="50"/>
      <c r="L14808" s="50"/>
      <c r="N14808" s="50"/>
      <c r="O14808" s="50"/>
      <c r="P14808" s="50"/>
    </row>
    <row r="14809" spans="1:16">
      <c r="A14809" s="50"/>
      <c r="C14809" s="50"/>
      <c r="D14809" s="50"/>
      <c r="E14809" s="56"/>
      <c r="F14809" s="50"/>
      <c r="L14809" s="50"/>
      <c r="N14809" s="50"/>
      <c r="O14809" s="50"/>
      <c r="P14809" s="50"/>
    </row>
    <row r="14810" spans="1:16">
      <c r="A14810" s="50"/>
      <c r="C14810" s="50"/>
      <c r="D14810" s="50"/>
      <c r="E14810" s="56"/>
      <c r="F14810" s="50"/>
      <c r="L14810" s="50"/>
      <c r="N14810" s="50"/>
      <c r="O14810" s="50"/>
      <c r="P14810" s="50"/>
    </row>
    <row r="14811" spans="1:16">
      <c r="A14811" s="50"/>
      <c r="C14811" s="50"/>
      <c r="D14811" s="50"/>
      <c r="E14811" s="56"/>
      <c r="F14811" s="50"/>
      <c r="L14811" s="50"/>
      <c r="N14811" s="50"/>
      <c r="O14811" s="50"/>
      <c r="P14811" s="50"/>
    </row>
    <row r="14812" spans="1:16">
      <c r="A14812" s="50"/>
      <c r="C14812" s="50"/>
      <c r="D14812" s="50"/>
      <c r="E14812" s="56"/>
      <c r="F14812" s="50"/>
      <c r="L14812" s="50"/>
      <c r="N14812" s="50"/>
      <c r="O14812" s="50"/>
      <c r="P14812" s="50"/>
    </row>
    <row r="14813" spans="1:16">
      <c r="A14813" s="50"/>
      <c r="C14813" s="50"/>
      <c r="D14813" s="50"/>
      <c r="E14813" s="56"/>
      <c r="F14813" s="50"/>
      <c r="L14813" s="50"/>
      <c r="N14813" s="50"/>
      <c r="O14813" s="50"/>
      <c r="P14813" s="50"/>
    </row>
    <row r="14814" spans="1:16">
      <c r="A14814" s="50"/>
      <c r="C14814" s="50"/>
      <c r="D14814" s="50"/>
      <c r="E14814" s="56"/>
      <c r="F14814" s="50"/>
      <c r="L14814" s="50"/>
      <c r="N14814" s="50"/>
      <c r="O14814" s="50"/>
      <c r="P14814" s="50"/>
    </row>
    <row r="14815" spans="1:16">
      <c r="A14815" s="50"/>
      <c r="C14815" s="50"/>
      <c r="D14815" s="50"/>
      <c r="E14815" s="56"/>
      <c r="F14815" s="50"/>
      <c r="L14815" s="50"/>
      <c r="N14815" s="50"/>
      <c r="O14815" s="50"/>
      <c r="P14815" s="50"/>
    </row>
    <row r="14816" spans="1:16">
      <c r="A14816" s="50"/>
      <c r="C14816" s="50"/>
      <c r="D14816" s="50"/>
      <c r="E14816" s="56"/>
      <c r="F14816" s="50"/>
      <c r="L14816" s="50"/>
      <c r="N14816" s="50"/>
      <c r="O14816" s="50"/>
      <c r="P14816" s="50"/>
    </row>
    <row r="14817" spans="1:16">
      <c r="A14817" s="50"/>
      <c r="C14817" s="50"/>
      <c r="D14817" s="50"/>
      <c r="E14817" s="56"/>
      <c r="F14817" s="50"/>
      <c r="L14817" s="50"/>
      <c r="N14817" s="50"/>
      <c r="O14817" s="50"/>
      <c r="P14817" s="50"/>
    </row>
    <row r="14818" spans="1:16">
      <c r="A14818" s="50"/>
      <c r="C14818" s="50"/>
      <c r="D14818" s="50"/>
      <c r="E14818" s="56"/>
      <c r="F14818" s="50"/>
      <c r="L14818" s="50"/>
      <c r="N14818" s="50"/>
      <c r="O14818" s="50"/>
      <c r="P14818" s="50"/>
    </row>
    <row r="14819" spans="1:16">
      <c r="A14819" s="50"/>
      <c r="C14819" s="50"/>
      <c r="D14819" s="50"/>
      <c r="E14819" s="56"/>
      <c r="F14819" s="50"/>
      <c r="L14819" s="50"/>
      <c r="N14819" s="50"/>
      <c r="O14819" s="50"/>
      <c r="P14819" s="50"/>
    </row>
    <row r="14820" spans="1:16">
      <c r="A14820" s="50"/>
      <c r="C14820" s="50"/>
      <c r="D14820" s="50"/>
      <c r="E14820" s="56"/>
      <c r="F14820" s="50"/>
      <c r="L14820" s="50"/>
      <c r="N14820" s="50"/>
      <c r="O14820" s="50"/>
      <c r="P14820" s="50"/>
    </row>
    <row r="14821" spans="1:16">
      <c r="A14821" s="50"/>
      <c r="C14821" s="50"/>
      <c r="D14821" s="50"/>
      <c r="E14821" s="56"/>
      <c r="F14821" s="50"/>
      <c r="L14821" s="50"/>
      <c r="N14821" s="50"/>
      <c r="O14821" s="50"/>
      <c r="P14821" s="50"/>
    </row>
    <row r="14822" spans="1:16">
      <c r="A14822" s="50"/>
      <c r="C14822" s="50"/>
      <c r="D14822" s="50"/>
      <c r="E14822" s="56"/>
      <c r="F14822" s="50"/>
      <c r="L14822" s="50"/>
      <c r="N14822" s="50"/>
      <c r="O14822" s="50"/>
      <c r="P14822" s="50"/>
    </row>
    <row r="14823" spans="1:16">
      <c r="A14823" s="50"/>
      <c r="C14823" s="50"/>
      <c r="D14823" s="50"/>
      <c r="E14823" s="56"/>
      <c r="F14823" s="50"/>
      <c r="L14823" s="50"/>
      <c r="N14823" s="50"/>
      <c r="O14823" s="50"/>
      <c r="P14823" s="50"/>
    </row>
    <row r="14824" spans="1:16">
      <c r="A14824" s="50"/>
      <c r="C14824" s="50"/>
      <c r="D14824" s="50"/>
      <c r="E14824" s="56"/>
      <c r="F14824" s="50"/>
      <c r="L14824" s="50"/>
      <c r="N14824" s="50"/>
      <c r="O14824" s="50"/>
      <c r="P14824" s="50"/>
    </row>
    <row r="14825" spans="1:16">
      <c r="A14825" s="50"/>
      <c r="C14825" s="50"/>
      <c r="D14825" s="50"/>
      <c r="E14825" s="56"/>
      <c r="F14825" s="50"/>
      <c r="L14825" s="50"/>
      <c r="N14825" s="50"/>
      <c r="O14825" s="50"/>
      <c r="P14825" s="50"/>
    </row>
    <row r="14826" spans="1:16">
      <c r="A14826" s="50"/>
      <c r="C14826" s="50"/>
      <c r="D14826" s="50"/>
      <c r="E14826" s="56"/>
      <c r="F14826" s="50"/>
      <c r="L14826" s="50"/>
      <c r="N14826" s="50"/>
      <c r="O14826" s="50"/>
      <c r="P14826" s="50"/>
    </row>
    <row r="14827" spans="1:16">
      <c r="A14827" s="50"/>
      <c r="C14827" s="50"/>
      <c r="D14827" s="50"/>
      <c r="E14827" s="56"/>
      <c r="F14827" s="50"/>
      <c r="L14827" s="50"/>
      <c r="N14827" s="50"/>
      <c r="O14827" s="50"/>
      <c r="P14827" s="50"/>
    </row>
    <row r="14828" spans="1:16">
      <c r="A14828" s="50"/>
      <c r="C14828" s="50"/>
      <c r="D14828" s="50"/>
      <c r="E14828" s="56"/>
      <c r="F14828" s="50"/>
      <c r="L14828" s="50"/>
      <c r="N14828" s="50"/>
      <c r="O14828" s="50"/>
      <c r="P14828" s="50"/>
    </row>
    <row r="14829" spans="1:16">
      <c r="A14829" s="50"/>
      <c r="C14829" s="50"/>
      <c r="D14829" s="50"/>
      <c r="E14829" s="56"/>
      <c r="F14829" s="50"/>
      <c r="L14829" s="50"/>
      <c r="N14829" s="50"/>
      <c r="O14829" s="50"/>
      <c r="P14829" s="50"/>
    </row>
    <row r="14830" spans="1:16">
      <c r="A14830" s="50"/>
      <c r="C14830" s="50"/>
      <c r="D14830" s="50"/>
      <c r="E14830" s="56"/>
      <c r="F14830" s="50"/>
      <c r="L14830" s="50"/>
      <c r="N14830" s="50"/>
      <c r="O14830" s="50"/>
      <c r="P14830" s="50"/>
    </row>
    <row r="14831" spans="1:16">
      <c r="A14831" s="50"/>
      <c r="C14831" s="50"/>
      <c r="D14831" s="50"/>
      <c r="E14831" s="56"/>
      <c r="F14831" s="50"/>
      <c r="L14831" s="50"/>
      <c r="N14831" s="50"/>
      <c r="O14831" s="50"/>
      <c r="P14831" s="50"/>
    </row>
    <row r="14832" spans="1:16">
      <c r="A14832" s="50"/>
      <c r="C14832" s="50"/>
      <c r="D14832" s="50"/>
      <c r="E14832" s="56"/>
      <c r="F14832" s="50"/>
      <c r="L14832" s="50"/>
      <c r="N14832" s="50"/>
      <c r="O14832" s="50"/>
      <c r="P14832" s="50"/>
    </row>
    <row r="14833" spans="1:16">
      <c r="A14833" s="50"/>
      <c r="C14833" s="50"/>
      <c r="D14833" s="50"/>
      <c r="E14833" s="56"/>
      <c r="F14833" s="50"/>
      <c r="L14833" s="50"/>
      <c r="N14833" s="50"/>
      <c r="O14833" s="50"/>
      <c r="P14833" s="50"/>
    </row>
    <row r="14834" spans="1:16">
      <c r="A14834" s="50"/>
      <c r="C14834" s="50"/>
      <c r="D14834" s="50"/>
      <c r="E14834" s="56"/>
      <c r="F14834" s="50"/>
      <c r="L14834" s="50"/>
      <c r="N14834" s="50"/>
      <c r="O14834" s="50"/>
      <c r="P14834" s="50"/>
    </row>
    <row r="14835" spans="1:16">
      <c r="A14835" s="50"/>
      <c r="C14835" s="50"/>
      <c r="D14835" s="50"/>
      <c r="E14835" s="56"/>
      <c r="F14835" s="50"/>
      <c r="L14835" s="50"/>
      <c r="N14835" s="50"/>
      <c r="O14835" s="50"/>
      <c r="P14835" s="50"/>
    </row>
    <row r="14836" spans="1:16">
      <c r="A14836" s="50"/>
      <c r="C14836" s="50"/>
      <c r="D14836" s="50"/>
      <c r="E14836" s="56"/>
      <c r="F14836" s="50"/>
      <c r="L14836" s="50"/>
      <c r="N14836" s="50"/>
      <c r="O14836" s="50"/>
      <c r="P14836" s="50"/>
    </row>
    <row r="14837" spans="1:16">
      <c r="A14837" s="50"/>
      <c r="C14837" s="50"/>
      <c r="D14837" s="50"/>
      <c r="E14837" s="56"/>
      <c r="F14837" s="50"/>
      <c r="L14837" s="50"/>
      <c r="N14837" s="50"/>
      <c r="O14837" s="50"/>
      <c r="P14837" s="50"/>
    </row>
    <row r="14838" spans="1:16">
      <c r="A14838" s="50"/>
      <c r="C14838" s="50"/>
      <c r="D14838" s="50"/>
      <c r="E14838" s="56"/>
      <c r="F14838" s="50"/>
      <c r="L14838" s="50"/>
      <c r="N14838" s="50"/>
      <c r="O14838" s="50"/>
      <c r="P14838" s="50"/>
    </row>
    <row r="14839" spans="1:16">
      <c r="A14839" s="50"/>
      <c r="C14839" s="50"/>
      <c r="D14839" s="50"/>
      <c r="E14839" s="56"/>
      <c r="F14839" s="50"/>
      <c r="L14839" s="50"/>
      <c r="N14839" s="50"/>
      <c r="O14839" s="50"/>
      <c r="P14839" s="50"/>
    </row>
    <row r="14840" spans="1:16">
      <c r="A14840" s="50"/>
      <c r="C14840" s="50"/>
      <c r="D14840" s="50"/>
      <c r="E14840" s="56"/>
      <c r="F14840" s="50"/>
      <c r="L14840" s="50"/>
      <c r="N14840" s="50"/>
      <c r="O14840" s="50"/>
      <c r="P14840" s="50"/>
    </row>
    <row r="14841" spans="1:16">
      <c r="A14841" s="50"/>
      <c r="C14841" s="50"/>
      <c r="D14841" s="50"/>
      <c r="E14841" s="56"/>
      <c r="F14841" s="50"/>
      <c r="L14841" s="50"/>
      <c r="N14841" s="50"/>
      <c r="O14841" s="50"/>
      <c r="P14841" s="50"/>
    </row>
    <row r="14842" spans="1:16">
      <c r="A14842" s="50"/>
      <c r="C14842" s="50"/>
      <c r="D14842" s="50"/>
      <c r="E14842" s="56"/>
      <c r="F14842" s="50"/>
      <c r="L14842" s="50"/>
      <c r="N14842" s="50"/>
      <c r="O14842" s="50"/>
      <c r="P14842" s="50"/>
    </row>
    <row r="14843" spans="1:16">
      <c r="A14843" s="50"/>
      <c r="C14843" s="50"/>
      <c r="D14843" s="50"/>
      <c r="E14843" s="56"/>
      <c r="F14843" s="50"/>
      <c r="L14843" s="50"/>
      <c r="N14843" s="50"/>
      <c r="O14843" s="50"/>
      <c r="P14843" s="50"/>
    </row>
    <row r="14844" spans="1:16">
      <c r="A14844" s="50"/>
      <c r="C14844" s="50"/>
      <c r="D14844" s="50"/>
      <c r="E14844" s="56"/>
      <c r="F14844" s="50"/>
      <c r="L14844" s="50"/>
      <c r="N14844" s="50"/>
      <c r="O14844" s="50"/>
      <c r="P14844" s="50"/>
    </row>
    <row r="14845" spans="1:16">
      <c r="A14845" s="50"/>
      <c r="C14845" s="50"/>
      <c r="D14845" s="50"/>
      <c r="E14845" s="56"/>
      <c r="F14845" s="50"/>
      <c r="L14845" s="50"/>
      <c r="N14845" s="50"/>
      <c r="O14845" s="50"/>
      <c r="P14845" s="50"/>
    </row>
    <row r="14846" spans="1:16">
      <c r="A14846" s="50"/>
      <c r="C14846" s="50"/>
      <c r="D14846" s="50"/>
      <c r="E14846" s="56"/>
      <c r="F14846" s="50"/>
      <c r="L14846" s="50"/>
      <c r="N14846" s="50"/>
      <c r="O14846" s="50"/>
      <c r="P14846" s="50"/>
    </row>
    <row r="14847" spans="1:16">
      <c r="A14847" s="50"/>
      <c r="C14847" s="50"/>
      <c r="D14847" s="50"/>
      <c r="E14847" s="56"/>
      <c r="F14847" s="50"/>
      <c r="L14847" s="50"/>
      <c r="N14847" s="50"/>
      <c r="O14847" s="50"/>
      <c r="P14847" s="50"/>
    </row>
    <row r="14848" spans="1:16">
      <c r="A14848" s="50"/>
      <c r="C14848" s="50"/>
      <c r="D14848" s="50"/>
      <c r="E14848" s="56"/>
      <c r="F14848" s="50"/>
      <c r="L14848" s="50"/>
      <c r="N14848" s="50"/>
      <c r="O14848" s="50"/>
      <c r="P14848" s="50"/>
    </row>
    <row r="14849" spans="1:16">
      <c r="A14849" s="50"/>
      <c r="C14849" s="50"/>
      <c r="D14849" s="50"/>
      <c r="E14849" s="56"/>
      <c r="F14849" s="50"/>
      <c r="L14849" s="50"/>
      <c r="N14849" s="50"/>
      <c r="O14849" s="50"/>
      <c r="P14849" s="50"/>
    </row>
    <row r="14850" spans="1:16">
      <c r="A14850" s="50"/>
      <c r="C14850" s="50"/>
      <c r="D14850" s="50"/>
      <c r="E14850" s="56"/>
      <c r="F14850" s="50"/>
      <c r="L14850" s="50"/>
      <c r="N14850" s="50"/>
      <c r="O14850" s="50"/>
      <c r="P14850" s="50"/>
    </row>
    <row r="14851" spans="1:16">
      <c r="A14851" s="50"/>
      <c r="C14851" s="50"/>
      <c r="D14851" s="50"/>
      <c r="E14851" s="56"/>
      <c r="F14851" s="50"/>
      <c r="L14851" s="50"/>
      <c r="N14851" s="50"/>
      <c r="O14851" s="50"/>
      <c r="P14851" s="50"/>
    </row>
    <row r="14852" spans="1:16">
      <c r="A14852" s="50"/>
      <c r="C14852" s="50"/>
      <c r="D14852" s="50"/>
      <c r="E14852" s="56"/>
      <c r="F14852" s="50"/>
      <c r="L14852" s="50"/>
      <c r="N14852" s="50"/>
      <c r="O14852" s="50"/>
      <c r="P14852" s="50"/>
    </row>
    <row r="14853" spans="1:16">
      <c r="A14853" s="50"/>
      <c r="C14853" s="50"/>
      <c r="D14853" s="50"/>
      <c r="E14853" s="56"/>
      <c r="F14853" s="50"/>
      <c r="L14853" s="50"/>
      <c r="N14853" s="50"/>
      <c r="O14853" s="50"/>
      <c r="P14853" s="50"/>
    </row>
    <row r="14854" spans="1:16">
      <c r="A14854" s="50"/>
      <c r="C14854" s="50"/>
      <c r="D14854" s="50"/>
      <c r="E14854" s="56"/>
      <c r="F14854" s="50"/>
      <c r="L14854" s="50"/>
      <c r="N14854" s="50"/>
      <c r="O14854" s="50"/>
      <c r="P14854" s="50"/>
    </row>
    <row r="14855" spans="1:16">
      <c r="A14855" s="50"/>
      <c r="C14855" s="50"/>
      <c r="D14855" s="50"/>
      <c r="E14855" s="56"/>
      <c r="F14855" s="50"/>
      <c r="L14855" s="50"/>
      <c r="N14855" s="50"/>
      <c r="O14855" s="50"/>
      <c r="P14855" s="50"/>
    </row>
    <row r="14856" spans="1:16">
      <c r="A14856" s="50"/>
      <c r="C14856" s="50"/>
      <c r="D14856" s="50"/>
      <c r="E14856" s="56"/>
      <c r="F14856" s="50"/>
      <c r="L14856" s="50"/>
      <c r="N14856" s="50"/>
      <c r="O14856" s="50"/>
      <c r="P14856" s="50"/>
    </row>
    <row r="14857" spans="1:16">
      <c r="A14857" s="50"/>
      <c r="C14857" s="50"/>
      <c r="D14857" s="50"/>
      <c r="E14857" s="56"/>
      <c r="F14857" s="50"/>
      <c r="L14857" s="50"/>
      <c r="N14857" s="50"/>
      <c r="O14857" s="50"/>
      <c r="P14857" s="50"/>
    </row>
    <row r="14858" spans="1:16">
      <c r="A14858" s="50"/>
      <c r="C14858" s="50"/>
      <c r="D14858" s="50"/>
      <c r="E14858" s="56"/>
      <c r="F14858" s="50"/>
      <c r="L14858" s="50"/>
      <c r="N14858" s="50"/>
      <c r="O14858" s="50"/>
      <c r="P14858" s="50"/>
    </row>
    <row r="14859" spans="1:16">
      <c r="A14859" s="50"/>
      <c r="C14859" s="50"/>
      <c r="D14859" s="50"/>
      <c r="E14859" s="56"/>
      <c r="F14859" s="50"/>
      <c r="L14859" s="50"/>
      <c r="N14859" s="50"/>
      <c r="O14859" s="50"/>
      <c r="P14859" s="50"/>
    </row>
    <row r="14860" spans="1:16">
      <c r="A14860" s="50"/>
      <c r="C14860" s="50"/>
      <c r="D14860" s="50"/>
      <c r="E14860" s="56"/>
      <c r="F14860" s="50"/>
      <c r="L14860" s="50"/>
      <c r="N14860" s="50"/>
      <c r="O14860" s="50"/>
      <c r="P14860" s="50"/>
    </row>
    <row r="14861" spans="1:16">
      <c r="A14861" s="50"/>
      <c r="C14861" s="50"/>
      <c r="D14861" s="50"/>
      <c r="E14861" s="56"/>
      <c r="F14861" s="50"/>
      <c r="L14861" s="50"/>
      <c r="N14861" s="50"/>
      <c r="O14861" s="50"/>
      <c r="P14861" s="50"/>
    </row>
    <row r="14862" spans="1:16">
      <c r="A14862" s="50"/>
      <c r="C14862" s="50"/>
      <c r="D14862" s="50"/>
      <c r="E14862" s="56"/>
      <c r="F14862" s="50"/>
      <c r="L14862" s="50"/>
      <c r="N14862" s="50"/>
      <c r="O14862" s="50"/>
      <c r="P14862" s="50"/>
    </row>
    <row r="14863" spans="1:16">
      <c r="A14863" s="50"/>
      <c r="C14863" s="50"/>
      <c r="D14863" s="50"/>
      <c r="E14863" s="56"/>
      <c r="F14863" s="50"/>
      <c r="L14863" s="50"/>
      <c r="N14863" s="50"/>
      <c r="O14863" s="50"/>
      <c r="P14863" s="50"/>
    </row>
    <row r="14864" spans="1:16">
      <c r="A14864" s="50"/>
      <c r="C14864" s="50"/>
      <c r="D14864" s="50"/>
      <c r="E14864" s="56"/>
      <c r="F14864" s="50"/>
      <c r="L14864" s="50"/>
      <c r="N14864" s="50"/>
      <c r="O14864" s="50"/>
      <c r="P14864" s="50"/>
    </row>
    <row r="14865" spans="1:16">
      <c r="A14865" s="50"/>
      <c r="C14865" s="50"/>
      <c r="D14865" s="50"/>
      <c r="E14865" s="56"/>
      <c r="F14865" s="50"/>
      <c r="L14865" s="50"/>
      <c r="N14865" s="50"/>
      <c r="O14865" s="50"/>
      <c r="P14865" s="50"/>
    </row>
    <row r="14866" spans="1:16">
      <c r="A14866" s="50"/>
      <c r="C14866" s="50"/>
      <c r="D14866" s="50"/>
      <c r="E14866" s="56"/>
      <c r="F14866" s="50"/>
      <c r="L14866" s="50"/>
      <c r="N14866" s="50"/>
      <c r="O14866" s="50"/>
      <c r="P14866" s="50"/>
    </row>
    <row r="14867" spans="1:16">
      <c r="A14867" s="50"/>
      <c r="C14867" s="50"/>
      <c r="D14867" s="50"/>
      <c r="E14867" s="56"/>
      <c r="F14867" s="50"/>
      <c r="L14867" s="50"/>
      <c r="N14867" s="50"/>
      <c r="O14867" s="50"/>
      <c r="P14867" s="50"/>
    </row>
    <row r="14868" spans="1:16">
      <c r="A14868" s="50"/>
      <c r="C14868" s="50"/>
      <c r="D14868" s="50"/>
      <c r="E14868" s="56"/>
      <c r="F14868" s="50"/>
      <c r="L14868" s="50"/>
      <c r="N14868" s="50"/>
      <c r="O14868" s="50"/>
      <c r="P14868" s="50"/>
    </row>
    <row r="14869" spans="1:16">
      <c r="A14869" s="50"/>
      <c r="C14869" s="50"/>
      <c r="D14869" s="50"/>
      <c r="E14869" s="56"/>
      <c r="F14869" s="50"/>
      <c r="L14869" s="50"/>
      <c r="N14869" s="50"/>
      <c r="O14869" s="50"/>
      <c r="P14869" s="50"/>
    </row>
    <row r="14870" spans="1:16">
      <c r="A14870" s="50"/>
      <c r="C14870" s="50"/>
      <c r="D14870" s="50"/>
      <c r="E14870" s="56"/>
      <c r="F14870" s="50"/>
      <c r="L14870" s="50"/>
      <c r="N14870" s="50"/>
      <c r="O14870" s="50"/>
      <c r="P14870" s="50"/>
    </row>
    <row r="14871" spans="1:16">
      <c r="A14871" s="50"/>
      <c r="C14871" s="50"/>
      <c r="D14871" s="50"/>
      <c r="E14871" s="56"/>
      <c r="F14871" s="50"/>
      <c r="L14871" s="50"/>
      <c r="N14871" s="50"/>
      <c r="O14871" s="50"/>
      <c r="P14871" s="50"/>
    </row>
    <row r="14872" spans="1:16">
      <c r="A14872" s="50"/>
      <c r="C14872" s="50"/>
      <c r="D14872" s="50"/>
      <c r="E14872" s="56"/>
      <c r="F14872" s="50"/>
      <c r="L14872" s="50"/>
      <c r="N14872" s="50"/>
      <c r="O14872" s="50"/>
      <c r="P14872" s="50"/>
    </row>
    <row r="14873" spans="1:16">
      <c r="A14873" s="50"/>
      <c r="C14873" s="50"/>
      <c r="D14873" s="50"/>
      <c r="E14873" s="56"/>
      <c r="F14873" s="50"/>
      <c r="L14873" s="50"/>
      <c r="N14873" s="50"/>
      <c r="O14873" s="50"/>
      <c r="P14873" s="50"/>
    </row>
    <row r="14874" spans="1:16">
      <c r="A14874" s="50"/>
      <c r="C14874" s="50"/>
      <c r="D14874" s="50"/>
      <c r="E14874" s="56"/>
      <c r="F14874" s="50"/>
      <c r="L14874" s="50"/>
      <c r="N14874" s="50"/>
      <c r="O14874" s="50"/>
      <c r="P14874" s="50"/>
    </row>
    <row r="14875" spans="1:16">
      <c r="A14875" s="50"/>
      <c r="C14875" s="50"/>
      <c r="D14875" s="50"/>
      <c r="E14875" s="56"/>
      <c r="F14875" s="50"/>
      <c r="L14875" s="50"/>
      <c r="N14875" s="50"/>
      <c r="O14875" s="50"/>
      <c r="P14875" s="50"/>
    </row>
    <row r="14876" spans="1:16">
      <c r="A14876" s="50"/>
      <c r="C14876" s="50"/>
      <c r="D14876" s="50"/>
      <c r="E14876" s="56"/>
      <c r="F14876" s="50"/>
      <c r="L14876" s="50"/>
      <c r="N14876" s="50"/>
      <c r="O14876" s="50"/>
      <c r="P14876" s="50"/>
    </row>
    <row r="14877" spans="1:16">
      <c r="A14877" s="50"/>
      <c r="C14877" s="50"/>
      <c r="D14877" s="50"/>
      <c r="E14877" s="56"/>
      <c r="F14877" s="50"/>
      <c r="L14877" s="50"/>
      <c r="N14877" s="50"/>
      <c r="O14877" s="50"/>
      <c r="P14877" s="50"/>
    </row>
    <row r="14878" spans="1:16">
      <c r="A14878" s="50"/>
      <c r="C14878" s="50"/>
      <c r="D14878" s="50"/>
      <c r="E14878" s="56"/>
      <c r="F14878" s="50"/>
      <c r="L14878" s="50"/>
      <c r="N14878" s="50"/>
      <c r="O14878" s="50"/>
      <c r="P14878" s="50"/>
    </row>
    <row r="14879" spans="1:16">
      <c r="A14879" s="50"/>
      <c r="C14879" s="50"/>
      <c r="D14879" s="50"/>
      <c r="E14879" s="56"/>
      <c r="F14879" s="50"/>
      <c r="L14879" s="50"/>
      <c r="N14879" s="50"/>
      <c r="O14879" s="50"/>
      <c r="P14879" s="50"/>
    </row>
    <row r="14880" spans="1:16">
      <c r="A14880" s="50"/>
      <c r="C14880" s="50"/>
      <c r="D14880" s="50"/>
      <c r="E14880" s="56"/>
      <c r="F14880" s="50"/>
      <c r="L14880" s="50"/>
      <c r="N14880" s="50"/>
      <c r="O14880" s="50"/>
      <c r="P14880" s="50"/>
    </row>
    <row r="14881" spans="1:16">
      <c r="A14881" s="50"/>
      <c r="C14881" s="50"/>
      <c r="D14881" s="50"/>
      <c r="E14881" s="56"/>
      <c r="F14881" s="50"/>
      <c r="L14881" s="50"/>
      <c r="N14881" s="50"/>
      <c r="O14881" s="50"/>
      <c r="P14881" s="50"/>
    </row>
    <row r="14882" spans="1:16">
      <c r="A14882" s="50"/>
      <c r="C14882" s="50"/>
      <c r="D14882" s="50"/>
      <c r="E14882" s="56"/>
      <c r="F14882" s="50"/>
      <c r="L14882" s="50"/>
      <c r="N14882" s="50"/>
      <c r="O14882" s="50"/>
      <c r="P14882" s="50"/>
    </row>
    <row r="14883" spans="1:16">
      <c r="A14883" s="50"/>
      <c r="C14883" s="50"/>
      <c r="D14883" s="50"/>
      <c r="E14883" s="56"/>
      <c r="F14883" s="50"/>
      <c r="L14883" s="50"/>
      <c r="N14883" s="50"/>
      <c r="O14883" s="50"/>
      <c r="P14883" s="50"/>
    </row>
    <row r="14884" spans="1:16">
      <c r="A14884" s="50"/>
      <c r="C14884" s="50"/>
      <c r="D14884" s="50"/>
      <c r="E14884" s="56"/>
      <c r="F14884" s="50"/>
      <c r="L14884" s="50"/>
      <c r="N14884" s="50"/>
      <c r="O14884" s="50"/>
      <c r="P14884" s="50"/>
    </row>
    <row r="14885" spans="1:16">
      <c r="A14885" s="50"/>
      <c r="C14885" s="50"/>
      <c r="D14885" s="50"/>
      <c r="E14885" s="56"/>
      <c r="F14885" s="50"/>
      <c r="L14885" s="50"/>
      <c r="N14885" s="50"/>
      <c r="O14885" s="50"/>
      <c r="P14885" s="50"/>
    </row>
    <row r="14886" spans="1:16">
      <c r="A14886" s="50"/>
      <c r="C14886" s="50"/>
      <c r="D14886" s="50"/>
      <c r="E14886" s="56"/>
      <c r="F14886" s="50"/>
      <c r="L14886" s="50"/>
      <c r="N14886" s="50"/>
      <c r="O14886" s="50"/>
      <c r="P14886" s="50"/>
    </row>
    <row r="14887" spans="1:16">
      <c r="A14887" s="50"/>
      <c r="C14887" s="50"/>
      <c r="D14887" s="50"/>
      <c r="E14887" s="56"/>
      <c r="F14887" s="50"/>
      <c r="L14887" s="50"/>
      <c r="N14887" s="50"/>
      <c r="O14887" s="50"/>
      <c r="P14887" s="50"/>
    </row>
    <row r="14888" spans="1:16">
      <c r="A14888" s="50"/>
      <c r="C14888" s="50"/>
      <c r="D14888" s="50"/>
      <c r="E14888" s="56"/>
      <c r="F14888" s="50"/>
      <c r="L14888" s="50"/>
      <c r="N14888" s="50"/>
      <c r="O14888" s="50"/>
      <c r="P14888" s="50"/>
    </row>
    <row r="14889" spans="1:16">
      <c r="A14889" s="50"/>
      <c r="C14889" s="50"/>
      <c r="D14889" s="50"/>
      <c r="E14889" s="56"/>
      <c r="F14889" s="50"/>
      <c r="L14889" s="50"/>
      <c r="N14889" s="50"/>
      <c r="O14889" s="50"/>
      <c r="P14889" s="50"/>
    </row>
    <row r="14890" spans="1:16">
      <c r="A14890" s="50"/>
      <c r="C14890" s="50"/>
      <c r="D14890" s="50"/>
      <c r="E14890" s="56"/>
      <c r="F14890" s="50"/>
      <c r="L14890" s="50"/>
      <c r="N14890" s="50"/>
      <c r="O14890" s="50"/>
      <c r="P14890" s="50"/>
    </row>
    <row r="14891" spans="1:16">
      <c r="A14891" s="50"/>
      <c r="C14891" s="50"/>
      <c r="D14891" s="50"/>
      <c r="E14891" s="56"/>
      <c r="F14891" s="50"/>
      <c r="L14891" s="50"/>
      <c r="N14891" s="50"/>
      <c r="O14891" s="50"/>
      <c r="P14891" s="50"/>
    </row>
    <row r="14892" spans="1:16">
      <c r="A14892" s="50"/>
      <c r="C14892" s="50"/>
      <c r="D14892" s="50"/>
      <c r="E14892" s="56"/>
      <c r="F14892" s="50"/>
      <c r="L14892" s="50"/>
      <c r="N14892" s="50"/>
      <c r="O14892" s="50"/>
      <c r="P14892" s="50"/>
    </row>
    <row r="14893" spans="1:16">
      <c r="A14893" s="50"/>
      <c r="C14893" s="50"/>
      <c r="D14893" s="50"/>
      <c r="E14893" s="56"/>
      <c r="F14893" s="50"/>
      <c r="L14893" s="50"/>
      <c r="N14893" s="50"/>
      <c r="O14893" s="50"/>
      <c r="P14893" s="50"/>
    </row>
    <row r="14894" spans="1:16">
      <c r="A14894" s="50"/>
      <c r="C14894" s="50"/>
      <c r="D14894" s="50"/>
      <c r="E14894" s="56"/>
      <c r="F14894" s="50"/>
      <c r="L14894" s="50"/>
      <c r="N14894" s="50"/>
      <c r="O14894" s="50"/>
      <c r="P14894" s="50"/>
    </row>
    <row r="14895" spans="1:16">
      <c r="A14895" s="50"/>
      <c r="C14895" s="50"/>
      <c r="D14895" s="50"/>
      <c r="E14895" s="56"/>
      <c r="F14895" s="50"/>
      <c r="L14895" s="50"/>
      <c r="N14895" s="50"/>
      <c r="O14895" s="50"/>
      <c r="P14895" s="50"/>
    </row>
    <row r="14896" spans="1:16">
      <c r="A14896" s="50"/>
      <c r="C14896" s="50"/>
      <c r="D14896" s="50"/>
      <c r="E14896" s="56"/>
      <c r="F14896" s="50"/>
      <c r="L14896" s="50"/>
      <c r="N14896" s="50"/>
      <c r="O14896" s="50"/>
      <c r="P14896" s="50"/>
    </row>
    <row r="14897" spans="1:16">
      <c r="A14897" s="50"/>
      <c r="C14897" s="50"/>
      <c r="D14897" s="50"/>
      <c r="E14897" s="56"/>
      <c r="F14897" s="50"/>
      <c r="L14897" s="50"/>
      <c r="N14897" s="50"/>
      <c r="O14897" s="50"/>
      <c r="P14897" s="50"/>
    </row>
    <row r="14898" spans="1:16">
      <c r="A14898" s="50"/>
      <c r="C14898" s="50"/>
      <c r="D14898" s="50"/>
      <c r="E14898" s="56"/>
      <c r="F14898" s="50"/>
      <c r="L14898" s="50"/>
      <c r="N14898" s="50"/>
      <c r="O14898" s="50"/>
      <c r="P14898" s="50"/>
    </row>
    <row r="14899" spans="1:16">
      <c r="A14899" s="50"/>
      <c r="C14899" s="50"/>
      <c r="D14899" s="50"/>
      <c r="E14899" s="56"/>
      <c r="F14899" s="50"/>
      <c r="L14899" s="50"/>
      <c r="N14899" s="50"/>
      <c r="O14899" s="50"/>
      <c r="P14899" s="50"/>
    </row>
    <row r="14900" spans="1:16">
      <c r="A14900" s="50"/>
      <c r="C14900" s="50"/>
      <c r="D14900" s="50"/>
      <c r="E14900" s="56"/>
      <c r="F14900" s="50"/>
      <c r="L14900" s="50"/>
      <c r="N14900" s="50"/>
      <c r="O14900" s="50"/>
      <c r="P14900" s="50"/>
    </row>
    <row r="14901" spans="1:16">
      <c r="A14901" s="50"/>
      <c r="C14901" s="50"/>
      <c r="D14901" s="50"/>
      <c r="E14901" s="56"/>
      <c r="F14901" s="50"/>
      <c r="L14901" s="50"/>
      <c r="N14901" s="50"/>
      <c r="O14901" s="50"/>
      <c r="P14901" s="50"/>
    </row>
    <row r="14902" spans="1:16">
      <c r="A14902" s="50"/>
      <c r="C14902" s="50"/>
      <c r="D14902" s="50"/>
      <c r="E14902" s="56"/>
      <c r="F14902" s="50"/>
      <c r="L14902" s="50"/>
      <c r="N14902" s="50"/>
      <c r="O14902" s="50"/>
      <c r="P14902" s="50"/>
    </row>
    <row r="14903" spans="1:16">
      <c r="A14903" s="50"/>
      <c r="C14903" s="50"/>
      <c r="D14903" s="50"/>
      <c r="E14903" s="56"/>
      <c r="F14903" s="50"/>
      <c r="L14903" s="50"/>
      <c r="N14903" s="50"/>
      <c r="O14903" s="50"/>
      <c r="P14903" s="50"/>
    </row>
    <row r="14904" spans="1:16">
      <c r="A14904" s="50"/>
      <c r="C14904" s="50"/>
      <c r="D14904" s="50"/>
      <c r="E14904" s="56"/>
      <c r="F14904" s="50"/>
      <c r="L14904" s="50"/>
      <c r="N14904" s="50"/>
      <c r="O14904" s="50"/>
      <c r="P14904" s="50"/>
    </row>
    <row r="14905" spans="1:16">
      <c r="A14905" s="50"/>
      <c r="C14905" s="50"/>
      <c r="D14905" s="50"/>
      <c r="E14905" s="56"/>
      <c r="F14905" s="50"/>
      <c r="L14905" s="50"/>
      <c r="N14905" s="50"/>
      <c r="O14905" s="50"/>
      <c r="P14905" s="50"/>
    </row>
    <row r="14906" spans="1:16">
      <c r="A14906" s="50"/>
      <c r="C14906" s="50"/>
      <c r="D14906" s="50"/>
      <c r="E14906" s="56"/>
      <c r="F14906" s="50"/>
      <c r="L14906" s="50"/>
      <c r="N14906" s="50"/>
      <c r="O14906" s="50"/>
      <c r="P14906" s="50"/>
    </row>
    <row r="14907" spans="1:16">
      <c r="A14907" s="50"/>
      <c r="C14907" s="50"/>
      <c r="D14907" s="50"/>
      <c r="E14907" s="56"/>
      <c r="F14907" s="50"/>
      <c r="L14907" s="50"/>
      <c r="N14907" s="50"/>
      <c r="O14907" s="50"/>
      <c r="P14907" s="50"/>
    </row>
    <row r="14908" spans="1:16">
      <c r="A14908" s="50"/>
      <c r="C14908" s="50"/>
      <c r="D14908" s="50"/>
      <c r="E14908" s="56"/>
      <c r="F14908" s="50"/>
      <c r="L14908" s="50"/>
      <c r="N14908" s="50"/>
      <c r="O14908" s="50"/>
      <c r="P14908" s="50"/>
    </row>
    <row r="14909" spans="1:16">
      <c r="A14909" s="50"/>
      <c r="C14909" s="50"/>
      <c r="D14909" s="50"/>
      <c r="E14909" s="56"/>
      <c r="F14909" s="50"/>
      <c r="L14909" s="50"/>
      <c r="N14909" s="50"/>
      <c r="O14909" s="50"/>
      <c r="P14909" s="50"/>
    </row>
    <row r="14910" spans="1:16">
      <c r="A14910" s="50"/>
      <c r="C14910" s="50"/>
      <c r="D14910" s="50"/>
      <c r="E14910" s="56"/>
      <c r="F14910" s="50"/>
      <c r="L14910" s="50"/>
      <c r="N14910" s="50"/>
      <c r="O14910" s="50"/>
      <c r="P14910" s="50"/>
    </row>
    <row r="14911" spans="1:16">
      <c r="A14911" s="50"/>
      <c r="C14911" s="50"/>
      <c r="D14911" s="50"/>
      <c r="E14911" s="56"/>
      <c r="F14911" s="50"/>
      <c r="L14911" s="50"/>
      <c r="N14911" s="50"/>
      <c r="O14911" s="50"/>
      <c r="P14911" s="50"/>
    </row>
    <row r="14912" spans="1:16">
      <c r="A14912" s="50"/>
      <c r="C14912" s="50"/>
      <c r="D14912" s="50"/>
      <c r="E14912" s="56"/>
      <c r="F14912" s="50"/>
      <c r="L14912" s="50"/>
      <c r="N14912" s="50"/>
      <c r="O14912" s="50"/>
      <c r="P14912" s="50"/>
    </row>
    <row r="14913" spans="1:16">
      <c r="A14913" s="50"/>
      <c r="C14913" s="50"/>
      <c r="D14913" s="50"/>
      <c r="E14913" s="56"/>
      <c r="F14913" s="50"/>
      <c r="L14913" s="50"/>
      <c r="N14913" s="50"/>
      <c r="O14913" s="50"/>
      <c r="P14913" s="50"/>
    </row>
    <row r="14914" spans="1:16">
      <c r="A14914" s="50"/>
      <c r="C14914" s="50"/>
      <c r="D14914" s="50"/>
      <c r="E14914" s="56"/>
      <c r="F14914" s="50"/>
      <c r="L14914" s="50"/>
      <c r="N14914" s="50"/>
      <c r="O14914" s="50"/>
      <c r="P14914" s="50"/>
    </row>
    <row r="14915" spans="1:16">
      <c r="A14915" s="50"/>
      <c r="C14915" s="50"/>
      <c r="D14915" s="50"/>
      <c r="E14915" s="56"/>
      <c r="F14915" s="50"/>
      <c r="L14915" s="50"/>
      <c r="N14915" s="50"/>
      <c r="O14915" s="50"/>
      <c r="P14915" s="50"/>
    </row>
    <row r="14916" spans="1:16">
      <c r="A14916" s="50"/>
      <c r="C14916" s="50"/>
      <c r="D14916" s="50"/>
      <c r="E14916" s="56"/>
      <c r="F14916" s="50"/>
      <c r="L14916" s="50"/>
      <c r="N14916" s="50"/>
      <c r="O14916" s="50"/>
      <c r="P14916" s="50"/>
    </row>
    <row r="14917" spans="1:16">
      <c r="A14917" s="50"/>
      <c r="C14917" s="50"/>
      <c r="D14917" s="50"/>
      <c r="E14917" s="56"/>
      <c r="F14917" s="50"/>
      <c r="L14917" s="50"/>
      <c r="N14917" s="50"/>
      <c r="O14917" s="50"/>
      <c r="P14917" s="50"/>
    </row>
    <row r="14918" spans="1:16">
      <c r="A14918" s="50"/>
      <c r="C14918" s="50"/>
      <c r="D14918" s="50"/>
      <c r="E14918" s="56"/>
      <c r="F14918" s="50"/>
      <c r="L14918" s="50"/>
      <c r="N14918" s="50"/>
      <c r="O14918" s="50"/>
      <c r="P14918" s="50"/>
    </row>
    <row r="14919" spans="1:16">
      <c r="A14919" s="50"/>
      <c r="C14919" s="50"/>
      <c r="D14919" s="50"/>
      <c r="E14919" s="56"/>
      <c r="F14919" s="50"/>
      <c r="L14919" s="50"/>
      <c r="N14919" s="50"/>
      <c r="O14919" s="50"/>
      <c r="P14919" s="50"/>
    </row>
    <row r="14920" spans="1:16">
      <c r="A14920" s="50"/>
      <c r="C14920" s="50"/>
      <c r="D14920" s="50"/>
      <c r="E14920" s="56"/>
      <c r="F14920" s="50"/>
      <c r="L14920" s="50"/>
      <c r="N14920" s="50"/>
      <c r="O14920" s="50"/>
      <c r="P14920" s="50"/>
    </row>
    <row r="14921" spans="1:16">
      <c r="A14921" s="50"/>
      <c r="C14921" s="50"/>
      <c r="D14921" s="50"/>
      <c r="E14921" s="56"/>
      <c r="F14921" s="50"/>
      <c r="L14921" s="50"/>
      <c r="N14921" s="50"/>
      <c r="O14921" s="50"/>
      <c r="P14921" s="50"/>
    </row>
    <row r="14922" spans="1:16">
      <c r="A14922" s="50"/>
      <c r="C14922" s="50"/>
      <c r="D14922" s="50"/>
      <c r="E14922" s="56"/>
      <c r="F14922" s="50"/>
      <c r="L14922" s="50"/>
      <c r="N14922" s="50"/>
      <c r="O14922" s="50"/>
      <c r="P14922" s="50"/>
    </row>
    <row r="14923" spans="1:16">
      <c r="A14923" s="50"/>
      <c r="C14923" s="50"/>
      <c r="D14923" s="50"/>
      <c r="E14923" s="56"/>
      <c r="F14923" s="50"/>
      <c r="L14923" s="50"/>
      <c r="N14923" s="50"/>
      <c r="O14923" s="50"/>
      <c r="P14923" s="50"/>
    </row>
    <row r="14924" spans="1:16">
      <c r="A14924" s="50"/>
      <c r="C14924" s="50"/>
      <c r="D14924" s="50"/>
      <c r="E14924" s="56"/>
      <c r="F14924" s="50"/>
      <c r="L14924" s="50"/>
      <c r="N14924" s="50"/>
      <c r="O14924" s="50"/>
      <c r="P14924" s="50"/>
    </row>
    <row r="14925" spans="1:16">
      <c r="A14925" s="50"/>
      <c r="C14925" s="50"/>
      <c r="D14925" s="50"/>
      <c r="E14925" s="56"/>
      <c r="F14925" s="50"/>
      <c r="L14925" s="50"/>
      <c r="N14925" s="50"/>
      <c r="O14925" s="50"/>
      <c r="P14925" s="50"/>
    </row>
    <row r="14926" spans="1:16">
      <c r="A14926" s="50"/>
      <c r="C14926" s="50"/>
      <c r="D14926" s="50"/>
      <c r="E14926" s="56"/>
      <c r="F14926" s="50"/>
      <c r="L14926" s="50"/>
      <c r="N14926" s="50"/>
      <c r="O14926" s="50"/>
      <c r="P14926" s="50"/>
    </row>
    <row r="14927" spans="1:16">
      <c r="A14927" s="50"/>
      <c r="C14927" s="50"/>
      <c r="D14927" s="50"/>
      <c r="E14927" s="56"/>
      <c r="F14927" s="50"/>
      <c r="L14927" s="50"/>
      <c r="N14927" s="50"/>
      <c r="O14927" s="50"/>
      <c r="P14927" s="50"/>
    </row>
    <row r="14928" spans="1:16">
      <c r="A14928" s="50"/>
      <c r="C14928" s="50"/>
      <c r="D14928" s="50"/>
      <c r="E14928" s="56"/>
      <c r="F14928" s="50"/>
      <c r="L14928" s="50"/>
      <c r="N14928" s="50"/>
      <c r="O14928" s="50"/>
      <c r="P14928" s="50"/>
    </row>
    <row r="14929" spans="1:16">
      <c r="A14929" s="50"/>
      <c r="C14929" s="50"/>
      <c r="D14929" s="50"/>
      <c r="E14929" s="56"/>
      <c r="F14929" s="50"/>
      <c r="L14929" s="50"/>
      <c r="N14929" s="50"/>
      <c r="O14929" s="50"/>
      <c r="P14929" s="50"/>
    </row>
    <row r="14930" spans="1:16">
      <c r="A14930" s="50"/>
      <c r="C14930" s="50"/>
      <c r="D14930" s="50"/>
      <c r="E14930" s="56"/>
      <c r="F14930" s="50"/>
      <c r="L14930" s="50"/>
      <c r="N14930" s="50"/>
      <c r="O14930" s="50"/>
      <c r="P14930" s="50"/>
    </row>
    <row r="14931" spans="1:16">
      <c r="A14931" s="50"/>
      <c r="C14931" s="50"/>
      <c r="D14931" s="50"/>
      <c r="E14931" s="56"/>
      <c r="F14931" s="50"/>
      <c r="L14931" s="50"/>
      <c r="N14931" s="50"/>
      <c r="O14931" s="50"/>
      <c r="P14931" s="50"/>
    </row>
    <row r="14932" spans="1:16">
      <c r="A14932" s="50"/>
      <c r="C14932" s="50"/>
      <c r="D14932" s="50"/>
      <c r="E14932" s="56"/>
      <c r="F14932" s="50"/>
      <c r="L14932" s="50"/>
      <c r="N14932" s="50"/>
      <c r="O14932" s="50"/>
      <c r="P14932" s="50"/>
    </row>
    <row r="14933" spans="1:16">
      <c r="A14933" s="50"/>
      <c r="C14933" s="50"/>
      <c r="D14933" s="50"/>
      <c r="E14933" s="56"/>
      <c r="F14933" s="50"/>
      <c r="L14933" s="50"/>
      <c r="N14933" s="50"/>
      <c r="O14933" s="50"/>
      <c r="P14933" s="50"/>
    </row>
    <row r="14934" spans="1:16">
      <c r="A14934" s="50"/>
      <c r="C14934" s="50"/>
      <c r="D14934" s="50"/>
      <c r="E14934" s="56"/>
      <c r="F14934" s="50"/>
      <c r="L14934" s="50"/>
      <c r="N14934" s="50"/>
      <c r="O14934" s="50"/>
      <c r="P14934" s="50"/>
    </row>
    <row r="14935" spans="1:16">
      <c r="A14935" s="50"/>
      <c r="C14935" s="50"/>
      <c r="D14935" s="50"/>
      <c r="E14935" s="56"/>
      <c r="F14935" s="50"/>
      <c r="L14935" s="50"/>
      <c r="N14935" s="50"/>
      <c r="O14935" s="50"/>
      <c r="P14935" s="50"/>
    </row>
    <row r="14936" spans="1:16">
      <c r="A14936" s="50"/>
      <c r="C14936" s="50"/>
      <c r="D14936" s="50"/>
      <c r="E14936" s="56"/>
      <c r="F14936" s="50"/>
      <c r="L14936" s="50"/>
      <c r="N14936" s="50"/>
      <c r="O14936" s="50"/>
      <c r="P14936" s="50"/>
    </row>
    <row r="14937" spans="1:16">
      <c r="A14937" s="50"/>
      <c r="C14937" s="50"/>
      <c r="D14937" s="50"/>
      <c r="E14937" s="56"/>
      <c r="F14937" s="50"/>
      <c r="L14937" s="50"/>
      <c r="N14937" s="50"/>
      <c r="O14937" s="50"/>
      <c r="P14937" s="50"/>
    </row>
    <row r="14938" spans="1:16">
      <c r="A14938" s="50"/>
      <c r="C14938" s="50"/>
      <c r="D14938" s="50"/>
      <c r="E14938" s="56"/>
      <c r="F14938" s="50"/>
      <c r="L14938" s="50"/>
      <c r="N14938" s="50"/>
      <c r="O14938" s="50"/>
      <c r="P14938" s="50"/>
    </row>
    <row r="14939" spans="1:16">
      <c r="A14939" s="50"/>
      <c r="C14939" s="50"/>
      <c r="D14939" s="50"/>
      <c r="E14939" s="56"/>
      <c r="F14939" s="50"/>
      <c r="L14939" s="50"/>
      <c r="N14939" s="50"/>
      <c r="O14939" s="50"/>
      <c r="P14939" s="50"/>
    </row>
    <row r="14940" spans="1:16">
      <c r="A14940" s="50"/>
      <c r="C14940" s="50"/>
      <c r="D14940" s="50"/>
      <c r="E14940" s="56"/>
      <c r="F14940" s="50"/>
      <c r="L14940" s="50"/>
      <c r="N14940" s="50"/>
      <c r="O14940" s="50"/>
      <c r="P14940" s="50"/>
    </row>
    <row r="14941" spans="1:16">
      <c r="A14941" s="50"/>
      <c r="C14941" s="50"/>
      <c r="D14941" s="50"/>
      <c r="E14941" s="56"/>
      <c r="F14941" s="50"/>
      <c r="L14941" s="50"/>
      <c r="N14941" s="50"/>
      <c r="O14941" s="50"/>
      <c r="P14941" s="50"/>
    </row>
    <row r="14942" spans="1:16">
      <c r="A14942" s="50"/>
      <c r="C14942" s="50"/>
      <c r="D14942" s="50"/>
      <c r="E14942" s="56"/>
      <c r="F14942" s="50"/>
      <c r="L14942" s="50"/>
      <c r="N14942" s="50"/>
      <c r="O14942" s="50"/>
      <c r="P14942" s="50"/>
    </row>
    <row r="14943" spans="1:16">
      <c r="A14943" s="50"/>
      <c r="C14943" s="50"/>
      <c r="D14943" s="50"/>
      <c r="E14943" s="56"/>
      <c r="F14943" s="50"/>
      <c r="L14943" s="50"/>
      <c r="N14943" s="50"/>
      <c r="O14943" s="50"/>
      <c r="P14943" s="50"/>
    </row>
    <row r="14944" spans="1:16">
      <c r="A14944" s="50"/>
      <c r="C14944" s="50"/>
      <c r="D14944" s="50"/>
      <c r="E14944" s="56"/>
      <c r="F14944" s="50"/>
      <c r="L14944" s="50"/>
      <c r="N14944" s="50"/>
      <c r="O14944" s="50"/>
      <c r="P14944" s="50"/>
    </row>
    <row r="14945" spans="1:16">
      <c r="A14945" s="50"/>
      <c r="C14945" s="50"/>
      <c r="D14945" s="50"/>
      <c r="E14945" s="56"/>
      <c r="F14945" s="50"/>
      <c r="L14945" s="50"/>
      <c r="N14945" s="50"/>
      <c r="O14945" s="50"/>
      <c r="P14945" s="50"/>
    </row>
    <row r="14946" spans="1:16">
      <c r="A14946" s="50"/>
      <c r="C14946" s="50"/>
      <c r="D14946" s="50"/>
      <c r="E14946" s="56"/>
      <c r="F14946" s="50"/>
      <c r="L14946" s="50"/>
      <c r="N14946" s="50"/>
      <c r="O14946" s="50"/>
      <c r="P14946" s="50"/>
    </row>
    <row r="14947" spans="1:16">
      <c r="A14947" s="50"/>
      <c r="C14947" s="50"/>
      <c r="D14947" s="50"/>
      <c r="E14947" s="56"/>
      <c r="F14947" s="50"/>
      <c r="L14947" s="50"/>
      <c r="N14947" s="50"/>
      <c r="O14947" s="50"/>
      <c r="P14947" s="50"/>
    </row>
    <row r="14948" spans="1:16">
      <c r="A14948" s="50"/>
      <c r="C14948" s="50"/>
      <c r="D14948" s="50"/>
      <c r="E14948" s="56"/>
      <c r="F14948" s="50"/>
      <c r="L14948" s="50"/>
      <c r="N14948" s="50"/>
      <c r="O14948" s="50"/>
      <c r="P14948" s="50"/>
    </row>
    <row r="14949" spans="1:16">
      <c r="A14949" s="50"/>
      <c r="C14949" s="50"/>
      <c r="D14949" s="50"/>
      <c r="E14949" s="56"/>
      <c r="F14949" s="50"/>
      <c r="L14949" s="50"/>
      <c r="N14949" s="50"/>
      <c r="O14949" s="50"/>
      <c r="P14949" s="50"/>
    </row>
    <row r="14950" spans="1:16">
      <c r="A14950" s="50"/>
      <c r="C14950" s="50"/>
      <c r="D14950" s="50"/>
      <c r="E14950" s="56"/>
      <c r="F14950" s="50"/>
      <c r="L14950" s="50"/>
      <c r="N14950" s="50"/>
      <c r="O14950" s="50"/>
      <c r="P14950" s="50"/>
    </row>
    <row r="14951" spans="1:16">
      <c r="A14951" s="50"/>
      <c r="C14951" s="50"/>
      <c r="D14951" s="50"/>
      <c r="E14951" s="56"/>
      <c r="F14951" s="50"/>
      <c r="L14951" s="50"/>
      <c r="N14951" s="50"/>
      <c r="O14951" s="50"/>
      <c r="P14951" s="50"/>
    </row>
    <row r="14952" spans="1:16">
      <c r="A14952" s="50"/>
      <c r="C14952" s="50"/>
      <c r="D14952" s="50"/>
      <c r="E14952" s="56"/>
      <c r="F14952" s="50"/>
      <c r="L14952" s="50"/>
      <c r="N14952" s="50"/>
      <c r="O14952" s="50"/>
      <c r="P14952" s="50"/>
    </row>
    <row r="14953" spans="1:16">
      <c r="A14953" s="50"/>
      <c r="C14953" s="50"/>
      <c r="D14953" s="50"/>
      <c r="E14953" s="56"/>
      <c r="F14953" s="50"/>
      <c r="L14953" s="50"/>
      <c r="N14953" s="50"/>
      <c r="O14953" s="50"/>
      <c r="P14953" s="50"/>
    </row>
    <row r="14954" spans="1:16">
      <c r="A14954" s="50"/>
      <c r="C14954" s="50"/>
      <c r="D14954" s="50"/>
      <c r="E14954" s="56"/>
      <c r="F14954" s="50"/>
      <c r="L14954" s="50"/>
      <c r="N14954" s="50"/>
      <c r="O14954" s="50"/>
      <c r="P14954" s="50"/>
    </row>
    <row r="14955" spans="1:16">
      <c r="A14955" s="50"/>
      <c r="C14955" s="50"/>
      <c r="D14955" s="50"/>
      <c r="E14955" s="56"/>
      <c r="F14955" s="50"/>
      <c r="L14955" s="50"/>
      <c r="N14955" s="50"/>
      <c r="O14955" s="50"/>
      <c r="P14955" s="50"/>
    </row>
    <row r="14956" spans="1:16">
      <c r="A14956" s="50"/>
      <c r="C14956" s="50"/>
      <c r="D14956" s="50"/>
      <c r="E14956" s="56"/>
      <c r="F14956" s="50"/>
      <c r="L14956" s="50"/>
      <c r="N14956" s="50"/>
      <c r="O14956" s="50"/>
      <c r="P14956" s="50"/>
    </row>
    <row r="14957" spans="1:16">
      <c r="A14957" s="50"/>
      <c r="C14957" s="50"/>
      <c r="D14957" s="50"/>
      <c r="E14957" s="56"/>
      <c r="F14957" s="50"/>
      <c r="L14957" s="50"/>
      <c r="N14957" s="50"/>
      <c r="O14957" s="50"/>
      <c r="P14957" s="50"/>
    </row>
    <row r="14958" spans="1:16">
      <c r="A14958" s="50"/>
      <c r="C14958" s="50"/>
      <c r="D14958" s="50"/>
      <c r="E14958" s="56"/>
      <c r="F14958" s="50"/>
      <c r="L14958" s="50"/>
      <c r="N14958" s="50"/>
      <c r="O14958" s="50"/>
      <c r="P14958" s="50"/>
    </row>
    <row r="14959" spans="1:16">
      <c r="A14959" s="50"/>
      <c r="C14959" s="50"/>
      <c r="D14959" s="50"/>
      <c r="E14959" s="56"/>
      <c r="F14959" s="50"/>
      <c r="L14959" s="50"/>
      <c r="N14959" s="50"/>
      <c r="O14959" s="50"/>
      <c r="P14959" s="50"/>
    </row>
    <row r="14960" spans="1:16">
      <c r="A14960" s="50"/>
      <c r="C14960" s="50"/>
      <c r="D14960" s="50"/>
      <c r="E14960" s="56"/>
      <c r="F14960" s="50"/>
      <c r="L14960" s="50"/>
      <c r="N14960" s="50"/>
      <c r="O14960" s="50"/>
      <c r="P14960" s="50"/>
    </row>
    <row r="14961" spans="1:16">
      <c r="A14961" s="50"/>
      <c r="C14961" s="50"/>
      <c r="D14961" s="50"/>
      <c r="E14961" s="56"/>
      <c r="F14961" s="50"/>
      <c r="L14961" s="50"/>
      <c r="N14961" s="50"/>
      <c r="O14961" s="50"/>
      <c r="P14961" s="50"/>
    </row>
    <row r="14962" spans="1:16">
      <c r="A14962" s="50"/>
      <c r="C14962" s="50"/>
      <c r="D14962" s="50"/>
      <c r="E14962" s="56"/>
      <c r="F14962" s="50"/>
      <c r="L14962" s="50"/>
      <c r="N14962" s="50"/>
      <c r="O14962" s="50"/>
      <c r="P14962" s="50"/>
    </row>
    <row r="14963" spans="1:16">
      <c r="A14963" s="50"/>
      <c r="C14963" s="50"/>
      <c r="D14963" s="50"/>
      <c r="E14963" s="56"/>
      <c r="F14963" s="50"/>
      <c r="L14963" s="50"/>
      <c r="N14963" s="50"/>
      <c r="O14963" s="50"/>
      <c r="P14963" s="50"/>
    </row>
    <row r="14964" spans="1:16">
      <c r="A14964" s="50"/>
      <c r="C14964" s="50"/>
      <c r="D14964" s="50"/>
      <c r="E14964" s="56"/>
      <c r="F14964" s="50"/>
      <c r="L14964" s="50"/>
      <c r="N14964" s="50"/>
      <c r="O14964" s="50"/>
      <c r="P14964" s="50"/>
    </row>
    <row r="14965" spans="1:16">
      <c r="A14965" s="50"/>
      <c r="C14965" s="50"/>
      <c r="D14965" s="50"/>
      <c r="E14965" s="56"/>
      <c r="F14965" s="50"/>
      <c r="L14965" s="50"/>
      <c r="N14965" s="50"/>
      <c r="O14965" s="50"/>
      <c r="P14965" s="50"/>
    </row>
    <row r="14966" spans="1:16">
      <c r="A14966" s="50"/>
      <c r="C14966" s="50"/>
      <c r="D14966" s="50"/>
      <c r="E14966" s="56"/>
      <c r="F14966" s="50"/>
      <c r="L14966" s="50"/>
      <c r="N14966" s="50"/>
      <c r="O14966" s="50"/>
      <c r="P14966" s="50"/>
    </row>
    <row r="14967" spans="1:16">
      <c r="A14967" s="50"/>
      <c r="C14967" s="50"/>
      <c r="D14967" s="50"/>
      <c r="E14967" s="56"/>
      <c r="F14967" s="50"/>
      <c r="L14967" s="50"/>
      <c r="N14967" s="50"/>
      <c r="O14967" s="50"/>
      <c r="P14967" s="50"/>
    </row>
    <row r="14968" spans="1:16">
      <c r="A14968" s="50"/>
      <c r="C14968" s="50"/>
      <c r="D14968" s="50"/>
      <c r="E14968" s="56"/>
      <c r="F14968" s="50"/>
      <c r="L14968" s="50"/>
      <c r="N14968" s="50"/>
      <c r="O14968" s="50"/>
      <c r="P14968" s="50"/>
    </row>
    <row r="14969" spans="1:16">
      <c r="A14969" s="50"/>
      <c r="C14969" s="50"/>
      <c r="D14969" s="50"/>
      <c r="E14969" s="56"/>
      <c r="F14969" s="50"/>
      <c r="L14969" s="50"/>
      <c r="N14969" s="50"/>
      <c r="O14969" s="50"/>
      <c r="P14969" s="50"/>
    </row>
    <row r="14970" spans="1:16">
      <c r="A14970" s="50"/>
      <c r="C14970" s="50"/>
      <c r="D14970" s="50"/>
      <c r="E14970" s="56"/>
      <c r="F14970" s="50"/>
      <c r="L14970" s="50"/>
      <c r="N14970" s="50"/>
      <c r="O14970" s="50"/>
      <c r="P14970" s="50"/>
    </row>
    <row r="14971" spans="1:16">
      <c r="A14971" s="50"/>
      <c r="C14971" s="50"/>
      <c r="D14971" s="50"/>
      <c r="E14971" s="56"/>
      <c r="F14971" s="50"/>
      <c r="L14971" s="50"/>
      <c r="N14971" s="50"/>
      <c r="O14971" s="50"/>
      <c r="P14971" s="50"/>
    </row>
    <row r="14972" spans="1:16">
      <c r="A14972" s="50"/>
      <c r="C14972" s="50"/>
      <c r="D14972" s="50"/>
      <c r="E14972" s="56"/>
      <c r="F14972" s="50"/>
      <c r="L14972" s="50"/>
      <c r="N14972" s="50"/>
      <c r="O14972" s="50"/>
      <c r="P14972" s="50"/>
    </row>
    <row r="14973" spans="1:16">
      <c r="A14973" s="50"/>
      <c r="C14973" s="50"/>
      <c r="D14973" s="50"/>
      <c r="E14973" s="56"/>
      <c r="F14973" s="50"/>
      <c r="L14973" s="50"/>
      <c r="N14973" s="50"/>
      <c r="O14973" s="50"/>
      <c r="P14973" s="50"/>
    </row>
    <row r="14974" spans="1:16">
      <c r="A14974" s="50"/>
      <c r="C14974" s="50"/>
      <c r="D14974" s="50"/>
      <c r="E14974" s="56"/>
      <c r="F14974" s="50"/>
      <c r="L14974" s="50"/>
      <c r="N14974" s="50"/>
      <c r="O14974" s="50"/>
      <c r="P14974" s="50"/>
    </row>
    <row r="14975" spans="1:16">
      <c r="A14975" s="50"/>
      <c r="C14975" s="50"/>
      <c r="D14975" s="50"/>
      <c r="E14975" s="56"/>
      <c r="F14975" s="50"/>
      <c r="L14975" s="50"/>
      <c r="N14975" s="50"/>
      <c r="O14975" s="50"/>
      <c r="P14975" s="50"/>
    </row>
    <row r="14976" spans="1:16">
      <c r="A14976" s="50"/>
      <c r="C14976" s="50"/>
      <c r="D14976" s="50"/>
      <c r="E14976" s="56"/>
      <c r="F14976" s="50"/>
      <c r="L14976" s="50"/>
      <c r="N14976" s="50"/>
      <c r="O14976" s="50"/>
      <c r="P14976" s="50"/>
    </row>
    <row r="14977" spans="1:16">
      <c r="A14977" s="50"/>
      <c r="C14977" s="50"/>
      <c r="D14977" s="50"/>
      <c r="E14977" s="56"/>
      <c r="F14977" s="50"/>
      <c r="L14977" s="50"/>
      <c r="N14977" s="50"/>
      <c r="O14977" s="50"/>
      <c r="P14977" s="50"/>
    </row>
    <row r="14978" spans="1:16">
      <c r="A14978" s="50"/>
      <c r="C14978" s="50"/>
      <c r="D14978" s="50"/>
      <c r="E14978" s="56"/>
      <c r="F14978" s="50"/>
      <c r="L14978" s="50"/>
      <c r="N14978" s="50"/>
      <c r="O14978" s="50"/>
      <c r="P14978" s="50"/>
    </row>
    <row r="14979" spans="1:16">
      <c r="A14979" s="50"/>
      <c r="C14979" s="50"/>
      <c r="D14979" s="50"/>
      <c r="E14979" s="56"/>
      <c r="F14979" s="50"/>
      <c r="L14979" s="50"/>
      <c r="N14979" s="50"/>
      <c r="O14979" s="50"/>
      <c r="P14979" s="50"/>
    </row>
    <row r="14980" spans="1:16">
      <c r="A14980" s="50"/>
      <c r="C14980" s="50"/>
      <c r="D14980" s="50"/>
      <c r="E14980" s="56"/>
      <c r="F14980" s="50"/>
      <c r="L14980" s="50"/>
      <c r="N14980" s="50"/>
      <c r="O14980" s="50"/>
      <c r="P14980" s="50"/>
    </row>
    <row r="14981" spans="1:16">
      <c r="A14981" s="50"/>
      <c r="C14981" s="50"/>
      <c r="D14981" s="50"/>
      <c r="E14981" s="56"/>
      <c r="F14981" s="50"/>
      <c r="L14981" s="50"/>
      <c r="N14981" s="50"/>
      <c r="O14981" s="50"/>
      <c r="P14981" s="50"/>
    </row>
    <row r="14982" spans="1:16">
      <c r="A14982" s="50"/>
      <c r="C14982" s="50"/>
      <c r="D14982" s="50"/>
      <c r="E14982" s="56"/>
      <c r="F14982" s="50"/>
      <c r="L14982" s="50"/>
      <c r="N14982" s="50"/>
      <c r="O14982" s="50"/>
      <c r="P14982" s="50"/>
    </row>
    <row r="14983" spans="1:16">
      <c r="A14983" s="50"/>
      <c r="C14983" s="50"/>
      <c r="D14983" s="50"/>
      <c r="E14983" s="56"/>
      <c r="F14983" s="50"/>
      <c r="L14983" s="50"/>
      <c r="N14983" s="50"/>
      <c r="O14983" s="50"/>
      <c r="P14983" s="50"/>
    </row>
    <row r="14984" spans="1:16">
      <c r="A14984" s="50"/>
      <c r="C14984" s="50"/>
      <c r="D14984" s="50"/>
      <c r="E14984" s="56"/>
      <c r="F14984" s="50"/>
      <c r="L14984" s="50"/>
      <c r="N14984" s="50"/>
      <c r="O14984" s="50"/>
      <c r="P14984" s="50"/>
    </row>
    <row r="14985" spans="1:16">
      <c r="A14985" s="50"/>
      <c r="C14985" s="50"/>
      <c r="D14985" s="50"/>
      <c r="E14985" s="56"/>
      <c r="F14985" s="50"/>
      <c r="L14985" s="50"/>
      <c r="N14985" s="50"/>
      <c r="O14985" s="50"/>
      <c r="P14985" s="50"/>
    </row>
    <row r="14986" spans="1:16">
      <c r="A14986" s="50"/>
      <c r="C14986" s="50"/>
      <c r="D14986" s="50"/>
      <c r="E14986" s="56"/>
      <c r="F14986" s="50"/>
      <c r="L14986" s="50"/>
      <c r="N14986" s="50"/>
      <c r="O14986" s="50"/>
      <c r="P14986" s="50"/>
    </row>
    <row r="14987" spans="1:16">
      <c r="A14987" s="50"/>
      <c r="C14987" s="50"/>
      <c r="D14987" s="50"/>
      <c r="E14987" s="56"/>
      <c r="F14987" s="50"/>
      <c r="L14987" s="50"/>
      <c r="N14987" s="50"/>
      <c r="O14987" s="50"/>
      <c r="P14987" s="50"/>
    </row>
    <row r="14988" spans="1:16">
      <c r="A14988" s="50"/>
      <c r="C14988" s="50"/>
      <c r="D14988" s="50"/>
      <c r="E14988" s="56"/>
      <c r="F14988" s="50"/>
      <c r="L14988" s="50"/>
      <c r="N14988" s="50"/>
      <c r="O14988" s="50"/>
      <c r="P14988" s="50"/>
    </row>
    <row r="14989" spans="1:16">
      <c r="A14989" s="50"/>
      <c r="C14989" s="50"/>
      <c r="D14989" s="50"/>
      <c r="E14989" s="56"/>
      <c r="F14989" s="50"/>
      <c r="L14989" s="50"/>
      <c r="N14989" s="50"/>
      <c r="O14989" s="50"/>
      <c r="P14989" s="50"/>
    </row>
    <row r="14990" spans="1:16">
      <c r="A14990" s="50"/>
      <c r="C14990" s="50"/>
      <c r="D14990" s="50"/>
      <c r="E14990" s="56"/>
      <c r="F14990" s="50"/>
      <c r="L14990" s="50"/>
      <c r="N14990" s="50"/>
      <c r="O14990" s="50"/>
      <c r="P14990" s="50"/>
    </row>
    <row r="14991" spans="1:16">
      <c r="A14991" s="50"/>
      <c r="C14991" s="50"/>
      <c r="D14991" s="50"/>
      <c r="E14991" s="56"/>
      <c r="F14991" s="50"/>
      <c r="L14991" s="50"/>
      <c r="N14991" s="50"/>
      <c r="O14991" s="50"/>
      <c r="P14991" s="50"/>
    </row>
    <row r="14992" spans="1:16">
      <c r="A14992" s="50"/>
      <c r="C14992" s="50"/>
      <c r="D14992" s="50"/>
      <c r="E14992" s="56"/>
      <c r="F14992" s="50"/>
      <c r="L14992" s="50"/>
      <c r="N14992" s="50"/>
      <c r="O14992" s="50"/>
      <c r="P14992" s="50"/>
    </row>
    <row r="14993" spans="1:16">
      <c r="A14993" s="50"/>
      <c r="C14993" s="50"/>
      <c r="D14993" s="50"/>
      <c r="E14993" s="56"/>
      <c r="F14993" s="50"/>
      <c r="L14993" s="50"/>
      <c r="N14993" s="50"/>
      <c r="O14993" s="50"/>
      <c r="P14993" s="50"/>
    </row>
    <row r="14994" spans="1:16">
      <c r="A14994" s="50"/>
      <c r="C14994" s="50"/>
      <c r="D14994" s="50"/>
      <c r="E14994" s="56"/>
      <c r="F14994" s="50"/>
      <c r="L14994" s="50"/>
      <c r="N14994" s="50"/>
      <c r="O14994" s="50"/>
      <c r="P14994" s="50"/>
    </row>
    <row r="14995" spans="1:16">
      <c r="A14995" s="50"/>
      <c r="C14995" s="50"/>
      <c r="D14995" s="50"/>
      <c r="E14995" s="56"/>
      <c r="F14995" s="50"/>
      <c r="L14995" s="50"/>
      <c r="N14995" s="50"/>
      <c r="O14995" s="50"/>
      <c r="P14995" s="50"/>
    </row>
    <row r="14996" spans="1:16">
      <c r="A14996" s="50"/>
      <c r="C14996" s="50"/>
      <c r="D14996" s="50"/>
      <c r="E14996" s="56"/>
      <c r="F14996" s="50"/>
      <c r="L14996" s="50"/>
      <c r="N14996" s="50"/>
      <c r="O14996" s="50"/>
      <c r="P14996" s="50"/>
    </row>
    <row r="14997" spans="1:16">
      <c r="A14997" s="50"/>
      <c r="C14997" s="50"/>
      <c r="D14997" s="50"/>
      <c r="E14997" s="56"/>
      <c r="F14997" s="50"/>
      <c r="L14997" s="50"/>
      <c r="N14997" s="50"/>
      <c r="O14997" s="50"/>
      <c r="P14997" s="50"/>
    </row>
    <row r="14998" spans="1:16">
      <c r="A14998" s="50"/>
      <c r="C14998" s="50"/>
      <c r="D14998" s="50"/>
      <c r="E14998" s="56"/>
      <c r="F14998" s="50"/>
      <c r="L14998" s="50"/>
      <c r="N14998" s="50"/>
      <c r="O14998" s="50"/>
      <c r="P14998" s="50"/>
    </row>
    <row r="14999" spans="1:16">
      <c r="A14999" s="50"/>
      <c r="C14999" s="50"/>
      <c r="D14999" s="50"/>
      <c r="E14999" s="56"/>
      <c r="F14999" s="50"/>
      <c r="L14999" s="50"/>
      <c r="N14999" s="50"/>
      <c r="O14999" s="50"/>
      <c r="P14999" s="50"/>
    </row>
    <row r="15000" spans="1:16">
      <c r="A15000" s="50"/>
      <c r="C15000" s="50"/>
      <c r="D15000" s="50"/>
      <c r="E15000" s="56"/>
      <c r="F15000" s="50"/>
      <c r="L15000" s="50"/>
      <c r="N15000" s="50"/>
      <c r="O15000" s="50"/>
      <c r="P15000" s="50"/>
    </row>
    <row r="15001" spans="1:16">
      <c r="A15001" s="50"/>
      <c r="C15001" s="50"/>
      <c r="D15001" s="50"/>
      <c r="E15001" s="56"/>
      <c r="F15001" s="50"/>
      <c r="L15001" s="50"/>
      <c r="N15001" s="50"/>
      <c r="O15001" s="50"/>
      <c r="P15001" s="50"/>
    </row>
    <row r="15002" spans="1:16">
      <c r="A15002" s="50"/>
      <c r="C15002" s="50"/>
      <c r="D15002" s="50"/>
      <c r="E15002" s="56"/>
      <c r="F15002" s="50"/>
      <c r="L15002" s="50"/>
      <c r="N15002" s="50"/>
      <c r="O15002" s="50"/>
      <c r="P15002" s="50"/>
    </row>
    <row r="15003" spans="1:16">
      <c r="A15003" s="50"/>
      <c r="C15003" s="50"/>
      <c r="D15003" s="50"/>
      <c r="E15003" s="56"/>
      <c r="F15003" s="50"/>
      <c r="L15003" s="50"/>
      <c r="N15003" s="50"/>
      <c r="O15003" s="50"/>
      <c r="P15003" s="50"/>
    </row>
    <row r="15004" spans="1:16">
      <c r="A15004" s="50"/>
      <c r="C15004" s="50"/>
      <c r="D15004" s="50"/>
      <c r="E15004" s="56"/>
      <c r="F15004" s="50"/>
      <c r="L15004" s="50"/>
      <c r="N15004" s="50"/>
      <c r="O15004" s="50"/>
      <c r="P15004" s="50"/>
    </row>
    <row r="15005" spans="1:16">
      <c r="A15005" s="50"/>
      <c r="C15005" s="50"/>
      <c r="D15005" s="50"/>
      <c r="E15005" s="56"/>
      <c r="F15005" s="50"/>
      <c r="L15005" s="50"/>
      <c r="N15005" s="50"/>
      <c r="O15005" s="50"/>
      <c r="P15005" s="50"/>
    </row>
    <row r="15006" spans="1:16">
      <c r="A15006" s="50"/>
      <c r="C15006" s="50"/>
      <c r="D15006" s="50"/>
      <c r="E15006" s="56"/>
      <c r="F15006" s="50"/>
      <c r="L15006" s="50"/>
      <c r="N15006" s="50"/>
      <c r="O15006" s="50"/>
      <c r="P15006" s="50"/>
    </row>
    <row r="15007" spans="1:16">
      <c r="A15007" s="50"/>
      <c r="C15007" s="50"/>
      <c r="D15007" s="50"/>
      <c r="E15007" s="56"/>
      <c r="F15007" s="50"/>
      <c r="L15007" s="50"/>
      <c r="N15007" s="50"/>
      <c r="O15007" s="50"/>
      <c r="P15007" s="50"/>
    </row>
    <row r="15008" spans="1:16">
      <c r="A15008" s="50"/>
      <c r="C15008" s="50"/>
      <c r="D15008" s="50"/>
      <c r="E15008" s="56"/>
      <c r="F15008" s="50"/>
      <c r="L15008" s="50"/>
      <c r="N15008" s="50"/>
      <c r="O15008" s="50"/>
      <c r="P15008" s="50"/>
    </row>
    <row r="15009" spans="1:16">
      <c r="A15009" s="50"/>
      <c r="C15009" s="50"/>
      <c r="D15009" s="50"/>
      <c r="E15009" s="56"/>
      <c r="F15009" s="50"/>
      <c r="L15009" s="50"/>
      <c r="N15009" s="50"/>
      <c r="O15009" s="50"/>
      <c r="P15009" s="50"/>
    </row>
    <row r="15010" spans="1:16">
      <c r="A15010" s="50"/>
      <c r="C15010" s="50"/>
      <c r="D15010" s="50"/>
      <c r="E15010" s="56"/>
      <c r="F15010" s="50"/>
      <c r="L15010" s="50"/>
      <c r="N15010" s="50"/>
      <c r="O15010" s="50"/>
      <c r="P15010" s="50"/>
    </row>
    <row r="15011" spans="1:16">
      <c r="A15011" s="50"/>
      <c r="C15011" s="50"/>
      <c r="D15011" s="50"/>
      <c r="E15011" s="56"/>
      <c r="F15011" s="50"/>
      <c r="L15011" s="50"/>
      <c r="N15011" s="50"/>
      <c r="O15011" s="50"/>
      <c r="P15011" s="50"/>
    </row>
    <row r="15012" spans="1:16">
      <c r="A15012" s="50"/>
      <c r="C15012" s="50"/>
      <c r="D15012" s="50"/>
      <c r="E15012" s="56"/>
      <c r="F15012" s="50"/>
      <c r="L15012" s="50"/>
      <c r="N15012" s="50"/>
      <c r="O15012" s="50"/>
      <c r="P15012" s="50"/>
    </row>
    <row r="15013" spans="1:16">
      <c r="A15013" s="50"/>
      <c r="C15013" s="50"/>
      <c r="D15013" s="50"/>
      <c r="E15013" s="56"/>
      <c r="F15013" s="50"/>
      <c r="L15013" s="50"/>
      <c r="N15013" s="50"/>
      <c r="O15013" s="50"/>
      <c r="P15013" s="50"/>
    </row>
    <row r="15014" spans="1:16">
      <c r="A15014" s="50"/>
      <c r="C15014" s="50"/>
      <c r="D15014" s="50"/>
      <c r="E15014" s="56"/>
      <c r="F15014" s="50"/>
      <c r="L15014" s="50"/>
      <c r="N15014" s="50"/>
      <c r="O15014" s="50"/>
      <c r="P15014" s="50"/>
    </row>
    <row r="15015" spans="1:16">
      <c r="A15015" s="50"/>
      <c r="C15015" s="50"/>
      <c r="D15015" s="50"/>
      <c r="E15015" s="56"/>
      <c r="F15015" s="50"/>
      <c r="L15015" s="50"/>
      <c r="N15015" s="50"/>
      <c r="O15015" s="50"/>
      <c r="P15015" s="50"/>
    </row>
    <row r="15016" spans="1:16">
      <c r="A15016" s="50"/>
      <c r="C15016" s="50"/>
      <c r="D15016" s="50"/>
      <c r="E15016" s="56"/>
      <c r="F15016" s="50"/>
      <c r="L15016" s="50"/>
      <c r="N15016" s="50"/>
      <c r="O15016" s="50"/>
      <c r="P15016" s="50"/>
    </row>
    <row r="15017" spans="1:16">
      <c r="A15017" s="50"/>
      <c r="C15017" s="50"/>
      <c r="D15017" s="50"/>
      <c r="E15017" s="56"/>
      <c r="F15017" s="50"/>
      <c r="L15017" s="50"/>
      <c r="N15017" s="50"/>
      <c r="O15017" s="50"/>
      <c r="P15017" s="50"/>
    </row>
    <row r="15018" spans="1:16">
      <c r="A15018" s="50"/>
      <c r="C15018" s="50"/>
      <c r="D15018" s="50"/>
      <c r="E15018" s="56"/>
      <c r="F15018" s="50"/>
      <c r="L15018" s="50"/>
      <c r="N15018" s="50"/>
      <c r="O15018" s="50"/>
      <c r="P15018" s="50"/>
    </row>
    <row r="15019" spans="1:16">
      <c r="A15019" s="50"/>
      <c r="C15019" s="50"/>
      <c r="D15019" s="50"/>
      <c r="E15019" s="56"/>
      <c r="F15019" s="50"/>
      <c r="L15019" s="50"/>
      <c r="N15019" s="50"/>
      <c r="O15019" s="50"/>
      <c r="P15019" s="50"/>
    </row>
    <row r="15020" spans="1:16">
      <c r="A15020" s="50"/>
      <c r="C15020" s="50"/>
      <c r="D15020" s="50"/>
      <c r="E15020" s="56"/>
      <c r="F15020" s="50"/>
      <c r="L15020" s="50"/>
      <c r="N15020" s="50"/>
      <c r="O15020" s="50"/>
      <c r="P15020" s="50"/>
    </row>
    <row r="15021" spans="1:16">
      <c r="A15021" s="50"/>
      <c r="C15021" s="50"/>
      <c r="D15021" s="50"/>
      <c r="E15021" s="56"/>
      <c r="F15021" s="50"/>
      <c r="L15021" s="50"/>
      <c r="N15021" s="50"/>
      <c r="O15021" s="50"/>
      <c r="P15021" s="50"/>
    </row>
    <row r="15022" spans="1:16">
      <c r="A15022" s="50"/>
      <c r="C15022" s="50"/>
      <c r="D15022" s="50"/>
      <c r="E15022" s="56"/>
      <c r="F15022" s="50"/>
      <c r="L15022" s="50"/>
      <c r="N15022" s="50"/>
      <c r="O15022" s="50"/>
      <c r="P15022" s="50"/>
    </row>
    <row r="15023" spans="1:16">
      <c r="A15023" s="50"/>
      <c r="C15023" s="50"/>
      <c r="D15023" s="50"/>
      <c r="E15023" s="56"/>
      <c r="F15023" s="50"/>
      <c r="L15023" s="50"/>
      <c r="N15023" s="50"/>
      <c r="O15023" s="50"/>
      <c r="P15023" s="50"/>
    </row>
    <row r="15024" spans="1:16">
      <c r="A15024" s="50"/>
      <c r="C15024" s="50"/>
      <c r="D15024" s="50"/>
      <c r="E15024" s="56"/>
      <c r="F15024" s="50"/>
      <c r="L15024" s="50"/>
      <c r="N15024" s="50"/>
      <c r="O15024" s="50"/>
      <c r="P15024" s="50"/>
    </row>
    <row r="15025" spans="1:16">
      <c r="A15025" s="50"/>
      <c r="C15025" s="50"/>
      <c r="D15025" s="50"/>
      <c r="E15025" s="56"/>
      <c r="F15025" s="50"/>
      <c r="L15025" s="50"/>
      <c r="N15025" s="50"/>
      <c r="O15025" s="50"/>
      <c r="P15025" s="50"/>
    </row>
    <row r="15026" spans="1:16">
      <c r="A15026" s="50"/>
      <c r="C15026" s="50"/>
      <c r="D15026" s="50"/>
      <c r="E15026" s="56"/>
      <c r="F15026" s="50"/>
      <c r="L15026" s="50"/>
      <c r="N15026" s="50"/>
      <c r="O15026" s="50"/>
      <c r="P15026" s="50"/>
    </row>
    <row r="15027" spans="1:16">
      <c r="A15027" s="50"/>
      <c r="C15027" s="50"/>
      <c r="D15027" s="50"/>
      <c r="E15027" s="56"/>
      <c r="F15027" s="50"/>
      <c r="L15027" s="50"/>
      <c r="N15027" s="50"/>
      <c r="O15027" s="50"/>
      <c r="P15027" s="50"/>
    </row>
    <row r="15028" spans="1:16">
      <c r="A15028" s="50"/>
      <c r="C15028" s="50"/>
      <c r="D15028" s="50"/>
      <c r="E15028" s="56"/>
      <c r="F15028" s="50"/>
      <c r="L15028" s="50"/>
      <c r="N15028" s="50"/>
      <c r="O15028" s="50"/>
      <c r="P15028" s="50"/>
    </row>
    <row r="15029" spans="1:16">
      <c r="A15029" s="50"/>
      <c r="C15029" s="50"/>
      <c r="D15029" s="50"/>
      <c r="E15029" s="56"/>
      <c r="F15029" s="50"/>
      <c r="L15029" s="50"/>
      <c r="N15029" s="50"/>
      <c r="O15029" s="50"/>
      <c r="P15029" s="50"/>
    </row>
    <row r="15030" spans="1:16">
      <c r="A15030" s="50"/>
      <c r="C15030" s="50"/>
      <c r="D15030" s="50"/>
      <c r="E15030" s="56"/>
      <c r="F15030" s="50"/>
      <c r="L15030" s="50"/>
      <c r="N15030" s="50"/>
      <c r="O15030" s="50"/>
      <c r="P15030" s="50"/>
    </row>
    <row r="15031" spans="1:16">
      <c r="A15031" s="50"/>
      <c r="C15031" s="50"/>
      <c r="D15031" s="50"/>
      <c r="E15031" s="56"/>
      <c r="F15031" s="50"/>
      <c r="L15031" s="50"/>
      <c r="N15031" s="50"/>
      <c r="O15031" s="50"/>
      <c r="P15031" s="50"/>
    </row>
    <row r="15032" spans="1:16">
      <c r="A15032" s="50"/>
      <c r="C15032" s="50"/>
      <c r="D15032" s="50"/>
      <c r="E15032" s="56"/>
      <c r="F15032" s="50"/>
      <c r="L15032" s="50"/>
      <c r="N15032" s="50"/>
      <c r="O15032" s="50"/>
      <c r="P15032" s="50"/>
    </row>
    <row r="15033" spans="1:16">
      <c r="A15033" s="50"/>
      <c r="C15033" s="50"/>
      <c r="D15033" s="50"/>
      <c r="E15033" s="56"/>
      <c r="F15033" s="50"/>
      <c r="L15033" s="50"/>
      <c r="N15033" s="50"/>
      <c r="O15033" s="50"/>
      <c r="P15033" s="50"/>
    </row>
    <row r="15034" spans="1:16">
      <c r="A15034" s="50"/>
      <c r="C15034" s="50"/>
      <c r="D15034" s="50"/>
      <c r="E15034" s="56"/>
      <c r="F15034" s="50"/>
      <c r="L15034" s="50"/>
      <c r="N15034" s="50"/>
      <c r="O15034" s="50"/>
      <c r="P15034" s="50"/>
    </row>
    <row r="15035" spans="1:16">
      <c r="A15035" s="50"/>
      <c r="C15035" s="50"/>
      <c r="D15035" s="50"/>
      <c r="E15035" s="56"/>
      <c r="F15035" s="50"/>
      <c r="L15035" s="50"/>
      <c r="N15035" s="50"/>
      <c r="O15035" s="50"/>
      <c r="P15035" s="50"/>
    </row>
    <row r="15036" spans="1:16">
      <c r="A15036" s="50"/>
      <c r="C15036" s="50"/>
      <c r="D15036" s="50"/>
      <c r="E15036" s="56"/>
      <c r="F15036" s="50"/>
      <c r="L15036" s="50"/>
      <c r="N15036" s="50"/>
      <c r="O15036" s="50"/>
      <c r="P15036" s="50"/>
    </row>
    <row r="15037" spans="1:16">
      <c r="A15037" s="50"/>
      <c r="C15037" s="50"/>
      <c r="D15037" s="50"/>
      <c r="E15037" s="56"/>
      <c r="F15037" s="50"/>
      <c r="L15037" s="50"/>
      <c r="N15037" s="50"/>
      <c r="O15037" s="50"/>
      <c r="P15037" s="50"/>
    </row>
    <row r="15038" spans="1:16">
      <c r="A15038" s="50"/>
      <c r="C15038" s="50"/>
      <c r="D15038" s="50"/>
      <c r="E15038" s="56"/>
      <c r="F15038" s="50"/>
      <c r="L15038" s="50"/>
      <c r="N15038" s="50"/>
      <c r="O15038" s="50"/>
      <c r="P15038" s="50"/>
    </row>
    <row r="15039" spans="1:16">
      <c r="A15039" s="50"/>
      <c r="C15039" s="50"/>
      <c r="D15039" s="50"/>
      <c r="E15039" s="56"/>
      <c r="F15039" s="50"/>
      <c r="L15039" s="50"/>
      <c r="N15039" s="50"/>
      <c r="O15039" s="50"/>
      <c r="P15039" s="50"/>
    </row>
    <row r="15040" spans="1:16">
      <c r="A15040" s="50"/>
      <c r="C15040" s="50"/>
      <c r="D15040" s="50"/>
      <c r="E15040" s="56"/>
      <c r="F15040" s="50"/>
      <c r="L15040" s="50"/>
      <c r="N15040" s="50"/>
      <c r="O15040" s="50"/>
      <c r="P15040" s="50"/>
    </row>
    <row r="15041" spans="1:16">
      <c r="A15041" s="50"/>
      <c r="C15041" s="50"/>
      <c r="D15041" s="50"/>
      <c r="E15041" s="56"/>
      <c r="F15041" s="50"/>
      <c r="L15041" s="50"/>
      <c r="N15041" s="50"/>
      <c r="O15041" s="50"/>
      <c r="P15041" s="50"/>
    </row>
    <row r="15042" spans="1:16">
      <c r="A15042" s="50"/>
      <c r="C15042" s="50"/>
      <c r="D15042" s="50"/>
      <c r="E15042" s="56"/>
      <c r="F15042" s="50"/>
      <c r="L15042" s="50"/>
      <c r="N15042" s="50"/>
      <c r="O15042" s="50"/>
      <c r="P15042" s="50"/>
    </row>
    <row r="15043" spans="1:16">
      <c r="A15043" s="50"/>
      <c r="C15043" s="50"/>
      <c r="D15043" s="50"/>
      <c r="E15043" s="56"/>
      <c r="F15043" s="50"/>
      <c r="L15043" s="50"/>
      <c r="N15043" s="50"/>
      <c r="O15043" s="50"/>
      <c r="P15043" s="50"/>
    </row>
    <row r="15044" spans="1:16">
      <c r="A15044" s="50"/>
      <c r="C15044" s="50"/>
      <c r="D15044" s="50"/>
      <c r="E15044" s="56"/>
      <c r="F15044" s="50"/>
      <c r="L15044" s="50"/>
      <c r="N15044" s="50"/>
      <c r="O15044" s="50"/>
      <c r="P15044" s="50"/>
    </row>
    <row r="15045" spans="1:16">
      <c r="A15045" s="50"/>
      <c r="C15045" s="50"/>
      <c r="D15045" s="50"/>
      <c r="E15045" s="56"/>
      <c r="F15045" s="50"/>
      <c r="L15045" s="50"/>
      <c r="N15045" s="50"/>
      <c r="O15045" s="50"/>
      <c r="P15045" s="50"/>
    </row>
    <row r="15046" spans="1:16">
      <c r="A15046" s="50"/>
      <c r="C15046" s="50"/>
      <c r="D15046" s="50"/>
      <c r="E15046" s="56"/>
      <c r="F15046" s="50"/>
      <c r="L15046" s="50"/>
      <c r="N15046" s="50"/>
      <c r="O15046" s="50"/>
      <c r="P15046" s="50"/>
    </row>
    <row r="15047" spans="1:16">
      <c r="A15047" s="50"/>
      <c r="C15047" s="50"/>
      <c r="D15047" s="50"/>
      <c r="E15047" s="56"/>
      <c r="F15047" s="50"/>
      <c r="L15047" s="50"/>
      <c r="N15047" s="50"/>
      <c r="O15047" s="50"/>
      <c r="P15047" s="50"/>
    </row>
    <row r="15048" spans="1:16">
      <c r="A15048" s="50"/>
      <c r="C15048" s="50"/>
      <c r="D15048" s="50"/>
      <c r="E15048" s="56"/>
      <c r="F15048" s="50"/>
      <c r="L15048" s="50"/>
      <c r="N15048" s="50"/>
      <c r="O15048" s="50"/>
      <c r="P15048" s="50"/>
    </row>
    <row r="15049" spans="1:16">
      <c r="A15049" s="50"/>
      <c r="C15049" s="50"/>
      <c r="D15049" s="50"/>
      <c r="E15049" s="56"/>
      <c r="F15049" s="50"/>
      <c r="L15049" s="50"/>
      <c r="N15049" s="50"/>
      <c r="O15049" s="50"/>
      <c r="P15049" s="50"/>
    </row>
    <row r="15050" spans="1:16">
      <c r="A15050" s="50"/>
      <c r="C15050" s="50"/>
      <c r="D15050" s="50"/>
      <c r="E15050" s="56"/>
      <c r="F15050" s="50"/>
      <c r="L15050" s="50"/>
      <c r="N15050" s="50"/>
      <c r="O15050" s="50"/>
      <c r="P15050" s="50"/>
    </row>
    <row r="15051" spans="1:16">
      <c r="A15051" s="50"/>
      <c r="C15051" s="50"/>
      <c r="D15051" s="50"/>
      <c r="E15051" s="56"/>
      <c r="F15051" s="50"/>
      <c r="L15051" s="50"/>
      <c r="N15051" s="50"/>
      <c r="O15051" s="50"/>
      <c r="P15051" s="50"/>
    </row>
    <row r="15052" spans="1:16">
      <c r="A15052" s="50"/>
      <c r="C15052" s="50"/>
      <c r="D15052" s="50"/>
      <c r="E15052" s="56"/>
      <c r="F15052" s="50"/>
      <c r="L15052" s="50"/>
      <c r="N15052" s="50"/>
      <c r="O15052" s="50"/>
      <c r="P15052" s="50"/>
    </row>
    <row r="15053" spans="1:16">
      <c r="A15053" s="50"/>
      <c r="C15053" s="50"/>
      <c r="D15053" s="50"/>
      <c r="E15053" s="56"/>
      <c r="F15053" s="50"/>
      <c r="L15053" s="50"/>
      <c r="N15053" s="50"/>
      <c r="O15053" s="50"/>
      <c r="P15053" s="50"/>
    </row>
    <row r="15054" spans="1:16">
      <c r="A15054" s="50"/>
      <c r="C15054" s="50"/>
      <c r="D15054" s="50"/>
      <c r="E15054" s="56"/>
      <c r="F15054" s="50"/>
      <c r="L15054" s="50"/>
      <c r="N15054" s="50"/>
      <c r="O15054" s="50"/>
      <c r="P15054" s="50"/>
    </row>
    <row r="15055" spans="1:16">
      <c r="A15055" s="50"/>
      <c r="C15055" s="50"/>
      <c r="D15055" s="50"/>
      <c r="E15055" s="56"/>
      <c r="F15055" s="50"/>
      <c r="L15055" s="50"/>
      <c r="N15055" s="50"/>
      <c r="O15055" s="50"/>
      <c r="P15055" s="50"/>
    </row>
    <row r="15056" spans="1:16">
      <c r="A15056" s="50"/>
      <c r="C15056" s="50"/>
      <c r="D15056" s="50"/>
      <c r="E15056" s="56"/>
      <c r="F15056" s="50"/>
      <c r="L15056" s="50"/>
      <c r="N15056" s="50"/>
      <c r="O15056" s="50"/>
      <c r="P15056" s="50"/>
    </row>
    <row r="15057" spans="1:16">
      <c r="A15057" s="50"/>
      <c r="C15057" s="50"/>
      <c r="D15057" s="50"/>
      <c r="E15057" s="56"/>
      <c r="F15057" s="50"/>
      <c r="L15057" s="50"/>
      <c r="N15057" s="50"/>
      <c r="O15057" s="50"/>
      <c r="P15057" s="50"/>
    </row>
    <row r="15058" spans="1:16">
      <c r="A15058" s="50"/>
      <c r="C15058" s="50"/>
      <c r="D15058" s="50"/>
      <c r="E15058" s="56"/>
      <c r="F15058" s="50"/>
      <c r="L15058" s="50"/>
      <c r="N15058" s="50"/>
      <c r="O15058" s="50"/>
      <c r="P15058" s="50"/>
    </row>
    <row r="15059" spans="1:16">
      <c r="A15059" s="50"/>
      <c r="C15059" s="50"/>
      <c r="D15059" s="50"/>
      <c r="E15059" s="56"/>
      <c r="F15059" s="50"/>
      <c r="L15059" s="50"/>
      <c r="N15059" s="50"/>
      <c r="O15059" s="50"/>
      <c r="P15059" s="50"/>
    </row>
    <row r="15060" spans="1:16">
      <c r="A15060" s="50"/>
      <c r="C15060" s="50"/>
      <c r="D15060" s="50"/>
      <c r="E15060" s="56"/>
      <c r="F15060" s="50"/>
      <c r="L15060" s="50"/>
      <c r="N15060" s="50"/>
      <c r="O15060" s="50"/>
      <c r="P15060" s="50"/>
    </row>
    <row r="15061" spans="1:16">
      <c r="A15061" s="50"/>
      <c r="C15061" s="50"/>
      <c r="D15061" s="50"/>
      <c r="E15061" s="56"/>
      <c r="F15061" s="50"/>
      <c r="L15061" s="50"/>
      <c r="N15061" s="50"/>
      <c r="O15061" s="50"/>
      <c r="P15061" s="50"/>
    </row>
    <row r="15062" spans="1:16">
      <c r="A15062" s="50"/>
      <c r="C15062" s="50"/>
      <c r="D15062" s="50"/>
      <c r="E15062" s="56"/>
      <c r="F15062" s="50"/>
      <c r="L15062" s="50"/>
      <c r="N15062" s="50"/>
      <c r="O15062" s="50"/>
      <c r="P15062" s="50"/>
    </row>
    <row r="15063" spans="1:16">
      <c r="A15063" s="50"/>
      <c r="C15063" s="50"/>
      <c r="D15063" s="50"/>
      <c r="E15063" s="56"/>
      <c r="F15063" s="50"/>
      <c r="L15063" s="50"/>
      <c r="N15063" s="50"/>
      <c r="O15063" s="50"/>
      <c r="P15063" s="50"/>
    </row>
    <row r="15064" spans="1:16">
      <c r="A15064" s="50"/>
      <c r="C15064" s="50"/>
      <c r="D15064" s="50"/>
      <c r="E15064" s="56"/>
      <c r="F15064" s="50"/>
      <c r="L15064" s="50"/>
      <c r="N15064" s="50"/>
      <c r="O15064" s="50"/>
      <c r="P15064" s="50"/>
    </row>
    <row r="15065" spans="1:16">
      <c r="A15065" s="50"/>
      <c r="C15065" s="50"/>
      <c r="D15065" s="50"/>
      <c r="E15065" s="56"/>
      <c r="F15065" s="50"/>
      <c r="L15065" s="50"/>
      <c r="N15065" s="50"/>
      <c r="O15065" s="50"/>
      <c r="P15065" s="50"/>
    </row>
    <row r="15066" spans="1:16">
      <c r="A15066" s="50"/>
      <c r="C15066" s="50"/>
      <c r="D15066" s="50"/>
      <c r="E15066" s="56"/>
      <c r="F15066" s="50"/>
      <c r="L15066" s="50"/>
      <c r="N15066" s="50"/>
      <c r="O15066" s="50"/>
      <c r="P15066" s="50"/>
    </row>
    <row r="15067" spans="1:16">
      <c r="A15067" s="50"/>
      <c r="C15067" s="50"/>
      <c r="D15067" s="50"/>
      <c r="E15067" s="56"/>
      <c r="F15067" s="50"/>
      <c r="L15067" s="50"/>
      <c r="N15067" s="50"/>
      <c r="O15067" s="50"/>
      <c r="P15067" s="50"/>
    </row>
    <row r="15068" spans="1:16">
      <c r="A15068" s="50"/>
      <c r="C15068" s="50"/>
      <c r="D15068" s="50"/>
      <c r="E15068" s="56"/>
      <c r="F15068" s="50"/>
      <c r="L15068" s="50"/>
      <c r="N15068" s="50"/>
      <c r="O15068" s="50"/>
      <c r="P15068" s="50"/>
    </row>
    <row r="15069" spans="1:16">
      <c r="A15069" s="50"/>
      <c r="C15069" s="50"/>
      <c r="D15069" s="50"/>
      <c r="E15069" s="56"/>
      <c r="F15069" s="50"/>
      <c r="L15069" s="50"/>
      <c r="N15069" s="50"/>
      <c r="O15069" s="50"/>
      <c r="P15069" s="50"/>
    </row>
    <row r="15070" spans="1:16">
      <c r="A15070" s="50"/>
      <c r="C15070" s="50"/>
      <c r="D15070" s="50"/>
      <c r="E15070" s="56"/>
      <c r="F15070" s="50"/>
      <c r="L15070" s="50"/>
      <c r="N15070" s="50"/>
      <c r="O15070" s="50"/>
      <c r="P15070" s="50"/>
    </row>
    <row r="15071" spans="1:16">
      <c r="A15071" s="50"/>
      <c r="C15071" s="50"/>
      <c r="D15071" s="50"/>
      <c r="E15071" s="56"/>
      <c r="F15071" s="50"/>
      <c r="L15071" s="50"/>
      <c r="N15071" s="50"/>
      <c r="O15071" s="50"/>
      <c r="P15071" s="50"/>
    </row>
    <row r="15072" spans="1:16">
      <c r="A15072" s="50"/>
      <c r="C15072" s="50"/>
      <c r="D15072" s="50"/>
      <c r="E15072" s="56"/>
      <c r="F15072" s="50"/>
      <c r="L15072" s="50"/>
      <c r="N15072" s="50"/>
      <c r="O15072" s="50"/>
      <c r="P15072" s="50"/>
    </row>
    <row r="15073" spans="1:16">
      <c r="A15073" s="50"/>
      <c r="C15073" s="50"/>
      <c r="D15073" s="50"/>
      <c r="E15073" s="56"/>
      <c r="F15073" s="50"/>
      <c r="L15073" s="50"/>
      <c r="N15073" s="50"/>
      <c r="O15073" s="50"/>
      <c r="P15073" s="50"/>
    </row>
    <row r="15074" spans="1:16">
      <c r="A15074" s="50"/>
      <c r="C15074" s="50"/>
      <c r="D15074" s="50"/>
      <c r="E15074" s="56"/>
      <c r="F15074" s="50"/>
      <c r="L15074" s="50"/>
      <c r="N15074" s="50"/>
      <c r="O15074" s="50"/>
      <c r="P15074" s="50"/>
    </row>
    <row r="15075" spans="1:16">
      <c r="A15075" s="50"/>
      <c r="C15075" s="50"/>
      <c r="D15075" s="50"/>
      <c r="E15075" s="56"/>
      <c r="F15075" s="50"/>
      <c r="L15075" s="50"/>
      <c r="N15075" s="50"/>
      <c r="O15075" s="50"/>
      <c r="P15075" s="50"/>
    </row>
    <row r="15076" spans="1:16">
      <c r="A15076" s="50"/>
      <c r="C15076" s="50"/>
      <c r="D15076" s="50"/>
      <c r="E15076" s="56"/>
      <c r="F15076" s="50"/>
      <c r="L15076" s="50"/>
      <c r="N15076" s="50"/>
      <c r="O15076" s="50"/>
      <c r="P15076" s="50"/>
    </row>
    <row r="15077" spans="1:16">
      <c r="A15077" s="50"/>
      <c r="C15077" s="50"/>
      <c r="D15077" s="50"/>
      <c r="E15077" s="56"/>
      <c r="F15077" s="50"/>
      <c r="L15077" s="50"/>
      <c r="N15077" s="50"/>
      <c r="O15077" s="50"/>
      <c r="P15077" s="50"/>
    </row>
    <row r="15078" spans="1:16">
      <c r="A15078" s="50"/>
      <c r="C15078" s="50"/>
      <c r="D15078" s="50"/>
      <c r="E15078" s="56"/>
      <c r="F15078" s="50"/>
      <c r="L15078" s="50"/>
      <c r="N15078" s="50"/>
      <c r="O15078" s="50"/>
      <c r="P15078" s="50"/>
    </row>
    <row r="15079" spans="1:16">
      <c r="A15079" s="50"/>
      <c r="C15079" s="50"/>
      <c r="D15079" s="50"/>
      <c r="E15079" s="56"/>
      <c r="F15079" s="50"/>
      <c r="L15079" s="50"/>
      <c r="N15079" s="50"/>
      <c r="O15079" s="50"/>
      <c r="P15079" s="50"/>
    </row>
    <row r="15080" spans="1:16">
      <c r="A15080" s="50"/>
      <c r="C15080" s="50"/>
      <c r="D15080" s="50"/>
      <c r="E15080" s="56"/>
      <c r="F15080" s="50"/>
      <c r="L15080" s="50"/>
      <c r="N15080" s="50"/>
      <c r="O15080" s="50"/>
      <c r="P15080" s="50"/>
    </row>
    <row r="15081" spans="1:16">
      <c r="A15081" s="50"/>
      <c r="C15081" s="50"/>
      <c r="D15081" s="50"/>
      <c r="E15081" s="56"/>
      <c r="F15081" s="50"/>
      <c r="L15081" s="50"/>
      <c r="N15081" s="50"/>
      <c r="O15081" s="50"/>
      <c r="P15081" s="50"/>
    </row>
    <row r="15082" spans="1:16">
      <c r="A15082" s="50"/>
      <c r="C15082" s="50"/>
      <c r="D15082" s="50"/>
      <c r="E15082" s="56"/>
      <c r="F15082" s="50"/>
      <c r="L15082" s="50"/>
      <c r="N15082" s="50"/>
      <c r="O15082" s="50"/>
      <c r="P15082" s="50"/>
    </row>
    <row r="15083" spans="1:16">
      <c r="A15083" s="50"/>
      <c r="C15083" s="50"/>
      <c r="D15083" s="50"/>
      <c r="E15083" s="56"/>
      <c r="F15083" s="50"/>
      <c r="L15083" s="50"/>
      <c r="N15083" s="50"/>
      <c r="O15083" s="50"/>
      <c r="P15083" s="50"/>
    </row>
    <row r="15084" spans="1:16">
      <c r="A15084" s="50"/>
      <c r="C15084" s="50"/>
      <c r="D15084" s="50"/>
      <c r="E15084" s="56"/>
      <c r="F15084" s="50"/>
      <c r="L15084" s="50"/>
      <c r="N15084" s="50"/>
      <c r="O15084" s="50"/>
      <c r="P15084" s="50"/>
    </row>
    <row r="15085" spans="1:16">
      <c r="A15085" s="50"/>
      <c r="C15085" s="50"/>
      <c r="D15085" s="50"/>
      <c r="E15085" s="56"/>
      <c r="F15085" s="50"/>
      <c r="L15085" s="50"/>
      <c r="N15085" s="50"/>
      <c r="O15085" s="50"/>
      <c r="P15085" s="50"/>
    </row>
    <row r="15086" spans="1:16">
      <c r="A15086" s="50"/>
      <c r="C15086" s="50"/>
      <c r="D15086" s="50"/>
      <c r="E15086" s="56"/>
      <c r="F15086" s="50"/>
      <c r="L15086" s="50"/>
      <c r="N15086" s="50"/>
      <c r="O15086" s="50"/>
      <c r="P15086" s="50"/>
    </row>
    <row r="15087" spans="1:16">
      <c r="A15087" s="50"/>
      <c r="C15087" s="50"/>
      <c r="D15087" s="50"/>
      <c r="E15087" s="56"/>
      <c r="F15087" s="50"/>
      <c r="L15087" s="50"/>
      <c r="N15087" s="50"/>
      <c r="O15087" s="50"/>
      <c r="P15087" s="50"/>
    </row>
    <row r="15088" spans="1:16">
      <c r="A15088" s="50"/>
      <c r="C15088" s="50"/>
      <c r="D15088" s="50"/>
      <c r="E15088" s="56"/>
      <c r="F15088" s="50"/>
      <c r="L15088" s="50"/>
      <c r="N15088" s="50"/>
      <c r="O15088" s="50"/>
      <c r="P15088" s="50"/>
    </row>
    <row r="15089" spans="1:16">
      <c r="A15089" s="50"/>
      <c r="C15089" s="50"/>
      <c r="D15089" s="50"/>
      <c r="E15089" s="56"/>
      <c r="F15089" s="50"/>
      <c r="L15089" s="50"/>
      <c r="N15089" s="50"/>
      <c r="O15089" s="50"/>
      <c r="P15089" s="50"/>
    </row>
    <row r="15090" spans="1:16">
      <c r="A15090" s="50"/>
      <c r="C15090" s="50"/>
      <c r="D15090" s="50"/>
      <c r="E15090" s="56"/>
      <c r="F15090" s="50"/>
      <c r="L15090" s="50"/>
      <c r="N15090" s="50"/>
      <c r="O15090" s="50"/>
      <c r="P15090" s="50"/>
    </row>
    <row r="15091" spans="1:16">
      <c r="A15091" s="50"/>
      <c r="C15091" s="50"/>
      <c r="D15091" s="50"/>
      <c r="E15091" s="56"/>
      <c r="F15091" s="50"/>
      <c r="L15091" s="50"/>
      <c r="N15091" s="50"/>
      <c r="O15091" s="50"/>
      <c r="P15091" s="50"/>
    </row>
    <row r="15092" spans="1:16">
      <c r="A15092" s="50"/>
      <c r="C15092" s="50"/>
      <c r="D15092" s="50"/>
      <c r="E15092" s="56"/>
      <c r="F15092" s="50"/>
      <c r="L15092" s="50"/>
      <c r="N15092" s="50"/>
      <c r="O15092" s="50"/>
      <c r="P15092" s="50"/>
    </row>
    <row r="15093" spans="1:16">
      <c r="A15093" s="50"/>
      <c r="C15093" s="50"/>
      <c r="D15093" s="50"/>
      <c r="E15093" s="56"/>
      <c r="F15093" s="50"/>
      <c r="L15093" s="50"/>
      <c r="N15093" s="50"/>
      <c r="O15093" s="50"/>
      <c r="P15093" s="50"/>
    </row>
    <row r="15094" spans="1:16">
      <c r="A15094" s="50"/>
      <c r="C15094" s="50"/>
      <c r="D15094" s="50"/>
      <c r="E15094" s="56"/>
      <c r="F15094" s="50"/>
      <c r="L15094" s="50"/>
      <c r="N15094" s="50"/>
      <c r="O15094" s="50"/>
      <c r="P15094" s="50"/>
    </row>
    <row r="15095" spans="1:16">
      <c r="A15095" s="50"/>
      <c r="C15095" s="50"/>
      <c r="D15095" s="50"/>
      <c r="E15095" s="56"/>
      <c r="F15095" s="50"/>
      <c r="L15095" s="50"/>
      <c r="N15095" s="50"/>
      <c r="O15095" s="50"/>
      <c r="P15095" s="50"/>
    </row>
    <row r="15096" spans="1:16">
      <c r="A15096" s="50"/>
      <c r="C15096" s="50"/>
      <c r="D15096" s="50"/>
      <c r="E15096" s="56"/>
      <c r="F15096" s="50"/>
      <c r="L15096" s="50"/>
      <c r="N15096" s="50"/>
      <c r="O15096" s="50"/>
      <c r="P15096" s="50"/>
    </row>
    <row r="15097" spans="1:16">
      <c r="A15097" s="50"/>
      <c r="C15097" s="50"/>
      <c r="D15097" s="50"/>
      <c r="E15097" s="56"/>
      <c r="F15097" s="50"/>
      <c r="L15097" s="50"/>
      <c r="N15097" s="50"/>
      <c r="O15097" s="50"/>
      <c r="P15097" s="50"/>
    </row>
    <row r="15098" spans="1:16">
      <c r="A15098" s="50"/>
      <c r="C15098" s="50"/>
      <c r="D15098" s="50"/>
      <c r="E15098" s="56"/>
      <c r="F15098" s="50"/>
      <c r="L15098" s="50"/>
      <c r="N15098" s="50"/>
      <c r="O15098" s="50"/>
      <c r="P15098" s="50"/>
    </row>
    <row r="15099" spans="1:16">
      <c r="A15099" s="50"/>
      <c r="C15099" s="50"/>
      <c r="D15099" s="50"/>
      <c r="E15099" s="56"/>
      <c r="F15099" s="50"/>
      <c r="L15099" s="50"/>
      <c r="N15099" s="50"/>
      <c r="O15099" s="50"/>
      <c r="P15099" s="50"/>
    </row>
    <row r="15100" spans="1:16">
      <c r="A15100" s="50"/>
      <c r="C15100" s="50"/>
      <c r="D15100" s="50"/>
      <c r="E15100" s="56"/>
      <c r="F15100" s="50"/>
      <c r="L15100" s="50"/>
      <c r="N15100" s="50"/>
      <c r="O15100" s="50"/>
      <c r="P15100" s="50"/>
    </row>
    <row r="15101" spans="1:16">
      <c r="A15101" s="50"/>
      <c r="C15101" s="50"/>
      <c r="D15101" s="50"/>
      <c r="E15101" s="56"/>
      <c r="F15101" s="50"/>
      <c r="L15101" s="50"/>
      <c r="N15101" s="50"/>
      <c r="O15101" s="50"/>
      <c r="P15101" s="50"/>
    </row>
    <row r="15102" spans="1:16">
      <c r="A15102" s="50"/>
      <c r="C15102" s="50"/>
      <c r="D15102" s="50"/>
      <c r="E15102" s="56"/>
      <c r="F15102" s="50"/>
      <c r="L15102" s="50"/>
      <c r="N15102" s="50"/>
      <c r="O15102" s="50"/>
      <c r="P15102" s="50"/>
    </row>
    <row r="15103" spans="1:16">
      <c r="A15103" s="50"/>
      <c r="C15103" s="50"/>
      <c r="D15103" s="50"/>
      <c r="E15103" s="56"/>
      <c r="F15103" s="50"/>
      <c r="L15103" s="50"/>
      <c r="N15103" s="50"/>
      <c r="O15103" s="50"/>
      <c r="P15103" s="50"/>
    </row>
    <row r="15104" spans="1:16">
      <c r="A15104" s="50"/>
      <c r="C15104" s="50"/>
      <c r="D15104" s="50"/>
      <c r="E15104" s="56"/>
      <c r="F15104" s="50"/>
      <c r="L15104" s="50"/>
      <c r="N15104" s="50"/>
      <c r="O15104" s="50"/>
      <c r="P15104" s="50"/>
    </row>
    <row r="15105" spans="1:16">
      <c r="A15105" s="50"/>
      <c r="C15105" s="50"/>
      <c r="D15105" s="50"/>
      <c r="E15105" s="56"/>
      <c r="F15105" s="50"/>
      <c r="L15105" s="50"/>
      <c r="N15105" s="50"/>
      <c r="O15105" s="50"/>
      <c r="P15105" s="50"/>
    </row>
    <row r="15106" spans="1:16">
      <c r="A15106" s="50"/>
      <c r="C15106" s="50"/>
      <c r="D15106" s="50"/>
      <c r="E15106" s="56"/>
      <c r="F15106" s="50"/>
      <c r="L15106" s="50"/>
      <c r="N15106" s="50"/>
      <c r="O15106" s="50"/>
      <c r="P15106" s="50"/>
    </row>
    <row r="15107" spans="1:16">
      <c r="A15107" s="50"/>
      <c r="C15107" s="50"/>
      <c r="D15107" s="50"/>
      <c r="E15107" s="56"/>
      <c r="F15107" s="50"/>
      <c r="L15107" s="50"/>
      <c r="N15107" s="50"/>
      <c r="O15107" s="50"/>
      <c r="P15107" s="50"/>
    </row>
    <row r="15108" spans="1:16">
      <c r="A15108" s="50"/>
      <c r="C15108" s="50"/>
      <c r="D15108" s="50"/>
      <c r="E15108" s="56"/>
      <c r="F15108" s="50"/>
      <c r="L15108" s="50"/>
      <c r="N15108" s="50"/>
      <c r="O15108" s="50"/>
      <c r="P15108" s="50"/>
    </row>
    <row r="15109" spans="1:16">
      <c r="A15109" s="50"/>
      <c r="C15109" s="50"/>
      <c r="D15109" s="50"/>
      <c r="E15109" s="56"/>
      <c r="F15109" s="50"/>
      <c r="L15109" s="50"/>
      <c r="N15109" s="50"/>
      <c r="O15109" s="50"/>
      <c r="P15109" s="50"/>
    </row>
    <row r="15110" spans="1:16">
      <c r="A15110" s="50"/>
      <c r="C15110" s="50"/>
      <c r="D15110" s="50"/>
      <c r="E15110" s="56"/>
      <c r="F15110" s="50"/>
      <c r="L15110" s="50"/>
      <c r="N15110" s="50"/>
      <c r="O15110" s="50"/>
      <c r="P15110" s="50"/>
    </row>
    <row r="15111" spans="1:16">
      <c r="A15111" s="50"/>
      <c r="C15111" s="50"/>
      <c r="D15111" s="50"/>
      <c r="E15111" s="56"/>
      <c r="F15111" s="50"/>
      <c r="L15111" s="50"/>
      <c r="N15111" s="50"/>
      <c r="O15111" s="50"/>
      <c r="P15111" s="50"/>
    </row>
    <row r="15112" spans="1:16">
      <c r="A15112" s="50"/>
      <c r="C15112" s="50"/>
      <c r="D15112" s="50"/>
      <c r="E15112" s="56"/>
      <c r="F15112" s="50"/>
      <c r="L15112" s="50"/>
      <c r="N15112" s="50"/>
      <c r="O15112" s="50"/>
      <c r="P15112" s="50"/>
    </row>
    <row r="15113" spans="1:16">
      <c r="A15113" s="50"/>
      <c r="C15113" s="50"/>
      <c r="D15113" s="50"/>
      <c r="E15113" s="56"/>
      <c r="F15113" s="50"/>
      <c r="L15113" s="50"/>
      <c r="N15113" s="50"/>
      <c r="O15113" s="50"/>
      <c r="P15113" s="50"/>
    </row>
    <row r="15114" spans="1:16">
      <c r="A15114" s="50"/>
      <c r="C15114" s="50"/>
      <c r="D15114" s="50"/>
      <c r="E15114" s="56"/>
      <c r="F15114" s="50"/>
      <c r="L15114" s="50"/>
      <c r="N15114" s="50"/>
      <c r="O15114" s="50"/>
      <c r="P15114" s="50"/>
    </row>
    <row r="15115" spans="1:16">
      <c r="A15115" s="50"/>
      <c r="C15115" s="50"/>
      <c r="D15115" s="50"/>
      <c r="E15115" s="56"/>
      <c r="F15115" s="50"/>
      <c r="L15115" s="50"/>
      <c r="N15115" s="50"/>
      <c r="O15115" s="50"/>
      <c r="P15115" s="50"/>
    </row>
    <row r="15116" spans="1:16">
      <c r="A15116" s="50"/>
      <c r="C15116" s="50"/>
      <c r="D15116" s="50"/>
      <c r="E15116" s="56"/>
      <c r="F15116" s="50"/>
      <c r="L15116" s="50"/>
      <c r="N15116" s="50"/>
      <c r="O15116" s="50"/>
      <c r="P15116" s="50"/>
    </row>
    <row r="15117" spans="1:16">
      <c r="A15117" s="50"/>
      <c r="C15117" s="50"/>
      <c r="D15117" s="50"/>
      <c r="E15117" s="56"/>
      <c r="F15117" s="50"/>
      <c r="L15117" s="50"/>
      <c r="N15117" s="50"/>
      <c r="O15117" s="50"/>
      <c r="P15117" s="50"/>
    </row>
    <row r="15118" spans="1:16">
      <c r="A15118" s="50"/>
      <c r="C15118" s="50"/>
      <c r="D15118" s="50"/>
      <c r="E15118" s="56"/>
      <c r="F15118" s="50"/>
      <c r="L15118" s="50"/>
      <c r="N15118" s="50"/>
      <c r="O15118" s="50"/>
      <c r="P15118" s="50"/>
    </row>
    <row r="15119" spans="1:16">
      <c r="A15119" s="50"/>
      <c r="C15119" s="50"/>
      <c r="D15119" s="50"/>
      <c r="E15119" s="56"/>
      <c r="F15119" s="50"/>
      <c r="L15119" s="50"/>
      <c r="N15119" s="50"/>
      <c r="O15119" s="50"/>
      <c r="P15119" s="50"/>
    </row>
    <row r="15120" spans="1:16">
      <c r="A15120" s="50"/>
      <c r="C15120" s="50"/>
      <c r="D15120" s="50"/>
      <c r="E15120" s="56"/>
      <c r="F15120" s="50"/>
      <c r="L15120" s="50"/>
      <c r="N15120" s="50"/>
      <c r="O15120" s="50"/>
      <c r="P15120" s="50"/>
    </row>
    <row r="15121" spans="1:16">
      <c r="A15121" s="50"/>
      <c r="C15121" s="50"/>
      <c r="D15121" s="50"/>
      <c r="E15121" s="56"/>
      <c r="F15121" s="50"/>
      <c r="L15121" s="50"/>
      <c r="N15121" s="50"/>
      <c r="O15121" s="50"/>
      <c r="P15121" s="50"/>
    </row>
    <row r="15122" spans="1:16">
      <c r="A15122" s="50"/>
      <c r="C15122" s="50"/>
      <c r="D15122" s="50"/>
      <c r="E15122" s="56"/>
      <c r="F15122" s="50"/>
      <c r="L15122" s="50"/>
      <c r="N15122" s="50"/>
      <c r="O15122" s="50"/>
      <c r="P15122" s="50"/>
    </row>
    <row r="15123" spans="1:16">
      <c r="A15123" s="50"/>
      <c r="C15123" s="50"/>
      <c r="D15123" s="50"/>
      <c r="E15123" s="56"/>
      <c r="F15123" s="50"/>
      <c r="L15123" s="50"/>
      <c r="N15123" s="50"/>
      <c r="O15123" s="50"/>
      <c r="P15123" s="50"/>
    </row>
    <row r="15124" spans="1:16">
      <c r="A15124" s="50"/>
      <c r="C15124" s="50"/>
      <c r="D15124" s="50"/>
      <c r="E15124" s="56"/>
      <c r="F15124" s="50"/>
      <c r="L15124" s="50"/>
      <c r="N15124" s="50"/>
      <c r="O15124" s="50"/>
      <c r="P15124" s="50"/>
    </row>
    <row r="15125" spans="1:16">
      <c r="A15125" s="50"/>
      <c r="C15125" s="50"/>
      <c r="D15125" s="50"/>
      <c r="E15125" s="56"/>
      <c r="F15125" s="50"/>
      <c r="L15125" s="50"/>
      <c r="N15125" s="50"/>
      <c r="O15125" s="50"/>
      <c r="P15125" s="50"/>
    </row>
    <row r="15126" spans="1:16">
      <c r="A15126" s="50"/>
      <c r="C15126" s="50"/>
      <c r="D15126" s="50"/>
      <c r="E15126" s="56"/>
      <c r="F15126" s="50"/>
      <c r="L15126" s="50"/>
      <c r="N15126" s="50"/>
      <c r="O15126" s="50"/>
      <c r="P15126" s="50"/>
    </row>
    <row r="15127" spans="1:16">
      <c r="A15127" s="50"/>
      <c r="C15127" s="50"/>
      <c r="D15127" s="50"/>
      <c r="E15127" s="56"/>
      <c r="F15127" s="50"/>
      <c r="L15127" s="50"/>
      <c r="N15127" s="50"/>
      <c r="O15127" s="50"/>
      <c r="P15127" s="50"/>
    </row>
    <row r="15128" spans="1:16">
      <c r="A15128" s="50"/>
      <c r="C15128" s="50"/>
      <c r="D15128" s="50"/>
      <c r="E15128" s="56"/>
      <c r="F15128" s="50"/>
      <c r="L15128" s="50"/>
      <c r="N15128" s="50"/>
      <c r="O15128" s="50"/>
      <c r="P15128" s="50"/>
    </row>
    <row r="15129" spans="1:16">
      <c r="A15129" s="50"/>
      <c r="C15129" s="50"/>
      <c r="D15129" s="50"/>
      <c r="E15129" s="56"/>
      <c r="F15129" s="50"/>
      <c r="L15129" s="50"/>
      <c r="N15129" s="50"/>
      <c r="O15129" s="50"/>
      <c r="P15129" s="50"/>
    </row>
    <row r="15130" spans="1:16">
      <c r="A15130" s="50"/>
      <c r="C15130" s="50"/>
      <c r="D15130" s="50"/>
      <c r="E15130" s="56"/>
      <c r="F15130" s="50"/>
      <c r="L15130" s="50"/>
      <c r="N15130" s="50"/>
      <c r="O15130" s="50"/>
      <c r="P15130" s="50"/>
    </row>
    <row r="15131" spans="1:16">
      <c r="A15131" s="50"/>
      <c r="C15131" s="50"/>
      <c r="D15131" s="50"/>
      <c r="E15131" s="56"/>
      <c r="F15131" s="50"/>
      <c r="L15131" s="50"/>
      <c r="N15131" s="50"/>
      <c r="O15131" s="50"/>
      <c r="P15131" s="50"/>
    </row>
    <row r="15132" spans="1:16">
      <c r="A15132" s="50"/>
      <c r="C15132" s="50"/>
      <c r="D15132" s="50"/>
      <c r="E15132" s="56"/>
      <c r="F15132" s="50"/>
      <c r="L15132" s="50"/>
      <c r="N15132" s="50"/>
      <c r="O15132" s="50"/>
      <c r="P15132" s="50"/>
    </row>
    <row r="15133" spans="1:16">
      <c r="A15133" s="50"/>
      <c r="C15133" s="50"/>
      <c r="D15133" s="50"/>
      <c r="E15133" s="56"/>
      <c r="F15133" s="50"/>
      <c r="L15133" s="50"/>
      <c r="N15133" s="50"/>
      <c r="O15133" s="50"/>
      <c r="P15133" s="50"/>
    </row>
    <row r="15134" spans="1:16">
      <c r="A15134" s="50"/>
      <c r="C15134" s="50"/>
      <c r="D15134" s="50"/>
      <c r="E15134" s="56"/>
      <c r="F15134" s="50"/>
      <c r="L15134" s="50"/>
      <c r="N15134" s="50"/>
      <c r="O15134" s="50"/>
      <c r="P15134" s="50"/>
    </row>
    <row r="15135" spans="1:16">
      <c r="A15135" s="50"/>
      <c r="C15135" s="50"/>
      <c r="D15135" s="50"/>
      <c r="E15135" s="56"/>
      <c r="F15135" s="50"/>
      <c r="L15135" s="50"/>
      <c r="N15135" s="50"/>
      <c r="O15135" s="50"/>
      <c r="P15135" s="50"/>
    </row>
    <row r="15136" spans="1:16">
      <c r="A15136" s="50"/>
      <c r="C15136" s="50"/>
      <c r="D15136" s="50"/>
      <c r="E15136" s="56"/>
      <c r="F15136" s="50"/>
      <c r="L15136" s="50"/>
      <c r="N15136" s="50"/>
      <c r="O15136" s="50"/>
      <c r="P15136" s="50"/>
    </row>
    <row r="15137" spans="1:16">
      <c r="A15137" s="50"/>
      <c r="C15137" s="50"/>
      <c r="D15137" s="50"/>
      <c r="E15137" s="56"/>
      <c r="F15137" s="50"/>
      <c r="L15137" s="50"/>
      <c r="N15137" s="50"/>
      <c r="O15137" s="50"/>
      <c r="P15137" s="50"/>
    </row>
    <row r="15138" spans="1:16">
      <c r="A15138" s="50"/>
      <c r="C15138" s="50"/>
      <c r="D15138" s="50"/>
      <c r="E15138" s="56"/>
      <c r="F15138" s="50"/>
      <c r="L15138" s="50"/>
      <c r="N15138" s="50"/>
      <c r="O15138" s="50"/>
      <c r="P15138" s="50"/>
    </row>
    <row r="15139" spans="1:16">
      <c r="A15139" s="50"/>
      <c r="C15139" s="50"/>
      <c r="D15139" s="50"/>
      <c r="E15139" s="56"/>
      <c r="F15139" s="50"/>
      <c r="L15139" s="50"/>
      <c r="N15139" s="50"/>
      <c r="O15139" s="50"/>
      <c r="P15139" s="50"/>
    </row>
    <row r="15140" spans="1:16">
      <c r="A15140" s="50"/>
      <c r="C15140" s="50"/>
      <c r="D15140" s="50"/>
      <c r="E15140" s="56"/>
      <c r="F15140" s="50"/>
      <c r="L15140" s="50"/>
      <c r="N15140" s="50"/>
      <c r="O15140" s="50"/>
      <c r="P15140" s="50"/>
    </row>
    <row r="15141" spans="1:16">
      <c r="A15141" s="50"/>
      <c r="C15141" s="50"/>
      <c r="D15141" s="50"/>
      <c r="E15141" s="56"/>
      <c r="F15141" s="50"/>
      <c r="L15141" s="50"/>
      <c r="N15141" s="50"/>
      <c r="O15141" s="50"/>
      <c r="P15141" s="50"/>
    </row>
    <row r="15142" spans="1:16">
      <c r="A15142" s="50"/>
      <c r="C15142" s="50"/>
      <c r="D15142" s="50"/>
      <c r="E15142" s="56"/>
      <c r="F15142" s="50"/>
      <c r="L15142" s="50"/>
      <c r="N15142" s="50"/>
      <c r="O15142" s="50"/>
      <c r="P15142" s="50"/>
    </row>
    <row r="15143" spans="1:16">
      <c r="A15143" s="50"/>
      <c r="C15143" s="50"/>
      <c r="D15143" s="50"/>
      <c r="E15143" s="56"/>
      <c r="F15143" s="50"/>
      <c r="L15143" s="50"/>
      <c r="N15143" s="50"/>
      <c r="O15143" s="50"/>
      <c r="P15143" s="50"/>
    </row>
    <row r="15144" spans="1:16">
      <c r="A15144" s="50"/>
      <c r="C15144" s="50"/>
      <c r="D15144" s="50"/>
      <c r="E15144" s="56"/>
      <c r="F15144" s="50"/>
      <c r="L15144" s="50"/>
      <c r="N15144" s="50"/>
      <c r="O15144" s="50"/>
      <c r="P15144" s="50"/>
    </row>
    <row r="15145" spans="1:16">
      <c r="A15145" s="50"/>
      <c r="C15145" s="50"/>
      <c r="D15145" s="50"/>
      <c r="E15145" s="56"/>
      <c r="F15145" s="50"/>
      <c r="L15145" s="50"/>
      <c r="N15145" s="50"/>
      <c r="O15145" s="50"/>
      <c r="P15145" s="50"/>
    </row>
    <row r="15146" spans="1:16">
      <c r="A15146" s="50"/>
      <c r="C15146" s="50"/>
      <c r="D15146" s="50"/>
      <c r="E15146" s="56"/>
      <c r="F15146" s="50"/>
      <c r="L15146" s="50"/>
      <c r="N15146" s="50"/>
      <c r="O15146" s="50"/>
      <c r="P15146" s="50"/>
    </row>
    <row r="15147" spans="1:16">
      <c r="A15147" s="50"/>
      <c r="C15147" s="50"/>
      <c r="D15147" s="50"/>
      <c r="E15147" s="56"/>
      <c r="F15147" s="50"/>
      <c r="L15147" s="50"/>
      <c r="N15147" s="50"/>
      <c r="O15147" s="50"/>
      <c r="P15147" s="50"/>
    </row>
    <row r="15148" spans="1:16">
      <c r="A15148" s="50"/>
      <c r="C15148" s="50"/>
      <c r="D15148" s="50"/>
      <c r="E15148" s="56"/>
      <c r="F15148" s="50"/>
      <c r="L15148" s="50"/>
      <c r="N15148" s="50"/>
      <c r="O15148" s="50"/>
      <c r="P15148" s="50"/>
    </row>
    <row r="15149" spans="1:16">
      <c r="A15149" s="50"/>
      <c r="C15149" s="50"/>
      <c r="D15149" s="50"/>
      <c r="E15149" s="56"/>
      <c r="F15149" s="50"/>
      <c r="L15149" s="50"/>
      <c r="N15149" s="50"/>
      <c r="O15149" s="50"/>
      <c r="P15149" s="50"/>
    </row>
    <row r="15150" spans="1:16">
      <c r="A15150" s="50"/>
      <c r="C15150" s="50"/>
      <c r="D15150" s="50"/>
      <c r="E15150" s="56"/>
      <c r="F15150" s="50"/>
      <c r="L15150" s="50"/>
      <c r="N15150" s="50"/>
      <c r="O15150" s="50"/>
      <c r="P15150" s="50"/>
    </row>
    <row r="15151" spans="1:16">
      <c r="A15151" s="50"/>
      <c r="C15151" s="50"/>
      <c r="D15151" s="50"/>
      <c r="E15151" s="56"/>
      <c r="F15151" s="50"/>
      <c r="L15151" s="50"/>
      <c r="N15151" s="50"/>
      <c r="O15151" s="50"/>
      <c r="P15151" s="50"/>
    </row>
    <row r="15152" spans="1:16">
      <c r="A15152" s="50"/>
      <c r="C15152" s="50"/>
      <c r="D15152" s="50"/>
      <c r="E15152" s="56"/>
      <c r="F15152" s="50"/>
      <c r="L15152" s="50"/>
      <c r="N15152" s="50"/>
      <c r="O15152" s="50"/>
      <c r="P15152" s="50"/>
    </row>
    <row r="15153" spans="1:16">
      <c r="A15153" s="50"/>
      <c r="C15153" s="50"/>
      <c r="D15153" s="50"/>
      <c r="E15153" s="56"/>
      <c r="F15153" s="50"/>
      <c r="L15153" s="50"/>
      <c r="N15153" s="50"/>
      <c r="O15153" s="50"/>
      <c r="P15153" s="50"/>
    </row>
    <row r="15154" spans="1:16">
      <c r="A15154" s="50"/>
      <c r="C15154" s="50"/>
      <c r="D15154" s="50"/>
      <c r="E15154" s="56"/>
      <c r="F15154" s="50"/>
      <c r="L15154" s="50"/>
      <c r="N15154" s="50"/>
      <c r="O15154" s="50"/>
      <c r="P15154" s="50"/>
    </row>
    <row r="15155" spans="1:16">
      <c r="A15155" s="50"/>
      <c r="C15155" s="50"/>
      <c r="D15155" s="50"/>
      <c r="E15155" s="56"/>
      <c r="F15155" s="50"/>
      <c r="L15155" s="50"/>
      <c r="N15155" s="50"/>
      <c r="O15155" s="50"/>
      <c r="P15155" s="50"/>
    </row>
    <row r="15156" spans="1:16">
      <c r="A15156" s="50"/>
      <c r="C15156" s="50"/>
      <c r="D15156" s="50"/>
      <c r="E15156" s="56"/>
      <c r="F15156" s="50"/>
      <c r="L15156" s="50"/>
      <c r="N15156" s="50"/>
      <c r="O15156" s="50"/>
      <c r="P15156" s="50"/>
    </row>
    <row r="15157" spans="1:16">
      <c r="A15157" s="50"/>
      <c r="C15157" s="50"/>
      <c r="D15157" s="50"/>
      <c r="E15157" s="56"/>
      <c r="F15157" s="50"/>
      <c r="L15157" s="50"/>
      <c r="N15157" s="50"/>
      <c r="O15157" s="50"/>
      <c r="P15157" s="50"/>
    </row>
    <row r="15158" spans="1:16">
      <c r="A15158" s="50"/>
      <c r="C15158" s="50"/>
      <c r="D15158" s="50"/>
      <c r="E15158" s="56"/>
      <c r="F15158" s="50"/>
      <c r="L15158" s="50"/>
      <c r="N15158" s="50"/>
      <c r="O15158" s="50"/>
      <c r="P15158" s="50"/>
    </row>
    <row r="15159" spans="1:16">
      <c r="A15159" s="50"/>
      <c r="C15159" s="50"/>
      <c r="D15159" s="50"/>
      <c r="E15159" s="56"/>
      <c r="F15159" s="50"/>
      <c r="L15159" s="50"/>
      <c r="N15159" s="50"/>
      <c r="O15159" s="50"/>
      <c r="P15159" s="50"/>
    </row>
    <row r="15160" spans="1:16">
      <c r="A15160" s="50"/>
      <c r="C15160" s="50"/>
      <c r="D15160" s="50"/>
      <c r="E15160" s="56"/>
      <c r="F15160" s="50"/>
      <c r="L15160" s="50"/>
      <c r="N15160" s="50"/>
      <c r="O15160" s="50"/>
      <c r="P15160" s="50"/>
    </row>
    <row r="15161" spans="1:16">
      <c r="A15161" s="50"/>
      <c r="C15161" s="50"/>
      <c r="D15161" s="50"/>
      <c r="E15161" s="56"/>
      <c r="F15161" s="50"/>
      <c r="L15161" s="50"/>
      <c r="N15161" s="50"/>
      <c r="O15161" s="50"/>
      <c r="P15161" s="50"/>
    </row>
    <row r="15162" spans="1:16">
      <c r="A15162" s="50"/>
      <c r="C15162" s="50"/>
      <c r="D15162" s="50"/>
      <c r="E15162" s="56"/>
      <c r="F15162" s="50"/>
      <c r="L15162" s="50"/>
      <c r="N15162" s="50"/>
      <c r="O15162" s="50"/>
      <c r="P15162" s="50"/>
    </row>
    <row r="15163" spans="1:16">
      <c r="A15163" s="50"/>
      <c r="C15163" s="50"/>
      <c r="D15163" s="50"/>
      <c r="E15163" s="56"/>
      <c r="F15163" s="50"/>
      <c r="L15163" s="50"/>
      <c r="N15163" s="50"/>
      <c r="O15163" s="50"/>
      <c r="P15163" s="50"/>
    </row>
    <row r="15164" spans="1:16">
      <c r="A15164" s="50"/>
      <c r="C15164" s="50"/>
      <c r="D15164" s="50"/>
      <c r="E15164" s="56"/>
      <c r="F15164" s="50"/>
      <c r="L15164" s="50"/>
      <c r="N15164" s="50"/>
      <c r="O15164" s="50"/>
      <c r="P15164" s="50"/>
    </row>
    <row r="15165" spans="1:16">
      <c r="A15165" s="50"/>
      <c r="C15165" s="50"/>
      <c r="D15165" s="50"/>
      <c r="E15165" s="56"/>
      <c r="F15165" s="50"/>
      <c r="L15165" s="50"/>
      <c r="N15165" s="50"/>
      <c r="O15165" s="50"/>
      <c r="P15165" s="50"/>
    </row>
    <row r="15166" spans="1:16">
      <c r="A15166" s="50"/>
      <c r="C15166" s="50"/>
      <c r="D15166" s="50"/>
      <c r="E15166" s="56"/>
      <c r="F15166" s="50"/>
      <c r="L15166" s="50"/>
      <c r="N15166" s="50"/>
      <c r="O15166" s="50"/>
      <c r="P15166" s="50"/>
    </row>
    <row r="15167" spans="1:16">
      <c r="A15167" s="50"/>
      <c r="C15167" s="50"/>
      <c r="D15167" s="50"/>
      <c r="E15167" s="56"/>
      <c r="F15167" s="50"/>
      <c r="L15167" s="50"/>
      <c r="N15167" s="50"/>
      <c r="O15167" s="50"/>
      <c r="P15167" s="50"/>
    </row>
    <row r="15168" spans="1:16">
      <c r="A15168" s="50"/>
      <c r="C15168" s="50"/>
      <c r="D15168" s="50"/>
      <c r="E15168" s="56"/>
      <c r="F15168" s="50"/>
      <c r="L15168" s="50"/>
      <c r="N15168" s="50"/>
      <c r="O15168" s="50"/>
      <c r="P15168" s="50"/>
    </row>
    <row r="15169" spans="1:16">
      <c r="A15169" s="50"/>
      <c r="C15169" s="50"/>
      <c r="D15169" s="50"/>
      <c r="E15169" s="56"/>
      <c r="F15169" s="50"/>
      <c r="L15169" s="50"/>
      <c r="N15169" s="50"/>
      <c r="O15169" s="50"/>
      <c r="P15169" s="50"/>
    </row>
    <row r="15170" spans="1:16">
      <c r="A15170" s="50"/>
      <c r="C15170" s="50"/>
      <c r="D15170" s="50"/>
      <c r="E15170" s="56"/>
      <c r="F15170" s="50"/>
      <c r="L15170" s="50"/>
      <c r="N15170" s="50"/>
      <c r="O15170" s="50"/>
      <c r="P15170" s="50"/>
    </row>
    <row r="15171" spans="1:16">
      <c r="A15171" s="50"/>
      <c r="C15171" s="50"/>
      <c r="D15171" s="50"/>
      <c r="E15171" s="56"/>
      <c r="F15171" s="50"/>
      <c r="L15171" s="50"/>
      <c r="N15171" s="50"/>
      <c r="O15171" s="50"/>
      <c r="P15171" s="50"/>
    </row>
    <row r="15172" spans="1:16">
      <c r="A15172" s="50"/>
      <c r="C15172" s="50"/>
      <c r="D15172" s="50"/>
      <c r="E15172" s="56"/>
      <c r="F15172" s="50"/>
      <c r="L15172" s="50"/>
      <c r="N15172" s="50"/>
      <c r="O15172" s="50"/>
      <c r="P15172" s="50"/>
    </row>
    <row r="15173" spans="1:16">
      <c r="A15173" s="50"/>
      <c r="C15173" s="50"/>
      <c r="D15173" s="50"/>
      <c r="E15173" s="56"/>
      <c r="F15173" s="50"/>
      <c r="L15173" s="50"/>
      <c r="N15173" s="50"/>
      <c r="O15173" s="50"/>
      <c r="P15173" s="50"/>
    </row>
    <row r="15174" spans="1:16">
      <c r="A15174" s="50"/>
      <c r="C15174" s="50"/>
      <c r="D15174" s="50"/>
      <c r="E15174" s="56"/>
      <c r="F15174" s="50"/>
      <c r="L15174" s="50"/>
      <c r="N15174" s="50"/>
      <c r="O15174" s="50"/>
      <c r="P15174" s="50"/>
    </row>
    <row r="15175" spans="1:16">
      <c r="A15175" s="50"/>
      <c r="C15175" s="50"/>
      <c r="D15175" s="50"/>
      <c r="E15175" s="56"/>
      <c r="F15175" s="50"/>
      <c r="L15175" s="50"/>
      <c r="N15175" s="50"/>
      <c r="O15175" s="50"/>
      <c r="P15175" s="50"/>
    </row>
    <row r="15176" spans="1:16">
      <c r="A15176" s="50"/>
      <c r="C15176" s="50"/>
      <c r="D15176" s="50"/>
      <c r="E15176" s="56"/>
      <c r="F15176" s="50"/>
      <c r="L15176" s="50"/>
      <c r="N15176" s="50"/>
      <c r="O15176" s="50"/>
      <c r="P15176" s="50"/>
    </row>
    <row r="15177" spans="1:16">
      <c r="A15177" s="50"/>
      <c r="C15177" s="50"/>
      <c r="D15177" s="50"/>
      <c r="E15177" s="56"/>
      <c r="F15177" s="50"/>
      <c r="L15177" s="50"/>
      <c r="N15177" s="50"/>
      <c r="O15177" s="50"/>
      <c r="P15177" s="50"/>
    </row>
    <row r="15178" spans="1:16">
      <c r="A15178" s="50"/>
      <c r="C15178" s="50"/>
      <c r="D15178" s="50"/>
      <c r="E15178" s="56"/>
      <c r="F15178" s="50"/>
      <c r="L15178" s="50"/>
      <c r="N15178" s="50"/>
      <c r="O15178" s="50"/>
      <c r="P15178" s="50"/>
    </row>
    <row r="15179" spans="1:16">
      <c r="A15179" s="50"/>
      <c r="C15179" s="50"/>
      <c r="D15179" s="50"/>
      <c r="E15179" s="56"/>
      <c r="F15179" s="50"/>
      <c r="L15179" s="50"/>
      <c r="N15179" s="50"/>
      <c r="O15179" s="50"/>
      <c r="P15179" s="50"/>
    </row>
    <row r="15180" spans="1:16">
      <c r="A15180" s="50"/>
      <c r="C15180" s="50"/>
      <c r="D15180" s="50"/>
      <c r="E15180" s="56"/>
      <c r="F15180" s="50"/>
      <c r="L15180" s="50"/>
      <c r="N15180" s="50"/>
      <c r="O15180" s="50"/>
      <c r="P15180" s="50"/>
    </row>
    <row r="15181" spans="1:16">
      <c r="A15181" s="50"/>
      <c r="C15181" s="50"/>
      <c r="D15181" s="50"/>
      <c r="E15181" s="56"/>
      <c r="F15181" s="50"/>
      <c r="L15181" s="50"/>
      <c r="N15181" s="50"/>
      <c r="O15181" s="50"/>
      <c r="P15181" s="50"/>
    </row>
    <row r="15182" spans="1:16">
      <c r="A15182" s="50"/>
      <c r="C15182" s="50"/>
      <c r="D15182" s="50"/>
      <c r="E15182" s="56"/>
      <c r="F15182" s="50"/>
      <c r="L15182" s="50"/>
      <c r="N15182" s="50"/>
      <c r="O15182" s="50"/>
      <c r="P15182" s="50"/>
    </row>
    <row r="15183" spans="1:16">
      <c r="A15183" s="50"/>
      <c r="C15183" s="50"/>
      <c r="D15183" s="50"/>
      <c r="E15183" s="56"/>
      <c r="F15183" s="50"/>
      <c r="L15183" s="50"/>
      <c r="N15183" s="50"/>
      <c r="O15183" s="50"/>
      <c r="P15183" s="50"/>
    </row>
    <row r="15184" spans="1:16">
      <c r="A15184" s="50"/>
      <c r="C15184" s="50"/>
      <c r="D15184" s="50"/>
      <c r="E15184" s="56"/>
      <c r="F15184" s="50"/>
      <c r="L15184" s="50"/>
      <c r="N15184" s="50"/>
      <c r="O15184" s="50"/>
      <c r="P15184" s="50"/>
    </row>
    <row r="15185" spans="1:16">
      <c r="A15185" s="50"/>
      <c r="C15185" s="50"/>
      <c r="D15185" s="50"/>
      <c r="E15185" s="56"/>
      <c r="F15185" s="50"/>
      <c r="L15185" s="50"/>
      <c r="N15185" s="50"/>
      <c r="O15185" s="50"/>
      <c r="P15185" s="50"/>
    </row>
    <row r="15186" spans="1:16">
      <c r="A15186" s="50"/>
      <c r="C15186" s="50"/>
      <c r="D15186" s="50"/>
      <c r="E15186" s="56"/>
      <c r="F15186" s="50"/>
      <c r="L15186" s="50"/>
      <c r="N15186" s="50"/>
      <c r="O15186" s="50"/>
      <c r="P15186" s="50"/>
    </row>
    <row r="15187" spans="1:16">
      <c r="A15187" s="50"/>
      <c r="C15187" s="50"/>
      <c r="D15187" s="50"/>
      <c r="E15187" s="56"/>
      <c r="F15187" s="50"/>
      <c r="L15187" s="50"/>
      <c r="N15187" s="50"/>
      <c r="O15187" s="50"/>
      <c r="P15187" s="50"/>
    </row>
    <row r="15188" spans="1:16">
      <c r="A15188" s="50"/>
      <c r="C15188" s="50"/>
      <c r="D15188" s="50"/>
      <c r="E15188" s="56"/>
      <c r="F15188" s="50"/>
      <c r="L15188" s="50"/>
      <c r="N15188" s="50"/>
      <c r="O15188" s="50"/>
      <c r="P15188" s="50"/>
    </row>
    <row r="15189" spans="1:16">
      <c r="A15189" s="50"/>
      <c r="C15189" s="50"/>
      <c r="D15189" s="50"/>
      <c r="E15189" s="56"/>
      <c r="F15189" s="50"/>
      <c r="L15189" s="50"/>
      <c r="N15189" s="50"/>
      <c r="O15189" s="50"/>
      <c r="P15189" s="50"/>
    </row>
    <row r="15190" spans="1:16">
      <c r="A15190" s="50"/>
      <c r="C15190" s="50"/>
      <c r="D15190" s="50"/>
      <c r="E15190" s="56"/>
      <c r="F15190" s="50"/>
      <c r="L15190" s="50"/>
      <c r="N15190" s="50"/>
      <c r="O15190" s="50"/>
      <c r="P15190" s="50"/>
    </row>
    <row r="15191" spans="1:16">
      <c r="A15191" s="50"/>
      <c r="C15191" s="50"/>
      <c r="D15191" s="50"/>
      <c r="E15191" s="56"/>
      <c r="F15191" s="50"/>
      <c r="L15191" s="50"/>
      <c r="N15191" s="50"/>
      <c r="O15191" s="50"/>
      <c r="P15191" s="50"/>
    </row>
    <row r="15192" spans="1:16">
      <c r="A15192" s="50"/>
      <c r="C15192" s="50"/>
      <c r="D15192" s="50"/>
      <c r="E15192" s="56"/>
      <c r="F15192" s="50"/>
      <c r="L15192" s="50"/>
      <c r="N15192" s="50"/>
      <c r="O15192" s="50"/>
      <c r="P15192" s="50"/>
    </row>
    <row r="15193" spans="1:16">
      <c r="A15193" s="50"/>
      <c r="C15193" s="50"/>
      <c r="D15193" s="50"/>
      <c r="E15193" s="56"/>
      <c r="F15193" s="50"/>
      <c r="L15193" s="50"/>
      <c r="N15193" s="50"/>
      <c r="O15193" s="50"/>
      <c r="P15193" s="50"/>
    </row>
    <row r="15194" spans="1:16">
      <c r="A15194" s="50"/>
      <c r="C15194" s="50"/>
      <c r="D15194" s="50"/>
      <c r="E15194" s="56"/>
      <c r="F15194" s="50"/>
      <c r="L15194" s="50"/>
      <c r="N15194" s="50"/>
      <c r="O15194" s="50"/>
      <c r="P15194" s="50"/>
    </row>
    <row r="15195" spans="1:16">
      <c r="A15195" s="50"/>
      <c r="C15195" s="50"/>
      <c r="D15195" s="50"/>
      <c r="E15195" s="56"/>
      <c r="F15195" s="50"/>
      <c r="L15195" s="50"/>
      <c r="N15195" s="50"/>
      <c r="O15195" s="50"/>
      <c r="P15195" s="50"/>
    </row>
    <row r="15196" spans="1:16">
      <c r="A15196" s="50"/>
      <c r="C15196" s="50"/>
      <c r="D15196" s="50"/>
      <c r="E15196" s="56"/>
      <c r="F15196" s="50"/>
      <c r="L15196" s="50"/>
      <c r="N15196" s="50"/>
      <c r="O15196" s="50"/>
      <c r="P15196" s="50"/>
    </row>
    <row r="15197" spans="1:16">
      <c r="A15197" s="50"/>
      <c r="C15197" s="50"/>
      <c r="D15197" s="50"/>
      <c r="E15197" s="56"/>
      <c r="F15197" s="50"/>
      <c r="L15197" s="50"/>
      <c r="N15197" s="50"/>
      <c r="O15197" s="50"/>
      <c r="P15197" s="50"/>
    </row>
    <row r="15198" spans="1:16">
      <c r="A15198" s="50"/>
      <c r="C15198" s="50"/>
      <c r="D15198" s="50"/>
      <c r="E15198" s="56"/>
      <c r="F15198" s="50"/>
      <c r="L15198" s="50"/>
      <c r="N15198" s="50"/>
      <c r="O15198" s="50"/>
      <c r="P15198" s="50"/>
    </row>
    <row r="15199" spans="1:16">
      <c r="A15199" s="50"/>
      <c r="C15199" s="50"/>
      <c r="D15199" s="50"/>
      <c r="E15199" s="56"/>
      <c r="F15199" s="50"/>
      <c r="L15199" s="50"/>
      <c r="N15199" s="50"/>
      <c r="O15199" s="50"/>
      <c r="P15199" s="50"/>
    </row>
    <row r="15200" spans="1:16">
      <c r="A15200" s="50"/>
      <c r="C15200" s="50"/>
      <c r="D15200" s="50"/>
      <c r="E15200" s="56"/>
      <c r="F15200" s="50"/>
      <c r="L15200" s="50"/>
      <c r="N15200" s="50"/>
      <c r="O15200" s="50"/>
      <c r="P15200" s="50"/>
    </row>
    <row r="15201" spans="1:16">
      <c r="A15201" s="50"/>
      <c r="C15201" s="50"/>
      <c r="D15201" s="50"/>
      <c r="E15201" s="56"/>
      <c r="F15201" s="50"/>
      <c r="L15201" s="50"/>
      <c r="N15201" s="50"/>
      <c r="O15201" s="50"/>
      <c r="P15201" s="50"/>
    </row>
    <row r="15202" spans="1:16">
      <c r="A15202" s="50"/>
      <c r="C15202" s="50"/>
      <c r="D15202" s="50"/>
      <c r="E15202" s="56"/>
      <c r="F15202" s="50"/>
      <c r="L15202" s="50"/>
      <c r="N15202" s="50"/>
      <c r="O15202" s="50"/>
      <c r="P15202" s="50"/>
    </row>
    <row r="15203" spans="1:16">
      <c r="A15203" s="50"/>
      <c r="C15203" s="50"/>
      <c r="D15203" s="50"/>
      <c r="E15203" s="56"/>
      <c r="F15203" s="50"/>
      <c r="L15203" s="50"/>
      <c r="N15203" s="50"/>
      <c r="O15203" s="50"/>
      <c r="P15203" s="50"/>
    </row>
    <row r="15204" spans="1:16">
      <c r="A15204" s="50"/>
      <c r="C15204" s="50"/>
      <c r="D15204" s="50"/>
      <c r="E15204" s="56"/>
      <c r="F15204" s="50"/>
      <c r="L15204" s="50"/>
      <c r="N15204" s="50"/>
      <c r="O15204" s="50"/>
      <c r="P15204" s="50"/>
    </row>
    <row r="15205" spans="1:16">
      <c r="A15205" s="50"/>
      <c r="C15205" s="50"/>
      <c r="D15205" s="50"/>
      <c r="E15205" s="56"/>
      <c r="F15205" s="50"/>
      <c r="L15205" s="50"/>
      <c r="N15205" s="50"/>
      <c r="O15205" s="50"/>
      <c r="P15205" s="50"/>
    </row>
    <row r="15206" spans="1:16">
      <c r="A15206" s="50"/>
      <c r="C15206" s="50"/>
      <c r="D15206" s="50"/>
      <c r="E15206" s="56"/>
      <c r="F15206" s="50"/>
      <c r="L15206" s="50"/>
      <c r="N15206" s="50"/>
      <c r="O15206" s="50"/>
      <c r="P15206" s="50"/>
    </row>
    <row r="15207" spans="1:16">
      <c r="A15207" s="50"/>
      <c r="C15207" s="50"/>
      <c r="D15207" s="50"/>
      <c r="E15207" s="56"/>
      <c r="F15207" s="50"/>
      <c r="L15207" s="50"/>
      <c r="N15207" s="50"/>
      <c r="O15207" s="50"/>
      <c r="P15207" s="50"/>
    </row>
    <row r="15208" spans="1:16">
      <c r="A15208" s="50"/>
      <c r="C15208" s="50"/>
      <c r="D15208" s="50"/>
      <c r="E15208" s="56"/>
      <c r="F15208" s="50"/>
      <c r="L15208" s="50"/>
      <c r="N15208" s="50"/>
      <c r="O15208" s="50"/>
      <c r="P15208" s="50"/>
    </row>
    <row r="15209" spans="1:16">
      <c r="A15209" s="50"/>
      <c r="C15209" s="50"/>
      <c r="D15209" s="50"/>
      <c r="E15209" s="56"/>
      <c r="F15209" s="50"/>
      <c r="L15209" s="50"/>
      <c r="N15209" s="50"/>
      <c r="O15209" s="50"/>
      <c r="P15209" s="50"/>
    </row>
    <row r="15210" spans="1:16">
      <c r="A15210" s="50"/>
      <c r="C15210" s="50"/>
      <c r="D15210" s="50"/>
      <c r="E15210" s="56"/>
      <c r="F15210" s="50"/>
      <c r="L15210" s="50"/>
      <c r="N15210" s="50"/>
      <c r="O15210" s="50"/>
      <c r="P15210" s="50"/>
    </row>
    <row r="15211" spans="1:16">
      <c r="A15211" s="50"/>
      <c r="C15211" s="50"/>
      <c r="D15211" s="50"/>
      <c r="E15211" s="56"/>
      <c r="F15211" s="50"/>
      <c r="L15211" s="50"/>
      <c r="N15211" s="50"/>
      <c r="O15211" s="50"/>
      <c r="P15211" s="50"/>
    </row>
    <row r="15212" spans="1:16">
      <c r="A15212" s="50"/>
      <c r="C15212" s="50"/>
      <c r="D15212" s="50"/>
      <c r="E15212" s="56"/>
      <c r="F15212" s="50"/>
      <c r="L15212" s="50"/>
      <c r="N15212" s="50"/>
      <c r="O15212" s="50"/>
      <c r="P15212" s="50"/>
    </row>
    <row r="15213" spans="1:16">
      <c r="A15213" s="50"/>
      <c r="C15213" s="50"/>
      <c r="D15213" s="50"/>
      <c r="E15213" s="56"/>
      <c r="F15213" s="50"/>
      <c r="L15213" s="50"/>
      <c r="N15213" s="50"/>
      <c r="O15213" s="50"/>
      <c r="P15213" s="50"/>
    </row>
    <row r="15214" spans="1:16">
      <c r="A15214" s="50"/>
      <c r="C15214" s="50"/>
      <c r="D15214" s="50"/>
      <c r="E15214" s="56"/>
      <c r="F15214" s="50"/>
      <c r="L15214" s="50"/>
      <c r="N15214" s="50"/>
      <c r="O15214" s="50"/>
      <c r="P15214" s="50"/>
    </row>
    <row r="15215" spans="1:16">
      <c r="A15215" s="50"/>
      <c r="C15215" s="50"/>
      <c r="D15215" s="50"/>
      <c r="E15215" s="56"/>
      <c r="F15215" s="50"/>
      <c r="L15215" s="50"/>
      <c r="N15215" s="50"/>
      <c r="O15215" s="50"/>
      <c r="P15215" s="50"/>
    </row>
    <row r="15216" spans="1:16">
      <c r="A15216" s="50"/>
      <c r="C15216" s="50"/>
      <c r="D15216" s="50"/>
      <c r="E15216" s="56"/>
      <c r="F15216" s="50"/>
      <c r="L15216" s="50"/>
      <c r="N15216" s="50"/>
      <c r="O15216" s="50"/>
      <c r="P15216" s="50"/>
    </row>
    <row r="15217" spans="1:16">
      <c r="A15217" s="50"/>
      <c r="C15217" s="50"/>
      <c r="D15217" s="50"/>
      <c r="E15217" s="56"/>
      <c r="F15217" s="50"/>
      <c r="L15217" s="50"/>
      <c r="N15217" s="50"/>
      <c r="O15217" s="50"/>
      <c r="P15217" s="50"/>
    </row>
    <row r="15218" spans="1:16">
      <c r="A15218" s="50"/>
      <c r="C15218" s="50"/>
      <c r="D15218" s="50"/>
      <c r="E15218" s="56"/>
      <c r="F15218" s="50"/>
      <c r="L15218" s="50"/>
      <c r="N15218" s="50"/>
      <c r="O15218" s="50"/>
      <c r="P15218" s="50"/>
    </row>
    <row r="15219" spans="1:16">
      <c r="A15219" s="50"/>
      <c r="C15219" s="50"/>
      <c r="D15219" s="50"/>
      <c r="E15219" s="56"/>
      <c r="F15219" s="50"/>
      <c r="L15219" s="50"/>
      <c r="N15219" s="50"/>
      <c r="O15219" s="50"/>
      <c r="P15219" s="50"/>
    </row>
    <row r="15220" spans="1:16">
      <c r="A15220" s="50"/>
      <c r="C15220" s="50"/>
      <c r="D15220" s="50"/>
      <c r="E15220" s="56"/>
      <c r="F15220" s="50"/>
      <c r="L15220" s="50"/>
      <c r="N15220" s="50"/>
      <c r="O15220" s="50"/>
      <c r="P15220" s="50"/>
    </row>
    <row r="15221" spans="1:16">
      <c r="A15221" s="50"/>
      <c r="C15221" s="50"/>
      <c r="D15221" s="50"/>
      <c r="E15221" s="56"/>
      <c r="F15221" s="50"/>
      <c r="L15221" s="50"/>
      <c r="N15221" s="50"/>
      <c r="O15221" s="50"/>
      <c r="P15221" s="50"/>
    </row>
    <row r="15222" spans="1:16">
      <c r="A15222" s="50"/>
      <c r="C15222" s="50"/>
      <c r="D15222" s="50"/>
      <c r="E15222" s="56"/>
      <c r="F15222" s="50"/>
      <c r="L15222" s="50"/>
      <c r="N15222" s="50"/>
      <c r="O15222" s="50"/>
      <c r="P15222" s="50"/>
    </row>
    <row r="15223" spans="1:16">
      <c r="A15223" s="50"/>
      <c r="C15223" s="50"/>
      <c r="D15223" s="50"/>
      <c r="E15223" s="56"/>
      <c r="F15223" s="50"/>
      <c r="L15223" s="50"/>
      <c r="N15223" s="50"/>
      <c r="O15223" s="50"/>
      <c r="P15223" s="50"/>
    </row>
    <row r="15224" spans="1:16">
      <c r="A15224" s="50"/>
      <c r="C15224" s="50"/>
      <c r="D15224" s="50"/>
      <c r="E15224" s="56"/>
      <c r="F15224" s="50"/>
      <c r="L15224" s="50"/>
      <c r="N15224" s="50"/>
      <c r="O15224" s="50"/>
      <c r="P15224" s="50"/>
    </row>
    <row r="15225" spans="1:16">
      <c r="A15225" s="50"/>
      <c r="C15225" s="50"/>
      <c r="D15225" s="50"/>
      <c r="E15225" s="56"/>
      <c r="F15225" s="50"/>
      <c r="L15225" s="50"/>
      <c r="N15225" s="50"/>
      <c r="O15225" s="50"/>
      <c r="P15225" s="50"/>
    </row>
    <row r="15226" spans="1:16">
      <c r="A15226" s="50"/>
      <c r="C15226" s="50"/>
      <c r="D15226" s="50"/>
      <c r="E15226" s="56"/>
      <c r="F15226" s="50"/>
      <c r="L15226" s="50"/>
      <c r="N15226" s="50"/>
      <c r="O15226" s="50"/>
      <c r="P15226" s="50"/>
    </row>
    <row r="15227" spans="1:16">
      <c r="A15227" s="50"/>
      <c r="C15227" s="50"/>
      <c r="D15227" s="50"/>
      <c r="E15227" s="56"/>
      <c r="F15227" s="50"/>
      <c r="L15227" s="50"/>
      <c r="N15227" s="50"/>
      <c r="O15227" s="50"/>
      <c r="P15227" s="50"/>
    </row>
    <row r="15228" spans="1:16">
      <c r="A15228" s="50"/>
      <c r="C15228" s="50"/>
      <c r="D15228" s="50"/>
      <c r="E15228" s="56"/>
      <c r="F15228" s="50"/>
      <c r="L15228" s="50"/>
      <c r="N15228" s="50"/>
      <c r="O15228" s="50"/>
      <c r="P15228" s="50"/>
    </row>
    <row r="15229" spans="1:16">
      <c r="A15229" s="50"/>
      <c r="C15229" s="50"/>
      <c r="D15229" s="50"/>
      <c r="E15229" s="56"/>
      <c r="F15229" s="50"/>
      <c r="L15229" s="50"/>
      <c r="N15229" s="50"/>
      <c r="O15229" s="50"/>
      <c r="P15229" s="50"/>
    </row>
    <row r="15230" spans="1:16">
      <c r="A15230" s="50"/>
      <c r="C15230" s="50"/>
      <c r="D15230" s="50"/>
      <c r="E15230" s="56"/>
      <c r="F15230" s="50"/>
      <c r="L15230" s="50"/>
      <c r="N15230" s="50"/>
      <c r="O15230" s="50"/>
      <c r="P15230" s="50"/>
    </row>
    <row r="15231" spans="1:16">
      <c r="A15231" s="50"/>
      <c r="C15231" s="50"/>
      <c r="D15231" s="50"/>
      <c r="E15231" s="56"/>
      <c r="F15231" s="50"/>
      <c r="L15231" s="50"/>
      <c r="N15231" s="50"/>
      <c r="O15231" s="50"/>
      <c r="P15231" s="50"/>
    </row>
    <row r="15232" spans="1:16">
      <c r="A15232" s="50"/>
      <c r="C15232" s="50"/>
      <c r="D15232" s="50"/>
      <c r="E15232" s="56"/>
      <c r="F15232" s="50"/>
      <c r="L15232" s="50"/>
      <c r="N15232" s="50"/>
      <c r="O15232" s="50"/>
      <c r="P15232" s="50"/>
    </row>
    <row r="15233" spans="1:16">
      <c r="A15233" s="50"/>
      <c r="C15233" s="50"/>
      <c r="D15233" s="50"/>
      <c r="E15233" s="56"/>
      <c r="F15233" s="50"/>
      <c r="L15233" s="50"/>
      <c r="N15233" s="50"/>
      <c r="O15233" s="50"/>
      <c r="P15233" s="50"/>
    </row>
    <row r="15234" spans="1:16">
      <c r="A15234" s="50"/>
      <c r="C15234" s="50"/>
      <c r="D15234" s="50"/>
      <c r="E15234" s="56"/>
      <c r="F15234" s="50"/>
      <c r="L15234" s="50"/>
      <c r="N15234" s="50"/>
      <c r="O15234" s="50"/>
      <c r="P15234" s="50"/>
    </row>
    <row r="15235" spans="1:16">
      <c r="A15235" s="50"/>
      <c r="C15235" s="50"/>
      <c r="D15235" s="50"/>
      <c r="E15235" s="56"/>
      <c r="F15235" s="50"/>
      <c r="L15235" s="50"/>
      <c r="N15235" s="50"/>
      <c r="O15235" s="50"/>
      <c r="P15235" s="50"/>
    </row>
    <row r="15236" spans="1:16">
      <c r="A15236" s="50"/>
      <c r="C15236" s="50"/>
      <c r="D15236" s="50"/>
      <c r="E15236" s="56"/>
      <c r="F15236" s="50"/>
      <c r="L15236" s="50"/>
      <c r="N15236" s="50"/>
      <c r="O15236" s="50"/>
      <c r="P15236" s="50"/>
    </row>
    <row r="15237" spans="1:16">
      <c r="A15237" s="50"/>
      <c r="C15237" s="50"/>
      <c r="D15237" s="50"/>
      <c r="E15237" s="56"/>
      <c r="F15237" s="50"/>
      <c r="L15237" s="50"/>
      <c r="N15237" s="50"/>
      <c r="O15237" s="50"/>
      <c r="P15237" s="50"/>
    </row>
    <row r="15238" spans="1:16">
      <c r="A15238" s="50"/>
      <c r="C15238" s="50"/>
      <c r="D15238" s="50"/>
      <c r="E15238" s="56"/>
      <c r="F15238" s="50"/>
      <c r="L15238" s="50"/>
      <c r="N15238" s="50"/>
      <c r="O15238" s="50"/>
      <c r="P15238" s="50"/>
    </row>
    <row r="15239" spans="1:16">
      <c r="A15239" s="50"/>
      <c r="C15239" s="50"/>
      <c r="D15239" s="50"/>
      <c r="E15239" s="56"/>
      <c r="F15239" s="50"/>
      <c r="L15239" s="50"/>
      <c r="N15239" s="50"/>
      <c r="O15239" s="50"/>
      <c r="P15239" s="50"/>
    </row>
    <row r="15240" spans="1:16">
      <c r="A15240" s="50"/>
      <c r="C15240" s="50"/>
      <c r="D15240" s="50"/>
      <c r="E15240" s="56"/>
      <c r="F15240" s="50"/>
      <c r="L15240" s="50"/>
      <c r="N15240" s="50"/>
      <c r="O15240" s="50"/>
      <c r="P15240" s="50"/>
    </row>
    <row r="15241" spans="1:16">
      <c r="A15241" s="50"/>
      <c r="C15241" s="50"/>
      <c r="D15241" s="50"/>
      <c r="E15241" s="56"/>
      <c r="F15241" s="50"/>
      <c r="L15241" s="50"/>
      <c r="N15241" s="50"/>
      <c r="O15241" s="50"/>
      <c r="P15241" s="50"/>
    </row>
    <row r="15242" spans="1:16">
      <c r="A15242" s="50"/>
      <c r="C15242" s="50"/>
      <c r="D15242" s="50"/>
      <c r="E15242" s="56"/>
      <c r="F15242" s="50"/>
      <c r="L15242" s="50"/>
      <c r="N15242" s="50"/>
      <c r="O15242" s="50"/>
      <c r="P15242" s="50"/>
    </row>
    <row r="15243" spans="1:16">
      <c r="A15243" s="50"/>
      <c r="C15243" s="50"/>
      <c r="D15243" s="50"/>
      <c r="E15243" s="56"/>
      <c r="F15243" s="50"/>
      <c r="L15243" s="50"/>
      <c r="N15243" s="50"/>
      <c r="O15243" s="50"/>
      <c r="P15243" s="50"/>
    </row>
    <row r="15244" spans="1:16">
      <c r="A15244" s="50"/>
      <c r="C15244" s="50"/>
      <c r="D15244" s="50"/>
      <c r="E15244" s="56"/>
      <c r="F15244" s="50"/>
      <c r="L15244" s="50"/>
      <c r="N15244" s="50"/>
      <c r="O15244" s="50"/>
      <c r="P15244" s="50"/>
    </row>
    <row r="15245" spans="1:16">
      <c r="A15245" s="50"/>
      <c r="C15245" s="50"/>
      <c r="D15245" s="50"/>
      <c r="E15245" s="56"/>
      <c r="F15245" s="50"/>
      <c r="L15245" s="50"/>
      <c r="N15245" s="50"/>
      <c r="O15245" s="50"/>
      <c r="P15245" s="50"/>
    </row>
    <row r="15246" spans="1:16">
      <c r="A15246" s="50"/>
      <c r="C15246" s="50"/>
      <c r="D15246" s="50"/>
      <c r="E15246" s="56"/>
      <c r="F15246" s="50"/>
      <c r="L15246" s="50"/>
      <c r="N15246" s="50"/>
      <c r="O15246" s="50"/>
      <c r="P15246" s="50"/>
    </row>
    <row r="15247" spans="1:16">
      <c r="A15247" s="50"/>
      <c r="C15247" s="50"/>
      <c r="D15247" s="50"/>
      <c r="E15247" s="56"/>
      <c r="F15247" s="50"/>
      <c r="L15247" s="50"/>
      <c r="N15247" s="50"/>
      <c r="O15247" s="50"/>
      <c r="P15247" s="50"/>
    </row>
    <row r="15248" spans="1:16">
      <c r="A15248" s="50"/>
      <c r="C15248" s="50"/>
      <c r="D15248" s="50"/>
      <c r="E15248" s="56"/>
      <c r="F15248" s="50"/>
      <c r="L15248" s="50"/>
      <c r="N15248" s="50"/>
      <c r="O15248" s="50"/>
      <c r="P15248" s="50"/>
    </row>
    <row r="15249" spans="1:16">
      <c r="A15249" s="50"/>
      <c r="C15249" s="50"/>
      <c r="D15249" s="50"/>
      <c r="E15249" s="56"/>
      <c r="F15249" s="50"/>
      <c r="L15249" s="50"/>
      <c r="N15249" s="50"/>
      <c r="O15249" s="50"/>
      <c r="P15249" s="50"/>
    </row>
    <row r="15250" spans="1:16">
      <c r="A15250" s="50"/>
      <c r="C15250" s="50"/>
      <c r="D15250" s="50"/>
      <c r="E15250" s="56"/>
      <c r="F15250" s="50"/>
      <c r="L15250" s="50"/>
      <c r="N15250" s="50"/>
      <c r="O15250" s="50"/>
      <c r="P15250" s="50"/>
    </row>
    <row r="15251" spans="1:16">
      <c r="A15251" s="50"/>
      <c r="C15251" s="50"/>
      <c r="D15251" s="50"/>
      <c r="E15251" s="56"/>
      <c r="F15251" s="50"/>
      <c r="L15251" s="50"/>
      <c r="N15251" s="50"/>
      <c r="O15251" s="50"/>
      <c r="P15251" s="50"/>
    </row>
    <row r="15252" spans="1:16">
      <c r="A15252" s="50"/>
      <c r="C15252" s="50"/>
      <c r="D15252" s="50"/>
      <c r="E15252" s="56"/>
      <c r="F15252" s="50"/>
      <c r="L15252" s="50"/>
      <c r="N15252" s="50"/>
      <c r="O15252" s="50"/>
      <c r="P15252" s="50"/>
    </row>
    <row r="15253" spans="1:16">
      <c r="A15253" s="50"/>
      <c r="C15253" s="50"/>
      <c r="D15253" s="50"/>
      <c r="E15253" s="56"/>
      <c r="F15253" s="50"/>
      <c r="L15253" s="50"/>
      <c r="N15253" s="50"/>
      <c r="O15253" s="50"/>
      <c r="P15253" s="50"/>
    </row>
    <row r="15254" spans="1:16">
      <c r="A15254" s="50"/>
      <c r="C15254" s="50"/>
      <c r="D15254" s="50"/>
      <c r="E15254" s="56"/>
      <c r="F15254" s="50"/>
      <c r="L15254" s="50"/>
      <c r="N15254" s="50"/>
      <c r="O15254" s="50"/>
      <c r="P15254" s="50"/>
    </row>
    <row r="15255" spans="1:16">
      <c r="A15255" s="50"/>
      <c r="C15255" s="50"/>
      <c r="D15255" s="50"/>
      <c r="E15255" s="56"/>
      <c r="F15255" s="50"/>
      <c r="L15255" s="50"/>
      <c r="N15255" s="50"/>
      <c r="O15255" s="50"/>
      <c r="P15255" s="50"/>
    </row>
    <row r="15256" spans="1:16">
      <c r="A15256" s="50"/>
      <c r="C15256" s="50"/>
      <c r="D15256" s="50"/>
      <c r="E15256" s="56"/>
      <c r="F15256" s="50"/>
      <c r="L15256" s="50"/>
      <c r="N15256" s="50"/>
      <c r="O15256" s="50"/>
      <c r="P15256" s="50"/>
    </row>
    <row r="15257" spans="1:16">
      <c r="A15257" s="50"/>
      <c r="C15257" s="50"/>
      <c r="D15257" s="50"/>
      <c r="E15257" s="56"/>
      <c r="F15257" s="50"/>
      <c r="L15257" s="50"/>
      <c r="N15257" s="50"/>
      <c r="O15257" s="50"/>
      <c r="P15257" s="50"/>
    </row>
    <row r="15258" spans="1:16">
      <c r="A15258" s="50"/>
      <c r="C15258" s="50"/>
      <c r="D15258" s="50"/>
      <c r="E15258" s="56"/>
      <c r="F15258" s="50"/>
      <c r="L15258" s="50"/>
      <c r="N15258" s="50"/>
      <c r="O15258" s="50"/>
      <c r="P15258" s="50"/>
    </row>
    <row r="15259" spans="1:16">
      <c r="A15259" s="50"/>
      <c r="C15259" s="50"/>
      <c r="D15259" s="50"/>
      <c r="E15259" s="56"/>
      <c r="F15259" s="50"/>
      <c r="L15259" s="50"/>
      <c r="N15259" s="50"/>
      <c r="O15259" s="50"/>
      <c r="P15259" s="50"/>
    </row>
    <row r="15260" spans="1:16">
      <c r="A15260" s="50"/>
      <c r="C15260" s="50"/>
      <c r="D15260" s="50"/>
      <c r="E15260" s="56"/>
      <c r="F15260" s="50"/>
      <c r="L15260" s="50"/>
      <c r="N15260" s="50"/>
      <c r="O15260" s="50"/>
      <c r="P15260" s="50"/>
    </row>
    <row r="15261" spans="1:16">
      <c r="A15261" s="50"/>
      <c r="C15261" s="50"/>
      <c r="D15261" s="50"/>
      <c r="E15261" s="56"/>
      <c r="F15261" s="50"/>
      <c r="L15261" s="50"/>
      <c r="N15261" s="50"/>
      <c r="O15261" s="50"/>
      <c r="P15261" s="50"/>
    </row>
    <row r="15262" spans="1:16">
      <c r="A15262" s="50"/>
      <c r="C15262" s="50"/>
      <c r="D15262" s="50"/>
      <c r="E15262" s="56"/>
      <c r="F15262" s="50"/>
      <c r="L15262" s="50"/>
      <c r="N15262" s="50"/>
      <c r="O15262" s="50"/>
      <c r="P15262" s="50"/>
    </row>
    <row r="15263" spans="1:16">
      <c r="A15263" s="50"/>
      <c r="C15263" s="50"/>
      <c r="D15263" s="50"/>
      <c r="E15263" s="56"/>
      <c r="F15263" s="50"/>
      <c r="L15263" s="50"/>
      <c r="N15263" s="50"/>
      <c r="O15263" s="50"/>
      <c r="P15263" s="50"/>
    </row>
    <row r="15264" spans="1:16">
      <c r="A15264" s="50"/>
      <c r="C15264" s="50"/>
      <c r="D15264" s="50"/>
      <c r="E15264" s="56"/>
      <c r="F15264" s="50"/>
      <c r="L15264" s="50"/>
      <c r="N15264" s="50"/>
      <c r="O15264" s="50"/>
      <c r="P15264" s="50"/>
    </row>
    <row r="15265" spans="1:16">
      <c r="A15265" s="50"/>
      <c r="C15265" s="50"/>
      <c r="D15265" s="50"/>
      <c r="E15265" s="56"/>
      <c r="F15265" s="50"/>
      <c r="L15265" s="50"/>
      <c r="N15265" s="50"/>
      <c r="O15265" s="50"/>
      <c r="P15265" s="50"/>
    </row>
    <row r="15266" spans="1:16">
      <c r="A15266" s="50"/>
      <c r="C15266" s="50"/>
      <c r="D15266" s="50"/>
      <c r="E15266" s="56"/>
      <c r="F15266" s="50"/>
      <c r="L15266" s="50"/>
      <c r="N15266" s="50"/>
      <c r="O15266" s="50"/>
      <c r="P15266" s="50"/>
    </row>
    <row r="15267" spans="1:16">
      <c r="A15267" s="50"/>
      <c r="C15267" s="50"/>
      <c r="D15267" s="50"/>
      <c r="E15267" s="56"/>
      <c r="F15267" s="50"/>
      <c r="L15267" s="50"/>
      <c r="N15267" s="50"/>
      <c r="O15267" s="50"/>
      <c r="P15267" s="50"/>
    </row>
    <row r="15268" spans="1:16">
      <c r="A15268" s="50"/>
      <c r="C15268" s="50"/>
      <c r="D15268" s="50"/>
      <c r="E15268" s="56"/>
      <c r="F15268" s="50"/>
      <c r="L15268" s="50"/>
      <c r="N15268" s="50"/>
      <c r="O15268" s="50"/>
      <c r="P15268" s="50"/>
    </row>
    <row r="15269" spans="1:16">
      <c r="A15269" s="50"/>
      <c r="C15269" s="50"/>
      <c r="D15269" s="50"/>
      <c r="E15269" s="56"/>
      <c r="F15269" s="50"/>
      <c r="L15269" s="50"/>
      <c r="N15269" s="50"/>
      <c r="O15269" s="50"/>
      <c r="P15269" s="50"/>
    </row>
    <row r="15270" spans="1:16">
      <c r="A15270" s="50"/>
      <c r="C15270" s="50"/>
      <c r="D15270" s="50"/>
      <c r="E15270" s="56"/>
      <c r="F15270" s="50"/>
      <c r="L15270" s="50"/>
      <c r="N15270" s="50"/>
      <c r="O15270" s="50"/>
      <c r="P15270" s="50"/>
    </row>
    <row r="15271" spans="1:16">
      <c r="A15271" s="50"/>
      <c r="C15271" s="50"/>
      <c r="D15271" s="50"/>
      <c r="E15271" s="56"/>
      <c r="F15271" s="50"/>
      <c r="L15271" s="50"/>
      <c r="N15271" s="50"/>
      <c r="O15271" s="50"/>
      <c r="P15271" s="50"/>
    </row>
    <row r="15272" spans="1:16">
      <c r="A15272" s="50"/>
      <c r="C15272" s="50"/>
      <c r="D15272" s="50"/>
      <c r="E15272" s="56"/>
      <c r="F15272" s="50"/>
      <c r="L15272" s="50"/>
      <c r="N15272" s="50"/>
      <c r="O15272" s="50"/>
      <c r="P15272" s="50"/>
    </row>
    <row r="15273" spans="1:16">
      <c r="A15273" s="50"/>
      <c r="C15273" s="50"/>
      <c r="D15273" s="50"/>
      <c r="E15273" s="56"/>
      <c r="F15273" s="50"/>
      <c r="L15273" s="50"/>
      <c r="N15273" s="50"/>
      <c r="O15273" s="50"/>
      <c r="P15273" s="50"/>
    </row>
    <row r="15274" spans="1:16">
      <c r="A15274" s="50"/>
      <c r="C15274" s="50"/>
      <c r="D15274" s="50"/>
      <c r="E15274" s="56"/>
      <c r="F15274" s="50"/>
      <c r="L15274" s="50"/>
      <c r="N15274" s="50"/>
      <c r="O15274" s="50"/>
      <c r="P15274" s="50"/>
    </row>
    <row r="15275" spans="1:16">
      <c r="A15275" s="50"/>
      <c r="C15275" s="50"/>
      <c r="D15275" s="50"/>
      <c r="E15275" s="56"/>
      <c r="F15275" s="50"/>
      <c r="L15275" s="50"/>
      <c r="N15275" s="50"/>
      <c r="O15275" s="50"/>
      <c r="P15275" s="50"/>
    </row>
    <row r="15276" spans="1:16">
      <c r="A15276" s="50"/>
      <c r="C15276" s="50"/>
      <c r="D15276" s="50"/>
      <c r="E15276" s="56"/>
      <c r="F15276" s="50"/>
      <c r="L15276" s="50"/>
      <c r="N15276" s="50"/>
      <c r="O15276" s="50"/>
      <c r="P15276" s="50"/>
    </row>
    <row r="15277" spans="1:16">
      <c r="A15277" s="50"/>
      <c r="C15277" s="50"/>
      <c r="D15277" s="50"/>
      <c r="E15277" s="56"/>
      <c r="F15277" s="50"/>
      <c r="L15277" s="50"/>
      <c r="N15277" s="50"/>
      <c r="O15277" s="50"/>
      <c r="P15277" s="50"/>
    </row>
    <row r="15278" spans="1:16">
      <c r="A15278" s="50"/>
      <c r="C15278" s="50"/>
      <c r="D15278" s="50"/>
      <c r="E15278" s="56"/>
      <c r="F15278" s="50"/>
      <c r="L15278" s="50"/>
      <c r="N15278" s="50"/>
      <c r="O15278" s="50"/>
      <c r="P15278" s="50"/>
    </row>
    <row r="15279" spans="1:16">
      <c r="A15279" s="50"/>
      <c r="C15279" s="50"/>
      <c r="D15279" s="50"/>
      <c r="E15279" s="56"/>
      <c r="F15279" s="50"/>
      <c r="L15279" s="50"/>
      <c r="N15279" s="50"/>
      <c r="O15279" s="50"/>
      <c r="P15279" s="50"/>
    </row>
    <row r="15280" spans="1:16">
      <c r="A15280" s="50"/>
      <c r="C15280" s="50"/>
      <c r="D15280" s="50"/>
      <c r="E15280" s="56"/>
      <c r="F15280" s="50"/>
      <c r="L15280" s="50"/>
      <c r="N15280" s="50"/>
      <c r="O15280" s="50"/>
      <c r="P15280" s="50"/>
    </row>
    <row r="15281" spans="1:16">
      <c r="A15281" s="50"/>
      <c r="C15281" s="50"/>
      <c r="D15281" s="50"/>
      <c r="E15281" s="56"/>
      <c r="F15281" s="50"/>
      <c r="L15281" s="50"/>
      <c r="N15281" s="50"/>
      <c r="O15281" s="50"/>
      <c r="P15281" s="50"/>
    </row>
    <row r="15282" spans="1:16">
      <c r="A15282" s="50"/>
      <c r="C15282" s="50"/>
      <c r="D15282" s="50"/>
      <c r="E15282" s="56"/>
      <c r="F15282" s="50"/>
      <c r="L15282" s="50"/>
      <c r="N15282" s="50"/>
      <c r="O15282" s="50"/>
      <c r="P15282" s="50"/>
    </row>
    <row r="15283" spans="1:16">
      <c r="A15283" s="50"/>
      <c r="C15283" s="50"/>
      <c r="D15283" s="50"/>
      <c r="E15283" s="56"/>
      <c r="F15283" s="50"/>
      <c r="L15283" s="50"/>
      <c r="N15283" s="50"/>
      <c r="O15283" s="50"/>
      <c r="P15283" s="50"/>
    </row>
    <row r="15284" spans="1:16">
      <c r="A15284" s="50"/>
      <c r="C15284" s="50"/>
      <c r="D15284" s="50"/>
      <c r="E15284" s="56"/>
      <c r="F15284" s="50"/>
      <c r="L15284" s="50"/>
      <c r="N15284" s="50"/>
      <c r="O15284" s="50"/>
      <c r="P15284" s="50"/>
    </row>
    <row r="15285" spans="1:16">
      <c r="A15285" s="50"/>
      <c r="C15285" s="50"/>
      <c r="D15285" s="50"/>
      <c r="E15285" s="56"/>
      <c r="F15285" s="50"/>
      <c r="L15285" s="50"/>
      <c r="N15285" s="50"/>
      <c r="O15285" s="50"/>
      <c r="P15285" s="50"/>
    </row>
    <row r="15286" spans="1:16">
      <c r="A15286" s="50"/>
      <c r="C15286" s="50"/>
      <c r="D15286" s="50"/>
      <c r="E15286" s="56"/>
      <c r="F15286" s="50"/>
      <c r="L15286" s="50"/>
      <c r="N15286" s="50"/>
      <c r="O15286" s="50"/>
      <c r="P15286" s="50"/>
    </row>
    <row r="15287" spans="1:16">
      <c r="A15287" s="50"/>
      <c r="C15287" s="50"/>
      <c r="D15287" s="50"/>
      <c r="E15287" s="56"/>
      <c r="F15287" s="50"/>
      <c r="L15287" s="50"/>
      <c r="N15287" s="50"/>
      <c r="O15287" s="50"/>
      <c r="P15287" s="50"/>
    </row>
    <row r="15288" spans="1:16">
      <c r="A15288" s="50"/>
      <c r="C15288" s="50"/>
      <c r="D15288" s="50"/>
      <c r="E15288" s="56"/>
      <c r="F15288" s="50"/>
      <c r="L15288" s="50"/>
      <c r="N15288" s="50"/>
      <c r="O15288" s="50"/>
      <c r="P15288" s="50"/>
    </row>
    <row r="15289" spans="1:16">
      <c r="A15289" s="50"/>
      <c r="C15289" s="50"/>
      <c r="D15289" s="50"/>
      <c r="E15289" s="56"/>
      <c r="F15289" s="50"/>
      <c r="L15289" s="50"/>
      <c r="N15289" s="50"/>
      <c r="O15289" s="50"/>
      <c r="P15289" s="50"/>
    </row>
    <row r="15290" spans="1:16">
      <c r="A15290" s="50"/>
      <c r="C15290" s="50"/>
      <c r="D15290" s="50"/>
      <c r="E15290" s="56"/>
      <c r="F15290" s="50"/>
      <c r="L15290" s="50"/>
      <c r="N15290" s="50"/>
      <c r="O15290" s="50"/>
      <c r="P15290" s="50"/>
    </row>
    <row r="15291" spans="1:16">
      <c r="A15291" s="50"/>
      <c r="C15291" s="50"/>
      <c r="D15291" s="50"/>
      <c r="E15291" s="56"/>
      <c r="F15291" s="50"/>
      <c r="L15291" s="50"/>
      <c r="N15291" s="50"/>
      <c r="O15291" s="50"/>
      <c r="P15291" s="50"/>
    </row>
    <row r="15292" spans="1:16">
      <c r="A15292" s="50"/>
      <c r="C15292" s="50"/>
      <c r="D15292" s="50"/>
      <c r="E15292" s="56"/>
      <c r="F15292" s="50"/>
      <c r="L15292" s="50"/>
      <c r="N15292" s="50"/>
      <c r="O15292" s="50"/>
      <c r="P15292" s="50"/>
    </row>
    <row r="15293" spans="1:16">
      <c r="A15293" s="50"/>
      <c r="C15293" s="50"/>
      <c r="D15293" s="50"/>
      <c r="E15293" s="56"/>
      <c r="F15293" s="50"/>
      <c r="L15293" s="50"/>
      <c r="N15293" s="50"/>
      <c r="O15293" s="50"/>
      <c r="P15293" s="50"/>
    </row>
    <row r="15294" spans="1:16">
      <c r="A15294" s="50"/>
      <c r="C15294" s="50"/>
      <c r="D15294" s="50"/>
      <c r="E15294" s="56"/>
      <c r="F15294" s="50"/>
      <c r="L15294" s="50"/>
      <c r="N15294" s="50"/>
      <c r="O15294" s="50"/>
      <c r="P15294" s="50"/>
    </row>
    <row r="15295" spans="1:16">
      <c r="A15295" s="50"/>
      <c r="C15295" s="50"/>
      <c r="D15295" s="50"/>
      <c r="E15295" s="56"/>
      <c r="F15295" s="50"/>
      <c r="L15295" s="50"/>
      <c r="N15295" s="50"/>
      <c r="O15295" s="50"/>
      <c r="P15295" s="50"/>
    </row>
    <row r="15296" spans="1:16">
      <c r="A15296" s="50"/>
      <c r="C15296" s="50"/>
      <c r="D15296" s="50"/>
      <c r="E15296" s="56"/>
      <c r="F15296" s="50"/>
      <c r="L15296" s="50"/>
      <c r="N15296" s="50"/>
      <c r="O15296" s="50"/>
      <c r="P15296" s="50"/>
    </row>
    <row r="15297" spans="1:16">
      <c r="A15297" s="50"/>
      <c r="C15297" s="50"/>
      <c r="D15297" s="50"/>
      <c r="E15297" s="56"/>
      <c r="F15297" s="50"/>
      <c r="L15297" s="50"/>
      <c r="N15297" s="50"/>
      <c r="O15297" s="50"/>
      <c r="P15297" s="50"/>
    </row>
    <row r="15298" spans="1:16">
      <c r="A15298" s="50"/>
      <c r="C15298" s="50"/>
      <c r="D15298" s="50"/>
      <c r="E15298" s="56"/>
      <c r="F15298" s="50"/>
      <c r="L15298" s="50"/>
      <c r="N15298" s="50"/>
      <c r="O15298" s="50"/>
      <c r="P15298" s="50"/>
    </row>
    <row r="15299" spans="1:16">
      <c r="A15299" s="50"/>
      <c r="C15299" s="50"/>
      <c r="D15299" s="50"/>
      <c r="E15299" s="56"/>
      <c r="F15299" s="50"/>
      <c r="L15299" s="50"/>
      <c r="N15299" s="50"/>
      <c r="O15299" s="50"/>
      <c r="P15299" s="50"/>
    </row>
    <row r="15300" spans="1:16">
      <c r="A15300" s="50"/>
      <c r="C15300" s="50"/>
      <c r="D15300" s="50"/>
      <c r="E15300" s="56"/>
      <c r="F15300" s="50"/>
      <c r="L15300" s="50"/>
      <c r="N15300" s="50"/>
      <c r="O15300" s="50"/>
      <c r="P15300" s="50"/>
    </row>
    <row r="15301" spans="1:16">
      <c r="A15301" s="50"/>
      <c r="C15301" s="50"/>
      <c r="D15301" s="50"/>
      <c r="E15301" s="56"/>
      <c r="F15301" s="50"/>
      <c r="L15301" s="50"/>
      <c r="N15301" s="50"/>
      <c r="O15301" s="50"/>
      <c r="P15301" s="50"/>
    </row>
    <row r="15302" spans="1:16">
      <c r="A15302" s="50"/>
      <c r="C15302" s="50"/>
      <c r="D15302" s="50"/>
      <c r="E15302" s="56"/>
      <c r="F15302" s="50"/>
      <c r="L15302" s="50"/>
      <c r="N15302" s="50"/>
      <c r="O15302" s="50"/>
      <c r="P15302" s="50"/>
    </row>
    <row r="15303" spans="1:16">
      <c r="A15303" s="50"/>
      <c r="C15303" s="50"/>
      <c r="D15303" s="50"/>
      <c r="E15303" s="56"/>
      <c r="F15303" s="50"/>
      <c r="L15303" s="50"/>
      <c r="N15303" s="50"/>
      <c r="O15303" s="50"/>
      <c r="P15303" s="50"/>
    </row>
    <row r="15304" spans="1:16">
      <c r="A15304" s="50"/>
      <c r="C15304" s="50"/>
      <c r="D15304" s="50"/>
      <c r="E15304" s="56"/>
      <c r="F15304" s="50"/>
      <c r="L15304" s="50"/>
      <c r="N15304" s="50"/>
      <c r="O15304" s="50"/>
      <c r="P15304" s="50"/>
    </row>
    <row r="15305" spans="1:16">
      <c r="A15305" s="50"/>
      <c r="C15305" s="50"/>
      <c r="D15305" s="50"/>
      <c r="E15305" s="56"/>
      <c r="F15305" s="50"/>
      <c r="L15305" s="50"/>
      <c r="N15305" s="50"/>
      <c r="O15305" s="50"/>
      <c r="P15305" s="50"/>
    </row>
    <row r="15306" spans="1:16">
      <c r="A15306" s="50"/>
      <c r="C15306" s="50"/>
      <c r="D15306" s="50"/>
      <c r="E15306" s="56"/>
      <c r="F15306" s="50"/>
      <c r="L15306" s="50"/>
      <c r="N15306" s="50"/>
      <c r="O15306" s="50"/>
      <c r="P15306" s="50"/>
    </row>
    <row r="15307" spans="1:16">
      <c r="A15307" s="50"/>
      <c r="C15307" s="50"/>
      <c r="D15307" s="50"/>
      <c r="E15307" s="56"/>
      <c r="F15307" s="50"/>
      <c r="L15307" s="50"/>
      <c r="N15307" s="50"/>
      <c r="O15307" s="50"/>
      <c r="P15307" s="50"/>
    </row>
    <row r="15308" spans="1:16">
      <c r="A15308" s="50"/>
      <c r="C15308" s="50"/>
      <c r="D15308" s="50"/>
      <c r="E15308" s="56"/>
      <c r="F15308" s="50"/>
      <c r="L15308" s="50"/>
      <c r="N15308" s="50"/>
      <c r="O15308" s="50"/>
      <c r="P15308" s="50"/>
    </row>
    <row r="15309" spans="1:16">
      <c r="A15309" s="50"/>
      <c r="C15309" s="50"/>
      <c r="D15309" s="50"/>
      <c r="E15309" s="56"/>
      <c r="F15309" s="50"/>
      <c r="L15309" s="50"/>
      <c r="N15309" s="50"/>
      <c r="O15309" s="50"/>
      <c r="P15309" s="50"/>
    </row>
    <row r="15310" spans="1:16">
      <c r="A15310" s="50"/>
      <c r="C15310" s="50"/>
      <c r="D15310" s="50"/>
      <c r="E15310" s="56"/>
      <c r="F15310" s="50"/>
      <c r="L15310" s="50"/>
      <c r="N15310" s="50"/>
      <c r="O15310" s="50"/>
      <c r="P15310" s="50"/>
    </row>
    <row r="15311" spans="1:16">
      <c r="A15311" s="50"/>
      <c r="C15311" s="50"/>
      <c r="D15311" s="50"/>
      <c r="E15311" s="56"/>
      <c r="F15311" s="50"/>
      <c r="L15311" s="50"/>
      <c r="N15311" s="50"/>
      <c r="O15311" s="50"/>
      <c r="P15311" s="50"/>
    </row>
    <row r="15312" spans="1:16">
      <c r="A15312" s="50"/>
      <c r="C15312" s="50"/>
      <c r="D15312" s="50"/>
      <c r="E15312" s="56"/>
      <c r="F15312" s="50"/>
      <c r="L15312" s="50"/>
      <c r="N15312" s="50"/>
      <c r="O15312" s="50"/>
      <c r="P15312" s="50"/>
    </row>
    <row r="15313" spans="1:16">
      <c r="A15313" s="50"/>
      <c r="C15313" s="50"/>
      <c r="D15313" s="50"/>
      <c r="E15313" s="56"/>
      <c r="F15313" s="50"/>
      <c r="L15313" s="50"/>
      <c r="N15313" s="50"/>
      <c r="O15313" s="50"/>
      <c r="P15313" s="50"/>
    </row>
    <row r="15314" spans="1:16">
      <c r="A15314" s="50"/>
      <c r="C15314" s="50"/>
      <c r="D15314" s="50"/>
      <c r="E15314" s="56"/>
      <c r="F15314" s="50"/>
      <c r="L15314" s="50"/>
      <c r="N15314" s="50"/>
      <c r="O15314" s="50"/>
      <c r="P15314" s="50"/>
    </row>
    <row r="15315" spans="1:16">
      <c r="A15315" s="50"/>
      <c r="C15315" s="50"/>
      <c r="D15315" s="50"/>
      <c r="E15315" s="56"/>
      <c r="F15315" s="50"/>
      <c r="L15315" s="50"/>
      <c r="N15315" s="50"/>
      <c r="O15315" s="50"/>
      <c r="P15315" s="50"/>
    </row>
    <row r="15316" spans="1:16">
      <c r="A15316" s="50"/>
      <c r="C15316" s="50"/>
      <c r="D15316" s="50"/>
      <c r="E15316" s="56"/>
      <c r="F15316" s="50"/>
      <c r="L15316" s="50"/>
      <c r="N15316" s="50"/>
      <c r="O15316" s="50"/>
      <c r="P15316" s="50"/>
    </row>
    <row r="15317" spans="1:16">
      <c r="A15317" s="50"/>
      <c r="C15317" s="50"/>
      <c r="D15317" s="50"/>
      <c r="E15317" s="56"/>
      <c r="F15317" s="50"/>
      <c r="L15317" s="50"/>
      <c r="N15317" s="50"/>
      <c r="O15317" s="50"/>
      <c r="P15317" s="50"/>
    </row>
    <row r="15318" spans="1:16">
      <c r="A15318" s="50"/>
      <c r="C15318" s="50"/>
      <c r="D15318" s="50"/>
      <c r="E15318" s="56"/>
      <c r="F15318" s="50"/>
      <c r="L15318" s="50"/>
      <c r="N15318" s="50"/>
      <c r="O15318" s="50"/>
      <c r="P15318" s="50"/>
    </row>
    <row r="15319" spans="1:16">
      <c r="A15319" s="50"/>
      <c r="C15319" s="50"/>
      <c r="D15319" s="50"/>
      <c r="E15319" s="56"/>
      <c r="F15319" s="50"/>
      <c r="L15319" s="50"/>
      <c r="N15319" s="50"/>
      <c r="O15319" s="50"/>
      <c r="P15319" s="50"/>
    </row>
    <row r="15320" spans="1:16">
      <c r="A15320" s="50"/>
      <c r="C15320" s="50"/>
      <c r="D15320" s="50"/>
      <c r="E15320" s="56"/>
      <c r="F15320" s="50"/>
      <c r="L15320" s="50"/>
      <c r="N15320" s="50"/>
      <c r="O15320" s="50"/>
      <c r="P15320" s="50"/>
    </row>
    <row r="15321" spans="1:16">
      <c r="A15321" s="50"/>
      <c r="C15321" s="50"/>
      <c r="D15321" s="50"/>
      <c r="E15321" s="56"/>
      <c r="F15321" s="50"/>
      <c r="L15321" s="50"/>
      <c r="N15321" s="50"/>
      <c r="O15321" s="50"/>
      <c r="P15321" s="50"/>
    </row>
    <row r="15322" spans="1:16">
      <c r="A15322" s="50"/>
      <c r="C15322" s="50"/>
      <c r="D15322" s="50"/>
      <c r="E15322" s="56"/>
      <c r="F15322" s="50"/>
      <c r="L15322" s="50"/>
      <c r="N15322" s="50"/>
      <c r="O15322" s="50"/>
      <c r="P15322" s="50"/>
    </row>
    <row r="15323" spans="1:16">
      <c r="A15323" s="50"/>
      <c r="C15323" s="50"/>
      <c r="D15323" s="50"/>
      <c r="E15323" s="56"/>
      <c r="F15323" s="50"/>
      <c r="L15323" s="50"/>
      <c r="N15323" s="50"/>
      <c r="O15323" s="50"/>
      <c r="P15323" s="50"/>
    </row>
    <row r="15324" spans="1:16">
      <c r="A15324" s="50"/>
      <c r="C15324" s="50"/>
      <c r="D15324" s="50"/>
      <c r="E15324" s="56"/>
      <c r="F15324" s="50"/>
      <c r="L15324" s="50"/>
      <c r="N15324" s="50"/>
      <c r="O15324" s="50"/>
      <c r="P15324" s="50"/>
    </row>
    <row r="15325" spans="1:16">
      <c r="A15325" s="50"/>
      <c r="C15325" s="50"/>
      <c r="D15325" s="50"/>
      <c r="E15325" s="56"/>
      <c r="F15325" s="50"/>
      <c r="L15325" s="50"/>
      <c r="N15325" s="50"/>
      <c r="O15325" s="50"/>
      <c r="P15325" s="50"/>
    </row>
    <row r="15326" spans="1:16">
      <c r="A15326" s="50"/>
      <c r="C15326" s="50"/>
      <c r="D15326" s="50"/>
      <c r="E15326" s="56"/>
      <c r="F15326" s="50"/>
      <c r="L15326" s="50"/>
      <c r="N15326" s="50"/>
      <c r="O15326" s="50"/>
      <c r="P15326" s="50"/>
    </row>
    <row r="15327" spans="1:16">
      <c r="A15327" s="50"/>
      <c r="C15327" s="50"/>
      <c r="D15327" s="50"/>
      <c r="E15327" s="56"/>
      <c r="F15327" s="50"/>
      <c r="L15327" s="50"/>
      <c r="N15327" s="50"/>
      <c r="O15327" s="50"/>
      <c r="P15327" s="50"/>
    </row>
    <row r="15328" spans="1:16">
      <c r="A15328" s="50"/>
      <c r="C15328" s="50"/>
      <c r="D15328" s="50"/>
      <c r="E15328" s="56"/>
      <c r="F15328" s="50"/>
      <c r="L15328" s="50"/>
      <c r="N15328" s="50"/>
      <c r="O15328" s="50"/>
      <c r="P15328" s="50"/>
    </row>
    <row r="15329" spans="1:16">
      <c r="A15329" s="50"/>
      <c r="C15329" s="50"/>
      <c r="D15329" s="50"/>
      <c r="E15329" s="56"/>
      <c r="F15329" s="50"/>
      <c r="L15329" s="50"/>
      <c r="N15329" s="50"/>
      <c r="O15329" s="50"/>
      <c r="P15329" s="50"/>
    </row>
    <row r="15330" spans="1:16">
      <c r="A15330" s="50"/>
      <c r="C15330" s="50"/>
      <c r="D15330" s="50"/>
      <c r="E15330" s="56"/>
      <c r="F15330" s="50"/>
      <c r="L15330" s="50"/>
      <c r="N15330" s="50"/>
      <c r="O15330" s="50"/>
      <c r="P15330" s="50"/>
    </row>
    <row r="15331" spans="1:16">
      <c r="A15331" s="50"/>
      <c r="C15331" s="50"/>
      <c r="D15331" s="50"/>
      <c r="E15331" s="56"/>
      <c r="F15331" s="50"/>
      <c r="L15331" s="50"/>
      <c r="N15331" s="50"/>
      <c r="O15331" s="50"/>
      <c r="P15331" s="50"/>
    </row>
    <row r="15332" spans="1:16">
      <c r="A15332" s="50"/>
      <c r="C15332" s="50"/>
      <c r="D15332" s="50"/>
      <c r="E15332" s="56"/>
      <c r="F15332" s="50"/>
      <c r="L15332" s="50"/>
      <c r="N15332" s="50"/>
      <c r="O15332" s="50"/>
      <c r="P15332" s="50"/>
    </row>
    <row r="15333" spans="1:16">
      <c r="A15333" s="50"/>
      <c r="C15333" s="50"/>
      <c r="D15333" s="50"/>
      <c r="E15333" s="56"/>
      <c r="F15333" s="50"/>
      <c r="L15333" s="50"/>
      <c r="N15333" s="50"/>
      <c r="O15333" s="50"/>
      <c r="P15333" s="50"/>
    </row>
    <row r="15334" spans="1:16">
      <c r="A15334" s="50"/>
      <c r="C15334" s="50"/>
      <c r="D15334" s="50"/>
      <c r="E15334" s="56"/>
      <c r="F15334" s="50"/>
      <c r="L15334" s="50"/>
      <c r="N15334" s="50"/>
      <c r="O15334" s="50"/>
      <c r="P15334" s="50"/>
    </row>
    <row r="15335" spans="1:16">
      <c r="A15335" s="50"/>
      <c r="C15335" s="50"/>
      <c r="D15335" s="50"/>
      <c r="E15335" s="56"/>
      <c r="F15335" s="50"/>
      <c r="L15335" s="50"/>
      <c r="N15335" s="50"/>
      <c r="O15335" s="50"/>
      <c r="P15335" s="50"/>
    </row>
    <row r="15336" spans="1:16">
      <c r="A15336" s="50"/>
      <c r="C15336" s="50"/>
      <c r="D15336" s="50"/>
      <c r="E15336" s="56"/>
      <c r="F15336" s="50"/>
      <c r="L15336" s="50"/>
      <c r="N15336" s="50"/>
      <c r="O15336" s="50"/>
      <c r="P15336" s="50"/>
    </row>
    <row r="15337" spans="1:16">
      <c r="A15337" s="50"/>
      <c r="C15337" s="50"/>
      <c r="D15337" s="50"/>
      <c r="E15337" s="56"/>
      <c r="F15337" s="50"/>
      <c r="L15337" s="50"/>
      <c r="N15337" s="50"/>
      <c r="O15337" s="50"/>
      <c r="P15337" s="50"/>
    </row>
    <row r="15338" spans="1:16">
      <c r="A15338" s="50"/>
      <c r="C15338" s="50"/>
      <c r="D15338" s="50"/>
      <c r="E15338" s="56"/>
      <c r="F15338" s="50"/>
      <c r="L15338" s="50"/>
      <c r="N15338" s="50"/>
      <c r="O15338" s="50"/>
      <c r="P15338" s="50"/>
    </row>
    <row r="15339" spans="1:16">
      <c r="A15339" s="50"/>
      <c r="C15339" s="50"/>
      <c r="D15339" s="50"/>
      <c r="E15339" s="56"/>
      <c r="F15339" s="50"/>
      <c r="L15339" s="50"/>
      <c r="N15339" s="50"/>
      <c r="O15339" s="50"/>
      <c r="P15339" s="50"/>
    </row>
    <row r="15340" spans="1:16">
      <c r="A15340" s="50"/>
      <c r="C15340" s="50"/>
      <c r="D15340" s="50"/>
      <c r="E15340" s="56"/>
      <c r="F15340" s="50"/>
      <c r="L15340" s="50"/>
      <c r="N15340" s="50"/>
      <c r="O15340" s="50"/>
      <c r="P15340" s="50"/>
    </row>
    <row r="15341" spans="1:16">
      <c r="A15341" s="50"/>
      <c r="C15341" s="50"/>
      <c r="D15341" s="50"/>
      <c r="E15341" s="56"/>
      <c r="F15341" s="50"/>
      <c r="L15341" s="50"/>
      <c r="N15341" s="50"/>
      <c r="O15341" s="50"/>
      <c r="P15341" s="50"/>
    </row>
    <row r="15342" spans="1:16">
      <c r="A15342" s="50"/>
      <c r="C15342" s="50"/>
      <c r="D15342" s="50"/>
      <c r="E15342" s="56"/>
      <c r="F15342" s="50"/>
      <c r="L15342" s="50"/>
      <c r="N15342" s="50"/>
      <c r="O15342" s="50"/>
      <c r="P15342" s="50"/>
    </row>
    <row r="15343" spans="1:16">
      <c r="A15343" s="50"/>
      <c r="C15343" s="50"/>
      <c r="D15343" s="50"/>
      <c r="E15343" s="56"/>
      <c r="F15343" s="50"/>
      <c r="L15343" s="50"/>
      <c r="N15343" s="50"/>
      <c r="O15343" s="50"/>
      <c r="P15343" s="50"/>
    </row>
    <row r="15344" spans="1:16">
      <c r="A15344" s="50"/>
      <c r="C15344" s="50"/>
      <c r="D15344" s="50"/>
      <c r="E15344" s="56"/>
      <c r="F15344" s="50"/>
      <c r="L15344" s="50"/>
      <c r="N15344" s="50"/>
      <c r="O15344" s="50"/>
      <c r="P15344" s="50"/>
    </row>
    <row r="15345" spans="1:16">
      <c r="A15345" s="50"/>
      <c r="C15345" s="50"/>
      <c r="D15345" s="50"/>
      <c r="E15345" s="56"/>
      <c r="F15345" s="50"/>
      <c r="L15345" s="50"/>
      <c r="N15345" s="50"/>
      <c r="O15345" s="50"/>
      <c r="P15345" s="50"/>
    </row>
    <row r="15346" spans="1:16">
      <c r="A15346" s="50"/>
      <c r="C15346" s="50"/>
      <c r="D15346" s="50"/>
      <c r="E15346" s="56"/>
      <c r="F15346" s="50"/>
      <c r="L15346" s="50"/>
      <c r="N15346" s="50"/>
      <c r="O15346" s="50"/>
      <c r="P15346" s="50"/>
    </row>
    <row r="15347" spans="1:16">
      <c r="A15347" s="50"/>
      <c r="C15347" s="50"/>
      <c r="D15347" s="50"/>
      <c r="E15347" s="56"/>
      <c r="F15347" s="50"/>
      <c r="L15347" s="50"/>
      <c r="N15347" s="50"/>
      <c r="O15347" s="50"/>
      <c r="P15347" s="50"/>
    </row>
    <row r="15348" spans="1:16">
      <c r="A15348" s="50"/>
      <c r="C15348" s="50"/>
      <c r="D15348" s="50"/>
      <c r="E15348" s="56"/>
      <c r="F15348" s="50"/>
      <c r="L15348" s="50"/>
      <c r="N15348" s="50"/>
      <c r="O15348" s="50"/>
      <c r="P15348" s="50"/>
    </row>
    <row r="15349" spans="1:16">
      <c r="A15349" s="50"/>
      <c r="C15349" s="50"/>
      <c r="D15349" s="50"/>
      <c r="E15349" s="56"/>
      <c r="F15349" s="50"/>
      <c r="L15349" s="50"/>
      <c r="N15349" s="50"/>
      <c r="O15349" s="50"/>
      <c r="P15349" s="50"/>
    </row>
    <row r="15350" spans="1:16">
      <c r="A15350" s="50"/>
      <c r="C15350" s="50"/>
      <c r="D15350" s="50"/>
      <c r="E15350" s="56"/>
      <c r="F15350" s="50"/>
      <c r="L15350" s="50"/>
      <c r="N15350" s="50"/>
      <c r="O15350" s="50"/>
      <c r="P15350" s="50"/>
    </row>
    <row r="15351" spans="1:16">
      <c r="A15351" s="50"/>
      <c r="C15351" s="50"/>
      <c r="D15351" s="50"/>
      <c r="E15351" s="56"/>
      <c r="F15351" s="50"/>
      <c r="L15351" s="50"/>
      <c r="N15351" s="50"/>
      <c r="O15351" s="50"/>
      <c r="P15351" s="50"/>
    </row>
    <row r="15352" spans="1:16">
      <c r="A15352" s="50"/>
      <c r="C15352" s="50"/>
      <c r="D15352" s="50"/>
      <c r="E15352" s="56"/>
      <c r="F15352" s="50"/>
      <c r="L15352" s="50"/>
      <c r="N15352" s="50"/>
      <c r="O15352" s="50"/>
      <c r="P15352" s="50"/>
    </row>
    <row r="15353" spans="1:16">
      <c r="A15353" s="50"/>
      <c r="C15353" s="50"/>
      <c r="D15353" s="50"/>
      <c r="E15353" s="56"/>
      <c r="F15353" s="50"/>
      <c r="L15353" s="50"/>
      <c r="N15353" s="50"/>
      <c r="O15353" s="50"/>
      <c r="P15353" s="50"/>
    </row>
    <row r="15354" spans="1:16">
      <c r="A15354" s="50"/>
      <c r="C15354" s="50"/>
      <c r="D15354" s="50"/>
      <c r="E15354" s="56"/>
      <c r="F15354" s="50"/>
      <c r="L15354" s="50"/>
      <c r="N15354" s="50"/>
      <c r="O15354" s="50"/>
      <c r="P15354" s="50"/>
    </row>
    <row r="15355" spans="1:16">
      <c r="A15355" s="50"/>
      <c r="C15355" s="50"/>
      <c r="D15355" s="50"/>
      <c r="E15355" s="56"/>
      <c r="F15355" s="50"/>
      <c r="L15355" s="50"/>
      <c r="N15355" s="50"/>
      <c r="O15355" s="50"/>
      <c r="P15355" s="50"/>
    </row>
    <row r="15356" spans="1:16">
      <c r="A15356" s="50"/>
      <c r="C15356" s="50"/>
      <c r="D15356" s="50"/>
      <c r="E15356" s="56"/>
      <c r="F15356" s="50"/>
      <c r="L15356" s="50"/>
      <c r="N15356" s="50"/>
      <c r="O15356" s="50"/>
      <c r="P15356" s="50"/>
    </row>
    <row r="15357" spans="1:16">
      <c r="A15357" s="50"/>
      <c r="C15357" s="50"/>
      <c r="D15357" s="50"/>
      <c r="E15357" s="56"/>
      <c r="F15357" s="50"/>
      <c r="L15357" s="50"/>
      <c r="N15357" s="50"/>
      <c r="O15357" s="50"/>
      <c r="P15357" s="50"/>
    </row>
    <row r="15358" spans="1:16">
      <c r="A15358" s="50"/>
      <c r="C15358" s="50"/>
      <c r="D15358" s="50"/>
      <c r="E15358" s="56"/>
      <c r="F15358" s="50"/>
      <c r="L15358" s="50"/>
      <c r="N15358" s="50"/>
      <c r="O15358" s="50"/>
      <c r="P15358" s="50"/>
    </row>
    <row r="15359" spans="1:16">
      <c r="A15359" s="50"/>
      <c r="C15359" s="50"/>
      <c r="D15359" s="50"/>
      <c r="E15359" s="56"/>
      <c r="F15359" s="50"/>
      <c r="L15359" s="50"/>
      <c r="N15359" s="50"/>
      <c r="O15359" s="50"/>
      <c r="P15359" s="50"/>
    </row>
    <row r="15360" spans="1:16">
      <c r="A15360" s="50"/>
      <c r="C15360" s="50"/>
      <c r="D15360" s="50"/>
      <c r="E15360" s="56"/>
      <c r="F15360" s="50"/>
      <c r="L15360" s="50"/>
      <c r="N15360" s="50"/>
      <c r="O15360" s="50"/>
      <c r="P15360" s="50"/>
    </row>
    <row r="15361" spans="1:16">
      <c r="A15361" s="50"/>
      <c r="C15361" s="50"/>
      <c r="D15361" s="50"/>
      <c r="E15361" s="56"/>
      <c r="F15361" s="50"/>
      <c r="L15361" s="50"/>
      <c r="N15361" s="50"/>
      <c r="O15361" s="50"/>
      <c r="P15361" s="50"/>
    </row>
    <row r="15362" spans="1:16">
      <c r="A15362" s="50"/>
      <c r="C15362" s="50"/>
      <c r="D15362" s="50"/>
      <c r="E15362" s="56"/>
      <c r="F15362" s="50"/>
      <c r="L15362" s="50"/>
      <c r="N15362" s="50"/>
      <c r="O15362" s="50"/>
      <c r="P15362" s="50"/>
    </row>
    <row r="15363" spans="1:16">
      <c r="A15363" s="50"/>
      <c r="C15363" s="50"/>
      <c r="D15363" s="50"/>
      <c r="E15363" s="56"/>
      <c r="F15363" s="50"/>
      <c r="L15363" s="50"/>
      <c r="N15363" s="50"/>
      <c r="O15363" s="50"/>
      <c r="P15363" s="50"/>
    </row>
    <row r="15364" spans="1:16">
      <c r="A15364" s="50"/>
      <c r="C15364" s="50"/>
      <c r="D15364" s="50"/>
      <c r="E15364" s="56"/>
      <c r="F15364" s="50"/>
      <c r="L15364" s="50"/>
      <c r="N15364" s="50"/>
      <c r="O15364" s="50"/>
      <c r="P15364" s="50"/>
    </row>
    <row r="15365" spans="1:16">
      <c r="A15365" s="50"/>
      <c r="C15365" s="50"/>
      <c r="D15365" s="50"/>
      <c r="E15365" s="56"/>
      <c r="F15365" s="50"/>
      <c r="L15365" s="50"/>
      <c r="N15365" s="50"/>
      <c r="O15365" s="50"/>
      <c r="P15365" s="50"/>
    </row>
    <row r="15366" spans="1:16">
      <c r="A15366" s="50"/>
      <c r="C15366" s="50"/>
      <c r="D15366" s="50"/>
      <c r="E15366" s="56"/>
      <c r="F15366" s="50"/>
      <c r="L15366" s="50"/>
      <c r="N15366" s="50"/>
      <c r="O15366" s="50"/>
      <c r="P15366" s="50"/>
    </row>
    <row r="15367" spans="1:16">
      <c r="A15367" s="50"/>
      <c r="C15367" s="50"/>
      <c r="D15367" s="50"/>
      <c r="E15367" s="56"/>
      <c r="F15367" s="50"/>
      <c r="L15367" s="50"/>
      <c r="N15367" s="50"/>
      <c r="O15367" s="50"/>
      <c r="P15367" s="50"/>
    </row>
    <row r="15368" spans="1:16">
      <c r="A15368" s="50"/>
      <c r="C15368" s="50"/>
      <c r="D15368" s="50"/>
      <c r="E15368" s="56"/>
      <c r="F15368" s="50"/>
      <c r="L15368" s="50"/>
      <c r="N15368" s="50"/>
      <c r="O15368" s="50"/>
      <c r="P15368" s="50"/>
    </row>
    <row r="15369" spans="1:16">
      <c r="A15369" s="50"/>
      <c r="C15369" s="50"/>
      <c r="D15369" s="50"/>
      <c r="E15369" s="56"/>
      <c r="F15369" s="50"/>
      <c r="L15369" s="50"/>
      <c r="N15369" s="50"/>
      <c r="O15369" s="50"/>
      <c r="P15369" s="50"/>
    </row>
    <row r="15370" spans="1:16">
      <c r="A15370" s="50"/>
      <c r="C15370" s="50"/>
      <c r="D15370" s="50"/>
      <c r="E15370" s="56"/>
      <c r="F15370" s="50"/>
      <c r="L15370" s="50"/>
      <c r="N15370" s="50"/>
      <c r="O15370" s="50"/>
      <c r="P15370" s="50"/>
    </row>
    <row r="15371" spans="1:16">
      <c r="A15371" s="50"/>
      <c r="C15371" s="50"/>
      <c r="D15371" s="50"/>
      <c r="E15371" s="56"/>
      <c r="F15371" s="50"/>
      <c r="L15371" s="50"/>
      <c r="N15371" s="50"/>
      <c r="O15371" s="50"/>
      <c r="P15371" s="50"/>
    </row>
    <row r="15372" spans="1:16">
      <c r="A15372" s="50"/>
      <c r="C15372" s="50"/>
      <c r="D15372" s="50"/>
      <c r="E15372" s="56"/>
      <c r="F15372" s="50"/>
      <c r="L15372" s="50"/>
      <c r="N15372" s="50"/>
      <c r="O15372" s="50"/>
      <c r="P15372" s="50"/>
    </row>
    <row r="15373" spans="1:16">
      <c r="A15373" s="50"/>
      <c r="C15373" s="50"/>
      <c r="D15373" s="50"/>
      <c r="E15373" s="56"/>
      <c r="F15373" s="50"/>
      <c r="L15373" s="50"/>
      <c r="N15373" s="50"/>
      <c r="O15373" s="50"/>
      <c r="P15373" s="50"/>
    </row>
    <row r="15374" spans="1:16">
      <c r="A15374" s="50"/>
      <c r="C15374" s="50"/>
      <c r="D15374" s="50"/>
      <c r="E15374" s="56"/>
      <c r="F15374" s="50"/>
      <c r="L15374" s="50"/>
      <c r="N15374" s="50"/>
      <c r="O15374" s="50"/>
      <c r="P15374" s="50"/>
    </row>
    <row r="15375" spans="1:16">
      <c r="A15375" s="50"/>
      <c r="C15375" s="50"/>
      <c r="D15375" s="50"/>
      <c r="E15375" s="56"/>
      <c r="F15375" s="50"/>
      <c r="L15375" s="50"/>
      <c r="N15375" s="50"/>
      <c r="O15375" s="50"/>
      <c r="P15375" s="50"/>
    </row>
    <row r="15376" spans="1:16">
      <c r="A15376" s="50"/>
      <c r="C15376" s="50"/>
      <c r="D15376" s="50"/>
      <c r="E15376" s="56"/>
      <c r="F15376" s="50"/>
      <c r="L15376" s="50"/>
      <c r="N15376" s="50"/>
      <c r="O15376" s="50"/>
      <c r="P15376" s="50"/>
    </row>
    <row r="15377" spans="1:16">
      <c r="A15377" s="50"/>
      <c r="C15377" s="50"/>
      <c r="D15377" s="50"/>
      <c r="E15377" s="56"/>
      <c r="F15377" s="50"/>
      <c r="L15377" s="50"/>
      <c r="N15377" s="50"/>
      <c r="O15377" s="50"/>
      <c r="P15377" s="50"/>
    </row>
    <row r="15378" spans="1:16">
      <c r="A15378" s="50"/>
      <c r="C15378" s="50"/>
      <c r="D15378" s="50"/>
      <c r="E15378" s="56"/>
      <c r="F15378" s="50"/>
      <c r="L15378" s="50"/>
      <c r="N15378" s="50"/>
      <c r="O15378" s="50"/>
      <c r="P15378" s="50"/>
    </row>
    <row r="15379" spans="1:16">
      <c r="A15379" s="50"/>
      <c r="C15379" s="50"/>
      <c r="D15379" s="50"/>
      <c r="E15379" s="56"/>
      <c r="F15379" s="50"/>
      <c r="L15379" s="50"/>
      <c r="N15379" s="50"/>
      <c r="O15379" s="50"/>
      <c r="P15379" s="50"/>
    </row>
    <row r="15380" spans="1:16">
      <c r="A15380" s="50"/>
      <c r="C15380" s="50"/>
      <c r="D15380" s="50"/>
      <c r="E15380" s="56"/>
      <c r="F15380" s="50"/>
      <c r="L15380" s="50"/>
      <c r="N15380" s="50"/>
      <c r="O15380" s="50"/>
      <c r="P15380" s="50"/>
    </row>
    <row r="15381" spans="1:16">
      <c r="A15381" s="50"/>
      <c r="C15381" s="50"/>
      <c r="D15381" s="50"/>
      <c r="E15381" s="56"/>
      <c r="F15381" s="50"/>
      <c r="L15381" s="50"/>
      <c r="N15381" s="50"/>
      <c r="O15381" s="50"/>
      <c r="P15381" s="50"/>
    </row>
    <row r="15382" spans="1:16">
      <c r="A15382" s="50"/>
      <c r="C15382" s="50"/>
      <c r="D15382" s="50"/>
      <c r="E15382" s="56"/>
      <c r="F15382" s="50"/>
      <c r="L15382" s="50"/>
      <c r="N15382" s="50"/>
      <c r="O15382" s="50"/>
      <c r="P15382" s="50"/>
    </row>
    <row r="15383" spans="1:16">
      <c r="A15383" s="50"/>
      <c r="C15383" s="50"/>
      <c r="D15383" s="50"/>
      <c r="E15383" s="56"/>
      <c r="F15383" s="50"/>
      <c r="L15383" s="50"/>
      <c r="N15383" s="50"/>
      <c r="O15383" s="50"/>
      <c r="P15383" s="50"/>
    </row>
    <row r="15384" spans="1:16">
      <c r="A15384" s="50"/>
      <c r="C15384" s="50"/>
      <c r="D15384" s="50"/>
      <c r="E15384" s="56"/>
      <c r="F15384" s="50"/>
      <c r="L15384" s="50"/>
      <c r="N15384" s="50"/>
      <c r="O15384" s="50"/>
      <c r="P15384" s="50"/>
    </row>
    <row r="15385" spans="1:16">
      <c r="A15385" s="50"/>
      <c r="C15385" s="50"/>
      <c r="D15385" s="50"/>
      <c r="E15385" s="56"/>
      <c r="F15385" s="50"/>
      <c r="L15385" s="50"/>
      <c r="N15385" s="50"/>
      <c r="O15385" s="50"/>
      <c r="P15385" s="50"/>
    </row>
    <row r="15386" spans="1:16">
      <c r="A15386" s="50"/>
      <c r="C15386" s="50"/>
      <c r="D15386" s="50"/>
      <c r="E15386" s="56"/>
      <c r="F15386" s="50"/>
      <c r="L15386" s="50"/>
      <c r="N15386" s="50"/>
      <c r="O15386" s="50"/>
      <c r="P15386" s="50"/>
    </row>
    <row r="15387" spans="1:16">
      <c r="A15387" s="50"/>
      <c r="C15387" s="50"/>
      <c r="D15387" s="50"/>
      <c r="E15387" s="56"/>
      <c r="F15387" s="50"/>
      <c r="L15387" s="50"/>
      <c r="N15387" s="50"/>
      <c r="O15387" s="50"/>
      <c r="P15387" s="50"/>
    </row>
    <row r="15388" spans="1:16">
      <c r="A15388" s="50"/>
      <c r="C15388" s="50"/>
      <c r="D15388" s="50"/>
      <c r="E15388" s="56"/>
      <c r="F15388" s="50"/>
      <c r="L15388" s="50"/>
      <c r="N15388" s="50"/>
      <c r="O15388" s="50"/>
      <c r="P15388" s="50"/>
    </row>
    <row r="15389" spans="1:16">
      <c r="A15389" s="50"/>
      <c r="C15389" s="50"/>
      <c r="D15389" s="50"/>
      <c r="E15389" s="56"/>
      <c r="F15389" s="50"/>
      <c r="L15389" s="50"/>
      <c r="N15389" s="50"/>
      <c r="O15389" s="50"/>
      <c r="P15389" s="50"/>
    </row>
    <row r="15390" spans="1:16">
      <c r="A15390" s="50"/>
      <c r="C15390" s="50"/>
      <c r="D15390" s="50"/>
      <c r="E15390" s="56"/>
      <c r="F15390" s="50"/>
      <c r="L15390" s="50"/>
      <c r="N15390" s="50"/>
      <c r="O15390" s="50"/>
      <c r="P15390" s="50"/>
    </row>
    <row r="15391" spans="1:16">
      <c r="A15391" s="50"/>
      <c r="C15391" s="50"/>
      <c r="D15391" s="50"/>
      <c r="E15391" s="56"/>
      <c r="F15391" s="50"/>
      <c r="L15391" s="50"/>
      <c r="N15391" s="50"/>
      <c r="O15391" s="50"/>
      <c r="P15391" s="50"/>
    </row>
    <row r="15392" spans="1:16">
      <c r="A15392" s="50"/>
      <c r="C15392" s="50"/>
      <c r="D15392" s="50"/>
      <c r="E15392" s="56"/>
      <c r="F15392" s="50"/>
      <c r="L15392" s="50"/>
      <c r="N15392" s="50"/>
      <c r="O15392" s="50"/>
      <c r="P15392" s="50"/>
    </row>
    <row r="15393" spans="1:16">
      <c r="A15393" s="50"/>
      <c r="C15393" s="50"/>
      <c r="D15393" s="50"/>
      <c r="E15393" s="56"/>
      <c r="F15393" s="50"/>
      <c r="L15393" s="50"/>
      <c r="N15393" s="50"/>
      <c r="O15393" s="50"/>
      <c r="P15393" s="50"/>
    </row>
    <row r="15394" spans="1:16">
      <c r="A15394" s="50"/>
      <c r="C15394" s="50"/>
      <c r="D15394" s="50"/>
      <c r="E15394" s="56"/>
      <c r="F15394" s="50"/>
      <c r="L15394" s="50"/>
      <c r="N15394" s="50"/>
      <c r="O15394" s="50"/>
      <c r="P15394" s="50"/>
    </row>
    <row r="15395" spans="1:16">
      <c r="A15395" s="50"/>
      <c r="C15395" s="50"/>
      <c r="D15395" s="50"/>
      <c r="E15395" s="56"/>
      <c r="F15395" s="50"/>
      <c r="L15395" s="50"/>
      <c r="N15395" s="50"/>
      <c r="O15395" s="50"/>
      <c r="P15395" s="50"/>
    </row>
    <row r="15396" spans="1:16">
      <c r="A15396" s="50"/>
      <c r="C15396" s="50"/>
      <c r="D15396" s="50"/>
      <c r="E15396" s="56"/>
      <c r="F15396" s="50"/>
      <c r="L15396" s="50"/>
      <c r="N15396" s="50"/>
      <c r="O15396" s="50"/>
      <c r="P15396" s="50"/>
    </row>
    <row r="15397" spans="1:16">
      <c r="A15397" s="50"/>
      <c r="C15397" s="50"/>
      <c r="D15397" s="50"/>
      <c r="E15397" s="56"/>
      <c r="F15397" s="50"/>
      <c r="L15397" s="50"/>
      <c r="N15397" s="50"/>
      <c r="O15397" s="50"/>
      <c r="P15397" s="50"/>
    </row>
    <row r="15398" spans="1:16">
      <c r="A15398" s="50"/>
      <c r="C15398" s="50"/>
      <c r="D15398" s="50"/>
      <c r="E15398" s="56"/>
      <c r="F15398" s="50"/>
      <c r="L15398" s="50"/>
      <c r="N15398" s="50"/>
      <c r="O15398" s="50"/>
      <c r="P15398" s="50"/>
    </row>
    <row r="15399" spans="1:16">
      <c r="A15399" s="50"/>
      <c r="C15399" s="50"/>
      <c r="D15399" s="50"/>
      <c r="E15399" s="56"/>
      <c r="F15399" s="50"/>
      <c r="L15399" s="50"/>
      <c r="N15399" s="50"/>
      <c r="O15399" s="50"/>
      <c r="P15399" s="50"/>
    </row>
    <row r="15400" spans="1:16">
      <c r="A15400" s="50"/>
      <c r="C15400" s="50"/>
      <c r="D15400" s="50"/>
      <c r="E15400" s="56"/>
      <c r="F15400" s="50"/>
      <c r="L15400" s="50"/>
      <c r="N15400" s="50"/>
      <c r="O15400" s="50"/>
      <c r="P15400" s="50"/>
    </row>
    <row r="15401" spans="1:16">
      <c r="A15401" s="50"/>
      <c r="C15401" s="50"/>
      <c r="D15401" s="50"/>
      <c r="E15401" s="56"/>
      <c r="F15401" s="50"/>
      <c r="L15401" s="50"/>
      <c r="N15401" s="50"/>
      <c r="O15401" s="50"/>
      <c r="P15401" s="50"/>
    </row>
    <row r="15402" spans="1:16">
      <c r="A15402" s="50"/>
      <c r="C15402" s="50"/>
      <c r="D15402" s="50"/>
      <c r="E15402" s="56"/>
      <c r="F15402" s="50"/>
      <c r="L15402" s="50"/>
      <c r="N15402" s="50"/>
      <c r="O15402" s="50"/>
      <c r="P15402" s="50"/>
    </row>
    <row r="15403" spans="1:16">
      <c r="A15403" s="50"/>
      <c r="C15403" s="50"/>
      <c r="D15403" s="50"/>
      <c r="E15403" s="56"/>
      <c r="F15403" s="50"/>
      <c r="L15403" s="50"/>
      <c r="N15403" s="50"/>
      <c r="O15403" s="50"/>
      <c r="P15403" s="50"/>
    </row>
    <row r="15404" spans="1:16">
      <c r="A15404" s="50"/>
      <c r="C15404" s="50"/>
      <c r="D15404" s="50"/>
      <c r="E15404" s="56"/>
      <c r="F15404" s="50"/>
      <c r="L15404" s="50"/>
      <c r="N15404" s="50"/>
      <c r="O15404" s="50"/>
      <c r="P15404" s="50"/>
    </row>
    <row r="15405" spans="1:16">
      <c r="A15405" s="50"/>
      <c r="C15405" s="50"/>
      <c r="D15405" s="50"/>
      <c r="E15405" s="56"/>
      <c r="F15405" s="50"/>
      <c r="L15405" s="50"/>
      <c r="N15405" s="50"/>
      <c r="O15405" s="50"/>
      <c r="P15405" s="50"/>
    </row>
    <row r="15406" spans="1:16">
      <c r="A15406" s="50"/>
      <c r="C15406" s="50"/>
      <c r="D15406" s="50"/>
      <c r="E15406" s="56"/>
      <c r="F15406" s="50"/>
      <c r="L15406" s="50"/>
      <c r="N15406" s="50"/>
      <c r="O15406" s="50"/>
      <c r="P15406" s="50"/>
    </row>
    <row r="15407" spans="1:16">
      <c r="A15407" s="50"/>
      <c r="C15407" s="50"/>
      <c r="D15407" s="50"/>
      <c r="E15407" s="56"/>
      <c r="F15407" s="50"/>
      <c r="L15407" s="50"/>
      <c r="N15407" s="50"/>
      <c r="O15407" s="50"/>
      <c r="P15407" s="50"/>
    </row>
    <row r="15408" spans="1:16">
      <c r="A15408" s="50"/>
      <c r="C15408" s="50"/>
      <c r="D15408" s="50"/>
      <c r="E15408" s="56"/>
      <c r="F15408" s="50"/>
      <c r="L15408" s="50"/>
      <c r="N15408" s="50"/>
      <c r="O15408" s="50"/>
      <c r="P15408" s="50"/>
    </row>
    <row r="15409" spans="1:16">
      <c r="A15409" s="50"/>
      <c r="C15409" s="50"/>
      <c r="D15409" s="50"/>
      <c r="E15409" s="56"/>
      <c r="F15409" s="50"/>
      <c r="L15409" s="50"/>
      <c r="N15409" s="50"/>
      <c r="O15409" s="50"/>
      <c r="P15409" s="50"/>
    </row>
    <row r="15410" spans="1:16">
      <c r="A15410" s="50"/>
      <c r="C15410" s="50"/>
      <c r="D15410" s="50"/>
      <c r="E15410" s="56"/>
      <c r="F15410" s="50"/>
      <c r="L15410" s="50"/>
      <c r="N15410" s="50"/>
      <c r="O15410" s="50"/>
      <c r="P15410" s="50"/>
    </row>
    <row r="15411" spans="1:16">
      <c r="A15411" s="50"/>
      <c r="C15411" s="50"/>
      <c r="D15411" s="50"/>
      <c r="E15411" s="56"/>
      <c r="F15411" s="50"/>
      <c r="L15411" s="50"/>
      <c r="N15411" s="50"/>
      <c r="O15411" s="50"/>
      <c r="P15411" s="50"/>
    </row>
    <row r="15412" spans="1:16">
      <c r="A15412" s="50"/>
      <c r="C15412" s="50"/>
      <c r="D15412" s="50"/>
      <c r="E15412" s="56"/>
      <c r="F15412" s="50"/>
      <c r="L15412" s="50"/>
      <c r="N15412" s="50"/>
      <c r="O15412" s="50"/>
      <c r="P15412" s="50"/>
    </row>
    <row r="15413" spans="1:16">
      <c r="A15413" s="50"/>
      <c r="C15413" s="50"/>
      <c r="D15413" s="50"/>
      <c r="E15413" s="56"/>
      <c r="F15413" s="50"/>
      <c r="L15413" s="50"/>
      <c r="N15413" s="50"/>
      <c r="O15413" s="50"/>
      <c r="P15413" s="50"/>
    </row>
    <row r="15414" spans="1:16">
      <c r="A15414" s="50"/>
      <c r="C15414" s="50"/>
      <c r="D15414" s="50"/>
      <c r="E15414" s="56"/>
      <c r="F15414" s="50"/>
      <c r="L15414" s="50"/>
      <c r="N15414" s="50"/>
      <c r="O15414" s="50"/>
      <c r="P15414" s="50"/>
    </row>
    <row r="15415" spans="1:16">
      <c r="A15415" s="50"/>
      <c r="C15415" s="50"/>
      <c r="D15415" s="50"/>
      <c r="E15415" s="56"/>
      <c r="F15415" s="50"/>
      <c r="L15415" s="50"/>
      <c r="N15415" s="50"/>
      <c r="O15415" s="50"/>
      <c r="P15415" s="50"/>
    </row>
    <row r="15416" spans="1:16">
      <c r="A15416" s="50"/>
      <c r="C15416" s="50"/>
      <c r="D15416" s="50"/>
      <c r="E15416" s="56"/>
      <c r="F15416" s="50"/>
      <c r="L15416" s="50"/>
      <c r="N15416" s="50"/>
      <c r="O15416" s="50"/>
      <c r="P15416" s="50"/>
    </row>
    <row r="15417" spans="1:16">
      <c r="A15417" s="50"/>
      <c r="C15417" s="50"/>
      <c r="D15417" s="50"/>
      <c r="E15417" s="56"/>
      <c r="F15417" s="50"/>
      <c r="L15417" s="50"/>
      <c r="N15417" s="50"/>
      <c r="O15417" s="50"/>
      <c r="P15417" s="50"/>
    </row>
    <row r="15418" spans="1:16">
      <c r="A15418" s="50"/>
      <c r="C15418" s="50"/>
      <c r="D15418" s="50"/>
      <c r="E15418" s="56"/>
      <c r="F15418" s="50"/>
      <c r="L15418" s="50"/>
      <c r="N15418" s="50"/>
      <c r="O15418" s="50"/>
      <c r="P15418" s="50"/>
    </row>
    <row r="15419" spans="1:16">
      <c r="A15419" s="50"/>
      <c r="C15419" s="50"/>
      <c r="D15419" s="50"/>
      <c r="E15419" s="56"/>
      <c r="F15419" s="50"/>
      <c r="L15419" s="50"/>
      <c r="N15419" s="50"/>
      <c r="O15419" s="50"/>
      <c r="P15419" s="50"/>
    </row>
    <row r="15420" spans="1:16">
      <c r="A15420" s="50"/>
      <c r="C15420" s="50"/>
      <c r="D15420" s="50"/>
      <c r="E15420" s="56"/>
      <c r="F15420" s="50"/>
      <c r="L15420" s="50"/>
      <c r="N15420" s="50"/>
      <c r="O15420" s="50"/>
      <c r="P15420" s="50"/>
    </row>
    <row r="15421" spans="1:16">
      <c r="A15421" s="50"/>
      <c r="C15421" s="50"/>
      <c r="D15421" s="50"/>
      <c r="E15421" s="56"/>
      <c r="F15421" s="50"/>
      <c r="L15421" s="50"/>
      <c r="N15421" s="50"/>
      <c r="O15421" s="50"/>
      <c r="P15421" s="50"/>
    </row>
    <row r="15422" spans="1:16">
      <c r="A15422" s="50"/>
      <c r="C15422" s="50"/>
      <c r="D15422" s="50"/>
      <c r="E15422" s="56"/>
      <c r="F15422" s="50"/>
      <c r="L15422" s="50"/>
      <c r="N15422" s="50"/>
      <c r="O15422" s="50"/>
      <c r="P15422" s="50"/>
    </row>
    <row r="15423" spans="1:16">
      <c r="A15423" s="50"/>
      <c r="C15423" s="50"/>
      <c r="D15423" s="50"/>
      <c r="E15423" s="56"/>
      <c r="F15423" s="50"/>
      <c r="L15423" s="50"/>
      <c r="N15423" s="50"/>
      <c r="O15423" s="50"/>
      <c r="P15423" s="50"/>
    </row>
    <row r="15424" spans="1:16">
      <c r="A15424" s="50"/>
      <c r="C15424" s="50"/>
      <c r="D15424" s="50"/>
      <c r="E15424" s="56"/>
      <c r="F15424" s="50"/>
      <c r="L15424" s="50"/>
      <c r="N15424" s="50"/>
      <c r="O15424" s="50"/>
      <c r="P15424" s="50"/>
    </row>
    <row r="15425" spans="1:16">
      <c r="A15425" s="50"/>
      <c r="C15425" s="50"/>
      <c r="D15425" s="50"/>
      <c r="E15425" s="56"/>
      <c r="F15425" s="50"/>
      <c r="L15425" s="50"/>
      <c r="N15425" s="50"/>
      <c r="O15425" s="50"/>
      <c r="P15425" s="50"/>
    </row>
    <row r="15426" spans="1:16">
      <c r="A15426" s="50"/>
      <c r="C15426" s="50"/>
      <c r="D15426" s="50"/>
      <c r="E15426" s="56"/>
      <c r="F15426" s="50"/>
      <c r="L15426" s="50"/>
      <c r="N15426" s="50"/>
      <c r="O15426" s="50"/>
      <c r="P15426" s="50"/>
    </row>
    <row r="15427" spans="1:16">
      <c r="A15427" s="50"/>
      <c r="C15427" s="50"/>
      <c r="D15427" s="50"/>
      <c r="E15427" s="56"/>
      <c r="F15427" s="50"/>
      <c r="L15427" s="50"/>
      <c r="N15427" s="50"/>
      <c r="O15427" s="50"/>
      <c r="P15427" s="50"/>
    </row>
    <row r="15428" spans="1:16">
      <c r="A15428" s="50"/>
      <c r="C15428" s="50"/>
      <c r="D15428" s="50"/>
      <c r="E15428" s="56"/>
      <c r="F15428" s="50"/>
      <c r="L15428" s="50"/>
      <c r="N15428" s="50"/>
      <c r="O15428" s="50"/>
      <c r="P15428" s="50"/>
    </row>
    <row r="15429" spans="1:16">
      <c r="A15429" s="50"/>
      <c r="C15429" s="50"/>
      <c r="D15429" s="50"/>
      <c r="E15429" s="56"/>
      <c r="F15429" s="50"/>
      <c r="L15429" s="50"/>
      <c r="N15429" s="50"/>
      <c r="O15429" s="50"/>
      <c r="P15429" s="50"/>
    </row>
    <row r="15430" spans="1:16">
      <c r="A15430" s="50"/>
      <c r="C15430" s="50"/>
      <c r="D15430" s="50"/>
      <c r="E15430" s="56"/>
      <c r="F15430" s="50"/>
      <c r="L15430" s="50"/>
      <c r="N15430" s="50"/>
      <c r="O15430" s="50"/>
      <c r="P15430" s="50"/>
    </row>
    <row r="15431" spans="1:16">
      <c r="A15431" s="50"/>
      <c r="C15431" s="50"/>
      <c r="D15431" s="50"/>
      <c r="E15431" s="56"/>
      <c r="F15431" s="50"/>
      <c r="L15431" s="50"/>
      <c r="N15431" s="50"/>
      <c r="O15431" s="50"/>
      <c r="P15431" s="50"/>
    </row>
    <row r="15432" spans="1:16">
      <c r="A15432" s="50"/>
      <c r="C15432" s="50"/>
      <c r="D15432" s="50"/>
      <c r="E15432" s="56"/>
      <c r="F15432" s="50"/>
      <c r="L15432" s="50"/>
      <c r="N15432" s="50"/>
      <c r="O15432" s="50"/>
      <c r="P15432" s="50"/>
    </row>
    <row r="15433" spans="1:16">
      <c r="A15433" s="50"/>
      <c r="C15433" s="50"/>
      <c r="D15433" s="50"/>
      <c r="E15433" s="56"/>
      <c r="F15433" s="50"/>
      <c r="L15433" s="50"/>
      <c r="N15433" s="50"/>
      <c r="O15433" s="50"/>
      <c r="P15433" s="50"/>
    </row>
    <row r="15434" spans="1:16">
      <c r="A15434" s="50"/>
      <c r="C15434" s="50"/>
      <c r="D15434" s="50"/>
      <c r="E15434" s="56"/>
      <c r="F15434" s="50"/>
      <c r="L15434" s="50"/>
      <c r="N15434" s="50"/>
      <c r="O15434" s="50"/>
      <c r="P15434" s="50"/>
    </row>
    <row r="15435" spans="1:16">
      <c r="A15435" s="50"/>
      <c r="C15435" s="50"/>
      <c r="D15435" s="50"/>
      <c r="E15435" s="56"/>
      <c r="F15435" s="50"/>
      <c r="L15435" s="50"/>
      <c r="N15435" s="50"/>
      <c r="O15435" s="50"/>
      <c r="P15435" s="50"/>
    </row>
    <row r="15436" spans="1:16">
      <c r="A15436" s="50"/>
      <c r="C15436" s="50"/>
      <c r="D15436" s="50"/>
      <c r="E15436" s="56"/>
      <c r="F15436" s="50"/>
      <c r="L15436" s="50"/>
      <c r="N15436" s="50"/>
      <c r="O15436" s="50"/>
      <c r="P15436" s="50"/>
    </row>
    <row r="15437" spans="1:16">
      <c r="A15437" s="50"/>
      <c r="C15437" s="50"/>
      <c r="D15437" s="50"/>
      <c r="E15437" s="56"/>
      <c r="F15437" s="50"/>
      <c r="L15437" s="50"/>
      <c r="N15437" s="50"/>
      <c r="O15437" s="50"/>
      <c r="P15437" s="50"/>
    </row>
    <row r="15438" spans="1:16">
      <c r="A15438" s="50"/>
      <c r="C15438" s="50"/>
      <c r="D15438" s="50"/>
      <c r="E15438" s="56"/>
      <c r="F15438" s="50"/>
      <c r="L15438" s="50"/>
      <c r="N15438" s="50"/>
      <c r="O15438" s="50"/>
      <c r="P15438" s="50"/>
    </row>
    <row r="15439" spans="1:16">
      <c r="A15439" s="50"/>
      <c r="C15439" s="50"/>
      <c r="D15439" s="50"/>
      <c r="E15439" s="56"/>
      <c r="F15439" s="50"/>
      <c r="L15439" s="50"/>
      <c r="N15439" s="50"/>
      <c r="O15439" s="50"/>
      <c r="P15439" s="50"/>
    </row>
    <row r="15440" spans="1:16">
      <c r="A15440" s="50"/>
      <c r="C15440" s="50"/>
      <c r="D15440" s="50"/>
      <c r="E15440" s="56"/>
      <c r="F15440" s="50"/>
      <c r="L15440" s="50"/>
      <c r="N15440" s="50"/>
      <c r="O15440" s="50"/>
      <c r="P15440" s="50"/>
    </row>
    <row r="15441" spans="1:16">
      <c r="A15441" s="50"/>
      <c r="C15441" s="50"/>
      <c r="D15441" s="50"/>
      <c r="E15441" s="56"/>
      <c r="F15441" s="50"/>
      <c r="L15441" s="50"/>
      <c r="N15441" s="50"/>
      <c r="O15441" s="50"/>
      <c r="P15441" s="50"/>
    </row>
    <row r="15442" spans="1:16">
      <c r="A15442" s="50"/>
      <c r="C15442" s="50"/>
      <c r="D15442" s="50"/>
      <c r="E15442" s="56"/>
      <c r="F15442" s="50"/>
      <c r="L15442" s="50"/>
      <c r="N15442" s="50"/>
      <c r="O15442" s="50"/>
      <c r="P15442" s="50"/>
    </row>
    <row r="15443" spans="1:16">
      <c r="A15443" s="50"/>
      <c r="C15443" s="50"/>
      <c r="D15443" s="50"/>
      <c r="E15443" s="56"/>
      <c r="F15443" s="50"/>
      <c r="L15443" s="50"/>
      <c r="N15443" s="50"/>
      <c r="O15443" s="50"/>
      <c r="P15443" s="50"/>
    </row>
    <row r="15444" spans="1:16">
      <c r="A15444" s="50"/>
      <c r="C15444" s="50"/>
      <c r="D15444" s="50"/>
      <c r="E15444" s="56"/>
      <c r="F15444" s="50"/>
      <c r="L15444" s="50"/>
      <c r="N15444" s="50"/>
      <c r="O15444" s="50"/>
      <c r="P15444" s="50"/>
    </row>
    <row r="15445" spans="1:16">
      <c r="A15445" s="50"/>
      <c r="C15445" s="50"/>
      <c r="D15445" s="50"/>
      <c r="E15445" s="56"/>
      <c r="F15445" s="50"/>
      <c r="L15445" s="50"/>
      <c r="N15445" s="50"/>
      <c r="O15445" s="50"/>
      <c r="P15445" s="50"/>
    </row>
    <row r="15446" spans="1:16">
      <c r="A15446" s="50"/>
      <c r="C15446" s="50"/>
      <c r="D15446" s="50"/>
      <c r="E15446" s="56"/>
      <c r="F15446" s="50"/>
      <c r="L15446" s="50"/>
      <c r="N15446" s="50"/>
      <c r="O15446" s="50"/>
      <c r="P15446" s="50"/>
    </row>
    <row r="15447" spans="1:16">
      <c r="A15447" s="50"/>
      <c r="C15447" s="50"/>
      <c r="D15447" s="50"/>
      <c r="E15447" s="56"/>
      <c r="F15447" s="50"/>
      <c r="L15447" s="50"/>
      <c r="N15447" s="50"/>
      <c r="O15447" s="50"/>
      <c r="P15447" s="50"/>
    </row>
    <row r="15448" spans="1:16">
      <c r="A15448" s="50"/>
      <c r="C15448" s="50"/>
      <c r="D15448" s="50"/>
      <c r="E15448" s="56"/>
      <c r="F15448" s="50"/>
      <c r="L15448" s="50"/>
      <c r="N15448" s="50"/>
      <c r="O15448" s="50"/>
      <c r="P15448" s="50"/>
    </row>
    <row r="15449" spans="1:16">
      <c r="A15449" s="50"/>
      <c r="C15449" s="50"/>
      <c r="D15449" s="50"/>
      <c r="E15449" s="56"/>
      <c r="F15449" s="50"/>
      <c r="L15449" s="50"/>
      <c r="N15449" s="50"/>
      <c r="O15449" s="50"/>
      <c r="P15449" s="50"/>
    </row>
    <row r="15450" spans="1:16">
      <c r="A15450" s="50"/>
      <c r="C15450" s="50"/>
      <c r="D15450" s="50"/>
      <c r="E15450" s="56"/>
      <c r="F15450" s="50"/>
      <c r="L15450" s="50"/>
      <c r="N15450" s="50"/>
      <c r="O15450" s="50"/>
      <c r="P15450" s="50"/>
    </row>
    <row r="15451" spans="1:16">
      <c r="A15451" s="50"/>
      <c r="C15451" s="50"/>
      <c r="D15451" s="50"/>
      <c r="E15451" s="56"/>
      <c r="F15451" s="50"/>
      <c r="L15451" s="50"/>
      <c r="N15451" s="50"/>
      <c r="O15451" s="50"/>
      <c r="P15451" s="50"/>
    </row>
    <row r="15452" spans="1:16">
      <c r="A15452" s="50"/>
      <c r="C15452" s="50"/>
      <c r="D15452" s="50"/>
      <c r="E15452" s="56"/>
      <c r="F15452" s="50"/>
      <c r="L15452" s="50"/>
      <c r="N15452" s="50"/>
      <c r="O15452" s="50"/>
      <c r="P15452" s="50"/>
    </row>
    <row r="15453" spans="1:16">
      <c r="A15453" s="50"/>
      <c r="C15453" s="50"/>
      <c r="D15453" s="50"/>
      <c r="E15453" s="56"/>
      <c r="F15453" s="50"/>
      <c r="L15453" s="50"/>
      <c r="N15453" s="50"/>
      <c r="O15453" s="50"/>
      <c r="P15453" s="50"/>
    </row>
    <row r="15454" spans="1:16">
      <c r="A15454" s="50"/>
      <c r="C15454" s="50"/>
      <c r="D15454" s="50"/>
      <c r="E15454" s="56"/>
      <c r="F15454" s="50"/>
      <c r="L15454" s="50"/>
      <c r="N15454" s="50"/>
      <c r="O15454" s="50"/>
      <c r="P15454" s="50"/>
    </row>
    <row r="15455" spans="1:16">
      <c r="A15455" s="50"/>
      <c r="C15455" s="50"/>
      <c r="D15455" s="50"/>
      <c r="E15455" s="56"/>
      <c r="F15455" s="50"/>
      <c r="L15455" s="50"/>
      <c r="N15455" s="50"/>
      <c r="O15455" s="50"/>
      <c r="P15455" s="50"/>
    </row>
    <row r="15456" spans="1:16">
      <c r="A15456" s="50"/>
      <c r="C15456" s="50"/>
      <c r="D15456" s="50"/>
      <c r="E15456" s="56"/>
      <c r="F15456" s="50"/>
      <c r="L15456" s="50"/>
      <c r="N15456" s="50"/>
      <c r="O15456" s="50"/>
      <c r="P15456" s="50"/>
    </row>
    <row r="15457" spans="1:16">
      <c r="A15457" s="50"/>
      <c r="C15457" s="50"/>
      <c r="D15457" s="50"/>
      <c r="E15457" s="56"/>
      <c r="F15457" s="50"/>
      <c r="L15457" s="50"/>
      <c r="N15457" s="50"/>
      <c r="O15457" s="50"/>
      <c r="P15457" s="50"/>
    </row>
    <row r="15458" spans="1:16">
      <c r="A15458" s="50"/>
      <c r="C15458" s="50"/>
      <c r="D15458" s="50"/>
      <c r="E15458" s="56"/>
      <c r="F15458" s="50"/>
      <c r="L15458" s="50"/>
      <c r="N15458" s="50"/>
      <c r="O15458" s="50"/>
      <c r="P15458" s="50"/>
    </row>
    <row r="15459" spans="1:16">
      <c r="A15459" s="50"/>
      <c r="C15459" s="50"/>
      <c r="D15459" s="50"/>
      <c r="E15459" s="56"/>
      <c r="F15459" s="50"/>
      <c r="L15459" s="50"/>
      <c r="N15459" s="50"/>
      <c r="O15459" s="50"/>
      <c r="P15459" s="50"/>
    </row>
    <row r="15460" spans="1:16">
      <c r="A15460" s="50"/>
      <c r="C15460" s="50"/>
      <c r="D15460" s="50"/>
      <c r="E15460" s="56"/>
      <c r="F15460" s="50"/>
      <c r="L15460" s="50"/>
      <c r="N15460" s="50"/>
      <c r="O15460" s="50"/>
      <c r="P15460" s="50"/>
    </row>
    <row r="15461" spans="1:16">
      <c r="A15461" s="50"/>
      <c r="C15461" s="50"/>
      <c r="D15461" s="50"/>
      <c r="E15461" s="56"/>
      <c r="F15461" s="50"/>
      <c r="L15461" s="50"/>
      <c r="N15461" s="50"/>
      <c r="O15461" s="50"/>
      <c r="P15461" s="50"/>
    </row>
    <row r="15462" spans="1:16">
      <c r="A15462" s="50"/>
      <c r="C15462" s="50"/>
      <c r="D15462" s="50"/>
      <c r="E15462" s="56"/>
      <c r="F15462" s="50"/>
      <c r="L15462" s="50"/>
      <c r="N15462" s="50"/>
      <c r="O15462" s="50"/>
      <c r="P15462" s="50"/>
    </row>
    <row r="15463" spans="1:16">
      <c r="A15463" s="50"/>
      <c r="C15463" s="50"/>
      <c r="D15463" s="50"/>
      <c r="E15463" s="56"/>
      <c r="F15463" s="50"/>
      <c r="L15463" s="50"/>
      <c r="N15463" s="50"/>
      <c r="O15463" s="50"/>
      <c r="P15463" s="50"/>
    </row>
    <row r="15464" spans="1:16">
      <c r="A15464" s="50"/>
      <c r="C15464" s="50"/>
      <c r="D15464" s="50"/>
      <c r="E15464" s="56"/>
      <c r="F15464" s="50"/>
      <c r="L15464" s="50"/>
      <c r="N15464" s="50"/>
      <c r="O15464" s="50"/>
      <c r="P15464" s="50"/>
    </row>
    <row r="15465" spans="1:16">
      <c r="A15465" s="50"/>
      <c r="C15465" s="50"/>
      <c r="D15465" s="50"/>
      <c r="E15465" s="56"/>
      <c r="F15465" s="50"/>
      <c r="L15465" s="50"/>
      <c r="N15465" s="50"/>
      <c r="O15465" s="50"/>
      <c r="P15465" s="50"/>
    </row>
    <row r="15466" spans="1:16">
      <c r="A15466" s="50"/>
      <c r="C15466" s="50"/>
      <c r="D15466" s="50"/>
      <c r="E15466" s="56"/>
      <c r="F15466" s="50"/>
      <c r="L15466" s="50"/>
      <c r="N15466" s="50"/>
      <c r="O15466" s="50"/>
      <c r="P15466" s="50"/>
    </row>
    <row r="15467" spans="1:16">
      <c r="A15467" s="50"/>
      <c r="C15467" s="50"/>
      <c r="D15467" s="50"/>
      <c r="E15467" s="56"/>
      <c r="F15467" s="50"/>
      <c r="L15467" s="50"/>
      <c r="N15467" s="50"/>
      <c r="O15467" s="50"/>
      <c r="P15467" s="50"/>
    </row>
    <row r="15468" spans="1:16">
      <c r="A15468" s="50"/>
      <c r="C15468" s="50"/>
      <c r="D15468" s="50"/>
      <c r="E15468" s="56"/>
      <c r="F15468" s="50"/>
      <c r="L15468" s="50"/>
      <c r="N15468" s="50"/>
      <c r="O15468" s="50"/>
      <c r="P15468" s="50"/>
    </row>
    <row r="15469" spans="1:16">
      <c r="A15469" s="50"/>
      <c r="C15469" s="50"/>
      <c r="D15469" s="50"/>
      <c r="E15469" s="56"/>
      <c r="F15469" s="50"/>
      <c r="L15469" s="50"/>
      <c r="N15469" s="50"/>
      <c r="O15469" s="50"/>
      <c r="P15469" s="50"/>
    </row>
    <row r="15470" spans="1:16">
      <c r="A15470" s="50"/>
      <c r="C15470" s="50"/>
      <c r="D15470" s="50"/>
      <c r="E15470" s="56"/>
      <c r="F15470" s="50"/>
      <c r="L15470" s="50"/>
      <c r="N15470" s="50"/>
      <c r="O15470" s="50"/>
      <c r="P15470" s="50"/>
    </row>
    <row r="15471" spans="1:16">
      <c r="A15471" s="50"/>
      <c r="C15471" s="50"/>
      <c r="D15471" s="50"/>
      <c r="E15471" s="56"/>
      <c r="F15471" s="50"/>
      <c r="L15471" s="50"/>
      <c r="N15471" s="50"/>
      <c r="O15471" s="50"/>
      <c r="P15471" s="50"/>
    </row>
    <row r="15472" spans="1:16">
      <c r="A15472" s="50"/>
      <c r="C15472" s="50"/>
      <c r="D15472" s="50"/>
      <c r="E15472" s="56"/>
      <c r="F15472" s="50"/>
      <c r="L15472" s="50"/>
      <c r="N15472" s="50"/>
      <c r="O15472" s="50"/>
      <c r="P15472" s="50"/>
    </row>
    <row r="15473" spans="1:16">
      <c r="A15473" s="50"/>
      <c r="C15473" s="50"/>
      <c r="D15473" s="50"/>
      <c r="E15473" s="56"/>
      <c r="F15473" s="50"/>
      <c r="L15473" s="50"/>
      <c r="N15473" s="50"/>
      <c r="O15473" s="50"/>
      <c r="P15473" s="50"/>
    </row>
    <row r="15474" spans="1:16">
      <c r="A15474" s="50"/>
      <c r="C15474" s="50"/>
      <c r="D15474" s="50"/>
      <c r="E15474" s="56"/>
      <c r="F15474" s="50"/>
      <c r="L15474" s="50"/>
      <c r="N15474" s="50"/>
      <c r="O15474" s="50"/>
      <c r="P15474" s="50"/>
    </row>
    <row r="15475" spans="1:16">
      <c r="A15475" s="50"/>
      <c r="C15475" s="50"/>
      <c r="D15475" s="50"/>
      <c r="E15475" s="56"/>
      <c r="F15475" s="50"/>
      <c r="L15475" s="50"/>
      <c r="N15475" s="50"/>
      <c r="O15475" s="50"/>
      <c r="P15475" s="50"/>
    </row>
    <row r="15476" spans="1:16">
      <c r="A15476" s="50"/>
      <c r="C15476" s="50"/>
      <c r="D15476" s="50"/>
      <c r="E15476" s="56"/>
      <c r="F15476" s="50"/>
      <c r="L15476" s="50"/>
      <c r="N15476" s="50"/>
      <c r="O15476" s="50"/>
      <c r="P15476" s="50"/>
    </row>
    <row r="15477" spans="1:16">
      <c r="A15477" s="50"/>
      <c r="C15477" s="50"/>
      <c r="D15477" s="50"/>
      <c r="E15477" s="56"/>
      <c r="F15477" s="50"/>
      <c r="L15477" s="50"/>
      <c r="N15477" s="50"/>
      <c r="O15477" s="50"/>
      <c r="P15477" s="50"/>
    </row>
    <row r="15478" spans="1:16">
      <c r="A15478" s="50"/>
      <c r="C15478" s="50"/>
      <c r="D15478" s="50"/>
      <c r="E15478" s="56"/>
      <c r="F15478" s="50"/>
      <c r="L15478" s="50"/>
      <c r="N15478" s="50"/>
      <c r="O15478" s="50"/>
      <c r="P15478" s="50"/>
    </row>
    <row r="15479" spans="1:16">
      <c r="A15479" s="50"/>
      <c r="C15479" s="50"/>
      <c r="D15479" s="50"/>
      <c r="E15479" s="56"/>
      <c r="F15479" s="50"/>
      <c r="L15479" s="50"/>
      <c r="N15479" s="50"/>
      <c r="O15479" s="50"/>
      <c r="P15479" s="50"/>
    </row>
    <row r="15480" spans="1:16">
      <c r="A15480" s="50"/>
      <c r="C15480" s="50"/>
      <c r="D15480" s="50"/>
      <c r="E15480" s="56"/>
      <c r="F15480" s="50"/>
      <c r="L15480" s="50"/>
      <c r="N15480" s="50"/>
      <c r="O15480" s="50"/>
      <c r="P15480" s="50"/>
    </row>
    <row r="15481" spans="1:16">
      <c r="A15481" s="50"/>
      <c r="C15481" s="50"/>
      <c r="D15481" s="50"/>
      <c r="E15481" s="56"/>
      <c r="F15481" s="50"/>
      <c r="L15481" s="50"/>
      <c r="N15481" s="50"/>
      <c r="O15481" s="50"/>
      <c r="P15481" s="50"/>
    </row>
    <row r="15482" spans="1:16">
      <c r="A15482" s="50"/>
      <c r="C15482" s="50"/>
      <c r="D15482" s="50"/>
      <c r="E15482" s="56"/>
      <c r="F15482" s="50"/>
      <c r="L15482" s="50"/>
      <c r="N15482" s="50"/>
      <c r="O15482" s="50"/>
      <c r="P15482" s="50"/>
    </row>
    <row r="15483" spans="1:16">
      <c r="A15483" s="50"/>
      <c r="C15483" s="50"/>
      <c r="D15483" s="50"/>
      <c r="E15483" s="56"/>
      <c r="F15483" s="50"/>
      <c r="L15483" s="50"/>
      <c r="N15483" s="50"/>
      <c r="O15483" s="50"/>
      <c r="P15483" s="50"/>
    </row>
    <row r="15484" spans="1:16">
      <c r="A15484" s="50"/>
      <c r="C15484" s="50"/>
      <c r="D15484" s="50"/>
      <c r="E15484" s="56"/>
      <c r="F15484" s="50"/>
      <c r="L15484" s="50"/>
      <c r="N15484" s="50"/>
      <c r="O15484" s="50"/>
      <c r="P15484" s="50"/>
    </row>
    <row r="15485" spans="1:16">
      <c r="A15485" s="50"/>
      <c r="C15485" s="50"/>
      <c r="D15485" s="50"/>
      <c r="E15485" s="56"/>
      <c r="F15485" s="50"/>
      <c r="L15485" s="50"/>
      <c r="N15485" s="50"/>
      <c r="O15485" s="50"/>
      <c r="P15485" s="50"/>
    </row>
    <row r="15486" spans="1:16">
      <c r="A15486" s="50"/>
      <c r="C15486" s="50"/>
      <c r="D15486" s="50"/>
      <c r="E15486" s="56"/>
      <c r="F15486" s="50"/>
      <c r="L15486" s="50"/>
      <c r="N15486" s="50"/>
      <c r="O15486" s="50"/>
      <c r="P15486" s="50"/>
    </row>
    <row r="15487" spans="1:16">
      <c r="A15487" s="50"/>
      <c r="C15487" s="50"/>
      <c r="D15487" s="50"/>
      <c r="E15487" s="56"/>
      <c r="F15487" s="50"/>
      <c r="L15487" s="50"/>
      <c r="N15487" s="50"/>
      <c r="O15487" s="50"/>
      <c r="P15487" s="50"/>
    </row>
    <row r="15488" spans="1:16">
      <c r="A15488" s="50"/>
      <c r="C15488" s="50"/>
      <c r="D15488" s="50"/>
      <c r="E15488" s="56"/>
      <c r="F15488" s="50"/>
      <c r="L15488" s="50"/>
      <c r="N15488" s="50"/>
      <c r="O15488" s="50"/>
      <c r="P15488" s="50"/>
    </row>
    <row r="15489" spans="1:16">
      <c r="A15489" s="50"/>
      <c r="C15489" s="50"/>
      <c r="D15489" s="50"/>
      <c r="E15489" s="56"/>
      <c r="F15489" s="50"/>
      <c r="L15489" s="50"/>
      <c r="N15489" s="50"/>
      <c r="O15489" s="50"/>
      <c r="P15489" s="50"/>
    </row>
    <row r="15490" spans="1:16">
      <c r="A15490" s="50"/>
      <c r="C15490" s="50"/>
      <c r="D15490" s="50"/>
      <c r="E15490" s="56"/>
      <c r="F15490" s="50"/>
      <c r="L15490" s="50"/>
      <c r="N15490" s="50"/>
      <c r="O15490" s="50"/>
      <c r="P15490" s="50"/>
    </row>
    <row r="15491" spans="1:16">
      <c r="A15491" s="50"/>
      <c r="C15491" s="50"/>
      <c r="D15491" s="50"/>
      <c r="E15491" s="56"/>
      <c r="F15491" s="50"/>
      <c r="L15491" s="50"/>
      <c r="N15491" s="50"/>
      <c r="O15491" s="50"/>
      <c r="P15491" s="50"/>
    </row>
    <row r="15492" spans="1:16">
      <c r="A15492" s="50"/>
      <c r="C15492" s="50"/>
      <c r="D15492" s="50"/>
      <c r="E15492" s="56"/>
      <c r="F15492" s="50"/>
      <c r="L15492" s="50"/>
      <c r="N15492" s="50"/>
      <c r="O15492" s="50"/>
      <c r="P15492" s="50"/>
    </row>
    <row r="15493" spans="1:16">
      <c r="A15493" s="50"/>
      <c r="C15493" s="50"/>
      <c r="D15493" s="50"/>
      <c r="E15493" s="56"/>
      <c r="F15493" s="50"/>
      <c r="L15493" s="50"/>
      <c r="N15493" s="50"/>
      <c r="O15493" s="50"/>
      <c r="P15493" s="50"/>
    </row>
    <row r="15494" spans="1:16">
      <c r="A15494" s="50"/>
      <c r="C15494" s="50"/>
      <c r="D15494" s="50"/>
      <c r="E15494" s="56"/>
      <c r="F15494" s="50"/>
      <c r="L15494" s="50"/>
      <c r="N15494" s="50"/>
      <c r="O15494" s="50"/>
      <c r="P15494" s="50"/>
    </row>
    <row r="15495" spans="1:16">
      <c r="A15495" s="50"/>
      <c r="C15495" s="50"/>
      <c r="D15495" s="50"/>
      <c r="E15495" s="56"/>
      <c r="F15495" s="50"/>
      <c r="L15495" s="50"/>
      <c r="N15495" s="50"/>
      <c r="O15495" s="50"/>
      <c r="P15495" s="50"/>
    </row>
    <row r="15496" spans="1:16">
      <c r="A15496" s="50"/>
      <c r="C15496" s="50"/>
      <c r="D15496" s="50"/>
      <c r="E15496" s="56"/>
      <c r="F15496" s="50"/>
      <c r="L15496" s="50"/>
      <c r="N15496" s="50"/>
      <c r="O15496" s="50"/>
      <c r="P15496" s="50"/>
    </row>
    <row r="15497" spans="1:16">
      <c r="A15497" s="50"/>
      <c r="C15497" s="50"/>
      <c r="D15497" s="50"/>
      <c r="E15497" s="56"/>
      <c r="F15497" s="50"/>
      <c r="L15497" s="50"/>
      <c r="N15497" s="50"/>
      <c r="O15497" s="50"/>
      <c r="P15497" s="50"/>
    </row>
    <row r="15498" spans="1:16">
      <c r="A15498" s="50"/>
      <c r="C15498" s="50"/>
      <c r="D15498" s="50"/>
      <c r="E15498" s="56"/>
      <c r="F15498" s="50"/>
      <c r="L15498" s="50"/>
      <c r="N15498" s="50"/>
      <c r="O15498" s="50"/>
      <c r="P15498" s="50"/>
    </row>
    <row r="15499" spans="1:16">
      <c r="A15499" s="50"/>
      <c r="C15499" s="50"/>
      <c r="D15499" s="50"/>
      <c r="E15499" s="56"/>
      <c r="F15499" s="50"/>
      <c r="L15499" s="50"/>
      <c r="N15499" s="50"/>
      <c r="O15499" s="50"/>
      <c r="P15499" s="50"/>
    </row>
    <row r="15500" spans="1:16">
      <c r="A15500" s="50"/>
      <c r="C15500" s="50"/>
      <c r="D15500" s="50"/>
      <c r="E15500" s="56"/>
      <c r="F15500" s="50"/>
      <c r="L15500" s="50"/>
      <c r="N15500" s="50"/>
      <c r="O15500" s="50"/>
      <c r="P15500" s="50"/>
    </row>
    <row r="15501" spans="1:16">
      <c r="A15501" s="50"/>
      <c r="C15501" s="50"/>
      <c r="D15501" s="50"/>
      <c r="E15501" s="56"/>
      <c r="F15501" s="50"/>
      <c r="L15501" s="50"/>
      <c r="N15501" s="50"/>
      <c r="O15501" s="50"/>
      <c r="P15501" s="50"/>
    </row>
    <row r="15502" spans="1:16">
      <c r="A15502" s="50"/>
      <c r="C15502" s="50"/>
      <c r="D15502" s="50"/>
      <c r="E15502" s="56"/>
      <c r="F15502" s="50"/>
      <c r="L15502" s="50"/>
      <c r="N15502" s="50"/>
      <c r="O15502" s="50"/>
      <c r="P15502" s="50"/>
    </row>
    <row r="15503" spans="1:16">
      <c r="A15503" s="50"/>
      <c r="C15503" s="50"/>
      <c r="D15503" s="50"/>
      <c r="E15503" s="56"/>
      <c r="F15503" s="50"/>
      <c r="L15503" s="50"/>
      <c r="N15503" s="50"/>
      <c r="O15503" s="50"/>
      <c r="P15503" s="50"/>
    </row>
    <row r="15504" spans="1:16">
      <c r="A15504" s="50"/>
      <c r="C15504" s="50"/>
      <c r="D15504" s="50"/>
      <c r="E15504" s="56"/>
      <c r="F15504" s="50"/>
      <c r="L15504" s="50"/>
      <c r="N15504" s="50"/>
      <c r="O15504" s="50"/>
      <c r="P15504" s="50"/>
    </row>
    <row r="15505" spans="1:16">
      <c r="A15505" s="50"/>
      <c r="C15505" s="50"/>
      <c r="D15505" s="50"/>
      <c r="E15505" s="56"/>
      <c r="F15505" s="50"/>
      <c r="L15505" s="50"/>
      <c r="N15505" s="50"/>
      <c r="O15505" s="50"/>
      <c r="P15505" s="50"/>
    </row>
    <row r="15506" spans="1:16">
      <c r="A15506" s="50"/>
      <c r="C15506" s="50"/>
      <c r="D15506" s="50"/>
      <c r="E15506" s="56"/>
      <c r="F15506" s="50"/>
      <c r="L15506" s="50"/>
      <c r="N15506" s="50"/>
      <c r="O15506" s="50"/>
      <c r="P15506" s="50"/>
    </row>
    <row r="15507" spans="1:16">
      <c r="A15507" s="50"/>
      <c r="C15507" s="50"/>
      <c r="D15507" s="50"/>
      <c r="E15507" s="56"/>
      <c r="F15507" s="50"/>
      <c r="L15507" s="50"/>
      <c r="N15507" s="50"/>
      <c r="O15507" s="50"/>
      <c r="P15507" s="50"/>
    </row>
    <row r="15508" spans="1:16">
      <c r="A15508" s="50"/>
      <c r="C15508" s="50"/>
      <c r="D15508" s="50"/>
      <c r="E15508" s="56"/>
      <c r="F15508" s="50"/>
      <c r="L15508" s="50"/>
      <c r="N15508" s="50"/>
      <c r="O15508" s="50"/>
      <c r="P15508" s="50"/>
    </row>
    <row r="15509" spans="1:16">
      <c r="A15509" s="50"/>
      <c r="C15509" s="50"/>
      <c r="D15509" s="50"/>
      <c r="E15509" s="56"/>
      <c r="F15509" s="50"/>
      <c r="L15509" s="50"/>
      <c r="N15509" s="50"/>
      <c r="O15509" s="50"/>
      <c r="P15509" s="50"/>
    </row>
    <row r="15510" spans="1:16">
      <c r="A15510" s="50"/>
      <c r="C15510" s="50"/>
      <c r="D15510" s="50"/>
      <c r="E15510" s="56"/>
      <c r="F15510" s="50"/>
      <c r="L15510" s="50"/>
      <c r="N15510" s="50"/>
      <c r="O15510" s="50"/>
      <c r="P15510" s="50"/>
    </row>
    <row r="15511" spans="1:16">
      <c r="A15511" s="50"/>
      <c r="C15511" s="50"/>
      <c r="D15511" s="50"/>
      <c r="E15511" s="56"/>
      <c r="F15511" s="50"/>
      <c r="L15511" s="50"/>
      <c r="N15511" s="50"/>
      <c r="O15511" s="50"/>
      <c r="P15511" s="50"/>
    </row>
    <row r="15512" spans="1:16">
      <c r="A15512" s="50"/>
      <c r="C15512" s="50"/>
      <c r="D15512" s="50"/>
      <c r="E15512" s="56"/>
      <c r="F15512" s="50"/>
      <c r="L15512" s="50"/>
      <c r="N15512" s="50"/>
      <c r="O15512" s="50"/>
      <c r="P15512" s="50"/>
    </row>
    <row r="15513" spans="1:16">
      <c r="A15513" s="50"/>
      <c r="C15513" s="50"/>
      <c r="D15513" s="50"/>
      <c r="E15513" s="56"/>
      <c r="F15513" s="50"/>
      <c r="L15513" s="50"/>
      <c r="N15513" s="50"/>
      <c r="O15513" s="50"/>
      <c r="P15513" s="50"/>
    </row>
    <row r="15514" spans="1:16">
      <c r="A15514" s="50"/>
      <c r="C15514" s="50"/>
      <c r="D15514" s="50"/>
      <c r="E15514" s="56"/>
      <c r="F15514" s="50"/>
      <c r="L15514" s="50"/>
      <c r="N15514" s="50"/>
      <c r="O15514" s="50"/>
      <c r="P15514" s="50"/>
    </row>
    <row r="15515" spans="1:16">
      <c r="A15515" s="50"/>
      <c r="C15515" s="50"/>
      <c r="D15515" s="50"/>
      <c r="E15515" s="56"/>
      <c r="F15515" s="50"/>
      <c r="L15515" s="50"/>
      <c r="N15515" s="50"/>
      <c r="O15515" s="50"/>
      <c r="P15515" s="50"/>
    </row>
    <row r="15516" spans="1:16">
      <c r="A15516" s="50"/>
      <c r="C15516" s="50"/>
      <c r="D15516" s="50"/>
      <c r="E15516" s="56"/>
      <c r="F15516" s="50"/>
      <c r="L15516" s="50"/>
      <c r="N15516" s="50"/>
      <c r="O15516" s="50"/>
      <c r="P15516" s="50"/>
    </row>
    <row r="15517" spans="1:16">
      <c r="A15517" s="50"/>
      <c r="C15517" s="50"/>
      <c r="D15517" s="50"/>
      <c r="E15517" s="56"/>
      <c r="F15517" s="50"/>
      <c r="L15517" s="50"/>
      <c r="N15517" s="50"/>
      <c r="O15517" s="50"/>
      <c r="P15517" s="50"/>
    </row>
    <row r="15518" spans="1:16">
      <c r="A15518" s="50"/>
      <c r="C15518" s="50"/>
      <c r="D15518" s="50"/>
      <c r="E15518" s="56"/>
      <c r="F15518" s="50"/>
      <c r="L15518" s="50"/>
      <c r="N15518" s="50"/>
      <c r="O15518" s="50"/>
      <c r="P15518" s="50"/>
    </row>
    <row r="15519" spans="1:16">
      <c r="A15519" s="50"/>
      <c r="C15519" s="50"/>
      <c r="D15519" s="50"/>
      <c r="E15519" s="56"/>
      <c r="F15519" s="50"/>
      <c r="L15519" s="50"/>
      <c r="N15519" s="50"/>
      <c r="O15519" s="50"/>
      <c r="P15519" s="50"/>
    </row>
    <row r="15520" spans="1:16">
      <c r="A15520" s="50"/>
      <c r="C15520" s="50"/>
      <c r="D15520" s="50"/>
      <c r="E15520" s="56"/>
      <c r="F15520" s="50"/>
      <c r="L15520" s="50"/>
      <c r="N15520" s="50"/>
      <c r="O15520" s="50"/>
      <c r="P15520" s="50"/>
    </row>
    <row r="15521" spans="1:16">
      <c r="A15521" s="50"/>
      <c r="C15521" s="50"/>
      <c r="D15521" s="50"/>
      <c r="E15521" s="56"/>
      <c r="F15521" s="50"/>
      <c r="L15521" s="50"/>
      <c r="N15521" s="50"/>
      <c r="O15521" s="50"/>
      <c r="P15521" s="50"/>
    </row>
    <row r="15522" spans="1:16">
      <c r="A15522" s="50"/>
      <c r="C15522" s="50"/>
      <c r="D15522" s="50"/>
      <c r="E15522" s="56"/>
      <c r="F15522" s="50"/>
      <c r="L15522" s="50"/>
      <c r="N15522" s="50"/>
      <c r="O15522" s="50"/>
      <c r="P15522" s="50"/>
    </row>
    <row r="15523" spans="1:16">
      <c r="A15523" s="50"/>
      <c r="C15523" s="50"/>
      <c r="D15523" s="50"/>
      <c r="E15523" s="56"/>
      <c r="F15523" s="50"/>
      <c r="L15523" s="50"/>
      <c r="N15523" s="50"/>
      <c r="O15523" s="50"/>
      <c r="P15523" s="50"/>
    </row>
    <row r="15524" spans="1:16">
      <c r="A15524" s="50"/>
      <c r="C15524" s="50"/>
      <c r="D15524" s="50"/>
      <c r="E15524" s="56"/>
      <c r="F15524" s="50"/>
      <c r="L15524" s="50"/>
      <c r="N15524" s="50"/>
      <c r="O15524" s="50"/>
      <c r="P15524" s="50"/>
    </row>
    <row r="15525" spans="1:16">
      <c r="A15525" s="50"/>
      <c r="C15525" s="50"/>
      <c r="D15525" s="50"/>
      <c r="E15525" s="56"/>
      <c r="F15525" s="50"/>
      <c r="L15525" s="50"/>
      <c r="N15525" s="50"/>
      <c r="O15525" s="50"/>
      <c r="P15525" s="50"/>
    </row>
    <row r="15526" spans="1:16">
      <c r="A15526" s="50"/>
      <c r="C15526" s="50"/>
      <c r="D15526" s="50"/>
      <c r="E15526" s="56"/>
      <c r="F15526" s="50"/>
      <c r="L15526" s="50"/>
      <c r="N15526" s="50"/>
      <c r="O15526" s="50"/>
      <c r="P15526" s="50"/>
    </row>
    <row r="15527" spans="1:16">
      <c r="A15527" s="50"/>
      <c r="C15527" s="50"/>
      <c r="D15527" s="50"/>
      <c r="E15527" s="56"/>
      <c r="F15527" s="50"/>
      <c r="L15527" s="50"/>
      <c r="N15527" s="50"/>
      <c r="O15527" s="50"/>
      <c r="P15527" s="50"/>
    </row>
    <row r="15528" spans="1:16">
      <c r="A15528" s="50"/>
      <c r="C15528" s="50"/>
      <c r="D15528" s="50"/>
      <c r="E15528" s="56"/>
      <c r="F15528" s="50"/>
      <c r="L15528" s="50"/>
      <c r="N15528" s="50"/>
      <c r="O15528" s="50"/>
      <c r="P15528" s="50"/>
    </row>
    <row r="15529" spans="1:16">
      <c r="A15529" s="50"/>
      <c r="C15529" s="50"/>
      <c r="D15529" s="50"/>
      <c r="E15529" s="56"/>
      <c r="F15529" s="50"/>
      <c r="L15529" s="50"/>
      <c r="N15529" s="50"/>
      <c r="O15529" s="50"/>
      <c r="P15529" s="50"/>
    </row>
    <row r="15530" spans="1:16">
      <c r="A15530" s="50"/>
      <c r="C15530" s="50"/>
      <c r="D15530" s="50"/>
      <c r="E15530" s="56"/>
      <c r="F15530" s="50"/>
      <c r="L15530" s="50"/>
      <c r="N15530" s="50"/>
      <c r="O15530" s="50"/>
      <c r="P15530" s="50"/>
    </row>
    <row r="15531" spans="1:16">
      <c r="A15531" s="50"/>
      <c r="C15531" s="50"/>
      <c r="D15531" s="50"/>
      <c r="E15531" s="56"/>
      <c r="F15531" s="50"/>
      <c r="L15531" s="50"/>
      <c r="N15531" s="50"/>
      <c r="O15531" s="50"/>
      <c r="P15531" s="50"/>
    </row>
    <row r="15532" spans="1:16">
      <c r="A15532" s="50"/>
      <c r="C15532" s="50"/>
      <c r="D15532" s="50"/>
      <c r="E15532" s="56"/>
      <c r="F15532" s="50"/>
      <c r="L15532" s="50"/>
      <c r="N15532" s="50"/>
      <c r="O15532" s="50"/>
      <c r="P15532" s="50"/>
    </row>
    <row r="15533" spans="1:16">
      <c r="A15533" s="50"/>
      <c r="C15533" s="50"/>
      <c r="D15533" s="50"/>
      <c r="E15533" s="56"/>
      <c r="F15533" s="50"/>
      <c r="L15533" s="50"/>
      <c r="N15533" s="50"/>
      <c r="O15533" s="50"/>
      <c r="P15533" s="50"/>
    </row>
    <row r="15534" spans="1:16">
      <c r="A15534" s="50"/>
      <c r="C15534" s="50"/>
      <c r="D15534" s="50"/>
      <c r="E15534" s="56"/>
      <c r="F15534" s="50"/>
      <c r="L15534" s="50"/>
      <c r="N15534" s="50"/>
      <c r="O15534" s="50"/>
      <c r="P15534" s="50"/>
    </row>
    <row r="15535" spans="1:16">
      <c r="A15535" s="50"/>
      <c r="C15535" s="50"/>
      <c r="D15535" s="50"/>
      <c r="E15535" s="56"/>
      <c r="F15535" s="50"/>
      <c r="L15535" s="50"/>
      <c r="N15535" s="50"/>
      <c r="O15535" s="50"/>
      <c r="P15535" s="50"/>
    </row>
    <row r="15536" spans="1:16">
      <c r="A15536" s="50"/>
      <c r="C15536" s="50"/>
      <c r="D15536" s="50"/>
      <c r="E15536" s="56"/>
      <c r="F15536" s="50"/>
      <c r="L15536" s="50"/>
      <c r="N15536" s="50"/>
      <c r="O15536" s="50"/>
      <c r="P15536" s="50"/>
    </row>
    <row r="15537" spans="1:16">
      <c r="A15537" s="50"/>
      <c r="C15537" s="50"/>
      <c r="D15537" s="50"/>
      <c r="E15537" s="56"/>
      <c r="F15537" s="50"/>
      <c r="L15537" s="50"/>
      <c r="N15537" s="50"/>
      <c r="O15537" s="50"/>
      <c r="P15537" s="50"/>
    </row>
    <row r="15538" spans="1:16">
      <c r="A15538" s="50"/>
      <c r="C15538" s="50"/>
      <c r="D15538" s="50"/>
      <c r="E15538" s="56"/>
      <c r="F15538" s="50"/>
      <c r="L15538" s="50"/>
      <c r="N15538" s="50"/>
      <c r="O15538" s="50"/>
      <c r="P15538" s="50"/>
    </row>
    <row r="15539" spans="1:16">
      <c r="A15539" s="50"/>
      <c r="C15539" s="50"/>
      <c r="D15539" s="50"/>
      <c r="E15539" s="56"/>
      <c r="F15539" s="50"/>
      <c r="L15539" s="50"/>
      <c r="N15539" s="50"/>
      <c r="O15539" s="50"/>
      <c r="P15539" s="50"/>
    </row>
    <row r="15540" spans="1:16">
      <c r="A15540" s="50"/>
      <c r="C15540" s="50"/>
      <c r="D15540" s="50"/>
      <c r="E15540" s="56"/>
      <c r="F15540" s="50"/>
      <c r="L15540" s="50"/>
      <c r="N15540" s="50"/>
      <c r="O15540" s="50"/>
      <c r="P15540" s="50"/>
    </row>
    <row r="15541" spans="1:16">
      <c r="A15541" s="50"/>
      <c r="C15541" s="50"/>
      <c r="D15541" s="50"/>
      <c r="E15541" s="56"/>
      <c r="F15541" s="50"/>
      <c r="L15541" s="50"/>
      <c r="N15541" s="50"/>
      <c r="O15541" s="50"/>
      <c r="P15541" s="50"/>
    </row>
    <row r="15542" spans="1:16">
      <c r="A15542" s="50"/>
      <c r="C15542" s="50"/>
      <c r="D15542" s="50"/>
      <c r="E15542" s="56"/>
      <c r="F15542" s="50"/>
      <c r="L15542" s="50"/>
      <c r="N15542" s="50"/>
      <c r="O15542" s="50"/>
      <c r="P15542" s="50"/>
    </row>
    <row r="15543" spans="1:16">
      <c r="A15543" s="50"/>
      <c r="C15543" s="50"/>
      <c r="D15543" s="50"/>
      <c r="E15543" s="56"/>
      <c r="F15543" s="50"/>
      <c r="L15543" s="50"/>
      <c r="N15543" s="50"/>
      <c r="O15543" s="50"/>
      <c r="P15543" s="50"/>
    </row>
    <row r="15544" spans="1:16">
      <c r="A15544" s="50"/>
      <c r="C15544" s="50"/>
      <c r="D15544" s="50"/>
      <c r="E15544" s="56"/>
      <c r="F15544" s="50"/>
      <c r="L15544" s="50"/>
      <c r="N15544" s="50"/>
      <c r="O15544" s="50"/>
      <c r="P15544" s="50"/>
    </row>
    <row r="15545" spans="1:16">
      <c r="A15545" s="50"/>
      <c r="C15545" s="50"/>
      <c r="D15545" s="50"/>
      <c r="E15545" s="56"/>
      <c r="F15545" s="50"/>
      <c r="L15545" s="50"/>
      <c r="N15545" s="50"/>
      <c r="O15545" s="50"/>
      <c r="P15545" s="50"/>
    </row>
    <row r="15546" spans="1:16">
      <c r="A15546" s="50"/>
      <c r="C15546" s="50"/>
      <c r="D15546" s="50"/>
      <c r="E15546" s="56"/>
      <c r="F15546" s="50"/>
      <c r="L15546" s="50"/>
      <c r="N15546" s="50"/>
      <c r="O15546" s="50"/>
      <c r="P15546" s="50"/>
    </row>
    <row r="15547" spans="1:16">
      <c r="A15547" s="50"/>
      <c r="C15547" s="50"/>
      <c r="D15547" s="50"/>
      <c r="E15547" s="56"/>
      <c r="F15547" s="50"/>
      <c r="L15547" s="50"/>
      <c r="N15547" s="50"/>
      <c r="O15547" s="50"/>
      <c r="P15547" s="50"/>
    </row>
    <row r="15548" spans="1:16">
      <c r="A15548" s="50"/>
      <c r="C15548" s="50"/>
      <c r="D15548" s="50"/>
      <c r="E15548" s="56"/>
      <c r="F15548" s="50"/>
      <c r="L15548" s="50"/>
      <c r="N15548" s="50"/>
      <c r="O15548" s="50"/>
      <c r="P15548" s="50"/>
    </row>
    <row r="15549" spans="1:16">
      <c r="A15549" s="50"/>
      <c r="C15549" s="50"/>
      <c r="D15549" s="50"/>
      <c r="E15549" s="56"/>
      <c r="F15549" s="50"/>
      <c r="L15549" s="50"/>
      <c r="N15549" s="50"/>
      <c r="O15549" s="50"/>
      <c r="P15549" s="50"/>
    </row>
    <row r="15550" spans="1:16">
      <c r="A15550" s="50"/>
      <c r="C15550" s="50"/>
      <c r="D15550" s="50"/>
      <c r="E15550" s="56"/>
      <c r="F15550" s="50"/>
      <c r="L15550" s="50"/>
      <c r="N15550" s="50"/>
      <c r="O15550" s="50"/>
      <c r="P15550" s="50"/>
    </row>
    <row r="15551" spans="1:16">
      <c r="A15551" s="50"/>
      <c r="C15551" s="50"/>
      <c r="D15551" s="50"/>
      <c r="E15551" s="56"/>
      <c r="F15551" s="50"/>
      <c r="L15551" s="50"/>
      <c r="N15551" s="50"/>
      <c r="O15551" s="50"/>
      <c r="P15551" s="50"/>
    </row>
    <row r="15552" spans="1:16">
      <c r="A15552" s="50"/>
      <c r="C15552" s="50"/>
      <c r="D15552" s="50"/>
      <c r="E15552" s="56"/>
      <c r="F15552" s="50"/>
      <c r="L15552" s="50"/>
      <c r="N15552" s="50"/>
      <c r="O15552" s="50"/>
      <c r="P15552" s="50"/>
    </row>
    <row r="15553" spans="1:16">
      <c r="A15553" s="50"/>
      <c r="C15553" s="50"/>
      <c r="D15553" s="50"/>
      <c r="E15553" s="56"/>
      <c r="F15553" s="50"/>
      <c r="L15553" s="50"/>
      <c r="N15553" s="50"/>
      <c r="O15553" s="50"/>
      <c r="P15553" s="50"/>
    </row>
    <row r="15554" spans="1:16">
      <c r="A15554" s="50"/>
      <c r="C15554" s="50"/>
      <c r="D15554" s="50"/>
      <c r="E15554" s="56"/>
      <c r="F15554" s="50"/>
      <c r="L15554" s="50"/>
      <c r="N15554" s="50"/>
      <c r="O15554" s="50"/>
      <c r="P15554" s="50"/>
    </row>
    <row r="15555" spans="1:16">
      <c r="A15555" s="50"/>
      <c r="C15555" s="50"/>
      <c r="D15555" s="50"/>
      <c r="E15555" s="56"/>
      <c r="F15555" s="50"/>
      <c r="L15555" s="50"/>
      <c r="N15555" s="50"/>
      <c r="O15555" s="50"/>
      <c r="P15555" s="50"/>
    </row>
    <row r="15556" spans="1:16">
      <c r="A15556" s="50"/>
      <c r="C15556" s="50"/>
      <c r="D15556" s="50"/>
      <c r="E15556" s="56"/>
      <c r="F15556" s="50"/>
      <c r="L15556" s="50"/>
      <c r="N15556" s="50"/>
      <c r="O15556" s="50"/>
      <c r="P15556" s="50"/>
    </row>
    <row r="15557" spans="1:16">
      <c r="A15557" s="50"/>
      <c r="C15557" s="50"/>
      <c r="D15557" s="50"/>
      <c r="E15557" s="56"/>
      <c r="F15557" s="50"/>
      <c r="L15557" s="50"/>
      <c r="N15557" s="50"/>
      <c r="O15557" s="50"/>
      <c r="P15557" s="50"/>
    </row>
    <row r="15558" spans="1:16">
      <c r="A15558" s="50"/>
      <c r="C15558" s="50"/>
      <c r="D15558" s="50"/>
      <c r="E15558" s="56"/>
      <c r="F15558" s="50"/>
      <c r="L15558" s="50"/>
      <c r="N15558" s="50"/>
      <c r="O15558" s="50"/>
      <c r="P15558" s="50"/>
    </row>
    <row r="15559" spans="1:16">
      <c r="A15559" s="50"/>
      <c r="C15559" s="50"/>
      <c r="D15559" s="50"/>
      <c r="E15559" s="56"/>
      <c r="F15559" s="50"/>
      <c r="L15559" s="50"/>
      <c r="N15559" s="50"/>
      <c r="O15559" s="50"/>
      <c r="P15559" s="50"/>
    </row>
    <row r="15560" spans="1:16">
      <c r="A15560" s="50"/>
      <c r="C15560" s="50"/>
      <c r="D15560" s="50"/>
      <c r="E15560" s="56"/>
      <c r="F15560" s="50"/>
      <c r="L15560" s="50"/>
      <c r="N15560" s="50"/>
      <c r="O15560" s="50"/>
      <c r="P15560" s="50"/>
    </row>
    <row r="15561" spans="1:16">
      <c r="A15561" s="50"/>
      <c r="C15561" s="50"/>
      <c r="D15561" s="50"/>
      <c r="E15561" s="56"/>
      <c r="F15561" s="50"/>
      <c r="L15561" s="50"/>
      <c r="N15561" s="50"/>
      <c r="O15561" s="50"/>
      <c r="P15561" s="50"/>
    </row>
    <row r="15562" spans="1:16">
      <c r="A15562" s="50"/>
      <c r="C15562" s="50"/>
      <c r="D15562" s="50"/>
      <c r="E15562" s="56"/>
      <c r="F15562" s="50"/>
      <c r="L15562" s="50"/>
      <c r="N15562" s="50"/>
      <c r="O15562" s="50"/>
      <c r="P15562" s="50"/>
    </row>
    <row r="15563" spans="1:16">
      <c r="A15563" s="50"/>
      <c r="C15563" s="50"/>
      <c r="D15563" s="50"/>
      <c r="E15563" s="56"/>
      <c r="F15563" s="50"/>
      <c r="L15563" s="50"/>
      <c r="N15563" s="50"/>
      <c r="O15563" s="50"/>
      <c r="P15563" s="50"/>
    </row>
    <row r="15564" spans="1:16">
      <c r="A15564" s="50"/>
      <c r="C15564" s="50"/>
      <c r="D15564" s="50"/>
      <c r="E15564" s="56"/>
      <c r="F15564" s="50"/>
      <c r="L15564" s="50"/>
      <c r="N15564" s="50"/>
      <c r="O15564" s="50"/>
      <c r="P15564" s="50"/>
    </row>
    <row r="15565" spans="1:16">
      <c r="A15565" s="50"/>
      <c r="C15565" s="50"/>
      <c r="D15565" s="50"/>
      <c r="E15565" s="56"/>
      <c r="F15565" s="50"/>
      <c r="L15565" s="50"/>
      <c r="N15565" s="50"/>
      <c r="O15565" s="50"/>
      <c r="P15565" s="50"/>
    </row>
    <row r="15566" spans="1:16">
      <c r="A15566" s="50"/>
      <c r="C15566" s="50"/>
      <c r="D15566" s="50"/>
      <c r="E15566" s="56"/>
      <c r="F15566" s="50"/>
      <c r="L15566" s="50"/>
      <c r="N15566" s="50"/>
      <c r="O15566" s="50"/>
      <c r="P15566" s="50"/>
    </row>
    <row r="15567" spans="1:16">
      <c r="A15567" s="50"/>
      <c r="C15567" s="50"/>
      <c r="D15567" s="50"/>
      <c r="E15567" s="56"/>
      <c r="F15567" s="50"/>
      <c r="L15567" s="50"/>
      <c r="N15567" s="50"/>
      <c r="O15567" s="50"/>
      <c r="P15567" s="50"/>
    </row>
    <row r="15568" spans="1:16">
      <c r="A15568" s="50"/>
      <c r="C15568" s="50"/>
      <c r="D15568" s="50"/>
      <c r="E15568" s="56"/>
      <c r="F15568" s="50"/>
      <c r="L15568" s="50"/>
      <c r="N15568" s="50"/>
      <c r="O15568" s="50"/>
      <c r="P15568" s="50"/>
    </row>
    <row r="15569" spans="1:16">
      <c r="A15569" s="50"/>
      <c r="C15569" s="50"/>
      <c r="D15569" s="50"/>
      <c r="E15569" s="56"/>
      <c r="F15569" s="50"/>
      <c r="L15569" s="50"/>
      <c r="N15569" s="50"/>
      <c r="O15569" s="50"/>
      <c r="P15569" s="50"/>
    </row>
    <row r="15570" spans="1:16">
      <c r="A15570" s="50"/>
      <c r="C15570" s="50"/>
      <c r="D15570" s="50"/>
      <c r="E15570" s="56"/>
      <c r="F15570" s="50"/>
      <c r="L15570" s="50"/>
      <c r="N15570" s="50"/>
      <c r="O15570" s="50"/>
      <c r="P15570" s="50"/>
    </row>
    <row r="15571" spans="1:16">
      <c r="A15571" s="50"/>
      <c r="C15571" s="50"/>
      <c r="D15571" s="50"/>
      <c r="E15571" s="56"/>
      <c r="F15571" s="50"/>
      <c r="L15571" s="50"/>
      <c r="N15571" s="50"/>
      <c r="O15571" s="50"/>
      <c r="P15571" s="50"/>
    </row>
    <row r="15572" spans="1:16">
      <c r="A15572" s="50"/>
      <c r="C15572" s="50"/>
      <c r="D15572" s="50"/>
      <c r="E15572" s="56"/>
      <c r="F15572" s="50"/>
      <c r="L15572" s="50"/>
      <c r="N15572" s="50"/>
      <c r="O15572" s="50"/>
      <c r="P15572" s="50"/>
    </row>
    <row r="15573" spans="1:16">
      <c r="A15573" s="50"/>
      <c r="C15573" s="50"/>
      <c r="D15573" s="50"/>
      <c r="E15573" s="56"/>
      <c r="F15573" s="50"/>
      <c r="L15573" s="50"/>
      <c r="N15573" s="50"/>
      <c r="O15573" s="50"/>
      <c r="P15573" s="50"/>
    </row>
    <row r="15574" spans="1:16">
      <c r="A15574" s="50"/>
      <c r="C15574" s="50"/>
      <c r="D15574" s="50"/>
      <c r="E15574" s="56"/>
      <c r="F15574" s="50"/>
      <c r="L15574" s="50"/>
      <c r="N15574" s="50"/>
      <c r="O15574" s="50"/>
      <c r="P15574" s="50"/>
    </row>
    <row r="15575" spans="1:16">
      <c r="A15575" s="50"/>
      <c r="C15575" s="50"/>
      <c r="D15575" s="50"/>
      <c r="E15575" s="56"/>
      <c r="F15575" s="50"/>
      <c r="L15575" s="50"/>
      <c r="N15575" s="50"/>
      <c r="O15575" s="50"/>
      <c r="P15575" s="50"/>
    </row>
    <row r="15576" spans="1:16">
      <c r="A15576" s="50"/>
      <c r="C15576" s="50"/>
      <c r="D15576" s="50"/>
      <c r="E15576" s="56"/>
      <c r="F15576" s="50"/>
      <c r="L15576" s="50"/>
      <c r="N15576" s="50"/>
      <c r="O15576" s="50"/>
      <c r="P15576" s="50"/>
    </row>
    <row r="15577" spans="1:16">
      <c r="A15577" s="50"/>
      <c r="C15577" s="50"/>
      <c r="D15577" s="50"/>
      <c r="E15577" s="56"/>
      <c r="F15577" s="50"/>
      <c r="L15577" s="50"/>
      <c r="N15577" s="50"/>
      <c r="O15577" s="50"/>
      <c r="P15577" s="50"/>
    </row>
    <row r="15578" spans="1:16">
      <c r="A15578" s="50"/>
      <c r="C15578" s="50"/>
      <c r="D15578" s="50"/>
      <c r="E15578" s="56"/>
      <c r="F15578" s="50"/>
      <c r="L15578" s="50"/>
      <c r="N15578" s="50"/>
      <c r="O15578" s="50"/>
      <c r="P15578" s="50"/>
    </row>
    <row r="15579" spans="1:16">
      <c r="A15579" s="50"/>
      <c r="C15579" s="50"/>
      <c r="D15579" s="50"/>
      <c r="E15579" s="56"/>
      <c r="F15579" s="50"/>
      <c r="L15579" s="50"/>
      <c r="N15579" s="50"/>
      <c r="O15579" s="50"/>
      <c r="P15579" s="50"/>
    </row>
    <row r="15580" spans="1:16">
      <c r="A15580" s="50"/>
      <c r="C15580" s="50"/>
      <c r="D15580" s="50"/>
      <c r="E15580" s="56"/>
      <c r="F15580" s="50"/>
      <c r="L15580" s="50"/>
      <c r="N15580" s="50"/>
      <c r="O15580" s="50"/>
      <c r="P15580" s="50"/>
    </row>
    <row r="15581" spans="1:16">
      <c r="A15581" s="50"/>
      <c r="C15581" s="50"/>
      <c r="D15581" s="50"/>
      <c r="E15581" s="56"/>
      <c r="F15581" s="50"/>
      <c r="L15581" s="50"/>
      <c r="N15581" s="50"/>
      <c r="O15581" s="50"/>
      <c r="P15581" s="50"/>
    </row>
    <row r="15582" spans="1:16">
      <c r="A15582" s="50"/>
      <c r="C15582" s="50"/>
      <c r="D15582" s="50"/>
      <c r="E15582" s="56"/>
      <c r="F15582" s="50"/>
      <c r="L15582" s="50"/>
      <c r="N15582" s="50"/>
      <c r="O15582" s="50"/>
      <c r="P15582" s="50"/>
    </row>
    <row r="15583" spans="1:16">
      <c r="A15583" s="50"/>
      <c r="C15583" s="50"/>
      <c r="D15583" s="50"/>
      <c r="E15583" s="56"/>
      <c r="F15583" s="50"/>
      <c r="L15583" s="50"/>
      <c r="N15583" s="50"/>
      <c r="O15583" s="50"/>
      <c r="P15583" s="50"/>
    </row>
    <row r="15584" spans="1:16">
      <c r="A15584" s="50"/>
      <c r="C15584" s="50"/>
      <c r="D15584" s="50"/>
      <c r="E15584" s="56"/>
      <c r="F15584" s="50"/>
      <c r="L15584" s="50"/>
      <c r="N15584" s="50"/>
      <c r="O15584" s="50"/>
      <c r="P15584" s="50"/>
    </row>
    <row r="15585" spans="1:16">
      <c r="A15585" s="50"/>
      <c r="C15585" s="50"/>
      <c r="D15585" s="50"/>
      <c r="E15585" s="56"/>
      <c r="F15585" s="50"/>
      <c r="L15585" s="50"/>
      <c r="N15585" s="50"/>
      <c r="O15585" s="50"/>
      <c r="P15585" s="50"/>
    </row>
    <row r="15586" spans="1:16">
      <c r="A15586" s="50"/>
      <c r="C15586" s="50"/>
      <c r="D15586" s="50"/>
      <c r="E15586" s="56"/>
      <c r="F15586" s="50"/>
      <c r="L15586" s="50"/>
      <c r="N15586" s="50"/>
      <c r="O15586" s="50"/>
      <c r="P15586" s="50"/>
    </row>
    <row r="15587" spans="1:16">
      <c r="A15587" s="50"/>
      <c r="C15587" s="50"/>
      <c r="D15587" s="50"/>
      <c r="E15587" s="56"/>
      <c r="F15587" s="50"/>
      <c r="L15587" s="50"/>
      <c r="N15587" s="50"/>
      <c r="O15587" s="50"/>
      <c r="P15587" s="50"/>
    </row>
    <row r="15588" spans="1:16">
      <c r="A15588" s="50"/>
      <c r="C15588" s="50"/>
      <c r="D15588" s="50"/>
      <c r="E15588" s="56"/>
      <c r="F15588" s="50"/>
      <c r="L15588" s="50"/>
      <c r="N15588" s="50"/>
      <c r="O15588" s="50"/>
      <c r="P15588" s="50"/>
    </row>
    <row r="15589" spans="1:16">
      <c r="A15589" s="50"/>
      <c r="C15589" s="50"/>
      <c r="D15589" s="50"/>
      <c r="E15589" s="56"/>
      <c r="F15589" s="50"/>
      <c r="L15589" s="50"/>
      <c r="N15589" s="50"/>
      <c r="O15589" s="50"/>
      <c r="P15589" s="50"/>
    </row>
    <row r="15590" spans="1:16">
      <c r="A15590" s="50"/>
      <c r="C15590" s="50"/>
      <c r="D15590" s="50"/>
      <c r="E15590" s="56"/>
      <c r="F15590" s="50"/>
      <c r="L15590" s="50"/>
      <c r="N15590" s="50"/>
      <c r="O15590" s="50"/>
      <c r="P15590" s="50"/>
    </row>
    <row r="15591" spans="1:16">
      <c r="A15591" s="50"/>
      <c r="C15591" s="50"/>
      <c r="D15591" s="50"/>
      <c r="E15591" s="56"/>
      <c r="F15591" s="50"/>
      <c r="L15591" s="50"/>
      <c r="N15591" s="50"/>
      <c r="O15591" s="50"/>
      <c r="P15591" s="50"/>
    </row>
    <row r="15592" spans="1:16">
      <c r="A15592" s="50"/>
      <c r="C15592" s="50"/>
      <c r="D15592" s="50"/>
      <c r="E15592" s="56"/>
      <c r="F15592" s="50"/>
      <c r="L15592" s="50"/>
      <c r="N15592" s="50"/>
      <c r="O15592" s="50"/>
      <c r="P15592" s="50"/>
    </row>
    <row r="15593" spans="1:16">
      <c r="A15593" s="50"/>
      <c r="C15593" s="50"/>
      <c r="D15593" s="50"/>
      <c r="E15593" s="56"/>
      <c r="F15593" s="50"/>
      <c r="L15593" s="50"/>
      <c r="N15593" s="50"/>
      <c r="O15593" s="50"/>
      <c r="P15593" s="50"/>
    </row>
    <row r="15594" spans="1:16">
      <c r="A15594" s="50"/>
      <c r="C15594" s="50"/>
      <c r="D15594" s="50"/>
      <c r="E15594" s="56"/>
      <c r="F15594" s="50"/>
      <c r="L15594" s="50"/>
      <c r="N15594" s="50"/>
      <c r="O15594" s="50"/>
      <c r="P15594" s="50"/>
    </row>
    <row r="15595" spans="1:16">
      <c r="A15595" s="50"/>
      <c r="C15595" s="50"/>
      <c r="D15595" s="50"/>
      <c r="E15595" s="56"/>
      <c r="F15595" s="50"/>
      <c r="L15595" s="50"/>
      <c r="N15595" s="50"/>
      <c r="O15595" s="50"/>
      <c r="P15595" s="50"/>
    </row>
    <row r="15596" spans="1:16">
      <c r="A15596" s="50"/>
      <c r="C15596" s="50"/>
      <c r="D15596" s="50"/>
      <c r="E15596" s="56"/>
      <c r="F15596" s="50"/>
      <c r="L15596" s="50"/>
      <c r="N15596" s="50"/>
      <c r="O15596" s="50"/>
      <c r="P15596" s="50"/>
    </row>
    <row r="15597" spans="1:16">
      <c r="A15597" s="50"/>
      <c r="C15597" s="50"/>
      <c r="D15597" s="50"/>
      <c r="E15597" s="56"/>
      <c r="F15597" s="50"/>
      <c r="L15597" s="50"/>
      <c r="N15597" s="50"/>
      <c r="O15597" s="50"/>
      <c r="P15597" s="50"/>
    </row>
    <row r="15598" spans="1:16">
      <c r="A15598" s="50"/>
      <c r="C15598" s="50"/>
      <c r="D15598" s="50"/>
      <c r="E15598" s="56"/>
      <c r="F15598" s="50"/>
      <c r="L15598" s="50"/>
      <c r="N15598" s="50"/>
      <c r="O15598" s="50"/>
      <c r="P15598" s="50"/>
    </row>
    <row r="15599" spans="1:16">
      <c r="A15599" s="50"/>
      <c r="C15599" s="50"/>
      <c r="D15599" s="50"/>
      <c r="E15599" s="56"/>
      <c r="F15599" s="50"/>
      <c r="L15599" s="50"/>
      <c r="N15599" s="50"/>
      <c r="O15599" s="50"/>
      <c r="P15599" s="50"/>
    </row>
    <row r="15600" spans="1:16">
      <c r="A15600" s="50"/>
      <c r="C15600" s="50"/>
      <c r="D15600" s="50"/>
      <c r="E15600" s="56"/>
      <c r="F15600" s="50"/>
      <c r="L15600" s="50"/>
      <c r="N15600" s="50"/>
      <c r="O15600" s="50"/>
      <c r="P15600" s="50"/>
    </row>
    <row r="15601" spans="1:16">
      <c r="A15601" s="50"/>
      <c r="C15601" s="50"/>
      <c r="D15601" s="50"/>
      <c r="E15601" s="56"/>
      <c r="F15601" s="50"/>
      <c r="L15601" s="50"/>
      <c r="N15601" s="50"/>
      <c r="O15601" s="50"/>
      <c r="P15601" s="50"/>
    </row>
    <row r="15602" spans="1:16">
      <c r="A15602" s="50"/>
      <c r="C15602" s="50"/>
      <c r="D15602" s="50"/>
      <c r="E15602" s="56"/>
      <c r="F15602" s="50"/>
      <c r="L15602" s="50"/>
      <c r="N15602" s="50"/>
      <c r="O15602" s="50"/>
      <c r="P15602" s="50"/>
    </row>
    <row r="15603" spans="1:16">
      <c r="A15603" s="50"/>
      <c r="C15603" s="50"/>
      <c r="D15603" s="50"/>
      <c r="E15603" s="56"/>
      <c r="F15603" s="50"/>
      <c r="L15603" s="50"/>
      <c r="N15603" s="50"/>
      <c r="O15603" s="50"/>
      <c r="P15603" s="50"/>
    </row>
    <row r="15604" spans="1:16">
      <c r="A15604" s="50"/>
      <c r="C15604" s="50"/>
      <c r="D15604" s="50"/>
      <c r="E15604" s="56"/>
      <c r="F15604" s="50"/>
      <c r="L15604" s="50"/>
      <c r="N15604" s="50"/>
      <c r="O15604" s="50"/>
      <c r="P15604" s="50"/>
    </row>
    <row r="15605" spans="1:16">
      <c r="A15605" s="50"/>
      <c r="C15605" s="50"/>
      <c r="D15605" s="50"/>
      <c r="E15605" s="56"/>
      <c r="F15605" s="50"/>
      <c r="L15605" s="50"/>
      <c r="N15605" s="50"/>
      <c r="O15605" s="50"/>
      <c r="P15605" s="50"/>
    </row>
    <row r="15606" spans="1:16">
      <c r="A15606" s="50"/>
      <c r="C15606" s="50"/>
      <c r="D15606" s="50"/>
      <c r="E15606" s="56"/>
      <c r="F15606" s="50"/>
      <c r="L15606" s="50"/>
      <c r="N15606" s="50"/>
      <c r="O15606" s="50"/>
      <c r="P15606" s="50"/>
    </row>
    <row r="15607" spans="1:16">
      <c r="A15607" s="50"/>
      <c r="C15607" s="50"/>
      <c r="D15607" s="50"/>
      <c r="E15607" s="56"/>
      <c r="F15607" s="50"/>
      <c r="L15607" s="50"/>
      <c r="N15607" s="50"/>
      <c r="O15607" s="50"/>
      <c r="P15607" s="50"/>
    </row>
    <row r="15608" spans="1:16">
      <c r="A15608" s="50"/>
      <c r="C15608" s="50"/>
      <c r="D15608" s="50"/>
      <c r="E15608" s="56"/>
      <c r="F15608" s="50"/>
      <c r="L15608" s="50"/>
      <c r="N15608" s="50"/>
      <c r="O15608" s="50"/>
      <c r="P15608" s="50"/>
    </row>
    <row r="15609" spans="1:16">
      <c r="A15609" s="50"/>
      <c r="C15609" s="50"/>
      <c r="D15609" s="50"/>
      <c r="E15609" s="56"/>
      <c r="F15609" s="50"/>
      <c r="L15609" s="50"/>
      <c r="N15609" s="50"/>
      <c r="O15609" s="50"/>
      <c r="P15609" s="50"/>
    </row>
    <row r="15610" spans="1:16">
      <c r="A15610" s="50"/>
      <c r="C15610" s="50"/>
      <c r="D15610" s="50"/>
      <c r="E15610" s="56"/>
      <c r="F15610" s="50"/>
      <c r="L15610" s="50"/>
      <c r="N15610" s="50"/>
      <c r="O15610" s="50"/>
      <c r="P15610" s="50"/>
    </row>
    <row r="15611" spans="1:16">
      <c r="A15611" s="50"/>
      <c r="C15611" s="50"/>
      <c r="D15611" s="50"/>
      <c r="E15611" s="56"/>
      <c r="F15611" s="50"/>
      <c r="L15611" s="50"/>
      <c r="N15611" s="50"/>
      <c r="O15611" s="50"/>
      <c r="P15611" s="50"/>
    </row>
    <row r="15612" spans="1:16">
      <c r="A15612" s="50"/>
      <c r="C15612" s="50"/>
      <c r="D15612" s="50"/>
      <c r="E15612" s="56"/>
      <c r="F15612" s="50"/>
      <c r="L15612" s="50"/>
      <c r="N15612" s="50"/>
      <c r="O15612" s="50"/>
      <c r="P15612" s="50"/>
    </row>
    <row r="15613" spans="1:16">
      <c r="A15613" s="50"/>
      <c r="C15613" s="50"/>
      <c r="D15613" s="50"/>
      <c r="E15613" s="56"/>
      <c r="F15613" s="50"/>
      <c r="L15613" s="50"/>
      <c r="N15613" s="50"/>
      <c r="O15613" s="50"/>
      <c r="P15613" s="50"/>
    </row>
    <row r="15614" spans="1:16">
      <c r="A15614" s="50"/>
      <c r="C15614" s="50"/>
      <c r="D15614" s="50"/>
      <c r="E15614" s="56"/>
      <c r="F15614" s="50"/>
      <c r="L15614" s="50"/>
      <c r="N15614" s="50"/>
      <c r="O15614" s="50"/>
      <c r="P15614" s="50"/>
    </row>
    <row r="15615" spans="1:16">
      <c r="A15615" s="50"/>
      <c r="C15615" s="50"/>
      <c r="D15615" s="50"/>
      <c r="E15615" s="56"/>
      <c r="F15615" s="50"/>
      <c r="L15615" s="50"/>
      <c r="N15615" s="50"/>
      <c r="O15615" s="50"/>
      <c r="P15615" s="50"/>
    </row>
    <row r="15616" spans="1:16">
      <c r="A15616" s="50"/>
      <c r="C15616" s="50"/>
      <c r="D15616" s="50"/>
      <c r="E15616" s="56"/>
      <c r="F15616" s="50"/>
      <c r="L15616" s="50"/>
      <c r="N15616" s="50"/>
      <c r="O15616" s="50"/>
      <c r="P15616" s="50"/>
    </row>
    <row r="15617" spans="1:16">
      <c r="A15617" s="50"/>
      <c r="C15617" s="50"/>
      <c r="D15617" s="50"/>
      <c r="E15617" s="56"/>
      <c r="F15617" s="50"/>
      <c r="L15617" s="50"/>
      <c r="N15617" s="50"/>
      <c r="O15617" s="50"/>
      <c r="P15617" s="50"/>
    </row>
    <row r="15618" spans="1:16">
      <c r="A15618" s="50"/>
      <c r="C15618" s="50"/>
      <c r="D15618" s="50"/>
      <c r="E15618" s="56"/>
      <c r="F15618" s="50"/>
      <c r="L15618" s="50"/>
      <c r="N15618" s="50"/>
      <c r="O15618" s="50"/>
      <c r="P15618" s="50"/>
    </row>
    <row r="15619" spans="1:16">
      <c r="A15619" s="50"/>
      <c r="C15619" s="50"/>
      <c r="D15619" s="50"/>
      <c r="E15619" s="56"/>
      <c r="F15619" s="50"/>
      <c r="L15619" s="50"/>
      <c r="N15619" s="50"/>
      <c r="O15619" s="50"/>
      <c r="P15619" s="50"/>
    </row>
    <row r="15620" spans="1:16">
      <c r="A15620" s="50"/>
      <c r="C15620" s="50"/>
      <c r="D15620" s="50"/>
      <c r="E15620" s="56"/>
      <c r="F15620" s="50"/>
      <c r="L15620" s="50"/>
      <c r="N15620" s="50"/>
      <c r="O15620" s="50"/>
      <c r="P15620" s="50"/>
    </row>
    <row r="15621" spans="1:16">
      <c r="A15621" s="50"/>
      <c r="C15621" s="50"/>
      <c r="D15621" s="50"/>
      <c r="E15621" s="56"/>
      <c r="F15621" s="50"/>
      <c r="L15621" s="50"/>
      <c r="N15621" s="50"/>
      <c r="O15621" s="50"/>
      <c r="P15621" s="50"/>
    </row>
    <row r="15622" spans="1:16">
      <c r="A15622" s="50"/>
      <c r="C15622" s="50"/>
      <c r="D15622" s="50"/>
      <c r="E15622" s="56"/>
      <c r="F15622" s="50"/>
      <c r="L15622" s="50"/>
      <c r="N15622" s="50"/>
      <c r="O15622" s="50"/>
      <c r="P15622" s="50"/>
    </row>
    <row r="15623" spans="1:16">
      <c r="A15623" s="50"/>
      <c r="C15623" s="50"/>
      <c r="D15623" s="50"/>
      <c r="E15623" s="56"/>
      <c r="F15623" s="50"/>
      <c r="L15623" s="50"/>
      <c r="N15623" s="50"/>
      <c r="O15623" s="50"/>
      <c r="P15623" s="50"/>
    </row>
    <row r="15624" spans="1:16">
      <c r="A15624" s="50"/>
      <c r="C15624" s="50"/>
      <c r="D15624" s="50"/>
      <c r="E15624" s="56"/>
      <c r="F15624" s="50"/>
      <c r="L15624" s="50"/>
      <c r="N15624" s="50"/>
      <c r="O15624" s="50"/>
      <c r="P15624" s="50"/>
    </row>
    <row r="15625" spans="1:16">
      <c r="A15625" s="50"/>
      <c r="C15625" s="50"/>
      <c r="D15625" s="50"/>
      <c r="E15625" s="56"/>
      <c r="F15625" s="50"/>
      <c r="L15625" s="50"/>
      <c r="N15625" s="50"/>
      <c r="O15625" s="50"/>
      <c r="P15625" s="50"/>
    </row>
    <row r="15626" spans="1:16">
      <c r="A15626" s="50"/>
      <c r="C15626" s="50"/>
      <c r="D15626" s="50"/>
      <c r="E15626" s="56"/>
      <c r="F15626" s="50"/>
      <c r="L15626" s="50"/>
      <c r="N15626" s="50"/>
      <c r="O15626" s="50"/>
      <c r="P15626" s="50"/>
    </row>
    <row r="15627" spans="1:16">
      <c r="A15627" s="50"/>
      <c r="C15627" s="50"/>
      <c r="D15627" s="50"/>
      <c r="E15627" s="56"/>
      <c r="F15627" s="50"/>
      <c r="L15627" s="50"/>
      <c r="N15627" s="50"/>
      <c r="O15627" s="50"/>
      <c r="P15627" s="50"/>
    </row>
    <row r="15628" spans="1:16">
      <c r="A15628" s="50"/>
      <c r="C15628" s="50"/>
      <c r="D15628" s="50"/>
      <c r="E15628" s="56"/>
      <c r="F15628" s="50"/>
      <c r="L15628" s="50"/>
      <c r="N15628" s="50"/>
      <c r="O15628" s="50"/>
      <c r="P15628" s="50"/>
    </row>
    <row r="15629" spans="1:16">
      <c r="A15629" s="50"/>
      <c r="C15629" s="50"/>
      <c r="D15629" s="50"/>
      <c r="E15629" s="56"/>
      <c r="F15629" s="50"/>
      <c r="L15629" s="50"/>
      <c r="N15629" s="50"/>
      <c r="O15629" s="50"/>
      <c r="P15629" s="50"/>
    </row>
    <row r="15630" spans="1:16">
      <c r="A15630" s="50"/>
      <c r="C15630" s="50"/>
      <c r="D15630" s="50"/>
      <c r="E15630" s="56"/>
      <c r="F15630" s="50"/>
      <c r="L15630" s="50"/>
      <c r="N15630" s="50"/>
      <c r="O15630" s="50"/>
      <c r="P15630" s="50"/>
    </row>
    <row r="15631" spans="1:16">
      <c r="A15631" s="50"/>
      <c r="C15631" s="50"/>
      <c r="D15631" s="50"/>
      <c r="E15631" s="56"/>
      <c r="F15631" s="50"/>
      <c r="L15631" s="50"/>
      <c r="N15631" s="50"/>
      <c r="O15631" s="50"/>
      <c r="P15631" s="50"/>
    </row>
    <row r="15632" spans="1:16">
      <c r="A15632" s="50"/>
      <c r="C15632" s="50"/>
      <c r="D15632" s="50"/>
      <c r="E15632" s="56"/>
      <c r="F15632" s="50"/>
      <c r="L15632" s="50"/>
      <c r="N15632" s="50"/>
      <c r="O15632" s="50"/>
      <c r="P15632" s="50"/>
    </row>
    <row r="15633" spans="1:16">
      <c r="A15633" s="50"/>
      <c r="C15633" s="50"/>
      <c r="D15633" s="50"/>
      <c r="E15633" s="56"/>
      <c r="F15633" s="50"/>
      <c r="L15633" s="50"/>
      <c r="N15633" s="50"/>
      <c r="O15633" s="50"/>
      <c r="P15633" s="50"/>
    </row>
    <row r="15634" spans="1:16">
      <c r="A15634" s="50"/>
      <c r="C15634" s="50"/>
      <c r="D15634" s="50"/>
      <c r="E15634" s="56"/>
      <c r="F15634" s="50"/>
      <c r="L15634" s="50"/>
      <c r="N15634" s="50"/>
      <c r="O15634" s="50"/>
      <c r="P15634" s="50"/>
    </row>
    <row r="15635" spans="1:16">
      <c r="A15635" s="50"/>
      <c r="C15635" s="50"/>
      <c r="D15635" s="50"/>
      <c r="E15635" s="56"/>
      <c r="F15635" s="50"/>
      <c r="L15635" s="50"/>
      <c r="N15635" s="50"/>
      <c r="O15635" s="50"/>
      <c r="P15635" s="50"/>
    </row>
    <row r="15636" spans="1:16">
      <c r="A15636" s="50"/>
      <c r="C15636" s="50"/>
      <c r="D15636" s="50"/>
      <c r="E15636" s="56"/>
      <c r="F15636" s="50"/>
      <c r="L15636" s="50"/>
      <c r="N15636" s="50"/>
      <c r="O15636" s="50"/>
      <c r="P15636" s="50"/>
    </row>
    <row r="15637" spans="1:16">
      <c r="A15637" s="50"/>
      <c r="C15637" s="50"/>
      <c r="D15637" s="50"/>
      <c r="E15637" s="56"/>
      <c r="F15637" s="50"/>
      <c r="L15637" s="50"/>
      <c r="N15637" s="50"/>
      <c r="O15637" s="50"/>
      <c r="P15637" s="50"/>
    </row>
    <row r="15638" spans="1:16">
      <c r="A15638" s="50"/>
      <c r="C15638" s="50"/>
      <c r="D15638" s="50"/>
      <c r="E15638" s="56"/>
      <c r="F15638" s="50"/>
      <c r="L15638" s="50"/>
      <c r="N15638" s="50"/>
      <c r="O15638" s="50"/>
      <c r="P15638" s="50"/>
    </row>
    <row r="15639" spans="1:16">
      <c r="A15639" s="50"/>
      <c r="C15639" s="50"/>
      <c r="D15639" s="50"/>
      <c r="E15639" s="56"/>
      <c r="F15639" s="50"/>
      <c r="L15639" s="50"/>
      <c r="N15639" s="50"/>
      <c r="O15639" s="50"/>
      <c r="P15639" s="50"/>
    </row>
    <row r="15640" spans="1:16">
      <c r="A15640" s="50"/>
      <c r="C15640" s="50"/>
      <c r="D15640" s="50"/>
      <c r="E15640" s="56"/>
      <c r="F15640" s="50"/>
      <c r="L15640" s="50"/>
      <c r="N15640" s="50"/>
      <c r="O15640" s="50"/>
      <c r="P15640" s="50"/>
    </row>
    <row r="15641" spans="1:16">
      <c r="A15641" s="50"/>
      <c r="C15641" s="50"/>
      <c r="D15641" s="50"/>
      <c r="E15641" s="56"/>
      <c r="F15641" s="50"/>
      <c r="L15641" s="50"/>
      <c r="N15641" s="50"/>
      <c r="O15641" s="50"/>
      <c r="P15641" s="50"/>
    </row>
    <row r="15642" spans="1:16">
      <c r="A15642" s="50"/>
      <c r="C15642" s="50"/>
      <c r="D15642" s="50"/>
      <c r="E15642" s="56"/>
      <c r="F15642" s="50"/>
      <c r="L15642" s="50"/>
      <c r="N15642" s="50"/>
      <c r="O15642" s="50"/>
      <c r="P15642" s="50"/>
    </row>
    <row r="15643" spans="1:16">
      <c r="A15643" s="50"/>
      <c r="C15643" s="50"/>
      <c r="D15643" s="50"/>
      <c r="E15643" s="56"/>
      <c r="F15643" s="50"/>
      <c r="L15643" s="50"/>
      <c r="N15643" s="50"/>
      <c r="O15643" s="50"/>
      <c r="P15643" s="50"/>
    </row>
    <row r="15644" spans="1:16">
      <c r="A15644" s="50"/>
      <c r="C15644" s="50"/>
      <c r="D15644" s="50"/>
      <c r="E15644" s="56"/>
      <c r="F15644" s="50"/>
      <c r="L15644" s="50"/>
      <c r="N15644" s="50"/>
      <c r="O15644" s="50"/>
      <c r="P15644" s="50"/>
    </row>
    <row r="15645" spans="1:16">
      <c r="A15645" s="50"/>
      <c r="C15645" s="50"/>
      <c r="D15645" s="50"/>
      <c r="E15645" s="56"/>
      <c r="F15645" s="50"/>
      <c r="L15645" s="50"/>
      <c r="N15645" s="50"/>
      <c r="O15645" s="50"/>
      <c r="P15645" s="50"/>
    </row>
    <row r="15646" spans="1:16">
      <c r="A15646" s="50"/>
      <c r="C15646" s="50"/>
      <c r="D15646" s="50"/>
      <c r="E15646" s="56"/>
      <c r="F15646" s="50"/>
      <c r="L15646" s="50"/>
      <c r="N15646" s="50"/>
      <c r="O15646" s="50"/>
      <c r="P15646" s="50"/>
    </row>
    <row r="15647" spans="1:16">
      <c r="A15647" s="50"/>
      <c r="C15647" s="50"/>
      <c r="D15647" s="50"/>
      <c r="E15647" s="56"/>
      <c r="F15647" s="50"/>
      <c r="L15647" s="50"/>
      <c r="N15647" s="50"/>
      <c r="O15647" s="50"/>
      <c r="P15647" s="50"/>
    </row>
    <row r="15648" spans="1:16">
      <c r="A15648" s="50"/>
      <c r="C15648" s="50"/>
      <c r="D15648" s="50"/>
      <c r="E15648" s="56"/>
      <c r="F15648" s="50"/>
      <c r="L15648" s="50"/>
      <c r="N15648" s="50"/>
      <c r="O15648" s="50"/>
      <c r="P15648" s="50"/>
    </row>
    <row r="15649" spans="1:16">
      <c r="A15649" s="50"/>
      <c r="C15649" s="50"/>
      <c r="D15649" s="50"/>
      <c r="E15649" s="56"/>
      <c r="F15649" s="50"/>
      <c r="L15649" s="50"/>
      <c r="N15649" s="50"/>
      <c r="O15649" s="50"/>
      <c r="P15649" s="50"/>
    </row>
    <row r="15650" spans="1:16">
      <c r="A15650" s="50"/>
      <c r="C15650" s="50"/>
      <c r="D15650" s="50"/>
      <c r="E15650" s="56"/>
      <c r="F15650" s="50"/>
      <c r="L15650" s="50"/>
      <c r="N15650" s="50"/>
      <c r="O15650" s="50"/>
      <c r="P15650" s="50"/>
    </row>
    <row r="15651" spans="1:16">
      <c r="A15651" s="50"/>
      <c r="C15651" s="50"/>
      <c r="D15651" s="50"/>
      <c r="E15651" s="56"/>
      <c r="F15651" s="50"/>
      <c r="L15651" s="50"/>
      <c r="N15651" s="50"/>
      <c r="O15651" s="50"/>
      <c r="P15651" s="50"/>
    </row>
    <row r="15652" spans="1:16">
      <c r="A15652" s="50"/>
      <c r="C15652" s="50"/>
      <c r="D15652" s="50"/>
      <c r="E15652" s="56"/>
      <c r="F15652" s="50"/>
      <c r="L15652" s="50"/>
      <c r="N15652" s="50"/>
      <c r="O15652" s="50"/>
      <c r="P15652" s="50"/>
    </row>
    <row r="15653" spans="1:16">
      <c r="A15653" s="50"/>
      <c r="C15653" s="50"/>
      <c r="D15653" s="50"/>
      <c r="E15653" s="56"/>
      <c r="F15653" s="50"/>
      <c r="L15653" s="50"/>
      <c r="N15653" s="50"/>
      <c r="O15653" s="50"/>
      <c r="P15653" s="50"/>
    </row>
    <row r="15654" spans="1:16">
      <c r="A15654" s="50"/>
      <c r="C15654" s="50"/>
      <c r="D15654" s="50"/>
      <c r="E15654" s="56"/>
      <c r="F15654" s="50"/>
      <c r="L15654" s="50"/>
      <c r="N15654" s="50"/>
      <c r="O15654" s="50"/>
      <c r="P15654" s="50"/>
    </row>
    <row r="15655" spans="1:16">
      <c r="A15655" s="50"/>
      <c r="C15655" s="50"/>
      <c r="D15655" s="50"/>
      <c r="E15655" s="56"/>
      <c r="F15655" s="50"/>
      <c r="L15655" s="50"/>
      <c r="N15655" s="50"/>
      <c r="O15655" s="50"/>
      <c r="P15655" s="50"/>
    </row>
    <row r="15656" spans="1:16">
      <c r="A15656" s="50"/>
      <c r="C15656" s="50"/>
      <c r="D15656" s="50"/>
      <c r="E15656" s="56"/>
      <c r="F15656" s="50"/>
      <c r="L15656" s="50"/>
      <c r="N15656" s="50"/>
      <c r="O15656" s="50"/>
      <c r="P15656" s="50"/>
    </row>
    <row r="15657" spans="1:16">
      <c r="A15657" s="50"/>
      <c r="C15657" s="50"/>
      <c r="D15657" s="50"/>
      <c r="E15657" s="56"/>
      <c r="F15657" s="50"/>
      <c r="L15657" s="50"/>
      <c r="N15657" s="50"/>
      <c r="O15657" s="50"/>
      <c r="P15657" s="50"/>
    </row>
    <row r="15658" spans="1:16">
      <c r="A15658" s="50"/>
      <c r="C15658" s="50"/>
      <c r="D15658" s="50"/>
      <c r="E15658" s="56"/>
      <c r="F15658" s="50"/>
      <c r="L15658" s="50"/>
      <c r="N15658" s="50"/>
      <c r="O15658" s="50"/>
      <c r="P15658" s="50"/>
    </row>
    <row r="15659" spans="1:16">
      <c r="A15659" s="50"/>
      <c r="C15659" s="50"/>
      <c r="D15659" s="50"/>
      <c r="E15659" s="56"/>
      <c r="F15659" s="50"/>
      <c r="L15659" s="50"/>
      <c r="N15659" s="50"/>
      <c r="O15659" s="50"/>
      <c r="P15659" s="50"/>
    </row>
    <row r="15660" spans="1:16">
      <c r="A15660" s="50"/>
      <c r="C15660" s="50"/>
      <c r="D15660" s="50"/>
      <c r="E15660" s="56"/>
      <c r="F15660" s="50"/>
      <c r="L15660" s="50"/>
      <c r="N15660" s="50"/>
      <c r="O15660" s="50"/>
      <c r="P15660" s="50"/>
    </row>
    <row r="15661" spans="1:16">
      <c r="A15661" s="50"/>
      <c r="C15661" s="50"/>
      <c r="D15661" s="50"/>
      <c r="E15661" s="56"/>
      <c r="F15661" s="50"/>
      <c r="L15661" s="50"/>
      <c r="N15661" s="50"/>
      <c r="O15661" s="50"/>
      <c r="P15661" s="50"/>
    </row>
    <row r="15662" spans="1:16">
      <c r="A15662" s="50"/>
      <c r="C15662" s="50"/>
      <c r="D15662" s="50"/>
      <c r="E15662" s="56"/>
      <c r="F15662" s="50"/>
      <c r="L15662" s="50"/>
      <c r="N15662" s="50"/>
      <c r="O15662" s="50"/>
      <c r="P15662" s="50"/>
    </row>
    <row r="15663" spans="1:16">
      <c r="A15663" s="50"/>
      <c r="C15663" s="50"/>
      <c r="D15663" s="50"/>
      <c r="E15663" s="56"/>
      <c r="F15663" s="50"/>
      <c r="L15663" s="50"/>
      <c r="N15663" s="50"/>
      <c r="O15663" s="50"/>
      <c r="P15663" s="50"/>
    </row>
    <row r="15664" spans="1:16">
      <c r="A15664" s="50"/>
      <c r="C15664" s="50"/>
      <c r="D15664" s="50"/>
      <c r="E15664" s="56"/>
      <c r="F15664" s="50"/>
      <c r="L15664" s="50"/>
      <c r="N15664" s="50"/>
      <c r="O15664" s="50"/>
      <c r="P15664" s="50"/>
    </row>
    <row r="15665" spans="1:16">
      <c r="A15665" s="50"/>
      <c r="C15665" s="50"/>
      <c r="D15665" s="50"/>
      <c r="E15665" s="56"/>
      <c r="F15665" s="50"/>
      <c r="L15665" s="50"/>
      <c r="N15665" s="50"/>
      <c r="O15665" s="50"/>
      <c r="P15665" s="50"/>
    </row>
    <row r="15666" spans="1:16">
      <c r="A15666" s="50"/>
      <c r="C15666" s="50"/>
      <c r="D15666" s="50"/>
      <c r="E15666" s="56"/>
      <c r="F15666" s="50"/>
      <c r="L15666" s="50"/>
      <c r="N15666" s="50"/>
      <c r="O15666" s="50"/>
      <c r="P15666" s="50"/>
    </row>
    <row r="15667" spans="1:16">
      <c r="A15667" s="50"/>
      <c r="C15667" s="50"/>
      <c r="D15667" s="50"/>
      <c r="E15667" s="56"/>
      <c r="F15667" s="50"/>
      <c r="L15667" s="50"/>
      <c r="N15667" s="50"/>
      <c r="O15667" s="50"/>
      <c r="P15667" s="50"/>
    </row>
    <row r="15668" spans="1:16">
      <c r="A15668" s="50"/>
      <c r="C15668" s="50"/>
      <c r="D15668" s="50"/>
      <c r="E15668" s="56"/>
      <c r="F15668" s="50"/>
      <c r="L15668" s="50"/>
      <c r="N15668" s="50"/>
      <c r="O15668" s="50"/>
      <c r="P15668" s="50"/>
    </row>
    <row r="15669" spans="1:16">
      <c r="A15669" s="50"/>
      <c r="C15669" s="50"/>
      <c r="D15669" s="50"/>
      <c r="E15669" s="56"/>
      <c r="F15669" s="50"/>
      <c r="L15669" s="50"/>
      <c r="N15669" s="50"/>
      <c r="O15669" s="50"/>
      <c r="P15669" s="50"/>
    </row>
    <row r="15670" spans="1:16">
      <c r="A15670" s="50"/>
      <c r="C15670" s="50"/>
      <c r="D15670" s="50"/>
      <c r="E15670" s="56"/>
      <c r="F15670" s="50"/>
      <c r="L15670" s="50"/>
      <c r="N15670" s="50"/>
      <c r="O15670" s="50"/>
      <c r="P15670" s="50"/>
    </row>
    <row r="15671" spans="1:16">
      <c r="A15671" s="50"/>
      <c r="C15671" s="50"/>
      <c r="D15671" s="50"/>
      <c r="E15671" s="56"/>
      <c r="F15671" s="50"/>
      <c r="L15671" s="50"/>
      <c r="N15671" s="50"/>
      <c r="O15671" s="50"/>
      <c r="P15671" s="50"/>
    </row>
    <row r="15672" spans="1:16">
      <c r="A15672" s="50"/>
      <c r="C15672" s="50"/>
      <c r="D15672" s="50"/>
      <c r="E15672" s="56"/>
      <c r="F15672" s="50"/>
      <c r="L15672" s="50"/>
      <c r="N15672" s="50"/>
      <c r="O15672" s="50"/>
      <c r="P15672" s="50"/>
    </row>
    <row r="15673" spans="1:16">
      <c r="A15673" s="50"/>
      <c r="C15673" s="50"/>
      <c r="D15673" s="50"/>
      <c r="E15673" s="56"/>
      <c r="F15673" s="50"/>
      <c r="L15673" s="50"/>
      <c r="N15673" s="50"/>
      <c r="O15673" s="50"/>
      <c r="P15673" s="50"/>
    </row>
    <row r="15674" spans="1:16">
      <c r="A15674" s="50"/>
      <c r="C15674" s="50"/>
      <c r="D15674" s="50"/>
      <c r="E15674" s="56"/>
      <c r="F15674" s="50"/>
      <c r="L15674" s="50"/>
      <c r="N15674" s="50"/>
      <c r="O15674" s="50"/>
      <c r="P15674" s="50"/>
    </row>
    <row r="15675" spans="1:16">
      <c r="A15675" s="50"/>
      <c r="C15675" s="50"/>
      <c r="D15675" s="50"/>
      <c r="E15675" s="56"/>
      <c r="F15675" s="50"/>
      <c r="L15675" s="50"/>
      <c r="N15675" s="50"/>
      <c r="O15675" s="50"/>
      <c r="P15675" s="50"/>
    </row>
    <row r="15676" spans="1:16">
      <c r="A15676" s="50"/>
      <c r="C15676" s="50"/>
      <c r="D15676" s="50"/>
      <c r="E15676" s="56"/>
      <c r="F15676" s="50"/>
      <c r="L15676" s="50"/>
      <c r="N15676" s="50"/>
      <c r="O15676" s="50"/>
      <c r="P15676" s="50"/>
    </row>
    <row r="15677" spans="1:16">
      <c r="A15677" s="50"/>
      <c r="C15677" s="50"/>
      <c r="D15677" s="50"/>
      <c r="E15677" s="56"/>
      <c r="F15677" s="50"/>
      <c r="L15677" s="50"/>
      <c r="N15677" s="50"/>
      <c r="O15677" s="50"/>
      <c r="P15677" s="50"/>
    </row>
    <row r="15678" spans="1:16">
      <c r="A15678" s="50"/>
      <c r="C15678" s="50"/>
      <c r="D15678" s="50"/>
      <c r="E15678" s="56"/>
      <c r="F15678" s="50"/>
      <c r="L15678" s="50"/>
      <c r="N15678" s="50"/>
      <c r="O15678" s="50"/>
      <c r="P15678" s="50"/>
    </row>
    <row r="15679" spans="1:16">
      <c r="A15679" s="50"/>
      <c r="C15679" s="50"/>
      <c r="D15679" s="50"/>
      <c r="E15679" s="56"/>
      <c r="F15679" s="50"/>
      <c r="L15679" s="50"/>
      <c r="N15679" s="50"/>
      <c r="O15679" s="50"/>
      <c r="P15679" s="50"/>
    </row>
    <row r="15680" spans="1:16">
      <c r="A15680" s="50"/>
      <c r="C15680" s="50"/>
      <c r="D15680" s="50"/>
      <c r="E15680" s="56"/>
      <c r="F15680" s="50"/>
      <c r="L15680" s="50"/>
      <c r="N15680" s="50"/>
      <c r="O15680" s="50"/>
      <c r="P15680" s="50"/>
    </row>
    <row r="15681" spans="1:16">
      <c r="A15681" s="50"/>
      <c r="C15681" s="50"/>
      <c r="D15681" s="50"/>
      <c r="E15681" s="56"/>
      <c r="F15681" s="50"/>
      <c r="L15681" s="50"/>
      <c r="N15681" s="50"/>
      <c r="O15681" s="50"/>
      <c r="P15681" s="50"/>
    </row>
    <row r="15682" spans="1:16">
      <c r="A15682" s="50"/>
      <c r="C15682" s="50"/>
      <c r="D15682" s="50"/>
      <c r="E15682" s="56"/>
      <c r="F15682" s="50"/>
      <c r="L15682" s="50"/>
      <c r="N15682" s="50"/>
      <c r="O15682" s="50"/>
      <c r="P15682" s="50"/>
    </row>
    <row r="15683" spans="1:16">
      <c r="A15683" s="50"/>
      <c r="C15683" s="50"/>
      <c r="D15683" s="50"/>
      <c r="E15683" s="56"/>
      <c r="F15683" s="50"/>
      <c r="L15683" s="50"/>
      <c r="N15683" s="50"/>
      <c r="O15683" s="50"/>
      <c r="P15683" s="50"/>
    </row>
    <row r="15684" spans="1:16">
      <c r="A15684" s="50"/>
      <c r="C15684" s="50"/>
      <c r="D15684" s="50"/>
      <c r="E15684" s="56"/>
      <c r="F15684" s="50"/>
      <c r="L15684" s="50"/>
      <c r="N15684" s="50"/>
      <c r="O15684" s="50"/>
      <c r="P15684" s="50"/>
    </row>
    <row r="15685" spans="1:16">
      <c r="A15685" s="50"/>
      <c r="C15685" s="50"/>
      <c r="D15685" s="50"/>
      <c r="E15685" s="56"/>
      <c r="F15685" s="50"/>
      <c r="L15685" s="50"/>
      <c r="N15685" s="50"/>
      <c r="O15685" s="50"/>
      <c r="P15685" s="50"/>
    </row>
    <row r="15686" spans="1:16">
      <c r="A15686" s="50"/>
      <c r="C15686" s="50"/>
      <c r="D15686" s="50"/>
      <c r="E15686" s="56"/>
      <c r="F15686" s="50"/>
      <c r="L15686" s="50"/>
      <c r="N15686" s="50"/>
      <c r="O15686" s="50"/>
      <c r="P15686" s="50"/>
    </row>
    <row r="15687" spans="1:16">
      <c r="A15687" s="50"/>
      <c r="C15687" s="50"/>
      <c r="D15687" s="50"/>
      <c r="E15687" s="56"/>
      <c r="F15687" s="50"/>
      <c r="L15687" s="50"/>
      <c r="N15687" s="50"/>
      <c r="O15687" s="50"/>
      <c r="P15687" s="50"/>
    </row>
    <row r="15688" spans="1:16">
      <c r="A15688" s="50"/>
      <c r="C15688" s="50"/>
      <c r="D15688" s="50"/>
      <c r="E15688" s="56"/>
      <c r="F15688" s="50"/>
      <c r="L15688" s="50"/>
      <c r="N15688" s="50"/>
      <c r="O15688" s="50"/>
      <c r="P15688" s="50"/>
    </row>
    <row r="15689" spans="1:16">
      <c r="A15689" s="50"/>
      <c r="C15689" s="50"/>
      <c r="D15689" s="50"/>
      <c r="E15689" s="56"/>
      <c r="F15689" s="50"/>
      <c r="L15689" s="50"/>
      <c r="N15689" s="50"/>
      <c r="O15689" s="50"/>
      <c r="P15689" s="50"/>
    </row>
    <row r="15690" spans="1:16">
      <c r="A15690" s="50"/>
      <c r="C15690" s="50"/>
      <c r="D15690" s="50"/>
      <c r="E15690" s="56"/>
      <c r="F15690" s="50"/>
      <c r="L15690" s="50"/>
      <c r="N15690" s="50"/>
      <c r="O15690" s="50"/>
      <c r="P15690" s="50"/>
    </row>
    <row r="15691" spans="1:16">
      <c r="A15691" s="50"/>
      <c r="C15691" s="50"/>
      <c r="D15691" s="50"/>
      <c r="E15691" s="56"/>
      <c r="F15691" s="50"/>
      <c r="L15691" s="50"/>
      <c r="N15691" s="50"/>
      <c r="O15691" s="50"/>
      <c r="P15691" s="50"/>
    </row>
    <row r="15692" spans="1:16">
      <c r="A15692" s="50"/>
      <c r="C15692" s="50"/>
      <c r="D15692" s="50"/>
      <c r="E15692" s="56"/>
      <c r="F15692" s="50"/>
      <c r="L15692" s="50"/>
      <c r="N15692" s="50"/>
      <c r="O15692" s="50"/>
      <c r="P15692" s="50"/>
    </row>
    <row r="15693" spans="1:16">
      <c r="A15693" s="50"/>
      <c r="C15693" s="50"/>
      <c r="D15693" s="50"/>
      <c r="E15693" s="56"/>
      <c r="F15693" s="50"/>
      <c r="L15693" s="50"/>
      <c r="N15693" s="50"/>
      <c r="O15693" s="50"/>
      <c r="P15693" s="50"/>
    </row>
    <row r="15694" spans="1:16">
      <c r="A15694" s="50"/>
      <c r="C15694" s="50"/>
      <c r="D15694" s="50"/>
      <c r="E15694" s="56"/>
      <c r="F15694" s="50"/>
      <c r="L15694" s="50"/>
      <c r="N15694" s="50"/>
      <c r="O15694" s="50"/>
      <c r="P15694" s="50"/>
    </row>
    <row r="15695" spans="1:16">
      <c r="A15695" s="50"/>
      <c r="C15695" s="50"/>
      <c r="D15695" s="50"/>
      <c r="E15695" s="56"/>
      <c r="F15695" s="50"/>
      <c r="L15695" s="50"/>
      <c r="N15695" s="50"/>
      <c r="O15695" s="50"/>
      <c r="P15695" s="50"/>
    </row>
    <row r="15696" spans="1:16">
      <c r="A15696" s="50"/>
      <c r="C15696" s="50"/>
      <c r="D15696" s="50"/>
      <c r="E15696" s="56"/>
      <c r="F15696" s="50"/>
      <c r="L15696" s="50"/>
      <c r="N15696" s="50"/>
      <c r="O15696" s="50"/>
      <c r="P15696" s="50"/>
    </row>
    <row r="15697" spans="1:16">
      <c r="A15697" s="50"/>
      <c r="C15697" s="50"/>
      <c r="D15697" s="50"/>
      <c r="E15697" s="56"/>
      <c r="F15697" s="50"/>
      <c r="L15697" s="50"/>
      <c r="N15697" s="50"/>
      <c r="O15697" s="50"/>
      <c r="P15697" s="50"/>
    </row>
    <row r="15698" spans="1:16">
      <c r="A15698" s="50"/>
      <c r="C15698" s="50"/>
      <c r="D15698" s="50"/>
      <c r="E15698" s="56"/>
      <c r="F15698" s="50"/>
      <c r="L15698" s="50"/>
      <c r="N15698" s="50"/>
      <c r="O15698" s="50"/>
      <c r="P15698" s="50"/>
    </row>
    <row r="15699" spans="1:16">
      <c r="A15699" s="50"/>
      <c r="C15699" s="50"/>
      <c r="D15699" s="50"/>
      <c r="E15699" s="56"/>
      <c r="F15699" s="50"/>
      <c r="L15699" s="50"/>
      <c r="N15699" s="50"/>
      <c r="O15699" s="50"/>
      <c r="P15699" s="50"/>
    </row>
    <row r="15700" spans="1:16">
      <c r="A15700" s="50"/>
      <c r="C15700" s="50"/>
      <c r="D15700" s="50"/>
      <c r="E15700" s="56"/>
      <c r="F15700" s="50"/>
      <c r="L15700" s="50"/>
      <c r="N15700" s="50"/>
      <c r="O15700" s="50"/>
      <c r="P15700" s="50"/>
    </row>
    <row r="15701" spans="1:16">
      <c r="A15701" s="50"/>
      <c r="C15701" s="50"/>
      <c r="D15701" s="50"/>
      <c r="E15701" s="56"/>
      <c r="F15701" s="50"/>
      <c r="L15701" s="50"/>
      <c r="N15701" s="50"/>
      <c r="O15701" s="50"/>
      <c r="P15701" s="50"/>
    </row>
    <row r="15702" spans="1:16">
      <c r="A15702" s="50"/>
      <c r="C15702" s="50"/>
      <c r="D15702" s="50"/>
      <c r="E15702" s="56"/>
      <c r="F15702" s="50"/>
      <c r="L15702" s="50"/>
      <c r="N15702" s="50"/>
      <c r="O15702" s="50"/>
      <c r="P15702" s="50"/>
    </row>
    <row r="15703" spans="1:16">
      <c r="A15703" s="50"/>
      <c r="C15703" s="50"/>
      <c r="D15703" s="50"/>
      <c r="E15703" s="56"/>
      <c r="F15703" s="50"/>
      <c r="L15703" s="50"/>
      <c r="N15703" s="50"/>
      <c r="O15703" s="50"/>
      <c r="P15703" s="50"/>
    </row>
    <row r="15704" spans="1:16">
      <c r="A15704" s="50"/>
      <c r="C15704" s="50"/>
      <c r="D15704" s="50"/>
      <c r="E15704" s="56"/>
      <c r="F15704" s="50"/>
      <c r="L15704" s="50"/>
      <c r="N15704" s="50"/>
      <c r="O15704" s="50"/>
      <c r="P15704" s="50"/>
    </row>
    <row r="15705" spans="1:16">
      <c r="A15705" s="50"/>
      <c r="C15705" s="50"/>
      <c r="D15705" s="50"/>
      <c r="E15705" s="56"/>
      <c r="F15705" s="50"/>
      <c r="L15705" s="50"/>
      <c r="N15705" s="50"/>
      <c r="O15705" s="50"/>
      <c r="P15705" s="50"/>
    </row>
    <row r="15706" spans="1:16">
      <c r="A15706" s="50"/>
      <c r="C15706" s="50"/>
      <c r="D15706" s="50"/>
      <c r="E15706" s="56"/>
      <c r="F15706" s="50"/>
      <c r="L15706" s="50"/>
      <c r="N15706" s="50"/>
      <c r="O15706" s="50"/>
      <c r="P15706" s="50"/>
    </row>
    <row r="15707" spans="1:16">
      <c r="A15707" s="50"/>
      <c r="C15707" s="50"/>
      <c r="D15707" s="50"/>
      <c r="E15707" s="56"/>
      <c r="F15707" s="50"/>
      <c r="L15707" s="50"/>
      <c r="N15707" s="50"/>
      <c r="O15707" s="50"/>
      <c r="P15707" s="50"/>
    </row>
    <row r="15708" spans="1:16">
      <c r="A15708" s="50"/>
      <c r="C15708" s="50"/>
      <c r="D15708" s="50"/>
      <c r="E15708" s="56"/>
      <c r="F15708" s="50"/>
      <c r="L15708" s="50"/>
      <c r="N15708" s="50"/>
      <c r="O15708" s="50"/>
      <c r="P15708" s="50"/>
    </row>
    <row r="15709" spans="1:16">
      <c r="A15709" s="50"/>
      <c r="C15709" s="50"/>
      <c r="D15709" s="50"/>
      <c r="E15709" s="56"/>
      <c r="F15709" s="50"/>
      <c r="L15709" s="50"/>
      <c r="N15709" s="50"/>
      <c r="O15709" s="50"/>
      <c r="P15709" s="50"/>
    </row>
    <row r="15710" spans="1:16">
      <c r="A15710" s="50"/>
      <c r="C15710" s="50"/>
      <c r="D15710" s="50"/>
      <c r="E15710" s="56"/>
      <c r="F15710" s="50"/>
      <c r="L15710" s="50"/>
      <c r="N15710" s="50"/>
      <c r="O15710" s="50"/>
      <c r="P15710" s="50"/>
    </row>
    <row r="15711" spans="1:16">
      <c r="A15711" s="50"/>
      <c r="C15711" s="50"/>
      <c r="D15711" s="50"/>
      <c r="E15711" s="56"/>
      <c r="F15711" s="50"/>
      <c r="L15711" s="50"/>
      <c r="N15711" s="50"/>
      <c r="O15711" s="50"/>
      <c r="P15711" s="50"/>
    </row>
    <row r="15712" spans="1:16">
      <c r="A15712" s="50"/>
      <c r="C15712" s="50"/>
      <c r="D15712" s="50"/>
      <c r="E15712" s="56"/>
      <c r="F15712" s="50"/>
      <c r="L15712" s="50"/>
      <c r="N15712" s="50"/>
      <c r="O15712" s="50"/>
      <c r="P15712" s="50"/>
    </row>
    <row r="15713" spans="1:16">
      <c r="A15713" s="50"/>
      <c r="C15713" s="50"/>
      <c r="D15713" s="50"/>
      <c r="E15713" s="56"/>
      <c r="F15713" s="50"/>
      <c r="L15713" s="50"/>
      <c r="N15713" s="50"/>
      <c r="O15713" s="50"/>
      <c r="P15713" s="50"/>
    </row>
    <row r="15714" spans="1:16">
      <c r="A15714" s="50"/>
      <c r="C15714" s="50"/>
      <c r="D15714" s="50"/>
      <c r="E15714" s="56"/>
      <c r="F15714" s="50"/>
      <c r="L15714" s="50"/>
      <c r="N15714" s="50"/>
      <c r="O15714" s="50"/>
      <c r="P15714" s="50"/>
    </row>
    <row r="15715" spans="1:16">
      <c r="A15715" s="50"/>
      <c r="C15715" s="50"/>
      <c r="D15715" s="50"/>
      <c r="E15715" s="56"/>
      <c r="F15715" s="50"/>
      <c r="L15715" s="50"/>
      <c r="N15715" s="50"/>
      <c r="O15715" s="50"/>
      <c r="P15715" s="50"/>
    </row>
    <row r="15716" spans="1:16">
      <c r="A15716" s="50"/>
      <c r="C15716" s="50"/>
      <c r="D15716" s="50"/>
      <c r="E15716" s="56"/>
      <c r="F15716" s="50"/>
      <c r="L15716" s="50"/>
      <c r="N15716" s="50"/>
      <c r="O15716" s="50"/>
      <c r="P15716" s="50"/>
    </row>
    <row r="15717" spans="1:16">
      <c r="A15717" s="50"/>
      <c r="C15717" s="50"/>
      <c r="D15717" s="50"/>
      <c r="E15717" s="56"/>
      <c r="F15717" s="50"/>
      <c r="L15717" s="50"/>
      <c r="N15717" s="50"/>
      <c r="O15717" s="50"/>
      <c r="P15717" s="50"/>
    </row>
    <row r="15718" spans="1:16">
      <c r="A15718" s="50"/>
      <c r="C15718" s="50"/>
      <c r="D15718" s="50"/>
      <c r="E15718" s="56"/>
      <c r="F15718" s="50"/>
      <c r="L15718" s="50"/>
      <c r="N15718" s="50"/>
      <c r="O15718" s="50"/>
      <c r="P15718" s="50"/>
    </row>
    <row r="15719" spans="1:16">
      <c r="A15719" s="50"/>
      <c r="C15719" s="50"/>
      <c r="D15719" s="50"/>
      <c r="E15719" s="56"/>
      <c r="F15719" s="50"/>
      <c r="L15719" s="50"/>
      <c r="N15719" s="50"/>
      <c r="O15719" s="50"/>
      <c r="P15719" s="50"/>
    </row>
    <row r="15720" spans="1:16">
      <c r="A15720" s="50"/>
      <c r="C15720" s="50"/>
      <c r="D15720" s="50"/>
      <c r="E15720" s="56"/>
      <c r="F15720" s="50"/>
      <c r="L15720" s="50"/>
      <c r="N15720" s="50"/>
      <c r="O15720" s="50"/>
      <c r="P15720" s="50"/>
    </row>
    <row r="15721" spans="1:16">
      <c r="A15721" s="50"/>
      <c r="C15721" s="50"/>
      <c r="D15721" s="50"/>
      <c r="E15721" s="56"/>
      <c r="F15721" s="50"/>
      <c r="L15721" s="50"/>
      <c r="N15721" s="50"/>
      <c r="O15721" s="50"/>
      <c r="P15721" s="50"/>
    </row>
    <row r="15722" spans="1:16">
      <c r="A15722" s="50"/>
      <c r="C15722" s="50"/>
      <c r="D15722" s="50"/>
      <c r="E15722" s="56"/>
      <c r="F15722" s="50"/>
      <c r="L15722" s="50"/>
      <c r="N15722" s="50"/>
      <c r="O15722" s="50"/>
      <c r="P15722" s="50"/>
    </row>
    <row r="15723" spans="1:16">
      <c r="A15723" s="50"/>
      <c r="C15723" s="50"/>
      <c r="D15723" s="50"/>
      <c r="E15723" s="56"/>
      <c r="F15723" s="50"/>
      <c r="L15723" s="50"/>
      <c r="N15723" s="50"/>
      <c r="O15723" s="50"/>
      <c r="P15723" s="50"/>
    </row>
    <row r="15724" spans="1:16">
      <c r="A15724" s="50"/>
      <c r="C15724" s="50"/>
      <c r="D15724" s="50"/>
      <c r="E15724" s="56"/>
      <c r="F15724" s="50"/>
      <c r="L15724" s="50"/>
      <c r="N15724" s="50"/>
      <c r="O15724" s="50"/>
      <c r="P15724" s="50"/>
    </row>
    <row r="15725" spans="1:16">
      <c r="A15725" s="50"/>
      <c r="C15725" s="50"/>
      <c r="D15725" s="50"/>
      <c r="E15725" s="56"/>
      <c r="F15725" s="50"/>
      <c r="L15725" s="50"/>
      <c r="N15725" s="50"/>
      <c r="O15725" s="50"/>
      <c r="P15725" s="50"/>
    </row>
    <row r="15726" spans="1:16">
      <c r="A15726" s="50"/>
      <c r="C15726" s="50"/>
      <c r="D15726" s="50"/>
      <c r="E15726" s="56"/>
      <c r="F15726" s="50"/>
      <c r="L15726" s="50"/>
      <c r="N15726" s="50"/>
      <c r="O15726" s="50"/>
      <c r="P15726" s="50"/>
    </row>
    <row r="15727" spans="1:16">
      <c r="A15727" s="50"/>
      <c r="C15727" s="50"/>
      <c r="D15727" s="50"/>
      <c r="E15727" s="56"/>
      <c r="F15727" s="50"/>
      <c r="L15727" s="50"/>
      <c r="N15727" s="50"/>
      <c r="O15727" s="50"/>
      <c r="P15727" s="50"/>
    </row>
    <row r="15728" spans="1:16">
      <c r="A15728" s="50"/>
      <c r="C15728" s="50"/>
      <c r="D15728" s="50"/>
      <c r="E15728" s="56"/>
      <c r="F15728" s="50"/>
      <c r="L15728" s="50"/>
      <c r="N15728" s="50"/>
      <c r="O15728" s="50"/>
      <c r="P15728" s="50"/>
    </row>
    <row r="15729" spans="1:16">
      <c r="A15729" s="50"/>
      <c r="C15729" s="50"/>
      <c r="D15729" s="50"/>
      <c r="E15729" s="56"/>
      <c r="F15729" s="50"/>
      <c r="L15729" s="50"/>
      <c r="N15729" s="50"/>
      <c r="O15729" s="50"/>
      <c r="P15729" s="50"/>
    </row>
    <row r="15730" spans="1:16">
      <c r="A15730" s="50"/>
      <c r="C15730" s="50"/>
      <c r="D15730" s="50"/>
      <c r="E15730" s="56"/>
      <c r="F15730" s="50"/>
      <c r="L15730" s="50"/>
      <c r="N15730" s="50"/>
      <c r="O15730" s="50"/>
      <c r="P15730" s="50"/>
    </row>
    <row r="15731" spans="1:16">
      <c r="A15731" s="50"/>
      <c r="C15731" s="50"/>
      <c r="D15731" s="50"/>
      <c r="E15731" s="56"/>
      <c r="F15731" s="50"/>
      <c r="L15731" s="50"/>
      <c r="N15731" s="50"/>
      <c r="O15731" s="50"/>
      <c r="P15731" s="50"/>
    </row>
    <row r="15732" spans="1:16">
      <c r="A15732" s="50"/>
      <c r="C15732" s="50"/>
      <c r="D15732" s="50"/>
      <c r="E15732" s="56"/>
      <c r="F15732" s="50"/>
      <c r="L15732" s="50"/>
      <c r="N15732" s="50"/>
      <c r="O15732" s="50"/>
      <c r="P15732" s="50"/>
    </row>
    <row r="15733" spans="1:16">
      <c r="A15733" s="50"/>
      <c r="C15733" s="50"/>
      <c r="D15733" s="50"/>
      <c r="E15733" s="56"/>
      <c r="F15733" s="50"/>
      <c r="L15733" s="50"/>
      <c r="N15733" s="50"/>
      <c r="O15733" s="50"/>
      <c r="P15733" s="50"/>
    </row>
    <row r="15734" spans="1:16">
      <c r="A15734" s="50"/>
      <c r="C15734" s="50"/>
      <c r="D15734" s="50"/>
      <c r="E15734" s="56"/>
      <c r="F15734" s="50"/>
      <c r="L15734" s="50"/>
      <c r="N15734" s="50"/>
      <c r="O15734" s="50"/>
      <c r="P15734" s="50"/>
    </row>
    <row r="15735" spans="1:16">
      <c r="A15735" s="50"/>
      <c r="C15735" s="50"/>
      <c r="D15735" s="50"/>
      <c r="E15735" s="56"/>
      <c r="F15735" s="50"/>
      <c r="L15735" s="50"/>
      <c r="N15735" s="50"/>
      <c r="O15735" s="50"/>
      <c r="P15735" s="50"/>
    </row>
    <row r="15736" spans="1:16">
      <c r="A15736" s="50"/>
      <c r="C15736" s="50"/>
      <c r="D15736" s="50"/>
      <c r="E15736" s="56"/>
      <c r="F15736" s="50"/>
      <c r="L15736" s="50"/>
      <c r="N15736" s="50"/>
      <c r="O15736" s="50"/>
      <c r="P15736" s="50"/>
    </row>
    <row r="15737" spans="1:16">
      <c r="A15737" s="50"/>
      <c r="C15737" s="50"/>
      <c r="D15737" s="50"/>
      <c r="E15737" s="56"/>
      <c r="F15737" s="50"/>
      <c r="L15737" s="50"/>
      <c r="N15737" s="50"/>
      <c r="O15737" s="50"/>
      <c r="P15737" s="50"/>
    </row>
    <row r="15738" spans="1:16">
      <c r="A15738" s="50"/>
      <c r="C15738" s="50"/>
      <c r="D15738" s="50"/>
      <c r="E15738" s="56"/>
      <c r="F15738" s="50"/>
      <c r="L15738" s="50"/>
      <c r="N15738" s="50"/>
      <c r="O15738" s="50"/>
      <c r="P15738" s="50"/>
    </row>
    <row r="15739" spans="1:16">
      <c r="A15739" s="50"/>
      <c r="C15739" s="50"/>
      <c r="D15739" s="50"/>
      <c r="E15739" s="56"/>
      <c r="F15739" s="50"/>
      <c r="L15739" s="50"/>
      <c r="N15739" s="50"/>
      <c r="O15739" s="50"/>
      <c r="P15739" s="50"/>
    </row>
    <row r="15740" spans="1:16">
      <c r="A15740" s="50"/>
      <c r="C15740" s="50"/>
      <c r="D15740" s="50"/>
      <c r="E15740" s="56"/>
      <c r="F15740" s="50"/>
      <c r="L15740" s="50"/>
      <c r="N15740" s="50"/>
      <c r="O15740" s="50"/>
      <c r="P15740" s="50"/>
    </row>
    <row r="15741" spans="1:16">
      <c r="A15741" s="50"/>
      <c r="C15741" s="50"/>
      <c r="D15741" s="50"/>
      <c r="E15741" s="56"/>
      <c r="F15741" s="50"/>
      <c r="L15741" s="50"/>
      <c r="N15741" s="50"/>
      <c r="O15741" s="50"/>
      <c r="P15741" s="50"/>
    </row>
    <row r="15742" spans="1:16">
      <c r="A15742" s="50"/>
      <c r="C15742" s="50"/>
      <c r="D15742" s="50"/>
      <c r="E15742" s="56"/>
      <c r="F15742" s="50"/>
      <c r="L15742" s="50"/>
      <c r="N15742" s="50"/>
      <c r="O15742" s="50"/>
      <c r="P15742" s="50"/>
    </row>
    <row r="15743" spans="1:16">
      <c r="A15743" s="50"/>
      <c r="C15743" s="50"/>
      <c r="D15743" s="50"/>
      <c r="E15743" s="56"/>
      <c r="F15743" s="50"/>
      <c r="L15743" s="50"/>
      <c r="N15743" s="50"/>
      <c r="O15743" s="50"/>
      <c r="P15743" s="50"/>
    </row>
    <row r="15744" spans="1:16">
      <c r="A15744" s="50"/>
      <c r="C15744" s="50"/>
      <c r="D15744" s="50"/>
      <c r="E15744" s="56"/>
      <c r="F15744" s="50"/>
      <c r="L15744" s="50"/>
      <c r="N15744" s="50"/>
      <c r="O15744" s="50"/>
      <c r="P15744" s="50"/>
    </row>
    <row r="15745" spans="1:16">
      <c r="A15745" s="50"/>
      <c r="C15745" s="50"/>
      <c r="D15745" s="50"/>
      <c r="E15745" s="56"/>
      <c r="F15745" s="50"/>
      <c r="L15745" s="50"/>
      <c r="N15745" s="50"/>
      <c r="O15745" s="50"/>
      <c r="P15745" s="50"/>
    </row>
    <row r="15746" spans="1:16">
      <c r="A15746" s="50"/>
      <c r="C15746" s="50"/>
      <c r="D15746" s="50"/>
      <c r="E15746" s="56"/>
      <c r="F15746" s="50"/>
      <c r="L15746" s="50"/>
      <c r="N15746" s="50"/>
      <c r="O15746" s="50"/>
      <c r="P15746" s="50"/>
    </row>
    <row r="15747" spans="1:16">
      <c r="A15747" s="50"/>
      <c r="C15747" s="50"/>
      <c r="D15747" s="50"/>
      <c r="E15747" s="56"/>
      <c r="F15747" s="50"/>
      <c r="L15747" s="50"/>
      <c r="N15747" s="50"/>
      <c r="O15747" s="50"/>
      <c r="P15747" s="50"/>
    </row>
    <row r="15748" spans="1:16">
      <c r="A15748" s="50"/>
      <c r="C15748" s="50"/>
      <c r="D15748" s="50"/>
      <c r="E15748" s="56"/>
      <c r="F15748" s="50"/>
      <c r="L15748" s="50"/>
      <c r="N15748" s="50"/>
      <c r="O15748" s="50"/>
      <c r="P15748" s="50"/>
    </row>
    <row r="15749" spans="1:16">
      <c r="A15749" s="50"/>
      <c r="C15749" s="50"/>
      <c r="D15749" s="50"/>
      <c r="E15749" s="56"/>
      <c r="F15749" s="50"/>
      <c r="L15749" s="50"/>
      <c r="N15749" s="50"/>
      <c r="O15749" s="50"/>
      <c r="P15749" s="50"/>
    </row>
    <row r="15750" spans="1:16">
      <c r="A15750" s="50"/>
      <c r="C15750" s="50"/>
      <c r="D15750" s="50"/>
      <c r="E15750" s="56"/>
      <c r="F15750" s="50"/>
      <c r="L15750" s="50"/>
      <c r="N15750" s="50"/>
      <c r="O15750" s="50"/>
      <c r="P15750" s="50"/>
    </row>
    <row r="15751" spans="1:16">
      <c r="A15751" s="50"/>
      <c r="C15751" s="50"/>
      <c r="D15751" s="50"/>
      <c r="E15751" s="56"/>
      <c r="F15751" s="50"/>
      <c r="L15751" s="50"/>
      <c r="N15751" s="50"/>
      <c r="O15751" s="50"/>
      <c r="P15751" s="50"/>
    </row>
    <row r="15752" spans="1:16">
      <c r="A15752" s="50"/>
      <c r="C15752" s="50"/>
      <c r="D15752" s="50"/>
      <c r="E15752" s="56"/>
      <c r="F15752" s="50"/>
      <c r="L15752" s="50"/>
      <c r="N15752" s="50"/>
      <c r="O15752" s="50"/>
      <c r="P15752" s="50"/>
    </row>
    <row r="15753" spans="1:16">
      <c r="A15753" s="50"/>
      <c r="C15753" s="50"/>
      <c r="D15753" s="50"/>
      <c r="E15753" s="56"/>
      <c r="F15753" s="50"/>
      <c r="L15753" s="50"/>
      <c r="N15753" s="50"/>
      <c r="O15753" s="50"/>
      <c r="P15753" s="50"/>
    </row>
    <row r="15754" spans="1:16">
      <c r="A15754" s="50"/>
      <c r="C15754" s="50"/>
      <c r="D15754" s="50"/>
      <c r="E15754" s="56"/>
      <c r="F15754" s="50"/>
      <c r="L15754" s="50"/>
      <c r="N15754" s="50"/>
      <c r="O15754" s="50"/>
      <c r="P15754" s="50"/>
    </row>
    <row r="15755" spans="1:16">
      <c r="A15755" s="50"/>
      <c r="C15755" s="50"/>
      <c r="D15755" s="50"/>
      <c r="E15755" s="56"/>
      <c r="F15755" s="50"/>
      <c r="L15755" s="50"/>
      <c r="N15755" s="50"/>
      <c r="O15755" s="50"/>
      <c r="P15755" s="50"/>
    </row>
    <row r="15756" spans="1:16">
      <c r="A15756" s="50"/>
      <c r="C15756" s="50"/>
      <c r="D15756" s="50"/>
      <c r="E15756" s="56"/>
      <c r="F15756" s="50"/>
      <c r="L15756" s="50"/>
      <c r="N15756" s="50"/>
      <c r="O15756" s="50"/>
      <c r="P15756" s="50"/>
    </row>
    <row r="15757" spans="1:16">
      <c r="A15757" s="50"/>
      <c r="C15757" s="50"/>
      <c r="D15757" s="50"/>
      <c r="E15757" s="56"/>
      <c r="F15757" s="50"/>
      <c r="L15757" s="50"/>
      <c r="N15757" s="50"/>
      <c r="O15757" s="50"/>
      <c r="P15757" s="50"/>
    </row>
    <row r="15758" spans="1:16">
      <c r="A15758" s="50"/>
      <c r="C15758" s="50"/>
      <c r="D15758" s="50"/>
      <c r="E15758" s="56"/>
      <c r="F15758" s="50"/>
      <c r="L15758" s="50"/>
      <c r="N15758" s="50"/>
      <c r="O15758" s="50"/>
      <c r="P15758" s="50"/>
    </row>
    <row r="15759" spans="1:16">
      <c r="A15759" s="50"/>
      <c r="C15759" s="50"/>
      <c r="D15759" s="50"/>
      <c r="E15759" s="56"/>
      <c r="F15759" s="50"/>
      <c r="L15759" s="50"/>
      <c r="N15759" s="50"/>
      <c r="O15759" s="50"/>
      <c r="P15759" s="50"/>
    </row>
    <row r="15760" spans="1:16">
      <c r="A15760" s="50"/>
      <c r="C15760" s="50"/>
      <c r="D15760" s="50"/>
      <c r="E15760" s="56"/>
      <c r="F15760" s="50"/>
      <c r="L15760" s="50"/>
      <c r="N15760" s="50"/>
      <c r="O15760" s="50"/>
      <c r="P15760" s="50"/>
    </row>
    <row r="15761" spans="1:16">
      <c r="A15761" s="50"/>
      <c r="C15761" s="50"/>
      <c r="D15761" s="50"/>
      <c r="E15761" s="56"/>
      <c r="F15761" s="50"/>
      <c r="L15761" s="50"/>
      <c r="N15761" s="50"/>
      <c r="O15761" s="50"/>
      <c r="P15761" s="50"/>
    </row>
    <row r="15762" spans="1:16">
      <c r="A15762" s="50"/>
      <c r="C15762" s="50"/>
      <c r="D15762" s="50"/>
      <c r="E15762" s="56"/>
      <c r="F15762" s="50"/>
      <c r="L15762" s="50"/>
      <c r="N15762" s="50"/>
      <c r="O15762" s="50"/>
      <c r="P15762" s="50"/>
    </row>
    <row r="15763" spans="1:16">
      <c r="A15763" s="50"/>
      <c r="C15763" s="50"/>
      <c r="D15763" s="50"/>
      <c r="E15763" s="56"/>
      <c r="F15763" s="50"/>
      <c r="L15763" s="50"/>
      <c r="N15763" s="50"/>
      <c r="O15763" s="50"/>
      <c r="P15763" s="50"/>
    </row>
    <row r="15764" spans="1:16">
      <c r="A15764" s="50"/>
      <c r="C15764" s="50"/>
      <c r="D15764" s="50"/>
      <c r="E15764" s="56"/>
      <c r="F15764" s="50"/>
      <c r="L15764" s="50"/>
      <c r="N15764" s="50"/>
      <c r="O15764" s="50"/>
      <c r="P15764" s="50"/>
    </row>
    <row r="15765" spans="1:16">
      <c r="A15765" s="50"/>
      <c r="C15765" s="50"/>
      <c r="D15765" s="50"/>
      <c r="E15765" s="56"/>
      <c r="F15765" s="50"/>
      <c r="L15765" s="50"/>
      <c r="N15765" s="50"/>
      <c r="O15765" s="50"/>
      <c r="P15765" s="50"/>
    </row>
    <row r="15766" spans="1:16">
      <c r="A15766" s="50"/>
      <c r="C15766" s="50"/>
      <c r="D15766" s="50"/>
      <c r="E15766" s="56"/>
      <c r="F15766" s="50"/>
      <c r="L15766" s="50"/>
      <c r="N15766" s="50"/>
      <c r="O15766" s="50"/>
      <c r="P15766" s="50"/>
    </row>
    <row r="15767" spans="1:16">
      <c r="A15767" s="50"/>
      <c r="C15767" s="50"/>
      <c r="D15767" s="50"/>
      <c r="E15767" s="56"/>
      <c r="F15767" s="50"/>
      <c r="L15767" s="50"/>
      <c r="N15767" s="50"/>
      <c r="O15767" s="50"/>
      <c r="P15767" s="50"/>
    </row>
    <row r="15768" spans="1:16">
      <c r="A15768" s="50"/>
      <c r="C15768" s="50"/>
      <c r="D15768" s="50"/>
      <c r="E15768" s="56"/>
      <c r="F15768" s="50"/>
      <c r="L15768" s="50"/>
      <c r="N15768" s="50"/>
      <c r="O15768" s="50"/>
      <c r="P15768" s="50"/>
    </row>
    <row r="15769" spans="1:16">
      <c r="A15769" s="50"/>
      <c r="C15769" s="50"/>
      <c r="D15769" s="50"/>
      <c r="E15769" s="56"/>
      <c r="F15769" s="50"/>
      <c r="L15769" s="50"/>
      <c r="N15769" s="50"/>
      <c r="O15769" s="50"/>
      <c r="P15769" s="50"/>
    </row>
    <row r="15770" spans="1:16">
      <c r="A15770" s="50"/>
      <c r="C15770" s="50"/>
      <c r="D15770" s="50"/>
      <c r="E15770" s="56"/>
      <c r="F15770" s="50"/>
      <c r="L15770" s="50"/>
      <c r="N15770" s="50"/>
      <c r="O15770" s="50"/>
      <c r="P15770" s="50"/>
    </row>
    <row r="15771" spans="1:16">
      <c r="A15771" s="50"/>
      <c r="C15771" s="50"/>
      <c r="D15771" s="50"/>
      <c r="E15771" s="56"/>
      <c r="F15771" s="50"/>
      <c r="L15771" s="50"/>
      <c r="N15771" s="50"/>
      <c r="O15771" s="50"/>
      <c r="P15771" s="50"/>
    </row>
    <row r="15772" spans="1:16">
      <c r="A15772" s="50"/>
      <c r="C15772" s="50"/>
      <c r="D15772" s="50"/>
      <c r="E15772" s="56"/>
      <c r="F15772" s="50"/>
      <c r="L15772" s="50"/>
      <c r="N15772" s="50"/>
      <c r="O15772" s="50"/>
      <c r="P15772" s="50"/>
    </row>
    <row r="15773" spans="1:16">
      <c r="A15773" s="50"/>
      <c r="C15773" s="50"/>
      <c r="D15773" s="50"/>
      <c r="E15773" s="56"/>
      <c r="F15773" s="50"/>
      <c r="L15773" s="50"/>
      <c r="N15773" s="50"/>
      <c r="O15773" s="50"/>
      <c r="P15773" s="50"/>
    </row>
    <row r="15774" spans="1:16">
      <c r="A15774" s="50"/>
      <c r="C15774" s="50"/>
      <c r="D15774" s="50"/>
      <c r="E15774" s="56"/>
      <c r="F15774" s="50"/>
      <c r="L15774" s="50"/>
      <c r="N15774" s="50"/>
      <c r="O15774" s="50"/>
      <c r="P15774" s="50"/>
    </row>
    <row r="15775" spans="1:16">
      <c r="A15775" s="50"/>
      <c r="C15775" s="50"/>
      <c r="D15775" s="50"/>
      <c r="E15775" s="56"/>
      <c r="F15775" s="50"/>
      <c r="L15775" s="50"/>
      <c r="N15775" s="50"/>
      <c r="O15775" s="50"/>
      <c r="P15775" s="50"/>
    </row>
    <row r="15776" spans="1:16">
      <c r="A15776" s="50"/>
      <c r="C15776" s="50"/>
      <c r="D15776" s="50"/>
      <c r="E15776" s="56"/>
      <c r="F15776" s="50"/>
      <c r="L15776" s="50"/>
      <c r="N15776" s="50"/>
      <c r="O15776" s="50"/>
      <c r="P15776" s="50"/>
    </row>
    <row r="15777" spans="1:16">
      <c r="A15777" s="50"/>
      <c r="C15777" s="50"/>
      <c r="D15777" s="50"/>
      <c r="E15777" s="56"/>
      <c r="F15777" s="50"/>
      <c r="L15777" s="50"/>
      <c r="N15777" s="50"/>
      <c r="O15777" s="50"/>
      <c r="P15777" s="50"/>
    </row>
    <row r="15778" spans="1:16">
      <c r="A15778" s="50"/>
      <c r="C15778" s="50"/>
      <c r="D15778" s="50"/>
      <c r="E15778" s="56"/>
      <c r="F15778" s="50"/>
      <c r="L15778" s="50"/>
      <c r="N15778" s="50"/>
      <c r="O15778" s="50"/>
      <c r="P15778" s="50"/>
    </row>
    <row r="15779" spans="1:16">
      <c r="A15779" s="50"/>
      <c r="C15779" s="50"/>
      <c r="D15779" s="50"/>
      <c r="E15779" s="56"/>
      <c r="F15779" s="50"/>
      <c r="L15779" s="50"/>
      <c r="N15779" s="50"/>
      <c r="O15779" s="50"/>
      <c r="P15779" s="50"/>
    </row>
    <row r="15780" spans="1:16">
      <c r="A15780" s="50"/>
      <c r="C15780" s="50"/>
      <c r="D15780" s="50"/>
      <c r="E15780" s="56"/>
      <c r="F15780" s="50"/>
      <c r="L15780" s="50"/>
      <c r="N15780" s="50"/>
      <c r="O15780" s="50"/>
      <c r="P15780" s="50"/>
    </row>
    <row r="15781" spans="1:16">
      <c r="A15781" s="50"/>
      <c r="C15781" s="50"/>
      <c r="D15781" s="50"/>
      <c r="E15781" s="56"/>
      <c r="F15781" s="50"/>
      <c r="L15781" s="50"/>
      <c r="N15781" s="50"/>
      <c r="O15781" s="50"/>
      <c r="P15781" s="50"/>
    </row>
    <row r="15782" spans="1:16">
      <c r="A15782" s="50"/>
      <c r="C15782" s="50"/>
      <c r="D15782" s="50"/>
      <c r="E15782" s="56"/>
      <c r="F15782" s="50"/>
      <c r="L15782" s="50"/>
      <c r="N15782" s="50"/>
      <c r="O15782" s="50"/>
      <c r="P15782" s="50"/>
    </row>
    <row r="15783" spans="1:16">
      <c r="A15783" s="50"/>
      <c r="C15783" s="50"/>
      <c r="D15783" s="50"/>
      <c r="E15783" s="56"/>
      <c r="F15783" s="50"/>
      <c r="L15783" s="50"/>
      <c r="N15783" s="50"/>
      <c r="O15783" s="50"/>
      <c r="P15783" s="50"/>
    </row>
    <row r="15784" spans="1:16">
      <c r="A15784" s="50"/>
      <c r="C15784" s="50"/>
      <c r="D15784" s="50"/>
      <c r="E15784" s="56"/>
      <c r="F15784" s="50"/>
      <c r="L15784" s="50"/>
      <c r="N15784" s="50"/>
      <c r="O15784" s="50"/>
      <c r="P15784" s="50"/>
    </row>
    <row r="15785" spans="1:16">
      <c r="A15785" s="50"/>
      <c r="C15785" s="50"/>
      <c r="D15785" s="50"/>
      <c r="E15785" s="56"/>
      <c r="F15785" s="50"/>
      <c r="L15785" s="50"/>
      <c r="N15785" s="50"/>
      <c r="O15785" s="50"/>
      <c r="P15785" s="50"/>
    </row>
    <row r="15786" spans="1:16">
      <c r="A15786" s="50"/>
      <c r="C15786" s="50"/>
      <c r="D15786" s="50"/>
      <c r="E15786" s="56"/>
      <c r="F15786" s="50"/>
      <c r="L15786" s="50"/>
      <c r="N15786" s="50"/>
      <c r="O15786" s="50"/>
      <c r="P15786" s="50"/>
    </row>
    <row r="15787" spans="1:16">
      <c r="A15787" s="50"/>
      <c r="C15787" s="50"/>
      <c r="D15787" s="50"/>
      <c r="E15787" s="56"/>
      <c r="F15787" s="50"/>
      <c r="L15787" s="50"/>
      <c r="N15787" s="50"/>
      <c r="O15787" s="50"/>
      <c r="P15787" s="50"/>
    </row>
    <row r="15788" spans="1:16">
      <c r="A15788" s="50"/>
      <c r="C15788" s="50"/>
      <c r="D15788" s="50"/>
      <c r="E15788" s="56"/>
      <c r="F15788" s="50"/>
      <c r="L15788" s="50"/>
      <c r="N15788" s="50"/>
      <c r="O15788" s="50"/>
      <c r="P15788" s="50"/>
    </row>
    <row r="15789" spans="1:16">
      <c r="A15789" s="50"/>
      <c r="C15789" s="50"/>
      <c r="D15789" s="50"/>
      <c r="E15789" s="56"/>
      <c r="F15789" s="50"/>
      <c r="L15789" s="50"/>
      <c r="N15789" s="50"/>
      <c r="O15789" s="50"/>
      <c r="P15789" s="50"/>
    </row>
    <row r="15790" spans="1:16">
      <c r="A15790" s="50"/>
      <c r="C15790" s="50"/>
      <c r="D15790" s="50"/>
      <c r="E15790" s="56"/>
      <c r="F15790" s="50"/>
      <c r="L15790" s="50"/>
      <c r="N15790" s="50"/>
      <c r="O15790" s="50"/>
      <c r="P15790" s="50"/>
    </row>
    <row r="15791" spans="1:16">
      <c r="A15791" s="50"/>
      <c r="C15791" s="50"/>
      <c r="D15791" s="50"/>
      <c r="E15791" s="56"/>
      <c r="F15791" s="50"/>
      <c r="L15791" s="50"/>
      <c r="N15791" s="50"/>
      <c r="O15791" s="50"/>
      <c r="P15791" s="50"/>
    </row>
    <row r="15792" spans="1:16">
      <c r="A15792" s="50"/>
      <c r="C15792" s="50"/>
      <c r="D15792" s="50"/>
      <c r="E15792" s="56"/>
      <c r="F15792" s="50"/>
      <c r="L15792" s="50"/>
      <c r="N15792" s="50"/>
      <c r="O15792" s="50"/>
      <c r="P15792" s="50"/>
    </row>
    <row r="15793" spans="1:16">
      <c r="A15793" s="50"/>
      <c r="C15793" s="50"/>
      <c r="D15793" s="50"/>
      <c r="E15793" s="56"/>
      <c r="F15793" s="50"/>
      <c r="L15793" s="50"/>
      <c r="N15793" s="50"/>
      <c r="O15793" s="50"/>
      <c r="P15793" s="50"/>
    </row>
    <row r="15794" spans="1:16">
      <c r="A15794" s="50"/>
      <c r="C15794" s="50"/>
      <c r="D15794" s="50"/>
      <c r="E15794" s="56"/>
      <c r="F15794" s="50"/>
      <c r="L15794" s="50"/>
      <c r="N15794" s="50"/>
      <c r="O15794" s="50"/>
      <c r="P15794" s="50"/>
    </row>
    <row r="15795" spans="1:16">
      <c r="A15795" s="50"/>
      <c r="C15795" s="50"/>
      <c r="D15795" s="50"/>
      <c r="E15795" s="56"/>
      <c r="F15795" s="50"/>
      <c r="L15795" s="50"/>
      <c r="N15795" s="50"/>
      <c r="O15795" s="50"/>
      <c r="P15795" s="50"/>
    </row>
    <row r="15796" spans="1:16">
      <c r="A15796" s="50"/>
      <c r="C15796" s="50"/>
      <c r="D15796" s="50"/>
      <c r="E15796" s="56"/>
      <c r="F15796" s="50"/>
      <c r="L15796" s="50"/>
      <c r="N15796" s="50"/>
      <c r="O15796" s="50"/>
      <c r="P15796" s="50"/>
    </row>
    <row r="15797" spans="1:16">
      <c r="A15797" s="50"/>
      <c r="C15797" s="50"/>
      <c r="D15797" s="50"/>
      <c r="E15797" s="56"/>
      <c r="F15797" s="50"/>
      <c r="L15797" s="50"/>
      <c r="N15797" s="50"/>
      <c r="O15797" s="50"/>
      <c r="P15797" s="50"/>
    </row>
    <row r="15798" spans="1:16">
      <c r="A15798" s="50"/>
      <c r="C15798" s="50"/>
      <c r="D15798" s="50"/>
      <c r="E15798" s="56"/>
      <c r="F15798" s="50"/>
      <c r="L15798" s="50"/>
      <c r="N15798" s="50"/>
      <c r="O15798" s="50"/>
      <c r="P15798" s="50"/>
    </row>
    <row r="15799" spans="1:16">
      <c r="A15799" s="50"/>
      <c r="C15799" s="50"/>
      <c r="D15799" s="50"/>
      <c r="E15799" s="56"/>
      <c r="F15799" s="50"/>
      <c r="L15799" s="50"/>
      <c r="N15799" s="50"/>
      <c r="O15799" s="50"/>
      <c r="P15799" s="50"/>
    </row>
    <row r="15800" spans="1:16">
      <c r="A15800" s="50"/>
      <c r="C15800" s="50"/>
      <c r="D15800" s="50"/>
      <c r="E15800" s="56"/>
      <c r="F15800" s="50"/>
      <c r="L15800" s="50"/>
      <c r="N15800" s="50"/>
      <c r="O15800" s="50"/>
      <c r="P15800" s="50"/>
    </row>
    <row r="15801" spans="1:16">
      <c r="A15801" s="50"/>
      <c r="C15801" s="50"/>
      <c r="D15801" s="50"/>
      <c r="E15801" s="56"/>
      <c r="F15801" s="50"/>
      <c r="L15801" s="50"/>
      <c r="N15801" s="50"/>
      <c r="O15801" s="50"/>
      <c r="P15801" s="50"/>
    </row>
    <row r="15802" spans="1:16">
      <c r="A15802" s="50"/>
      <c r="C15802" s="50"/>
      <c r="D15802" s="50"/>
      <c r="E15802" s="56"/>
      <c r="F15802" s="50"/>
      <c r="L15802" s="50"/>
      <c r="N15802" s="50"/>
      <c r="O15802" s="50"/>
      <c r="P15802" s="50"/>
    </row>
    <row r="15803" spans="1:16">
      <c r="A15803" s="50"/>
      <c r="C15803" s="50"/>
      <c r="D15803" s="50"/>
      <c r="E15803" s="56"/>
      <c r="F15803" s="50"/>
      <c r="L15803" s="50"/>
      <c r="N15803" s="50"/>
      <c r="O15803" s="50"/>
      <c r="P15803" s="50"/>
    </row>
    <row r="15804" spans="1:16">
      <c r="A15804" s="50"/>
      <c r="C15804" s="50"/>
      <c r="D15804" s="50"/>
      <c r="E15804" s="56"/>
      <c r="F15804" s="50"/>
      <c r="L15804" s="50"/>
      <c r="N15804" s="50"/>
      <c r="O15804" s="50"/>
      <c r="P15804" s="50"/>
    </row>
    <row r="15805" spans="1:16">
      <c r="A15805" s="50"/>
      <c r="C15805" s="50"/>
      <c r="D15805" s="50"/>
      <c r="E15805" s="56"/>
      <c r="F15805" s="50"/>
      <c r="L15805" s="50"/>
      <c r="N15805" s="50"/>
      <c r="O15805" s="50"/>
      <c r="P15805" s="50"/>
    </row>
    <row r="15806" spans="1:16">
      <c r="A15806" s="50"/>
      <c r="C15806" s="50"/>
      <c r="D15806" s="50"/>
      <c r="E15806" s="56"/>
      <c r="F15806" s="50"/>
      <c r="L15806" s="50"/>
      <c r="N15806" s="50"/>
      <c r="O15806" s="50"/>
      <c r="P15806" s="50"/>
    </row>
    <row r="15807" spans="1:16">
      <c r="A15807" s="50"/>
      <c r="C15807" s="50"/>
      <c r="D15807" s="50"/>
      <c r="E15807" s="56"/>
      <c r="F15807" s="50"/>
      <c r="L15807" s="50"/>
      <c r="N15807" s="50"/>
      <c r="O15807" s="50"/>
      <c r="P15807" s="50"/>
    </row>
    <row r="15808" spans="1:16">
      <c r="A15808" s="50"/>
      <c r="C15808" s="50"/>
      <c r="D15808" s="50"/>
      <c r="E15808" s="56"/>
      <c r="F15808" s="50"/>
      <c r="L15808" s="50"/>
      <c r="N15808" s="50"/>
      <c r="O15808" s="50"/>
      <c r="P15808" s="50"/>
    </row>
    <row r="15809" spans="1:16">
      <c r="A15809" s="50"/>
      <c r="C15809" s="50"/>
      <c r="D15809" s="50"/>
      <c r="E15809" s="56"/>
      <c r="F15809" s="50"/>
      <c r="L15809" s="50"/>
      <c r="N15809" s="50"/>
      <c r="O15809" s="50"/>
      <c r="P15809" s="50"/>
    </row>
    <row r="15810" spans="1:16">
      <c r="A15810" s="50"/>
      <c r="C15810" s="50"/>
      <c r="D15810" s="50"/>
      <c r="E15810" s="56"/>
      <c r="F15810" s="50"/>
      <c r="L15810" s="50"/>
      <c r="N15810" s="50"/>
      <c r="O15810" s="50"/>
      <c r="P15810" s="50"/>
    </row>
    <row r="15811" spans="1:16">
      <c r="A15811" s="50"/>
      <c r="C15811" s="50"/>
      <c r="D15811" s="50"/>
      <c r="E15811" s="56"/>
      <c r="F15811" s="50"/>
      <c r="L15811" s="50"/>
      <c r="N15811" s="50"/>
      <c r="O15811" s="50"/>
      <c r="P15811" s="50"/>
    </row>
    <row r="15812" spans="1:16">
      <c r="A15812" s="50"/>
      <c r="C15812" s="50"/>
      <c r="D15812" s="50"/>
      <c r="E15812" s="56"/>
      <c r="F15812" s="50"/>
      <c r="L15812" s="50"/>
      <c r="N15812" s="50"/>
      <c r="O15812" s="50"/>
      <c r="P15812" s="50"/>
    </row>
    <row r="15813" spans="1:16">
      <c r="A15813" s="50"/>
      <c r="C15813" s="50"/>
      <c r="D15813" s="50"/>
      <c r="E15813" s="56"/>
      <c r="F15813" s="50"/>
      <c r="L15813" s="50"/>
      <c r="N15813" s="50"/>
      <c r="O15813" s="50"/>
      <c r="P15813" s="50"/>
    </row>
    <row r="15814" spans="1:16">
      <c r="A15814" s="50"/>
      <c r="C15814" s="50"/>
      <c r="D15814" s="50"/>
      <c r="E15814" s="56"/>
      <c r="F15814" s="50"/>
      <c r="L15814" s="50"/>
      <c r="N15814" s="50"/>
      <c r="O15814" s="50"/>
      <c r="P15814" s="50"/>
    </row>
    <row r="15815" spans="1:16">
      <c r="A15815" s="50"/>
      <c r="C15815" s="50"/>
      <c r="D15815" s="50"/>
      <c r="E15815" s="56"/>
      <c r="F15815" s="50"/>
      <c r="L15815" s="50"/>
      <c r="N15815" s="50"/>
      <c r="O15815" s="50"/>
      <c r="P15815" s="50"/>
    </row>
    <row r="15816" spans="1:16">
      <c r="A15816" s="50"/>
      <c r="C15816" s="50"/>
      <c r="D15816" s="50"/>
      <c r="E15816" s="56"/>
      <c r="F15816" s="50"/>
      <c r="L15816" s="50"/>
      <c r="N15816" s="50"/>
      <c r="O15816" s="50"/>
      <c r="P15816" s="50"/>
    </row>
    <row r="15817" spans="1:16">
      <c r="A15817" s="50"/>
      <c r="C15817" s="50"/>
      <c r="D15817" s="50"/>
      <c r="E15817" s="56"/>
      <c r="F15817" s="50"/>
      <c r="L15817" s="50"/>
      <c r="N15817" s="50"/>
      <c r="O15817" s="50"/>
      <c r="P15817" s="50"/>
    </row>
    <row r="15818" spans="1:16">
      <c r="A15818" s="50"/>
      <c r="C15818" s="50"/>
      <c r="D15818" s="50"/>
      <c r="E15818" s="56"/>
      <c r="F15818" s="50"/>
      <c r="L15818" s="50"/>
      <c r="N15818" s="50"/>
      <c r="O15818" s="50"/>
      <c r="P15818" s="50"/>
    </row>
    <row r="15819" spans="1:16">
      <c r="A15819" s="50"/>
      <c r="C15819" s="50"/>
      <c r="D15819" s="50"/>
      <c r="E15819" s="56"/>
      <c r="F15819" s="50"/>
      <c r="L15819" s="50"/>
      <c r="N15819" s="50"/>
      <c r="O15819" s="50"/>
      <c r="P15819" s="50"/>
    </row>
    <row r="15820" spans="1:16">
      <c r="A15820" s="50"/>
      <c r="C15820" s="50"/>
      <c r="D15820" s="50"/>
      <c r="E15820" s="56"/>
      <c r="F15820" s="50"/>
      <c r="L15820" s="50"/>
      <c r="N15820" s="50"/>
      <c r="O15820" s="50"/>
      <c r="P15820" s="50"/>
    </row>
    <row r="15821" spans="1:16">
      <c r="A15821" s="50"/>
      <c r="C15821" s="50"/>
      <c r="D15821" s="50"/>
      <c r="E15821" s="56"/>
      <c r="F15821" s="50"/>
      <c r="L15821" s="50"/>
      <c r="N15821" s="50"/>
      <c r="O15821" s="50"/>
      <c r="P15821" s="50"/>
    </row>
    <row r="15822" spans="1:16">
      <c r="A15822" s="50"/>
      <c r="C15822" s="50"/>
      <c r="D15822" s="50"/>
      <c r="E15822" s="56"/>
      <c r="F15822" s="50"/>
      <c r="L15822" s="50"/>
      <c r="N15822" s="50"/>
      <c r="O15822" s="50"/>
      <c r="P15822" s="50"/>
    </row>
    <row r="15823" spans="1:16">
      <c r="A15823" s="50"/>
      <c r="C15823" s="50"/>
      <c r="D15823" s="50"/>
      <c r="E15823" s="56"/>
      <c r="F15823" s="50"/>
      <c r="L15823" s="50"/>
      <c r="N15823" s="50"/>
      <c r="O15823" s="50"/>
      <c r="P15823" s="50"/>
    </row>
    <row r="15824" spans="1:16">
      <c r="A15824" s="50"/>
      <c r="C15824" s="50"/>
      <c r="D15824" s="50"/>
      <c r="E15824" s="56"/>
      <c r="F15824" s="50"/>
      <c r="L15824" s="50"/>
      <c r="N15824" s="50"/>
      <c r="O15824" s="50"/>
      <c r="P15824" s="50"/>
    </row>
    <row r="15825" spans="1:16">
      <c r="A15825" s="50"/>
      <c r="C15825" s="50"/>
      <c r="D15825" s="50"/>
      <c r="E15825" s="56"/>
      <c r="F15825" s="50"/>
      <c r="L15825" s="50"/>
      <c r="N15825" s="50"/>
      <c r="O15825" s="50"/>
      <c r="P15825" s="50"/>
    </row>
    <row r="15826" spans="1:16">
      <c r="A15826" s="50"/>
      <c r="C15826" s="50"/>
      <c r="D15826" s="50"/>
      <c r="E15826" s="56"/>
      <c r="F15826" s="50"/>
      <c r="L15826" s="50"/>
      <c r="N15826" s="50"/>
      <c r="O15826" s="50"/>
      <c r="P15826" s="50"/>
    </row>
    <row r="15827" spans="1:16">
      <c r="A15827" s="50"/>
      <c r="C15827" s="50"/>
      <c r="D15827" s="50"/>
      <c r="E15827" s="56"/>
      <c r="F15827" s="50"/>
      <c r="L15827" s="50"/>
      <c r="N15827" s="50"/>
      <c r="O15827" s="50"/>
      <c r="P15827" s="50"/>
    </row>
    <row r="15828" spans="1:16">
      <c r="A15828" s="50"/>
      <c r="C15828" s="50"/>
      <c r="D15828" s="50"/>
      <c r="E15828" s="56"/>
      <c r="F15828" s="50"/>
      <c r="L15828" s="50"/>
      <c r="N15828" s="50"/>
      <c r="O15828" s="50"/>
      <c r="P15828" s="50"/>
    </row>
    <row r="15829" spans="1:16">
      <c r="A15829" s="50"/>
      <c r="C15829" s="50"/>
      <c r="D15829" s="50"/>
      <c r="E15829" s="56"/>
      <c r="F15829" s="50"/>
      <c r="L15829" s="50"/>
      <c r="N15829" s="50"/>
      <c r="O15829" s="50"/>
      <c r="P15829" s="50"/>
    </row>
    <row r="15830" spans="1:16">
      <c r="A15830" s="50"/>
      <c r="C15830" s="50"/>
      <c r="D15830" s="50"/>
      <c r="E15830" s="56"/>
      <c r="F15830" s="50"/>
      <c r="L15830" s="50"/>
      <c r="N15830" s="50"/>
      <c r="O15830" s="50"/>
      <c r="P15830" s="50"/>
    </row>
    <row r="15831" spans="1:16">
      <c r="A15831" s="50"/>
      <c r="C15831" s="50"/>
      <c r="D15831" s="50"/>
      <c r="E15831" s="56"/>
      <c r="F15831" s="50"/>
      <c r="L15831" s="50"/>
      <c r="N15831" s="50"/>
      <c r="O15831" s="50"/>
      <c r="P15831" s="50"/>
    </row>
    <row r="15832" spans="1:16">
      <c r="A15832" s="50"/>
      <c r="C15832" s="50"/>
      <c r="D15832" s="50"/>
      <c r="E15832" s="56"/>
      <c r="F15832" s="50"/>
      <c r="L15832" s="50"/>
      <c r="N15832" s="50"/>
      <c r="O15832" s="50"/>
      <c r="P15832" s="50"/>
    </row>
    <row r="15833" spans="1:16">
      <c r="A15833" s="50"/>
      <c r="C15833" s="50"/>
      <c r="D15833" s="50"/>
      <c r="E15833" s="56"/>
      <c r="F15833" s="50"/>
      <c r="L15833" s="50"/>
      <c r="N15833" s="50"/>
      <c r="O15833" s="50"/>
      <c r="P15833" s="50"/>
    </row>
    <row r="15834" spans="1:16">
      <c r="A15834" s="50"/>
      <c r="C15834" s="50"/>
      <c r="D15834" s="50"/>
      <c r="E15834" s="56"/>
      <c r="F15834" s="50"/>
      <c r="L15834" s="50"/>
      <c r="N15834" s="50"/>
      <c r="O15834" s="50"/>
      <c r="P15834" s="50"/>
    </row>
    <row r="15835" spans="1:16">
      <c r="A15835" s="50"/>
      <c r="C15835" s="50"/>
      <c r="D15835" s="50"/>
      <c r="E15835" s="56"/>
      <c r="F15835" s="50"/>
      <c r="L15835" s="50"/>
      <c r="N15835" s="50"/>
      <c r="O15835" s="50"/>
      <c r="P15835" s="50"/>
    </row>
    <row r="15836" spans="1:16">
      <c r="A15836" s="50"/>
      <c r="C15836" s="50"/>
      <c r="D15836" s="50"/>
      <c r="E15836" s="56"/>
      <c r="F15836" s="50"/>
      <c r="L15836" s="50"/>
      <c r="N15836" s="50"/>
      <c r="O15836" s="50"/>
      <c r="P15836" s="50"/>
    </row>
    <row r="15837" spans="1:16">
      <c r="A15837" s="50"/>
      <c r="C15837" s="50"/>
      <c r="D15837" s="50"/>
      <c r="E15837" s="56"/>
      <c r="F15837" s="50"/>
      <c r="L15837" s="50"/>
      <c r="N15837" s="50"/>
      <c r="O15837" s="50"/>
      <c r="P15837" s="50"/>
    </row>
    <row r="15838" spans="1:16">
      <c r="A15838" s="50"/>
      <c r="C15838" s="50"/>
      <c r="D15838" s="50"/>
      <c r="E15838" s="56"/>
      <c r="F15838" s="50"/>
      <c r="L15838" s="50"/>
      <c r="N15838" s="50"/>
      <c r="O15838" s="50"/>
      <c r="P15838" s="50"/>
    </row>
    <row r="15839" spans="1:16">
      <c r="A15839" s="50"/>
      <c r="C15839" s="50"/>
      <c r="D15839" s="50"/>
      <c r="E15839" s="56"/>
      <c r="F15839" s="50"/>
      <c r="L15839" s="50"/>
      <c r="N15839" s="50"/>
      <c r="O15839" s="50"/>
      <c r="P15839" s="50"/>
    </row>
    <row r="15840" spans="1:16">
      <c r="A15840" s="50"/>
      <c r="C15840" s="50"/>
      <c r="D15840" s="50"/>
      <c r="E15840" s="56"/>
      <c r="F15840" s="50"/>
      <c r="L15840" s="50"/>
      <c r="N15840" s="50"/>
      <c r="O15840" s="50"/>
      <c r="P15840" s="50"/>
    </row>
    <row r="15841" spans="1:16">
      <c r="A15841" s="50"/>
      <c r="C15841" s="50"/>
      <c r="D15841" s="50"/>
      <c r="E15841" s="56"/>
      <c r="F15841" s="50"/>
      <c r="L15841" s="50"/>
      <c r="N15841" s="50"/>
      <c r="O15841" s="50"/>
      <c r="P15841" s="50"/>
    </row>
    <row r="15842" spans="1:16">
      <c r="A15842" s="50"/>
      <c r="C15842" s="50"/>
      <c r="D15842" s="50"/>
      <c r="E15842" s="56"/>
      <c r="F15842" s="50"/>
      <c r="L15842" s="50"/>
      <c r="N15842" s="50"/>
      <c r="O15842" s="50"/>
      <c r="P15842" s="50"/>
    </row>
    <row r="15843" spans="1:16">
      <c r="A15843" s="50"/>
      <c r="C15843" s="50"/>
      <c r="D15843" s="50"/>
      <c r="E15843" s="56"/>
      <c r="F15843" s="50"/>
      <c r="L15843" s="50"/>
      <c r="N15843" s="50"/>
      <c r="O15843" s="50"/>
      <c r="P15843" s="50"/>
    </row>
    <row r="15844" spans="1:16">
      <c r="A15844" s="50"/>
      <c r="C15844" s="50"/>
      <c r="D15844" s="50"/>
      <c r="E15844" s="56"/>
      <c r="F15844" s="50"/>
      <c r="L15844" s="50"/>
      <c r="N15844" s="50"/>
      <c r="O15844" s="50"/>
      <c r="P15844" s="50"/>
    </row>
    <row r="15845" spans="1:16">
      <c r="A15845" s="50"/>
      <c r="C15845" s="50"/>
      <c r="D15845" s="50"/>
      <c r="E15845" s="56"/>
      <c r="F15845" s="50"/>
      <c r="L15845" s="50"/>
      <c r="N15845" s="50"/>
      <c r="O15845" s="50"/>
      <c r="P15845" s="50"/>
    </row>
    <row r="15846" spans="1:16">
      <c r="A15846" s="50"/>
      <c r="C15846" s="50"/>
      <c r="D15846" s="50"/>
      <c r="E15846" s="56"/>
      <c r="F15846" s="50"/>
      <c r="L15846" s="50"/>
      <c r="N15846" s="50"/>
      <c r="O15846" s="50"/>
      <c r="P15846" s="50"/>
    </row>
    <row r="15847" spans="1:16">
      <c r="A15847" s="50"/>
      <c r="C15847" s="50"/>
      <c r="D15847" s="50"/>
      <c r="E15847" s="56"/>
      <c r="F15847" s="50"/>
      <c r="L15847" s="50"/>
      <c r="N15847" s="50"/>
      <c r="O15847" s="50"/>
      <c r="P15847" s="50"/>
    </row>
    <row r="15848" spans="1:16">
      <c r="A15848" s="50"/>
      <c r="C15848" s="50"/>
      <c r="D15848" s="50"/>
      <c r="E15848" s="56"/>
      <c r="F15848" s="50"/>
      <c r="L15848" s="50"/>
      <c r="N15848" s="50"/>
      <c r="O15848" s="50"/>
      <c r="P15848" s="50"/>
    </row>
    <row r="15849" spans="1:16">
      <c r="A15849" s="50"/>
      <c r="C15849" s="50"/>
      <c r="D15849" s="50"/>
      <c r="E15849" s="56"/>
      <c r="F15849" s="50"/>
      <c r="L15849" s="50"/>
      <c r="N15849" s="50"/>
      <c r="O15849" s="50"/>
      <c r="P15849" s="50"/>
    </row>
    <row r="15850" spans="1:16">
      <c r="A15850" s="50"/>
      <c r="C15850" s="50"/>
      <c r="D15850" s="50"/>
      <c r="E15850" s="56"/>
      <c r="F15850" s="50"/>
      <c r="L15850" s="50"/>
      <c r="N15850" s="50"/>
      <c r="O15850" s="50"/>
      <c r="P15850" s="50"/>
    </row>
    <row r="15851" spans="1:16">
      <c r="A15851" s="50"/>
      <c r="C15851" s="50"/>
      <c r="D15851" s="50"/>
      <c r="E15851" s="56"/>
      <c r="F15851" s="50"/>
      <c r="L15851" s="50"/>
      <c r="N15851" s="50"/>
      <c r="O15851" s="50"/>
      <c r="P15851" s="50"/>
    </row>
    <row r="15852" spans="1:16">
      <c r="A15852" s="50"/>
      <c r="C15852" s="50"/>
      <c r="D15852" s="50"/>
      <c r="E15852" s="56"/>
      <c r="F15852" s="50"/>
      <c r="L15852" s="50"/>
      <c r="N15852" s="50"/>
      <c r="O15852" s="50"/>
      <c r="P15852" s="50"/>
    </row>
    <row r="15853" spans="1:16">
      <c r="A15853" s="50"/>
      <c r="C15853" s="50"/>
      <c r="D15853" s="50"/>
      <c r="E15853" s="56"/>
      <c r="F15853" s="50"/>
      <c r="L15853" s="50"/>
      <c r="N15853" s="50"/>
      <c r="O15853" s="50"/>
      <c r="P15853" s="50"/>
    </row>
    <row r="15854" spans="1:16">
      <c r="A15854" s="50"/>
      <c r="C15854" s="50"/>
      <c r="D15854" s="50"/>
      <c r="E15854" s="56"/>
      <c r="F15854" s="50"/>
      <c r="L15854" s="50"/>
      <c r="N15854" s="50"/>
      <c r="O15854" s="50"/>
      <c r="P15854" s="50"/>
    </row>
    <row r="15855" spans="1:16">
      <c r="A15855" s="50"/>
      <c r="C15855" s="50"/>
      <c r="D15855" s="50"/>
      <c r="E15855" s="56"/>
      <c r="F15855" s="50"/>
      <c r="L15855" s="50"/>
      <c r="N15855" s="50"/>
      <c r="O15855" s="50"/>
      <c r="P15855" s="50"/>
    </row>
    <row r="15856" spans="1:16">
      <c r="A15856" s="50"/>
      <c r="C15856" s="50"/>
      <c r="D15856" s="50"/>
      <c r="E15856" s="56"/>
      <c r="F15856" s="50"/>
      <c r="L15856" s="50"/>
      <c r="N15856" s="50"/>
      <c r="O15856" s="50"/>
      <c r="P15856" s="50"/>
    </row>
    <row r="15857" spans="1:16">
      <c r="A15857" s="50"/>
      <c r="C15857" s="50"/>
      <c r="D15857" s="50"/>
      <c r="E15857" s="56"/>
      <c r="F15857" s="50"/>
      <c r="L15857" s="50"/>
      <c r="N15857" s="50"/>
      <c r="O15857" s="50"/>
      <c r="P15857" s="50"/>
    </row>
    <row r="15858" spans="1:16">
      <c r="A15858" s="50"/>
      <c r="C15858" s="50"/>
      <c r="D15858" s="50"/>
      <c r="E15858" s="56"/>
      <c r="F15858" s="50"/>
      <c r="L15858" s="50"/>
      <c r="N15858" s="50"/>
      <c r="O15858" s="50"/>
      <c r="P15858" s="50"/>
    </row>
    <row r="15859" spans="1:16">
      <c r="A15859" s="50"/>
      <c r="C15859" s="50"/>
      <c r="D15859" s="50"/>
      <c r="E15859" s="56"/>
      <c r="F15859" s="50"/>
      <c r="L15859" s="50"/>
      <c r="N15859" s="50"/>
      <c r="O15859" s="50"/>
      <c r="P15859" s="50"/>
    </row>
    <row r="15860" spans="1:16">
      <c r="A15860" s="50"/>
      <c r="C15860" s="50"/>
      <c r="D15860" s="50"/>
      <c r="E15860" s="56"/>
      <c r="F15860" s="50"/>
      <c r="L15860" s="50"/>
      <c r="N15860" s="50"/>
      <c r="O15860" s="50"/>
      <c r="P15860" s="50"/>
    </row>
    <row r="15861" spans="1:16">
      <c r="A15861" s="50"/>
      <c r="C15861" s="50"/>
      <c r="D15861" s="50"/>
      <c r="E15861" s="56"/>
      <c r="F15861" s="50"/>
      <c r="L15861" s="50"/>
      <c r="N15861" s="50"/>
      <c r="O15861" s="50"/>
      <c r="P15861" s="50"/>
    </row>
    <row r="15862" spans="1:16">
      <c r="A15862" s="50"/>
      <c r="C15862" s="50"/>
      <c r="D15862" s="50"/>
      <c r="E15862" s="56"/>
      <c r="F15862" s="50"/>
      <c r="L15862" s="50"/>
      <c r="N15862" s="50"/>
      <c r="O15862" s="50"/>
      <c r="P15862" s="50"/>
    </row>
    <row r="15863" spans="1:16">
      <c r="A15863" s="50"/>
      <c r="C15863" s="50"/>
      <c r="D15863" s="50"/>
      <c r="E15863" s="56"/>
      <c r="F15863" s="50"/>
      <c r="L15863" s="50"/>
      <c r="N15863" s="50"/>
      <c r="O15863" s="50"/>
      <c r="P15863" s="50"/>
    </row>
    <row r="15864" spans="1:16">
      <c r="A15864" s="50"/>
      <c r="C15864" s="50"/>
      <c r="D15864" s="50"/>
      <c r="E15864" s="56"/>
      <c r="F15864" s="50"/>
      <c r="L15864" s="50"/>
      <c r="N15864" s="50"/>
      <c r="O15864" s="50"/>
      <c r="P15864" s="50"/>
    </row>
    <row r="15865" spans="1:16">
      <c r="A15865" s="50"/>
      <c r="C15865" s="50"/>
      <c r="D15865" s="50"/>
      <c r="E15865" s="56"/>
      <c r="F15865" s="50"/>
      <c r="L15865" s="50"/>
      <c r="N15865" s="50"/>
      <c r="O15865" s="50"/>
      <c r="P15865" s="50"/>
    </row>
    <row r="15866" spans="1:16">
      <c r="A15866" s="50"/>
      <c r="C15866" s="50"/>
      <c r="D15866" s="50"/>
      <c r="E15866" s="56"/>
      <c r="F15866" s="50"/>
      <c r="L15866" s="50"/>
      <c r="N15866" s="50"/>
      <c r="O15866" s="50"/>
      <c r="P15866" s="50"/>
    </row>
    <row r="15867" spans="1:16">
      <c r="A15867" s="50"/>
      <c r="C15867" s="50"/>
      <c r="D15867" s="50"/>
      <c r="E15867" s="56"/>
      <c r="F15867" s="50"/>
      <c r="L15867" s="50"/>
      <c r="N15867" s="50"/>
      <c r="O15867" s="50"/>
      <c r="P15867" s="50"/>
    </row>
    <row r="15868" spans="1:16">
      <c r="A15868" s="50"/>
      <c r="C15868" s="50"/>
      <c r="D15868" s="50"/>
      <c r="E15868" s="56"/>
      <c r="F15868" s="50"/>
      <c r="L15868" s="50"/>
      <c r="N15868" s="50"/>
      <c r="O15868" s="50"/>
      <c r="P15868" s="50"/>
    </row>
    <row r="15869" spans="1:16">
      <c r="A15869" s="50"/>
      <c r="C15869" s="50"/>
      <c r="D15869" s="50"/>
      <c r="E15869" s="56"/>
      <c r="F15869" s="50"/>
      <c r="L15869" s="50"/>
      <c r="N15869" s="50"/>
      <c r="O15869" s="50"/>
      <c r="P15869" s="50"/>
    </row>
    <row r="15870" spans="1:16">
      <c r="A15870" s="50"/>
      <c r="C15870" s="50"/>
      <c r="D15870" s="50"/>
      <c r="E15870" s="56"/>
      <c r="F15870" s="50"/>
      <c r="L15870" s="50"/>
      <c r="N15870" s="50"/>
      <c r="O15870" s="50"/>
      <c r="P15870" s="50"/>
    </row>
    <row r="15871" spans="1:16">
      <c r="A15871" s="50"/>
      <c r="C15871" s="50"/>
      <c r="D15871" s="50"/>
      <c r="E15871" s="56"/>
      <c r="F15871" s="50"/>
      <c r="L15871" s="50"/>
      <c r="N15871" s="50"/>
      <c r="O15871" s="50"/>
      <c r="P15871" s="50"/>
    </row>
    <row r="15872" spans="1:16">
      <c r="A15872" s="50"/>
      <c r="C15872" s="50"/>
      <c r="D15872" s="50"/>
      <c r="E15872" s="56"/>
      <c r="F15872" s="50"/>
      <c r="L15872" s="50"/>
      <c r="N15872" s="50"/>
      <c r="O15872" s="50"/>
      <c r="P15872" s="50"/>
    </row>
    <row r="15873" spans="1:16">
      <c r="A15873" s="50"/>
      <c r="C15873" s="50"/>
      <c r="D15873" s="50"/>
      <c r="E15873" s="56"/>
      <c r="F15873" s="50"/>
      <c r="L15873" s="50"/>
      <c r="N15873" s="50"/>
      <c r="O15873" s="50"/>
      <c r="P15873" s="50"/>
    </row>
    <row r="15874" spans="1:16">
      <c r="A15874" s="50"/>
      <c r="C15874" s="50"/>
      <c r="D15874" s="50"/>
      <c r="E15874" s="56"/>
      <c r="F15874" s="50"/>
      <c r="L15874" s="50"/>
      <c r="N15874" s="50"/>
      <c r="O15874" s="50"/>
      <c r="P15874" s="50"/>
    </row>
    <row r="15875" spans="1:16">
      <c r="A15875" s="50"/>
      <c r="C15875" s="50"/>
      <c r="D15875" s="50"/>
      <c r="E15875" s="56"/>
      <c r="F15875" s="50"/>
      <c r="L15875" s="50"/>
      <c r="N15875" s="50"/>
      <c r="O15875" s="50"/>
      <c r="P15875" s="50"/>
    </row>
    <row r="15876" spans="1:16">
      <c r="A15876" s="50"/>
      <c r="C15876" s="50"/>
      <c r="D15876" s="50"/>
      <c r="E15876" s="56"/>
      <c r="F15876" s="50"/>
      <c r="L15876" s="50"/>
      <c r="N15876" s="50"/>
      <c r="O15876" s="50"/>
      <c r="P15876" s="50"/>
    </row>
    <row r="15877" spans="1:16">
      <c r="A15877" s="50"/>
      <c r="C15877" s="50"/>
      <c r="D15877" s="50"/>
      <c r="E15877" s="56"/>
      <c r="F15877" s="50"/>
      <c r="L15877" s="50"/>
      <c r="N15877" s="50"/>
      <c r="O15877" s="50"/>
      <c r="P15877" s="50"/>
    </row>
    <row r="15878" spans="1:16">
      <c r="A15878" s="50"/>
      <c r="C15878" s="50"/>
      <c r="D15878" s="50"/>
      <c r="E15878" s="56"/>
      <c r="F15878" s="50"/>
      <c r="L15878" s="50"/>
      <c r="N15878" s="50"/>
      <c r="O15878" s="50"/>
      <c r="P15878" s="50"/>
    </row>
    <row r="15879" spans="1:16">
      <c r="A15879" s="50"/>
      <c r="C15879" s="50"/>
      <c r="D15879" s="50"/>
      <c r="E15879" s="56"/>
      <c r="F15879" s="50"/>
      <c r="L15879" s="50"/>
      <c r="N15879" s="50"/>
      <c r="O15879" s="50"/>
      <c r="P15879" s="50"/>
    </row>
    <row r="15880" spans="1:16">
      <c r="A15880" s="50"/>
      <c r="C15880" s="50"/>
      <c r="D15880" s="50"/>
      <c r="E15880" s="56"/>
      <c r="F15880" s="50"/>
      <c r="L15880" s="50"/>
      <c r="N15880" s="50"/>
      <c r="O15880" s="50"/>
      <c r="P15880" s="50"/>
    </row>
    <row r="15881" spans="1:16">
      <c r="A15881" s="50"/>
      <c r="C15881" s="50"/>
      <c r="D15881" s="50"/>
      <c r="E15881" s="56"/>
      <c r="F15881" s="50"/>
      <c r="L15881" s="50"/>
      <c r="N15881" s="50"/>
      <c r="O15881" s="50"/>
      <c r="P15881" s="50"/>
    </row>
    <row r="15882" spans="1:16">
      <c r="A15882" s="50"/>
      <c r="C15882" s="50"/>
      <c r="D15882" s="50"/>
      <c r="E15882" s="56"/>
      <c r="F15882" s="50"/>
      <c r="L15882" s="50"/>
      <c r="N15882" s="50"/>
      <c r="O15882" s="50"/>
      <c r="P15882" s="50"/>
    </row>
    <row r="15883" spans="1:16">
      <c r="A15883" s="50"/>
      <c r="C15883" s="50"/>
      <c r="D15883" s="50"/>
      <c r="E15883" s="56"/>
      <c r="F15883" s="50"/>
      <c r="L15883" s="50"/>
      <c r="N15883" s="50"/>
      <c r="O15883" s="50"/>
      <c r="P15883" s="50"/>
    </row>
    <row r="15884" spans="1:16">
      <c r="A15884" s="50"/>
      <c r="C15884" s="50"/>
      <c r="D15884" s="50"/>
      <c r="E15884" s="56"/>
      <c r="F15884" s="50"/>
      <c r="L15884" s="50"/>
      <c r="N15884" s="50"/>
      <c r="O15884" s="50"/>
      <c r="P15884" s="50"/>
    </row>
    <row r="15885" spans="1:16">
      <c r="A15885" s="50"/>
      <c r="C15885" s="50"/>
      <c r="D15885" s="50"/>
      <c r="E15885" s="56"/>
      <c r="F15885" s="50"/>
      <c r="L15885" s="50"/>
      <c r="N15885" s="50"/>
      <c r="O15885" s="50"/>
      <c r="P15885" s="50"/>
    </row>
    <row r="15886" spans="1:16">
      <c r="A15886" s="50"/>
      <c r="C15886" s="50"/>
      <c r="D15886" s="50"/>
      <c r="E15886" s="56"/>
      <c r="F15886" s="50"/>
      <c r="L15886" s="50"/>
      <c r="N15886" s="50"/>
      <c r="O15886" s="50"/>
      <c r="P15886" s="50"/>
    </row>
    <row r="15887" spans="1:16">
      <c r="A15887" s="50"/>
      <c r="C15887" s="50"/>
      <c r="D15887" s="50"/>
      <c r="E15887" s="56"/>
      <c r="F15887" s="50"/>
      <c r="L15887" s="50"/>
      <c r="N15887" s="50"/>
      <c r="O15887" s="50"/>
      <c r="P15887" s="50"/>
    </row>
    <row r="15888" spans="1:16">
      <c r="A15888" s="50"/>
      <c r="C15888" s="50"/>
      <c r="D15888" s="50"/>
      <c r="E15888" s="56"/>
      <c r="F15888" s="50"/>
      <c r="L15888" s="50"/>
      <c r="N15888" s="50"/>
      <c r="O15888" s="50"/>
      <c r="P15888" s="50"/>
    </row>
    <row r="15889" spans="1:16">
      <c r="A15889" s="50"/>
      <c r="C15889" s="50"/>
      <c r="D15889" s="50"/>
      <c r="E15889" s="56"/>
      <c r="F15889" s="50"/>
      <c r="L15889" s="50"/>
      <c r="N15889" s="50"/>
      <c r="O15889" s="50"/>
      <c r="P15889" s="50"/>
    </row>
    <row r="15890" spans="1:16">
      <c r="A15890" s="50"/>
      <c r="C15890" s="50"/>
      <c r="D15890" s="50"/>
      <c r="E15890" s="56"/>
      <c r="F15890" s="50"/>
      <c r="L15890" s="50"/>
      <c r="N15890" s="50"/>
      <c r="O15890" s="50"/>
      <c r="P15890" s="50"/>
    </row>
    <row r="15891" spans="1:16">
      <c r="A15891" s="50"/>
      <c r="C15891" s="50"/>
      <c r="D15891" s="50"/>
      <c r="E15891" s="56"/>
      <c r="F15891" s="50"/>
      <c r="L15891" s="50"/>
      <c r="N15891" s="50"/>
      <c r="O15891" s="50"/>
      <c r="P15891" s="50"/>
    </row>
    <row r="15892" spans="1:16">
      <c r="A15892" s="50"/>
      <c r="C15892" s="50"/>
      <c r="D15892" s="50"/>
      <c r="E15892" s="56"/>
      <c r="F15892" s="50"/>
      <c r="L15892" s="50"/>
      <c r="N15892" s="50"/>
      <c r="O15892" s="50"/>
      <c r="P15892" s="50"/>
    </row>
    <row r="15893" spans="1:16">
      <c r="A15893" s="50"/>
      <c r="C15893" s="50"/>
      <c r="D15893" s="50"/>
      <c r="E15893" s="56"/>
      <c r="F15893" s="50"/>
      <c r="L15893" s="50"/>
      <c r="N15893" s="50"/>
      <c r="O15893" s="50"/>
      <c r="P15893" s="50"/>
    </row>
    <row r="15894" spans="1:16">
      <c r="A15894" s="50"/>
      <c r="C15894" s="50"/>
      <c r="D15894" s="50"/>
      <c r="E15894" s="56"/>
      <c r="F15894" s="50"/>
      <c r="L15894" s="50"/>
      <c r="N15894" s="50"/>
      <c r="O15894" s="50"/>
      <c r="P15894" s="50"/>
    </row>
    <row r="15895" spans="1:16">
      <c r="A15895" s="50"/>
      <c r="C15895" s="50"/>
      <c r="D15895" s="50"/>
      <c r="E15895" s="56"/>
      <c r="F15895" s="50"/>
      <c r="L15895" s="50"/>
      <c r="N15895" s="50"/>
      <c r="O15895" s="50"/>
      <c r="P15895" s="50"/>
    </row>
    <row r="15896" spans="1:16">
      <c r="A15896" s="50"/>
      <c r="C15896" s="50"/>
      <c r="D15896" s="50"/>
      <c r="E15896" s="56"/>
      <c r="F15896" s="50"/>
      <c r="L15896" s="50"/>
      <c r="N15896" s="50"/>
      <c r="O15896" s="50"/>
      <c r="P15896" s="50"/>
    </row>
    <row r="15897" spans="1:16">
      <c r="A15897" s="50"/>
      <c r="C15897" s="50"/>
      <c r="D15897" s="50"/>
      <c r="E15897" s="56"/>
      <c r="F15897" s="50"/>
      <c r="L15897" s="50"/>
      <c r="N15897" s="50"/>
      <c r="O15897" s="50"/>
      <c r="P15897" s="50"/>
    </row>
    <row r="15898" spans="1:16">
      <c r="A15898" s="50"/>
      <c r="C15898" s="50"/>
      <c r="D15898" s="50"/>
      <c r="E15898" s="56"/>
      <c r="F15898" s="50"/>
      <c r="L15898" s="50"/>
      <c r="N15898" s="50"/>
      <c r="O15898" s="50"/>
      <c r="P15898" s="50"/>
    </row>
    <row r="15899" spans="1:16">
      <c r="A15899" s="50"/>
      <c r="C15899" s="50"/>
      <c r="D15899" s="50"/>
      <c r="E15899" s="56"/>
      <c r="F15899" s="50"/>
      <c r="L15899" s="50"/>
      <c r="N15899" s="50"/>
      <c r="O15899" s="50"/>
      <c r="P15899" s="50"/>
    </row>
    <row r="15900" spans="1:16">
      <c r="A15900" s="50"/>
      <c r="C15900" s="50"/>
      <c r="D15900" s="50"/>
      <c r="E15900" s="56"/>
      <c r="F15900" s="50"/>
      <c r="L15900" s="50"/>
      <c r="N15900" s="50"/>
      <c r="O15900" s="50"/>
      <c r="P15900" s="50"/>
    </row>
    <row r="15901" spans="1:16">
      <c r="A15901" s="50"/>
      <c r="C15901" s="50"/>
      <c r="D15901" s="50"/>
      <c r="E15901" s="56"/>
      <c r="F15901" s="50"/>
      <c r="L15901" s="50"/>
      <c r="N15901" s="50"/>
      <c r="O15901" s="50"/>
      <c r="P15901" s="50"/>
    </row>
    <row r="15902" spans="1:16">
      <c r="A15902" s="50"/>
      <c r="C15902" s="50"/>
      <c r="D15902" s="50"/>
      <c r="E15902" s="56"/>
      <c r="F15902" s="50"/>
      <c r="L15902" s="50"/>
      <c r="N15902" s="50"/>
      <c r="O15902" s="50"/>
      <c r="P15902" s="50"/>
    </row>
    <row r="15903" spans="1:16">
      <c r="A15903" s="50"/>
      <c r="C15903" s="50"/>
      <c r="D15903" s="50"/>
      <c r="E15903" s="56"/>
      <c r="F15903" s="50"/>
      <c r="L15903" s="50"/>
      <c r="N15903" s="50"/>
      <c r="O15903" s="50"/>
      <c r="P15903" s="50"/>
    </row>
    <row r="15904" spans="1:16">
      <c r="A15904" s="50"/>
      <c r="C15904" s="50"/>
      <c r="D15904" s="50"/>
      <c r="E15904" s="56"/>
      <c r="F15904" s="50"/>
      <c r="L15904" s="50"/>
      <c r="N15904" s="50"/>
      <c r="O15904" s="50"/>
      <c r="P15904" s="50"/>
    </row>
    <row r="15905" spans="1:16">
      <c r="A15905" s="50"/>
      <c r="C15905" s="50"/>
      <c r="D15905" s="50"/>
      <c r="E15905" s="56"/>
      <c r="F15905" s="50"/>
      <c r="L15905" s="50"/>
      <c r="N15905" s="50"/>
      <c r="O15905" s="50"/>
      <c r="P15905" s="50"/>
    </row>
    <row r="15906" spans="1:16">
      <c r="A15906" s="50"/>
      <c r="C15906" s="50"/>
      <c r="D15906" s="50"/>
      <c r="E15906" s="56"/>
      <c r="F15906" s="50"/>
      <c r="L15906" s="50"/>
      <c r="N15906" s="50"/>
      <c r="O15906" s="50"/>
      <c r="P15906" s="50"/>
    </row>
    <row r="15907" spans="1:16">
      <c r="A15907" s="50"/>
      <c r="C15907" s="50"/>
      <c r="D15907" s="50"/>
      <c r="E15907" s="56"/>
      <c r="F15907" s="50"/>
      <c r="L15907" s="50"/>
      <c r="N15907" s="50"/>
      <c r="O15907" s="50"/>
      <c r="P15907" s="50"/>
    </row>
    <row r="15908" spans="1:16">
      <c r="A15908" s="50"/>
      <c r="C15908" s="50"/>
      <c r="D15908" s="50"/>
      <c r="E15908" s="56"/>
      <c r="F15908" s="50"/>
      <c r="L15908" s="50"/>
      <c r="N15908" s="50"/>
      <c r="O15908" s="50"/>
      <c r="P15908" s="50"/>
    </row>
    <row r="15909" spans="1:16">
      <c r="A15909" s="50"/>
      <c r="C15909" s="50"/>
      <c r="D15909" s="50"/>
      <c r="E15909" s="56"/>
      <c r="F15909" s="50"/>
      <c r="L15909" s="50"/>
      <c r="N15909" s="50"/>
      <c r="O15909" s="50"/>
      <c r="P15909" s="50"/>
    </row>
    <row r="15910" spans="1:16">
      <c r="A15910" s="50"/>
      <c r="C15910" s="50"/>
      <c r="D15910" s="50"/>
      <c r="E15910" s="56"/>
      <c r="F15910" s="50"/>
      <c r="L15910" s="50"/>
      <c r="N15910" s="50"/>
      <c r="O15910" s="50"/>
      <c r="P15910" s="50"/>
    </row>
    <row r="15911" spans="1:16">
      <c r="A15911" s="50"/>
      <c r="C15911" s="50"/>
      <c r="D15911" s="50"/>
      <c r="E15911" s="56"/>
      <c r="F15911" s="50"/>
      <c r="L15911" s="50"/>
      <c r="N15911" s="50"/>
      <c r="O15911" s="50"/>
      <c r="P15911" s="50"/>
    </row>
    <row r="15912" spans="1:16">
      <c r="A15912" s="50"/>
      <c r="C15912" s="50"/>
      <c r="D15912" s="50"/>
      <c r="E15912" s="56"/>
      <c r="F15912" s="50"/>
      <c r="L15912" s="50"/>
      <c r="N15912" s="50"/>
      <c r="O15912" s="50"/>
      <c r="P15912" s="50"/>
    </row>
    <row r="15913" spans="1:16">
      <c r="A15913" s="50"/>
      <c r="C15913" s="50"/>
      <c r="D15913" s="50"/>
      <c r="E15913" s="56"/>
      <c r="F15913" s="50"/>
      <c r="L15913" s="50"/>
      <c r="N15913" s="50"/>
      <c r="O15913" s="50"/>
      <c r="P15913" s="50"/>
    </row>
    <row r="15914" spans="1:16">
      <c r="A15914" s="50"/>
      <c r="C15914" s="50"/>
      <c r="D15914" s="50"/>
      <c r="E15914" s="56"/>
      <c r="F15914" s="50"/>
      <c r="L15914" s="50"/>
      <c r="N15914" s="50"/>
      <c r="O15914" s="50"/>
      <c r="P15914" s="50"/>
    </row>
    <row r="15915" spans="1:16">
      <c r="A15915" s="50"/>
      <c r="C15915" s="50"/>
      <c r="D15915" s="50"/>
      <c r="E15915" s="56"/>
      <c r="F15915" s="50"/>
      <c r="L15915" s="50"/>
      <c r="N15915" s="50"/>
      <c r="O15915" s="50"/>
      <c r="P15915" s="50"/>
    </row>
    <row r="15916" spans="1:16">
      <c r="A15916" s="50"/>
      <c r="C15916" s="50"/>
      <c r="D15916" s="50"/>
      <c r="E15916" s="56"/>
      <c r="F15916" s="50"/>
      <c r="L15916" s="50"/>
      <c r="N15916" s="50"/>
      <c r="O15916" s="50"/>
      <c r="P15916" s="50"/>
    </row>
    <row r="15917" spans="1:16">
      <c r="A15917" s="50"/>
      <c r="C15917" s="50"/>
      <c r="D15917" s="50"/>
      <c r="E15917" s="56"/>
      <c r="F15917" s="50"/>
      <c r="L15917" s="50"/>
      <c r="N15917" s="50"/>
      <c r="O15917" s="50"/>
      <c r="P15917" s="50"/>
    </row>
    <row r="15918" spans="1:16">
      <c r="A15918" s="50"/>
      <c r="C15918" s="50"/>
      <c r="D15918" s="50"/>
      <c r="E15918" s="56"/>
      <c r="F15918" s="50"/>
      <c r="L15918" s="50"/>
      <c r="N15918" s="50"/>
      <c r="O15918" s="50"/>
      <c r="P15918" s="50"/>
    </row>
    <row r="15919" spans="1:16">
      <c r="A15919" s="50"/>
      <c r="C15919" s="50"/>
      <c r="D15919" s="50"/>
      <c r="E15919" s="56"/>
      <c r="F15919" s="50"/>
      <c r="L15919" s="50"/>
      <c r="N15919" s="50"/>
      <c r="O15919" s="50"/>
      <c r="P15919" s="50"/>
    </row>
    <row r="15920" spans="1:16">
      <c r="A15920" s="50"/>
      <c r="C15920" s="50"/>
      <c r="D15920" s="50"/>
      <c r="E15920" s="56"/>
      <c r="F15920" s="50"/>
      <c r="L15920" s="50"/>
      <c r="N15920" s="50"/>
      <c r="O15920" s="50"/>
      <c r="P15920" s="50"/>
    </row>
    <row r="15921" spans="1:16">
      <c r="A15921" s="50"/>
      <c r="C15921" s="50"/>
      <c r="D15921" s="50"/>
      <c r="E15921" s="56"/>
      <c r="F15921" s="50"/>
      <c r="L15921" s="50"/>
      <c r="N15921" s="50"/>
      <c r="O15921" s="50"/>
      <c r="P15921" s="50"/>
    </row>
    <row r="15922" spans="1:16">
      <c r="A15922" s="50"/>
      <c r="C15922" s="50"/>
      <c r="D15922" s="50"/>
      <c r="E15922" s="56"/>
      <c r="F15922" s="50"/>
      <c r="L15922" s="50"/>
      <c r="N15922" s="50"/>
      <c r="O15922" s="50"/>
      <c r="P15922" s="50"/>
    </row>
    <row r="15923" spans="1:16">
      <c r="A15923" s="50"/>
      <c r="C15923" s="50"/>
      <c r="D15923" s="50"/>
      <c r="E15923" s="56"/>
      <c r="F15923" s="50"/>
      <c r="L15923" s="50"/>
      <c r="N15923" s="50"/>
      <c r="O15923" s="50"/>
      <c r="P15923" s="50"/>
    </row>
    <row r="15924" spans="1:16">
      <c r="A15924" s="50"/>
      <c r="C15924" s="50"/>
      <c r="D15924" s="50"/>
      <c r="E15924" s="56"/>
      <c r="F15924" s="50"/>
      <c r="L15924" s="50"/>
      <c r="N15924" s="50"/>
      <c r="O15924" s="50"/>
      <c r="P15924" s="50"/>
    </row>
    <row r="15925" spans="1:16">
      <c r="A15925" s="50"/>
      <c r="C15925" s="50"/>
      <c r="D15925" s="50"/>
      <c r="E15925" s="56"/>
      <c r="F15925" s="50"/>
      <c r="L15925" s="50"/>
      <c r="N15925" s="50"/>
      <c r="O15925" s="50"/>
      <c r="P15925" s="50"/>
    </row>
    <row r="15926" spans="1:16">
      <c r="A15926" s="50"/>
      <c r="C15926" s="50"/>
      <c r="D15926" s="50"/>
      <c r="E15926" s="56"/>
      <c r="F15926" s="50"/>
      <c r="L15926" s="50"/>
      <c r="N15926" s="50"/>
      <c r="O15926" s="50"/>
      <c r="P15926" s="50"/>
    </row>
    <row r="15927" spans="1:16">
      <c r="A15927" s="50"/>
      <c r="C15927" s="50"/>
      <c r="D15927" s="50"/>
      <c r="E15927" s="56"/>
      <c r="F15927" s="50"/>
      <c r="L15927" s="50"/>
      <c r="N15927" s="50"/>
      <c r="O15927" s="50"/>
      <c r="P15927" s="50"/>
    </row>
    <row r="15928" spans="1:16">
      <c r="A15928" s="50"/>
      <c r="C15928" s="50"/>
      <c r="D15928" s="50"/>
      <c r="E15928" s="56"/>
      <c r="F15928" s="50"/>
      <c r="L15928" s="50"/>
      <c r="N15928" s="50"/>
      <c r="O15928" s="50"/>
      <c r="P15928" s="50"/>
    </row>
    <row r="15929" spans="1:16">
      <c r="A15929" s="50"/>
      <c r="C15929" s="50"/>
      <c r="D15929" s="50"/>
      <c r="E15929" s="56"/>
      <c r="F15929" s="50"/>
      <c r="L15929" s="50"/>
      <c r="N15929" s="50"/>
      <c r="O15929" s="50"/>
      <c r="P15929" s="50"/>
    </row>
    <row r="15930" spans="1:16">
      <c r="A15930" s="50"/>
      <c r="C15930" s="50"/>
      <c r="D15930" s="50"/>
      <c r="E15930" s="56"/>
      <c r="F15930" s="50"/>
      <c r="L15930" s="50"/>
      <c r="N15930" s="50"/>
      <c r="O15930" s="50"/>
      <c r="P15930" s="50"/>
    </row>
    <row r="15931" spans="1:16">
      <c r="A15931" s="50"/>
      <c r="C15931" s="50"/>
      <c r="D15931" s="50"/>
      <c r="E15931" s="56"/>
      <c r="F15931" s="50"/>
      <c r="L15931" s="50"/>
      <c r="N15931" s="50"/>
      <c r="O15931" s="50"/>
      <c r="P15931" s="50"/>
    </row>
    <row r="15932" spans="1:16">
      <c r="A15932" s="50"/>
      <c r="C15932" s="50"/>
      <c r="D15932" s="50"/>
      <c r="E15932" s="56"/>
      <c r="F15932" s="50"/>
      <c r="L15932" s="50"/>
      <c r="N15932" s="50"/>
      <c r="O15932" s="50"/>
      <c r="P15932" s="50"/>
    </row>
    <row r="15933" spans="1:16">
      <c r="A15933" s="50"/>
      <c r="C15933" s="50"/>
      <c r="D15933" s="50"/>
      <c r="E15933" s="56"/>
      <c r="F15933" s="50"/>
      <c r="L15933" s="50"/>
      <c r="N15933" s="50"/>
      <c r="O15933" s="50"/>
      <c r="P15933" s="50"/>
    </row>
    <row r="15934" spans="1:16">
      <c r="A15934" s="50"/>
      <c r="C15934" s="50"/>
      <c r="D15934" s="50"/>
      <c r="E15934" s="56"/>
      <c r="F15934" s="50"/>
      <c r="L15934" s="50"/>
      <c r="N15934" s="50"/>
      <c r="O15934" s="50"/>
      <c r="P15934" s="50"/>
    </row>
    <row r="15935" spans="1:16">
      <c r="A15935" s="50"/>
      <c r="C15935" s="50"/>
      <c r="D15935" s="50"/>
      <c r="E15935" s="56"/>
      <c r="F15935" s="50"/>
      <c r="L15935" s="50"/>
      <c r="N15935" s="50"/>
      <c r="O15935" s="50"/>
      <c r="P15935" s="50"/>
    </row>
    <row r="15936" spans="1:16">
      <c r="A15936" s="50"/>
      <c r="C15936" s="50"/>
      <c r="D15936" s="50"/>
      <c r="E15936" s="56"/>
      <c r="F15936" s="50"/>
      <c r="L15936" s="50"/>
      <c r="N15936" s="50"/>
      <c r="O15936" s="50"/>
      <c r="P15936" s="50"/>
    </row>
    <row r="15937" spans="1:16">
      <c r="A15937" s="50"/>
      <c r="C15937" s="50"/>
      <c r="D15937" s="50"/>
      <c r="E15937" s="56"/>
      <c r="F15937" s="50"/>
      <c r="L15937" s="50"/>
      <c r="N15937" s="50"/>
      <c r="O15937" s="50"/>
      <c r="P15937" s="50"/>
    </row>
    <row r="15938" spans="1:16">
      <c r="A15938" s="50"/>
      <c r="C15938" s="50"/>
      <c r="D15938" s="50"/>
      <c r="E15938" s="56"/>
      <c r="F15938" s="50"/>
      <c r="L15938" s="50"/>
      <c r="N15938" s="50"/>
      <c r="O15938" s="50"/>
      <c r="P15938" s="50"/>
    </row>
    <row r="15939" spans="1:16">
      <c r="A15939" s="50"/>
      <c r="C15939" s="50"/>
      <c r="D15939" s="50"/>
      <c r="E15939" s="56"/>
      <c r="F15939" s="50"/>
      <c r="L15939" s="50"/>
      <c r="N15939" s="50"/>
      <c r="O15939" s="50"/>
      <c r="P15939" s="50"/>
    </row>
    <row r="15940" spans="1:16">
      <c r="A15940" s="50"/>
      <c r="C15940" s="50"/>
      <c r="D15940" s="50"/>
      <c r="E15940" s="56"/>
      <c r="F15940" s="50"/>
      <c r="L15940" s="50"/>
      <c r="N15940" s="50"/>
      <c r="O15940" s="50"/>
      <c r="P15940" s="50"/>
    </row>
    <row r="15941" spans="1:16">
      <c r="A15941" s="50"/>
      <c r="C15941" s="50"/>
      <c r="D15941" s="50"/>
      <c r="E15941" s="56"/>
      <c r="F15941" s="50"/>
      <c r="L15941" s="50"/>
      <c r="N15941" s="50"/>
      <c r="O15941" s="50"/>
      <c r="P15941" s="50"/>
    </row>
    <row r="15942" spans="1:16">
      <c r="A15942" s="50"/>
      <c r="C15942" s="50"/>
      <c r="D15942" s="50"/>
      <c r="E15942" s="56"/>
      <c r="F15942" s="50"/>
      <c r="L15942" s="50"/>
      <c r="N15942" s="50"/>
      <c r="O15942" s="50"/>
      <c r="P15942" s="50"/>
    </row>
    <row r="15943" spans="1:16">
      <c r="A15943" s="50"/>
      <c r="C15943" s="50"/>
      <c r="D15943" s="50"/>
      <c r="E15943" s="56"/>
      <c r="F15943" s="50"/>
      <c r="L15943" s="50"/>
      <c r="N15943" s="50"/>
      <c r="O15943" s="50"/>
      <c r="P15943" s="50"/>
    </row>
    <row r="15944" spans="1:16">
      <c r="A15944" s="50"/>
      <c r="C15944" s="50"/>
      <c r="D15944" s="50"/>
      <c r="E15944" s="56"/>
      <c r="F15944" s="50"/>
      <c r="L15944" s="50"/>
      <c r="N15944" s="50"/>
      <c r="O15944" s="50"/>
      <c r="P15944" s="50"/>
    </row>
    <row r="15945" spans="1:16">
      <c r="A15945" s="50"/>
      <c r="C15945" s="50"/>
      <c r="D15945" s="50"/>
      <c r="E15945" s="56"/>
      <c r="F15945" s="50"/>
      <c r="L15945" s="50"/>
      <c r="N15945" s="50"/>
      <c r="O15945" s="50"/>
      <c r="P15945" s="50"/>
    </row>
    <row r="15946" spans="1:16">
      <c r="A15946" s="50"/>
      <c r="C15946" s="50"/>
      <c r="D15946" s="50"/>
      <c r="E15946" s="56"/>
      <c r="F15946" s="50"/>
      <c r="L15946" s="50"/>
      <c r="N15946" s="50"/>
      <c r="O15946" s="50"/>
      <c r="P15946" s="50"/>
    </row>
    <row r="15947" spans="1:16">
      <c r="A15947" s="50"/>
      <c r="C15947" s="50"/>
      <c r="D15947" s="50"/>
      <c r="E15947" s="56"/>
      <c r="F15947" s="50"/>
      <c r="L15947" s="50"/>
      <c r="N15947" s="50"/>
      <c r="O15947" s="50"/>
      <c r="P15947" s="50"/>
    </row>
    <row r="15948" spans="1:16">
      <c r="A15948" s="50"/>
      <c r="C15948" s="50"/>
      <c r="D15948" s="50"/>
      <c r="E15948" s="56"/>
      <c r="F15948" s="50"/>
      <c r="L15948" s="50"/>
      <c r="N15948" s="50"/>
      <c r="O15948" s="50"/>
      <c r="P15948" s="50"/>
    </row>
    <row r="15949" spans="1:16">
      <c r="A15949" s="50"/>
      <c r="C15949" s="50"/>
      <c r="D15949" s="50"/>
      <c r="E15949" s="56"/>
      <c r="F15949" s="50"/>
      <c r="L15949" s="50"/>
      <c r="N15949" s="50"/>
      <c r="O15949" s="50"/>
      <c r="P15949" s="50"/>
    </row>
    <row r="15950" spans="1:16">
      <c r="A15950" s="50"/>
      <c r="C15950" s="50"/>
      <c r="D15950" s="50"/>
      <c r="E15950" s="56"/>
      <c r="F15950" s="50"/>
      <c r="L15950" s="50"/>
      <c r="N15950" s="50"/>
      <c r="O15950" s="50"/>
      <c r="P15950" s="50"/>
    </row>
    <row r="15951" spans="1:16">
      <c r="A15951" s="50"/>
      <c r="C15951" s="50"/>
      <c r="D15951" s="50"/>
      <c r="E15951" s="56"/>
      <c r="F15951" s="50"/>
      <c r="L15951" s="50"/>
      <c r="N15951" s="50"/>
      <c r="O15951" s="50"/>
      <c r="P15951" s="50"/>
    </row>
    <row r="15952" spans="1:16">
      <c r="A15952" s="50"/>
      <c r="C15952" s="50"/>
      <c r="D15952" s="50"/>
      <c r="E15952" s="56"/>
      <c r="F15952" s="50"/>
      <c r="L15952" s="50"/>
      <c r="N15952" s="50"/>
      <c r="O15952" s="50"/>
      <c r="P15952" s="50"/>
    </row>
    <row r="15953" spans="1:16">
      <c r="A15953" s="50"/>
      <c r="C15953" s="50"/>
      <c r="D15953" s="50"/>
      <c r="E15953" s="56"/>
      <c r="F15953" s="50"/>
      <c r="L15953" s="50"/>
      <c r="N15953" s="50"/>
      <c r="O15953" s="50"/>
      <c r="P15953" s="50"/>
    </row>
    <row r="15954" spans="1:16">
      <c r="A15954" s="50"/>
      <c r="C15954" s="50"/>
      <c r="D15954" s="50"/>
      <c r="E15954" s="56"/>
      <c r="F15954" s="50"/>
      <c r="L15954" s="50"/>
      <c r="N15954" s="50"/>
      <c r="O15954" s="50"/>
      <c r="P15954" s="50"/>
    </row>
    <row r="15955" spans="1:16">
      <c r="A15955" s="50"/>
      <c r="C15955" s="50"/>
      <c r="D15955" s="50"/>
      <c r="E15955" s="56"/>
      <c r="F15955" s="50"/>
      <c r="L15955" s="50"/>
      <c r="N15955" s="50"/>
      <c r="O15955" s="50"/>
      <c r="P15955" s="50"/>
    </row>
    <row r="15956" spans="1:16">
      <c r="A15956" s="50"/>
      <c r="C15956" s="50"/>
      <c r="D15956" s="50"/>
      <c r="E15956" s="56"/>
      <c r="F15956" s="50"/>
      <c r="L15956" s="50"/>
      <c r="N15956" s="50"/>
      <c r="O15956" s="50"/>
      <c r="P15956" s="50"/>
    </row>
    <row r="15957" spans="1:16">
      <c r="A15957" s="50"/>
      <c r="C15957" s="50"/>
      <c r="D15957" s="50"/>
      <c r="E15957" s="56"/>
      <c r="F15957" s="50"/>
      <c r="L15957" s="50"/>
      <c r="N15957" s="50"/>
      <c r="O15957" s="50"/>
      <c r="P15957" s="50"/>
    </row>
    <row r="15958" spans="1:16">
      <c r="A15958" s="50"/>
      <c r="C15958" s="50"/>
      <c r="D15958" s="50"/>
      <c r="E15958" s="56"/>
      <c r="F15958" s="50"/>
      <c r="L15958" s="50"/>
      <c r="N15958" s="50"/>
      <c r="O15958" s="50"/>
      <c r="P15958" s="50"/>
    </row>
    <row r="15959" spans="1:16">
      <c r="A15959" s="50"/>
      <c r="C15959" s="50"/>
      <c r="D15959" s="50"/>
      <c r="E15959" s="56"/>
      <c r="F15959" s="50"/>
      <c r="L15959" s="50"/>
      <c r="N15959" s="50"/>
      <c r="O15959" s="50"/>
      <c r="P15959" s="50"/>
    </row>
    <row r="15960" spans="1:16">
      <c r="A15960" s="50"/>
      <c r="C15960" s="50"/>
      <c r="D15960" s="50"/>
      <c r="E15960" s="56"/>
      <c r="F15960" s="50"/>
      <c r="L15960" s="50"/>
      <c r="N15960" s="50"/>
      <c r="O15960" s="50"/>
      <c r="P15960" s="50"/>
    </row>
    <row r="15961" spans="1:16">
      <c r="A15961" s="50"/>
      <c r="C15961" s="50"/>
      <c r="D15961" s="50"/>
      <c r="E15961" s="56"/>
      <c r="F15961" s="50"/>
      <c r="L15961" s="50"/>
      <c r="N15961" s="50"/>
      <c r="O15961" s="50"/>
      <c r="P15961" s="50"/>
    </row>
    <row r="15962" spans="1:16">
      <c r="A15962" s="50"/>
      <c r="C15962" s="50"/>
      <c r="D15962" s="50"/>
      <c r="E15962" s="56"/>
      <c r="F15962" s="50"/>
      <c r="L15962" s="50"/>
      <c r="N15962" s="50"/>
      <c r="O15962" s="50"/>
      <c r="P15962" s="50"/>
    </row>
    <row r="15963" spans="1:16">
      <c r="A15963" s="50"/>
      <c r="C15963" s="50"/>
      <c r="D15963" s="50"/>
      <c r="E15963" s="56"/>
      <c r="F15963" s="50"/>
      <c r="L15963" s="50"/>
      <c r="N15963" s="50"/>
      <c r="O15963" s="50"/>
      <c r="P15963" s="50"/>
    </row>
    <row r="15964" spans="1:16">
      <c r="A15964" s="50"/>
      <c r="C15964" s="50"/>
      <c r="D15964" s="50"/>
      <c r="E15964" s="56"/>
      <c r="F15964" s="50"/>
      <c r="L15964" s="50"/>
      <c r="N15964" s="50"/>
      <c r="O15964" s="50"/>
      <c r="P15964" s="50"/>
    </row>
    <row r="15965" spans="1:16">
      <c r="A15965" s="50"/>
      <c r="C15965" s="50"/>
      <c r="D15965" s="50"/>
      <c r="E15965" s="56"/>
      <c r="F15965" s="50"/>
      <c r="L15965" s="50"/>
      <c r="N15965" s="50"/>
      <c r="O15965" s="50"/>
      <c r="P15965" s="50"/>
    </row>
    <row r="15966" spans="1:16">
      <c r="A15966" s="50"/>
      <c r="C15966" s="50"/>
      <c r="D15966" s="50"/>
      <c r="E15966" s="56"/>
      <c r="F15966" s="50"/>
      <c r="L15966" s="50"/>
      <c r="N15966" s="50"/>
      <c r="O15966" s="50"/>
      <c r="P15966" s="50"/>
    </row>
    <row r="15967" spans="1:16">
      <c r="A15967" s="50"/>
      <c r="C15967" s="50"/>
      <c r="D15967" s="50"/>
      <c r="E15967" s="56"/>
      <c r="F15967" s="50"/>
      <c r="L15967" s="50"/>
      <c r="N15967" s="50"/>
      <c r="O15967" s="50"/>
      <c r="P15967" s="50"/>
    </row>
    <row r="15968" spans="1:16">
      <c r="A15968" s="50"/>
      <c r="C15968" s="50"/>
      <c r="D15968" s="50"/>
      <c r="E15968" s="56"/>
      <c r="F15968" s="50"/>
      <c r="L15968" s="50"/>
      <c r="N15968" s="50"/>
      <c r="O15968" s="50"/>
      <c r="P15968" s="50"/>
    </row>
    <row r="15969" spans="1:16">
      <c r="A15969" s="50"/>
      <c r="C15969" s="50"/>
      <c r="D15969" s="50"/>
      <c r="E15969" s="56"/>
      <c r="F15969" s="50"/>
      <c r="L15969" s="50"/>
      <c r="N15969" s="50"/>
      <c r="O15969" s="50"/>
      <c r="P15969" s="50"/>
    </row>
    <row r="15970" spans="1:16">
      <c r="A15970" s="50"/>
      <c r="C15970" s="50"/>
      <c r="D15970" s="50"/>
      <c r="E15970" s="56"/>
      <c r="F15970" s="50"/>
      <c r="L15970" s="50"/>
      <c r="N15970" s="50"/>
      <c r="O15970" s="50"/>
      <c r="P15970" s="50"/>
    </row>
    <row r="15971" spans="1:16">
      <c r="A15971" s="50"/>
      <c r="C15971" s="50"/>
      <c r="D15971" s="50"/>
      <c r="E15971" s="56"/>
      <c r="F15971" s="50"/>
      <c r="L15971" s="50"/>
      <c r="N15971" s="50"/>
      <c r="O15971" s="50"/>
      <c r="P15971" s="50"/>
    </row>
    <row r="15972" spans="1:16">
      <c r="A15972" s="50"/>
      <c r="C15972" s="50"/>
      <c r="D15972" s="50"/>
      <c r="E15972" s="56"/>
      <c r="F15972" s="50"/>
      <c r="L15972" s="50"/>
      <c r="N15972" s="50"/>
      <c r="O15972" s="50"/>
      <c r="P15972" s="50"/>
    </row>
    <row r="15973" spans="1:16">
      <c r="A15973" s="50"/>
      <c r="C15973" s="50"/>
      <c r="D15973" s="50"/>
      <c r="E15973" s="56"/>
      <c r="F15973" s="50"/>
      <c r="L15973" s="50"/>
      <c r="N15973" s="50"/>
      <c r="O15973" s="50"/>
      <c r="P15973" s="50"/>
    </row>
    <row r="15974" spans="1:16">
      <c r="A15974" s="50"/>
      <c r="C15974" s="50"/>
      <c r="D15974" s="50"/>
      <c r="E15974" s="56"/>
      <c r="F15974" s="50"/>
      <c r="L15974" s="50"/>
      <c r="N15974" s="50"/>
      <c r="O15974" s="50"/>
      <c r="P15974" s="50"/>
    </row>
    <row r="15975" spans="1:16">
      <c r="A15975" s="50"/>
      <c r="C15975" s="50"/>
      <c r="D15975" s="50"/>
      <c r="E15975" s="56"/>
      <c r="F15975" s="50"/>
      <c r="L15975" s="50"/>
      <c r="N15975" s="50"/>
      <c r="O15975" s="50"/>
      <c r="P15975" s="50"/>
    </row>
    <row r="15976" spans="1:16">
      <c r="A15976" s="50"/>
      <c r="C15976" s="50"/>
      <c r="D15976" s="50"/>
      <c r="E15976" s="56"/>
      <c r="F15976" s="50"/>
      <c r="L15976" s="50"/>
      <c r="N15976" s="50"/>
      <c r="O15976" s="50"/>
      <c r="P15976" s="50"/>
    </row>
    <row r="15977" spans="1:16">
      <c r="A15977" s="50"/>
      <c r="C15977" s="50"/>
      <c r="D15977" s="50"/>
      <c r="E15977" s="56"/>
      <c r="F15977" s="50"/>
      <c r="L15977" s="50"/>
      <c r="N15977" s="50"/>
      <c r="O15977" s="50"/>
      <c r="P15977" s="50"/>
    </row>
    <row r="15978" spans="1:16">
      <c r="A15978" s="50"/>
      <c r="C15978" s="50"/>
      <c r="D15978" s="50"/>
      <c r="E15978" s="56"/>
      <c r="F15978" s="50"/>
      <c r="L15978" s="50"/>
      <c r="N15978" s="50"/>
      <c r="O15978" s="50"/>
      <c r="P15978" s="50"/>
    </row>
    <row r="15979" spans="1:16">
      <c r="A15979" s="50"/>
      <c r="C15979" s="50"/>
      <c r="D15979" s="50"/>
      <c r="E15979" s="56"/>
      <c r="F15979" s="50"/>
      <c r="L15979" s="50"/>
      <c r="N15979" s="50"/>
      <c r="O15979" s="50"/>
      <c r="P15979" s="50"/>
    </row>
    <row r="15980" spans="1:16">
      <c r="A15980" s="50"/>
      <c r="C15980" s="50"/>
      <c r="D15980" s="50"/>
      <c r="E15980" s="56"/>
      <c r="F15980" s="50"/>
      <c r="L15980" s="50"/>
      <c r="N15980" s="50"/>
      <c r="O15980" s="50"/>
      <c r="P15980" s="50"/>
    </row>
    <row r="15981" spans="1:16">
      <c r="A15981" s="50"/>
      <c r="C15981" s="50"/>
      <c r="D15981" s="50"/>
      <c r="E15981" s="56"/>
      <c r="F15981" s="50"/>
      <c r="L15981" s="50"/>
      <c r="N15981" s="50"/>
      <c r="O15981" s="50"/>
      <c r="P15981" s="50"/>
    </row>
    <row r="15982" spans="1:16">
      <c r="A15982" s="50"/>
      <c r="C15982" s="50"/>
      <c r="D15982" s="50"/>
      <c r="E15982" s="56"/>
      <c r="F15982" s="50"/>
      <c r="L15982" s="50"/>
      <c r="N15982" s="50"/>
      <c r="O15982" s="50"/>
      <c r="P15982" s="50"/>
    </row>
    <row r="15983" spans="1:16">
      <c r="A15983" s="50"/>
      <c r="C15983" s="50"/>
      <c r="D15983" s="50"/>
      <c r="E15983" s="56"/>
      <c r="F15983" s="50"/>
      <c r="L15983" s="50"/>
      <c r="N15983" s="50"/>
      <c r="O15983" s="50"/>
      <c r="P15983" s="50"/>
    </row>
    <row r="15984" spans="1:16">
      <c r="A15984" s="50"/>
      <c r="C15984" s="50"/>
      <c r="D15984" s="50"/>
      <c r="E15984" s="56"/>
      <c r="F15984" s="50"/>
      <c r="L15984" s="50"/>
      <c r="N15984" s="50"/>
      <c r="O15984" s="50"/>
      <c r="P15984" s="50"/>
    </row>
    <row r="15985" spans="1:16">
      <c r="A15985" s="50"/>
      <c r="C15985" s="50"/>
      <c r="D15985" s="50"/>
      <c r="E15985" s="56"/>
      <c r="F15985" s="50"/>
      <c r="L15985" s="50"/>
      <c r="N15985" s="50"/>
      <c r="O15985" s="50"/>
      <c r="P15985" s="50"/>
    </row>
    <row r="15986" spans="1:16">
      <c r="A15986" s="50"/>
      <c r="C15986" s="50"/>
      <c r="D15986" s="50"/>
      <c r="E15986" s="56"/>
      <c r="F15986" s="50"/>
      <c r="L15986" s="50"/>
      <c r="N15986" s="50"/>
      <c r="O15986" s="50"/>
      <c r="P15986" s="50"/>
    </row>
    <row r="15987" spans="1:16">
      <c r="A15987" s="50"/>
      <c r="C15987" s="50"/>
      <c r="D15987" s="50"/>
      <c r="E15987" s="56"/>
      <c r="F15987" s="50"/>
      <c r="L15987" s="50"/>
      <c r="N15987" s="50"/>
      <c r="O15987" s="50"/>
      <c r="P15987" s="50"/>
    </row>
    <row r="15988" spans="1:16">
      <c r="A15988" s="50"/>
      <c r="C15988" s="50"/>
      <c r="D15988" s="50"/>
      <c r="E15988" s="56"/>
      <c r="F15988" s="50"/>
      <c r="L15988" s="50"/>
      <c r="N15988" s="50"/>
      <c r="O15988" s="50"/>
      <c r="P15988" s="50"/>
    </row>
    <row r="15989" spans="1:16">
      <c r="A15989" s="50"/>
      <c r="C15989" s="50"/>
      <c r="D15989" s="50"/>
      <c r="E15989" s="56"/>
      <c r="F15989" s="50"/>
      <c r="L15989" s="50"/>
      <c r="N15989" s="50"/>
      <c r="O15989" s="50"/>
      <c r="P15989" s="50"/>
    </row>
    <row r="15990" spans="1:16">
      <c r="A15990" s="50"/>
      <c r="C15990" s="50"/>
      <c r="D15990" s="50"/>
      <c r="E15990" s="56"/>
      <c r="F15990" s="50"/>
      <c r="L15990" s="50"/>
      <c r="N15990" s="50"/>
      <c r="O15990" s="50"/>
      <c r="P15990" s="50"/>
    </row>
    <row r="15991" spans="1:16">
      <c r="A15991" s="50"/>
      <c r="C15991" s="50"/>
      <c r="D15991" s="50"/>
      <c r="E15991" s="56"/>
      <c r="F15991" s="50"/>
      <c r="L15991" s="50"/>
      <c r="N15991" s="50"/>
      <c r="O15991" s="50"/>
      <c r="P15991" s="50"/>
    </row>
    <row r="15992" spans="1:16">
      <c r="A15992" s="50"/>
      <c r="C15992" s="50"/>
      <c r="D15992" s="50"/>
      <c r="E15992" s="56"/>
      <c r="F15992" s="50"/>
      <c r="L15992" s="50"/>
      <c r="N15992" s="50"/>
      <c r="O15992" s="50"/>
      <c r="P15992" s="50"/>
    </row>
    <row r="15993" spans="1:16">
      <c r="A15993" s="50"/>
      <c r="C15993" s="50"/>
      <c r="D15993" s="50"/>
      <c r="E15993" s="56"/>
      <c r="F15993" s="50"/>
      <c r="L15993" s="50"/>
      <c r="N15993" s="50"/>
      <c r="O15993" s="50"/>
      <c r="P15993" s="50"/>
    </row>
    <row r="15994" spans="1:16">
      <c r="A15994" s="50"/>
      <c r="C15994" s="50"/>
      <c r="D15994" s="50"/>
      <c r="E15994" s="56"/>
      <c r="F15994" s="50"/>
      <c r="L15994" s="50"/>
      <c r="N15994" s="50"/>
      <c r="O15994" s="50"/>
      <c r="P15994" s="50"/>
    </row>
    <row r="15995" spans="1:16">
      <c r="A15995" s="50"/>
      <c r="C15995" s="50"/>
      <c r="D15995" s="50"/>
      <c r="E15995" s="56"/>
      <c r="F15995" s="50"/>
      <c r="L15995" s="50"/>
      <c r="N15995" s="50"/>
      <c r="O15995" s="50"/>
      <c r="P15995" s="50"/>
    </row>
    <row r="15996" spans="1:16">
      <c r="A15996" s="50"/>
      <c r="C15996" s="50"/>
      <c r="D15996" s="50"/>
      <c r="E15996" s="56"/>
      <c r="F15996" s="50"/>
      <c r="L15996" s="50"/>
      <c r="N15996" s="50"/>
      <c r="O15996" s="50"/>
      <c r="P15996" s="50"/>
    </row>
    <row r="15997" spans="1:16">
      <c r="A15997" s="50"/>
      <c r="C15997" s="50"/>
      <c r="D15997" s="50"/>
      <c r="E15997" s="56"/>
      <c r="F15997" s="50"/>
      <c r="L15997" s="50"/>
      <c r="N15997" s="50"/>
      <c r="O15997" s="50"/>
      <c r="P15997" s="50"/>
    </row>
    <row r="15998" spans="1:16">
      <c r="A15998" s="50"/>
      <c r="C15998" s="50"/>
      <c r="D15998" s="50"/>
      <c r="E15998" s="56"/>
      <c r="F15998" s="50"/>
      <c r="L15998" s="50"/>
      <c r="N15998" s="50"/>
      <c r="O15998" s="50"/>
      <c r="P15998" s="50"/>
    </row>
    <row r="15999" spans="1:16">
      <c r="A15999" s="50"/>
      <c r="C15999" s="50"/>
      <c r="D15999" s="50"/>
      <c r="E15999" s="56"/>
      <c r="F15999" s="50"/>
      <c r="L15999" s="50"/>
      <c r="N15999" s="50"/>
      <c r="O15999" s="50"/>
      <c r="P15999" s="50"/>
    </row>
    <row r="16000" spans="1:16">
      <c r="A16000" s="50"/>
      <c r="C16000" s="50"/>
      <c r="D16000" s="50"/>
      <c r="E16000" s="56"/>
      <c r="F16000" s="50"/>
      <c r="L16000" s="50"/>
      <c r="N16000" s="50"/>
      <c r="O16000" s="50"/>
      <c r="P16000" s="50"/>
    </row>
    <row r="16001" spans="1:16">
      <c r="A16001" s="50"/>
      <c r="C16001" s="50"/>
      <c r="D16001" s="50"/>
      <c r="E16001" s="56"/>
      <c r="F16001" s="50"/>
      <c r="L16001" s="50"/>
      <c r="N16001" s="50"/>
      <c r="O16001" s="50"/>
      <c r="P16001" s="50"/>
    </row>
    <row r="16002" spans="1:16">
      <c r="A16002" s="50"/>
      <c r="C16002" s="50"/>
      <c r="D16002" s="50"/>
      <c r="E16002" s="56"/>
      <c r="F16002" s="50"/>
      <c r="L16002" s="50"/>
      <c r="N16002" s="50"/>
      <c r="O16002" s="50"/>
      <c r="P16002" s="50"/>
    </row>
    <row r="16003" spans="1:16">
      <c r="A16003" s="50"/>
      <c r="C16003" s="50"/>
      <c r="D16003" s="50"/>
      <c r="E16003" s="56"/>
      <c r="F16003" s="50"/>
      <c r="L16003" s="50"/>
      <c r="N16003" s="50"/>
      <c r="O16003" s="50"/>
      <c r="P16003" s="50"/>
    </row>
    <row r="16004" spans="1:16">
      <c r="A16004" s="50"/>
      <c r="C16004" s="50"/>
      <c r="D16004" s="50"/>
      <c r="E16004" s="56"/>
      <c r="F16004" s="50"/>
      <c r="L16004" s="50"/>
      <c r="N16004" s="50"/>
      <c r="O16004" s="50"/>
      <c r="P16004" s="50"/>
    </row>
    <row r="16005" spans="1:16">
      <c r="A16005" s="50"/>
      <c r="C16005" s="50"/>
      <c r="D16005" s="50"/>
      <c r="E16005" s="56"/>
      <c r="F16005" s="50"/>
      <c r="L16005" s="50"/>
      <c r="N16005" s="50"/>
      <c r="O16005" s="50"/>
      <c r="P16005" s="50"/>
    </row>
    <row r="16006" spans="1:16">
      <c r="A16006" s="50"/>
      <c r="C16006" s="50"/>
      <c r="D16006" s="50"/>
      <c r="E16006" s="56"/>
      <c r="F16006" s="50"/>
      <c r="L16006" s="50"/>
      <c r="N16006" s="50"/>
      <c r="O16006" s="50"/>
      <c r="P16006" s="50"/>
    </row>
    <row r="16007" spans="1:16">
      <c r="A16007" s="50"/>
      <c r="C16007" s="50"/>
      <c r="D16007" s="50"/>
      <c r="E16007" s="56"/>
      <c r="F16007" s="50"/>
      <c r="L16007" s="50"/>
      <c r="N16007" s="50"/>
      <c r="O16007" s="50"/>
      <c r="P16007" s="50"/>
    </row>
    <row r="16008" spans="1:16">
      <c r="A16008" s="50"/>
      <c r="C16008" s="50"/>
      <c r="D16008" s="50"/>
      <c r="E16008" s="56"/>
      <c r="F16008" s="50"/>
      <c r="L16008" s="50"/>
      <c r="N16008" s="50"/>
      <c r="O16008" s="50"/>
      <c r="P16008" s="50"/>
    </row>
    <row r="16009" spans="1:16">
      <c r="A16009" s="50"/>
      <c r="C16009" s="50"/>
      <c r="D16009" s="50"/>
      <c r="E16009" s="56"/>
      <c r="F16009" s="50"/>
      <c r="L16009" s="50"/>
      <c r="N16009" s="50"/>
      <c r="O16009" s="50"/>
      <c r="P16009" s="50"/>
    </row>
    <row r="16010" spans="1:16">
      <c r="A16010" s="50"/>
      <c r="C16010" s="50"/>
      <c r="D16010" s="50"/>
      <c r="E16010" s="56"/>
      <c r="F16010" s="50"/>
      <c r="L16010" s="50"/>
      <c r="N16010" s="50"/>
      <c r="O16010" s="50"/>
      <c r="P16010" s="50"/>
    </row>
    <row r="16011" spans="1:16">
      <c r="A16011" s="50"/>
      <c r="C16011" s="50"/>
      <c r="D16011" s="50"/>
      <c r="E16011" s="56"/>
      <c r="F16011" s="50"/>
      <c r="L16011" s="50"/>
      <c r="N16011" s="50"/>
      <c r="O16011" s="50"/>
      <c r="P16011" s="50"/>
    </row>
    <row r="16012" spans="1:16">
      <c r="A16012" s="50"/>
      <c r="C16012" s="50"/>
      <c r="D16012" s="50"/>
      <c r="E16012" s="56"/>
      <c r="F16012" s="50"/>
      <c r="L16012" s="50"/>
      <c r="N16012" s="50"/>
      <c r="O16012" s="50"/>
      <c r="P16012" s="50"/>
    </row>
    <row r="16013" spans="1:16">
      <c r="A16013" s="50"/>
      <c r="C16013" s="50"/>
      <c r="D16013" s="50"/>
      <c r="E16013" s="56"/>
      <c r="F16013" s="50"/>
      <c r="L16013" s="50"/>
      <c r="N16013" s="50"/>
      <c r="O16013" s="50"/>
      <c r="P16013" s="50"/>
    </row>
    <row r="16014" spans="1:16">
      <c r="A16014" s="50"/>
      <c r="C16014" s="50"/>
      <c r="D16014" s="50"/>
      <c r="E16014" s="56"/>
      <c r="F16014" s="50"/>
      <c r="L16014" s="50"/>
      <c r="N16014" s="50"/>
      <c r="O16014" s="50"/>
      <c r="P16014" s="50"/>
    </row>
    <row r="16015" spans="1:16">
      <c r="A16015" s="50"/>
      <c r="C16015" s="50"/>
      <c r="D16015" s="50"/>
      <c r="E16015" s="56"/>
      <c r="F16015" s="50"/>
      <c r="L16015" s="50"/>
      <c r="N16015" s="50"/>
      <c r="O16015" s="50"/>
      <c r="P16015" s="50"/>
    </row>
    <row r="16016" spans="1:16">
      <c r="A16016" s="50"/>
      <c r="C16016" s="50"/>
      <c r="D16016" s="50"/>
      <c r="E16016" s="56"/>
      <c r="F16016" s="50"/>
      <c r="L16016" s="50"/>
      <c r="N16016" s="50"/>
      <c r="O16016" s="50"/>
      <c r="P16016" s="50"/>
    </row>
    <row r="16017" spans="1:16">
      <c r="A16017" s="50"/>
      <c r="C16017" s="50"/>
      <c r="D16017" s="50"/>
      <c r="E16017" s="56"/>
      <c r="F16017" s="50"/>
      <c r="L16017" s="50"/>
      <c r="N16017" s="50"/>
      <c r="O16017" s="50"/>
      <c r="P16017" s="50"/>
    </row>
    <row r="16018" spans="1:16">
      <c r="A16018" s="50"/>
      <c r="C16018" s="50"/>
      <c r="D16018" s="50"/>
      <c r="E16018" s="56"/>
      <c r="F16018" s="50"/>
      <c r="L16018" s="50"/>
      <c r="N16018" s="50"/>
      <c r="O16018" s="50"/>
      <c r="P16018" s="50"/>
    </row>
    <row r="16019" spans="1:16">
      <c r="A16019" s="50"/>
      <c r="C16019" s="50"/>
      <c r="D16019" s="50"/>
      <c r="E16019" s="56"/>
      <c r="F16019" s="50"/>
      <c r="L16019" s="50"/>
      <c r="N16019" s="50"/>
      <c r="O16019" s="50"/>
      <c r="P16019" s="50"/>
    </row>
    <row r="16020" spans="1:16">
      <c r="A16020" s="50"/>
      <c r="C16020" s="50"/>
      <c r="D16020" s="50"/>
      <c r="E16020" s="56"/>
      <c r="F16020" s="50"/>
      <c r="L16020" s="50"/>
      <c r="N16020" s="50"/>
      <c r="O16020" s="50"/>
      <c r="P16020" s="50"/>
    </row>
    <row r="16021" spans="1:16">
      <c r="A16021" s="50"/>
      <c r="C16021" s="50"/>
      <c r="D16021" s="50"/>
      <c r="E16021" s="56"/>
      <c r="F16021" s="50"/>
      <c r="L16021" s="50"/>
      <c r="N16021" s="50"/>
      <c r="O16021" s="50"/>
      <c r="P16021" s="50"/>
    </row>
    <row r="16022" spans="1:16">
      <c r="A16022" s="50"/>
      <c r="C16022" s="50"/>
      <c r="D16022" s="50"/>
      <c r="E16022" s="56"/>
      <c r="F16022" s="50"/>
      <c r="L16022" s="50"/>
      <c r="N16022" s="50"/>
      <c r="O16022" s="50"/>
      <c r="P16022" s="50"/>
    </row>
    <row r="16023" spans="1:16">
      <c r="A16023" s="50"/>
      <c r="C16023" s="50"/>
      <c r="D16023" s="50"/>
      <c r="E16023" s="56"/>
      <c r="F16023" s="50"/>
      <c r="L16023" s="50"/>
      <c r="N16023" s="50"/>
      <c r="O16023" s="50"/>
      <c r="P16023" s="50"/>
    </row>
    <row r="16024" spans="1:16">
      <c r="A16024" s="50"/>
      <c r="C16024" s="50"/>
      <c r="D16024" s="50"/>
      <c r="E16024" s="56"/>
      <c r="F16024" s="50"/>
      <c r="L16024" s="50"/>
      <c r="N16024" s="50"/>
      <c r="O16024" s="50"/>
      <c r="P16024" s="50"/>
    </row>
    <row r="16025" spans="1:16">
      <c r="A16025" s="50"/>
      <c r="C16025" s="50"/>
      <c r="D16025" s="50"/>
      <c r="E16025" s="56"/>
      <c r="F16025" s="50"/>
      <c r="L16025" s="50"/>
      <c r="N16025" s="50"/>
      <c r="O16025" s="50"/>
      <c r="P16025" s="50"/>
    </row>
    <row r="16026" spans="1:16">
      <c r="A16026" s="50"/>
      <c r="C16026" s="50"/>
      <c r="D16026" s="50"/>
      <c r="E16026" s="56"/>
      <c r="F16026" s="50"/>
      <c r="L16026" s="50"/>
      <c r="N16026" s="50"/>
      <c r="O16026" s="50"/>
      <c r="P16026" s="50"/>
    </row>
    <row r="16027" spans="1:16">
      <c r="A16027" s="50"/>
      <c r="C16027" s="50"/>
      <c r="D16027" s="50"/>
      <c r="E16027" s="56"/>
      <c r="F16027" s="50"/>
      <c r="L16027" s="50"/>
      <c r="N16027" s="50"/>
      <c r="O16027" s="50"/>
      <c r="P16027" s="50"/>
    </row>
    <row r="16028" spans="1:16">
      <c r="A16028" s="50"/>
      <c r="C16028" s="50"/>
      <c r="D16028" s="50"/>
      <c r="E16028" s="56"/>
      <c r="F16028" s="50"/>
      <c r="L16028" s="50"/>
      <c r="N16028" s="50"/>
      <c r="O16028" s="50"/>
      <c r="P16028" s="50"/>
    </row>
    <row r="16029" spans="1:16">
      <c r="A16029" s="50"/>
      <c r="C16029" s="50"/>
      <c r="D16029" s="50"/>
      <c r="E16029" s="56"/>
      <c r="F16029" s="50"/>
      <c r="L16029" s="50"/>
      <c r="N16029" s="50"/>
      <c r="O16029" s="50"/>
      <c r="P16029" s="50"/>
    </row>
    <row r="16030" spans="1:16">
      <c r="A16030" s="50"/>
      <c r="C16030" s="50"/>
      <c r="D16030" s="50"/>
      <c r="E16030" s="56"/>
      <c r="F16030" s="50"/>
      <c r="L16030" s="50"/>
      <c r="N16030" s="50"/>
      <c r="O16030" s="50"/>
      <c r="P16030" s="50"/>
    </row>
    <row r="16031" spans="1:16">
      <c r="A16031" s="50"/>
      <c r="C16031" s="50"/>
      <c r="D16031" s="50"/>
      <c r="E16031" s="56"/>
      <c r="F16031" s="50"/>
      <c r="L16031" s="50"/>
      <c r="N16031" s="50"/>
      <c r="O16031" s="50"/>
      <c r="P16031" s="50"/>
    </row>
    <row r="16032" spans="1:16">
      <c r="A16032" s="50"/>
      <c r="C16032" s="50"/>
      <c r="D16032" s="50"/>
      <c r="E16032" s="56"/>
      <c r="F16032" s="50"/>
      <c r="L16032" s="50"/>
      <c r="N16032" s="50"/>
      <c r="O16032" s="50"/>
      <c r="P16032" s="50"/>
    </row>
    <row r="16033" spans="1:16">
      <c r="A16033" s="50"/>
      <c r="C16033" s="50"/>
      <c r="D16033" s="50"/>
      <c r="E16033" s="56"/>
      <c r="F16033" s="50"/>
      <c r="L16033" s="50"/>
      <c r="N16033" s="50"/>
      <c r="O16033" s="50"/>
      <c r="P16033" s="50"/>
    </row>
    <row r="16034" spans="1:16">
      <c r="A16034" s="50"/>
      <c r="C16034" s="50"/>
      <c r="D16034" s="50"/>
      <c r="E16034" s="56"/>
      <c r="F16034" s="50"/>
      <c r="L16034" s="50"/>
      <c r="N16034" s="50"/>
      <c r="O16034" s="50"/>
      <c r="P16034" s="50"/>
    </row>
    <row r="16035" spans="1:16">
      <c r="A16035" s="50"/>
      <c r="C16035" s="50"/>
      <c r="D16035" s="50"/>
      <c r="E16035" s="56"/>
      <c r="F16035" s="50"/>
      <c r="L16035" s="50"/>
      <c r="N16035" s="50"/>
      <c r="O16035" s="50"/>
      <c r="P16035" s="50"/>
    </row>
    <row r="16036" spans="1:16">
      <c r="A16036" s="50"/>
      <c r="C16036" s="50"/>
      <c r="D16036" s="50"/>
      <c r="E16036" s="56"/>
      <c r="F16036" s="50"/>
      <c r="L16036" s="50"/>
      <c r="N16036" s="50"/>
      <c r="O16036" s="50"/>
      <c r="P16036" s="50"/>
    </row>
    <row r="16037" spans="1:16">
      <c r="A16037" s="50"/>
      <c r="C16037" s="50"/>
      <c r="D16037" s="50"/>
      <c r="E16037" s="56"/>
      <c r="F16037" s="50"/>
      <c r="L16037" s="50"/>
      <c r="N16037" s="50"/>
      <c r="O16037" s="50"/>
      <c r="P16037" s="50"/>
    </row>
    <row r="16038" spans="1:16">
      <c r="A16038" s="50"/>
      <c r="C16038" s="50"/>
      <c r="D16038" s="50"/>
      <c r="E16038" s="56"/>
      <c r="F16038" s="50"/>
      <c r="L16038" s="50"/>
      <c r="N16038" s="50"/>
      <c r="O16038" s="50"/>
      <c r="P16038" s="50"/>
    </row>
    <row r="16039" spans="1:16">
      <c r="A16039" s="50"/>
      <c r="C16039" s="50"/>
      <c r="D16039" s="50"/>
      <c r="E16039" s="56"/>
      <c r="F16039" s="50"/>
      <c r="L16039" s="50"/>
      <c r="N16039" s="50"/>
      <c r="O16039" s="50"/>
      <c r="P16039" s="50"/>
    </row>
    <row r="16040" spans="1:16">
      <c r="A16040" s="50"/>
      <c r="C16040" s="50"/>
      <c r="D16040" s="50"/>
      <c r="E16040" s="56"/>
      <c r="F16040" s="50"/>
      <c r="L16040" s="50"/>
      <c r="N16040" s="50"/>
      <c r="O16040" s="50"/>
      <c r="P16040" s="50"/>
    </row>
    <row r="16041" spans="1:16">
      <c r="A16041" s="50"/>
      <c r="C16041" s="50"/>
      <c r="D16041" s="50"/>
      <c r="E16041" s="56"/>
      <c r="F16041" s="50"/>
      <c r="L16041" s="50"/>
      <c r="N16041" s="50"/>
      <c r="O16041" s="50"/>
      <c r="P16041" s="50"/>
    </row>
    <row r="16042" spans="1:16">
      <c r="A16042" s="50"/>
      <c r="C16042" s="50"/>
      <c r="D16042" s="50"/>
      <c r="E16042" s="56"/>
      <c r="F16042" s="50"/>
      <c r="L16042" s="50"/>
      <c r="N16042" s="50"/>
      <c r="O16042" s="50"/>
      <c r="P16042" s="50"/>
    </row>
    <row r="16043" spans="1:16">
      <c r="A16043" s="50"/>
      <c r="C16043" s="50"/>
      <c r="D16043" s="50"/>
      <c r="E16043" s="56"/>
      <c r="F16043" s="50"/>
      <c r="L16043" s="50"/>
      <c r="N16043" s="50"/>
      <c r="O16043" s="50"/>
      <c r="P16043" s="50"/>
    </row>
    <row r="16044" spans="1:16">
      <c r="A16044" s="50"/>
      <c r="C16044" s="50"/>
      <c r="D16044" s="50"/>
      <c r="E16044" s="56"/>
      <c r="F16044" s="50"/>
      <c r="L16044" s="50"/>
      <c r="N16044" s="50"/>
      <c r="O16044" s="50"/>
      <c r="P16044" s="50"/>
    </row>
    <row r="16045" spans="1:16">
      <c r="A16045" s="50"/>
      <c r="C16045" s="50"/>
      <c r="D16045" s="50"/>
      <c r="E16045" s="56"/>
      <c r="F16045" s="50"/>
      <c r="L16045" s="50"/>
      <c r="N16045" s="50"/>
      <c r="O16045" s="50"/>
      <c r="P16045" s="50"/>
    </row>
    <row r="16046" spans="1:16">
      <c r="A16046" s="50"/>
      <c r="C16046" s="50"/>
      <c r="D16046" s="50"/>
      <c r="E16046" s="56"/>
      <c r="F16046" s="50"/>
      <c r="L16046" s="50"/>
      <c r="N16046" s="50"/>
      <c r="O16046" s="50"/>
      <c r="P16046" s="50"/>
    </row>
    <row r="16047" spans="1:16">
      <c r="A16047" s="50"/>
      <c r="C16047" s="50"/>
      <c r="D16047" s="50"/>
      <c r="E16047" s="56"/>
      <c r="F16047" s="50"/>
      <c r="L16047" s="50"/>
      <c r="N16047" s="50"/>
      <c r="O16047" s="50"/>
      <c r="P16047" s="50"/>
    </row>
    <row r="16048" spans="1:16">
      <c r="A16048" s="50"/>
      <c r="C16048" s="50"/>
      <c r="D16048" s="50"/>
      <c r="E16048" s="56"/>
      <c r="F16048" s="50"/>
      <c r="L16048" s="50"/>
      <c r="N16048" s="50"/>
      <c r="O16048" s="50"/>
      <c r="P16048" s="50"/>
    </row>
    <row r="16049" spans="1:16">
      <c r="A16049" s="50"/>
      <c r="C16049" s="50"/>
      <c r="D16049" s="50"/>
      <c r="E16049" s="56"/>
      <c r="F16049" s="50"/>
      <c r="L16049" s="50"/>
      <c r="N16049" s="50"/>
      <c r="O16049" s="50"/>
      <c r="P16049" s="50"/>
    </row>
    <row r="16050" spans="1:16">
      <c r="A16050" s="50"/>
      <c r="C16050" s="50"/>
      <c r="D16050" s="50"/>
      <c r="E16050" s="56"/>
      <c r="F16050" s="50"/>
      <c r="L16050" s="50"/>
      <c r="N16050" s="50"/>
      <c r="O16050" s="50"/>
      <c r="P16050" s="50"/>
    </row>
    <row r="16051" spans="1:16">
      <c r="A16051" s="50"/>
      <c r="C16051" s="50"/>
      <c r="D16051" s="50"/>
      <c r="E16051" s="56"/>
      <c r="F16051" s="50"/>
      <c r="L16051" s="50"/>
      <c r="N16051" s="50"/>
      <c r="O16051" s="50"/>
      <c r="P16051" s="50"/>
    </row>
    <row r="16052" spans="1:16">
      <c r="A16052" s="50"/>
      <c r="C16052" s="50"/>
      <c r="D16052" s="50"/>
      <c r="E16052" s="56"/>
      <c r="F16052" s="50"/>
      <c r="L16052" s="50"/>
      <c r="N16052" s="50"/>
      <c r="O16052" s="50"/>
      <c r="P16052" s="50"/>
    </row>
    <row r="16053" spans="1:16">
      <c r="A16053" s="50"/>
      <c r="C16053" s="50"/>
      <c r="D16053" s="50"/>
      <c r="E16053" s="56"/>
      <c r="F16053" s="50"/>
      <c r="L16053" s="50"/>
      <c r="N16053" s="50"/>
      <c r="O16053" s="50"/>
      <c r="P16053" s="50"/>
    </row>
    <row r="16054" spans="1:16">
      <c r="A16054" s="50"/>
      <c r="C16054" s="50"/>
      <c r="D16054" s="50"/>
      <c r="E16054" s="56"/>
      <c r="F16054" s="50"/>
      <c r="L16054" s="50"/>
      <c r="N16054" s="50"/>
      <c r="O16054" s="50"/>
      <c r="P16054" s="50"/>
    </row>
    <row r="16055" spans="1:16">
      <c r="A16055" s="50"/>
      <c r="C16055" s="50"/>
      <c r="D16055" s="50"/>
      <c r="E16055" s="56"/>
      <c r="F16055" s="50"/>
      <c r="L16055" s="50"/>
      <c r="N16055" s="50"/>
      <c r="O16055" s="50"/>
      <c r="P16055" s="50"/>
    </row>
    <row r="16056" spans="1:16">
      <c r="A16056" s="50"/>
      <c r="C16056" s="50"/>
      <c r="D16056" s="50"/>
      <c r="E16056" s="56"/>
      <c r="F16056" s="50"/>
      <c r="L16056" s="50"/>
      <c r="N16056" s="50"/>
      <c r="O16056" s="50"/>
      <c r="P16056" s="50"/>
    </row>
    <row r="16057" spans="1:16">
      <c r="A16057" s="50"/>
      <c r="C16057" s="50"/>
      <c r="D16057" s="50"/>
      <c r="E16057" s="56"/>
      <c r="F16057" s="50"/>
      <c r="L16057" s="50"/>
      <c r="N16057" s="50"/>
      <c r="O16057" s="50"/>
      <c r="P16057" s="50"/>
    </row>
    <row r="16058" spans="1:16">
      <c r="A16058" s="50"/>
      <c r="C16058" s="50"/>
      <c r="D16058" s="50"/>
      <c r="E16058" s="56"/>
      <c r="F16058" s="50"/>
      <c r="L16058" s="50"/>
      <c r="N16058" s="50"/>
      <c r="O16058" s="50"/>
      <c r="P16058" s="50"/>
    </row>
    <row r="16059" spans="1:16">
      <c r="A16059" s="50"/>
      <c r="C16059" s="50"/>
      <c r="D16059" s="50"/>
      <c r="E16059" s="56"/>
      <c r="F16059" s="50"/>
      <c r="L16059" s="50"/>
      <c r="N16059" s="50"/>
      <c r="O16059" s="50"/>
      <c r="P16059" s="50"/>
    </row>
    <row r="16060" spans="1:16">
      <c r="A16060" s="50"/>
      <c r="C16060" s="50"/>
      <c r="D16060" s="50"/>
      <c r="E16060" s="56"/>
      <c r="F16060" s="50"/>
      <c r="L16060" s="50"/>
      <c r="N16060" s="50"/>
      <c r="O16060" s="50"/>
      <c r="P16060" s="50"/>
    </row>
    <row r="16061" spans="1:16">
      <c r="A16061" s="50"/>
      <c r="C16061" s="50"/>
      <c r="D16061" s="50"/>
      <c r="E16061" s="56"/>
      <c r="F16061" s="50"/>
      <c r="L16061" s="50"/>
      <c r="N16061" s="50"/>
      <c r="O16061" s="50"/>
      <c r="P16061" s="50"/>
    </row>
    <row r="16062" spans="1:16">
      <c r="A16062" s="50"/>
      <c r="C16062" s="50"/>
      <c r="D16062" s="50"/>
      <c r="E16062" s="56"/>
      <c r="F16062" s="50"/>
      <c r="L16062" s="50"/>
      <c r="N16062" s="50"/>
      <c r="O16062" s="50"/>
      <c r="P16062" s="50"/>
    </row>
    <row r="16063" spans="1:16">
      <c r="A16063" s="50"/>
      <c r="C16063" s="50"/>
      <c r="D16063" s="50"/>
      <c r="E16063" s="56"/>
      <c r="F16063" s="50"/>
      <c r="L16063" s="50"/>
      <c r="N16063" s="50"/>
      <c r="O16063" s="50"/>
      <c r="P16063" s="50"/>
    </row>
    <row r="16064" spans="1:16">
      <c r="A16064" s="50"/>
      <c r="C16064" s="50"/>
      <c r="D16064" s="50"/>
      <c r="E16064" s="56"/>
      <c r="F16064" s="50"/>
      <c r="L16064" s="50"/>
      <c r="N16064" s="50"/>
      <c r="O16064" s="50"/>
      <c r="P16064" s="50"/>
    </row>
    <row r="16065" spans="1:16">
      <c r="A16065" s="50"/>
      <c r="C16065" s="50"/>
      <c r="D16065" s="50"/>
      <c r="E16065" s="56"/>
      <c r="F16065" s="50"/>
      <c r="L16065" s="50"/>
      <c r="N16065" s="50"/>
      <c r="O16065" s="50"/>
      <c r="P16065" s="50"/>
    </row>
    <row r="16066" spans="1:16">
      <c r="A16066" s="50"/>
      <c r="C16066" s="50"/>
      <c r="D16066" s="50"/>
      <c r="E16066" s="56"/>
      <c r="F16066" s="50"/>
      <c r="L16066" s="50"/>
      <c r="N16066" s="50"/>
      <c r="O16066" s="50"/>
      <c r="P16066" s="50"/>
    </row>
    <row r="16067" spans="1:16">
      <c r="A16067" s="50"/>
      <c r="C16067" s="50"/>
      <c r="D16067" s="50"/>
      <c r="E16067" s="56"/>
      <c r="F16067" s="50"/>
      <c r="L16067" s="50"/>
      <c r="N16067" s="50"/>
      <c r="O16067" s="50"/>
      <c r="P16067" s="50"/>
    </row>
    <row r="16068" spans="1:16">
      <c r="A16068" s="50"/>
      <c r="C16068" s="50"/>
      <c r="D16068" s="50"/>
      <c r="E16068" s="56"/>
      <c r="F16068" s="50"/>
      <c r="L16068" s="50"/>
      <c r="N16068" s="50"/>
      <c r="O16068" s="50"/>
      <c r="P16068" s="50"/>
    </row>
    <row r="16069" spans="1:16">
      <c r="A16069" s="50"/>
      <c r="C16069" s="50"/>
      <c r="D16069" s="50"/>
      <c r="E16069" s="56"/>
      <c r="F16069" s="50"/>
      <c r="L16069" s="50"/>
      <c r="N16069" s="50"/>
      <c r="O16069" s="50"/>
      <c r="P16069" s="50"/>
    </row>
    <row r="16070" spans="1:16">
      <c r="A16070" s="50"/>
      <c r="C16070" s="50"/>
      <c r="D16070" s="50"/>
      <c r="E16070" s="56"/>
      <c r="F16070" s="50"/>
      <c r="L16070" s="50"/>
      <c r="N16070" s="50"/>
      <c r="O16070" s="50"/>
      <c r="P16070" s="50"/>
    </row>
    <row r="16071" spans="1:16">
      <c r="A16071" s="50"/>
      <c r="C16071" s="50"/>
      <c r="D16071" s="50"/>
      <c r="E16071" s="56"/>
      <c r="F16071" s="50"/>
      <c r="L16071" s="50"/>
      <c r="N16071" s="50"/>
      <c r="O16071" s="50"/>
      <c r="P16071" s="50"/>
    </row>
    <row r="16072" spans="1:16">
      <c r="A16072" s="50"/>
      <c r="C16072" s="50"/>
      <c r="D16072" s="50"/>
      <c r="E16072" s="56"/>
      <c r="F16072" s="50"/>
      <c r="L16072" s="50"/>
      <c r="N16072" s="50"/>
      <c r="O16072" s="50"/>
      <c r="P16072" s="50"/>
    </row>
    <row r="16073" spans="1:16">
      <c r="A16073" s="50"/>
      <c r="C16073" s="50"/>
      <c r="D16073" s="50"/>
      <c r="E16073" s="56"/>
      <c r="F16073" s="50"/>
      <c r="L16073" s="50"/>
      <c r="N16073" s="50"/>
      <c r="O16073" s="50"/>
      <c r="P16073" s="50"/>
    </row>
    <row r="16074" spans="1:16">
      <c r="A16074" s="50"/>
      <c r="C16074" s="50"/>
      <c r="D16074" s="50"/>
      <c r="E16074" s="56"/>
      <c r="F16074" s="50"/>
      <c r="L16074" s="50"/>
      <c r="N16074" s="50"/>
      <c r="O16074" s="50"/>
      <c r="P16074" s="50"/>
    </row>
    <row r="16075" spans="1:16">
      <c r="A16075" s="50"/>
      <c r="C16075" s="50"/>
      <c r="D16075" s="50"/>
      <c r="E16075" s="56"/>
      <c r="F16075" s="50"/>
      <c r="L16075" s="50"/>
      <c r="N16075" s="50"/>
      <c r="O16075" s="50"/>
      <c r="P16075" s="50"/>
    </row>
    <row r="16076" spans="1:16">
      <c r="A16076" s="50"/>
      <c r="C16076" s="50"/>
      <c r="D16076" s="50"/>
      <c r="E16076" s="56"/>
      <c r="F16076" s="50"/>
      <c r="L16076" s="50"/>
      <c r="N16076" s="50"/>
      <c r="O16076" s="50"/>
      <c r="P16076" s="50"/>
    </row>
    <row r="16077" spans="1:16">
      <c r="A16077" s="50"/>
      <c r="C16077" s="50"/>
      <c r="D16077" s="50"/>
      <c r="E16077" s="56"/>
      <c r="F16077" s="50"/>
      <c r="L16077" s="50"/>
      <c r="N16077" s="50"/>
      <c r="O16077" s="50"/>
      <c r="P16077" s="50"/>
    </row>
    <row r="16078" spans="1:16">
      <c r="A16078" s="50"/>
      <c r="C16078" s="50"/>
      <c r="D16078" s="50"/>
      <c r="E16078" s="56"/>
      <c r="F16078" s="50"/>
      <c r="L16078" s="50"/>
      <c r="N16078" s="50"/>
      <c r="O16078" s="50"/>
      <c r="P16078" s="50"/>
    </row>
    <row r="16079" spans="1:16">
      <c r="A16079" s="50"/>
      <c r="C16079" s="50"/>
      <c r="D16079" s="50"/>
      <c r="E16079" s="56"/>
      <c r="F16079" s="50"/>
      <c r="L16079" s="50"/>
      <c r="N16079" s="50"/>
      <c r="O16079" s="50"/>
      <c r="P16079" s="50"/>
    </row>
    <row r="16080" spans="1:16">
      <c r="A16080" s="50"/>
      <c r="C16080" s="50"/>
      <c r="D16080" s="50"/>
      <c r="E16080" s="56"/>
      <c r="F16080" s="50"/>
      <c r="L16080" s="50"/>
      <c r="N16080" s="50"/>
      <c r="O16080" s="50"/>
      <c r="P16080" s="50"/>
    </row>
    <row r="16081" spans="1:16">
      <c r="A16081" s="50"/>
      <c r="C16081" s="50"/>
      <c r="D16081" s="50"/>
      <c r="E16081" s="56"/>
      <c r="F16081" s="50"/>
      <c r="L16081" s="50"/>
      <c r="N16081" s="50"/>
      <c r="O16081" s="50"/>
      <c r="P16081" s="50"/>
    </row>
    <row r="16082" spans="1:16">
      <c r="A16082" s="50"/>
      <c r="C16082" s="50"/>
      <c r="D16082" s="50"/>
      <c r="E16082" s="56"/>
      <c r="F16082" s="50"/>
      <c r="L16082" s="50"/>
      <c r="N16082" s="50"/>
      <c r="O16082" s="50"/>
      <c r="P16082" s="50"/>
    </row>
    <row r="16083" spans="1:16">
      <c r="A16083" s="50"/>
      <c r="C16083" s="50"/>
      <c r="D16083" s="50"/>
      <c r="E16083" s="56"/>
      <c r="F16083" s="50"/>
      <c r="L16083" s="50"/>
      <c r="N16083" s="50"/>
      <c r="O16083" s="50"/>
      <c r="P16083" s="50"/>
    </row>
    <row r="16084" spans="1:16">
      <c r="A16084" s="50"/>
      <c r="C16084" s="50"/>
      <c r="D16084" s="50"/>
      <c r="E16084" s="56"/>
      <c r="F16084" s="50"/>
      <c r="L16084" s="50"/>
      <c r="N16084" s="50"/>
      <c r="O16084" s="50"/>
      <c r="P16084" s="50"/>
    </row>
    <row r="16085" spans="1:16">
      <c r="A16085" s="50"/>
      <c r="C16085" s="50"/>
      <c r="D16085" s="50"/>
      <c r="E16085" s="56"/>
      <c r="F16085" s="50"/>
      <c r="L16085" s="50"/>
      <c r="N16085" s="50"/>
      <c r="O16085" s="50"/>
      <c r="P16085" s="50"/>
    </row>
    <row r="16086" spans="1:16">
      <c r="A16086" s="50"/>
      <c r="C16086" s="50"/>
      <c r="D16086" s="50"/>
      <c r="E16086" s="56"/>
      <c r="F16086" s="50"/>
      <c r="L16086" s="50"/>
      <c r="N16086" s="50"/>
      <c r="O16086" s="50"/>
      <c r="P16086" s="50"/>
    </row>
    <row r="16087" spans="1:16">
      <c r="A16087" s="50"/>
      <c r="C16087" s="50"/>
      <c r="D16087" s="50"/>
      <c r="E16087" s="56"/>
      <c r="F16087" s="50"/>
      <c r="L16087" s="50"/>
      <c r="N16087" s="50"/>
      <c r="O16087" s="50"/>
      <c r="P16087" s="50"/>
    </row>
    <row r="16088" spans="1:16">
      <c r="A16088" s="50"/>
      <c r="C16088" s="50"/>
      <c r="D16088" s="50"/>
      <c r="E16088" s="56"/>
      <c r="F16088" s="50"/>
      <c r="L16088" s="50"/>
      <c r="N16088" s="50"/>
      <c r="O16088" s="50"/>
      <c r="P16088" s="50"/>
    </row>
    <row r="16089" spans="1:16">
      <c r="A16089" s="50"/>
      <c r="C16089" s="50"/>
      <c r="D16089" s="50"/>
      <c r="E16089" s="56"/>
      <c r="F16089" s="50"/>
      <c r="L16089" s="50"/>
      <c r="N16089" s="50"/>
      <c r="O16089" s="50"/>
      <c r="P16089" s="50"/>
    </row>
    <row r="16090" spans="1:16">
      <c r="A16090" s="50"/>
      <c r="C16090" s="50"/>
      <c r="D16090" s="50"/>
      <c r="E16090" s="56"/>
      <c r="F16090" s="50"/>
      <c r="L16090" s="50"/>
      <c r="N16090" s="50"/>
      <c r="O16090" s="50"/>
      <c r="P16090" s="50"/>
    </row>
    <row r="16091" spans="1:16">
      <c r="A16091" s="50"/>
      <c r="C16091" s="50"/>
      <c r="D16091" s="50"/>
      <c r="E16091" s="56"/>
      <c r="F16091" s="50"/>
      <c r="L16091" s="50"/>
      <c r="N16091" s="50"/>
      <c r="O16091" s="50"/>
      <c r="P16091" s="50"/>
    </row>
    <row r="16092" spans="1:16">
      <c r="A16092" s="50"/>
      <c r="C16092" s="50"/>
      <c r="D16092" s="50"/>
      <c r="E16092" s="56"/>
      <c r="F16092" s="50"/>
      <c r="L16092" s="50"/>
      <c r="N16092" s="50"/>
      <c r="O16092" s="50"/>
      <c r="P16092" s="50"/>
    </row>
    <row r="16093" spans="1:16">
      <c r="A16093" s="50"/>
      <c r="C16093" s="50"/>
      <c r="D16093" s="50"/>
      <c r="E16093" s="56"/>
      <c r="F16093" s="50"/>
      <c r="L16093" s="50"/>
      <c r="N16093" s="50"/>
      <c r="O16093" s="50"/>
      <c r="P16093" s="50"/>
    </row>
    <row r="16094" spans="1:16">
      <c r="A16094" s="50"/>
      <c r="C16094" s="50"/>
      <c r="D16094" s="50"/>
      <c r="E16094" s="56"/>
      <c r="F16094" s="50"/>
      <c r="L16094" s="50"/>
      <c r="N16094" s="50"/>
      <c r="O16094" s="50"/>
      <c r="P16094" s="50"/>
    </row>
    <row r="16095" spans="1:16">
      <c r="A16095" s="50"/>
      <c r="C16095" s="50"/>
      <c r="D16095" s="50"/>
      <c r="E16095" s="56"/>
      <c r="F16095" s="50"/>
      <c r="L16095" s="50"/>
      <c r="N16095" s="50"/>
      <c r="O16095" s="50"/>
      <c r="P16095" s="50"/>
    </row>
    <row r="16096" spans="1:16">
      <c r="A16096" s="50"/>
      <c r="C16096" s="50"/>
      <c r="D16096" s="50"/>
      <c r="E16096" s="56"/>
      <c r="F16096" s="50"/>
      <c r="L16096" s="50"/>
      <c r="N16096" s="50"/>
      <c r="O16096" s="50"/>
      <c r="P16096" s="50"/>
    </row>
    <row r="16097" spans="1:16">
      <c r="A16097" s="50"/>
      <c r="C16097" s="50"/>
      <c r="D16097" s="50"/>
      <c r="E16097" s="56"/>
      <c r="F16097" s="50"/>
      <c r="L16097" s="50"/>
      <c r="N16097" s="50"/>
      <c r="O16097" s="50"/>
      <c r="P16097" s="50"/>
    </row>
    <row r="16098" spans="1:16">
      <c r="A16098" s="50"/>
      <c r="C16098" s="50"/>
      <c r="D16098" s="50"/>
      <c r="E16098" s="56"/>
      <c r="F16098" s="50"/>
      <c r="L16098" s="50"/>
      <c r="N16098" s="50"/>
      <c r="O16098" s="50"/>
      <c r="P16098" s="50"/>
    </row>
    <row r="16099" spans="1:16">
      <c r="A16099" s="50"/>
      <c r="C16099" s="50"/>
      <c r="D16099" s="50"/>
      <c r="E16099" s="56"/>
      <c r="F16099" s="50"/>
      <c r="L16099" s="50"/>
      <c r="N16099" s="50"/>
      <c r="O16099" s="50"/>
      <c r="P16099" s="50"/>
    </row>
    <row r="16100" spans="1:16">
      <c r="A16100" s="50"/>
      <c r="C16100" s="50"/>
      <c r="D16100" s="50"/>
      <c r="E16100" s="56"/>
      <c r="F16100" s="50"/>
      <c r="L16100" s="50"/>
      <c r="N16100" s="50"/>
      <c r="O16100" s="50"/>
      <c r="P16100" s="50"/>
    </row>
    <row r="16101" spans="1:16">
      <c r="A16101" s="50"/>
      <c r="C16101" s="50"/>
      <c r="D16101" s="50"/>
      <c r="E16101" s="56"/>
      <c r="F16101" s="50"/>
      <c r="L16101" s="50"/>
      <c r="N16101" s="50"/>
      <c r="O16101" s="50"/>
      <c r="P16101" s="50"/>
    </row>
    <row r="16102" spans="1:16">
      <c r="A16102" s="50"/>
      <c r="C16102" s="50"/>
      <c r="D16102" s="50"/>
      <c r="E16102" s="56"/>
      <c r="F16102" s="50"/>
      <c r="L16102" s="50"/>
      <c r="N16102" s="50"/>
      <c r="O16102" s="50"/>
      <c r="P16102" s="50"/>
    </row>
    <row r="16103" spans="1:16">
      <c r="A16103" s="50"/>
      <c r="C16103" s="50"/>
      <c r="D16103" s="50"/>
      <c r="E16103" s="56"/>
      <c r="F16103" s="50"/>
      <c r="L16103" s="50"/>
      <c r="N16103" s="50"/>
      <c r="O16103" s="50"/>
      <c r="P16103" s="50"/>
    </row>
    <row r="16104" spans="1:16">
      <c r="A16104" s="50"/>
      <c r="C16104" s="50"/>
      <c r="D16104" s="50"/>
      <c r="E16104" s="56"/>
      <c r="F16104" s="50"/>
      <c r="L16104" s="50"/>
      <c r="N16104" s="50"/>
      <c r="O16104" s="50"/>
      <c r="P16104" s="50"/>
    </row>
    <row r="16105" spans="1:16">
      <c r="A16105" s="50"/>
      <c r="C16105" s="50"/>
      <c r="D16105" s="50"/>
      <c r="E16105" s="56"/>
      <c r="F16105" s="50"/>
      <c r="L16105" s="50"/>
      <c r="N16105" s="50"/>
      <c r="O16105" s="50"/>
      <c r="P16105" s="50"/>
    </row>
    <row r="16106" spans="1:16">
      <c r="A16106" s="50"/>
      <c r="C16106" s="50"/>
      <c r="D16106" s="50"/>
      <c r="E16106" s="56"/>
      <c r="F16106" s="50"/>
      <c r="L16106" s="50"/>
      <c r="N16106" s="50"/>
      <c r="O16106" s="50"/>
      <c r="P16106" s="50"/>
    </row>
    <row r="16107" spans="1:16">
      <c r="A16107" s="50"/>
      <c r="C16107" s="50"/>
      <c r="D16107" s="50"/>
      <c r="E16107" s="56"/>
      <c r="F16107" s="50"/>
      <c r="L16107" s="50"/>
      <c r="N16107" s="50"/>
      <c r="O16107" s="50"/>
      <c r="P16107" s="50"/>
    </row>
    <row r="16108" spans="1:16">
      <c r="A16108" s="50"/>
      <c r="C16108" s="50"/>
      <c r="D16108" s="50"/>
      <c r="E16108" s="56"/>
      <c r="F16108" s="50"/>
      <c r="L16108" s="50"/>
      <c r="N16108" s="50"/>
      <c r="O16108" s="50"/>
      <c r="P16108" s="50"/>
    </row>
    <row r="16109" spans="1:16">
      <c r="A16109" s="50"/>
      <c r="C16109" s="50"/>
      <c r="D16109" s="50"/>
      <c r="E16109" s="56"/>
      <c r="F16109" s="50"/>
      <c r="L16109" s="50"/>
      <c r="N16109" s="50"/>
      <c r="O16109" s="50"/>
      <c r="P16109" s="50"/>
    </row>
    <row r="16110" spans="1:16">
      <c r="A16110" s="50"/>
      <c r="C16110" s="50"/>
      <c r="D16110" s="50"/>
      <c r="E16110" s="56"/>
      <c r="F16110" s="50"/>
      <c r="L16110" s="50"/>
      <c r="N16110" s="50"/>
      <c r="O16110" s="50"/>
      <c r="P16110" s="50"/>
    </row>
    <row r="16111" spans="1:16">
      <c r="A16111" s="50"/>
      <c r="C16111" s="50"/>
      <c r="D16111" s="50"/>
      <c r="E16111" s="56"/>
      <c r="F16111" s="50"/>
      <c r="L16111" s="50"/>
      <c r="N16111" s="50"/>
      <c r="O16111" s="50"/>
      <c r="P16111" s="50"/>
    </row>
    <row r="16112" spans="1:16">
      <c r="A16112" s="50"/>
      <c r="C16112" s="50"/>
      <c r="D16112" s="50"/>
      <c r="E16112" s="56"/>
      <c r="F16112" s="50"/>
      <c r="L16112" s="50"/>
      <c r="N16112" s="50"/>
      <c r="O16112" s="50"/>
      <c r="P16112" s="50"/>
    </row>
    <row r="16113" spans="1:16">
      <c r="A16113" s="50"/>
      <c r="C16113" s="50"/>
      <c r="D16113" s="50"/>
      <c r="E16113" s="56"/>
      <c r="F16113" s="50"/>
      <c r="L16113" s="50"/>
      <c r="N16113" s="50"/>
      <c r="O16113" s="50"/>
      <c r="P16113" s="50"/>
    </row>
    <row r="16114" spans="1:16">
      <c r="A16114" s="50"/>
      <c r="C16114" s="50"/>
      <c r="D16114" s="50"/>
      <c r="E16114" s="56"/>
      <c r="F16114" s="50"/>
      <c r="L16114" s="50"/>
      <c r="N16114" s="50"/>
      <c r="O16114" s="50"/>
      <c r="P16114" s="50"/>
    </row>
    <row r="16115" spans="1:16">
      <c r="A16115" s="50"/>
      <c r="C16115" s="50"/>
      <c r="D16115" s="50"/>
      <c r="E16115" s="56"/>
      <c r="F16115" s="50"/>
      <c r="L16115" s="50"/>
      <c r="N16115" s="50"/>
      <c r="O16115" s="50"/>
      <c r="P16115" s="50"/>
    </row>
    <row r="16116" spans="1:16">
      <c r="A16116" s="50"/>
      <c r="C16116" s="50"/>
      <c r="D16116" s="50"/>
      <c r="E16116" s="56"/>
      <c r="F16116" s="50"/>
      <c r="L16116" s="50"/>
      <c r="N16116" s="50"/>
      <c r="O16116" s="50"/>
      <c r="P16116" s="50"/>
    </row>
    <row r="16117" spans="1:16">
      <c r="A16117" s="50"/>
      <c r="C16117" s="50"/>
      <c r="D16117" s="50"/>
      <c r="E16117" s="56"/>
      <c r="F16117" s="50"/>
      <c r="L16117" s="50"/>
      <c r="N16117" s="50"/>
      <c r="O16117" s="50"/>
      <c r="P16117" s="50"/>
    </row>
    <row r="16118" spans="1:16">
      <c r="A16118" s="50"/>
      <c r="C16118" s="50"/>
      <c r="D16118" s="50"/>
      <c r="E16118" s="56"/>
      <c r="F16118" s="50"/>
      <c r="L16118" s="50"/>
      <c r="N16118" s="50"/>
      <c r="O16118" s="50"/>
      <c r="P16118" s="50"/>
    </row>
    <row r="16119" spans="1:16">
      <c r="A16119" s="50"/>
      <c r="C16119" s="50"/>
      <c r="D16119" s="50"/>
      <c r="E16119" s="56"/>
      <c r="F16119" s="50"/>
      <c r="L16119" s="50"/>
      <c r="N16119" s="50"/>
      <c r="O16119" s="50"/>
      <c r="P16119" s="50"/>
    </row>
    <row r="16120" spans="1:16">
      <c r="A16120" s="50"/>
      <c r="C16120" s="50"/>
      <c r="D16120" s="50"/>
      <c r="E16120" s="56"/>
      <c r="F16120" s="50"/>
      <c r="L16120" s="50"/>
      <c r="N16120" s="50"/>
      <c r="O16120" s="50"/>
      <c r="P16120" s="50"/>
    </row>
    <row r="16121" spans="1:16">
      <c r="A16121" s="50"/>
      <c r="C16121" s="50"/>
      <c r="D16121" s="50"/>
      <c r="E16121" s="56"/>
      <c r="F16121" s="50"/>
      <c r="L16121" s="50"/>
      <c r="N16121" s="50"/>
      <c r="O16121" s="50"/>
      <c r="P16121" s="50"/>
    </row>
    <row r="16122" spans="1:16">
      <c r="A16122" s="50"/>
      <c r="C16122" s="50"/>
      <c r="D16122" s="50"/>
      <c r="E16122" s="56"/>
      <c r="F16122" s="50"/>
      <c r="L16122" s="50"/>
      <c r="N16122" s="50"/>
      <c r="O16122" s="50"/>
      <c r="P16122" s="50"/>
    </row>
    <row r="16123" spans="1:16">
      <c r="A16123" s="50"/>
      <c r="C16123" s="50"/>
      <c r="D16123" s="50"/>
      <c r="E16123" s="56"/>
      <c r="F16123" s="50"/>
      <c r="L16123" s="50"/>
      <c r="N16123" s="50"/>
      <c r="O16123" s="50"/>
      <c r="P16123" s="50"/>
    </row>
    <row r="16124" spans="1:16">
      <c r="A16124" s="50"/>
      <c r="C16124" s="50"/>
      <c r="D16124" s="50"/>
      <c r="E16124" s="56"/>
      <c r="F16124" s="50"/>
      <c r="L16124" s="50"/>
      <c r="N16124" s="50"/>
      <c r="O16124" s="50"/>
      <c r="P16124" s="50"/>
    </row>
    <row r="16125" spans="1:16">
      <c r="A16125" s="50"/>
      <c r="C16125" s="50"/>
      <c r="D16125" s="50"/>
      <c r="E16125" s="56"/>
      <c r="F16125" s="50"/>
      <c r="L16125" s="50"/>
      <c r="N16125" s="50"/>
      <c r="O16125" s="50"/>
      <c r="P16125" s="50"/>
    </row>
    <row r="16126" spans="1:16">
      <c r="A16126" s="50"/>
      <c r="C16126" s="50"/>
      <c r="D16126" s="50"/>
      <c r="E16126" s="56"/>
      <c r="F16126" s="50"/>
      <c r="L16126" s="50"/>
      <c r="N16126" s="50"/>
      <c r="O16126" s="50"/>
      <c r="P16126" s="50"/>
    </row>
    <row r="16127" spans="1:16">
      <c r="A16127" s="50"/>
      <c r="C16127" s="50"/>
      <c r="D16127" s="50"/>
      <c r="E16127" s="56"/>
      <c r="F16127" s="50"/>
      <c r="L16127" s="50"/>
      <c r="N16127" s="50"/>
      <c r="O16127" s="50"/>
      <c r="P16127" s="50"/>
    </row>
    <row r="16128" spans="1:16">
      <c r="A16128" s="50"/>
      <c r="C16128" s="50"/>
      <c r="D16128" s="50"/>
      <c r="E16128" s="56"/>
      <c r="F16128" s="50"/>
      <c r="L16128" s="50"/>
      <c r="N16128" s="50"/>
      <c r="O16128" s="50"/>
      <c r="P16128" s="50"/>
    </row>
    <row r="16129" spans="1:16">
      <c r="A16129" s="50"/>
      <c r="C16129" s="50"/>
      <c r="D16129" s="50"/>
      <c r="E16129" s="56"/>
      <c r="F16129" s="50"/>
      <c r="L16129" s="50"/>
      <c r="N16129" s="50"/>
      <c r="O16129" s="50"/>
      <c r="P16129" s="50"/>
    </row>
    <row r="16130" spans="1:16">
      <c r="A16130" s="50"/>
      <c r="C16130" s="50"/>
      <c r="D16130" s="50"/>
      <c r="E16130" s="56"/>
      <c r="F16130" s="50"/>
      <c r="L16130" s="50"/>
      <c r="N16130" s="50"/>
      <c r="O16130" s="50"/>
      <c r="P16130" s="50"/>
    </row>
    <row r="16131" spans="1:16">
      <c r="A16131" s="50"/>
      <c r="C16131" s="50"/>
      <c r="D16131" s="50"/>
      <c r="E16131" s="56"/>
      <c r="F16131" s="50"/>
      <c r="L16131" s="50"/>
      <c r="N16131" s="50"/>
      <c r="O16131" s="50"/>
      <c r="P16131" s="50"/>
    </row>
    <row r="16132" spans="1:16">
      <c r="A16132" s="50"/>
      <c r="C16132" s="50"/>
      <c r="D16132" s="50"/>
      <c r="E16132" s="56"/>
      <c r="F16132" s="50"/>
      <c r="L16132" s="50"/>
      <c r="N16132" s="50"/>
      <c r="O16132" s="50"/>
      <c r="P16132" s="50"/>
    </row>
    <row r="16133" spans="1:16">
      <c r="A16133" s="50"/>
      <c r="C16133" s="50"/>
      <c r="D16133" s="50"/>
      <c r="E16133" s="56"/>
      <c r="F16133" s="50"/>
      <c r="L16133" s="50"/>
      <c r="N16133" s="50"/>
      <c r="O16133" s="50"/>
      <c r="P16133" s="50"/>
    </row>
    <row r="16134" spans="1:16">
      <c r="A16134" s="50"/>
      <c r="C16134" s="50"/>
      <c r="D16134" s="50"/>
      <c r="E16134" s="56"/>
      <c r="F16134" s="50"/>
      <c r="L16134" s="50"/>
      <c r="N16134" s="50"/>
      <c r="O16134" s="50"/>
      <c r="P16134" s="50"/>
    </row>
    <row r="16135" spans="1:16">
      <c r="A16135" s="50"/>
      <c r="C16135" s="50"/>
      <c r="D16135" s="50"/>
      <c r="E16135" s="56"/>
      <c r="F16135" s="50"/>
      <c r="L16135" s="50"/>
      <c r="N16135" s="50"/>
      <c r="O16135" s="50"/>
      <c r="P16135" s="50"/>
    </row>
    <row r="16136" spans="1:16">
      <c r="A16136" s="50"/>
      <c r="C16136" s="50"/>
      <c r="D16136" s="50"/>
      <c r="E16136" s="56"/>
      <c r="F16136" s="50"/>
      <c r="L16136" s="50"/>
      <c r="N16136" s="50"/>
      <c r="O16136" s="50"/>
      <c r="P16136" s="50"/>
    </row>
    <row r="16137" spans="1:16">
      <c r="A16137" s="50"/>
      <c r="C16137" s="50"/>
      <c r="D16137" s="50"/>
      <c r="E16137" s="56"/>
      <c r="F16137" s="50"/>
      <c r="L16137" s="50"/>
      <c r="N16137" s="50"/>
      <c r="O16137" s="50"/>
      <c r="P16137" s="50"/>
    </row>
    <row r="16138" spans="1:16">
      <c r="A16138" s="50"/>
      <c r="C16138" s="50"/>
      <c r="D16138" s="50"/>
      <c r="E16138" s="56"/>
      <c r="F16138" s="50"/>
      <c r="L16138" s="50"/>
      <c r="N16138" s="50"/>
      <c r="O16138" s="50"/>
      <c r="P16138" s="50"/>
    </row>
    <row r="16139" spans="1:16">
      <c r="A16139" s="50"/>
      <c r="C16139" s="50"/>
      <c r="D16139" s="50"/>
      <c r="E16139" s="56"/>
      <c r="F16139" s="50"/>
      <c r="L16139" s="50"/>
      <c r="N16139" s="50"/>
      <c r="O16139" s="50"/>
      <c r="P16139" s="50"/>
    </row>
    <row r="16140" spans="1:16">
      <c r="A16140" s="50"/>
      <c r="C16140" s="50"/>
      <c r="D16140" s="50"/>
      <c r="E16140" s="56"/>
      <c r="F16140" s="50"/>
      <c r="L16140" s="50"/>
      <c r="N16140" s="50"/>
      <c r="O16140" s="50"/>
      <c r="P16140" s="50"/>
    </row>
    <row r="16141" spans="1:16">
      <c r="A16141" s="50"/>
      <c r="C16141" s="50"/>
      <c r="D16141" s="50"/>
      <c r="E16141" s="56"/>
      <c r="F16141" s="50"/>
      <c r="L16141" s="50"/>
      <c r="N16141" s="50"/>
      <c r="O16141" s="50"/>
      <c r="P16141" s="50"/>
    </row>
    <row r="16142" spans="1:16">
      <c r="A16142" s="50"/>
      <c r="C16142" s="50"/>
      <c r="D16142" s="50"/>
      <c r="E16142" s="56"/>
      <c r="F16142" s="50"/>
      <c r="L16142" s="50"/>
      <c r="N16142" s="50"/>
      <c r="O16142" s="50"/>
      <c r="P16142" s="50"/>
    </row>
    <row r="16143" spans="1:16">
      <c r="A16143" s="50"/>
      <c r="C16143" s="50"/>
      <c r="D16143" s="50"/>
      <c r="E16143" s="56"/>
      <c r="F16143" s="50"/>
      <c r="L16143" s="50"/>
      <c r="N16143" s="50"/>
      <c r="O16143" s="50"/>
      <c r="P16143" s="50"/>
    </row>
    <row r="16144" spans="1:16">
      <c r="A16144" s="50"/>
      <c r="C16144" s="50"/>
      <c r="D16144" s="50"/>
      <c r="E16144" s="56"/>
      <c r="F16144" s="50"/>
      <c r="L16144" s="50"/>
      <c r="N16144" s="50"/>
      <c r="O16144" s="50"/>
      <c r="P16144" s="50"/>
    </row>
    <row r="16145" spans="1:16">
      <c r="A16145" s="50"/>
      <c r="C16145" s="50"/>
      <c r="D16145" s="50"/>
      <c r="E16145" s="56"/>
      <c r="F16145" s="50"/>
      <c r="L16145" s="50"/>
      <c r="N16145" s="50"/>
      <c r="O16145" s="50"/>
      <c r="P16145" s="50"/>
    </row>
    <row r="16146" spans="1:16">
      <c r="A16146" s="50"/>
      <c r="C16146" s="50"/>
      <c r="D16146" s="50"/>
      <c r="E16146" s="56"/>
      <c r="F16146" s="50"/>
      <c r="L16146" s="50"/>
      <c r="N16146" s="50"/>
      <c r="O16146" s="50"/>
      <c r="P16146" s="50"/>
    </row>
    <row r="16147" spans="1:16">
      <c r="A16147" s="50"/>
      <c r="C16147" s="50"/>
      <c r="D16147" s="50"/>
      <c r="E16147" s="56"/>
      <c r="F16147" s="50"/>
      <c r="L16147" s="50"/>
      <c r="N16147" s="50"/>
      <c r="O16147" s="50"/>
      <c r="P16147" s="50"/>
    </row>
    <row r="16148" spans="1:16">
      <c r="A16148" s="50"/>
      <c r="C16148" s="50"/>
      <c r="D16148" s="50"/>
      <c r="E16148" s="56"/>
      <c r="F16148" s="50"/>
      <c r="L16148" s="50"/>
      <c r="N16148" s="50"/>
      <c r="O16148" s="50"/>
      <c r="P16148" s="50"/>
    </row>
    <row r="16149" spans="1:16">
      <c r="A16149" s="50"/>
      <c r="C16149" s="50"/>
      <c r="D16149" s="50"/>
      <c r="E16149" s="56"/>
      <c r="F16149" s="50"/>
      <c r="L16149" s="50"/>
      <c r="N16149" s="50"/>
      <c r="O16149" s="50"/>
      <c r="P16149" s="50"/>
    </row>
    <row r="16150" spans="1:16">
      <c r="A16150" s="50"/>
      <c r="C16150" s="50"/>
      <c r="D16150" s="50"/>
      <c r="E16150" s="56"/>
      <c r="F16150" s="50"/>
      <c r="L16150" s="50"/>
      <c r="N16150" s="50"/>
      <c r="O16150" s="50"/>
      <c r="P16150" s="50"/>
    </row>
    <row r="16151" spans="1:16">
      <c r="A16151" s="50"/>
      <c r="C16151" s="50"/>
      <c r="D16151" s="50"/>
      <c r="E16151" s="56"/>
      <c r="F16151" s="50"/>
      <c r="L16151" s="50"/>
      <c r="N16151" s="50"/>
      <c r="O16151" s="50"/>
      <c r="P16151" s="50"/>
    </row>
    <row r="16152" spans="1:16">
      <c r="A16152" s="50"/>
      <c r="C16152" s="50"/>
      <c r="D16152" s="50"/>
      <c r="E16152" s="56"/>
      <c r="F16152" s="50"/>
      <c r="L16152" s="50"/>
      <c r="N16152" s="50"/>
      <c r="O16152" s="50"/>
      <c r="P16152" s="50"/>
    </row>
    <row r="16153" spans="1:16">
      <c r="A16153" s="50"/>
      <c r="C16153" s="50"/>
      <c r="D16153" s="50"/>
      <c r="E16153" s="56"/>
      <c r="F16153" s="50"/>
      <c r="L16153" s="50"/>
      <c r="N16153" s="50"/>
      <c r="O16153" s="50"/>
      <c r="P16153" s="50"/>
    </row>
    <row r="16154" spans="1:16">
      <c r="A16154" s="50"/>
      <c r="C16154" s="50"/>
      <c r="D16154" s="50"/>
      <c r="E16154" s="56"/>
      <c r="F16154" s="50"/>
      <c r="L16154" s="50"/>
      <c r="N16154" s="50"/>
      <c r="O16154" s="50"/>
      <c r="P16154" s="50"/>
    </row>
    <row r="16155" spans="1:16">
      <c r="A16155" s="50"/>
      <c r="C16155" s="50"/>
      <c r="D16155" s="50"/>
      <c r="E16155" s="56"/>
      <c r="F16155" s="50"/>
      <c r="L16155" s="50"/>
      <c r="N16155" s="50"/>
      <c r="O16155" s="50"/>
      <c r="P16155" s="50"/>
    </row>
    <row r="16156" spans="1:16">
      <c r="A16156" s="50"/>
      <c r="C16156" s="50"/>
      <c r="D16156" s="50"/>
      <c r="E16156" s="56"/>
      <c r="F16156" s="50"/>
      <c r="L16156" s="50"/>
      <c r="N16156" s="50"/>
      <c r="O16156" s="50"/>
      <c r="P16156" s="50"/>
    </row>
    <row r="16157" spans="1:16">
      <c r="A16157" s="50"/>
      <c r="C16157" s="50"/>
      <c r="D16157" s="50"/>
      <c r="E16157" s="56"/>
      <c r="F16157" s="50"/>
      <c r="L16157" s="50"/>
      <c r="N16157" s="50"/>
      <c r="O16157" s="50"/>
      <c r="P16157" s="50"/>
    </row>
    <row r="16158" spans="1:16">
      <c r="A16158" s="50"/>
      <c r="C16158" s="50"/>
      <c r="D16158" s="50"/>
      <c r="E16158" s="56"/>
      <c r="F16158" s="50"/>
      <c r="L16158" s="50"/>
      <c r="N16158" s="50"/>
      <c r="O16158" s="50"/>
      <c r="P16158" s="50"/>
    </row>
    <row r="16159" spans="1:16">
      <c r="A16159" s="50"/>
      <c r="C16159" s="50"/>
      <c r="D16159" s="50"/>
      <c r="E16159" s="56"/>
      <c r="F16159" s="50"/>
      <c r="L16159" s="50"/>
      <c r="N16159" s="50"/>
      <c r="O16159" s="50"/>
      <c r="P16159" s="50"/>
    </row>
    <row r="16160" spans="1:16">
      <c r="A16160" s="50"/>
      <c r="C16160" s="50"/>
      <c r="D16160" s="50"/>
      <c r="E16160" s="56"/>
      <c r="F16160" s="50"/>
      <c r="L16160" s="50"/>
      <c r="N16160" s="50"/>
      <c r="O16160" s="50"/>
      <c r="P16160" s="50"/>
    </row>
    <row r="16161" spans="1:16">
      <c r="A16161" s="50"/>
      <c r="C16161" s="50"/>
      <c r="D16161" s="50"/>
      <c r="E16161" s="56"/>
      <c r="F16161" s="50"/>
      <c r="L16161" s="50"/>
      <c r="N16161" s="50"/>
      <c r="O16161" s="50"/>
      <c r="P16161" s="50"/>
    </row>
    <row r="16162" spans="1:16">
      <c r="A16162" s="50"/>
      <c r="C16162" s="50"/>
      <c r="D16162" s="50"/>
      <c r="E16162" s="56"/>
      <c r="F16162" s="50"/>
      <c r="L16162" s="50"/>
      <c r="N16162" s="50"/>
      <c r="O16162" s="50"/>
      <c r="P16162" s="50"/>
    </row>
    <row r="16163" spans="1:16">
      <c r="A16163" s="50"/>
      <c r="C16163" s="50"/>
      <c r="D16163" s="50"/>
      <c r="E16163" s="56"/>
      <c r="F16163" s="50"/>
      <c r="L16163" s="50"/>
      <c r="N16163" s="50"/>
      <c r="O16163" s="50"/>
      <c r="P16163" s="50"/>
    </row>
    <row r="16164" spans="1:16">
      <c r="A16164" s="50"/>
      <c r="C16164" s="50"/>
      <c r="D16164" s="50"/>
      <c r="E16164" s="56"/>
      <c r="F16164" s="50"/>
      <c r="L16164" s="50"/>
      <c r="N16164" s="50"/>
      <c r="O16164" s="50"/>
      <c r="P16164" s="50"/>
    </row>
    <row r="16165" spans="1:16">
      <c r="A16165" s="50"/>
      <c r="C16165" s="50"/>
      <c r="D16165" s="50"/>
      <c r="E16165" s="56"/>
      <c r="F16165" s="50"/>
      <c r="L16165" s="50"/>
      <c r="N16165" s="50"/>
      <c r="O16165" s="50"/>
      <c r="P16165" s="50"/>
    </row>
    <row r="16166" spans="1:16">
      <c r="A16166" s="50"/>
      <c r="C16166" s="50"/>
      <c r="D16166" s="50"/>
      <c r="E16166" s="56"/>
      <c r="F16166" s="50"/>
      <c r="L16166" s="50"/>
      <c r="N16166" s="50"/>
      <c r="O16166" s="50"/>
      <c r="P16166" s="50"/>
    </row>
    <row r="16167" spans="1:16">
      <c r="A16167" s="50"/>
      <c r="C16167" s="50"/>
      <c r="D16167" s="50"/>
      <c r="E16167" s="56"/>
      <c r="F16167" s="50"/>
      <c r="L16167" s="50"/>
      <c r="N16167" s="50"/>
      <c r="O16167" s="50"/>
      <c r="P16167" s="50"/>
    </row>
    <row r="16168" spans="1:16">
      <c r="A16168" s="50"/>
      <c r="C16168" s="50"/>
      <c r="D16168" s="50"/>
      <c r="E16168" s="56"/>
      <c r="F16168" s="50"/>
      <c r="L16168" s="50"/>
      <c r="N16168" s="50"/>
      <c r="O16168" s="50"/>
      <c r="P16168" s="50"/>
    </row>
    <row r="16169" spans="1:16">
      <c r="A16169" s="50"/>
      <c r="C16169" s="50"/>
      <c r="D16169" s="50"/>
      <c r="E16169" s="56"/>
      <c r="F16169" s="50"/>
      <c r="L16169" s="50"/>
      <c r="N16169" s="50"/>
      <c r="O16169" s="50"/>
      <c r="P16169" s="50"/>
    </row>
    <row r="16170" spans="1:16">
      <c r="A16170" s="50"/>
      <c r="C16170" s="50"/>
      <c r="D16170" s="50"/>
      <c r="E16170" s="56"/>
      <c r="F16170" s="50"/>
      <c r="L16170" s="50"/>
      <c r="N16170" s="50"/>
      <c r="O16170" s="50"/>
      <c r="P16170" s="50"/>
    </row>
    <row r="16171" spans="1:16">
      <c r="A16171" s="50"/>
      <c r="C16171" s="50"/>
      <c r="D16171" s="50"/>
      <c r="E16171" s="56"/>
      <c r="F16171" s="50"/>
      <c r="L16171" s="50"/>
      <c r="N16171" s="50"/>
      <c r="O16171" s="50"/>
      <c r="P16171" s="50"/>
    </row>
    <row r="16172" spans="1:16">
      <c r="A16172" s="50"/>
      <c r="C16172" s="50"/>
      <c r="D16172" s="50"/>
      <c r="E16172" s="56"/>
      <c r="F16172" s="50"/>
      <c r="L16172" s="50"/>
      <c r="N16172" s="50"/>
      <c r="O16172" s="50"/>
      <c r="P16172" s="50"/>
    </row>
    <row r="16173" spans="1:16">
      <c r="A16173" s="50"/>
      <c r="C16173" s="50"/>
      <c r="D16173" s="50"/>
      <c r="E16173" s="56"/>
      <c r="F16173" s="50"/>
      <c r="L16173" s="50"/>
      <c r="N16173" s="50"/>
      <c r="O16173" s="50"/>
      <c r="P16173" s="50"/>
    </row>
    <row r="16174" spans="1:16">
      <c r="A16174" s="50"/>
      <c r="C16174" s="50"/>
      <c r="D16174" s="50"/>
      <c r="E16174" s="56"/>
      <c r="F16174" s="50"/>
      <c r="L16174" s="50"/>
      <c r="N16174" s="50"/>
      <c r="O16174" s="50"/>
      <c r="P16174" s="50"/>
    </row>
    <row r="16175" spans="1:16">
      <c r="A16175" s="50"/>
      <c r="C16175" s="50"/>
      <c r="D16175" s="50"/>
      <c r="E16175" s="56"/>
      <c r="F16175" s="50"/>
      <c r="L16175" s="50"/>
      <c r="N16175" s="50"/>
      <c r="O16175" s="50"/>
      <c r="P16175" s="50"/>
    </row>
    <row r="16176" spans="1:16">
      <c r="A16176" s="50"/>
      <c r="C16176" s="50"/>
      <c r="D16176" s="50"/>
      <c r="E16176" s="56"/>
      <c r="F16176" s="50"/>
      <c r="L16176" s="50"/>
      <c r="N16176" s="50"/>
      <c r="O16176" s="50"/>
      <c r="P16176" s="50"/>
    </row>
    <row r="16177" spans="1:16">
      <c r="A16177" s="50"/>
      <c r="C16177" s="50"/>
      <c r="D16177" s="50"/>
      <c r="E16177" s="56"/>
      <c r="F16177" s="50"/>
      <c r="L16177" s="50"/>
      <c r="N16177" s="50"/>
      <c r="O16177" s="50"/>
      <c r="P16177" s="50"/>
    </row>
    <row r="16178" spans="1:16">
      <c r="A16178" s="50"/>
      <c r="C16178" s="50"/>
      <c r="D16178" s="50"/>
      <c r="E16178" s="56"/>
      <c r="F16178" s="50"/>
      <c r="L16178" s="50"/>
      <c r="N16178" s="50"/>
      <c r="O16178" s="50"/>
      <c r="P16178" s="50"/>
    </row>
    <row r="16179" spans="1:16">
      <c r="A16179" s="50"/>
      <c r="C16179" s="50"/>
      <c r="D16179" s="50"/>
      <c r="E16179" s="56"/>
      <c r="F16179" s="50"/>
      <c r="L16179" s="50"/>
      <c r="N16179" s="50"/>
      <c r="O16179" s="50"/>
      <c r="P16179" s="50"/>
    </row>
    <row r="16180" spans="1:16">
      <c r="A16180" s="50"/>
      <c r="C16180" s="50"/>
      <c r="D16180" s="50"/>
      <c r="E16180" s="56"/>
      <c r="F16180" s="50"/>
      <c r="L16180" s="50"/>
      <c r="N16180" s="50"/>
      <c r="O16180" s="50"/>
      <c r="P16180" s="50"/>
    </row>
    <row r="16181" spans="1:16">
      <c r="A16181" s="50"/>
      <c r="C16181" s="50"/>
      <c r="D16181" s="50"/>
      <c r="E16181" s="56"/>
      <c r="F16181" s="50"/>
      <c r="L16181" s="50"/>
      <c r="N16181" s="50"/>
      <c r="O16181" s="50"/>
      <c r="P16181" s="50"/>
    </row>
    <row r="16182" spans="1:16">
      <c r="A16182" s="50"/>
      <c r="C16182" s="50"/>
      <c r="D16182" s="50"/>
      <c r="E16182" s="56"/>
      <c r="F16182" s="50"/>
      <c r="L16182" s="50"/>
      <c r="N16182" s="50"/>
      <c r="O16182" s="50"/>
      <c r="P16182" s="50"/>
    </row>
    <row r="16183" spans="1:16">
      <c r="A16183" s="50"/>
      <c r="C16183" s="50"/>
      <c r="D16183" s="50"/>
      <c r="E16183" s="56"/>
      <c r="F16183" s="50"/>
      <c r="L16183" s="50"/>
      <c r="N16183" s="50"/>
      <c r="O16183" s="50"/>
      <c r="P16183" s="50"/>
    </row>
    <row r="16184" spans="1:16">
      <c r="A16184" s="50"/>
      <c r="C16184" s="50"/>
      <c r="D16184" s="50"/>
      <c r="E16184" s="56"/>
      <c r="F16184" s="50"/>
      <c r="L16184" s="50"/>
      <c r="N16184" s="50"/>
      <c r="O16184" s="50"/>
      <c r="P16184" s="50"/>
    </row>
    <row r="16185" spans="1:16">
      <c r="A16185" s="50"/>
      <c r="C16185" s="50"/>
      <c r="D16185" s="50"/>
      <c r="E16185" s="56"/>
      <c r="F16185" s="50"/>
      <c r="L16185" s="50"/>
      <c r="N16185" s="50"/>
      <c r="O16185" s="50"/>
      <c r="P16185" s="50"/>
    </row>
    <row r="16186" spans="1:16">
      <c r="A16186" s="50"/>
      <c r="C16186" s="50"/>
      <c r="D16186" s="50"/>
      <c r="E16186" s="56"/>
      <c r="F16186" s="50"/>
      <c r="L16186" s="50"/>
      <c r="N16186" s="50"/>
      <c r="O16186" s="50"/>
      <c r="P16186" s="50"/>
    </row>
    <row r="16187" spans="1:16">
      <c r="A16187" s="50"/>
      <c r="C16187" s="50"/>
      <c r="D16187" s="50"/>
      <c r="E16187" s="56"/>
      <c r="F16187" s="50"/>
      <c r="L16187" s="50"/>
      <c r="N16187" s="50"/>
      <c r="O16187" s="50"/>
      <c r="P16187" s="50"/>
    </row>
    <row r="16188" spans="1:16">
      <c r="A16188" s="50"/>
      <c r="C16188" s="50"/>
      <c r="D16188" s="50"/>
      <c r="E16188" s="56"/>
      <c r="F16188" s="50"/>
      <c r="L16188" s="50"/>
      <c r="N16188" s="50"/>
      <c r="O16188" s="50"/>
      <c r="P16188" s="50"/>
    </row>
    <row r="16189" spans="1:16">
      <c r="A16189" s="50"/>
      <c r="C16189" s="50"/>
      <c r="D16189" s="50"/>
      <c r="E16189" s="56"/>
      <c r="F16189" s="50"/>
      <c r="L16189" s="50"/>
      <c r="N16189" s="50"/>
      <c r="O16189" s="50"/>
      <c r="P16189" s="50"/>
    </row>
    <row r="16190" spans="1:16">
      <c r="A16190" s="50"/>
      <c r="C16190" s="50"/>
      <c r="D16190" s="50"/>
      <c r="E16190" s="56"/>
      <c r="F16190" s="50"/>
      <c r="L16190" s="50"/>
      <c r="N16190" s="50"/>
      <c r="O16190" s="50"/>
      <c r="P16190" s="50"/>
    </row>
    <row r="16191" spans="1:16">
      <c r="A16191" s="50"/>
      <c r="C16191" s="50"/>
      <c r="D16191" s="50"/>
      <c r="E16191" s="56"/>
      <c r="F16191" s="50"/>
      <c r="L16191" s="50"/>
      <c r="N16191" s="50"/>
      <c r="O16191" s="50"/>
      <c r="P16191" s="50"/>
    </row>
    <row r="16192" spans="1:16">
      <c r="A16192" s="50"/>
      <c r="C16192" s="50"/>
      <c r="D16192" s="50"/>
      <c r="E16192" s="56"/>
      <c r="F16192" s="50"/>
      <c r="L16192" s="50"/>
      <c r="N16192" s="50"/>
      <c r="O16192" s="50"/>
      <c r="P16192" s="50"/>
    </row>
    <row r="16193" spans="1:16">
      <c r="A16193" s="50"/>
      <c r="C16193" s="50"/>
      <c r="D16193" s="50"/>
      <c r="E16193" s="56"/>
      <c r="F16193" s="50"/>
      <c r="L16193" s="50"/>
      <c r="N16193" s="50"/>
      <c r="O16193" s="50"/>
      <c r="P16193" s="50"/>
    </row>
    <row r="16194" spans="1:16">
      <c r="A16194" s="50"/>
      <c r="C16194" s="50"/>
      <c r="D16194" s="50"/>
      <c r="E16194" s="56"/>
      <c r="F16194" s="50"/>
      <c r="L16194" s="50"/>
      <c r="N16194" s="50"/>
      <c r="O16194" s="50"/>
      <c r="P16194" s="50"/>
    </row>
    <row r="16195" spans="1:16">
      <c r="A16195" s="50"/>
      <c r="C16195" s="50"/>
      <c r="D16195" s="50"/>
      <c r="E16195" s="56"/>
      <c r="F16195" s="50"/>
      <c r="L16195" s="50"/>
      <c r="N16195" s="50"/>
      <c r="O16195" s="50"/>
      <c r="P16195" s="50"/>
    </row>
    <row r="16196" spans="1:16">
      <c r="A16196" s="50"/>
      <c r="C16196" s="50"/>
      <c r="D16196" s="50"/>
      <c r="E16196" s="56"/>
      <c r="F16196" s="50"/>
      <c r="L16196" s="50"/>
      <c r="N16196" s="50"/>
      <c r="O16196" s="50"/>
      <c r="P16196" s="50"/>
    </row>
    <row r="16197" spans="1:16">
      <c r="A16197" s="50"/>
      <c r="C16197" s="50"/>
      <c r="D16197" s="50"/>
      <c r="E16197" s="56"/>
      <c r="F16197" s="50"/>
      <c r="L16197" s="50"/>
      <c r="N16197" s="50"/>
      <c r="O16197" s="50"/>
      <c r="P16197" s="50"/>
    </row>
    <row r="16198" spans="1:16">
      <c r="A16198" s="50"/>
      <c r="C16198" s="50"/>
      <c r="D16198" s="50"/>
      <c r="E16198" s="56"/>
      <c r="F16198" s="50"/>
      <c r="L16198" s="50"/>
      <c r="N16198" s="50"/>
      <c r="O16198" s="50"/>
      <c r="P16198" s="50"/>
    </row>
    <row r="16199" spans="1:16">
      <c r="A16199" s="50"/>
      <c r="C16199" s="50"/>
      <c r="D16199" s="50"/>
      <c r="E16199" s="56"/>
      <c r="F16199" s="50"/>
      <c r="L16199" s="50"/>
      <c r="N16199" s="50"/>
      <c r="O16199" s="50"/>
      <c r="P16199" s="50"/>
    </row>
    <row r="16200" spans="1:16">
      <c r="A16200" s="50"/>
      <c r="C16200" s="50"/>
      <c r="D16200" s="50"/>
      <c r="E16200" s="56"/>
      <c r="F16200" s="50"/>
      <c r="L16200" s="50"/>
      <c r="N16200" s="50"/>
      <c r="O16200" s="50"/>
      <c r="P16200" s="50"/>
    </row>
    <row r="16201" spans="1:16">
      <c r="A16201" s="50"/>
      <c r="C16201" s="50"/>
      <c r="D16201" s="50"/>
      <c r="E16201" s="56"/>
      <c r="F16201" s="50"/>
      <c r="L16201" s="50"/>
      <c r="N16201" s="50"/>
      <c r="O16201" s="50"/>
      <c r="P16201" s="50"/>
    </row>
    <row r="16202" spans="1:16">
      <c r="A16202" s="50"/>
      <c r="C16202" s="50"/>
      <c r="D16202" s="50"/>
      <c r="E16202" s="56"/>
      <c r="F16202" s="50"/>
      <c r="L16202" s="50"/>
      <c r="N16202" s="50"/>
      <c r="O16202" s="50"/>
      <c r="P16202" s="50"/>
    </row>
    <row r="16203" spans="1:16">
      <c r="A16203" s="50"/>
      <c r="C16203" s="50"/>
      <c r="D16203" s="50"/>
      <c r="E16203" s="56"/>
      <c r="F16203" s="50"/>
      <c r="L16203" s="50"/>
      <c r="N16203" s="50"/>
      <c r="O16203" s="50"/>
      <c r="P16203" s="50"/>
    </row>
    <row r="16204" spans="1:16">
      <c r="A16204" s="50"/>
      <c r="C16204" s="50"/>
      <c r="D16204" s="50"/>
      <c r="E16204" s="56"/>
      <c r="F16204" s="50"/>
      <c r="L16204" s="50"/>
      <c r="N16204" s="50"/>
      <c r="O16204" s="50"/>
      <c r="P16204" s="50"/>
    </row>
    <row r="16205" spans="1:16">
      <c r="A16205" s="50"/>
      <c r="C16205" s="50"/>
      <c r="D16205" s="50"/>
      <c r="E16205" s="56"/>
      <c r="F16205" s="50"/>
      <c r="L16205" s="50"/>
      <c r="N16205" s="50"/>
      <c r="O16205" s="50"/>
      <c r="P16205" s="50"/>
    </row>
    <row r="16206" spans="1:16">
      <c r="A16206" s="50"/>
      <c r="C16206" s="50"/>
      <c r="D16206" s="50"/>
      <c r="E16206" s="56"/>
      <c r="F16206" s="50"/>
      <c r="L16206" s="50"/>
      <c r="N16206" s="50"/>
      <c r="O16206" s="50"/>
      <c r="P16206" s="50"/>
    </row>
    <row r="16207" spans="1:16">
      <c r="A16207" s="50"/>
      <c r="C16207" s="50"/>
      <c r="D16207" s="50"/>
      <c r="E16207" s="56"/>
      <c r="F16207" s="50"/>
      <c r="L16207" s="50"/>
      <c r="N16207" s="50"/>
      <c r="O16207" s="50"/>
      <c r="P16207" s="50"/>
    </row>
    <row r="16208" spans="1:16">
      <c r="A16208" s="50"/>
      <c r="C16208" s="50"/>
      <c r="D16208" s="50"/>
      <c r="E16208" s="56"/>
      <c r="F16208" s="50"/>
      <c r="L16208" s="50"/>
      <c r="N16208" s="50"/>
      <c r="O16208" s="50"/>
      <c r="P16208" s="50"/>
    </row>
    <row r="16209" spans="1:16">
      <c r="A16209" s="50"/>
      <c r="C16209" s="50"/>
      <c r="D16209" s="50"/>
      <c r="E16209" s="56"/>
      <c r="F16209" s="50"/>
      <c r="L16209" s="50"/>
      <c r="N16209" s="50"/>
      <c r="O16209" s="50"/>
      <c r="P16209" s="50"/>
    </row>
    <row r="16210" spans="1:16">
      <c r="A16210" s="50"/>
      <c r="C16210" s="50"/>
      <c r="D16210" s="50"/>
      <c r="E16210" s="56"/>
      <c r="F16210" s="50"/>
      <c r="L16210" s="50"/>
      <c r="N16210" s="50"/>
      <c r="O16210" s="50"/>
      <c r="P16210" s="50"/>
    </row>
    <row r="16211" spans="1:16">
      <c r="A16211" s="50"/>
      <c r="C16211" s="50"/>
      <c r="D16211" s="50"/>
      <c r="E16211" s="56"/>
      <c r="F16211" s="50"/>
      <c r="L16211" s="50"/>
      <c r="N16211" s="50"/>
      <c r="O16211" s="50"/>
      <c r="P16211" s="50"/>
    </row>
    <row r="16212" spans="1:16">
      <c r="A16212" s="50"/>
      <c r="C16212" s="50"/>
      <c r="D16212" s="50"/>
      <c r="E16212" s="56"/>
      <c r="F16212" s="50"/>
      <c r="L16212" s="50"/>
      <c r="N16212" s="50"/>
      <c r="O16212" s="50"/>
      <c r="P16212" s="50"/>
    </row>
    <row r="16213" spans="1:16">
      <c r="A16213" s="50"/>
      <c r="C16213" s="50"/>
      <c r="D16213" s="50"/>
      <c r="E16213" s="56"/>
      <c r="F16213" s="50"/>
      <c r="L16213" s="50"/>
      <c r="N16213" s="50"/>
      <c r="O16213" s="50"/>
      <c r="P16213" s="50"/>
    </row>
    <row r="16214" spans="1:16">
      <c r="A16214" s="50"/>
      <c r="C16214" s="50"/>
      <c r="D16214" s="50"/>
      <c r="E16214" s="56"/>
      <c r="F16214" s="50"/>
      <c r="L16214" s="50"/>
      <c r="N16214" s="50"/>
      <c r="O16214" s="50"/>
      <c r="P16214" s="50"/>
    </row>
    <row r="16215" spans="1:16">
      <c r="A16215" s="50"/>
      <c r="C16215" s="50"/>
      <c r="D16215" s="50"/>
      <c r="E16215" s="56"/>
      <c r="F16215" s="50"/>
      <c r="L16215" s="50"/>
      <c r="N16215" s="50"/>
      <c r="O16215" s="50"/>
      <c r="P16215" s="50"/>
    </row>
    <row r="16216" spans="1:16">
      <c r="A16216" s="50"/>
      <c r="C16216" s="50"/>
      <c r="D16216" s="50"/>
      <c r="E16216" s="56"/>
      <c r="F16216" s="50"/>
      <c r="L16216" s="50"/>
      <c r="N16216" s="50"/>
      <c r="O16216" s="50"/>
      <c r="P16216" s="50"/>
    </row>
    <row r="16217" spans="1:16">
      <c r="A16217" s="50"/>
      <c r="C16217" s="50"/>
      <c r="D16217" s="50"/>
      <c r="E16217" s="56"/>
      <c r="F16217" s="50"/>
      <c r="L16217" s="50"/>
      <c r="N16217" s="50"/>
      <c r="O16217" s="50"/>
      <c r="P16217" s="50"/>
    </row>
    <row r="16218" spans="1:16">
      <c r="A16218" s="50"/>
      <c r="C16218" s="50"/>
      <c r="D16218" s="50"/>
      <c r="E16218" s="56"/>
      <c r="F16218" s="50"/>
      <c r="L16218" s="50"/>
      <c r="N16218" s="50"/>
      <c r="O16218" s="50"/>
      <c r="P16218" s="50"/>
    </row>
    <row r="16219" spans="1:16">
      <c r="A16219" s="50"/>
      <c r="C16219" s="50"/>
      <c r="D16219" s="50"/>
      <c r="E16219" s="56"/>
      <c r="F16219" s="50"/>
      <c r="L16219" s="50"/>
      <c r="N16219" s="50"/>
      <c r="O16219" s="50"/>
      <c r="P16219" s="50"/>
    </row>
    <row r="16220" spans="1:16">
      <c r="A16220" s="50"/>
      <c r="C16220" s="50"/>
      <c r="D16220" s="50"/>
      <c r="E16220" s="56"/>
      <c r="F16220" s="50"/>
      <c r="L16220" s="50"/>
      <c r="N16220" s="50"/>
      <c r="O16220" s="50"/>
      <c r="P16220" s="50"/>
    </row>
    <row r="16221" spans="1:16">
      <c r="A16221" s="50"/>
      <c r="C16221" s="50"/>
      <c r="D16221" s="50"/>
      <c r="E16221" s="56"/>
      <c r="F16221" s="50"/>
      <c r="L16221" s="50"/>
      <c r="N16221" s="50"/>
      <c r="O16221" s="50"/>
      <c r="P16221" s="50"/>
    </row>
    <row r="16222" spans="1:16">
      <c r="A16222" s="50"/>
      <c r="C16222" s="50"/>
      <c r="D16222" s="50"/>
      <c r="E16222" s="56"/>
      <c r="F16222" s="50"/>
      <c r="L16222" s="50"/>
      <c r="N16222" s="50"/>
      <c r="O16222" s="50"/>
      <c r="P16222" s="50"/>
    </row>
    <row r="16223" spans="1:16">
      <c r="A16223" s="50"/>
      <c r="C16223" s="50"/>
      <c r="D16223" s="50"/>
      <c r="E16223" s="56"/>
      <c r="F16223" s="50"/>
      <c r="L16223" s="50"/>
      <c r="N16223" s="50"/>
      <c r="O16223" s="50"/>
      <c r="P16223" s="50"/>
    </row>
    <row r="16224" spans="1:16">
      <c r="A16224" s="50"/>
      <c r="C16224" s="50"/>
      <c r="D16224" s="50"/>
      <c r="E16224" s="56"/>
      <c r="F16224" s="50"/>
      <c r="L16224" s="50"/>
      <c r="N16224" s="50"/>
      <c r="O16224" s="50"/>
      <c r="P16224" s="50"/>
    </row>
    <row r="16225" spans="1:16">
      <c r="A16225" s="50"/>
      <c r="C16225" s="50"/>
      <c r="D16225" s="50"/>
      <c r="E16225" s="56"/>
      <c r="F16225" s="50"/>
      <c r="L16225" s="50"/>
      <c r="N16225" s="50"/>
      <c r="O16225" s="50"/>
      <c r="P16225" s="50"/>
    </row>
    <row r="16226" spans="1:16">
      <c r="A16226" s="50"/>
      <c r="C16226" s="50"/>
      <c r="D16226" s="50"/>
      <c r="E16226" s="56"/>
      <c r="F16226" s="50"/>
      <c r="L16226" s="50"/>
      <c r="N16226" s="50"/>
      <c r="O16226" s="50"/>
      <c r="P16226" s="50"/>
    </row>
    <row r="16227" spans="1:16">
      <c r="A16227" s="50"/>
      <c r="C16227" s="50"/>
      <c r="D16227" s="50"/>
      <c r="E16227" s="56"/>
      <c r="F16227" s="50"/>
      <c r="L16227" s="50"/>
      <c r="N16227" s="50"/>
      <c r="O16227" s="50"/>
      <c r="P16227" s="50"/>
    </row>
    <row r="16228" spans="1:16">
      <c r="A16228" s="50"/>
      <c r="C16228" s="50"/>
      <c r="D16228" s="50"/>
      <c r="E16228" s="56"/>
      <c r="F16228" s="50"/>
      <c r="L16228" s="50"/>
      <c r="N16228" s="50"/>
      <c r="O16228" s="50"/>
      <c r="P16228" s="50"/>
    </row>
    <row r="16229" spans="1:16">
      <c r="A16229" s="50"/>
      <c r="C16229" s="50"/>
      <c r="D16229" s="50"/>
      <c r="E16229" s="56"/>
      <c r="F16229" s="50"/>
      <c r="L16229" s="50"/>
      <c r="N16229" s="50"/>
      <c r="O16229" s="50"/>
      <c r="P16229" s="50"/>
    </row>
    <row r="16230" spans="1:16">
      <c r="A16230" s="50"/>
      <c r="C16230" s="50"/>
      <c r="D16230" s="50"/>
      <c r="E16230" s="56"/>
      <c r="F16230" s="50"/>
      <c r="L16230" s="50"/>
      <c r="N16230" s="50"/>
      <c r="O16230" s="50"/>
      <c r="P16230" s="50"/>
    </row>
    <row r="16231" spans="1:16">
      <c r="A16231" s="50"/>
      <c r="C16231" s="50"/>
      <c r="D16231" s="50"/>
      <c r="E16231" s="56"/>
      <c r="F16231" s="50"/>
      <c r="L16231" s="50"/>
      <c r="N16231" s="50"/>
      <c r="O16231" s="50"/>
      <c r="P16231" s="50"/>
    </row>
    <row r="16232" spans="1:16">
      <c r="A16232" s="50"/>
      <c r="C16232" s="50"/>
      <c r="D16232" s="50"/>
      <c r="E16232" s="56"/>
      <c r="F16232" s="50"/>
      <c r="L16232" s="50"/>
      <c r="N16232" s="50"/>
      <c r="O16232" s="50"/>
      <c r="P16232" s="50"/>
    </row>
    <row r="16233" spans="1:16">
      <c r="A16233" s="50"/>
      <c r="C16233" s="50"/>
      <c r="D16233" s="50"/>
      <c r="E16233" s="56"/>
      <c r="F16233" s="50"/>
      <c r="L16233" s="50"/>
      <c r="N16233" s="50"/>
      <c r="O16233" s="50"/>
      <c r="P16233" s="50"/>
    </row>
    <row r="16234" spans="1:16">
      <c r="A16234" s="50"/>
      <c r="C16234" s="50"/>
      <c r="D16234" s="50"/>
      <c r="E16234" s="56"/>
      <c r="F16234" s="50"/>
      <c r="L16234" s="50"/>
      <c r="N16234" s="50"/>
      <c r="O16234" s="50"/>
      <c r="P16234" s="50"/>
    </row>
    <row r="16235" spans="1:16">
      <c r="A16235" s="50"/>
      <c r="C16235" s="50"/>
      <c r="D16235" s="50"/>
      <c r="E16235" s="56"/>
      <c r="F16235" s="50"/>
      <c r="L16235" s="50"/>
      <c r="N16235" s="50"/>
      <c r="O16235" s="50"/>
      <c r="P16235" s="50"/>
    </row>
    <row r="16236" spans="1:16">
      <c r="A16236" s="50"/>
      <c r="C16236" s="50"/>
      <c r="D16236" s="50"/>
      <c r="E16236" s="56"/>
      <c r="F16236" s="50"/>
      <c r="L16236" s="50"/>
      <c r="N16236" s="50"/>
      <c r="O16236" s="50"/>
      <c r="P16236" s="50"/>
    </row>
    <row r="16237" spans="1:16">
      <c r="A16237" s="50"/>
      <c r="C16237" s="50"/>
      <c r="D16237" s="50"/>
      <c r="E16237" s="56"/>
      <c r="F16237" s="50"/>
      <c r="L16237" s="50"/>
      <c r="N16237" s="50"/>
      <c r="O16237" s="50"/>
      <c r="P16237" s="50"/>
    </row>
    <row r="16238" spans="1:16">
      <c r="A16238" s="50"/>
      <c r="C16238" s="50"/>
      <c r="D16238" s="50"/>
      <c r="E16238" s="56"/>
      <c r="F16238" s="50"/>
      <c r="L16238" s="50"/>
      <c r="N16238" s="50"/>
      <c r="O16238" s="50"/>
      <c r="P16238" s="50"/>
    </row>
    <row r="16239" spans="1:16">
      <c r="A16239" s="50"/>
      <c r="C16239" s="50"/>
      <c r="D16239" s="50"/>
      <c r="E16239" s="56"/>
      <c r="F16239" s="50"/>
      <c r="L16239" s="50"/>
      <c r="N16239" s="50"/>
      <c r="O16239" s="50"/>
      <c r="P16239" s="50"/>
    </row>
    <row r="16240" spans="1:16">
      <c r="A16240" s="50"/>
      <c r="C16240" s="50"/>
      <c r="D16240" s="50"/>
      <c r="E16240" s="56"/>
      <c r="F16240" s="50"/>
      <c r="L16240" s="50"/>
      <c r="N16240" s="50"/>
      <c r="O16240" s="50"/>
      <c r="P16240" s="50"/>
    </row>
    <row r="16241" spans="1:16">
      <c r="A16241" s="50"/>
      <c r="C16241" s="50"/>
      <c r="D16241" s="50"/>
      <c r="E16241" s="56"/>
      <c r="F16241" s="50"/>
      <c r="L16241" s="50"/>
      <c r="N16241" s="50"/>
      <c r="O16241" s="50"/>
      <c r="P16241" s="50"/>
    </row>
    <row r="16242" spans="1:16">
      <c r="A16242" s="50"/>
      <c r="C16242" s="50"/>
      <c r="D16242" s="50"/>
      <c r="E16242" s="56"/>
      <c r="F16242" s="50"/>
      <c r="L16242" s="50"/>
      <c r="N16242" s="50"/>
      <c r="O16242" s="50"/>
      <c r="P16242" s="50"/>
    </row>
    <row r="16243" spans="1:16">
      <c r="A16243" s="50"/>
      <c r="C16243" s="50"/>
      <c r="D16243" s="50"/>
      <c r="E16243" s="56"/>
      <c r="F16243" s="50"/>
      <c r="L16243" s="50"/>
      <c r="N16243" s="50"/>
      <c r="O16243" s="50"/>
      <c r="P16243" s="50"/>
    </row>
    <row r="16244" spans="1:16">
      <c r="A16244" s="50"/>
      <c r="C16244" s="50"/>
      <c r="D16244" s="50"/>
      <c r="E16244" s="56"/>
      <c r="F16244" s="50"/>
      <c r="L16244" s="50"/>
      <c r="N16244" s="50"/>
      <c r="O16244" s="50"/>
      <c r="P16244" s="50"/>
    </row>
    <row r="16245" spans="1:16">
      <c r="A16245" s="50"/>
      <c r="C16245" s="50"/>
      <c r="D16245" s="50"/>
      <c r="E16245" s="56"/>
      <c r="F16245" s="50"/>
      <c r="L16245" s="50"/>
      <c r="N16245" s="50"/>
      <c r="O16245" s="50"/>
      <c r="P16245" s="50"/>
    </row>
    <row r="16246" spans="1:16">
      <c r="A16246" s="50"/>
      <c r="C16246" s="50"/>
      <c r="D16246" s="50"/>
      <c r="E16246" s="56"/>
      <c r="F16246" s="50"/>
      <c r="L16246" s="50"/>
      <c r="N16246" s="50"/>
      <c r="O16246" s="50"/>
      <c r="P16246" s="50"/>
    </row>
    <row r="16247" spans="1:16">
      <c r="A16247" s="50"/>
      <c r="C16247" s="50"/>
      <c r="D16247" s="50"/>
      <c r="E16247" s="56"/>
      <c r="F16247" s="50"/>
      <c r="L16247" s="50"/>
      <c r="N16247" s="50"/>
      <c r="O16247" s="50"/>
      <c r="P16247" s="50"/>
    </row>
    <row r="16248" spans="1:16">
      <c r="A16248" s="50"/>
      <c r="C16248" s="50"/>
      <c r="D16248" s="50"/>
      <c r="E16248" s="56"/>
      <c r="F16248" s="50"/>
      <c r="L16248" s="50"/>
      <c r="N16248" s="50"/>
      <c r="O16248" s="50"/>
      <c r="P16248" s="50"/>
    </row>
    <row r="16249" spans="1:16">
      <c r="A16249" s="50"/>
      <c r="C16249" s="50"/>
      <c r="D16249" s="50"/>
      <c r="E16249" s="56"/>
      <c r="F16249" s="50"/>
      <c r="L16249" s="50"/>
      <c r="N16249" s="50"/>
      <c r="O16249" s="50"/>
      <c r="P16249" s="50"/>
    </row>
    <row r="16250" spans="1:16">
      <c r="A16250" s="50"/>
      <c r="C16250" s="50"/>
      <c r="D16250" s="50"/>
      <c r="E16250" s="56"/>
      <c r="F16250" s="50"/>
      <c r="L16250" s="50"/>
      <c r="N16250" s="50"/>
      <c r="O16250" s="50"/>
      <c r="P16250" s="50"/>
    </row>
    <row r="16251" spans="1:16">
      <c r="A16251" s="50"/>
      <c r="C16251" s="50"/>
      <c r="D16251" s="50"/>
      <c r="E16251" s="56"/>
      <c r="F16251" s="50"/>
      <c r="L16251" s="50"/>
      <c r="N16251" s="50"/>
      <c r="O16251" s="50"/>
      <c r="P16251" s="50"/>
    </row>
    <row r="16252" spans="1:16">
      <c r="A16252" s="50"/>
      <c r="C16252" s="50"/>
      <c r="D16252" s="50"/>
      <c r="E16252" s="56"/>
      <c r="F16252" s="50"/>
      <c r="L16252" s="50"/>
      <c r="N16252" s="50"/>
      <c r="O16252" s="50"/>
      <c r="P16252" s="50"/>
    </row>
    <row r="16253" spans="1:16">
      <c r="A16253" s="50"/>
      <c r="C16253" s="50"/>
      <c r="D16253" s="50"/>
      <c r="E16253" s="56"/>
      <c r="F16253" s="50"/>
      <c r="L16253" s="50"/>
      <c r="N16253" s="50"/>
      <c r="O16253" s="50"/>
      <c r="P16253" s="50"/>
    </row>
    <row r="16254" spans="1:16">
      <c r="A16254" s="50"/>
      <c r="C16254" s="50"/>
      <c r="D16254" s="50"/>
      <c r="E16254" s="56"/>
      <c r="F16254" s="50"/>
      <c r="L16254" s="50"/>
      <c r="N16254" s="50"/>
      <c r="O16254" s="50"/>
      <c r="P16254" s="50"/>
    </row>
    <row r="16255" spans="1:16">
      <c r="A16255" s="50"/>
      <c r="C16255" s="50"/>
      <c r="D16255" s="50"/>
      <c r="E16255" s="56"/>
      <c r="F16255" s="50"/>
      <c r="L16255" s="50"/>
      <c r="N16255" s="50"/>
      <c r="O16255" s="50"/>
      <c r="P16255" s="50"/>
    </row>
    <row r="16256" spans="1:16">
      <c r="A16256" s="50"/>
      <c r="C16256" s="50"/>
      <c r="D16256" s="50"/>
      <c r="E16256" s="56"/>
      <c r="F16256" s="50"/>
      <c r="L16256" s="50"/>
      <c r="N16256" s="50"/>
      <c r="O16256" s="50"/>
      <c r="P16256" s="50"/>
    </row>
    <row r="16257" spans="1:16">
      <c r="A16257" s="50"/>
      <c r="C16257" s="50"/>
      <c r="D16257" s="50"/>
      <c r="E16257" s="56"/>
      <c r="F16257" s="50"/>
      <c r="L16257" s="50"/>
      <c r="N16257" s="50"/>
      <c r="O16257" s="50"/>
      <c r="P16257" s="50"/>
    </row>
    <row r="16258" spans="1:16">
      <c r="A16258" s="50"/>
      <c r="C16258" s="50"/>
      <c r="D16258" s="50"/>
      <c r="E16258" s="56"/>
      <c r="F16258" s="50"/>
      <c r="L16258" s="50"/>
      <c r="N16258" s="50"/>
      <c r="O16258" s="50"/>
      <c r="P16258" s="50"/>
    </row>
    <row r="16259" spans="1:16">
      <c r="A16259" s="50"/>
      <c r="C16259" s="50"/>
      <c r="D16259" s="50"/>
      <c r="E16259" s="56"/>
      <c r="F16259" s="50"/>
      <c r="L16259" s="50"/>
      <c r="N16259" s="50"/>
      <c r="O16259" s="50"/>
      <c r="P16259" s="50"/>
    </row>
    <row r="16260" spans="1:16">
      <c r="A16260" s="50"/>
      <c r="C16260" s="50"/>
      <c r="D16260" s="50"/>
      <c r="E16260" s="56"/>
      <c r="F16260" s="50"/>
      <c r="L16260" s="50"/>
      <c r="N16260" s="50"/>
      <c r="O16260" s="50"/>
      <c r="P16260" s="50"/>
    </row>
    <row r="16261" spans="1:16">
      <c r="A16261" s="50"/>
      <c r="C16261" s="50"/>
      <c r="D16261" s="50"/>
      <c r="E16261" s="56"/>
      <c r="F16261" s="50"/>
      <c r="L16261" s="50"/>
      <c r="N16261" s="50"/>
      <c r="O16261" s="50"/>
      <c r="P16261" s="50"/>
    </row>
    <row r="16262" spans="1:16">
      <c r="A16262" s="50"/>
      <c r="C16262" s="50"/>
      <c r="D16262" s="50"/>
      <c r="E16262" s="56"/>
      <c r="F16262" s="50"/>
      <c r="L16262" s="50"/>
      <c r="N16262" s="50"/>
      <c r="O16262" s="50"/>
      <c r="P16262" s="50"/>
    </row>
    <row r="16263" spans="1:16">
      <c r="A16263" s="50"/>
      <c r="C16263" s="50"/>
      <c r="D16263" s="50"/>
      <c r="E16263" s="56"/>
      <c r="F16263" s="50"/>
      <c r="L16263" s="50"/>
      <c r="N16263" s="50"/>
      <c r="O16263" s="50"/>
      <c r="P16263" s="50"/>
    </row>
    <row r="16264" spans="1:16">
      <c r="A16264" s="50"/>
      <c r="C16264" s="50"/>
      <c r="D16264" s="50"/>
      <c r="E16264" s="56"/>
      <c r="F16264" s="50"/>
      <c r="L16264" s="50"/>
      <c r="N16264" s="50"/>
      <c r="O16264" s="50"/>
      <c r="P16264" s="50"/>
    </row>
    <row r="16265" spans="1:16">
      <c r="A16265" s="50"/>
      <c r="C16265" s="50"/>
      <c r="D16265" s="50"/>
      <c r="E16265" s="56"/>
      <c r="F16265" s="50"/>
      <c r="L16265" s="50"/>
      <c r="N16265" s="50"/>
      <c r="O16265" s="50"/>
      <c r="P16265" s="50"/>
    </row>
    <row r="16266" spans="1:16">
      <c r="A16266" s="50"/>
      <c r="C16266" s="50"/>
      <c r="D16266" s="50"/>
      <c r="E16266" s="56"/>
      <c r="F16266" s="50"/>
      <c r="L16266" s="50"/>
      <c r="N16266" s="50"/>
      <c r="O16266" s="50"/>
      <c r="P16266" s="50"/>
    </row>
    <row r="16267" spans="1:16">
      <c r="A16267" s="50"/>
      <c r="C16267" s="50"/>
      <c r="D16267" s="50"/>
      <c r="E16267" s="56"/>
      <c r="F16267" s="50"/>
      <c r="L16267" s="50"/>
      <c r="N16267" s="50"/>
      <c r="O16267" s="50"/>
      <c r="P16267" s="50"/>
    </row>
    <row r="16268" spans="1:16">
      <c r="A16268" s="50"/>
      <c r="C16268" s="50"/>
      <c r="D16268" s="50"/>
      <c r="E16268" s="56"/>
      <c r="F16268" s="50"/>
      <c r="L16268" s="50"/>
      <c r="N16268" s="50"/>
      <c r="O16268" s="50"/>
      <c r="P16268" s="50"/>
    </row>
    <row r="16269" spans="1:16">
      <c r="A16269" s="50"/>
      <c r="C16269" s="50"/>
      <c r="D16269" s="50"/>
      <c r="E16269" s="56"/>
      <c r="F16269" s="50"/>
      <c r="L16269" s="50"/>
      <c r="N16269" s="50"/>
      <c r="O16269" s="50"/>
      <c r="P16269" s="50"/>
    </row>
    <row r="16270" spans="1:16">
      <c r="A16270" s="50"/>
      <c r="C16270" s="50"/>
      <c r="D16270" s="50"/>
      <c r="E16270" s="56"/>
      <c r="F16270" s="50"/>
      <c r="L16270" s="50"/>
      <c r="N16270" s="50"/>
      <c r="O16270" s="50"/>
      <c r="P16270" s="50"/>
    </row>
    <row r="16271" spans="1:16">
      <c r="A16271" s="50"/>
      <c r="C16271" s="50"/>
      <c r="D16271" s="50"/>
      <c r="E16271" s="56"/>
      <c r="F16271" s="50"/>
      <c r="L16271" s="50"/>
      <c r="N16271" s="50"/>
      <c r="O16271" s="50"/>
      <c r="P16271" s="50"/>
    </row>
    <row r="16272" spans="1:16">
      <c r="A16272" s="50"/>
      <c r="C16272" s="50"/>
      <c r="D16272" s="50"/>
      <c r="E16272" s="56"/>
      <c r="F16272" s="50"/>
      <c r="L16272" s="50"/>
      <c r="N16272" s="50"/>
      <c r="O16272" s="50"/>
      <c r="P16272" s="50"/>
    </row>
    <row r="16273" spans="1:16">
      <c r="A16273" s="50"/>
      <c r="C16273" s="50"/>
      <c r="D16273" s="50"/>
      <c r="E16273" s="56"/>
      <c r="F16273" s="50"/>
      <c r="L16273" s="50"/>
      <c r="N16273" s="50"/>
      <c r="O16273" s="50"/>
      <c r="P16273" s="50"/>
    </row>
    <row r="16274" spans="1:16">
      <c r="A16274" s="50"/>
      <c r="C16274" s="50"/>
      <c r="D16274" s="50"/>
      <c r="E16274" s="56"/>
      <c r="F16274" s="50"/>
      <c r="L16274" s="50"/>
      <c r="N16274" s="50"/>
      <c r="O16274" s="50"/>
      <c r="P16274" s="50"/>
    </row>
    <row r="16275" spans="1:16">
      <c r="A16275" s="50"/>
      <c r="C16275" s="50"/>
      <c r="D16275" s="50"/>
      <c r="E16275" s="56"/>
      <c r="F16275" s="50"/>
      <c r="L16275" s="50"/>
      <c r="N16275" s="50"/>
      <c r="O16275" s="50"/>
      <c r="P16275" s="50"/>
    </row>
    <row r="16276" spans="1:16">
      <c r="A16276" s="50"/>
      <c r="C16276" s="50"/>
      <c r="D16276" s="50"/>
      <c r="E16276" s="56"/>
      <c r="F16276" s="50"/>
      <c r="L16276" s="50"/>
      <c r="N16276" s="50"/>
      <c r="O16276" s="50"/>
      <c r="P16276" s="50"/>
    </row>
    <row r="16277" spans="1:16">
      <c r="A16277" s="50"/>
      <c r="C16277" s="50"/>
      <c r="D16277" s="50"/>
      <c r="E16277" s="56"/>
      <c r="F16277" s="50"/>
      <c r="L16277" s="50"/>
      <c r="N16277" s="50"/>
      <c r="O16277" s="50"/>
      <c r="P16277" s="50"/>
    </row>
    <row r="16278" spans="1:16">
      <c r="A16278" s="50"/>
      <c r="C16278" s="50"/>
      <c r="D16278" s="50"/>
      <c r="E16278" s="56"/>
      <c r="F16278" s="50"/>
      <c r="L16278" s="50"/>
      <c r="N16278" s="50"/>
      <c r="O16278" s="50"/>
      <c r="P16278" s="50"/>
    </row>
    <row r="16279" spans="1:16">
      <c r="A16279" s="50"/>
      <c r="C16279" s="50"/>
      <c r="D16279" s="50"/>
      <c r="E16279" s="56"/>
      <c r="F16279" s="50"/>
      <c r="L16279" s="50"/>
      <c r="N16279" s="50"/>
      <c r="O16279" s="50"/>
      <c r="P16279" s="50"/>
    </row>
    <row r="16280" spans="1:16">
      <c r="A16280" s="50"/>
      <c r="C16280" s="50"/>
      <c r="D16280" s="50"/>
      <c r="E16280" s="56"/>
      <c r="F16280" s="50"/>
      <c r="L16280" s="50"/>
      <c r="N16280" s="50"/>
      <c r="O16280" s="50"/>
      <c r="P16280" s="50"/>
    </row>
    <row r="16281" spans="1:16">
      <c r="A16281" s="50"/>
      <c r="C16281" s="50"/>
      <c r="D16281" s="50"/>
      <c r="E16281" s="56"/>
      <c r="F16281" s="50"/>
      <c r="L16281" s="50"/>
      <c r="N16281" s="50"/>
      <c r="O16281" s="50"/>
      <c r="P16281" s="50"/>
    </row>
    <row r="16282" spans="1:16">
      <c r="A16282" s="50"/>
      <c r="C16282" s="50"/>
      <c r="D16282" s="50"/>
      <c r="E16282" s="56"/>
      <c r="F16282" s="50"/>
      <c r="L16282" s="50"/>
      <c r="N16282" s="50"/>
      <c r="O16282" s="50"/>
      <c r="P16282" s="50"/>
    </row>
    <row r="16283" spans="1:16">
      <c r="A16283" s="50"/>
      <c r="C16283" s="50"/>
      <c r="D16283" s="50"/>
      <c r="E16283" s="56"/>
      <c r="F16283" s="50"/>
      <c r="L16283" s="50"/>
      <c r="N16283" s="50"/>
      <c r="O16283" s="50"/>
      <c r="P16283" s="50"/>
    </row>
    <row r="16284" spans="1:16">
      <c r="A16284" s="50"/>
      <c r="C16284" s="50"/>
      <c r="D16284" s="50"/>
      <c r="E16284" s="56"/>
      <c r="F16284" s="50"/>
      <c r="L16284" s="50"/>
      <c r="N16284" s="50"/>
      <c r="O16284" s="50"/>
      <c r="P16284" s="50"/>
    </row>
    <row r="16285" spans="1:16">
      <c r="A16285" s="50"/>
      <c r="C16285" s="50"/>
      <c r="D16285" s="50"/>
      <c r="E16285" s="56"/>
      <c r="F16285" s="50"/>
      <c r="L16285" s="50"/>
      <c r="N16285" s="50"/>
      <c r="O16285" s="50"/>
      <c r="P16285" s="50"/>
    </row>
    <row r="16286" spans="1:16">
      <c r="A16286" s="50"/>
      <c r="C16286" s="50"/>
      <c r="D16286" s="50"/>
      <c r="E16286" s="56"/>
      <c r="F16286" s="50"/>
      <c r="L16286" s="50"/>
      <c r="N16286" s="50"/>
      <c r="O16286" s="50"/>
      <c r="P16286" s="50"/>
    </row>
    <row r="16287" spans="1:16">
      <c r="A16287" s="50"/>
      <c r="C16287" s="50"/>
      <c r="D16287" s="50"/>
      <c r="E16287" s="56"/>
      <c r="F16287" s="50"/>
      <c r="L16287" s="50"/>
      <c r="N16287" s="50"/>
      <c r="O16287" s="50"/>
      <c r="P16287" s="50"/>
    </row>
    <row r="16288" spans="1:16">
      <c r="A16288" s="50"/>
      <c r="C16288" s="50"/>
      <c r="D16288" s="50"/>
      <c r="E16288" s="56"/>
      <c r="F16288" s="50"/>
      <c r="L16288" s="50"/>
      <c r="N16288" s="50"/>
      <c r="O16288" s="50"/>
      <c r="P16288" s="50"/>
    </row>
    <row r="16289" spans="1:16">
      <c r="A16289" s="50"/>
      <c r="C16289" s="50"/>
      <c r="D16289" s="50"/>
      <c r="E16289" s="56"/>
      <c r="F16289" s="50"/>
      <c r="L16289" s="50"/>
      <c r="N16289" s="50"/>
      <c r="O16289" s="50"/>
      <c r="P16289" s="50"/>
    </row>
    <row r="16290" spans="1:16">
      <c r="A16290" s="50"/>
      <c r="C16290" s="50"/>
      <c r="D16290" s="50"/>
      <c r="E16290" s="56"/>
      <c r="F16290" s="50"/>
      <c r="L16290" s="50"/>
      <c r="N16290" s="50"/>
      <c r="O16290" s="50"/>
      <c r="P16290" s="50"/>
    </row>
    <row r="16291" spans="1:16">
      <c r="A16291" s="50"/>
      <c r="C16291" s="50"/>
      <c r="D16291" s="50"/>
      <c r="E16291" s="56"/>
      <c r="F16291" s="50"/>
      <c r="L16291" s="50"/>
      <c r="N16291" s="50"/>
      <c r="O16291" s="50"/>
      <c r="P16291" s="50"/>
    </row>
    <row r="16292" spans="1:16">
      <c r="A16292" s="50"/>
      <c r="C16292" s="50"/>
      <c r="D16292" s="50"/>
      <c r="E16292" s="56"/>
      <c r="F16292" s="50"/>
      <c r="L16292" s="50"/>
      <c r="N16292" s="50"/>
      <c r="O16292" s="50"/>
      <c r="P16292" s="50"/>
    </row>
    <row r="16293" spans="1:16">
      <c r="A16293" s="50"/>
      <c r="C16293" s="50"/>
      <c r="D16293" s="50"/>
      <c r="E16293" s="56"/>
      <c r="F16293" s="50"/>
      <c r="L16293" s="50"/>
      <c r="N16293" s="50"/>
      <c r="O16293" s="50"/>
      <c r="P16293" s="50"/>
    </row>
    <row r="16294" spans="1:16">
      <c r="A16294" s="50"/>
      <c r="C16294" s="50"/>
      <c r="D16294" s="50"/>
      <c r="E16294" s="56"/>
      <c r="F16294" s="50"/>
      <c r="L16294" s="50"/>
      <c r="N16294" s="50"/>
      <c r="O16294" s="50"/>
      <c r="P16294" s="50"/>
    </row>
    <row r="16295" spans="1:16">
      <c r="A16295" s="50"/>
      <c r="C16295" s="50"/>
      <c r="D16295" s="50"/>
      <c r="E16295" s="56"/>
      <c r="F16295" s="50"/>
      <c r="L16295" s="50"/>
      <c r="N16295" s="50"/>
      <c r="O16295" s="50"/>
      <c r="P16295" s="50"/>
    </row>
    <row r="16296" spans="1:16">
      <c r="A16296" s="50"/>
      <c r="C16296" s="50"/>
      <c r="D16296" s="50"/>
      <c r="E16296" s="56"/>
      <c r="F16296" s="50"/>
      <c r="L16296" s="50"/>
      <c r="N16296" s="50"/>
      <c r="O16296" s="50"/>
      <c r="P16296" s="50"/>
    </row>
    <row r="16297" spans="1:16">
      <c r="A16297" s="50"/>
      <c r="C16297" s="50"/>
      <c r="D16297" s="50"/>
      <c r="E16297" s="56"/>
      <c r="F16297" s="50"/>
      <c r="L16297" s="50"/>
      <c r="N16297" s="50"/>
      <c r="O16297" s="50"/>
      <c r="P16297" s="50"/>
    </row>
    <row r="16298" spans="1:16">
      <c r="A16298" s="50"/>
      <c r="C16298" s="50"/>
      <c r="D16298" s="50"/>
      <c r="E16298" s="56"/>
      <c r="F16298" s="50"/>
      <c r="L16298" s="50"/>
      <c r="N16298" s="50"/>
      <c r="O16298" s="50"/>
      <c r="P16298" s="50"/>
    </row>
    <row r="16299" spans="1:16">
      <c r="A16299" s="50"/>
      <c r="C16299" s="50"/>
      <c r="D16299" s="50"/>
      <c r="E16299" s="56"/>
      <c r="F16299" s="50"/>
      <c r="L16299" s="50"/>
      <c r="N16299" s="50"/>
      <c r="O16299" s="50"/>
      <c r="P16299" s="50"/>
    </row>
    <row r="16300" spans="1:16">
      <c r="A16300" s="50"/>
      <c r="C16300" s="50"/>
      <c r="D16300" s="50"/>
      <c r="E16300" s="56"/>
      <c r="F16300" s="50"/>
      <c r="L16300" s="50"/>
      <c r="N16300" s="50"/>
      <c r="O16300" s="50"/>
      <c r="P16300" s="50"/>
    </row>
    <row r="16301" spans="1:16">
      <c r="A16301" s="50"/>
      <c r="C16301" s="50"/>
      <c r="D16301" s="50"/>
      <c r="E16301" s="56"/>
      <c r="F16301" s="50"/>
      <c r="L16301" s="50"/>
      <c r="N16301" s="50"/>
      <c r="O16301" s="50"/>
      <c r="P16301" s="50"/>
    </row>
    <row r="16302" spans="1:16">
      <c r="A16302" s="50"/>
      <c r="C16302" s="50"/>
      <c r="D16302" s="50"/>
      <c r="E16302" s="56"/>
      <c r="F16302" s="50"/>
      <c r="L16302" s="50"/>
      <c r="N16302" s="50"/>
      <c r="O16302" s="50"/>
      <c r="P16302" s="50"/>
    </row>
    <row r="16303" spans="1:16">
      <c r="A16303" s="50"/>
      <c r="C16303" s="50"/>
      <c r="D16303" s="50"/>
      <c r="E16303" s="56"/>
      <c r="F16303" s="50"/>
      <c r="L16303" s="50"/>
      <c r="N16303" s="50"/>
      <c r="O16303" s="50"/>
      <c r="P16303" s="50"/>
    </row>
    <row r="16304" spans="1:16">
      <c r="A16304" s="50"/>
      <c r="C16304" s="50"/>
      <c r="D16304" s="50"/>
      <c r="E16304" s="56"/>
      <c r="F16304" s="50"/>
      <c r="L16304" s="50"/>
      <c r="N16304" s="50"/>
      <c r="O16304" s="50"/>
      <c r="P16304" s="50"/>
    </row>
    <row r="16305" spans="1:16">
      <c r="A16305" s="50"/>
      <c r="C16305" s="50"/>
      <c r="D16305" s="50"/>
      <c r="E16305" s="56"/>
      <c r="F16305" s="50"/>
      <c r="L16305" s="50"/>
      <c r="N16305" s="50"/>
      <c r="O16305" s="50"/>
      <c r="P16305" s="50"/>
    </row>
    <row r="16306" spans="1:16">
      <c r="A16306" s="50"/>
      <c r="C16306" s="50"/>
      <c r="D16306" s="50"/>
      <c r="E16306" s="56"/>
      <c r="F16306" s="50"/>
      <c r="L16306" s="50"/>
      <c r="N16306" s="50"/>
      <c r="O16306" s="50"/>
      <c r="P16306" s="50"/>
    </row>
    <row r="16307" spans="1:16">
      <c r="A16307" s="50"/>
      <c r="C16307" s="50"/>
      <c r="D16307" s="50"/>
      <c r="E16307" s="56"/>
      <c r="F16307" s="50"/>
      <c r="L16307" s="50"/>
      <c r="N16307" s="50"/>
      <c r="O16307" s="50"/>
      <c r="P16307" s="50"/>
    </row>
    <row r="16308" spans="1:16">
      <c r="A16308" s="50"/>
      <c r="C16308" s="50"/>
      <c r="D16308" s="50"/>
      <c r="E16308" s="56"/>
      <c r="F16308" s="50"/>
      <c r="L16308" s="50"/>
      <c r="N16308" s="50"/>
      <c r="O16308" s="50"/>
      <c r="P16308" s="50"/>
    </row>
    <row r="16309" spans="1:16">
      <c r="A16309" s="50"/>
      <c r="C16309" s="50"/>
      <c r="D16309" s="50"/>
      <c r="E16309" s="56"/>
      <c r="F16309" s="50"/>
      <c r="L16309" s="50"/>
      <c r="N16309" s="50"/>
      <c r="O16309" s="50"/>
      <c r="P16309" s="50"/>
    </row>
    <row r="16310" spans="1:16">
      <c r="A16310" s="50"/>
      <c r="C16310" s="50"/>
      <c r="D16310" s="50"/>
      <c r="E16310" s="56"/>
      <c r="F16310" s="50"/>
      <c r="L16310" s="50"/>
      <c r="N16310" s="50"/>
      <c r="O16310" s="50"/>
      <c r="P16310" s="50"/>
    </row>
    <row r="16311" spans="1:16">
      <c r="A16311" s="50"/>
      <c r="C16311" s="50"/>
      <c r="D16311" s="50"/>
      <c r="E16311" s="56"/>
      <c r="F16311" s="50"/>
      <c r="L16311" s="50"/>
      <c r="N16311" s="50"/>
      <c r="O16311" s="50"/>
      <c r="P16311" s="50"/>
    </row>
    <row r="16312" spans="1:16">
      <c r="A16312" s="50"/>
      <c r="C16312" s="50"/>
      <c r="D16312" s="50"/>
      <c r="E16312" s="56"/>
      <c r="F16312" s="50"/>
      <c r="L16312" s="50"/>
      <c r="N16312" s="50"/>
      <c r="O16312" s="50"/>
      <c r="P16312" s="50"/>
    </row>
    <row r="16313" spans="1:16">
      <c r="A16313" s="50"/>
      <c r="C16313" s="50"/>
      <c r="D16313" s="50"/>
      <c r="E16313" s="56"/>
      <c r="F16313" s="50"/>
      <c r="L16313" s="50"/>
      <c r="N16313" s="50"/>
      <c r="O16313" s="50"/>
      <c r="P16313" s="50"/>
    </row>
    <row r="16314" spans="1:16">
      <c r="A16314" s="50"/>
      <c r="C16314" s="50"/>
      <c r="D16314" s="50"/>
      <c r="E16314" s="56"/>
      <c r="F16314" s="50"/>
      <c r="L16314" s="50"/>
      <c r="N16314" s="50"/>
      <c r="O16314" s="50"/>
      <c r="P16314" s="50"/>
    </row>
    <row r="16315" spans="1:16">
      <c r="A16315" s="50"/>
      <c r="C16315" s="50"/>
      <c r="D16315" s="50"/>
      <c r="E16315" s="56"/>
      <c r="F16315" s="50"/>
      <c r="L16315" s="50"/>
      <c r="N16315" s="50"/>
      <c r="O16315" s="50"/>
      <c r="P16315" s="50"/>
    </row>
    <row r="16316" spans="1:16">
      <c r="A16316" s="50"/>
      <c r="C16316" s="50"/>
      <c r="D16316" s="50"/>
      <c r="E16316" s="56"/>
      <c r="F16316" s="50"/>
      <c r="L16316" s="50"/>
      <c r="N16316" s="50"/>
      <c r="O16316" s="50"/>
      <c r="P16316" s="50"/>
    </row>
    <row r="16317" spans="1:16">
      <c r="A16317" s="50"/>
      <c r="C16317" s="50"/>
      <c r="D16317" s="50"/>
      <c r="E16317" s="56"/>
      <c r="F16317" s="50"/>
      <c r="L16317" s="50"/>
      <c r="N16317" s="50"/>
      <c r="O16317" s="50"/>
      <c r="P16317" s="50"/>
    </row>
    <row r="16318" spans="1:16">
      <c r="A16318" s="50"/>
      <c r="C16318" s="50"/>
      <c r="D16318" s="50"/>
      <c r="E16318" s="56"/>
      <c r="F16318" s="50"/>
      <c r="L16318" s="50"/>
      <c r="N16318" s="50"/>
      <c r="O16318" s="50"/>
      <c r="P16318" s="50"/>
    </row>
    <row r="16319" spans="1:16">
      <c r="A16319" s="50"/>
      <c r="C16319" s="50"/>
      <c r="D16319" s="50"/>
      <c r="E16319" s="56"/>
      <c r="F16319" s="50"/>
      <c r="L16319" s="50"/>
      <c r="N16319" s="50"/>
      <c r="O16319" s="50"/>
      <c r="P16319" s="50"/>
    </row>
    <row r="16320" spans="1:16">
      <c r="A16320" s="50"/>
      <c r="C16320" s="50"/>
      <c r="D16320" s="50"/>
      <c r="E16320" s="56"/>
      <c r="F16320" s="50"/>
      <c r="L16320" s="50"/>
      <c r="N16320" s="50"/>
      <c r="O16320" s="50"/>
      <c r="P16320" s="50"/>
    </row>
    <row r="16321" spans="1:16">
      <c r="A16321" s="50"/>
      <c r="C16321" s="50"/>
      <c r="D16321" s="50"/>
      <c r="E16321" s="56"/>
      <c r="F16321" s="50"/>
      <c r="L16321" s="50"/>
      <c r="N16321" s="50"/>
      <c r="O16321" s="50"/>
      <c r="P16321" s="50"/>
    </row>
    <row r="16322" spans="1:16">
      <c r="A16322" s="50"/>
      <c r="C16322" s="50"/>
      <c r="D16322" s="50"/>
      <c r="E16322" s="56"/>
      <c r="F16322" s="50"/>
      <c r="L16322" s="50"/>
      <c r="N16322" s="50"/>
      <c r="O16322" s="50"/>
      <c r="P16322" s="50"/>
    </row>
    <row r="16323" spans="1:16">
      <c r="A16323" s="50"/>
      <c r="C16323" s="50"/>
      <c r="D16323" s="50"/>
      <c r="E16323" s="56"/>
      <c r="F16323" s="50"/>
      <c r="L16323" s="50"/>
      <c r="N16323" s="50"/>
      <c r="O16323" s="50"/>
      <c r="P16323" s="50"/>
    </row>
    <row r="16324" spans="1:16">
      <c r="A16324" s="50"/>
      <c r="C16324" s="50"/>
      <c r="D16324" s="50"/>
      <c r="E16324" s="56"/>
      <c r="F16324" s="50"/>
      <c r="L16324" s="50"/>
      <c r="N16324" s="50"/>
      <c r="O16324" s="50"/>
      <c r="P16324" s="50"/>
    </row>
    <row r="16325" spans="1:16">
      <c r="A16325" s="50"/>
      <c r="C16325" s="50"/>
      <c r="D16325" s="50"/>
      <c r="E16325" s="56"/>
      <c r="F16325" s="50"/>
      <c r="L16325" s="50"/>
      <c r="N16325" s="50"/>
      <c r="O16325" s="50"/>
      <c r="P16325" s="50"/>
    </row>
    <row r="16326" spans="1:16">
      <c r="A16326" s="50"/>
      <c r="C16326" s="50"/>
      <c r="D16326" s="50"/>
      <c r="E16326" s="56"/>
      <c r="F16326" s="50"/>
      <c r="L16326" s="50"/>
      <c r="N16326" s="50"/>
      <c r="O16326" s="50"/>
      <c r="P16326" s="50"/>
    </row>
    <row r="16327" spans="1:16">
      <c r="A16327" s="50"/>
      <c r="C16327" s="50"/>
      <c r="D16327" s="50"/>
      <c r="E16327" s="56"/>
      <c r="F16327" s="50"/>
      <c r="L16327" s="50"/>
      <c r="N16327" s="50"/>
      <c r="O16327" s="50"/>
      <c r="P16327" s="50"/>
    </row>
    <row r="16328" spans="1:16">
      <c r="A16328" s="50"/>
      <c r="C16328" s="50"/>
      <c r="D16328" s="50"/>
      <c r="E16328" s="56"/>
      <c r="F16328" s="50"/>
      <c r="L16328" s="50"/>
      <c r="N16328" s="50"/>
      <c r="O16328" s="50"/>
      <c r="P16328" s="50"/>
    </row>
    <row r="16329" spans="1:16">
      <c r="A16329" s="50"/>
      <c r="C16329" s="50"/>
      <c r="D16329" s="50"/>
      <c r="E16329" s="56"/>
      <c r="F16329" s="50"/>
      <c r="L16329" s="50"/>
      <c r="N16329" s="50"/>
      <c r="O16329" s="50"/>
      <c r="P16329" s="50"/>
    </row>
    <row r="16330" spans="1:16">
      <c r="A16330" s="50"/>
      <c r="C16330" s="50"/>
      <c r="D16330" s="50"/>
      <c r="E16330" s="56"/>
      <c r="F16330" s="50"/>
      <c r="L16330" s="50"/>
      <c r="N16330" s="50"/>
      <c r="O16330" s="50"/>
      <c r="P16330" s="50"/>
    </row>
    <row r="16331" spans="1:16">
      <c r="A16331" s="50"/>
      <c r="C16331" s="50"/>
      <c r="D16331" s="50"/>
      <c r="E16331" s="56"/>
      <c r="F16331" s="50"/>
      <c r="L16331" s="50"/>
      <c r="N16331" s="50"/>
      <c r="O16331" s="50"/>
      <c r="P16331" s="50"/>
    </row>
    <row r="16332" spans="1:16">
      <c r="A16332" s="50"/>
      <c r="C16332" s="50"/>
      <c r="D16332" s="50"/>
      <c r="E16332" s="56"/>
      <c r="F16332" s="50"/>
      <c r="L16332" s="50"/>
      <c r="N16332" s="50"/>
      <c r="O16332" s="50"/>
      <c r="P16332" s="50"/>
    </row>
    <row r="16333" spans="1:16">
      <c r="A16333" s="50"/>
      <c r="C16333" s="50"/>
      <c r="D16333" s="50"/>
      <c r="E16333" s="56"/>
      <c r="F16333" s="50"/>
      <c r="L16333" s="50"/>
      <c r="N16333" s="50"/>
      <c r="O16333" s="50"/>
      <c r="P16333" s="50"/>
    </row>
    <row r="16334" spans="1:16">
      <c r="A16334" s="50"/>
      <c r="C16334" s="50"/>
      <c r="D16334" s="50"/>
      <c r="E16334" s="56"/>
      <c r="F16334" s="50"/>
      <c r="L16334" s="50"/>
      <c r="N16334" s="50"/>
      <c r="O16334" s="50"/>
      <c r="P16334" s="50"/>
    </row>
    <row r="16335" spans="1:16">
      <c r="A16335" s="50"/>
      <c r="C16335" s="50"/>
      <c r="D16335" s="50"/>
      <c r="E16335" s="56"/>
      <c r="F16335" s="50"/>
      <c r="L16335" s="50"/>
      <c r="N16335" s="50"/>
      <c r="O16335" s="50"/>
      <c r="P16335" s="50"/>
    </row>
    <row r="16336" spans="1:16">
      <c r="A16336" s="50"/>
      <c r="C16336" s="50"/>
      <c r="D16336" s="50"/>
      <c r="E16336" s="56"/>
      <c r="F16336" s="50"/>
      <c r="L16336" s="50"/>
      <c r="N16336" s="50"/>
      <c r="O16336" s="50"/>
      <c r="P16336" s="50"/>
    </row>
    <row r="16337" spans="1:16">
      <c r="A16337" s="50"/>
      <c r="C16337" s="50"/>
      <c r="D16337" s="50"/>
      <c r="E16337" s="56"/>
      <c r="F16337" s="50"/>
      <c r="L16337" s="50"/>
      <c r="N16337" s="50"/>
      <c r="O16337" s="50"/>
      <c r="P16337" s="50"/>
    </row>
    <row r="16338" spans="1:16">
      <c r="A16338" s="50"/>
      <c r="C16338" s="50"/>
      <c r="D16338" s="50"/>
      <c r="E16338" s="56"/>
      <c r="F16338" s="50"/>
      <c r="L16338" s="50"/>
      <c r="N16338" s="50"/>
      <c r="O16338" s="50"/>
      <c r="P16338" s="50"/>
    </row>
    <row r="16339" spans="1:16">
      <c r="A16339" s="50"/>
      <c r="C16339" s="50"/>
      <c r="D16339" s="50"/>
      <c r="E16339" s="56"/>
      <c r="F16339" s="50"/>
      <c r="L16339" s="50"/>
      <c r="N16339" s="50"/>
      <c r="O16339" s="50"/>
      <c r="P16339" s="50"/>
    </row>
    <row r="16340" spans="1:16">
      <c r="A16340" s="50"/>
      <c r="C16340" s="50"/>
      <c r="D16340" s="50"/>
      <c r="E16340" s="56"/>
      <c r="F16340" s="50"/>
      <c r="L16340" s="50"/>
      <c r="N16340" s="50"/>
      <c r="O16340" s="50"/>
      <c r="P16340" s="50"/>
    </row>
    <row r="16341" spans="1:16">
      <c r="A16341" s="50"/>
      <c r="C16341" s="50"/>
      <c r="D16341" s="50"/>
      <c r="E16341" s="56"/>
      <c r="F16341" s="50"/>
      <c r="L16341" s="50"/>
      <c r="N16341" s="50"/>
      <c r="O16341" s="50"/>
      <c r="P16341" s="50"/>
    </row>
    <row r="16342" spans="1:16">
      <c r="A16342" s="50"/>
      <c r="C16342" s="50"/>
      <c r="D16342" s="50"/>
      <c r="E16342" s="56"/>
      <c r="F16342" s="50"/>
      <c r="L16342" s="50"/>
      <c r="N16342" s="50"/>
      <c r="O16342" s="50"/>
      <c r="P16342" s="50"/>
    </row>
    <row r="16343" spans="1:16">
      <c r="A16343" s="50"/>
      <c r="C16343" s="50"/>
      <c r="D16343" s="50"/>
      <c r="E16343" s="56"/>
      <c r="F16343" s="50"/>
      <c r="L16343" s="50"/>
      <c r="N16343" s="50"/>
      <c r="O16343" s="50"/>
      <c r="P16343" s="50"/>
    </row>
    <row r="16344" spans="1:16">
      <c r="A16344" s="50"/>
      <c r="C16344" s="50"/>
      <c r="D16344" s="50"/>
      <c r="E16344" s="56"/>
      <c r="F16344" s="50"/>
      <c r="L16344" s="50"/>
      <c r="N16344" s="50"/>
      <c r="O16344" s="50"/>
      <c r="P16344" s="50"/>
    </row>
    <row r="16345" spans="1:16">
      <c r="A16345" s="50"/>
      <c r="C16345" s="50"/>
      <c r="D16345" s="50"/>
      <c r="E16345" s="56"/>
      <c r="F16345" s="50"/>
      <c r="L16345" s="50"/>
      <c r="N16345" s="50"/>
      <c r="O16345" s="50"/>
      <c r="P16345" s="50"/>
    </row>
    <row r="16346" spans="1:16">
      <c r="A16346" s="50"/>
      <c r="C16346" s="50"/>
      <c r="D16346" s="50"/>
      <c r="E16346" s="56"/>
      <c r="F16346" s="50"/>
      <c r="L16346" s="50"/>
      <c r="N16346" s="50"/>
      <c r="O16346" s="50"/>
      <c r="P16346" s="50"/>
    </row>
    <row r="16347" spans="1:16">
      <c r="A16347" s="50"/>
      <c r="C16347" s="50"/>
      <c r="D16347" s="50"/>
      <c r="E16347" s="56"/>
      <c r="F16347" s="50"/>
      <c r="L16347" s="50"/>
      <c r="N16347" s="50"/>
      <c r="O16347" s="50"/>
      <c r="P16347" s="50"/>
    </row>
    <row r="16348" spans="1:16">
      <c r="A16348" s="50"/>
      <c r="C16348" s="50"/>
      <c r="D16348" s="50"/>
      <c r="E16348" s="56"/>
      <c r="F16348" s="50"/>
      <c r="L16348" s="50"/>
      <c r="N16348" s="50"/>
      <c r="O16348" s="50"/>
      <c r="P16348" s="50"/>
    </row>
    <row r="16349" spans="1:16">
      <c r="A16349" s="50"/>
      <c r="C16349" s="50"/>
      <c r="D16349" s="50"/>
      <c r="E16349" s="56"/>
      <c r="F16349" s="50"/>
      <c r="L16349" s="50"/>
      <c r="N16349" s="50"/>
      <c r="O16349" s="50"/>
      <c r="P16349" s="50"/>
    </row>
    <row r="16350" spans="1:16">
      <c r="A16350" s="50"/>
      <c r="C16350" s="50"/>
      <c r="D16350" s="50"/>
      <c r="E16350" s="56"/>
      <c r="F16350" s="50"/>
      <c r="L16350" s="50"/>
      <c r="N16350" s="50"/>
      <c r="O16350" s="50"/>
      <c r="P16350" s="50"/>
    </row>
    <row r="16351" spans="1:16">
      <c r="A16351" s="50"/>
      <c r="C16351" s="50"/>
      <c r="D16351" s="50"/>
      <c r="E16351" s="56"/>
      <c r="F16351" s="50"/>
      <c r="L16351" s="50"/>
      <c r="N16351" s="50"/>
      <c r="O16351" s="50"/>
      <c r="P16351" s="50"/>
    </row>
    <row r="16352" spans="1:16">
      <c r="A16352" s="50"/>
      <c r="C16352" s="50"/>
      <c r="D16352" s="50"/>
      <c r="E16352" s="56"/>
      <c r="F16352" s="50"/>
      <c r="L16352" s="50"/>
      <c r="N16352" s="50"/>
      <c r="O16352" s="50"/>
      <c r="P16352" s="50"/>
    </row>
    <row r="16353" spans="1:16">
      <c r="A16353" s="50"/>
      <c r="C16353" s="50"/>
      <c r="D16353" s="50"/>
      <c r="E16353" s="56"/>
      <c r="F16353" s="50"/>
      <c r="L16353" s="50"/>
      <c r="N16353" s="50"/>
      <c r="O16353" s="50"/>
      <c r="P16353" s="50"/>
    </row>
    <row r="16354" spans="1:16">
      <c r="A16354" s="50"/>
      <c r="C16354" s="50"/>
      <c r="D16354" s="50"/>
      <c r="E16354" s="56"/>
      <c r="F16354" s="50"/>
      <c r="L16354" s="50"/>
      <c r="N16354" s="50"/>
      <c r="O16354" s="50"/>
      <c r="P16354" s="50"/>
    </row>
    <row r="16355" spans="1:16">
      <c r="A16355" s="50"/>
      <c r="C16355" s="50"/>
      <c r="D16355" s="50"/>
      <c r="E16355" s="56"/>
      <c r="F16355" s="50"/>
      <c r="L16355" s="50"/>
      <c r="N16355" s="50"/>
      <c r="O16355" s="50"/>
      <c r="P16355" s="50"/>
    </row>
    <row r="16356" spans="1:16">
      <c r="A16356" s="50"/>
      <c r="C16356" s="50"/>
      <c r="D16356" s="50"/>
      <c r="E16356" s="56"/>
      <c r="F16356" s="50"/>
      <c r="L16356" s="50"/>
      <c r="N16356" s="50"/>
      <c r="O16356" s="50"/>
      <c r="P16356" s="50"/>
    </row>
    <row r="16357" spans="1:16">
      <c r="A16357" s="50"/>
      <c r="C16357" s="50"/>
      <c r="D16357" s="50"/>
      <c r="E16357" s="56"/>
      <c r="F16357" s="50"/>
      <c r="L16357" s="50"/>
      <c r="N16357" s="50"/>
      <c r="O16357" s="50"/>
      <c r="P16357" s="50"/>
    </row>
    <row r="16358" spans="1:16">
      <c r="A16358" s="50"/>
      <c r="C16358" s="50"/>
      <c r="D16358" s="50"/>
      <c r="E16358" s="56"/>
      <c r="F16358" s="50"/>
      <c r="L16358" s="50"/>
      <c r="N16358" s="50"/>
      <c r="O16358" s="50"/>
      <c r="P16358" s="50"/>
    </row>
    <row r="16359" spans="1:16">
      <c r="A16359" s="50"/>
      <c r="C16359" s="50"/>
      <c r="D16359" s="50"/>
      <c r="E16359" s="56"/>
      <c r="F16359" s="50"/>
      <c r="L16359" s="50"/>
      <c r="N16359" s="50"/>
      <c r="O16359" s="50"/>
      <c r="P16359" s="50"/>
    </row>
    <row r="16360" spans="1:16">
      <c r="A16360" s="50"/>
      <c r="C16360" s="50"/>
      <c r="D16360" s="50"/>
      <c r="E16360" s="56"/>
      <c r="F16360" s="50"/>
      <c r="L16360" s="50"/>
      <c r="N16360" s="50"/>
      <c r="O16360" s="50"/>
      <c r="P16360" s="50"/>
    </row>
    <row r="16361" spans="1:16">
      <c r="A16361" s="50"/>
      <c r="C16361" s="50"/>
      <c r="D16361" s="50"/>
      <c r="E16361" s="56"/>
      <c r="F16361" s="50"/>
      <c r="L16361" s="50"/>
      <c r="N16361" s="50"/>
      <c r="O16361" s="50"/>
      <c r="P16361" s="50"/>
    </row>
    <row r="16362" spans="1:16">
      <c r="A16362" s="50"/>
      <c r="C16362" s="50"/>
      <c r="D16362" s="50"/>
      <c r="E16362" s="56"/>
      <c r="F16362" s="50"/>
      <c r="L16362" s="50"/>
      <c r="N16362" s="50"/>
      <c r="O16362" s="50"/>
      <c r="P16362" s="50"/>
    </row>
    <row r="16363" spans="1:16">
      <c r="A16363" s="50"/>
      <c r="C16363" s="50"/>
      <c r="D16363" s="50"/>
      <c r="E16363" s="56"/>
      <c r="F16363" s="50"/>
      <c r="L16363" s="50"/>
      <c r="N16363" s="50"/>
      <c r="O16363" s="50"/>
      <c r="P16363" s="50"/>
    </row>
    <row r="16364" spans="1:16">
      <c r="A16364" s="50"/>
      <c r="C16364" s="50"/>
      <c r="D16364" s="50"/>
      <c r="E16364" s="56"/>
      <c r="F16364" s="50"/>
      <c r="L16364" s="50"/>
      <c r="N16364" s="50"/>
      <c r="O16364" s="50"/>
      <c r="P16364" s="50"/>
    </row>
    <row r="16365" spans="1:16">
      <c r="A16365" s="50"/>
      <c r="C16365" s="50"/>
      <c r="D16365" s="50"/>
      <c r="E16365" s="56"/>
      <c r="F16365" s="50"/>
      <c r="L16365" s="50"/>
      <c r="N16365" s="50"/>
      <c r="O16365" s="50"/>
      <c r="P16365" s="50"/>
    </row>
    <row r="16366" spans="1:16">
      <c r="A16366" s="50"/>
      <c r="C16366" s="50"/>
      <c r="D16366" s="50"/>
      <c r="E16366" s="56"/>
      <c r="F16366" s="50"/>
      <c r="L16366" s="50"/>
      <c r="N16366" s="50"/>
      <c r="O16366" s="50"/>
      <c r="P16366" s="50"/>
    </row>
    <row r="16367" spans="1:16">
      <c r="A16367" s="50"/>
      <c r="C16367" s="50"/>
      <c r="D16367" s="50"/>
      <c r="E16367" s="56"/>
      <c r="F16367" s="50"/>
      <c r="L16367" s="50"/>
      <c r="N16367" s="50"/>
      <c r="O16367" s="50"/>
      <c r="P16367" s="50"/>
    </row>
    <row r="16368" spans="1:16">
      <c r="A16368" s="50"/>
      <c r="C16368" s="50"/>
      <c r="D16368" s="50"/>
      <c r="E16368" s="56"/>
      <c r="F16368" s="50"/>
      <c r="L16368" s="50"/>
      <c r="N16368" s="50"/>
      <c r="O16368" s="50"/>
      <c r="P16368" s="50"/>
    </row>
    <row r="16369" spans="1:16">
      <c r="A16369" s="50"/>
      <c r="C16369" s="50"/>
      <c r="D16369" s="50"/>
      <c r="E16369" s="56"/>
      <c r="F16369" s="50"/>
      <c r="L16369" s="50"/>
      <c r="N16369" s="50"/>
      <c r="O16369" s="50"/>
      <c r="P16369" s="50"/>
    </row>
    <row r="16370" spans="1:16">
      <c r="A16370" s="50"/>
      <c r="C16370" s="50"/>
      <c r="D16370" s="50"/>
      <c r="E16370" s="56"/>
      <c r="F16370" s="50"/>
      <c r="L16370" s="50"/>
      <c r="N16370" s="50"/>
      <c r="O16370" s="50"/>
      <c r="P16370" s="50"/>
    </row>
    <row r="16371" spans="1:16">
      <c r="A16371" s="50"/>
      <c r="C16371" s="50"/>
      <c r="D16371" s="50"/>
      <c r="E16371" s="56"/>
      <c r="F16371" s="50"/>
      <c r="L16371" s="50"/>
      <c r="N16371" s="50"/>
      <c r="O16371" s="50"/>
      <c r="P16371" s="50"/>
    </row>
    <row r="16372" spans="1:16">
      <c r="A16372" s="50"/>
      <c r="C16372" s="50"/>
      <c r="D16372" s="50"/>
      <c r="E16372" s="56"/>
      <c r="F16372" s="50"/>
      <c r="L16372" s="50"/>
      <c r="N16372" s="50"/>
      <c r="O16372" s="50"/>
      <c r="P16372" s="50"/>
    </row>
    <row r="16373" spans="1:16">
      <c r="A16373" s="50"/>
      <c r="C16373" s="50"/>
      <c r="D16373" s="50"/>
      <c r="E16373" s="56"/>
      <c r="F16373" s="50"/>
      <c r="L16373" s="50"/>
      <c r="N16373" s="50"/>
      <c r="O16373" s="50"/>
      <c r="P16373" s="50"/>
    </row>
    <row r="16374" spans="1:16">
      <c r="A16374" s="50"/>
      <c r="C16374" s="50"/>
      <c r="D16374" s="50"/>
      <c r="E16374" s="56"/>
      <c r="F16374" s="50"/>
      <c r="L16374" s="50"/>
      <c r="N16374" s="50"/>
      <c r="O16374" s="50"/>
      <c r="P16374" s="50"/>
    </row>
    <row r="16375" spans="1:16">
      <c r="A16375" s="50"/>
      <c r="C16375" s="50"/>
      <c r="D16375" s="50"/>
      <c r="E16375" s="56"/>
      <c r="F16375" s="50"/>
      <c r="L16375" s="50"/>
      <c r="N16375" s="50"/>
      <c r="O16375" s="50"/>
      <c r="P16375" s="50"/>
    </row>
    <row r="16376" spans="1:16">
      <c r="A16376" s="50"/>
      <c r="C16376" s="50"/>
      <c r="D16376" s="50"/>
      <c r="E16376" s="56"/>
      <c r="F16376" s="50"/>
      <c r="L16376" s="50"/>
      <c r="N16376" s="50"/>
      <c r="O16376" s="50"/>
      <c r="P16376" s="50"/>
    </row>
    <row r="16377" spans="1:16">
      <c r="A16377" s="50"/>
      <c r="C16377" s="50"/>
      <c r="D16377" s="50"/>
      <c r="E16377" s="56"/>
      <c r="F16377" s="50"/>
      <c r="L16377" s="50"/>
      <c r="N16377" s="50"/>
      <c r="O16377" s="50"/>
      <c r="P16377" s="50"/>
    </row>
    <row r="16378" spans="1:16">
      <c r="A16378" s="50"/>
      <c r="C16378" s="50"/>
      <c r="D16378" s="50"/>
      <c r="E16378" s="56"/>
      <c r="F16378" s="50"/>
      <c r="L16378" s="50"/>
      <c r="N16378" s="50"/>
      <c r="O16378" s="50"/>
      <c r="P16378" s="50"/>
    </row>
    <row r="16379" spans="1:16">
      <c r="A16379" s="50"/>
      <c r="C16379" s="50"/>
      <c r="D16379" s="50"/>
      <c r="E16379" s="56"/>
      <c r="F16379" s="50"/>
      <c r="L16379" s="50"/>
      <c r="N16379" s="50"/>
      <c r="O16379" s="50"/>
      <c r="P16379" s="50"/>
    </row>
    <row r="16380" spans="1:16">
      <c r="A16380" s="50"/>
      <c r="C16380" s="50"/>
      <c r="D16380" s="50"/>
      <c r="E16380" s="56"/>
      <c r="F16380" s="50"/>
      <c r="L16380" s="50"/>
      <c r="N16380" s="50"/>
      <c r="O16380" s="50"/>
      <c r="P16380" s="50"/>
    </row>
    <row r="16381" spans="1:16">
      <c r="A16381" s="50"/>
      <c r="C16381" s="50"/>
      <c r="D16381" s="50"/>
      <c r="E16381" s="56"/>
      <c r="F16381" s="50"/>
      <c r="L16381" s="50"/>
      <c r="N16381" s="50"/>
      <c r="O16381" s="50"/>
      <c r="P16381" s="50"/>
    </row>
    <row r="16382" spans="1:16">
      <c r="A16382" s="50"/>
      <c r="C16382" s="50"/>
      <c r="D16382" s="50"/>
      <c r="E16382" s="56"/>
      <c r="F16382" s="50"/>
      <c r="L16382" s="50"/>
      <c r="N16382" s="50"/>
      <c r="O16382" s="50"/>
      <c r="P16382" s="50"/>
    </row>
    <row r="16383" spans="1:16">
      <c r="A16383" s="50"/>
      <c r="C16383" s="50"/>
      <c r="D16383" s="50"/>
      <c r="E16383" s="56"/>
      <c r="F16383" s="50"/>
      <c r="L16383" s="50"/>
      <c r="N16383" s="50"/>
      <c r="O16383" s="50"/>
      <c r="P16383" s="50"/>
    </row>
    <row r="16384" spans="1:16">
      <c r="A16384" s="50"/>
      <c r="C16384" s="50"/>
      <c r="D16384" s="50"/>
      <c r="E16384" s="56"/>
      <c r="F16384" s="50"/>
      <c r="L16384" s="50"/>
      <c r="N16384" s="50"/>
      <c r="O16384" s="50"/>
      <c r="P16384" s="50"/>
    </row>
    <row r="16385" spans="1:16">
      <c r="A16385" s="50"/>
      <c r="C16385" s="50"/>
      <c r="D16385" s="50"/>
      <c r="E16385" s="56"/>
      <c r="F16385" s="50"/>
      <c r="L16385" s="50"/>
      <c r="N16385" s="50"/>
      <c r="O16385" s="50"/>
      <c r="P16385" s="50"/>
    </row>
    <row r="16386" spans="1:16">
      <c r="A16386" s="50"/>
      <c r="C16386" s="50"/>
      <c r="D16386" s="50"/>
      <c r="E16386" s="56"/>
      <c r="F16386" s="50"/>
      <c r="L16386" s="50"/>
      <c r="N16386" s="50"/>
      <c r="O16386" s="50"/>
      <c r="P16386" s="50"/>
    </row>
    <row r="16387" spans="1:16">
      <c r="A16387" s="50"/>
      <c r="C16387" s="50"/>
      <c r="D16387" s="50"/>
      <c r="E16387" s="56"/>
      <c r="F16387" s="50"/>
      <c r="L16387" s="50"/>
      <c r="N16387" s="50"/>
      <c r="O16387" s="50"/>
      <c r="P16387" s="50"/>
    </row>
    <row r="16388" spans="1:16">
      <c r="A16388" s="50"/>
      <c r="C16388" s="50"/>
      <c r="D16388" s="50"/>
      <c r="E16388" s="56"/>
      <c r="F16388" s="50"/>
      <c r="L16388" s="50"/>
      <c r="N16388" s="50"/>
      <c r="O16388" s="50"/>
      <c r="P16388" s="50"/>
    </row>
    <row r="16389" spans="1:16">
      <c r="A16389" s="50"/>
      <c r="C16389" s="50"/>
      <c r="D16389" s="50"/>
      <c r="E16389" s="56"/>
      <c r="F16389" s="50"/>
      <c r="L16389" s="50"/>
      <c r="N16389" s="50"/>
      <c r="O16389" s="50"/>
      <c r="P16389" s="50"/>
    </row>
    <row r="16390" spans="1:16">
      <c r="A16390" s="50"/>
      <c r="C16390" s="50"/>
      <c r="D16390" s="50"/>
      <c r="E16390" s="56"/>
      <c r="F16390" s="50"/>
      <c r="L16390" s="50"/>
      <c r="N16390" s="50"/>
      <c r="O16390" s="50"/>
      <c r="P16390" s="50"/>
    </row>
    <row r="16391" spans="1:16">
      <c r="A16391" s="50"/>
      <c r="C16391" s="50"/>
      <c r="D16391" s="50"/>
      <c r="E16391" s="56"/>
      <c r="F16391" s="50"/>
      <c r="L16391" s="50"/>
      <c r="N16391" s="50"/>
      <c r="O16391" s="50"/>
      <c r="P16391" s="50"/>
    </row>
    <row r="16392" spans="1:16">
      <c r="A16392" s="50"/>
      <c r="C16392" s="50"/>
      <c r="D16392" s="50"/>
      <c r="E16392" s="56"/>
      <c r="F16392" s="50"/>
      <c r="L16392" s="50"/>
      <c r="N16392" s="50"/>
      <c r="O16392" s="50"/>
      <c r="P16392" s="50"/>
    </row>
    <row r="16393" spans="1:16">
      <c r="A16393" s="50"/>
      <c r="C16393" s="50"/>
      <c r="D16393" s="50"/>
      <c r="E16393" s="56"/>
      <c r="F16393" s="50"/>
      <c r="L16393" s="50"/>
      <c r="N16393" s="50"/>
      <c r="O16393" s="50"/>
      <c r="P16393" s="50"/>
    </row>
    <row r="16394" spans="1:16">
      <c r="A16394" s="50"/>
      <c r="C16394" s="50"/>
      <c r="D16394" s="50"/>
      <c r="E16394" s="56"/>
      <c r="F16394" s="50"/>
      <c r="L16394" s="50"/>
      <c r="N16394" s="50"/>
      <c r="O16394" s="50"/>
      <c r="P16394" s="50"/>
    </row>
    <row r="16395" spans="1:16">
      <c r="A16395" s="50"/>
      <c r="C16395" s="50"/>
      <c r="D16395" s="50"/>
      <c r="E16395" s="56"/>
      <c r="F16395" s="50"/>
      <c r="L16395" s="50"/>
      <c r="N16395" s="50"/>
      <c r="O16395" s="50"/>
      <c r="P16395" s="50"/>
    </row>
    <row r="16396" spans="1:16">
      <c r="A16396" s="50"/>
      <c r="C16396" s="50"/>
      <c r="D16396" s="50"/>
      <c r="E16396" s="56"/>
      <c r="F16396" s="50"/>
      <c r="L16396" s="50"/>
      <c r="N16396" s="50"/>
      <c r="O16396" s="50"/>
      <c r="P16396" s="50"/>
    </row>
    <row r="16397" spans="1:16">
      <c r="A16397" s="50"/>
      <c r="C16397" s="50"/>
      <c r="D16397" s="50"/>
      <c r="E16397" s="56"/>
      <c r="F16397" s="50"/>
      <c r="L16397" s="50"/>
      <c r="N16397" s="50"/>
      <c r="O16397" s="50"/>
      <c r="P16397" s="50"/>
    </row>
    <row r="16398" spans="1:16">
      <c r="A16398" s="50"/>
      <c r="C16398" s="50"/>
      <c r="D16398" s="50"/>
      <c r="E16398" s="56"/>
      <c r="F16398" s="50"/>
      <c r="L16398" s="50"/>
      <c r="N16398" s="50"/>
      <c r="O16398" s="50"/>
      <c r="P16398" s="50"/>
    </row>
    <row r="16399" spans="1:16">
      <c r="A16399" s="50"/>
      <c r="C16399" s="50"/>
      <c r="D16399" s="50"/>
      <c r="E16399" s="56"/>
      <c r="F16399" s="50"/>
      <c r="L16399" s="50"/>
      <c r="N16399" s="50"/>
      <c r="O16399" s="50"/>
      <c r="P16399" s="50"/>
    </row>
    <row r="16400" spans="1:16">
      <c r="A16400" s="50"/>
      <c r="C16400" s="50"/>
      <c r="D16400" s="50"/>
      <c r="E16400" s="56"/>
      <c r="F16400" s="50"/>
      <c r="L16400" s="50"/>
      <c r="N16400" s="50"/>
      <c r="O16400" s="50"/>
      <c r="P16400" s="50"/>
    </row>
    <row r="16401" spans="1:16">
      <c r="A16401" s="50"/>
      <c r="C16401" s="50"/>
      <c r="D16401" s="50"/>
      <c r="E16401" s="56"/>
      <c r="F16401" s="50"/>
      <c r="L16401" s="50"/>
      <c r="N16401" s="50"/>
      <c r="O16401" s="50"/>
      <c r="P16401" s="50"/>
    </row>
    <row r="16402" spans="1:16">
      <c r="A16402" s="50"/>
      <c r="C16402" s="50"/>
      <c r="D16402" s="50"/>
      <c r="E16402" s="56"/>
      <c r="F16402" s="50"/>
      <c r="L16402" s="50"/>
      <c r="N16402" s="50"/>
      <c r="O16402" s="50"/>
      <c r="P16402" s="50"/>
    </row>
    <row r="16403" spans="1:16">
      <c r="A16403" s="50"/>
      <c r="C16403" s="50"/>
      <c r="D16403" s="50"/>
      <c r="E16403" s="56"/>
      <c r="F16403" s="50"/>
      <c r="L16403" s="50"/>
      <c r="N16403" s="50"/>
      <c r="O16403" s="50"/>
      <c r="P16403" s="50"/>
    </row>
    <row r="16404" spans="1:16">
      <c r="A16404" s="50"/>
      <c r="C16404" s="50"/>
      <c r="D16404" s="50"/>
      <c r="E16404" s="56"/>
      <c r="F16404" s="50"/>
      <c r="L16404" s="50"/>
      <c r="N16404" s="50"/>
      <c r="O16404" s="50"/>
      <c r="P16404" s="50"/>
    </row>
    <row r="16405" spans="1:16">
      <c r="A16405" s="50"/>
      <c r="C16405" s="50"/>
      <c r="D16405" s="50"/>
      <c r="E16405" s="56"/>
      <c r="F16405" s="50"/>
      <c r="L16405" s="50"/>
      <c r="N16405" s="50"/>
      <c r="O16405" s="50"/>
      <c r="P16405" s="50"/>
    </row>
    <row r="16406" spans="1:16">
      <c r="A16406" s="50"/>
      <c r="C16406" s="50"/>
      <c r="D16406" s="50"/>
      <c r="E16406" s="56"/>
      <c r="F16406" s="50"/>
      <c r="L16406" s="50"/>
      <c r="N16406" s="50"/>
      <c r="O16406" s="50"/>
      <c r="P16406" s="50"/>
    </row>
    <row r="16407" spans="1:16">
      <c r="A16407" s="50"/>
      <c r="C16407" s="50"/>
      <c r="D16407" s="50"/>
      <c r="E16407" s="56"/>
      <c r="F16407" s="50"/>
      <c r="L16407" s="50"/>
      <c r="N16407" s="50"/>
      <c r="O16407" s="50"/>
      <c r="P16407" s="50"/>
    </row>
    <row r="16408" spans="1:16">
      <c r="A16408" s="50"/>
      <c r="C16408" s="50"/>
      <c r="D16408" s="50"/>
      <c r="E16408" s="56"/>
      <c r="F16408" s="50"/>
      <c r="L16408" s="50"/>
      <c r="N16408" s="50"/>
      <c r="O16408" s="50"/>
      <c r="P16408" s="50"/>
    </row>
    <row r="16409" spans="1:16">
      <c r="A16409" s="50"/>
      <c r="C16409" s="50"/>
      <c r="D16409" s="50"/>
      <c r="E16409" s="56"/>
      <c r="F16409" s="50"/>
      <c r="L16409" s="50"/>
      <c r="N16409" s="50"/>
      <c r="O16409" s="50"/>
      <c r="P16409" s="50"/>
    </row>
    <row r="16410" spans="1:16">
      <c r="A16410" s="50"/>
      <c r="C16410" s="50"/>
      <c r="D16410" s="50"/>
      <c r="E16410" s="56"/>
      <c r="F16410" s="50"/>
      <c r="L16410" s="50"/>
      <c r="N16410" s="50"/>
      <c r="O16410" s="50"/>
      <c r="P16410" s="50"/>
    </row>
    <row r="16411" spans="1:16">
      <c r="A16411" s="50"/>
      <c r="C16411" s="50"/>
      <c r="D16411" s="50"/>
      <c r="E16411" s="56"/>
      <c r="F16411" s="50"/>
      <c r="L16411" s="50"/>
      <c r="N16411" s="50"/>
      <c r="O16411" s="50"/>
      <c r="P16411" s="50"/>
    </row>
    <row r="16412" spans="1:16">
      <c r="A16412" s="50"/>
      <c r="C16412" s="50"/>
      <c r="D16412" s="50"/>
      <c r="E16412" s="56"/>
      <c r="F16412" s="50"/>
      <c r="L16412" s="50"/>
      <c r="N16412" s="50"/>
      <c r="O16412" s="50"/>
      <c r="P16412" s="50"/>
    </row>
    <row r="16413" spans="1:16">
      <c r="A16413" s="50"/>
      <c r="C16413" s="50"/>
      <c r="D16413" s="50"/>
      <c r="E16413" s="56"/>
      <c r="F16413" s="50"/>
      <c r="L16413" s="50"/>
      <c r="N16413" s="50"/>
      <c r="O16413" s="50"/>
      <c r="P16413" s="50"/>
    </row>
    <row r="16414" spans="1:16">
      <c r="A16414" s="50"/>
      <c r="C16414" s="50"/>
      <c r="D16414" s="50"/>
      <c r="E16414" s="56"/>
      <c r="F16414" s="50"/>
      <c r="L16414" s="50"/>
      <c r="N16414" s="50"/>
      <c r="O16414" s="50"/>
      <c r="P16414" s="50"/>
    </row>
    <row r="16415" spans="1:16">
      <c r="A16415" s="50"/>
      <c r="C16415" s="50"/>
      <c r="D16415" s="50"/>
      <c r="E16415" s="56"/>
      <c r="F16415" s="50"/>
      <c r="L16415" s="50"/>
      <c r="N16415" s="50"/>
      <c r="O16415" s="50"/>
      <c r="P16415" s="50"/>
    </row>
    <row r="16416" spans="1:16">
      <c r="A16416" s="50"/>
      <c r="C16416" s="50"/>
      <c r="D16416" s="50"/>
      <c r="E16416" s="56"/>
      <c r="F16416" s="50"/>
      <c r="L16416" s="50"/>
      <c r="N16416" s="50"/>
      <c r="O16416" s="50"/>
      <c r="P16416" s="50"/>
    </row>
    <row r="16417" spans="1:16">
      <c r="A16417" s="50"/>
      <c r="C16417" s="50"/>
      <c r="D16417" s="50"/>
      <c r="E16417" s="56"/>
      <c r="F16417" s="50"/>
      <c r="L16417" s="50"/>
      <c r="N16417" s="50"/>
      <c r="O16417" s="50"/>
      <c r="P16417" s="50"/>
    </row>
    <row r="16418" spans="1:16">
      <c r="A16418" s="50"/>
      <c r="C16418" s="50"/>
      <c r="D16418" s="50"/>
      <c r="E16418" s="56"/>
      <c r="F16418" s="50"/>
      <c r="L16418" s="50"/>
      <c r="N16418" s="50"/>
      <c r="O16418" s="50"/>
      <c r="P16418" s="50"/>
    </row>
    <row r="16419" spans="1:16">
      <c r="A16419" s="50"/>
      <c r="C16419" s="50"/>
      <c r="D16419" s="50"/>
      <c r="E16419" s="56"/>
      <c r="F16419" s="50"/>
      <c r="L16419" s="50"/>
      <c r="N16419" s="50"/>
      <c r="O16419" s="50"/>
      <c r="P16419" s="50"/>
    </row>
    <row r="16420" spans="1:16">
      <c r="A16420" s="50"/>
      <c r="C16420" s="50"/>
      <c r="D16420" s="50"/>
      <c r="E16420" s="56"/>
      <c r="F16420" s="50"/>
      <c r="L16420" s="50"/>
      <c r="N16420" s="50"/>
      <c r="O16420" s="50"/>
      <c r="P16420" s="50"/>
    </row>
    <row r="16421" spans="1:16">
      <c r="A16421" s="50"/>
      <c r="C16421" s="50"/>
      <c r="D16421" s="50"/>
      <c r="E16421" s="56"/>
      <c r="F16421" s="50"/>
      <c r="L16421" s="50"/>
      <c r="N16421" s="50"/>
      <c r="O16421" s="50"/>
      <c r="P16421" s="50"/>
    </row>
    <row r="16422" spans="1:16">
      <c r="A16422" s="50"/>
      <c r="C16422" s="50"/>
      <c r="D16422" s="50"/>
      <c r="E16422" s="56"/>
      <c r="F16422" s="50"/>
      <c r="L16422" s="50"/>
      <c r="N16422" s="50"/>
      <c r="O16422" s="50"/>
      <c r="P16422" s="50"/>
    </row>
    <row r="16423" spans="1:16">
      <c r="A16423" s="50"/>
      <c r="C16423" s="50"/>
      <c r="D16423" s="50"/>
      <c r="E16423" s="56"/>
      <c r="F16423" s="50"/>
      <c r="L16423" s="50"/>
      <c r="N16423" s="50"/>
      <c r="O16423" s="50"/>
      <c r="P16423" s="50"/>
    </row>
    <row r="16424" spans="1:16">
      <c r="A16424" s="50"/>
      <c r="C16424" s="50"/>
      <c r="D16424" s="50"/>
      <c r="E16424" s="56"/>
      <c r="F16424" s="50"/>
      <c r="L16424" s="50"/>
      <c r="N16424" s="50"/>
      <c r="O16424" s="50"/>
      <c r="P16424" s="50"/>
    </row>
    <row r="16425" spans="1:16">
      <c r="A16425" s="50"/>
      <c r="C16425" s="50"/>
      <c r="D16425" s="50"/>
      <c r="E16425" s="56"/>
      <c r="F16425" s="50"/>
      <c r="L16425" s="50"/>
      <c r="N16425" s="50"/>
      <c r="O16425" s="50"/>
      <c r="P16425" s="50"/>
    </row>
    <row r="16426" spans="1:16">
      <c r="A16426" s="50"/>
      <c r="C16426" s="50"/>
      <c r="D16426" s="50"/>
      <c r="E16426" s="56"/>
      <c r="F16426" s="50"/>
      <c r="L16426" s="50"/>
      <c r="N16426" s="50"/>
      <c r="O16426" s="50"/>
      <c r="P16426" s="50"/>
    </row>
    <row r="16427" spans="1:16">
      <c r="A16427" s="50"/>
      <c r="C16427" s="50"/>
      <c r="D16427" s="50"/>
      <c r="E16427" s="56"/>
      <c r="F16427" s="50"/>
      <c r="L16427" s="50"/>
      <c r="N16427" s="50"/>
      <c r="O16427" s="50"/>
      <c r="P16427" s="50"/>
    </row>
    <row r="16428" spans="1:16">
      <c r="A16428" s="50"/>
      <c r="C16428" s="50"/>
      <c r="D16428" s="50"/>
      <c r="E16428" s="56"/>
      <c r="F16428" s="50"/>
      <c r="L16428" s="50"/>
      <c r="N16428" s="50"/>
      <c r="O16428" s="50"/>
      <c r="P16428" s="50"/>
    </row>
    <row r="16429" spans="1:16">
      <c r="A16429" s="50"/>
      <c r="C16429" s="50"/>
      <c r="D16429" s="50"/>
      <c r="E16429" s="56"/>
      <c r="F16429" s="50"/>
      <c r="L16429" s="50"/>
      <c r="N16429" s="50"/>
      <c r="O16429" s="50"/>
      <c r="P16429" s="50"/>
    </row>
    <row r="16430" spans="1:16">
      <c r="A16430" s="50"/>
      <c r="C16430" s="50"/>
      <c r="D16430" s="50"/>
      <c r="E16430" s="56"/>
      <c r="F16430" s="50"/>
      <c r="L16430" s="50"/>
      <c r="N16430" s="50"/>
      <c r="O16430" s="50"/>
      <c r="P16430" s="50"/>
    </row>
    <row r="16431" spans="1:16">
      <c r="A16431" s="50"/>
      <c r="C16431" s="50"/>
      <c r="D16431" s="50"/>
      <c r="E16431" s="56"/>
      <c r="F16431" s="50"/>
      <c r="L16431" s="50"/>
      <c r="N16431" s="50"/>
      <c r="O16431" s="50"/>
      <c r="P16431" s="50"/>
    </row>
    <row r="16432" spans="1:16">
      <c r="A16432" s="50"/>
      <c r="C16432" s="50"/>
      <c r="D16432" s="50"/>
      <c r="E16432" s="56"/>
      <c r="F16432" s="50"/>
      <c r="L16432" s="50"/>
      <c r="N16432" s="50"/>
      <c r="O16432" s="50"/>
      <c r="P16432" s="50"/>
    </row>
    <row r="16433" spans="1:16">
      <c r="A16433" s="50"/>
      <c r="C16433" s="50"/>
      <c r="D16433" s="50"/>
      <c r="E16433" s="56"/>
      <c r="F16433" s="50"/>
      <c r="L16433" s="50"/>
      <c r="N16433" s="50"/>
      <c r="O16433" s="50"/>
      <c r="P16433" s="50"/>
    </row>
    <row r="16434" spans="1:16">
      <c r="A16434" s="50"/>
      <c r="C16434" s="50"/>
      <c r="D16434" s="50"/>
      <c r="E16434" s="56"/>
      <c r="F16434" s="50"/>
      <c r="L16434" s="50"/>
      <c r="N16434" s="50"/>
      <c r="O16434" s="50"/>
      <c r="P16434" s="50"/>
    </row>
    <row r="16435" spans="1:16">
      <c r="A16435" s="50"/>
      <c r="C16435" s="50"/>
      <c r="D16435" s="50"/>
      <c r="E16435" s="56"/>
      <c r="F16435" s="50"/>
      <c r="L16435" s="50"/>
      <c r="N16435" s="50"/>
      <c r="O16435" s="50"/>
      <c r="P16435" s="50"/>
    </row>
    <row r="16436" spans="1:16">
      <c r="A16436" s="50"/>
      <c r="C16436" s="50"/>
      <c r="D16436" s="50"/>
      <c r="E16436" s="56"/>
      <c r="F16436" s="50"/>
      <c r="L16436" s="50"/>
      <c r="N16436" s="50"/>
      <c r="O16436" s="50"/>
      <c r="P16436" s="50"/>
    </row>
    <row r="16437" spans="1:16">
      <c r="A16437" s="50"/>
      <c r="C16437" s="50"/>
      <c r="D16437" s="50"/>
      <c r="E16437" s="56"/>
      <c r="F16437" s="50"/>
      <c r="L16437" s="50"/>
      <c r="N16437" s="50"/>
      <c r="O16437" s="50"/>
      <c r="P16437" s="50"/>
    </row>
    <row r="16438" spans="1:16">
      <c r="A16438" s="50"/>
      <c r="C16438" s="50"/>
      <c r="D16438" s="50"/>
      <c r="E16438" s="56"/>
      <c r="F16438" s="50"/>
      <c r="L16438" s="50"/>
      <c r="N16438" s="50"/>
      <c r="O16438" s="50"/>
      <c r="P16438" s="50"/>
    </row>
    <row r="16439" spans="1:16">
      <c r="A16439" s="50"/>
      <c r="C16439" s="50"/>
      <c r="D16439" s="50"/>
      <c r="E16439" s="56"/>
      <c r="F16439" s="50"/>
      <c r="L16439" s="50"/>
      <c r="N16439" s="50"/>
      <c r="O16439" s="50"/>
      <c r="P16439" s="50"/>
    </row>
    <row r="16440" spans="1:16">
      <c r="A16440" s="50"/>
      <c r="C16440" s="50"/>
      <c r="D16440" s="50"/>
      <c r="E16440" s="56"/>
      <c r="F16440" s="50"/>
      <c r="L16440" s="50"/>
      <c r="N16440" s="50"/>
      <c r="O16440" s="50"/>
      <c r="P16440" s="50"/>
    </row>
    <row r="16441" spans="1:16">
      <c r="A16441" s="50"/>
      <c r="C16441" s="50"/>
      <c r="D16441" s="50"/>
      <c r="E16441" s="56"/>
      <c r="F16441" s="50"/>
      <c r="L16441" s="50"/>
      <c r="N16441" s="50"/>
      <c r="O16441" s="50"/>
      <c r="P16441" s="50"/>
    </row>
    <row r="16442" spans="1:16">
      <c r="A16442" s="50"/>
      <c r="C16442" s="50"/>
      <c r="D16442" s="50"/>
      <c r="E16442" s="56"/>
      <c r="F16442" s="50"/>
      <c r="L16442" s="50"/>
      <c r="N16442" s="50"/>
      <c r="O16442" s="50"/>
      <c r="P16442" s="50"/>
    </row>
    <row r="16443" spans="1:16">
      <c r="A16443" s="50"/>
      <c r="C16443" s="50"/>
      <c r="D16443" s="50"/>
      <c r="E16443" s="56"/>
      <c r="F16443" s="50"/>
      <c r="L16443" s="50"/>
      <c r="N16443" s="50"/>
      <c r="O16443" s="50"/>
      <c r="P16443" s="50"/>
    </row>
    <row r="16444" spans="1:16">
      <c r="A16444" s="50"/>
      <c r="C16444" s="50"/>
      <c r="D16444" s="50"/>
      <c r="E16444" s="56"/>
      <c r="F16444" s="50"/>
      <c r="L16444" s="50"/>
      <c r="N16444" s="50"/>
      <c r="O16444" s="50"/>
      <c r="P16444" s="50"/>
    </row>
    <row r="16445" spans="1:16">
      <c r="A16445" s="50"/>
      <c r="C16445" s="50"/>
      <c r="D16445" s="50"/>
      <c r="E16445" s="56"/>
      <c r="F16445" s="50"/>
      <c r="L16445" s="50"/>
      <c r="N16445" s="50"/>
      <c r="O16445" s="50"/>
      <c r="P16445" s="50"/>
    </row>
    <row r="16446" spans="1:16">
      <c r="A16446" s="50"/>
      <c r="C16446" s="50"/>
      <c r="D16446" s="50"/>
      <c r="E16446" s="56"/>
      <c r="F16446" s="50"/>
      <c r="L16446" s="50"/>
      <c r="N16446" s="50"/>
      <c r="O16446" s="50"/>
      <c r="P16446" s="50"/>
    </row>
    <row r="16447" spans="1:16">
      <c r="A16447" s="50"/>
      <c r="C16447" s="50"/>
      <c r="D16447" s="50"/>
      <c r="E16447" s="56"/>
      <c r="F16447" s="50"/>
      <c r="L16447" s="50"/>
      <c r="N16447" s="50"/>
      <c r="O16447" s="50"/>
      <c r="P16447" s="50"/>
    </row>
    <row r="16448" spans="1:16">
      <c r="A16448" s="50"/>
      <c r="C16448" s="50"/>
      <c r="D16448" s="50"/>
      <c r="E16448" s="56"/>
      <c r="F16448" s="50"/>
      <c r="L16448" s="50"/>
      <c r="N16448" s="50"/>
      <c r="O16448" s="50"/>
      <c r="P16448" s="50"/>
    </row>
    <row r="16449" spans="1:16">
      <c r="A16449" s="50"/>
      <c r="C16449" s="50"/>
      <c r="D16449" s="50"/>
      <c r="E16449" s="56"/>
      <c r="F16449" s="50"/>
      <c r="L16449" s="50"/>
      <c r="N16449" s="50"/>
      <c r="O16449" s="50"/>
      <c r="P16449" s="50"/>
    </row>
    <row r="16450" spans="1:16">
      <c r="A16450" s="50"/>
      <c r="C16450" s="50"/>
      <c r="D16450" s="50"/>
      <c r="E16450" s="56"/>
      <c r="F16450" s="50"/>
      <c r="L16450" s="50"/>
      <c r="N16450" s="50"/>
      <c r="O16450" s="50"/>
      <c r="P16450" s="50"/>
    </row>
    <row r="16451" spans="1:16">
      <c r="A16451" s="50"/>
      <c r="C16451" s="50"/>
      <c r="D16451" s="50"/>
      <c r="E16451" s="56"/>
      <c r="F16451" s="50"/>
      <c r="L16451" s="50"/>
      <c r="N16451" s="50"/>
      <c r="O16451" s="50"/>
      <c r="P16451" s="50"/>
    </row>
    <row r="16452" spans="1:16">
      <c r="A16452" s="50"/>
      <c r="C16452" s="50"/>
      <c r="D16452" s="50"/>
      <c r="E16452" s="56"/>
      <c r="F16452" s="50"/>
      <c r="L16452" s="50"/>
      <c r="N16452" s="50"/>
      <c r="O16452" s="50"/>
      <c r="P16452" s="50"/>
    </row>
    <row r="16453" spans="1:16">
      <c r="A16453" s="50"/>
      <c r="C16453" s="50"/>
      <c r="D16453" s="50"/>
      <c r="E16453" s="56"/>
      <c r="F16453" s="50"/>
      <c r="L16453" s="50"/>
      <c r="N16453" s="50"/>
      <c r="O16453" s="50"/>
      <c r="P16453" s="50"/>
    </row>
    <row r="16454" spans="1:16">
      <c r="A16454" s="50"/>
      <c r="C16454" s="50"/>
      <c r="D16454" s="50"/>
      <c r="E16454" s="56"/>
      <c r="F16454" s="50"/>
      <c r="L16454" s="50"/>
      <c r="N16454" s="50"/>
      <c r="O16454" s="50"/>
      <c r="P16454" s="50"/>
    </row>
    <row r="16455" spans="1:16">
      <c r="A16455" s="50"/>
      <c r="C16455" s="50"/>
      <c r="D16455" s="50"/>
      <c r="E16455" s="56"/>
      <c r="F16455" s="50"/>
      <c r="L16455" s="50"/>
      <c r="N16455" s="50"/>
      <c r="O16455" s="50"/>
      <c r="P16455" s="50"/>
    </row>
    <row r="16456" spans="1:16">
      <c r="A16456" s="50"/>
      <c r="C16456" s="50"/>
      <c r="D16456" s="50"/>
      <c r="E16456" s="56"/>
      <c r="F16456" s="50"/>
      <c r="L16456" s="50"/>
      <c r="N16456" s="50"/>
      <c r="O16456" s="50"/>
      <c r="P16456" s="50"/>
    </row>
    <row r="16457" spans="1:16">
      <c r="A16457" s="50"/>
      <c r="C16457" s="50"/>
      <c r="D16457" s="50"/>
      <c r="E16457" s="56"/>
      <c r="F16457" s="50"/>
      <c r="L16457" s="50"/>
      <c r="N16457" s="50"/>
      <c r="O16457" s="50"/>
      <c r="P16457" s="50"/>
    </row>
    <row r="16458" spans="1:16">
      <c r="A16458" s="50"/>
      <c r="C16458" s="50"/>
      <c r="D16458" s="50"/>
      <c r="E16458" s="56"/>
      <c r="F16458" s="50"/>
      <c r="L16458" s="50"/>
      <c r="N16458" s="50"/>
      <c r="O16458" s="50"/>
      <c r="P16458" s="50"/>
    </row>
    <row r="16459" spans="1:16">
      <c r="A16459" s="50"/>
      <c r="C16459" s="50"/>
      <c r="D16459" s="50"/>
      <c r="E16459" s="56"/>
      <c r="F16459" s="50"/>
      <c r="L16459" s="50"/>
      <c r="N16459" s="50"/>
      <c r="O16459" s="50"/>
      <c r="P16459" s="50"/>
    </row>
    <row r="16460" spans="1:16">
      <c r="A16460" s="50"/>
      <c r="C16460" s="50"/>
      <c r="D16460" s="50"/>
      <c r="E16460" s="56"/>
      <c r="F16460" s="50"/>
      <c r="L16460" s="50"/>
      <c r="N16460" s="50"/>
      <c r="O16460" s="50"/>
      <c r="P16460" s="50"/>
    </row>
    <row r="16461" spans="1:16">
      <c r="A16461" s="50"/>
      <c r="C16461" s="50"/>
      <c r="D16461" s="50"/>
      <c r="E16461" s="56"/>
      <c r="F16461" s="50"/>
      <c r="L16461" s="50"/>
      <c r="N16461" s="50"/>
      <c r="O16461" s="50"/>
      <c r="P16461" s="50"/>
    </row>
    <row r="16462" spans="1:16">
      <c r="A16462" s="50"/>
      <c r="C16462" s="50"/>
      <c r="D16462" s="50"/>
      <c r="E16462" s="56"/>
      <c r="F16462" s="50"/>
      <c r="L16462" s="50"/>
      <c r="N16462" s="50"/>
      <c r="O16462" s="50"/>
      <c r="P16462" s="50"/>
    </row>
    <row r="16463" spans="1:16">
      <c r="A16463" s="50"/>
      <c r="C16463" s="50"/>
      <c r="D16463" s="50"/>
      <c r="E16463" s="56"/>
      <c r="F16463" s="50"/>
      <c r="L16463" s="50"/>
      <c r="N16463" s="50"/>
      <c r="O16463" s="50"/>
      <c r="P16463" s="50"/>
    </row>
    <row r="16464" spans="1:16">
      <c r="A16464" s="50"/>
      <c r="C16464" s="50"/>
      <c r="D16464" s="50"/>
      <c r="E16464" s="56"/>
      <c r="F16464" s="50"/>
      <c r="L16464" s="50"/>
      <c r="N16464" s="50"/>
      <c r="O16464" s="50"/>
      <c r="P16464" s="50"/>
    </row>
    <row r="16465" spans="1:16">
      <c r="A16465" s="50"/>
      <c r="C16465" s="50"/>
      <c r="D16465" s="50"/>
      <c r="E16465" s="56"/>
      <c r="F16465" s="50"/>
      <c r="L16465" s="50"/>
      <c r="N16465" s="50"/>
      <c r="O16465" s="50"/>
      <c r="P16465" s="50"/>
    </row>
    <row r="16466" spans="1:16">
      <c r="A16466" s="50"/>
      <c r="C16466" s="50"/>
      <c r="D16466" s="50"/>
      <c r="E16466" s="56"/>
      <c r="F16466" s="50"/>
      <c r="L16466" s="50"/>
      <c r="N16466" s="50"/>
      <c r="O16466" s="50"/>
      <c r="P16466" s="50"/>
    </row>
    <row r="16467" spans="1:16">
      <c r="A16467" s="50"/>
      <c r="C16467" s="50"/>
      <c r="D16467" s="50"/>
      <c r="E16467" s="56"/>
      <c r="F16467" s="50"/>
      <c r="L16467" s="50"/>
      <c r="N16467" s="50"/>
      <c r="O16467" s="50"/>
      <c r="P16467" s="50"/>
    </row>
    <row r="16468" spans="1:16">
      <c r="A16468" s="50"/>
      <c r="C16468" s="50"/>
      <c r="D16468" s="50"/>
      <c r="E16468" s="56"/>
      <c r="F16468" s="50"/>
      <c r="L16468" s="50"/>
      <c r="N16468" s="50"/>
      <c r="O16468" s="50"/>
      <c r="P16468" s="50"/>
    </row>
    <row r="16469" spans="1:16">
      <c r="A16469" s="50"/>
      <c r="C16469" s="50"/>
      <c r="D16469" s="50"/>
      <c r="E16469" s="56"/>
      <c r="F16469" s="50"/>
      <c r="L16469" s="50"/>
      <c r="N16469" s="50"/>
      <c r="O16469" s="50"/>
      <c r="P16469" s="50"/>
    </row>
    <row r="16470" spans="1:16">
      <c r="A16470" s="50"/>
      <c r="C16470" s="50"/>
      <c r="D16470" s="50"/>
      <c r="E16470" s="56"/>
      <c r="F16470" s="50"/>
      <c r="L16470" s="50"/>
      <c r="N16470" s="50"/>
      <c r="O16470" s="50"/>
      <c r="P16470" s="50"/>
    </row>
    <row r="16471" spans="1:16">
      <c r="A16471" s="50"/>
      <c r="C16471" s="50"/>
      <c r="D16471" s="50"/>
      <c r="E16471" s="56"/>
      <c r="F16471" s="50"/>
      <c r="L16471" s="50"/>
      <c r="N16471" s="50"/>
      <c r="O16471" s="50"/>
      <c r="P16471" s="50"/>
    </row>
    <row r="16472" spans="1:16">
      <c r="A16472" s="50"/>
      <c r="C16472" s="50"/>
      <c r="D16472" s="50"/>
      <c r="E16472" s="56"/>
      <c r="F16472" s="50"/>
      <c r="L16472" s="50"/>
      <c r="N16472" s="50"/>
      <c r="O16472" s="50"/>
      <c r="P16472" s="50"/>
    </row>
    <row r="16473" spans="1:16">
      <c r="A16473" s="50"/>
      <c r="C16473" s="50"/>
      <c r="D16473" s="50"/>
      <c r="E16473" s="56"/>
      <c r="F16473" s="50"/>
      <c r="L16473" s="50"/>
      <c r="N16473" s="50"/>
      <c r="O16473" s="50"/>
      <c r="P16473" s="50"/>
    </row>
    <row r="16474" spans="1:16">
      <c r="A16474" s="50"/>
      <c r="C16474" s="50"/>
      <c r="D16474" s="50"/>
      <c r="E16474" s="56"/>
      <c r="F16474" s="50"/>
      <c r="L16474" s="50"/>
      <c r="N16474" s="50"/>
      <c r="O16474" s="50"/>
      <c r="P16474" s="50"/>
    </row>
    <row r="16475" spans="1:16">
      <c r="A16475" s="50"/>
      <c r="C16475" s="50"/>
      <c r="D16475" s="50"/>
      <c r="E16475" s="56"/>
      <c r="F16475" s="50"/>
      <c r="L16475" s="50"/>
      <c r="N16475" s="50"/>
      <c r="O16475" s="50"/>
      <c r="P16475" s="50"/>
    </row>
    <row r="16476" spans="1:16">
      <c r="A16476" s="50"/>
      <c r="C16476" s="50"/>
      <c r="D16476" s="50"/>
      <c r="E16476" s="56"/>
      <c r="F16476" s="50"/>
      <c r="L16476" s="50"/>
      <c r="N16476" s="50"/>
      <c r="O16476" s="50"/>
      <c r="P16476" s="50"/>
    </row>
    <row r="16477" spans="1:16">
      <c r="A16477" s="50"/>
      <c r="C16477" s="50"/>
      <c r="D16477" s="50"/>
      <c r="E16477" s="56"/>
      <c r="F16477" s="50"/>
      <c r="L16477" s="50"/>
      <c r="N16477" s="50"/>
      <c r="O16477" s="50"/>
      <c r="P16477" s="50"/>
    </row>
    <row r="16478" spans="1:16">
      <c r="A16478" s="50"/>
      <c r="C16478" s="50"/>
      <c r="D16478" s="50"/>
      <c r="E16478" s="56"/>
      <c r="F16478" s="50"/>
      <c r="L16478" s="50"/>
      <c r="N16478" s="50"/>
      <c r="O16478" s="50"/>
      <c r="P16478" s="50"/>
    </row>
    <row r="16479" spans="1:16">
      <c r="A16479" s="50"/>
      <c r="C16479" s="50"/>
      <c r="D16479" s="50"/>
      <c r="E16479" s="56"/>
      <c r="F16479" s="50"/>
      <c r="L16479" s="50"/>
      <c r="N16479" s="50"/>
      <c r="O16479" s="50"/>
      <c r="P16479" s="50"/>
    </row>
    <row r="16480" spans="1:16">
      <c r="A16480" s="50"/>
      <c r="C16480" s="50"/>
      <c r="D16480" s="50"/>
      <c r="E16480" s="56"/>
      <c r="F16480" s="50"/>
      <c r="L16480" s="50"/>
      <c r="N16480" s="50"/>
      <c r="O16480" s="50"/>
      <c r="P16480" s="50"/>
    </row>
    <row r="16481" spans="1:16">
      <c r="A16481" s="50"/>
      <c r="C16481" s="50"/>
      <c r="D16481" s="50"/>
      <c r="E16481" s="56"/>
      <c r="F16481" s="50"/>
      <c r="L16481" s="50"/>
      <c r="N16481" s="50"/>
      <c r="O16481" s="50"/>
      <c r="P16481" s="50"/>
    </row>
    <row r="16482" spans="1:16">
      <c r="A16482" s="50"/>
      <c r="C16482" s="50"/>
      <c r="D16482" s="50"/>
      <c r="E16482" s="56"/>
      <c r="F16482" s="50"/>
      <c r="L16482" s="50"/>
      <c r="N16482" s="50"/>
      <c r="O16482" s="50"/>
      <c r="P16482" s="50"/>
    </row>
    <row r="16483" spans="1:16">
      <c r="A16483" s="50"/>
      <c r="C16483" s="50"/>
      <c r="D16483" s="50"/>
      <c r="E16483" s="56"/>
      <c r="F16483" s="50"/>
      <c r="L16483" s="50"/>
      <c r="N16483" s="50"/>
      <c r="O16483" s="50"/>
      <c r="P16483" s="50"/>
    </row>
    <row r="16484" spans="1:16">
      <c r="A16484" s="50"/>
      <c r="C16484" s="50"/>
      <c r="D16484" s="50"/>
      <c r="E16484" s="56"/>
      <c r="F16484" s="50"/>
      <c r="L16484" s="50"/>
      <c r="N16484" s="50"/>
      <c r="O16484" s="50"/>
      <c r="P16484" s="50"/>
    </row>
    <row r="16485" spans="1:16">
      <c r="A16485" s="50"/>
      <c r="C16485" s="50"/>
      <c r="D16485" s="50"/>
      <c r="E16485" s="56"/>
      <c r="F16485" s="50"/>
      <c r="L16485" s="50"/>
      <c r="N16485" s="50"/>
      <c r="O16485" s="50"/>
      <c r="P16485" s="50"/>
    </row>
    <row r="16486" spans="1:16">
      <c r="A16486" s="50"/>
      <c r="C16486" s="50"/>
      <c r="D16486" s="50"/>
      <c r="E16486" s="56"/>
      <c r="F16486" s="50"/>
      <c r="L16486" s="50"/>
      <c r="N16486" s="50"/>
      <c r="O16486" s="50"/>
      <c r="P16486" s="50"/>
    </row>
    <row r="16487" spans="1:16">
      <c r="A16487" s="50"/>
      <c r="C16487" s="50"/>
      <c r="D16487" s="50"/>
      <c r="E16487" s="56"/>
      <c r="F16487" s="50"/>
      <c r="L16487" s="50"/>
      <c r="N16487" s="50"/>
      <c r="O16487" s="50"/>
      <c r="P16487" s="50"/>
    </row>
    <row r="16488" spans="1:16">
      <c r="A16488" s="50"/>
      <c r="C16488" s="50"/>
      <c r="D16488" s="50"/>
      <c r="E16488" s="56"/>
      <c r="F16488" s="50"/>
      <c r="L16488" s="50"/>
      <c r="N16488" s="50"/>
      <c r="O16488" s="50"/>
      <c r="P16488" s="50"/>
    </row>
    <row r="16489" spans="1:16">
      <c r="A16489" s="50"/>
      <c r="C16489" s="50"/>
      <c r="D16489" s="50"/>
      <c r="E16489" s="56"/>
      <c r="F16489" s="50"/>
      <c r="L16489" s="50"/>
      <c r="N16489" s="50"/>
      <c r="O16489" s="50"/>
      <c r="P16489" s="50"/>
    </row>
    <row r="16490" spans="1:16">
      <c r="A16490" s="50"/>
      <c r="C16490" s="50"/>
      <c r="D16490" s="50"/>
      <c r="E16490" s="56"/>
      <c r="F16490" s="50"/>
      <c r="L16490" s="50"/>
      <c r="N16490" s="50"/>
      <c r="O16490" s="50"/>
      <c r="P16490" s="50"/>
    </row>
    <row r="16491" spans="1:16">
      <c r="A16491" s="50"/>
      <c r="C16491" s="50"/>
      <c r="D16491" s="50"/>
      <c r="E16491" s="56"/>
      <c r="F16491" s="50"/>
      <c r="L16491" s="50"/>
      <c r="N16491" s="50"/>
      <c r="O16491" s="50"/>
      <c r="P16491" s="50"/>
    </row>
    <row r="16492" spans="1:16">
      <c r="A16492" s="50"/>
      <c r="C16492" s="50"/>
      <c r="D16492" s="50"/>
      <c r="E16492" s="56"/>
      <c r="F16492" s="50"/>
      <c r="L16492" s="50"/>
      <c r="N16492" s="50"/>
      <c r="O16492" s="50"/>
      <c r="P16492" s="50"/>
    </row>
    <row r="16493" spans="1:16">
      <c r="A16493" s="50"/>
      <c r="C16493" s="50"/>
      <c r="D16493" s="50"/>
      <c r="E16493" s="56"/>
      <c r="F16493" s="50"/>
      <c r="L16493" s="50"/>
      <c r="N16493" s="50"/>
      <c r="O16493" s="50"/>
      <c r="P16493" s="50"/>
    </row>
    <row r="16494" spans="1:16">
      <c r="A16494" s="50"/>
      <c r="C16494" s="50"/>
      <c r="D16494" s="50"/>
      <c r="E16494" s="56"/>
      <c r="F16494" s="50"/>
      <c r="L16494" s="50"/>
      <c r="N16494" s="50"/>
      <c r="O16494" s="50"/>
      <c r="P16494" s="50"/>
    </row>
    <row r="16495" spans="1:16">
      <c r="A16495" s="50"/>
      <c r="C16495" s="50"/>
      <c r="D16495" s="50"/>
      <c r="E16495" s="56"/>
      <c r="F16495" s="50"/>
      <c r="L16495" s="50"/>
      <c r="N16495" s="50"/>
      <c r="O16495" s="50"/>
      <c r="P16495" s="50"/>
    </row>
    <row r="16496" spans="1:16">
      <c r="A16496" s="50"/>
      <c r="C16496" s="50"/>
      <c r="D16496" s="50"/>
      <c r="E16496" s="56"/>
      <c r="F16496" s="50"/>
      <c r="L16496" s="50"/>
      <c r="N16496" s="50"/>
      <c r="O16496" s="50"/>
      <c r="P16496" s="50"/>
    </row>
    <row r="16497" spans="1:16">
      <c r="A16497" s="50"/>
      <c r="C16497" s="50"/>
      <c r="D16497" s="50"/>
      <c r="E16497" s="56"/>
      <c r="F16497" s="50"/>
      <c r="L16497" s="50"/>
      <c r="N16497" s="50"/>
      <c r="O16497" s="50"/>
      <c r="P16497" s="50"/>
    </row>
    <row r="16498" spans="1:16">
      <c r="A16498" s="50"/>
      <c r="C16498" s="50"/>
      <c r="D16498" s="50"/>
      <c r="E16498" s="56"/>
      <c r="F16498" s="50"/>
      <c r="L16498" s="50"/>
      <c r="N16498" s="50"/>
      <c r="O16498" s="50"/>
      <c r="P16498" s="50"/>
    </row>
    <row r="16499" spans="1:16">
      <c r="A16499" s="50"/>
      <c r="C16499" s="50"/>
      <c r="D16499" s="50"/>
      <c r="E16499" s="56"/>
      <c r="F16499" s="50"/>
      <c r="L16499" s="50"/>
      <c r="N16499" s="50"/>
      <c r="O16499" s="50"/>
      <c r="P16499" s="50"/>
    </row>
    <row r="16500" spans="1:16">
      <c r="A16500" s="50"/>
      <c r="C16500" s="50"/>
      <c r="D16500" s="50"/>
      <c r="E16500" s="56"/>
      <c r="F16500" s="50"/>
      <c r="L16500" s="50"/>
      <c r="N16500" s="50"/>
      <c r="O16500" s="50"/>
      <c r="P16500" s="50"/>
    </row>
    <row r="16501" spans="1:16">
      <c r="A16501" s="50"/>
      <c r="C16501" s="50"/>
      <c r="D16501" s="50"/>
      <c r="E16501" s="56"/>
      <c r="F16501" s="50"/>
      <c r="L16501" s="50"/>
      <c r="N16501" s="50"/>
      <c r="O16501" s="50"/>
      <c r="P16501" s="50"/>
    </row>
    <row r="16502" spans="1:16">
      <c r="A16502" s="50"/>
      <c r="C16502" s="50"/>
      <c r="D16502" s="50"/>
      <c r="E16502" s="56"/>
      <c r="F16502" s="50"/>
      <c r="L16502" s="50"/>
      <c r="N16502" s="50"/>
      <c r="O16502" s="50"/>
      <c r="P16502" s="50"/>
    </row>
    <row r="16503" spans="1:16">
      <c r="A16503" s="50"/>
      <c r="C16503" s="50"/>
      <c r="D16503" s="50"/>
      <c r="E16503" s="56"/>
      <c r="F16503" s="50"/>
      <c r="L16503" s="50"/>
      <c r="N16503" s="50"/>
      <c r="O16503" s="50"/>
      <c r="P16503" s="50"/>
    </row>
    <row r="16504" spans="1:16">
      <c r="A16504" s="50"/>
      <c r="C16504" s="50"/>
      <c r="D16504" s="50"/>
      <c r="E16504" s="56"/>
      <c r="F16504" s="50"/>
      <c r="L16504" s="50"/>
      <c r="N16504" s="50"/>
      <c r="O16504" s="50"/>
      <c r="P16504" s="50"/>
    </row>
    <row r="16505" spans="1:16">
      <c r="A16505" s="50"/>
      <c r="C16505" s="50"/>
      <c r="D16505" s="50"/>
      <c r="E16505" s="56"/>
      <c r="F16505" s="50"/>
      <c r="L16505" s="50"/>
      <c r="N16505" s="50"/>
      <c r="O16505" s="50"/>
      <c r="P16505" s="50"/>
    </row>
    <row r="16506" spans="1:16">
      <c r="A16506" s="50"/>
      <c r="C16506" s="50"/>
      <c r="D16506" s="50"/>
      <c r="E16506" s="56"/>
      <c r="F16506" s="50"/>
      <c r="L16506" s="50"/>
      <c r="N16506" s="50"/>
      <c r="O16506" s="50"/>
      <c r="P16506" s="50"/>
    </row>
    <row r="16507" spans="1:16">
      <c r="A16507" s="50"/>
      <c r="C16507" s="50"/>
      <c r="D16507" s="50"/>
      <c r="E16507" s="56"/>
      <c r="F16507" s="50"/>
      <c r="L16507" s="50"/>
      <c r="N16507" s="50"/>
      <c r="O16507" s="50"/>
      <c r="P16507" s="50"/>
    </row>
    <row r="16508" spans="1:16">
      <c r="A16508" s="50"/>
      <c r="C16508" s="50"/>
      <c r="D16508" s="50"/>
      <c r="E16508" s="56"/>
      <c r="F16508" s="50"/>
      <c r="L16508" s="50"/>
      <c r="N16508" s="50"/>
      <c r="O16508" s="50"/>
      <c r="P16508" s="50"/>
    </row>
    <row r="16509" spans="1:16">
      <c r="A16509" s="50"/>
      <c r="C16509" s="50"/>
      <c r="D16509" s="50"/>
      <c r="E16509" s="56"/>
      <c r="F16509" s="50"/>
      <c r="L16509" s="50"/>
      <c r="N16509" s="50"/>
      <c r="O16509" s="50"/>
      <c r="P16509" s="50"/>
    </row>
    <row r="16510" spans="1:16">
      <c r="A16510" s="50"/>
      <c r="C16510" s="50"/>
      <c r="D16510" s="50"/>
      <c r="E16510" s="56"/>
      <c r="F16510" s="50"/>
      <c r="L16510" s="50"/>
      <c r="N16510" s="50"/>
      <c r="O16510" s="50"/>
      <c r="P16510" s="50"/>
    </row>
    <row r="16511" spans="1:16">
      <c r="A16511" s="50"/>
      <c r="C16511" s="50"/>
      <c r="D16511" s="50"/>
      <c r="E16511" s="56"/>
      <c r="F16511" s="50"/>
      <c r="L16511" s="50"/>
      <c r="N16511" s="50"/>
      <c r="O16511" s="50"/>
      <c r="P16511" s="50"/>
    </row>
    <row r="16512" spans="1:16">
      <c r="A16512" s="50"/>
      <c r="C16512" s="50"/>
      <c r="D16512" s="50"/>
      <c r="E16512" s="56"/>
      <c r="F16512" s="50"/>
      <c r="L16512" s="50"/>
      <c r="N16512" s="50"/>
      <c r="O16512" s="50"/>
      <c r="P16512" s="50"/>
    </row>
    <row r="16513" spans="1:16">
      <c r="A16513" s="50"/>
      <c r="C16513" s="50"/>
      <c r="D16513" s="50"/>
      <c r="E16513" s="56"/>
      <c r="F16513" s="50"/>
      <c r="L16513" s="50"/>
      <c r="N16513" s="50"/>
      <c r="O16513" s="50"/>
      <c r="P16513" s="50"/>
    </row>
    <row r="16514" spans="1:16">
      <c r="A16514" s="50"/>
      <c r="C16514" s="50"/>
      <c r="D16514" s="50"/>
      <c r="E16514" s="56"/>
      <c r="F16514" s="50"/>
      <c r="L16514" s="50"/>
      <c r="N16514" s="50"/>
      <c r="O16514" s="50"/>
      <c r="P16514" s="50"/>
    </row>
    <row r="16515" spans="1:16">
      <c r="A16515" s="50"/>
      <c r="C16515" s="50"/>
      <c r="D16515" s="50"/>
      <c r="E16515" s="56"/>
      <c r="F16515" s="50"/>
      <c r="L16515" s="50"/>
      <c r="N16515" s="50"/>
      <c r="O16515" s="50"/>
      <c r="P16515" s="50"/>
    </row>
    <row r="16516" spans="1:16">
      <c r="A16516" s="50"/>
      <c r="C16516" s="50"/>
      <c r="D16516" s="50"/>
      <c r="E16516" s="56"/>
      <c r="F16516" s="50"/>
      <c r="L16516" s="50"/>
      <c r="N16516" s="50"/>
      <c r="O16516" s="50"/>
      <c r="P16516" s="50"/>
    </row>
    <row r="16517" spans="1:16">
      <c r="A16517" s="50"/>
      <c r="C16517" s="50"/>
      <c r="D16517" s="50"/>
      <c r="E16517" s="56"/>
      <c r="F16517" s="50"/>
      <c r="L16517" s="50"/>
      <c r="N16517" s="50"/>
      <c r="O16517" s="50"/>
      <c r="P16517" s="50"/>
    </row>
    <row r="16518" spans="1:16">
      <c r="A16518" s="50"/>
      <c r="C16518" s="50"/>
      <c r="D16518" s="50"/>
      <c r="E16518" s="56"/>
      <c r="F16518" s="50"/>
      <c r="L16518" s="50"/>
      <c r="N16518" s="50"/>
      <c r="O16518" s="50"/>
      <c r="P16518" s="50"/>
    </row>
    <row r="16519" spans="1:16">
      <c r="A16519" s="50"/>
      <c r="C16519" s="50"/>
      <c r="D16519" s="50"/>
      <c r="E16519" s="56"/>
      <c r="F16519" s="50"/>
      <c r="L16519" s="50"/>
      <c r="N16519" s="50"/>
      <c r="O16519" s="50"/>
      <c r="P16519" s="50"/>
    </row>
    <row r="16520" spans="1:16">
      <c r="A16520" s="50"/>
      <c r="C16520" s="50"/>
      <c r="D16520" s="50"/>
      <c r="E16520" s="56"/>
      <c r="F16520" s="50"/>
      <c r="L16520" s="50"/>
      <c r="N16520" s="50"/>
      <c r="O16520" s="50"/>
      <c r="P16520" s="50"/>
    </row>
    <row r="16521" spans="1:16">
      <c r="A16521" s="50"/>
      <c r="C16521" s="50"/>
      <c r="D16521" s="50"/>
      <c r="E16521" s="56"/>
      <c r="F16521" s="50"/>
      <c r="L16521" s="50"/>
      <c r="N16521" s="50"/>
      <c r="O16521" s="50"/>
      <c r="P16521" s="50"/>
    </row>
    <row r="16522" spans="1:16">
      <c r="A16522" s="50"/>
      <c r="C16522" s="50"/>
      <c r="D16522" s="50"/>
      <c r="E16522" s="56"/>
      <c r="F16522" s="50"/>
      <c r="L16522" s="50"/>
      <c r="N16522" s="50"/>
      <c r="O16522" s="50"/>
      <c r="P16522" s="50"/>
    </row>
    <row r="16523" spans="1:16">
      <c r="A16523" s="50"/>
      <c r="C16523" s="50"/>
      <c r="D16523" s="50"/>
      <c r="E16523" s="56"/>
      <c r="F16523" s="50"/>
      <c r="L16523" s="50"/>
      <c r="N16523" s="50"/>
      <c r="O16523" s="50"/>
      <c r="P16523" s="50"/>
    </row>
    <row r="16524" spans="1:16">
      <c r="A16524" s="50"/>
      <c r="C16524" s="50"/>
      <c r="D16524" s="50"/>
      <c r="E16524" s="56"/>
      <c r="F16524" s="50"/>
      <c r="L16524" s="50"/>
      <c r="N16524" s="50"/>
      <c r="O16524" s="50"/>
      <c r="P16524" s="50"/>
    </row>
    <row r="16525" spans="1:16">
      <c r="A16525" s="50"/>
      <c r="C16525" s="50"/>
      <c r="D16525" s="50"/>
      <c r="E16525" s="56"/>
      <c r="F16525" s="50"/>
      <c r="L16525" s="50"/>
      <c r="N16525" s="50"/>
      <c r="O16525" s="50"/>
      <c r="P16525" s="50"/>
    </row>
    <row r="16526" spans="1:16">
      <c r="A16526" s="50"/>
      <c r="C16526" s="50"/>
      <c r="D16526" s="50"/>
      <c r="E16526" s="56"/>
      <c r="F16526" s="50"/>
      <c r="L16526" s="50"/>
      <c r="N16526" s="50"/>
      <c r="O16526" s="50"/>
      <c r="P16526" s="50"/>
    </row>
    <row r="16527" spans="1:16">
      <c r="A16527" s="50"/>
      <c r="C16527" s="50"/>
      <c r="D16527" s="50"/>
      <c r="E16527" s="56"/>
      <c r="F16527" s="50"/>
      <c r="L16527" s="50"/>
      <c r="N16527" s="50"/>
      <c r="O16527" s="50"/>
      <c r="P16527" s="50"/>
    </row>
    <row r="16528" spans="1:16">
      <c r="A16528" s="50"/>
      <c r="C16528" s="50"/>
      <c r="D16528" s="50"/>
      <c r="E16528" s="56"/>
      <c r="F16528" s="50"/>
      <c r="L16528" s="50"/>
      <c r="N16528" s="50"/>
      <c r="O16528" s="50"/>
      <c r="P16528" s="50"/>
    </row>
    <row r="16529" spans="1:16">
      <c r="A16529" s="50"/>
      <c r="C16529" s="50"/>
      <c r="D16529" s="50"/>
      <c r="E16529" s="56"/>
      <c r="F16529" s="50"/>
      <c r="L16529" s="50"/>
      <c r="N16529" s="50"/>
      <c r="O16529" s="50"/>
      <c r="P16529" s="50"/>
    </row>
    <row r="16530" spans="1:16">
      <c r="A16530" s="50"/>
      <c r="C16530" s="50"/>
      <c r="D16530" s="50"/>
      <c r="E16530" s="56"/>
      <c r="F16530" s="50"/>
      <c r="L16530" s="50"/>
      <c r="N16530" s="50"/>
      <c r="O16530" s="50"/>
      <c r="P16530" s="50"/>
    </row>
    <row r="16531" spans="1:16">
      <c r="A16531" s="50"/>
      <c r="C16531" s="50"/>
      <c r="D16531" s="50"/>
      <c r="E16531" s="56"/>
      <c r="F16531" s="50"/>
      <c r="L16531" s="50"/>
      <c r="N16531" s="50"/>
      <c r="O16531" s="50"/>
      <c r="P16531" s="50"/>
    </row>
    <row r="16532" spans="1:16">
      <c r="A16532" s="50"/>
      <c r="C16532" s="50"/>
      <c r="D16532" s="50"/>
      <c r="E16532" s="56"/>
      <c r="F16532" s="50"/>
      <c r="L16532" s="50"/>
      <c r="N16532" s="50"/>
      <c r="O16532" s="50"/>
      <c r="P16532" s="50"/>
    </row>
    <row r="16533" spans="1:16">
      <c r="A16533" s="50"/>
      <c r="C16533" s="50"/>
      <c r="D16533" s="50"/>
      <c r="E16533" s="56"/>
      <c r="F16533" s="50"/>
      <c r="L16533" s="50"/>
      <c r="N16533" s="50"/>
      <c r="O16533" s="50"/>
      <c r="P16533" s="50"/>
    </row>
    <row r="16534" spans="1:16">
      <c r="A16534" s="50"/>
      <c r="C16534" s="50"/>
      <c r="D16534" s="50"/>
      <c r="E16534" s="56"/>
      <c r="F16534" s="50"/>
      <c r="L16534" s="50"/>
      <c r="N16534" s="50"/>
      <c r="O16534" s="50"/>
      <c r="P16534" s="50"/>
    </row>
    <row r="16535" spans="1:16">
      <c r="A16535" s="50"/>
      <c r="C16535" s="50"/>
      <c r="D16535" s="50"/>
      <c r="E16535" s="56"/>
      <c r="F16535" s="50"/>
      <c r="L16535" s="50"/>
      <c r="N16535" s="50"/>
      <c r="O16535" s="50"/>
      <c r="P16535" s="50"/>
    </row>
    <row r="16536" spans="1:16">
      <c r="A16536" s="50"/>
      <c r="C16536" s="50"/>
      <c r="D16536" s="50"/>
      <c r="E16536" s="56"/>
      <c r="F16536" s="50"/>
      <c r="L16536" s="50"/>
      <c r="N16536" s="50"/>
      <c r="O16536" s="50"/>
      <c r="P16536" s="50"/>
    </row>
    <row r="16537" spans="1:16">
      <c r="A16537" s="50"/>
      <c r="C16537" s="50"/>
      <c r="D16537" s="50"/>
      <c r="E16537" s="56"/>
      <c r="F16537" s="50"/>
      <c r="L16537" s="50"/>
      <c r="N16537" s="50"/>
      <c r="O16537" s="50"/>
      <c r="P16537" s="50"/>
    </row>
    <row r="16538" spans="1:16">
      <c r="A16538" s="50"/>
      <c r="C16538" s="50"/>
      <c r="D16538" s="50"/>
      <c r="E16538" s="56"/>
      <c r="F16538" s="50"/>
      <c r="L16538" s="50"/>
      <c r="N16538" s="50"/>
      <c r="O16538" s="50"/>
      <c r="P16538" s="50"/>
    </row>
    <row r="16539" spans="1:16">
      <c r="A16539" s="50"/>
      <c r="C16539" s="50"/>
      <c r="D16539" s="50"/>
      <c r="E16539" s="56"/>
      <c r="F16539" s="50"/>
      <c r="L16539" s="50"/>
      <c r="N16539" s="50"/>
      <c r="O16539" s="50"/>
      <c r="P16539" s="50"/>
    </row>
    <row r="16540" spans="1:16">
      <c r="A16540" s="50"/>
      <c r="C16540" s="50"/>
      <c r="D16540" s="50"/>
      <c r="E16540" s="56"/>
      <c r="F16540" s="50"/>
      <c r="L16540" s="50"/>
      <c r="N16540" s="50"/>
      <c r="O16540" s="50"/>
      <c r="P16540" s="50"/>
    </row>
    <row r="16541" spans="1:16">
      <c r="A16541" s="50"/>
      <c r="C16541" s="50"/>
      <c r="D16541" s="50"/>
      <c r="E16541" s="56"/>
      <c r="F16541" s="50"/>
      <c r="L16541" s="50"/>
      <c r="N16541" s="50"/>
      <c r="O16541" s="50"/>
      <c r="P16541" s="50"/>
    </row>
    <row r="16542" spans="1:16">
      <c r="A16542" s="50"/>
      <c r="C16542" s="50"/>
      <c r="D16542" s="50"/>
      <c r="E16542" s="56"/>
      <c r="F16542" s="50"/>
      <c r="L16542" s="50"/>
      <c r="N16542" s="50"/>
      <c r="O16542" s="50"/>
      <c r="P16542" s="50"/>
    </row>
    <row r="16543" spans="1:16">
      <c r="A16543" s="50"/>
      <c r="C16543" s="50"/>
      <c r="D16543" s="50"/>
      <c r="E16543" s="56"/>
      <c r="F16543" s="50"/>
      <c r="L16543" s="50"/>
      <c r="N16543" s="50"/>
      <c r="O16543" s="50"/>
      <c r="P16543" s="50"/>
    </row>
    <row r="16544" spans="1:16">
      <c r="A16544" s="50"/>
      <c r="C16544" s="50"/>
      <c r="D16544" s="50"/>
      <c r="E16544" s="56"/>
      <c r="F16544" s="50"/>
      <c r="L16544" s="50"/>
      <c r="N16544" s="50"/>
      <c r="O16544" s="50"/>
      <c r="P16544" s="50"/>
    </row>
    <row r="16545" spans="1:16">
      <c r="A16545" s="50"/>
      <c r="C16545" s="50"/>
      <c r="D16545" s="50"/>
      <c r="E16545" s="56"/>
      <c r="F16545" s="50"/>
      <c r="L16545" s="50"/>
      <c r="N16545" s="50"/>
      <c r="O16545" s="50"/>
      <c r="P16545" s="50"/>
    </row>
    <row r="16546" spans="1:16">
      <c r="A16546" s="50"/>
      <c r="C16546" s="50"/>
      <c r="D16546" s="50"/>
      <c r="E16546" s="56"/>
      <c r="F16546" s="50"/>
      <c r="L16546" s="50"/>
      <c r="N16546" s="50"/>
      <c r="O16546" s="50"/>
      <c r="P16546" s="50"/>
    </row>
    <row r="16547" spans="1:16">
      <c r="A16547" s="50"/>
      <c r="C16547" s="50"/>
      <c r="D16547" s="50"/>
      <c r="E16547" s="56"/>
      <c r="F16547" s="50"/>
      <c r="L16547" s="50"/>
      <c r="N16547" s="50"/>
      <c r="O16547" s="50"/>
      <c r="P16547" s="50"/>
    </row>
    <row r="16548" spans="1:16">
      <c r="A16548" s="50"/>
      <c r="C16548" s="50"/>
      <c r="D16548" s="50"/>
      <c r="E16548" s="56"/>
      <c r="F16548" s="50"/>
      <c r="L16548" s="50"/>
      <c r="N16548" s="50"/>
      <c r="O16548" s="50"/>
      <c r="P16548" s="50"/>
    </row>
    <row r="16549" spans="1:16">
      <c r="A16549" s="50"/>
      <c r="C16549" s="50"/>
      <c r="D16549" s="50"/>
      <c r="E16549" s="56"/>
      <c r="F16549" s="50"/>
      <c r="L16549" s="50"/>
      <c r="N16549" s="50"/>
      <c r="O16549" s="50"/>
      <c r="P16549" s="50"/>
    </row>
    <row r="16550" spans="1:16">
      <c r="A16550" s="50"/>
      <c r="C16550" s="50"/>
      <c r="D16550" s="50"/>
      <c r="E16550" s="56"/>
      <c r="F16550" s="50"/>
      <c r="L16550" s="50"/>
      <c r="N16550" s="50"/>
      <c r="O16550" s="50"/>
      <c r="P16550" s="50"/>
    </row>
    <row r="16551" spans="1:16">
      <c r="A16551" s="50"/>
      <c r="C16551" s="50"/>
      <c r="D16551" s="50"/>
      <c r="E16551" s="56"/>
      <c r="F16551" s="50"/>
      <c r="L16551" s="50"/>
      <c r="N16551" s="50"/>
      <c r="O16551" s="50"/>
      <c r="P16551" s="50"/>
    </row>
    <row r="16552" spans="1:16">
      <c r="A16552" s="50"/>
      <c r="C16552" s="50"/>
      <c r="D16552" s="50"/>
      <c r="E16552" s="56"/>
      <c r="F16552" s="50"/>
      <c r="L16552" s="50"/>
      <c r="N16552" s="50"/>
      <c r="O16552" s="50"/>
      <c r="P16552" s="50"/>
    </row>
    <row r="16553" spans="1:16">
      <c r="A16553" s="50"/>
      <c r="C16553" s="50"/>
      <c r="D16553" s="50"/>
      <c r="E16553" s="56"/>
      <c r="F16553" s="50"/>
      <c r="L16553" s="50"/>
      <c r="N16553" s="50"/>
      <c r="O16553" s="50"/>
      <c r="P16553" s="50"/>
    </row>
    <row r="16554" spans="1:16">
      <c r="A16554" s="50"/>
      <c r="C16554" s="50"/>
      <c r="D16554" s="50"/>
      <c r="E16554" s="56"/>
      <c r="F16554" s="50"/>
      <c r="L16554" s="50"/>
      <c r="N16554" s="50"/>
      <c r="O16554" s="50"/>
      <c r="P16554" s="50"/>
    </row>
    <row r="16555" spans="1:16">
      <c r="A16555" s="50"/>
      <c r="C16555" s="50"/>
      <c r="D16555" s="50"/>
      <c r="E16555" s="56"/>
      <c r="F16555" s="50"/>
      <c r="L16555" s="50"/>
      <c r="N16555" s="50"/>
      <c r="O16555" s="50"/>
      <c r="P16555" s="50"/>
    </row>
    <row r="16556" spans="1:16">
      <c r="A16556" s="50"/>
      <c r="C16556" s="50"/>
      <c r="D16556" s="50"/>
      <c r="E16556" s="56"/>
      <c r="F16556" s="50"/>
      <c r="L16556" s="50"/>
      <c r="N16556" s="50"/>
      <c r="O16556" s="50"/>
      <c r="P16556" s="50"/>
    </row>
    <row r="16557" spans="1:16">
      <c r="A16557" s="50"/>
      <c r="C16557" s="50"/>
      <c r="D16557" s="50"/>
      <c r="E16557" s="56"/>
      <c r="F16557" s="50"/>
      <c r="L16557" s="50"/>
      <c r="N16557" s="50"/>
      <c r="O16557" s="50"/>
      <c r="P16557" s="50"/>
    </row>
    <row r="16558" spans="1:16">
      <c r="A16558" s="50"/>
      <c r="C16558" s="50"/>
      <c r="D16558" s="50"/>
      <c r="E16558" s="56"/>
      <c r="F16558" s="50"/>
      <c r="L16558" s="50"/>
      <c r="N16558" s="50"/>
      <c r="O16558" s="50"/>
      <c r="P16558" s="50"/>
    </row>
    <row r="16559" spans="1:16">
      <c r="A16559" s="50"/>
      <c r="C16559" s="50"/>
      <c r="D16559" s="50"/>
      <c r="E16559" s="56"/>
      <c r="F16559" s="50"/>
      <c r="L16559" s="50"/>
      <c r="N16559" s="50"/>
      <c r="O16559" s="50"/>
      <c r="P16559" s="50"/>
    </row>
    <row r="16560" spans="1:16">
      <c r="A16560" s="50"/>
      <c r="C16560" s="50"/>
      <c r="D16560" s="50"/>
      <c r="E16560" s="56"/>
      <c r="F16560" s="50"/>
      <c r="L16560" s="50"/>
      <c r="N16560" s="50"/>
      <c r="O16560" s="50"/>
      <c r="P16560" s="50"/>
    </row>
    <row r="16561" spans="1:16">
      <c r="A16561" s="50"/>
      <c r="C16561" s="50"/>
      <c r="D16561" s="50"/>
      <c r="E16561" s="56"/>
      <c r="F16561" s="50"/>
      <c r="L16561" s="50"/>
      <c r="N16561" s="50"/>
      <c r="O16561" s="50"/>
      <c r="P16561" s="50"/>
    </row>
    <row r="16562" spans="1:16">
      <c r="A16562" s="50"/>
      <c r="C16562" s="50"/>
      <c r="D16562" s="50"/>
      <c r="E16562" s="56"/>
      <c r="F16562" s="50"/>
      <c r="L16562" s="50"/>
      <c r="N16562" s="50"/>
      <c r="O16562" s="50"/>
      <c r="P16562" s="50"/>
    </row>
    <row r="16563" spans="1:16">
      <c r="A16563" s="50"/>
      <c r="C16563" s="50"/>
      <c r="D16563" s="50"/>
      <c r="E16563" s="56"/>
      <c r="F16563" s="50"/>
      <c r="L16563" s="50"/>
      <c r="N16563" s="50"/>
      <c r="O16563" s="50"/>
      <c r="P16563" s="50"/>
    </row>
    <row r="16564" spans="1:16">
      <c r="A16564" s="50"/>
      <c r="C16564" s="50"/>
      <c r="D16564" s="50"/>
      <c r="E16564" s="56"/>
      <c r="F16564" s="50"/>
      <c r="L16564" s="50"/>
      <c r="N16564" s="50"/>
      <c r="O16564" s="50"/>
      <c r="P16564" s="50"/>
    </row>
    <row r="16565" spans="1:16">
      <c r="A16565" s="50"/>
      <c r="C16565" s="50"/>
      <c r="D16565" s="50"/>
      <c r="E16565" s="56"/>
      <c r="F16565" s="50"/>
      <c r="L16565" s="50"/>
      <c r="N16565" s="50"/>
      <c r="O16565" s="50"/>
      <c r="P16565" s="50"/>
    </row>
    <row r="16566" spans="1:16">
      <c r="A16566" s="50"/>
      <c r="C16566" s="50"/>
      <c r="D16566" s="50"/>
      <c r="E16566" s="56"/>
      <c r="F16566" s="50"/>
      <c r="L16566" s="50"/>
      <c r="N16566" s="50"/>
      <c r="O16566" s="50"/>
      <c r="P16566" s="50"/>
    </row>
    <row r="16567" spans="1:16">
      <c r="A16567" s="50"/>
      <c r="C16567" s="50"/>
      <c r="D16567" s="50"/>
      <c r="E16567" s="56"/>
      <c r="F16567" s="50"/>
      <c r="L16567" s="50"/>
      <c r="N16567" s="50"/>
      <c r="O16567" s="50"/>
      <c r="P16567" s="50"/>
    </row>
    <row r="16568" spans="1:16">
      <c r="A16568" s="50"/>
      <c r="C16568" s="50"/>
      <c r="D16568" s="50"/>
      <c r="E16568" s="56"/>
      <c r="F16568" s="50"/>
      <c r="L16568" s="50"/>
      <c r="N16568" s="50"/>
      <c r="O16568" s="50"/>
      <c r="P16568" s="50"/>
    </row>
    <row r="16569" spans="1:16">
      <c r="A16569" s="50"/>
      <c r="C16569" s="50"/>
      <c r="D16569" s="50"/>
      <c r="E16569" s="56"/>
      <c r="F16569" s="50"/>
      <c r="L16569" s="50"/>
      <c r="N16569" s="50"/>
      <c r="O16569" s="50"/>
      <c r="P16569" s="50"/>
    </row>
    <row r="16570" spans="1:16">
      <c r="A16570" s="50"/>
      <c r="C16570" s="50"/>
      <c r="D16570" s="50"/>
      <c r="E16570" s="56"/>
      <c r="F16570" s="50"/>
      <c r="L16570" s="50"/>
      <c r="N16570" s="50"/>
      <c r="O16570" s="50"/>
      <c r="P16570" s="50"/>
    </row>
    <row r="16571" spans="1:16">
      <c r="A16571" s="50"/>
      <c r="C16571" s="50"/>
      <c r="D16571" s="50"/>
      <c r="E16571" s="56"/>
      <c r="F16571" s="50"/>
      <c r="L16571" s="50"/>
      <c r="N16571" s="50"/>
      <c r="O16571" s="50"/>
      <c r="P16571" s="50"/>
    </row>
    <row r="16572" spans="1:16">
      <c r="A16572" s="50"/>
      <c r="C16572" s="50"/>
      <c r="D16572" s="50"/>
      <c r="E16572" s="56"/>
      <c r="F16572" s="50"/>
      <c r="L16572" s="50"/>
      <c r="N16572" s="50"/>
      <c r="O16572" s="50"/>
      <c r="P16572" s="50"/>
    </row>
    <row r="16573" spans="1:16">
      <c r="A16573" s="50"/>
      <c r="C16573" s="50"/>
      <c r="D16573" s="50"/>
      <c r="E16573" s="56"/>
      <c r="F16573" s="50"/>
      <c r="L16573" s="50"/>
      <c r="N16573" s="50"/>
      <c r="O16573" s="50"/>
      <c r="P16573" s="50"/>
    </row>
    <row r="16574" spans="1:16">
      <c r="A16574" s="50"/>
      <c r="C16574" s="50"/>
      <c r="D16574" s="50"/>
      <c r="E16574" s="56"/>
      <c r="F16574" s="50"/>
      <c r="L16574" s="50"/>
      <c r="N16574" s="50"/>
      <c r="O16574" s="50"/>
      <c r="P16574" s="50"/>
    </row>
    <row r="16575" spans="1:16">
      <c r="A16575" s="50"/>
      <c r="C16575" s="50"/>
      <c r="D16575" s="50"/>
      <c r="E16575" s="56"/>
      <c r="F16575" s="50"/>
      <c r="L16575" s="50"/>
      <c r="N16575" s="50"/>
      <c r="O16575" s="50"/>
      <c r="P16575" s="50"/>
    </row>
    <row r="16576" spans="1:16">
      <c r="A16576" s="50"/>
      <c r="C16576" s="50"/>
      <c r="D16576" s="50"/>
      <c r="E16576" s="56"/>
      <c r="F16576" s="50"/>
      <c r="L16576" s="50"/>
      <c r="N16576" s="50"/>
      <c r="O16576" s="50"/>
      <c r="P16576" s="50"/>
    </row>
    <row r="16577" spans="1:16">
      <c r="A16577" s="50"/>
      <c r="C16577" s="50"/>
      <c r="D16577" s="50"/>
      <c r="E16577" s="56"/>
      <c r="F16577" s="50"/>
      <c r="L16577" s="50"/>
      <c r="N16577" s="50"/>
      <c r="O16577" s="50"/>
      <c r="P16577" s="50"/>
    </row>
    <row r="16578" spans="1:16">
      <c r="A16578" s="50"/>
      <c r="C16578" s="50"/>
      <c r="D16578" s="50"/>
      <c r="E16578" s="56"/>
      <c r="F16578" s="50"/>
      <c r="L16578" s="50"/>
      <c r="N16578" s="50"/>
      <c r="O16578" s="50"/>
      <c r="P16578" s="50"/>
    </row>
    <row r="16579" spans="1:16">
      <c r="A16579" s="50"/>
      <c r="C16579" s="50"/>
      <c r="D16579" s="50"/>
      <c r="E16579" s="56"/>
      <c r="F16579" s="50"/>
      <c r="L16579" s="50"/>
      <c r="N16579" s="50"/>
      <c r="O16579" s="50"/>
      <c r="P16579" s="50"/>
    </row>
    <row r="16580" spans="1:16">
      <c r="A16580" s="50"/>
      <c r="C16580" s="50"/>
      <c r="D16580" s="50"/>
      <c r="E16580" s="56"/>
      <c r="F16580" s="50"/>
      <c r="L16580" s="50"/>
      <c r="N16580" s="50"/>
      <c r="O16580" s="50"/>
      <c r="P16580" s="50"/>
    </row>
    <row r="16581" spans="1:16">
      <c r="A16581" s="50"/>
      <c r="C16581" s="50"/>
      <c r="D16581" s="50"/>
      <c r="E16581" s="56"/>
      <c r="F16581" s="50"/>
      <c r="L16581" s="50"/>
      <c r="N16581" s="50"/>
      <c r="O16581" s="50"/>
      <c r="P16581" s="50"/>
    </row>
    <row r="16582" spans="1:16">
      <c r="A16582" s="50"/>
      <c r="C16582" s="50"/>
      <c r="D16582" s="50"/>
      <c r="E16582" s="56"/>
      <c r="F16582" s="50"/>
      <c r="L16582" s="50"/>
      <c r="N16582" s="50"/>
      <c r="O16582" s="50"/>
      <c r="P16582" s="50"/>
    </row>
    <row r="16583" spans="1:16">
      <c r="A16583" s="50"/>
      <c r="C16583" s="50"/>
      <c r="D16583" s="50"/>
      <c r="E16583" s="56"/>
      <c r="F16583" s="50"/>
      <c r="L16583" s="50"/>
      <c r="N16583" s="50"/>
      <c r="O16583" s="50"/>
      <c r="P16583" s="50"/>
    </row>
    <row r="16584" spans="1:16">
      <c r="A16584" s="50"/>
      <c r="C16584" s="50"/>
      <c r="D16584" s="50"/>
      <c r="E16584" s="56"/>
      <c r="F16584" s="50"/>
      <c r="L16584" s="50"/>
      <c r="N16584" s="50"/>
      <c r="O16584" s="50"/>
      <c r="P16584" s="50"/>
    </row>
    <row r="16585" spans="1:16">
      <c r="A16585" s="50"/>
      <c r="C16585" s="50"/>
      <c r="D16585" s="50"/>
      <c r="E16585" s="56"/>
      <c r="F16585" s="50"/>
      <c r="L16585" s="50"/>
      <c r="N16585" s="50"/>
      <c r="O16585" s="50"/>
      <c r="P16585" s="50"/>
    </row>
    <row r="16586" spans="1:16">
      <c r="A16586" s="50"/>
      <c r="C16586" s="50"/>
      <c r="D16586" s="50"/>
      <c r="E16586" s="56"/>
      <c r="F16586" s="50"/>
      <c r="L16586" s="50"/>
      <c r="N16586" s="50"/>
      <c r="O16586" s="50"/>
      <c r="P16586" s="50"/>
    </row>
    <row r="16587" spans="1:16">
      <c r="A16587" s="50"/>
      <c r="C16587" s="50"/>
      <c r="D16587" s="50"/>
      <c r="E16587" s="56"/>
      <c r="F16587" s="50"/>
      <c r="L16587" s="50"/>
      <c r="N16587" s="50"/>
      <c r="O16587" s="50"/>
      <c r="P16587" s="50"/>
    </row>
    <row r="16588" spans="1:16">
      <c r="A16588" s="50"/>
      <c r="C16588" s="50"/>
      <c r="D16588" s="50"/>
      <c r="E16588" s="56"/>
      <c r="F16588" s="50"/>
      <c r="L16588" s="50"/>
      <c r="N16588" s="50"/>
      <c r="O16588" s="50"/>
      <c r="P16588" s="50"/>
    </row>
    <row r="16589" spans="1:16">
      <c r="A16589" s="50"/>
      <c r="C16589" s="50"/>
      <c r="D16589" s="50"/>
      <c r="E16589" s="56"/>
      <c r="F16589" s="50"/>
      <c r="L16589" s="50"/>
      <c r="N16589" s="50"/>
      <c r="O16589" s="50"/>
      <c r="P16589" s="50"/>
    </row>
    <row r="16590" spans="1:16">
      <c r="A16590" s="50"/>
      <c r="C16590" s="50"/>
      <c r="D16590" s="50"/>
      <c r="E16590" s="56"/>
      <c r="F16590" s="50"/>
      <c r="L16590" s="50"/>
      <c r="N16590" s="50"/>
      <c r="O16590" s="50"/>
      <c r="P16590" s="50"/>
    </row>
    <row r="16591" spans="1:16">
      <c r="A16591" s="50"/>
      <c r="C16591" s="50"/>
      <c r="D16591" s="50"/>
      <c r="E16591" s="56"/>
      <c r="F16591" s="50"/>
      <c r="L16591" s="50"/>
      <c r="N16591" s="50"/>
      <c r="O16591" s="50"/>
      <c r="P16591" s="50"/>
    </row>
    <row r="16592" spans="1:16">
      <c r="A16592" s="50"/>
      <c r="C16592" s="50"/>
      <c r="D16592" s="50"/>
      <c r="E16592" s="56"/>
      <c r="F16592" s="50"/>
      <c r="L16592" s="50"/>
      <c r="N16592" s="50"/>
      <c r="O16592" s="50"/>
      <c r="P16592" s="50"/>
    </row>
    <row r="16593" spans="1:16">
      <c r="A16593" s="50"/>
      <c r="C16593" s="50"/>
      <c r="D16593" s="50"/>
      <c r="E16593" s="56"/>
      <c r="F16593" s="50"/>
      <c r="L16593" s="50"/>
      <c r="N16593" s="50"/>
      <c r="O16593" s="50"/>
      <c r="P16593" s="50"/>
    </row>
    <row r="16594" spans="1:16">
      <c r="A16594" s="50"/>
      <c r="C16594" s="50"/>
      <c r="D16594" s="50"/>
      <c r="E16594" s="56"/>
      <c r="F16594" s="50"/>
      <c r="L16594" s="50"/>
      <c r="N16594" s="50"/>
      <c r="O16594" s="50"/>
      <c r="P16594" s="50"/>
    </row>
    <row r="16595" spans="1:16">
      <c r="A16595" s="50"/>
      <c r="C16595" s="50"/>
      <c r="D16595" s="50"/>
      <c r="E16595" s="56"/>
      <c r="F16595" s="50"/>
      <c r="L16595" s="50"/>
      <c r="N16595" s="50"/>
      <c r="O16595" s="50"/>
      <c r="P16595" s="50"/>
    </row>
    <row r="16596" spans="1:16">
      <c r="A16596" s="50"/>
      <c r="C16596" s="50"/>
      <c r="D16596" s="50"/>
      <c r="E16596" s="56"/>
      <c r="F16596" s="50"/>
      <c r="L16596" s="50"/>
      <c r="N16596" s="50"/>
      <c r="O16596" s="50"/>
      <c r="P16596" s="50"/>
    </row>
    <row r="16597" spans="1:16">
      <c r="A16597" s="50"/>
      <c r="C16597" s="50"/>
      <c r="D16597" s="50"/>
      <c r="E16597" s="56"/>
      <c r="F16597" s="50"/>
      <c r="L16597" s="50"/>
      <c r="N16597" s="50"/>
      <c r="O16597" s="50"/>
      <c r="P16597" s="50"/>
    </row>
    <row r="16598" spans="1:16">
      <c r="A16598" s="50"/>
      <c r="C16598" s="50"/>
      <c r="D16598" s="50"/>
      <c r="E16598" s="56"/>
      <c r="F16598" s="50"/>
      <c r="L16598" s="50"/>
      <c r="N16598" s="50"/>
      <c r="O16598" s="50"/>
      <c r="P16598" s="50"/>
    </row>
    <row r="16599" spans="1:16">
      <c r="A16599" s="50"/>
      <c r="C16599" s="50"/>
      <c r="D16599" s="50"/>
      <c r="E16599" s="56"/>
      <c r="F16599" s="50"/>
      <c r="L16599" s="50"/>
      <c r="N16599" s="50"/>
      <c r="O16599" s="50"/>
      <c r="P16599" s="50"/>
    </row>
    <row r="16600" spans="1:16">
      <c r="A16600" s="50"/>
      <c r="C16600" s="50"/>
      <c r="D16600" s="50"/>
      <c r="E16600" s="56"/>
      <c r="F16600" s="50"/>
      <c r="L16600" s="50"/>
      <c r="N16600" s="50"/>
      <c r="O16600" s="50"/>
      <c r="P16600" s="50"/>
    </row>
    <row r="16601" spans="1:16">
      <c r="A16601" s="50"/>
      <c r="C16601" s="50"/>
      <c r="D16601" s="50"/>
      <c r="E16601" s="56"/>
      <c r="F16601" s="50"/>
      <c r="L16601" s="50"/>
      <c r="N16601" s="50"/>
      <c r="O16601" s="50"/>
      <c r="P16601" s="50"/>
    </row>
    <row r="16602" spans="1:16">
      <c r="A16602" s="50"/>
      <c r="C16602" s="50"/>
      <c r="D16602" s="50"/>
      <c r="E16602" s="56"/>
      <c r="F16602" s="50"/>
      <c r="L16602" s="50"/>
      <c r="N16602" s="50"/>
      <c r="O16602" s="50"/>
      <c r="P16602" s="50"/>
    </row>
    <row r="16603" spans="1:16">
      <c r="A16603" s="50"/>
      <c r="C16603" s="50"/>
      <c r="D16603" s="50"/>
      <c r="E16603" s="56"/>
      <c r="F16603" s="50"/>
      <c r="L16603" s="50"/>
      <c r="N16603" s="50"/>
      <c r="O16603" s="50"/>
      <c r="P16603" s="50"/>
    </row>
    <row r="16604" spans="1:16">
      <c r="A16604" s="50"/>
      <c r="C16604" s="50"/>
      <c r="D16604" s="50"/>
      <c r="E16604" s="56"/>
      <c r="F16604" s="50"/>
      <c r="L16604" s="50"/>
      <c r="N16604" s="50"/>
      <c r="O16604" s="50"/>
      <c r="P16604" s="50"/>
    </row>
    <row r="16605" spans="1:16">
      <c r="A16605" s="50"/>
      <c r="C16605" s="50"/>
      <c r="D16605" s="50"/>
      <c r="E16605" s="56"/>
      <c r="F16605" s="50"/>
      <c r="L16605" s="50"/>
      <c r="N16605" s="50"/>
      <c r="O16605" s="50"/>
      <c r="P16605" s="50"/>
    </row>
    <row r="16606" spans="1:16">
      <c r="A16606" s="50"/>
      <c r="C16606" s="50"/>
      <c r="D16606" s="50"/>
      <c r="E16606" s="56"/>
      <c r="F16606" s="50"/>
      <c r="L16606" s="50"/>
      <c r="N16606" s="50"/>
      <c r="O16606" s="50"/>
      <c r="P16606" s="50"/>
    </row>
    <row r="16607" spans="1:16">
      <c r="A16607" s="50"/>
      <c r="C16607" s="50"/>
      <c r="D16607" s="50"/>
      <c r="E16607" s="56"/>
      <c r="F16607" s="50"/>
      <c r="L16607" s="50"/>
      <c r="N16607" s="50"/>
      <c r="O16607" s="50"/>
      <c r="P16607" s="50"/>
    </row>
    <row r="16608" spans="1:16">
      <c r="A16608" s="50"/>
      <c r="C16608" s="50"/>
      <c r="D16608" s="50"/>
      <c r="E16608" s="56"/>
      <c r="F16608" s="50"/>
      <c r="L16608" s="50"/>
      <c r="N16608" s="50"/>
      <c r="O16608" s="50"/>
      <c r="P16608" s="50"/>
    </row>
    <row r="16609" spans="1:16">
      <c r="A16609" s="50"/>
      <c r="C16609" s="50"/>
      <c r="D16609" s="50"/>
      <c r="E16609" s="56"/>
      <c r="F16609" s="50"/>
      <c r="L16609" s="50"/>
      <c r="N16609" s="50"/>
      <c r="O16609" s="50"/>
      <c r="P16609" s="50"/>
    </row>
    <row r="16610" spans="1:16">
      <c r="A16610" s="50"/>
      <c r="C16610" s="50"/>
      <c r="D16610" s="50"/>
      <c r="E16610" s="56"/>
      <c r="F16610" s="50"/>
      <c r="L16610" s="50"/>
      <c r="N16610" s="50"/>
      <c r="O16610" s="50"/>
      <c r="P16610" s="50"/>
    </row>
    <row r="16611" spans="1:16">
      <c r="A16611" s="50"/>
      <c r="C16611" s="50"/>
      <c r="D16611" s="50"/>
      <c r="E16611" s="56"/>
      <c r="F16611" s="50"/>
      <c r="L16611" s="50"/>
      <c r="N16611" s="50"/>
      <c r="O16611" s="50"/>
      <c r="P16611" s="50"/>
    </row>
    <row r="16612" spans="1:16">
      <c r="A16612" s="50"/>
      <c r="C16612" s="50"/>
      <c r="D16612" s="50"/>
      <c r="E16612" s="56"/>
      <c r="F16612" s="50"/>
      <c r="L16612" s="50"/>
      <c r="N16612" s="50"/>
      <c r="O16612" s="50"/>
      <c r="P16612" s="50"/>
    </row>
    <row r="16613" spans="1:16">
      <c r="A16613" s="50"/>
      <c r="C16613" s="50"/>
      <c r="D16613" s="50"/>
      <c r="E16613" s="56"/>
      <c r="F16613" s="50"/>
      <c r="L16613" s="50"/>
      <c r="N16613" s="50"/>
      <c r="O16613" s="50"/>
      <c r="P16613" s="50"/>
    </row>
    <row r="16614" spans="1:16">
      <c r="A16614" s="50"/>
      <c r="C16614" s="50"/>
      <c r="D16614" s="50"/>
      <c r="E16614" s="56"/>
      <c r="F16614" s="50"/>
      <c r="L16614" s="50"/>
      <c r="N16614" s="50"/>
      <c r="O16614" s="50"/>
      <c r="P16614" s="50"/>
    </row>
    <row r="16615" spans="1:16">
      <c r="A16615" s="50"/>
      <c r="C16615" s="50"/>
      <c r="D16615" s="50"/>
      <c r="E16615" s="56"/>
      <c r="F16615" s="50"/>
      <c r="L16615" s="50"/>
      <c r="N16615" s="50"/>
      <c r="O16615" s="50"/>
      <c r="P16615" s="50"/>
    </row>
    <row r="16616" spans="1:16">
      <c r="A16616" s="50"/>
      <c r="C16616" s="50"/>
      <c r="D16616" s="50"/>
      <c r="E16616" s="56"/>
      <c r="F16616" s="50"/>
      <c r="L16616" s="50"/>
      <c r="N16616" s="50"/>
      <c r="O16616" s="50"/>
      <c r="P16616" s="50"/>
    </row>
    <row r="16617" spans="1:16">
      <c r="A16617" s="50"/>
      <c r="C16617" s="50"/>
      <c r="D16617" s="50"/>
      <c r="E16617" s="56"/>
      <c r="F16617" s="50"/>
      <c r="L16617" s="50"/>
      <c r="N16617" s="50"/>
      <c r="O16617" s="50"/>
      <c r="P16617" s="50"/>
    </row>
    <row r="16618" spans="1:16">
      <c r="A16618" s="50"/>
      <c r="C16618" s="50"/>
      <c r="D16618" s="50"/>
      <c r="E16618" s="56"/>
      <c r="F16618" s="50"/>
      <c r="L16618" s="50"/>
      <c r="N16618" s="50"/>
      <c r="O16618" s="50"/>
      <c r="P16618" s="50"/>
    </row>
    <row r="16619" spans="1:16">
      <c r="A16619" s="50"/>
      <c r="C16619" s="50"/>
      <c r="D16619" s="50"/>
      <c r="E16619" s="56"/>
      <c r="F16619" s="50"/>
      <c r="L16619" s="50"/>
      <c r="N16619" s="50"/>
      <c r="O16619" s="50"/>
      <c r="P16619" s="50"/>
    </row>
    <row r="16620" spans="1:16">
      <c r="A16620" s="50"/>
      <c r="C16620" s="50"/>
      <c r="D16620" s="50"/>
      <c r="E16620" s="56"/>
      <c r="F16620" s="50"/>
      <c r="L16620" s="50"/>
      <c r="N16620" s="50"/>
      <c r="O16620" s="50"/>
      <c r="P16620" s="50"/>
    </row>
    <row r="16621" spans="1:16">
      <c r="A16621" s="50"/>
      <c r="C16621" s="50"/>
      <c r="D16621" s="50"/>
      <c r="E16621" s="56"/>
      <c r="F16621" s="50"/>
      <c r="L16621" s="50"/>
      <c r="N16621" s="50"/>
      <c r="O16621" s="50"/>
      <c r="P16621" s="50"/>
    </row>
    <row r="16622" spans="1:16">
      <c r="A16622" s="50"/>
      <c r="C16622" s="50"/>
      <c r="D16622" s="50"/>
      <c r="E16622" s="56"/>
      <c r="F16622" s="50"/>
      <c r="L16622" s="50"/>
      <c r="N16622" s="50"/>
      <c r="O16622" s="50"/>
      <c r="P16622" s="50"/>
    </row>
    <row r="16623" spans="1:16">
      <c r="A16623" s="50"/>
      <c r="C16623" s="50"/>
      <c r="D16623" s="50"/>
      <c r="E16623" s="56"/>
      <c r="F16623" s="50"/>
      <c r="L16623" s="50"/>
      <c r="N16623" s="50"/>
      <c r="O16623" s="50"/>
      <c r="P16623" s="50"/>
    </row>
    <row r="16624" spans="1:16">
      <c r="A16624" s="50"/>
      <c r="C16624" s="50"/>
      <c r="D16624" s="50"/>
      <c r="E16624" s="56"/>
      <c r="F16624" s="50"/>
      <c r="L16624" s="50"/>
      <c r="N16624" s="50"/>
      <c r="O16624" s="50"/>
      <c r="P16624" s="50"/>
    </row>
    <row r="16625" spans="1:16">
      <c r="A16625" s="50"/>
      <c r="C16625" s="50"/>
      <c r="D16625" s="50"/>
      <c r="E16625" s="56"/>
      <c r="F16625" s="50"/>
      <c r="L16625" s="50"/>
      <c r="N16625" s="50"/>
      <c r="O16625" s="50"/>
      <c r="P16625" s="50"/>
    </row>
    <row r="16626" spans="1:16">
      <c r="A16626" s="50"/>
      <c r="C16626" s="50"/>
      <c r="D16626" s="50"/>
      <c r="E16626" s="56"/>
      <c r="F16626" s="50"/>
      <c r="L16626" s="50"/>
      <c r="N16626" s="50"/>
      <c r="O16626" s="50"/>
      <c r="P16626" s="50"/>
    </row>
    <row r="16627" spans="1:16">
      <c r="A16627" s="50"/>
      <c r="C16627" s="50"/>
      <c r="D16627" s="50"/>
      <c r="E16627" s="56"/>
      <c r="F16627" s="50"/>
      <c r="L16627" s="50"/>
      <c r="N16627" s="50"/>
      <c r="O16627" s="50"/>
      <c r="P16627" s="50"/>
    </row>
    <row r="16628" spans="1:16">
      <c r="A16628" s="50"/>
      <c r="C16628" s="50"/>
      <c r="D16628" s="50"/>
      <c r="E16628" s="56"/>
      <c r="F16628" s="50"/>
      <c r="L16628" s="50"/>
      <c r="N16628" s="50"/>
      <c r="O16628" s="50"/>
      <c r="P16628" s="50"/>
    </row>
    <row r="16629" spans="1:16">
      <c r="A16629" s="50"/>
      <c r="C16629" s="50"/>
      <c r="D16629" s="50"/>
      <c r="E16629" s="56"/>
      <c r="F16629" s="50"/>
      <c r="L16629" s="50"/>
      <c r="N16629" s="50"/>
      <c r="O16629" s="50"/>
      <c r="P16629" s="50"/>
    </row>
    <row r="16630" spans="1:16">
      <c r="A16630" s="50"/>
      <c r="C16630" s="50"/>
      <c r="D16630" s="50"/>
      <c r="E16630" s="56"/>
      <c r="F16630" s="50"/>
      <c r="L16630" s="50"/>
      <c r="N16630" s="50"/>
      <c r="O16630" s="50"/>
      <c r="P16630" s="50"/>
    </row>
    <row r="16631" spans="1:16">
      <c r="A16631" s="50"/>
      <c r="C16631" s="50"/>
      <c r="D16631" s="50"/>
      <c r="E16631" s="56"/>
      <c r="F16631" s="50"/>
      <c r="L16631" s="50"/>
      <c r="N16631" s="50"/>
      <c r="O16631" s="50"/>
      <c r="P16631" s="50"/>
    </row>
    <row r="16632" spans="1:16">
      <c r="A16632" s="50"/>
      <c r="C16632" s="50"/>
      <c r="D16632" s="50"/>
      <c r="E16632" s="56"/>
      <c r="F16632" s="50"/>
      <c r="L16632" s="50"/>
      <c r="N16632" s="50"/>
      <c r="O16632" s="50"/>
      <c r="P16632" s="50"/>
    </row>
    <row r="16633" spans="1:16">
      <c r="A16633" s="50"/>
      <c r="C16633" s="50"/>
      <c r="D16633" s="50"/>
      <c r="E16633" s="56"/>
      <c r="F16633" s="50"/>
      <c r="L16633" s="50"/>
      <c r="N16633" s="50"/>
      <c r="O16633" s="50"/>
      <c r="P16633" s="50"/>
    </row>
    <row r="16634" spans="1:16">
      <c r="A16634" s="50"/>
      <c r="C16634" s="50"/>
      <c r="D16634" s="50"/>
      <c r="E16634" s="56"/>
      <c r="F16634" s="50"/>
      <c r="L16634" s="50"/>
      <c r="N16634" s="50"/>
      <c r="O16634" s="50"/>
      <c r="P16634" s="50"/>
    </row>
    <row r="16635" spans="1:16">
      <c r="A16635" s="50"/>
      <c r="C16635" s="50"/>
      <c r="D16635" s="50"/>
      <c r="E16635" s="56"/>
      <c r="F16635" s="50"/>
      <c r="L16635" s="50"/>
      <c r="N16635" s="50"/>
      <c r="O16635" s="50"/>
      <c r="P16635" s="50"/>
    </row>
    <row r="16636" spans="1:16">
      <c r="A16636" s="50"/>
      <c r="C16636" s="50"/>
      <c r="D16636" s="50"/>
      <c r="E16636" s="56"/>
      <c r="F16636" s="50"/>
      <c r="L16636" s="50"/>
      <c r="N16636" s="50"/>
      <c r="O16636" s="50"/>
      <c r="P16636" s="50"/>
    </row>
    <row r="16637" spans="1:16">
      <c r="A16637" s="50"/>
      <c r="C16637" s="50"/>
      <c r="D16637" s="50"/>
      <c r="E16637" s="56"/>
      <c r="F16637" s="50"/>
      <c r="L16637" s="50"/>
      <c r="N16637" s="50"/>
      <c r="O16637" s="50"/>
      <c r="P16637" s="50"/>
    </row>
    <row r="16638" spans="1:16">
      <c r="A16638" s="50"/>
      <c r="C16638" s="50"/>
      <c r="D16638" s="50"/>
      <c r="E16638" s="56"/>
      <c r="F16638" s="50"/>
      <c r="L16638" s="50"/>
      <c r="N16638" s="50"/>
      <c r="O16638" s="50"/>
      <c r="P16638" s="50"/>
    </row>
    <row r="16639" spans="1:16">
      <c r="A16639" s="50"/>
      <c r="C16639" s="50"/>
      <c r="D16639" s="50"/>
      <c r="E16639" s="56"/>
      <c r="F16639" s="50"/>
      <c r="L16639" s="50"/>
      <c r="N16639" s="50"/>
      <c r="O16639" s="50"/>
      <c r="P16639" s="50"/>
    </row>
    <row r="16640" spans="1:16">
      <c r="A16640" s="50"/>
      <c r="C16640" s="50"/>
      <c r="D16640" s="50"/>
      <c r="E16640" s="56"/>
      <c r="F16640" s="50"/>
      <c r="L16640" s="50"/>
      <c r="N16640" s="50"/>
      <c r="O16640" s="50"/>
      <c r="P16640" s="50"/>
    </row>
    <row r="16641" spans="1:16">
      <c r="A16641" s="50"/>
      <c r="C16641" s="50"/>
      <c r="D16641" s="50"/>
      <c r="E16641" s="56"/>
      <c r="F16641" s="50"/>
      <c r="L16641" s="50"/>
      <c r="N16641" s="50"/>
      <c r="O16641" s="50"/>
      <c r="P16641" s="50"/>
    </row>
    <row r="16642" spans="1:16">
      <c r="A16642" s="50"/>
      <c r="C16642" s="50"/>
      <c r="D16642" s="50"/>
      <c r="E16642" s="56"/>
      <c r="F16642" s="50"/>
      <c r="L16642" s="50"/>
      <c r="N16642" s="50"/>
      <c r="O16642" s="50"/>
      <c r="P16642" s="50"/>
    </row>
    <row r="16643" spans="1:16">
      <c r="A16643" s="50"/>
      <c r="C16643" s="50"/>
      <c r="D16643" s="50"/>
      <c r="E16643" s="56"/>
      <c r="F16643" s="50"/>
      <c r="L16643" s="50"/>
      <c r="N16643" s="50"/>
      <c r="O16643" s="50"/>
      <c r="P16643" s="50"/>
    </row>
    <row r="16644" spans="1:16">
      <c r="A16644" s="50"/>
      <c r="C16644" s="50"/>
      <c r="D16644" s="50"/>
      <c r="E16644" s="56"/>
      <c r="F16644" s="50"/>
      <c r="L16644" s="50"/>
      <c r="N16644" s="50"/>
      <c r="O16644" s="50"/>
      <c r="P16644" s="50"/>
    </row>
    <row r="16645" spans="1:16">
      <c r="A16645" s="50"/>
      <c r="C16645" s="50"/>
      <c r="D16645" s="50"/>
      <c r="E16645" s="56"/>
      <c r="F16645" s="50"/>
      <c r="L16645" s="50"/>
      <c r="N16645" s="50"/>
      <c r="O16645" s="50"/>
      <c r="P16645" s="50"/>
    </row>
    <row r="16646" spans="1:16">
      <c r="A16646" s="50"/>
      <c r="C16646" s="50"/>
      <c r="D16646" s="50"/>
      <c r="E16646" s="56"/>
      <c r="F16646" s="50"/>
      <c r="L16646" s="50"/>
      <c r="N16646" s="50"/>
      <c r="O16646" s="50"/>
      <c r="P16646" s="50"/>
    </row>
    <row r="16647" spans="1:16">
      <c r="A16647" s="50"/>
      <c r="C16647" s="50"/>
      <c r="D16647" s="50"/>
      <c r="E16647" s="56"/>
      <c r="F16647" s="50"/>
      <c r="L16647" s="50"/>
      <c r="N16647" s="50"/>
      <c r="O16647" s="50"/>
      <c r="P16647" s="50"/>
    </row>
    <row r="16648" spans="1:16">
      <c r="A16648" s="50"/>
      <c r="C16648" s="50"/>
      <c r="D16648" s="50"/>
      <c r="E16648" s="56"/>
      <c r="F16648" s="50"/>
      <c r="L16648" s="50"/>
      <c r="N16648" s="50"/>
      <c r="O16648" s="50"/>
      <c r="P16648" s="50"/>
    </row>
    <row r="16649" spans="1:16">
      <c r="A16649" s="50"/>
      <c r="C16649" s="50"/>
      <c r="D16649" s="50"/>
      <c r="E16649" s="56"/>
      <c r="F16649" s="50"/>
      <c r="L16649" s="50"/>
      <c r="N16649" s="50"/>
      <c r="O16649" s="50"/>
      <c r="P16649" s="50"/>
    </row>
    <row r="16650" spans="1:16">
      <c r="A16650" s="50"/>
      <c r="C16650" s="50"/>
      <c r="D16650" s="50"/>
      <c r="E16650" s="56"/>
      <c r="F16650" s="50"/>
      <c r="L16650" s="50"/>
      <c r="N16650" s="50"/>
      <c r="O16650" s="50"/>
      <c r="P16650" s="50"/>
    </row>
    <row r="16651" spans="1:16">
      <c r="A16651" s="50"/>
      <c r="C16651" s="50"/>
      <c r="D16651" s="50"/>
      <c r="E16651" s="56"/>
      <c r="F16651" s="50"/>
      <c r="L16651" s="50"/>
      <c r="N16651" s="50"/>
      <c r="O16651" s="50"/>
      <c r="P16651" s="50"/>
    </row>
    <row r="16652" spans="1:16">
      <c r="A16652" s="50"/>
      <c r="C16652" s="50"/>
      <c r="D16652" s="50"/>
      <c r="E16652" s="56"/>
      <c r="F16652" s="50"/>
      <c r="L16652" s="50"/>
      <c r="N16652" s="50"/>
      <c r="O16652" s="50"/>
      <c r="P16652" s="50"/>
    </row>
    <row r="16653" spans="1:16">
      <c r="A16653" s="50"/>
      <c r="C16653" s="50"/>
      <c r="D16653" s="50"/>
      <c r="E16653" s="56"/>
      <c r="F16653" s="50"/>
      <c r="L16653" s="50"/>
      <c r="N16653" s="50"/>
      <c r="O16653" s="50"/>
      <c r="P16653" s="50"/>
    </row>
    <row r="16654" spans="1:16">
      <c r="A16654" s="50"/>
      <c r="C16654" s="50"/>
      <c r="D16654" s="50"/>
      <c r="E16654" s="56"/>
      <c r="F16654" s="50"/>
      <c r="L16654" s="50"/>
      <c r="N16654" s="50"/>
      <c r="O16654" s="50"/>
      <c r="P16654" s="50"/>
    </row>
    <row r="16655" spans="1:16">
      <c r="A16655" s="50"/>
      <c r="C16655" s="50"/>
      <c r="D16655" s="50"/>
      <c r="E16655" s="56"/>
      <c r="F16655" s="50"/>
      <c r="L16655" s="50"/>
      <c r="N16655" s="50"/>
      <c r="O16655" s="50"/>
      <c r="P16655" s="50"/>
    </row>
    <row r="16656" spans="1:16">
      <c r="A16656" s="50"/>
      <c r="C16656" s="50"/>
      <c r="D16656" s="50"/>
      <c r="E16656" s="56"/>
      <c r="F16656" s="50"/>
      <c r="L16656" s="50"/>
      <c r="N16656" s="50"/>
      <c r="O16656" s="50"/>
      <c r="P16656" s="50"/>
    </row>
    <row r="16657" spans="1:16">
      <c r="A16657" s="50"/>
      <c r="C16657" s="50"/>
      <c r="D16657" s="50"/>
      <c r="E16657" s="56"/>
      <c r="F16657" s="50"/>
      <c r="L16657" s="50"/>
      <c r="N16657" s="50"/>
      <c r="O16657" s="50"/>
      <c r="P16657" s="50"/>
    </row>
    <row r="16658" spans="1:16">
      <c r="A16658" s="50"/>
      <c r="C16658" s="50"/>
      <c r="D16658" s="50"/>
      <c r="E16658" s="56"/>
      <c r="F16658" s="50"/>
      <c r="L16658" s="50"/>
      <c r="N16658" s="50"/>
      <c r="O16658" s="50"/>
      <c r="P16658" s="50"/>
    </row>
    <row r="16659" spans="1:16">
      <c r="A16659" s="50"/>
      <c r="C16659" s="50"/>
      <c r="D16659" s="50"/>
      <c r="E16659" s="56"/>
      <c r="F16659" s="50"/>
      <c r="L16659" s="50"/>
      <c r="N16659" s="50"/>
      <c r="O16659" s="50"/>
      <c r="P16659" s="50"/>
    </row>
    <row r="16660" spans="1:16">
      <c r="A16660" s="50"/>
      <c r="C16660" s="50"/>
      <c r="D16660" s="50"/>
      <c r="E16660" s="56"/>
      <c r="F16660" s="50"/>
      <c r="L16660" s="50"/>
      <c r="N16660" s="50"/>
      <c r="O16660" s="50"/>
      <c r="P16660" s="50"/>
    </row>
    <row r="16661" spans="1:16">
      <c r="A16661" s="50"/>
      <c r="C16661" s="50"/>
      <c r="D16661" s="50"/>
      <c r="E16661" s="56"/>
      <c r="F16661" s="50"/>
      <c r="L16661" s="50"/>
      <c r="N16661" s="50"/>
      <c r="O16661" s="50"/>
      <c r="P16661" s="50"/>
    </row>
    <row r="16662" spans="1:16">
      <c r="A16662" s="50"/>
      <c r="C16662" s="50"/>
      <c r="D16662" s="50"/>
      <c r="E16662" s="56"/>
      <c r="F16662" s="50"/>
      <c r="L16662" s="50"/>
      <c r="N16662" s="50"/>
      <c r="O16662" s="50"/>
      <c r="P16662" s="50"/>
    </row>
    <row r="16663" spans="1:16">
      <c r="A16663" s="50"/>
      <c r="C16663" s="50"/>
      <c r="D16663" s="50"/>
      <c r="E16663" s="56"/>
      <c r="F16663" s="50"/>
      <c r="L16663" s="50"/>
      <c r="N16663" s="50"/>
      <c r="O16663" s="50"/>
      <c r="P16663" s="50"/>
    </row>
    <row r="16664" spans="1:16">
      <c r="A16664" s="50"/>
      <c r="C16664" s="50"/>
      <c r="D16664" s="50"/>
      <c r="E16664" s="56"/>
      <c r="F16664" s="50"/>
      <c r="L16664" s="50"/>
      <c r="N16664" s="50"/>
      <c r="O16664" s="50"/>
      <c r="P16664" s="50"/>
    </row>
    <row r="16665" spans="1:16">
      <c r="A16665" s="50"/>
      <c r="C16665" s="50"/>
      <c r="D16665" s="50"/>
      <c r="E16665" s="56"/>
      <c r="F16665" s="50"/>
      <c r="L16665" s="50"/>
      <c r="N16665" s="50"/>
      <c r="O16665" s="50"/>
      <c r="P16665" s="50"/>
    </row>
    <row r="16666" spans="1:16">
      <c r="A16666" s="50"/>
      <c r="C16666" s="50"/>
      <c r="D16666" s="50"/>
      <c r="E16666" s="56"/>
      <c r="F16666" s="50"/>
      <c r="L16666" s="50"/>
      <c r="N16666" s="50"/>
      <c r="O16666" s="50"/>
      <c r="P16666" s="50"/>
    </row>
    <row r="16667" spans="1:16">
      <c r="A16667" s="50"/>
      <c r="C16667" s="50"/>
      <c r="D16667" s="50"/>
      <c r="E16667" s="56"/>
      <c r="F16667" s="50"/>
      <c r="L16667" s="50"/>
      <c r="N16667" s="50"/>
      <c r="O16667" s="50"/>
      <c r="P16667" s="50"/>
    </row>
    <row r="16668" spans="1:16">
      <c r="A16668" s="50"/>
      <c r="C16668" s="50"/>
      <c r="D16668" s="50"/>
      <c r="E16668" s="56"/>
      <c r="F16668" s="50"/>
      <c r="L16668" s="50"/>
      <c r="N16668" s="50"/>
      <c r="O16668" s="50"/>
      <c r="P16668" s="50"/>
    </row>
    <row r="16669" spans="1:16">
      <c r="A16669" s="50"/>
      <c r="C16669" s="50"/>
      <c r="D16669" s="50"/>
      <c r="E16669" s="56"/>
      <c r="F16669" s="50"/>
      <c r="L16669" s="50"/>
      <c r="N16669" s="50"/>
      <c r="O16669" s="50"/>
      <c r="P16669" s="50"/>
    </row>
    <row r="16670" spans="1:16">
      <c r="A16670" s="50"/>
      <c r="C16670" s="50"/>
      <c r="D16670" s="50"/>
      <c r="E16670" s="56"/>
      <c r="F16670" s="50"/>
      <c r="L16670" s="50"/>
      <c r="N16670" s="50"/>
      <c r="O16670" s="50"/>
      <c r="P16670" s="50"/>
    </row>
    <row r="16671" spans="1:16">
      <c r="A16671" s="50"/>
      <c r="C16671" s="50"/>
      <c r="D16671" s="50"/>
      <c r="E16671" s="56"/>
      <c r="F16671" s="50"/>
      <c r="L16671" s="50"/>
      <c r="N16671" s="50"/>
      <c r="O16671" s="50"/>
      <c r="P16671" s="50"/>
    </row>
    <row r="16672" spans="1:16">
      <c r="A16672" s="50"/>
      <c r="C16672" s="50"/>
      <c r="D16672" s="50"/>
      <c r="E16672" s="56"/>
      <c r="F16672" s="50"/>
      <c r="L16672" s="50"/>
      <c r="N16672" s="50"/>
      <c r="O16672" s="50"/>
      <c r="P16672" s="50"/>
    </row>
    <row r="16673" spans="1:16">
      <c r="A16673" s="50"/>
      <c r="C16673" s="50"/>
      <c r="D16673" s="50"/>
      <c r="E16673" s="56"/>
      <c r="F16673" s="50"/>
      <c r="L16673" s="50"/>
      <c r="N16673" s="50"/>
      <c r="O16673" s="50"/>
      <c r="P16673" s="50"/>
    </row>
    <row r="16674" spans="1:16">
      <c r="A16674" s="50"/>
      <c r="C16674" s="50"/>
      <c r="D16674" s="50"/>
      <c r="E16674" s="56"/>
      <c r="F16674" s="50"/>
      <c r="L16674" s="50"/>
      <c r="N16674" s="50"/>
      <c r="O16674" s="50"/>
      <c r="P16674" s="50"/>
    </row>
    <row r="16675" spans="1:16">
      <c r="A16675" s="50"/>
      <c r="C16675" s="50"/>
      <c r="D16675" s="50"/>
      <c r="E16675" s="56"/>
      <c r="F16675" s="50"/>
      <c r="L16675" s="50"/>
      <c r="N16675" s="50"/>
      <c r="O16675" s="50"/>
      <c r="P16675" s="50"/>
    </row>
    <row r="16676" spans="1:16">
      <c r="A16676" s="50"/>
      <c r="C16676" s="50"/>
      <c r="D16676" s="50"/>
      <c r="E16676" s="56"/>
      <c r="F16676" s="50"/>
      <c r="L16676" s="50"/>
      <c r="N16676" s="50"/>
      <c r="O16676" s="50"/>
      <c r="P16676" s="50"/>
    </row>
    <row r="16677" spans="1:16">
      <c r="A16677" s="50"/>
      <c r="C16677" s="50"/>
      <c r="D16677" s="50"/>
      <c r="E16677" s="56"/>
      <c r="F16677" s="50"/>
      <c r="L16677" s="50"/>
      <c r="N16677" s="50"/>
      <c r="O16677" s="50"/>
      <c r="P16677" s="50"/>
    </row>
    <row r="16678" spans="1:16">
      <c r="A16678" s="50"/>
      <c r="C16678" s="50"/>
      <c r="D16678" s="50"/>
      <c r="E16678" s="56"/>
      <c r="F16678" s="50"/>
      <c r="L16678" s="50"/>
      <c r="N16678" s="50"/>
      <c r="O16678" s="50"/>
      <c r="P16678" s="50"/>
    </row>
    <row r="16679" spans="1:16">
      <c r="A16679" s="50"/>
      <c r="C16679" s="50"/>
      <c r="D16679" s="50"/>
      <c r="E16679" s="56"/>
      <c r="F16679" s="50"/>
      <c r="L16679" s="50"/>
      <c r="N16679" s="50"/>
      <c r="O16679" s="50"/>
      <c r="P16679" s="50"/>
    </row>
    <row r="16680" spans="1:16">
      <c r="A16680" s="50"/>
      <c r="C16680" s="50"/>
      <c r="D16680" s="50"/>
      <c r="E16680" s="56"/>
      <c r="F16680" s="50"/>
      <c r="L16680" s="50"/>
      <c r="N16680" s="50"/>
      <c r="O16680" s="50"/>
      <c r="P16680" s="50"/>
    </row>
    <row r="16681" spans="1:16">
      <c r="A16681" s="50"/>
      <c r="C16681" s="50"/>
      <c r="D16681" s="50"/>
      <c r="E16681" s="56"/>
      <c r="F16681" s="50"/>
      <c r="L16681" s="50"/>
      <c r="N16681" s="50"/>
      <c r="O16681" s="50"/>
      <c r="P16681" s="50"/>
    </row>
    <row r="16682" spans="1:16">
      <c r="A16682" s="50"/>
      <c r="C16682" s="50"/>
      <c r="D16682" s="50"/>
      <c r="E16682" s="56"/>
      <c r="F16682" s="50"/>
      <c r="L16682" s="50"/>
      <c r="N16682" s="50"/>
      <c r="O16682" s="50"/>
      <c r="P16682" s="50"/>
    </row>
    <row r="16683" spans="1:16">
      <c r="A16683" s="50"/>
      <c r="C16683" s="50"/>
      <c r="D16683" s="50"/>
      <c r="E16683" s="56"/>
      <c r="F16683" s="50"/>
      <c r="L16683" s="50"/>
      <c r="N16683" s="50"/>
      <c r="O16683" s="50"/>
      <c r="P16683" s="50"/>
    </row>
    <row r="16684" spans="1:16">
      <c r="A16684" s="50"/>
      <c r="C16684" s="50"/>
      <c r="D16684" s="50"/>
      <c r="E16684" s="56"/>
      <c r="F16684" s="50"/>
      <c r="L16684" s="50"/>
      <c r="N16684" s="50"/>
      <c r="O16684" s="50"/>
      <c r="P16684" s="50"/>
    </row>
    <row r="16685" spans="1:16">
      <c r="A16685" s="50"/>
      <c r="C16685" s="50"/>
      <c r="D16685" s="50"/>
      <c r="E16685" s="56"/>
      <c r="F16685" s="50"/>
      <c r="L16685" s="50"/>
      <c r="N16685" s="50"/>
      <c r="O16685" s="50"/>
      <c r="P16685" s="50"/>
    </row>
    <row r="16686" spans="1:16">
      <c r="A16686" s="50"/>
      <c r="C16686" s="50"/>
      <c r="D16686" s="50"/>
      <c r="E16686" s="56"/>
      <c r="F16686" s="50"/>
      <c r="L16686" s="50"/>
      <c r="N16686" s="50"/>
      <c r="O16686" s="50"/>
      <c r="P16686" s="50"/>
    </row>
    <row r="16687" spans="1:16">
      <c r="A16687" s="50"/>
      <c r="C16687" s="50"/>
      <c r="D16687" s="50"/>
      <c r="E16687" s="56"/>
      <c r="F16687" s="50"/>
      <c r="L16687" s="50"/>
      <c r="N16687" s="50"/>
      <c r="O16687" s="50"/>
      <c r="P16687" s="50"/>
    </row>
    <row r="16688" spans="1:16">
      <c r="A16688" s="50"/>
      <c r="C16688" s="50"/>
      <c r="D16688" s="50"/>
      <c r="E16688" s="56"/>
      <c r="F16688" s="50"/>
      <c r="L16688" s="50"/>
      <c r="N16688" s="50"/>
      <c r="O16688" s="50"/>
      <c r="P16688" s="50"/>
    </row>
    <row r="16689" spans="1:16">
      <c r="A16689" s="50"/>
      <c r="C16689" s="50"/>
      <c r="D16689" s="50"/>
      <c r="E16689" s="56"/>
      <c r="F16689" s="50"/>
      <c r="L16689" s="50"/>
      <c r="N16689" s="50"/>
      <c r="O16689" s="50"/>
      <c r="P16689" s="50"/>
    </row>
    <row r="16690" spans="1:16">
      <c r="A16690" s="50"/>
      <c r="C16690" s="50"/>
      <c r="D16690" s="50"/>
      <c r="E16690" s="56"/>
      <c r="F16690" s="50"/>
      <c r="L16690" s="50"/>
      <c r="N16690" s="50"/>
      <c r="O16690" s="50"/>
      <c r="P16690" s="50"/>
    </row>
    <row r="16691" spans="1:16">
      <c r="A16691" s="50"/>
      <c r="C16691" s="50"/>
      <c r="D16691" s="50"/>
      <c r="E16691" s="56"/>
      <c r="F16691" s="50"/>
      <c r="L16691" s="50"/>
      <c r="N16691" s="50"/>
      <c r="O16691" s="50"/>
      <c r="P16691" s="50"/>
    </row>
    <row r="16692" spans="1:16">
      <c r="A16692" s="50"/>
      <c r="C16692" s="50"/>
      <c r="D16692" s="50"/>
      <c r="E16692" s="56"/>
      <c r="F16692" s="50"/>
      <c r="L16692" s="50"/>
      <c r="N16692" s="50"/>
      <c r="O16692" s="50"/>
      <c r="P16692" s="50"/>
    </row>
    <row r="16693" spans="1:16">
      <c r="A16693" s="50"/>
      <c r="C16693" s="50"/>
      <c r="D16693" s="50"/>
      <c r="E16693" s="56"/>
      <c r="F16693" s="50"/>
      <c r="L16693" s="50"/>
      <c r="N16693" s="50"/>
      <c r="O16693" s="50"/>
      <c r="P16693" s="50"/>
    </row>
    <row r="16694" spans="1:16">
      <c r="A16694" s="50"/>
      <c r="C16694" s="50"/>
      <c r="D16694" s="50"/>
      <c r="E16694" s="56"/>
      <c r="F16694" s="50"/>
      <c r="L16694" s="50"/>
      <c r="N16694" s="50"/>
      <c r="O16694" s="50"/>
      <c r="P16694" s="50"/>
    </row>
    <row r="16695" spans="1:16">
      <c r="A16695" s="50"/>
      <c r="C16695" s="50"/>
      <c r="D16695" s="50"/>
      <c r="E16695" s="56"/>
      <c r="F16695" s="50"/>
      <c r="L16695" s="50"/>
      <c r="N16695" s="50"/>
      <c r="O16695" s="50"/>
      <c r="P16695" s="50"/>
    </row>
    <row r="16696" spans="1:16">
      <c r="A16696" s="50"/>
      <c r="C16696" s="50"/>
      <c r="D16696" s="50"/>
      <c r="E16696" s="56"/>
      <c r="F16696" s="50"/>
      <c r="L16696" s="50"/>
      <c r="N16696" s="50"/>
      <c r="O16696" s="50"/>
      <c r="P16696" s="50"/>
    </row>
    <row r="16697" spans="1:16">
      <c r="A16697" s="50"/>
      <c r="C16697" s="50"/>
      <c r="D16697" s="50"/>
      <c r="E16697" s="56"/>
      <c r="F16697" s="50"/>
      <c r="L16697" s="50"/>
      <c r="N16697" s="50"/>
      <c r="O16697" s="50"/>
      <c r="P16697" s="50"/>
    </row>
    <row r="16698" spans="1:16">
      <c r="A16698" s="50"/>
      <c r="C16698" s="50"/>
      <c r="D16698" s="50"/>
      <c r="E16698" s="56"/>
      <c r="F16698" s="50"/>
      <c r="L16698" s="50"/>
      <c r="N16698" s="50"/>
      <c r="O16698" s="50"/>
      <c r="P16698" s="50"/>
    </row>
    <row r="16699" spans="1:16">
      <c r="A16699" s="50"/>
      <c r="C16699" s="50"/>
      <c r="D16699" s="50"/>
      <c r="E16699" s="56"/>
      <c r="F16699" s="50"/>
      <c r="L16699" s="50"/>
      <c r="N16699" s="50"/>
      <c r="O16699" s="50"/>
      <c r="P16699" s="50"/>
    </row>
    <row r="16700" spans="1:16">
      <c r="A16700" s="50"/>
      <c r="C16700" s="50"/>
      <c r="D16700" s="50"/>
      <c r="E16700" s="56"/>
      <c r="F16700" s="50"/>
      <c r="L16700" s="50"/>
      <c r="N16700" s="50"/>
      <c r="O16700" s="50"/>
      <c r="P16700" s="50"/>
    </row>
    <row r="16701" spans="1:16">
      <c r="A16701" s="50"/>
      <c r="C16701" s="50"/>
      <c r="D16701" s="50"/>
      <c r="E16701" s="56"/>
      <c r="F16701" s="50"/>
      <c r="L16701" s="50"/>
      <c r="N16701" s="50"/>
      <c r="O16701" s="50"/>
      <c r="P16701" s="50"/>
    </row>
    <row r="16702" spans="1:16">
      <c r="A16702" s="50"/>
      <c r="C16702" s="50"/>
      <c r="D16702" s="50"/>
      <c r="E16702" s="56"/>
      <c r="F16702" s="50"/>
      <c r="L16702" s="50"/>
      <c r="N16702" s="50"/>
      <c r="O16702" s="50"/>
      <c r="P16702" s="50"/>
    </row>
    <row r="16703" spans="1:16">
      <c r="A16703" s="50"/>
      <c r="C16703" s="50"/>
      <c r="D16703" s="50"/>
      <c r="E16703" s="56"/>
      <c r="F16703" s="50"/>
      <c r="L16703" s="50"/>
      <c r="N16703" s="50"/>
      <c r="O16703" s="50"/>
      <c r="P16703" s="50"/>
    </row>
    <row r="16704" spans="1:16">
      <c r="A16704" s="50"/>
      <c r="C16704" s="50"/>
      <c r="D16704" s="50"/>
      <c r="E16704" s="56"/>
      <c r="F16704" s="50"/>
      <c r="L16704" s="50"/>
      <c r="N16704" s="50"/>
      <c r="O16704" s="50"/>
      <c r="P16704" s="50"/>
    </row>
    <row r="16705" spans="1:16">
      <c r="A16705" s="50"/>
      <c r="C16705" s="50"/>
      <c r="D16705" s="50"/>
      <c r="E16705" s="56"/>
      <c r="F16705" s="50"/>
      <c r="L16705" s="50"/>
      <c r="N16705" s="50"/>
      <c r="O16705" s="50"/>
      <c r="P16705" s="50"/>
    </row>
    <row r="16706" spans="1:16">
      <c r="A16706" s="50"/>
      <c r="C16706" s="50"/>
      <c r="D16706" s="50"/>
      <c r="E16706" s="56"/>
      <c r="F16706" s="50"/>
      <c r="L16706" s="50"/>
      <c r="N16706" s="50"/>
      <c r="O16706" s="50"/>
      <c r="P16706" s="50"/>
    </row>
    <row r="16707" spans="1:16">
      <c r="A16707" s="50"/>
      <c r="C16707" s="50"/>
      <c r="D16707" s="50"/>
      <c r="E16707" s="56"/>
      <c r="F16707" s="50"/>
      <c r="L16707" s="50"/>
      <c r="N16707" s="50"/>
      <c r="O16707" s="50"/>
      <c r="P16707" s="50"/>
    </row>
    <row r="16708" spans="1:16">
      <c r="A16708" s="50"/>
      <c r="C16708" s="50"/>
      <c r="D16708" s="50"/>
      <c r="E16708" s="56"/>
      <c r="F16708" s="50"/>
      <c r="L16708" s="50"/>
      <c r="N16708" s="50"/>
      <c r="O16708" s="50"/>
      <c r="P16708" s="50"/>
    </row>
    <row r="16709" spans="1:16">
      <c r="A16709" s="50"/>
      <c r="C16709" s="50"/>
      <c r="D16709" s="50"/>
      <c r="E16709" s="56"/>
      <c r="F16709" s="50"/>
      <c r="L16709" s="50"/>
      <c r="N16709" s="50"/>
      <c r="O16709" s="50"/>
      <c r="P16709" s="50"/>
    </row>
    <row r="16710" spans="1:16">
      <c r="A16710" s="50"/>
      <c r="C16710" s="50"/>
      <c r="D16710" s="50"/>
      <c r="E16710" s="56"/>
      <c r="F16710" s="50"/>
      <c r="L16710" s="50"/>
      <c r="N16710" s="50"/>
      <c r="O16710" s="50"/>
      <c r="P16710" s="50"/>
    </row>
    <row r="16711" spans="1:16">
      <c r="A16711" s="50"/>
      <c r="C16711" s="50"/>
      <c r="D16711" s="50"/>
      <c r="E16711" s="56"/>
      <c r="F16711" s="50"/>
      <c r="L16711" s="50"/>
      <c r="N16711" s="50"/>
      <c r="O16711" s="50"/>
      <c r="P16711" s="50"/>
    </row>
    <row r="16712" spans="1:16">
      <c r="A16712" s="50"/>
      <c r="C16712" s="50"/>
      <c r="D16712" s="50"/>
      <c r="E16712" s="56"/>
      <c r="F16712" s="50"/>
      <c r="L16712" s="50"/>
      <c r="N16712" s="50"/>
      <c r="O16712" s="50"/>
      <c r="P16712" s="50"/>
    </row>
    <row r="16713" spans="1:16">
      <c r="A16713" s="50"/>
      <c r="C16713" s="50"/>
      <c r="D16713" s="50"/>
      <c r="E16713" s="56"/>
      <c r="F16713" s="50"/>
      <c r="L16713" s="50"/>
      <c r="N16713" s="50"/>
      <c r="O16713" s="50"/>
      <c r="P16713" s="50"/>
    </row>
    <row r="16714" spans="1:16">
      <c r="A16714" s="50"/>
      <c r="C16714" s="50"/>
      <c r="D16714" s="50"/>
      <c r="E16714" s="56"/>
      <c r="F16714" s="50"/>
      <c r="L16714" s="50"/>
      <c r="N16714" s="50"/>
      <c r="O16714" s="50"/>
      <c r="P16714" s="50"/>
    </row>
    <row r="16715" spans="1:16">
      <c r="A16715" s="50"/>
      <c r="C16715" s="50"/>
      <c r="D16715" s="50"/>
      <c r="E16715" s="56"/>
      <c r="F16715" s="50"/>
      <c r="L16715" s="50"/>
      <c r="N16715" s="50"/>
      <c r="O16715" s="50"/>
      <c r="P16715" s="50"/>
    </row>
    <row r="16716" spans="1:16">
      <c r="A16716" s="50"/>
      <c r="C16716" s="50"/>
      <c r="D16716" s="50"/>
      <c r="E16716" s="56"/>
      <c r="F16716" s="50"/>
      <c r="L16716" s="50"/>
      <c r="N16716" s="50"/>
      <c r="O16716" s="50"/>
      <c r="P16716" s="50"/>
    </row>
    <row r="16717" spans="1:16">
      <c r="A16717" s="50"/>
      <c r="C16717" s="50"/>
      <c r="D16717" s="50"/>
      <c r="E16717" s="56"/>
      <c r="F16717" s="50"/>
      <c r="L16717" s="50"/>
      <c r="N16717" s="50"/>
      <c r="O16717" s="50"/>
      <c r="P16717" s="50"/>
    </row>
    <row r="16718" spans="1:16">
      <c r="A16718" s="50"/>
      <c r="C16718" s="50"/>
      <c r="D16718" s="50"/>
      <c r="E16718" s="56"/>
      <c r="F16718" s="50"/>
      <c r="L16718" s="50"/>
      <c r="N16718" s="50"/>
      <c r="O16718" s="50"/>
      <c r="P16718" s="50"/>
    </row>
    <row r="16719" spans="1:16">
      <c r="A16719" s="50"/>
      <c r="C16719" s="50"/>
      <c r="D16719" s="50"/>
      <c r="E16719" s="56"/>
      <c r="F16719" s="50"/>
      <c r="L16719" s="50"/>
      <c r="N16719" s="50"/>
      <c r="O16719" s="50"/>
      <c r="P16719" s="50"/>
    </row>
    <row r="16720" spans="1:16">
      <c r="A16720" s="50"/>
      <c r="C16720" s="50"/>
      <c r="D16720" s="50"/>
      <c r="E16720" s="56"/>
      <c r="F16720" s="50"/>
      <c r="L16720" s="50"/>
      <c r="N16720" s="50"/>
      <c r="O16720" s="50"/>
      <c r="P16720" s="50"/>
    </row>
    <row r="16721" spans="1:16">
      <c r="A16721" s="50"/>
      <c r="C16721" s="50"/>
      <c r="D16721" s="50"/>
      <c r="E16721" s="56"/>
      <c r="F16721" s="50"/>
      <c r="L16721" s="50"/>
      <c r="N16721" s="50"/>
      <c r="O16721" s="50"/>
      <c r="P16721" s="50"/>
    </row>
    <row r="16722" spans="1:16">
      <c r="A16722" s="50"/>
      <c r="C16722" s="50"/>
      <c r="D16722" s="50"/>
      <c r="E16722" s="56"/>
      <c r="F16722" s="50"/>
      <c r="L16722" s="50"/>
      <c r="N16722" s="50"/>
      <c r="O16722" s="50"/>
      <c r="P16722" s="50"/>
    </row>
    <row r="16723" spans="1:16">
      <c r="A16723" s="50"/>
      <c r="C16723" s="50"/>
      <c r="D16723" s="50"/>
      <c r="E16723" s="56"/>
      <c r="F16723" s="50"/>
      <c r="L16723" s="50"/>
      <c r="N16723" s="50"/>
      <c r="O16723" s="50"/>
      <c r="P16723" s="50"/>
    </row>
    <row r="16724" spans="1:16">
      <c r="A16724" s="50"/>
      <c r="C16724" s="50"/>
      <c r="D16724" s="50"/>
      <c r="E16724" s="56"/>
      <c r="F16724" s="50"/>
      <c r="L16724" s="50"/>
      <c r="N16724" s="50"/>
      <c r="O16724" s="50"/>
      <c r="P16724" s="50"/>
    </row>
    <row r="16725" spans="1:16">
      <c r="A16725" s="50"/>
      <c r="C16725" s="50"/>
      <c r="D16725" s="50"/>
      <c r="E16725" s="56"/>
      <c r="F16725" s="50"/>
      <c r="L16725" s="50"/>
      <c r="N16725" s="50"/>
      <c r="O16725" s="50"/>
      <c r="P16725" s="50"/>
    </row>
    <row r="16726" spans="1:16">
      <c r="A16726" s="50"/>
      <c r="C16726" s="50"/>
      <c r="D16726" s="50"/>
      <c r="E16726" s="56"/>
      <c r="F16726" s="50"/>
      <c r="L16726" s="50"/>
      <c r="N16726" s="50"/>
      <c r="O16726" s="50"/>
      <c r="P16726" s="50"/>
    </row>
    <row r="16727" spans="1:16">
      <c r="A16727" s="50"/>
      <c r="C16727" s="50"/>
      <c r="D16727" s="50"/>
      <c r="E16727" s="56"/>
      <c r="F16727" s="50"/>
      <c r="L16727" s="50"/>
      <c r="N16727" s="50"/>
      <c r="O16727" s="50"/>
      <c r="P16727" s="50"/>
    </row>
    <row r="16728" spans="1:16">
      <c r="A16728" s="50"/>
      <c r="C16728" s="50"/>
      <c r="D16728" s="50"/>
      <c r="E16728" s="56"/>
      <c r="F16728" s="50"/>
      <c r="L16728" s="50"/>
      <c r="N16728" s="50"/>
      <c r="O16728" s="50"/>
      <c r="P16728" s="50"/>
    </row>
    <row r="16729" spans="1:16">
      <c r="A16729" s="50"/>
      <c r="C16729" s="50"/>
      <c r="D16729" s="50"/>
      <c r="E16729" s="56"/>
      <c r="F16729" s="50"/>
      <c r="L16729" s="50"/>
      <c r="N16729" s="50"/>
      <c r="O16729" s="50"/>
      <c r="P16729" s="50"/>
    </row>
    <row r="16730" spans="1:16">
      <c r="A16730" s="50"/>
      <c r="C16730" s="50"/>
      <c r="D16730" s="50"/>
      <c r="E16730" s="56"/>
      <c r="F16730" s="50"/>
      <c r="L16730" s="50"/>
      <c r="N16730" s="50"/>
      <c r="O16730" s="50"/>
      <c r="P16730" s="50"/>
    </row>
    <row r="16731" spans="1:16">
      <c r="A16731" s="50"/>
      <c r="C16731" s="50"/>
      <c r="D16731" s="50"/>
      <c r="E16731" s="56"/>
      <c r="F16731" s="50"/>
      <c r="L16731" s="50"/>
      <c r="N16731" s="50"/>
      <c r="O16731" s="50"/>
      <c r="P16731" s="50"/>
    </row>
    <row r="16732" spans="1:16">
      <c r="A16732" s="50"/>
      <c r="C16732" s="50"/>
      <c r="D16732" s="50"/>
      <c r="E16732" s="56"/>
      <c r="F16732" s="50"/>
      <c r="L16732" s="50"/>
      <c r="N16732" s="50"/>
      <c r="O16732" s="50"/>
      <c r="P16732" s="50"/>
    </row>
    <row r="16733" spans="1:16">
      <c r="A16733" s="50"/>
      <c r="C16733" s="50"/>
      <c r="D16733" s="50"/>
      <c r="E16733" s="56"/>
      <c r="F16733" s="50"/>
      <c r="L16733" s="50"/>
      <c r="N16733" s="50"/>
      <c r="O16733" s="50"/>
      <c r="P16733" s="50"/>
    </row>
    <row r="16734" spans="1:16">
      <c r="A16734" s="50"/>
      <c r="C16734" s="50"/>
      <c r="D16734" s="50"/>
      <c r="E16734" s="56"/>
      <c r="F16734" s="50"/>
      <c r="L16734" s="50"/>
      <c r="N16734" s="50"/>
      <c r="O16734" s="50"/>
      <c r="P16734" s="50"/>
    </row>
    <row r="16735" spans="1:16">
      <c r="A16735" s="50"/>
      <c r="C16735" s="50"/>
      <c r="D16735" s="50"/>
      <c r="E16735" s="56"/>
      <c r="F16735" s="50"/>
      <c r="L16735" s="50"/>
      <c r="N16735" s="50"/>
      <c r="O16735" s="50"/>
      <c r="P16735" s="50"/>
    </row>
    <row r="16736" spans="1:16">
      <c r="A16736" s="50"/>
      <c r="C16736" s="50"/>
      <c r="D16736" s="50"/>
      <c r="E16736" s="56"/>
      <c r="F16736" s="50"/>
      <c r="L16736" s="50"/>
      <c r="N16736" s="50"/>
      <c r="O16736" s="50"/>
      <c r="P16736" s="50"/>
    </row>
    <row r="16737" spans="1:16">
      <c r="A16737" s="50"/>
      <c r="C16737" s="50"/>
      <c r="D16737" s="50"/>
      <c r="E16737" s="56"/>
      <c r="F16737" s="50"/>
      <c r="L16737" s="50"/>
      <c r="N16737" s="50"/>
      <c r="O16737" s="50"/>
      <c r="P16737" s="50"/>
    </row>
    <row r="16738" spans="1:16">
      <c r="A16738" s="50"/>
      <c r="C16738" s="50"/>
      <c r="D16738" s="50"/>
      <c r="E16738" s="56"/>
      <c r="F16738" s="50"/>
      <c r="L16738" s="50"/>
      <c r="N16738" s="50"/>
      <c r="O16738" s="50"/>
      <c r="P16738" s="50"/>
    </row>
    <row r="16739" spans="1:16">
      <c r="A16739" s="50"/>
      <c r="C16739" s="50"/>
      <c r="D16739" s="50"/>
      <c r="E16739" s="56"/>
      <c r="F16739" s="50"/>
      <c r="L16739" s="50"/>
      <c r="N16739" s="50"/>
      <c r="O16739" s="50"/>
      <c r="P16739" s="50"/>
    </row>
    <row r="16740" spans="1:16">
      <c r="A16740" s="50"/>
      <c r="C16740" s="50"/>
      <c r="D16740" s="50"/>
      <c r="E16740" s="56"/>
      <c r="F16740" s="50"/>
      <c r="L16740" s="50"/>
      <c r="N16740" s="50"/>
      <c r="O16740" s="50"/>
      <c r="P16740" s="50"/>
    </row>
    <row r="16741" spans="1:16">
      <c r="A16741" s="50"/>
      <c r="C16741" s="50"/>
      <c r="D16741" s="50"/>
      <c r="E16741" s="56"/>
      <c r="F16741" s="50"/>
      <c r="L16741" s="50"/>
      <c r="N16741" s="50"/>
      <c r="O16741" s="50"/>
      <c r="P16741" s="50"/>
    </row>
    <row r="16742" spans="1:16">
      <c r="A16742" s="50"/>
      <c r="C16742" s="50"/>
      <c r="D16742" s="50"/>
      <c r="E16742" s="56"/>
      <c r="F16742" s="50"/>
      <c r="L16742" s="50"/>
      <c r="N16742" s="50"/>
      <c r="O16742" s="50"/>
      <c r="P16742" s="50"/>
    </row>
    <row r="16743" spans="1:16">
      <c r="A16743" s="50"/>
      <c r="C16743" s="50"/>
      <c r="D16743" s="50"/>
      <c r="E16743" s="56"/>
      <c r="F16743" s="50"/>
      <c r="L16743" s="50"/>
      <c r="N16743" s="50"/>
      <c r="O16743" s="50"/>
      <c r="P16743" s="50"/>
    </row>
    <row r="16744" spans="1:16">
      <c r="A16744" s="50"/>
      <c r="C16744" s="50"/>
      <c r="D16744" s="50"/>
      <c r="E16744" s="56"/>
      <c r="F16744" s="50"/>
      <c r="L16744" s="50"/>
      <c r="N16744" s="50"/>
      <c r="O16744" s="50"/>
      <c r="P16744" s="50"/>
    </row>
    <row r="16745" spans="1:16">
      <c r="A16745" s="50"/>
      <c r="C16745" s="50"/>
      <c r="D16745" s="50"/>
      <c r="E16745" s="56"/>
      <c r="F16745" s="50"/>
      <c r="L16745" s="50"/>
      <c r="N16745" s="50"/>
      <c r="O16745" s="50"/>
      <c r="P16745" s="50"/>
    </row>
    <row r="16746" spans="1:16">
      <c r="A16746" s="50"/>
      <c r="C16746" s="50"/>
      <c r="D16746" s="50"/>
      <c r="E16746" s="56"/>
      <c r="F16746" s="50"/>
      <c r="L16746" s="50"/>
      <c r="N16746" s="50"/>
      <c r="O16746" s="50"/>
      <c r="P16746" s="50"/>
    </row>
    <row r="16747" spans="1:16">
      <c r="A16747" s="50"/>
      <c r="C16747" s="50"/>
      <c r="D16747" s="50"/>
      <c r="E16747" s="56"/>
      <c r="F16747" s="50"/>
      <c r="L16747" s="50"/>
      <c r="N16747" s="50"/>
      <c r="O16747" s="50"/>
      <c r="P16747" s="50"/>
    </row>
    <row r="16748" spans="1:16">
      <c r="A16748" s="50"/>
      <c r="C16748" s="50"/>
      <c r="D16748" s="50"/>
      <c r="E16748" s="56"/>
      <c r="F16748" s="50"/>
      <c r="L16748" s="50"/>
      <c r="N16748" s="50"/>
      <c r="O16748" s="50"/>
      <c r="P16748" s="50"/>
    </row>
    <row r="16749" spans="1:16">
      <c r="A16749" s="50"/>
      <c r="C16749" s="50"/>
      <c r="D16749" s="50"/>
      <c r="E16749" s="56"/>
      <c r="F16749" s="50"/>
      <c r="L16749" s="50"/>
      <c r="N16749" s="50"/>
      <c r="O16749" s="50"/>
      <c r="P16749" s="50"/>
    </row>
    <row r="16750" spans="1:16">
      <c r="A16750" s="50"/>
      <c r="C16750" s="50"/>
      <c r="D16750" s="50"/>
      <c r="E16750" s="56"/>
      <c r="F16750" s="50"/>
      <c r="L16750" s="50"/>
      <c r="N16750" s="50"/>
      <c r="O16750" s="50"/>
      <c r="P16750" s="50"/>
    </row>
    <row r="16751" spans="1:16">
      <c r="A16751" s="50"/>
      <c r="C16751" s="50"/>
      <c r="D16751" s="50"/>
      <c r="E16751" s="56"/>
      <c r="F16751" s="50"/>
      <c r="L16751" s="50"/>
      <c r="N16751" s="50"/>
      <c r="O16751" s="50"/>
      <c r="P16751" s="50"/>
    </row>
    <row r="16752" spans="1:16">
      <c r="A16752" s="50"/>
      <c r="C16752" s="50"/>
      <c r="D16752" s="50"/>
      <c r="E16752" s="56"/>
      <c r="F16752" s="50"/>
      <c r="L16752" s="50"/>
      <c r="N16752" s="50"/>
      <c r="O16752" s="50"/>
      <c r="P16752" s="50"/>
    </row>
    <row r="16753" spans="1:16">
      <c r="A16753" s="50"/>
      <c r="C16753" s="50"/>
      <c r="D16753" s="50"/>
      <c r="E16753" s="56"/>
      <c r="F16753" s="50"/>
      <c r="L16753" s="50"/>
      <c r="N16753" s="50"/>
      <c r="O16753" s="50"/>
      <c r="P16753" s="50"/>
    </row>
    <row r="16754" spans="1:16">
      <c r="A16754" s="50"/>
      <c r="C16754" s="50"/>
      <c r="D16754" s="50"/>
      <c r="E16754" s="56"/>
      <c r="F16754" s="50"/>
      <c r="L16754" s="50"/>
      <c r="N16754" s="50"/>
      <c r="O16754" s="50"/>
      <c r="P16754" s="50"/>
    </row>
    <row r="16755" spans="1:16">
      <c r="A16755" s="50"/>
      <c r="C16755" s="50"/>
      <c r="D16755" s="50"/>
      <c r="E16755" s="56"/>
      <c r="F16755" s="50"/>
      <c r="L16755" s="50"/>
      <c r="N16755" s="50"/>
      <c r="O16755" s="50"/>
      <c r="P16755" s="50"/>
    </row>
    <row r="16756" spans="1:16">
      <c r="A16756" s="50"/>
      <c r="C16756" s="50"/>
      <c r="D16756" s="50"/>
      <c r="E16756" s="56"/>
      <c r="F16756" s="50"/>
      <c r="L16756" s="50"/>
      <c r="N16756" s="50"/>
      <c r="O16756" s="50"/>
      <c r="P16756" s="50"/>
    </row>
    <row r="16757" spans="1:16">
      <c r="A16757" s="50"/>
      <c r="C16757" s="50"/>
      <c r="D16757" s="50"/>
      <c r="E16757" s="56"/>
      <c r="F16757" s="50"/>
      <c r="L16757" s="50"/>
      <c r="N16757" s="50"/>
      <c r="O16757" s="50"/>
      <c r="P16757" s="50"/>
    </row>
    <row r="16758" spans="1:16">
      <c r="A16758" s="50"/>
      <c r="C16758" s="50"/>
      <c r="D16758" s="50"/>
      <c r="E16758" s="56"/>
      <c r="F16758" s="50"/>
      <c r="L16758" s="50"/>
      <c r="N16758" s="50"/>
      <c r="O16758" s="50"/>
      <c r="P16758" s="50"/>
    </row>
    <row r="16759" spans="1:16">
      <c r="A16759" s="50"/>
      <c r="C16759" s="50"/>
      <c r="D16759" s="50"/>
      <c r="E16759" s="56"/>
      <c r="F16759" s="50"/>
      <c r="L16759" s="50"/>
      <c r="N16759" s="50"/>
      <c r="O16759" s="50"/>
      <c r="P16759" s="50"/>
    </row>
    <row r="16760" spans="1:16">
      <c r="A16760" s="50"/>
      <c r="C16760" s="50"/>
      <c r="D16760" s="50"/>
      <c r="E16760" s="56"/>
      <c r="F16760" s="50"/>
      <c r="L16760" s="50"/>
      <c r="N16760" s="50"/>
      <c r="O16760" s="50"/>
      <c r="P16760" s="50"/>
    </row>
    <row r="16761" spans="1:16">
      <c r="A16761" s="50"/>
      <c r="C16761" s="50"/>
      <c r="D16761" s="50"/>
      <c r="E16761" s="56"/>
      <c r="F16761" s="50"/>
      <c r="L16761" s="50"/>
      <c r="N16761" s="50"/>
      <c r="O16761" s="50"/>
      <c r="P16761" s="50"/>
    </row>
    <row r="16762" spans="1:16">
      <c r="A16762" s="50"/>
      <c r="C16762" s="50"/>
      <c r="D16762" s="50"/>
      <c r="E16762" s="56"/>
      <c r="F16762" s="50"/>
      <c r="L16762" s="50"/>
      <c r="N16762" s="50"/>
      <c r="O16762" s="50"/>
      <c r="P16762" s="50"/>
    </row>
    <row r="16763" spans="1:16">
      <c r="A16763" s="50"/>
      <c r="C16763" s="50"/>
      <c r="D16763" s="50"/>
      <c r="E16763" s="56"/>
      <c r="F16763" s="50"/>
      <c r="L16763" s="50"/>
      <c r="N16763" s="50"/>
      <c r="O16763" s="50"/>
      <c r="P16763" s="50"/>
    </row>
    <row r="16764" spans="1:16">
      <c r="A16764" s="50"/>
      <c r="C16764" s="50"/>
      <c r="D16764" s="50"/>
      <c r="E16764" s="56"/>
      <c r="F16764" s="50"/>
      <c r="L16764" s="50"/>
      <c r="N16764" s="50"/>
      <c r="O16764" s="50"/>
      <c r="P16764" s="50"/>
    </row>
    <row r="16765" spans="1:16">
      <c r="A16765" s="50"/>
      <c r="C16765" s="50"/>
      <c r="D16765" s="50"/>
      <c r="E16765" s="56"/>
      <c r="F16765" s="50"/>
      <c r="L16765" s="50"/>
      <c r="N16765" s="50"/>
      <c r="O16765" s="50"/>
      <c r="P16765" s="50"/>
    </row>
    <row r="16766" spans="1:16">
      <c r="A16766" s="50"/>
      <c r="C16766" s="50"/>
      <c r="D16766" s="50"/>
      <c r="E16766" s="56"/>
      <c r="F16766" s="50"/>
      <c r="L16766" s="50"/>
      <c r="N16766" s="50"/>
      <c r="O16766" s="50"/>
      <c r="P16766" s="50"/>
    </row>
    <row r="16767" spans="1:16">
      <c r="A16767" s="50"/>
      <c r="C16767" s="50"/>
      <c r="D16767" s="50"/>
      <c r="E16767" s="56"/>
      <c r="F16767" s="50"/>
      <c r="L16767" s="50"/>
      <c r="N16767" s="50"/>
      <c r="O16767" s="50"/>
      <c r="P16767" s="50"/>
    </row>
    <row r="16768" spans="1:16">
      <c r="A16768" s="50"/>
      <c r="C16768" s="50"/>
      <c r="D16768" s="50"/>
      <c r="E16768" s="56"/>
      <c r="F16768" s="50"/>
      <c r="L16768" s="50"/>
      <c r="N16768" s="50"/>
      <c r="O16768" s="50"/>
      <c r="P16768" s="50"/>
    </row>
    <row r="16769" spans="1:16">
      <c r="A16769" s="50"/>
      <c r="C16769" s="50"/>
      <c r="D16769" s="50"/>
      <c r="E16769" s="56"/>
      <c r="F16769" s="50"/>
      <c r="L16769" s="50"/>
      <c r="N16769" s="50"/>
      <c r="O16769" s="50"/>
      <c r="P16769" s="50"/>
    </row>
    <row r="16770" spans="1:16">
      <c r="A16770" s="50"/>
      <c r="C16770" s="50"/>
      <c r="D16770" s="50"/>
      <c r="E16770" s="56"/>
      <c r="F16770" s="50"/>
      <c r="L16770" s="50"/>
      <c r="N16770" s="50"/>
      <c r="O16770" s="50"/>
      <c r="P16770" s="50"/>
    </row>
    <row r="16771" spans="1:16">
      <c r="A16771" s="50"/>
      <c r="C16771" s="50"/>
      <c r="D16771" s="50"/>
      <c r="E16771" s="56"/>
      <c r="F16771" s="50"/>
      <c r="L16771" s="50"/>
      <c r="N16771" s="50"/>
      <c r="O16771" s="50"/>
      <c r="P16771" s="50"/>
    </row>
    <row r="16772" spans="1:16">
      <c r="A16772" s="50"/>
      <c r="C16772" s="50"/>
      <c r="D16772" s="50"/>
      <c r="E16772" s="56"/>
      <c r="F16772" s="50"/>
      <c r="L16772" s="50"/>
      <c r="N16772" s="50"/>
      <c r="O16772" s="50"/>
      <c r="P16772" s="50"/>
    </row>
    <row r="16773" spans="1:16">
      <c r="A16773" s="50"/>
      <c r="C16773" s="50"/>
      <c r="D16773" s="50"/>
      <c r="E16773" s="56"/>
      <c r="F16773" s="50"/>
      <c r="L16773" s="50"/>
      <c r="N16773" s="50"/>
      <c r="O16773" s="50"/>
      <c r="P16773" s="50"/>
    </row>
    <row r="16774" spans="1:16">
      <c r="A16774" s="50"/>
      <c r="C16774" s="50"/>
      <c r="D16774" s="50"/>
      <c r="E16774" s="56"/>
      <c r="F16774" s="50"/>
      <c r="L16774" s="50"/>
      <c r="N16774" s="50"/>
      <c r="O16774" s="50"/>
      <c r="P16774" s="50"/>
    </row>
    <row r="16775" spans="1:16">
      <c r="A16775" s="50"/>
      <c r="C16775" s="50"/>
      <c r="D16775" s="50"/>
      <c r="E16775" s="56"/>
      <c r="F16775" s="50"/>
      <c r="L16775" s="50"/>
      <c r="N16775" s="50"/>
      <c r="O16775" s="50"/>
      <c r="P16775" s="50"/>
    </row>
    <row r="16776" spans="1:16">
      <c r="A16776" s="50"/>
      <c r="C16776" s="50"/>
      <c r="D16776" s="50"/>
      <c r="E16776" s="56"/>
      <c r="F16776" s="50"/>
      <c r="L16776" s="50"/>
      <c r="N16776" s="50"/>
      <c r="O16776" s="50"/>
      <c r="P16776" s="50"/>
    </row>
    <row r="16777" spans="1:16">
      <c r="A16777" s="50"/>
      <c r="C16777" s="50"/>
      <c r="D16777" s="50"/>
      <c r="E16777" s="56"/>
      <c r="F16777" s="50"/>
      <c r="L16777" s="50"/>
      <c r="N16777" s="50"/>
      <c r="O16777" s="50"/>
      <c r="P16777" s="50"/>
    </row>
    <row r="16778" spans="1:16">
      <c r="A16778" s="50"/>
      <c r="C16778" s="50"/>
      <c r="D16778" s="50"/>
      <c r="E16778" s="56"/>
      <c r="F16778" s="50"/>
      <c r="L16778" s="50"/>
      <c r="N16778" s="50"/>
      <c r="O16778" s="50"/>
      <c r="P16778" s="50"/>
    </row>
    <row r="16779" spans="1:16">
      <c r="A16779" s="50"/>
      <c r="C16779" s="50"/>
      <c r="D16779" s="50"/>
      <c r="E16779" s="56"/>
      <c r="F16779" s="50"/>
      <c r="L16779" s="50"/>
      <c r="N16779" s="50"/>
      <c r="O16779" s="50"/>
      <c r="P16779" s="50"/>
    </row>
    <row r="16780" spans="1:16">
      <c r="A16780" s="50"/>
      <c r="C16780" s="50"/>
      <c r="D16780" s="50"/>
      <c r="E16780" s="56"/>
      <c r="F16780" s="50"/>
      <c r="L16780" s="50"/>
      <c r="N16780" s="50"/>
      <c r="O16780" s="50"/>
      <c r="P16780" s="50"/>
    </row>
    <row r="16781" spans="1:16">
      <c r="A16781" s="50"/>
      <c r="C16781" s="50"/>
      <c r="D16781" s="50"/>
      <c r="E16781" s="56"/>
      <c r="F16781" s="50"/>
      <c r="L16781" s="50"/>
      <c r="N16781" s="50"/>
      <c r="O16781" s="50"/>
      <c r="P16781" s="50"/>
    </row>
    <row r="16782" spans="1:16">
      <c r="A16782" s="50"/>
      <c r="C16782" s="50"/>
      <c r="D16782" s="50"/>
      <c r="E16782" s="56"/>
      <c r="F16782" s="50"/>
      <c r="L16782" s="50"/>
      <c r="N16782" s="50"/>
      <c r="O16782" s="50"/>
      <c r="P16782" s="50"/>
    </row>
    <row r="16783" spans="1:16">
      <c r="A16783" s="50"/>
      <c r="C16783" s="50"/>
      <c r="D16783" s="50"/>
      <c r="E16783" s="56"/>
      <c r="F16783" s="50"/>
      <c r="L16783" s="50"/>
      <c r="N16783" s="50"/>
      <c r="O16783" s="50"/>
      <c r="P16783" s="50"/>
    </row>
    <row r="16784" spans="1:16">
      <c r="A16784" s="50"/>
      <c r="C16784" s="50"/>
      <c r="D16784" s="50"/>
      <c r="E16784" s="56"/>
      <c r="F16784" s="50"/>
      <c r="L16784" s="50"/>
      <c r="N16784" s="50"/>
      <c r="O16784" s="50"/>
      <c r="P16784" s="50"/>
    </row>
    <row r="16785" spans="1:16">
      <c r="A16785" s="50"/>
      <c r="C16785" s="50"/>
      <c r="D16785" s="50"/>
      <c r="E16785" s="56"/>
      <c r="F16785" s="50"/>
      <c r="L16785" s="50"/>
      <c r="N16785" s="50"/>
      <c r="O16785" s="50"/>
      <c r="P16785" s="50"/>
    </row>
    <row r="16786" spans="1:16">
      <c r="A16786" s="50"/>
      <c r="C16786" s="50"/>
      <c r="D16786" s="50"/>
      <c r="E16786" s="56"/>
      <c r="F16786" s="50"/>
      <c r="L16786" s="50"/>
      <c r="N16786" s="50"/>
      <c r="O16786" s="50"/>
      <c r="P16786" s="50"/>
    </row>
    <row r="16787" spans="1:16">
      <c r="A16787" s="50"/>
      <c r="C16787" s="50"/>
      <c r="D16787" s="50"/>
      <c r="E16787" s="56"/>
      <c r="F16787" s="50"/>
      <c r="L16787" s="50"/>
      <c r="N16787" s="50"/>
      <c r="O16787" s="50"/>
      <c r="P16787" s="50"/>
    </row>
    <row r="16788" spans="1:16">
      <c r="A16788" s="50"/>
      <c r="C16788" s="50"/>
      <c r="D16788" s="50"/>
      <c r="E16788" s="56"/>
      <c r="F16788" s="50"/>
      <c r="L16788" s="50"/>
      <c r="N16788" s="50"/>
      <c r="O16788" s="50"/>
      <c r="P16788" s="50"/>
    </row>
    <row r="16789" spans="1:16">
      <c r="A16789" s="50"/>
      <c r="C16789" s="50"/>
      <c r="D16789" s="50"/>
      <c r="E16789" s="56"/>
      <c r="F16789" s="50"/>
      <c r="L16789" s="50"/>
      <c r="N16789" s="50"/>
      <c r="O16789" s="50"/>
      <c r="P16789" s="50"/>
    </row>
    <row r="16790" spans="1:16">
      <c r="A16790" s="50"/>
      <c r="C16790" s="50"/>
      <c r="D16790" s="50"/>
      <c r="E16790" s="56"/>
      <c r="F16790" s="50"/>
      <c r="L16790" s="50"/>
      <c r="N16790" s="50"/>
      <c r="O16790" s="50"/>
      <c r="P16790" s="50"/>
    </row>
    <row r="16791" spans="1:16">
      <c r="A16791" s="50"/>
      <c r="C16791" s="50"/>
      <c r="D16791" s="50"/>
      <c r="E16791" s="56"/>
      <c r="F16791" s="50"/>
      <c r="L16791" s="50"/>
      <c r="N16791" s="50"/>
      <c r="O16791" s="50"/>
      <c r="P16791" s="50"/>
    </row>
    <row r="16792" spans="1:16">
      <c r="A16792" s="50"/>
      <c r="C16792" s="50"/>
      <c r="D16792" s="50"/>
      <c r="E16792" s="56"/>
      <c r="F16792" s="50"/>
      <c r="L16792" s="50"/>
      <c r="N16792" s="50"/>
      <c r="O16792" s="50"/>
      <c r="P16792" s="50"/>
    </row>
    <row r="16793" spans="1:16">
      <c r="A16793" s="50"/>
      <c r="C16793" s="50"/>
      <c r="D16793" s="50"/>
      <c r="E16793" s="56"/>
      <c r="F16793" s="50"/>
      <c r="L16793" s="50"/>
      <c r="N16793" s="50"/>
      <c r="O16793" s="50"/>
      <c r="P16793" s="50"/>
    </row>
    <row r="16794" spans="1:16">
      <c r="A16794" s="50"/>
      <c r="C16794" s="50"/>
      <c r="D16794" s="50"/>
      <c r="E16794" s="56"/>
      <c r="F16794" s="50"/>
      <c r="L16794" s="50"/>
      <c r="N16794" s="50"/>
      <c r="O16794" s="50"/>
      <c r="P16794" s="50"/>
    </row>
    <row r="16795" spans="1:16">
      <c r="A16795" s="50"/>
      <c r="C16795" s="50"/>
      <c r="D16795" s="50"/>
      <c r="E16795" s="56"/>
      <c r="F16795" s="50"/>
      <c r="L16795" s="50"/>
      <c r="N16795" s="50"/>
      <c r="O16795" s="50"/>
      <c r="P16795" s="50"/>
    </row>
    <row r="16796" spans="1:16">
      <c r="A16796" s="50"/>
      <c r="C16796" s="50"/>
      <c r="D16796" s="50"/>
      <c r="E16796" s="56"/>
      <c r="F16796" s="50"/>
      <c r="L16796" s="50"/>
      <c r="N16796" s="50"/>
      <c r="O16796" s="50"/>
      <c r="P16796" s="50"/>
    </row>
    <row r="16797" spans="1:16">
      <c r="A16797" s="50"/>
      <c r="C16797" s="50"/>
      <c r="D16797" s="50"/>
      <c r="E16797" s="56"/>
      <c r="F16797" s="50"/>
      <c r="L16797" s="50"/>
      <c r="N16797" s="50"/>
      <c r="O16797" s="50"/>
      <c r="P16797" s="50"/>
    </row>
    <row r="16798" spans="1:16">
      <c r="A16798" s="50"/>
      <c r="C16798" s="50"/>
      <c r="D16798" s="50"/>
      <c r="E16798" s="56"/>
      <c r="F16798" s="50"/>
      <c r="L16798" s="50"/>
      <c r="N16798" s="50"/>
      <c r="O16798" s="50"/>
      <c r="P16798" s="50"/>
    </row>
    <row r="16799" spans="1:16">
      <c r="A16799" s="50"/>
      <c r="C16799" s="50"/>
      <c r="D16799" s="50"/>
      <c r="E16799" s="56"/>
      <c r="F16799" s="50"/>
      <c r="L16799" s="50"/>
      <c r="N16799" s="50"/>
      <c r="O16799" s="50"/>
      <c r="P16799" s="50"/>
    </row>
    <row r="16800" spans="1:16">
      <c r="A16800" s="50"/>
      <c r="C16800" s="50"/>
      <c r="D16800" s="50"/>
      <c r="E16800" s="56"/>
      <c r="F16800" s="50"/>
      <c r="L16800" s="50"/>
      <c r="N16800" s="50"/>
      <c r="O16800" s="50"/>
      <c r="P16800" s="50"/>
    </row>
    <row r="16801" spans="1:16">
      <c r="A16801" s="50"/>
      <c r="C16801" s="50"/>
      <c r="D16801" s="50"/>
      <c r="E16801" s="56"/>
      <c r="F16801" s="50"/>
      <c r="L16801" s="50"/>
      <c r="N16801" s="50"/>
      <c r="O16801" s="50"/>
      <c r="P16801" s="50"/>
    </row>
    <row r="16802" spans="1:16">
      <c r="A16802" s="50"/>
      <c r="C16802" s="50"/>
      <c r="D16802" s="50"/>
      <c r="E16802" s="56"/>
      <c r="F16802" s="50"/>
      <c r="L16802" s="50"/>
      <c r="N16802" s="50"/>
      <c r="O16802" s="50"/>
      <c r="P16802" s="50"/>
    </row>
    <row r="16803" spans="1:16">
      <c r="A16803" s="50"/>
      <c r="C16803" s="50"/>
      <c r="D16803" s="50"/>
      <c r="E16803" s="56"/>
      <c r="F16803" s="50"/>
      <c r="L16803" s="50"/>
      <c r="N16803" s="50"/>
      <c r="O16803" s="50"/>
      <c r="P16803" s="50"/>
    </row>
    <row r="16804" spans="1:16">
      <c r="A16804" s="50"/>
      <c r="C16804" s="50"/>
      <c r="D16804" s="50"/>
      <c r="E16804" s="56"/>
      <c r="F16804" s="50"/>
      <c r="L16804" s="50"/>
      <c r="N16804" s="50"/>
      <c r="O16804" s="50"/>
      <c r="P16804" s="50"/>
    </row>
    <row r="16805" spans="1:16">
      <c r="A16805" s="50"/>
      <c r="C16805" s="50"/>
      <c r="D16805" s="50"/>
      <c r="E16805" s="56"/>
      <c r="F16805" s="50"/>
      <c r="L16805" s="50"/>
      <c r="N16805" s="50"/>
      <c r="O16805" s="50"/>
      <c r="P16805" s="50"/>
    </row>
    <row r="16806" spans="1:16">
      <c r="A16806" s="50"/>
      <c r="C16806" s="50"/>
      <c r="D16806" s="50"/>
      <c r="E16806" s="56"/>
      <c r="F16806" s="50"/>
      <c r="L16806" s="50"/>
      <c r="N16806" s="50"/>
      <c r="O16806" s="50"/>
      <c r="P16806" s="50"/>
    </row>
    <row r="16807" spans="1:16">
      <c r="A16807" s="50"/>
      <c r="C16807" s="50"/>
      <c r="D16807" s="50"/>
      <c r="E16807" s="56"/>
      <c r="F16807" s="50"/>
      <c r="L16807" s="50"/>
      <c r="N16807" s="50"/>
      <c r="O16807" s="50"/>
      <c r="P16807" s="50"/>
    </row>
    <row r="16808" spans="1:16">
      <c r="A16808" s="50"/>
      <c r="C16808" s="50"/>
      <c r="D16808" s="50"/>
      <c r="E16808" s="56"/>
      <c r="F16808" s="50"/>
      <c r="L16808" s="50"/>
      <c r="N16808" s="50"/>
      <c r="O16808" s="50"/>
      <c r="P16808" s="50"/>
    </row>
    <row r="16809" spans="1:16">
      <c r="A16809" s="50"/>
      <c r="C16809" s="50"/>
      <c r="D16809" s="50"/>
      <c r="E16809" s="56"/>
      <c r="F16809" s="50"/>
      <c r="L16809" s="50"/>
      <c r="N16809" s="50"/>
      <c r="O16809" s="50"/>
      <c r="P16809" s="50"/>
    </row>
    <row r="16810" spans="1:16">
      <c r="A16810" s="50"/>
      <c r="C16810" s="50"/>
      <c r="D16810" s="50"/>
      <c r="E16810" s="56"/>
      <c r="F16810" s="50"/>
      <c r="L16810" s="50"/>
      <c r="N16810" s="50"/>
      <c r="O16810" s="50"/>
      <c r="P16810" s="50"/>
    </row>
    <row r="16811" spans="1:16">
      <c r="A16811" s="50"/>
      <c r="C16811" s="50"/>
      <c r="D16811" s="50"/>
      <c r="E16811" s="56"/>
      <c r="F16811" s="50"/>
      <c r="L16811" s="50"/>
      <c r="N16811" s="50"/>
      <c r="O16811" s="50"/>
      <c r="P16811" s="50"/>
    </row>
    <row r="16812" spans="1:16">
      <c r="A16812" s="50"/>
      <c r="C16812" s="50"/>
      <c r="D16812" s="50"/>
      <c r="E16812" s="56"/>
      <c r="F16812" s="50"/>
      <c r="L16812" s="50"/>
      <c r="N16812" s="50"/>
      <c r="O16812" s="50"/>
      <c r="P16812" s="50"/>
    </row>
    <row r="16813" spans="1:16">
      <c r="A16813" s="50"/>
      <c r="C16813" s="50"/>
      <c r="D16813" s="50"/>
      <c r="E16813" s="56"/>
      <c r="F16813" s="50"/>
      <c r="L16813" s="50"/>
      <c r="N16813" s="50"/>
      <c r="O16813" s="50"/>
      <c r="P16813" s="50"/>
    </row>
    <row r="16814" spans="1:16">
      <c r="A16814" s="50"/>
      <c r="C16814" s="50"/>
      <c r="D16814" s="50"/>
      <c r="E16814" s="56"/>
      <c r="F16814" s="50"/>
      <c r="L16814" s="50"/>
      <c r="N16814" s="50"/>
      <c r="O16814" s="50"/>
      <c r="P16814" s="50"/>
    </row>
    <row r="16815" spans="1:16">
      <c r="A16815" s="50"/>
      <c r="C16815" s="50"/>
      <c r="D16815" s="50"/>
      <c r="E16815" s="56"/>
      <c r="F16815" s="50"/>
      <c r="L16815" s="50"/>
      <c r="N16815" s="50"/>
      <c r="O16815" s="50"/>
      <c r="P16815" s="50"/>
    </row>
    <row r="16816" spans="1:16">
      <c r="A16816" s="50"/>
      <c r="C16816" s="50"/>
      <c r="D16816" s="50"/>
      <c r="E16816" s="56"/>
      <c r="F16816" s="50"/>
      <c r="L16816" s="50"/>
      <c r="N16816" s="50"/>
      <c r="O16816" s="50"/>
      <c r="P16816" s="50"/>
    </row>
    <row r="16817" spans="1:16">
      <c r="A16817" s="50"/>
      <c r="C16817" s="50"/>
      <c r="D16817" s="50"/>
      <c r="E16817" s="56"/>
      <c r="F16817" s="50"/>
      <c r="L16817" s="50"/>
      <c r="N16817" s="50"/>
      <c r="O16817" s="50"/>
      <c r="P16817" s="50"/>
    </row>
    <row r="16818" spans="1:16">
      <c r="A16818" s="50"/>
      <c r="C16818" s="50"/>
      <c r="D16818" s="50"/>
      <c r="E16818" s="56"/>
      <c r="F16818" s="50"/>
      <c r="L16818" s="50"/>
      <c r="N16818" s="50"/>
      <c r="O16818" s="50"/>
      <c r="P16818" s="50"/>
    </row>
    <row r="16819" spans="1:16">
      <c r="A16819" s="50"/>
      <c r="C16819" s="50"/>
      <c r="D16819" s="50"/>
      <c r="E16819" s="56"/>
      <c r="F16819" s="50"/>
      <c r="L16819" s="50"/>
      <c r="N16819" s="50"/>
      <c r="O16819" s="50"/>
      <c r="P16819" s="50"/>
    </row>
    <row r="16820" spans="1:16">
      <c r="A16820" s="50"/>
      <c r="C16820" s="50"/>
      <c r="D16820" s="50"/>
      <c r="E16820" s="56"/>
      <c r="F16820" s="50"/>
      <c r="L16820" s="50"/>
      <c r="N16820" s="50"/>
      <c r="O16820" s="50"/>
      <c r="P16820" s="50"/>
    </row>
    <row r="16821" spans="1:16">
      <c r="A16821" s="50"/>
      <c r="C16821" s="50"/>
      <c r="D16821" s="50"/>
      <c r="E16821" s="56"/>
      <c r="F16821" s="50"/>
      <c r="L16821" s="50"/>
      <c r="N16821" s="50"/>
      <c r="O16821" s="50"/>
      <c r="P16821" s="50"/>
    </row>
    <row r="16822" spans="1:16">
      <c r="A16822" s="50"/>
      <c r="C16822" s="50"/>
      <c r="D16822" s="50"/>
      <c r="E16822" s="56"/>
      <c r="F16822" s="50"/>
      <c r="L16822" s="50"/>
      <c r="N16822" s="50"/>
      <c r="O16822" s="50"/>
      <c r="P16822" s="50"/>
    </row>
    <row r="16823" spans="1:16">
      <c r="A16823" s="50"/>
      <c r="C16823" s="50"/>
      <c r="D16823" s="50"/>
      <c r="E16823" s="56"/>
      <c r="F16823" s="50"/>
      <c r="L16823" s="50"/>
      <c r="N16823" s="50"/>
      <c r="O16823" s="50"/>
      <c r="P16823" s="50"/>
    </row>
    <row r="16824" spans="1:16">
      <c r="A16824" s="50"/>
      <c r="C16824" s="50"/>
      <c r="D16824" s="50"/>
      <c r="E16824" s="56"/>
      <c r="F16824" s="50"/>
      <c r="L16824" s="50"/>
      <c r="N16824" s="50"/>
      <c r="O16824" s="50"/>
      <c r="P16824" s="50"/>
    </row>
    <row r="16825" spans="1:16">
      <c r="A16825" s="50"/>
      <c r="C16825" s="50"/>
      <c r="D16825" s="50"/>
      <c r="E16825" s="56"/>
      <c r="F16825" s="50"/>
      <c r="L16825" s="50"/>
      <c r="N16825" s="50"/>
      <c r="O16825" s="50"/>
      <c r="P16825" s="50"/>
    </row>
    <row r="16826" spans="1:16">
      <c r="A16826" s="50"/>
      <c r="C16826" s="50"/>
      <c r="D16826" s="50"/>
      <c r="E16826" s="56"/>
      <c r="F16826" s="50"/>
      <c r="L16826" s="50"/>
      <c r="N16826" s="50"/>
      <c r="O16826" s="50"/>
      <c r="P16826" s="50"/>
    </row>
    <row r="16827" spans="1:16">
      <c r="A16827" s="50"/>
      <c r="C16827" s="50"/>
      <c r="D16827" s="50"/>
      <c r="E16827" s="56"/>
      <c r="F16827" s="50"/>
      <c r="L16827" s="50"/>
      <c r="N16827" s="50"/>
      <c r="O16827" s="50"/>
      <c r="P16827" s="50"/>
    </row>
    <row r="16828" spans="1:16">
      <c r="A16828" s="50"/>
      <c r="C16828" s="50"/>
      <c r="D16828" s="50"/>
      <c r="E16828" s="56"/>
      <c r="F16828" s="50"/>
      <c r="L16828" s="50"/>
      <c r="N16828" s="50"/>
      <c r="O16828" s="50"/>
      <c r="P16828" s="50"/>
    </row>
    <row r="16829" spans="1:16">
      <c r="A16829" s="50"/>
      <c r="C16829" s="50"/>
      <c r="D16829" s="50"/>
      <c r="E16829" s="56"/>
      <c r="F16829" s="50"/>
      <c r="L16829" s="50"/>
      <c r="N16829" s="50"/>
      <c r="O16829" s="50"/>
      <c r="P16829" s="50"/>
    </row>
    <row r="16830" spans="1:16">
      <c r="A16830" s="50"/>
      <c r="C16830" s="50"/>
      <c r="D16830" s="50"/>
      <c r="E16830" s="56"/>
      <c r="F16830" s="50"/>
      <c r="L16830" s="50"/>
      <c r="N16830" s="50"/>
      <c r="O16830" s="50"/>
      <c r="P16830" s="50"/>
    </row>
    <row r="16831" spans="1:16">
      <c r="A16831" s="50"/>
      <c r="C16831" s="50"/>
      <c r="D16831" s="50"/>
      <c r="E16831" s="56"/>
      <c r="F16831" s="50"/>
      <c r="L16831" s="50"/>
      <c r="N16831" s="50"/>
      <c r="O16831" s="50"/>
      <c r="P16831" s="50"/>
    </row>
    <row r="16832" spans="1:16">
      <c r="A16832" s="50"/>
      <c r="C16832" s="50"/>
      <c r="D16832" s="50"/>
      <c r="E16832" s="56"/>
      <c r="F16832" s="50"/>
      <c r="L16832" s="50"/>
      <c r="N16832" s="50"/>
      <c r="O16832" s="50"/>
      <c r="P16832" s="50"/>
    </row>
    <row r="16833" spans="1:16">
      <c r="A16833" s="50"/>
      <c r="C16833" s="50"/>
      <c r="D16833" s="50"/>
      <c r="E16833" s="56"/>
      <c r="F16833" s="50"/>
      <c r="L16833" s="50"/>
      <c r="N16833" s="50"/>
      <c r="O16833" s="50"/>
      <c r="P16833" s="50"/>
    </row>
    <row r="16834" spans="1:16">
      <c r="A16834" s="50"/>
      <c r="C16834" s="50"/>
      <c r="D16834" s="50"/>
      <c r="E16834" s="56"/>
      <c r="F16834" s="50"/>
      <c r="L16834" s="50"/>
      <c r="N16834" s="50"/>
      <c r="O16834" s="50"/>
      <c r="P16834" s="50"/>
    </row>
    <row r="16835" spans="1:16">
      <c r="A16835" s="50"/>
      <c r="C16835" s="50"/>
      <c r="D16835" s="50"/>
      <c r="E16835" s="56"/>
      <c r="F16835" s="50"/>
      <c r="L16835" s="50"/>
      <c r="N16835" s="50"/>
      <c r="O16835" s="50"/>
      <c r="P16835" s="50"/>
    </row>
    <row r="16836" spans="1:16">
      <c r="A16836" s="50"/>
      <c r="C16836" s="50"/>
      <c r="D16836" s="50"/>
      <c r="E16836" s="56"/>
      <c r="F16836" s="50"/>
      <c r="L16836" s="50"/>
      <c r="N16836" s="50"/>
      <c r="O16836" s="50"/>
      <c r="P16836" s="50"/>
    </row>
    <row r="16837" spans="1:16">
      <c r="A16837" s="50"/>
      <c r="C16837" s="50"/>
      <c r="D16837" s="50"/>
      <c r="E16837" s="56"/>
      <c r="F16837" s="50"/>
      <c r="L16837" s="50"/>
      <c r="N16837" s="50"/>
      <c r="O16837" s="50"/>
      <c r="P16837" s="50"/>
    </row>
    <row r="16838" spans="1:16">
      <c r="A16838" s="50"/>
      <c r="C16838" s="50"/>
      <c r="D16838" s="50"/>
      <c r="E16838" s="56"/>
      <c r="F16838" s="50"/>
      <c r="L16838" s="50"/>
      <c r="N16838" s="50"/>
      <c r="O16838" s="50"/>
      <c r="P16838" s="50"/>
    </row>
    <row r="16839" spans="1:16">
      <c r="A16839" s="50"/>
      <c r="C16839" s="50"/>
      <c r="D16839" s="50"/>
      <c r="E16839" s="56"/>
      <c r="F16839" s="50"/>
      <c r="L16839" s="50"/>
      <c r="N16839" s="50"/>
      <c r="O16839" s="50"/>
      <c r="P16839" s="50"/>
    </row>
    <row r="16840" spans="1:16">
      <c r="A16840" s="50"/>
      <c r="C16840" s="50"/>
      <c r="D16840" s="50"/>
      <c r="E16840" s="56"/>
      <c r="F16840" s="50"/>
      <c r="L16840" s="50"/>
      <c r="N16840" s="50"/>
      <c r="O16840" s="50"/>
      <c r="P16840" s="50"/>
    </row>
    <row r="16841" spans="1:16">
      <c r="A16841" s="50"/>
      <c r="C16841" s="50"/>
      <c r="D16841" s="50"/>
      <c r="E16841" s="56"/>
      <c r="F16841" s="50"/>
      <c r="L16841" s="50"/>
      <c r="N16841" s="50"/>
      <c r="O16841" s="50"/>
      <c r="P16841" s="50"/>
    </row>
    <row r="16842" spans="1:16">
      <c r="A16842" s="50"/>
      <c r="C16842" s="50"/>
      <c r="D16842" s="50"/>
      <c r="E16842" s="56"/>
      <c r="F16842" s="50"/>
      <c r="L16842" s="50"/>
      <c r="N16842" s="50"/>
      <c r="O16842" s="50"/>
      <c r="P16842" s="50"/>
    </row>
    <row r="16843" spans="1:16">
      <c r="A16843" s="50"/>
      <c r="C16843" s="50"/>
      <c r="D16843" s="50"/>
      <c r="E16843" s="56"/>
      <c r="F16843" s="50"/>
      <c r="L16843" s="50"/>
      <c r="N16843" s="50"/>
      <c r="O16843" s="50"/>
      <c r="P16843" s="50"/>
    </row>
    <row r="16844" spans="1:16">
      <c r="A16844" s="50"/>
      <c r="C16844" s="50"/>
      <c r="D16844" s="50"/>
      <c r="E16844" s="56"/>
      <c r="F16844" s="50"/>
      <c r="L16844" s="50"/>
      <c r="N16844" s="50"/>
      <c r="O16844" s="50"/>
      <c r="P16844" s="50"/>
    </row>
    <row r="16845" spans="1:16">
      <c r="A16845" s="50"/>
      <c r="C16845" s="50"/>
      <c r="D16845" s="50"/>
      <c r="E16845" s="56"/>
      <c r="F16845" s="50"/>
      <c r="L16845" s="50"/>
      <c r="N16845" s="50"/>
      <c r="O16845" s="50"/>
      <c r="P16845" s="50"/>
    </row>
    <row r="16846" spans="1:16">
      <c r="A16846" s="50"/>
      <c r="C16846" s="50"/>
      <c r="D16846" s="50"/>
      <c r="E16846" s="56"/>
      <c r="F16846" s="50"/>
      <c r="L16846" s="50"/>
      <c r="N16846" s="50"/>
      <c r="O16846" s="50"/>
      <c r="P16846" s="50"/>
    </row>
    <row r="16847" spans="1:16">
      <c r="A16847" s="50"/>
      <c r="C16847" s="50"/>
      <c r="D16847" s="50"/>
      <c r="E16847" s="56"/>
      <c r="F16847" s="50"/>
      <c r="L16847" s="50"/>
      <c r="N16847" s="50"/>
      <c r="O16847" s="50"/>
      <c r="P16847" s="50"/>
    </row>
    <row r="16848" spans="1:16">
      <c r="A16848" s="50"/>
      <c r="C16848" s="50"/>
      <c r="D16848" s="50"/>
      <c r="E16848" s="56"/>
      <c r="F16848" s="50"/>
      <c r="L16848" s="50"/>
      <c r="N16848" s="50"/>
      <c r="O16848" s="50"/>
      <c r="P16848" s="50"/>
    </row>
    <row r="16849" spans="1:16">
      <c r="A16849" s="50"/>
      <c r="C16849" s="50"/>
      <c r="D16849" s="50"/>
      <c r="E16849" s="56"/>
      <c r="F16849" s="50"/>
      <c r="L16849" s="50"/>
      <c r="N16849" s="50"/>
      <c r="O16849" s="50"/>
      <c r="P16849" s="50"/>
    </row>
    <row r="16850" spans="1:16">
      <c r="A16850" s="50"/>
      <c r="C16850" s="50"/>
      <c r="D16850" s="50"/>
      <c r="E16850" s="56"/>
      <c r="F16850" s="50"/>
      <c r="L16850" s="50"/>
      <c r="N16850" s="50"/>
      <c r="O16850" s="50"/>
      <c r="P16850" s="50"/>
    </row>
    <row r="16851" spans="1:16">
      <c r="A16851" s="50"/>
      <c r="C16851" s="50"/>
      <c r="D16851" s="50"/>
      <c r="E16851" s="56"/>
      <c r="F16851" s="50"/>
      <c r="L16851" s="50"/>
      <c r="N16851" s="50"/>
      <c r="O16851" s="50"/>
      <c r="P16851" s="50"/>
    </row>
    <row r="16852" spans="1:16">
      <c r="A16852" s="50"/>
      <c r="C16852" s="50"/>
      <c r="D16852" s="50"/>
      <c r="E16852" s="56"/>
      <c r="F16852" s="50"/>
      <c r="L16852" s="50"/>
      <c r="N16852" s="50"/>
      <c r="O16852" s="50"/>
      <c r="P16852" s="50"/>
    </row>
    <row r="16853" spans="1:16">
      <c r="A16853" s="50"/>
      <c r="C16853" s="50"/>
      <c r="D16853" s="50"/>
      <c r="E16853" s="56"/>
      <c r="F16853" s="50"/>
      <c r="L16853" s="50"/>
      <c r="N16853" s="50"/>
      <c r="O16853" s="50"/>
      <c r="P16853" s="50"/>
    </row>
    <row r="16854" spans="1:16">
      <c r="A16854" s="50"/>
      <c r="C16854" s="50"/>
      <c r="D16854" s="50"/>
      <c r="E16854" s="56"/>
      <c r="F16854" s="50"/>
      <c r="L16854" s="50"/>
      <c r="N16854" s="50"/>
      <c r="O16854" s="50"/>
      <c r="P16854" s="50"/>
    </row>
    <row r="16855" spans="1:16">
      <c r="A16855" s="50"/>
      <c r="C16855" s="50"/>
      <c r="D16855" s="50"/>
      <c r="E16855" s="56"/>
      <c r="F16855" s="50"/>
      <c r="L16855" s="50"/>
      <c r="N16855" s="50"/>
      <c r="O16855" s="50"/>
      <c r="P16855" s="50"/>
    </row>
    <row r="16856" spans="1:16">
      <c r="A16856" s="50"/>
      <c r="C16856" s="50"/>
      <c r="D16856" s="50"/>
      <c r="E16856" s="56"/>
      <c r="F16856" s="50"/>
      <c r="L16856" s="50"/>
      <c r="N16856" s="50"/>
      <c r="O16856" s="50"/>
      <c r="P16856" s="50"/>
    </row>
    <row r="16857" spans="1:16">
      <c r="A16857" s="50"/>
      <c r="C16857" s="50"/>
      <c r="D16857" s="50"/>
      <c r="E16857" s="56"/>
      <c r="F16857" s="50"/>
      <c r="L16857" s="50"/>
      <c r="N16857" s="50"/>
      <c r="O16857" s="50"/>
      <c r="P16857" s="50"/>
    </row>
    <row r="16858" spans="1:16">
      <c r="A16858" s="50"/>
      <c r="C16858" s="50"/>
      <c r="D16858" s="50"/>
      <c r="E16858" s="56"/>
      <c r="F16858" s="50"/>
      <c r="L16858" s="50"/>
      <c r="N16858" s="50"/>
      <c r="O16858" s="50"/>
      <c r="P16858" s="50"/>
    </row>
    <row r="16859" spans="1:16">
      <c r="A16859" s="50"/>
      <c r="C16859" s="50"/>
      <c r="D16859" s="50"/>
      <c r="E16859" s="56"/>
      <c r="F16859" s="50"/>
      <c r="L16859" s="50"/>
      <c r="N16859" s="50"/>
      <c r="O16859" s="50"/>
      <c r="P16859" s="50"/>
    </row>
    <row r="16860" spans="1:16">
      <c r="A16860" s="50"/>
      <c r="C16860" s="50"/>
      <c r="D16860" s="50"/>
      <c r="E16860" s="56"/>
      <c r="F16860" s="50"/>
      <c r="L16860" s="50"/>
      <c r="N16860" s="50"/>
      <c r="O16860" s="50"/>
      <c r="P16860" s="50"/>
    </row>
    <row r="16861" spans="1:16">
      <c r="A16861" s="50"/>
      <c r="C16861" s="50"/>
      <c r="D16861" s="50"/>
      <c r="E16861" s="56"/>
      <c r="F16861" s="50"/>
      <c r="L16861" s="50"/>
      <c r="N16861" s="50"/>
      <c r="O16861" s="50"/>
      <c r="P16861" s="50"/>
    </row>
    <row r="16862" spans="1:16">
      <c r="A16862" s="50"/>
      <c r="C16862" s="50"/>
      <c r="D16862" s="50"/>
      <c r="E16862" s="56"/>
      <c r="F16862" s="50"/>
      <c r="L16862" s="50"/>
      <c r="N16862" s="50"/>
      <c r="O16862" s="50"/>
      <c r="P16862" s="50"/>
    </row>
    <row r="16863" spans="1:16">
      <c r="A16863" s="50"/>
      <c r="C16863" s="50"/>
      <c r="D16863" s="50"/>
      <c r="E16863" s="56"/>
      <c r="F16863" s="50"/>
      <c r="L16863" s="50"/>
      <c r="N16863" s="50"/>
      <c r="O16863" s="50"/>
      <c r="P16863" s="50"/>
    </row>
    <row r="16864" spans="1:16">
      <c r="A16864" s="50"/>
      <c r="C16864" s="50"/>
      <c r="D16864" s="50"/>
      <c r="E16864" s="56"/>
      <c r="F16864" s="50"/>
      <c r="L16864" s="50"/>
      <c r="N16864" s="50"/>
      <c r="O16864" s="50"/>
      <c r="P16864" s="50"/>
    </row>
    <row r="16865" spans="1:16">
      <c r="A16865" s="50"/>
      <c r="C16865" s="50"/>
      <c r="D16865" s="50"/>
      <c r="E16865" s="56"/>
      <c r="F16865" s="50"/>
      <c r="L16865" s="50"/>
      <c r="N16865" s="50"/>
      <c r="O16865" s="50"/>
      <c r="P16865" s="50"/>
    </row>
    <row r="16866" spans="1:16">
      <c r="A16866" s="50"/>
      <c r="C16866" s="50"/>
      <c r="D16866" s="50"/>
      <c r="E16866" s="56"/>
      <c r="F16866" s="50"/>
      <c r="L16866" s="50"/>
      <c r="N16866" s="50"/>
      <c r="O16866" s="50"/>
      <c r="P16866" s="50"/>
    </row>
    <row r="16867" spans="1:16">
      <c r="A16867" s="50"/>
      <c r="C16867" s="50"/>
      <c r="D16867" s="50"/>
      <c r="E16867" s="56"/>
      <c r="F16867" s="50"/>
      <c r="L16867" s="50"/>
      <c r="N16867" s="50"/>
      <c r="O16867" s="50"/>
      <c r="P16867" s="50"/>
    </row>
    <row r="16868" spans="1:16">
      <c r="A16868" s="50"/>
      <c r="C16868" s="50"/>
      <c r="D16868" s="50"/>
      <c r="E16868" s="56"/>
      <c r="F16868" s="50"/>
      <c r="L16868" s="50"/>
      <c r="N16868" s="50"/>
      <c r="O16868" s="50"/>
      <c r="P16868" s="50"/>
    </row>
    <row r="16869" spans="1:16">
      <c r="A16869" s="50"/>
      <c r="C16869" s="50"/>
      <c r="D16869" s="50"/>
      <c r="E16869" s="56"/>
      <c r="F16869" s="50"/>
      <c r="L16869" s="50"/>
      <c r="N16869" s="50"/>
      <c r="O16869" s="50"/>
      <c r="P16869" s="50"/>
    </row>
    <row r="16870" spans="1:16">
      <c r="A16870" s="50"/>
      <c r="C16870" s="50"/>
      <c r="D16870" s="50"/>
      <c r="E16870" s="56"/>
      <c r="F16870" s="50"/>
      <c r="L16870" s="50"/>
      <c r="N16870" s="50"/>
      <c r="O16870" s="50"/>
      <c r="P16870" s="50"/>
    </row>
    <row r="16871" spans="1:16">
      <c r="A16871" s="50"/>
      <c r="C16871" s="50"/>
      <c r="D16871" s="50"/>
      <c r="E16871" s="56"/>
      <c r="F16871" s="50"/>
      <c r="L16871" s="50"/>
      <c r="N16871" s="50"/>
      <c r="O16871" s="50"/>
      <c r="P16871" s="50"/>
    </row>
    <row r="16872" spans="1:16">
      <c r="A16872" s="50"/>
      <c r="C16872" s="50"/>
      <c r="D16872" s="50"/>
      <c r="E16872" s="56"/>
      <c r="F16872" s="50"/>
      <c r="L16872" s="50"/>
      <c r="N16872" s="50"/>
      <c r="O16872" s="50"/>
      <c r="P16872" s="50"/>
    </row>
    <row r="16873" spans="1:16">
      <c r="A16873" s="50"/>
      <c r="C16873" s="50"/>
      <c r="D16873" s="50"/>
      <c r="E16873" s="56"/>
      <c r="F16873" s="50"/>
      <c r="L16873" s="50"/>
      <c r="N16873" s="50"/>
      <c r="O16873" s="50"/>
      <c r="P16873" s="50"/>
    </row>
    <row r="16874" spans="1:16">
      <c r="A16874" s="50"/>
      <c r="C16874" s="50"/>
      <c r="D16874" s="50"/>
      <c r="E16874" s="56"/>
      <c r="F16874" s="50"/>
      <c r="L16874" s="50"/>
      <c r="N16874" s="50"/>
      <c r="O16874" s="50"/>
      <c r="P16874" s="50"/>
    </row>
    <row r="16875" spans="1:16">
      <c r="A16875" s="50"/>
      <c r="C16875" s="50"/>
      <c r="D16875" s="50"/>
      <c r="E16875" s="56"/>
      <c r="F16875" s="50"/>
      <c r="L16875" s="50"/>
      <c r="N16875" s="50"/>
      <c r="O16875" s="50"/>
      <c r="P16875" s="50"/>
    </row>
    <row r="16876" spans="1:16">
      <c r="A16876" s="50"/>
      <c r="C16876" s="50"/>
      <c r="D16876" s="50"/>
      <c r="E16876" s="56"/>
      <c r="F16876" s="50"/>
      <c r="L16876" s="50"/>
      <c r="N16876" s="50"/>
      <c r="O16876" s="50"/>
      <c r="P16876" s="50"/>
    </row>
    <row r="16877" spans="1:16">
      <c r="A16877" s="50"/>
      <c r="C16877" s="50"/>
      <c r="D16877" s="50"/>
      <c r="E16877" s="56"/>
      <c r="F16877" s="50"/>
      <c r="L16877" s="50"/>
      <c r="N16877" s="50"/>
      <c r="O16877" s="50"/>
      <c r="P16877" s="50"/>
    </row>
    <row r="16878" spans="1:16">
      <c r="A16878" s="50"/>
      <c r="C16878" s="50"/>
      <c r="D16878" s="50"/>
      <c r="E16878" s="56"/>
      <c r="F16878" s="50"/>
      <c r="L16878" s="50"/>
      <c r="N16878" s="50"/>
      <c r="O16878" s="50"/>
      <c r="P16878" s="50"/>
    </row>
    <row r="16879" spans="1:16">
      <c r="A16879" s="50"/>
      <c r="C16879" s="50"/>
      <c r="D16879" s="50"/>
      <c r="E16879" s="56"/>
      <c r="F16879" s="50"/>
      <c r="L16879" s="50"/>
      <c r="N16879" s="50"/>
      <c r="O16879" s="50"/>
      <c r="P16879" s="50"/>
    </row>
    <row r="16880" spans="1:16">
      <c r="A16880" s="50"/>
      <c r="C16880" s="50"/>
      <c r="D16880" s="50"/>
      <c r="E16880" s="56"/>
      <c r="F16880" s="50"/>
      <c r="L16880" s="50"/>
      <c r="N16880" s="50"/>
      <c r="O16880" s="50"/>
      <c r="P16880" s="50"/>
    </row>
    <row r="16881" spans="1:16">
      <c r="A16881" s="50"/>
      <c r="C16881" s="50"/>
      <c r="D16881" s="50"/>
      <c r="E16881" s="56"/>
      <c r="F16881" s="50"/>
      <c r="L16881" s="50"/>
      <c r="N16881" s="50"/>
      <c r="O16881" s="50"/>
      <c r="P16881" s="50"/>
    </row>
    <row r="16882" spans="1:16">
      <c r="A16882" s="50"/>
      <c r="C16882" s="50"/>
      <c r="D16882" s="50"/>
      <c r="E16882" s="56"/>
      <c r="F16882" s="50"/>
      <c r="L16882" s="50"/>
      <c r="N16882" s="50"/>
      <c r="O16882" s="50"/>
      <c r="P16882" s="50"/>
    </row>
    <row r="16883" spans="1:16">
      <c r="A16883" s="50"/>
      <c r="C16883" s="50"/>
      <c r="D16883" s="50"/>
      <c r="E16883" s="56"/>
      <c r="F16883" s="50"/>
      <c r="L16883" s="50"/>
      <c r="N16883" s="50"/>
      <c r="O16883" s="50"/>
      <c r="P16883" s="50"/>
    </row>
    <row r="16884" spans="1:16">
      <c r="A16884" s="50"/>
      <c r="C16884" s="50"/>
      <c r="D16884" s="50"/>
      <c r="E16884" s="56"/>
      <c r="F16884" s="50"/>
      <c r="L16884" s="50"/>
      <c r="N16884" s="50"/>
      <c r="O16884" s="50"/>
      <c r="P16884" s="50"/>
    </row>
    <row r="16885" spans="1:16">
      <c r="A16885" s="50"/>
      <c r="C16885" s="50"/>
      <c r="D16885" s="50"/>
      <c r="E16885" s="56"/>
      <c r="F16885" s="50"/>
      <c r="L16885" s="50"/>
      <c r="N16885" s="50"/>
      <c r="O16885" s="50"/>
      <c r="P16885" s="50"/>
    </row>
    <row r="16886" spans="1:16">
      <c r="A16886" s="50"/>
      <c r="C16886" s="50"/>
      <c r="D16886" s="50"/>
      <c r="E16886" s="56"/>
      <c r="F16886" s="50"/>
      <c r="L16886" s="50"/>
      <c r="N16886" s="50"/>
      <c r="O16886" s="50"/>
      <c r="P16886" s="50"/>
    </row>
    <row r="16887" spans="1:16">
      <c r="A16887" s="50"/>
      <c r="C16887" s="50"/>
      <c r="D16887" s="50"/>
      <c r="E16887" s="56"/>
      <c r="F16887" s="50"/>
      <c r="L16887" s="50"/>
      <c r="N16887" s="50"/>
      <c r="O16887" s="50"/>
      <c r="P16887" s="50"/>
    </row>
    <row r="16888" spans="1:16">
      <c r="A16888" s="50"/>
      <c r="C16888" s="50"/>
      <c r="D16888" s="50"/>
      <c r="E16888" s="56"/>
      <c r="F16888" s="50"/>
      <c r="L16888" s="50"/>
      <c r="N16888" s="50"/>
      <c r="O16888" s="50"/>
      <c r="P16888" s="50"/>
    </row>
    <row r="16889" spans="1:16">
      <c r="A16889" s="50"/>
      <c r="C16889" s="50"/>
      <c r="D16889" s="50"/>
      <c r="E16889" s="56"/>
      <c r="F16889" s="50"/>
      <c r="L16889" s="50"/>
      <c r="N16889" s="50"/>
      <c r="O16889" s="50"/>
      <c r="P16889" s="50"/>
    </row>
    <row r="16890" spans="1:16">
      <c r="A16890" s="50"/>
      <c r="C16890" s="50"/>
      <c r="D16890" s="50"/>
      <c r="E16890" s="56"/>
      <c r="F16890" s="50"/>
      <c r="L16890" s="50"/>
      <c r="N16890" s="50"/>
      <c r="O16890" s="50"/>
      <c r="P16890" s="50"/>
    </row>
    <row r="16891" spans="1:16">
      <c r="A16891" s="50"/>
      <c r="C16891" s="50"/>
      <c r="D16891" s="50"/>
      <c r="E16891" s="56"/>
      <c r="F16891" s="50"/>
      <c r="L16891" s="50"/>
      <c r="N16891" s="50"/>
      <c r="O16891" s="50"/>
      <c r="P16891" s="50"/>
    </row>
    <row r="16892" spans="1:16">
      <c r="A16892" s="50"/>
      <c r="C16892" s="50"/>
      <c r="D16892" s="50"/>
      <c r="E16892" s="56"/>
      <c r="F16892" s="50"/>
      <c r="L16892" s="50"/>
      <c r="N16892" s="50"/>
      <c r="O16892" s="50"/>
      <c r="P16892" s="50"/>
    </row>
    <row r="16893" spans="1:16">
      <c r="A16893" s="50"/>
      <c r="C16893" s="50"/>
      <c r="D16893" s="50"/>
      <c r="E16893" s="56"/>
      <c r="F16893" s="50"/>
      <c r="L16893" s="50"/>
      <c r="N16893" s="50"/>
      <c r="O16893" s="50"/>
      <c r="P16893" s="50"/>
    </row>
    <row r="16894" spans="1:16">
      <c r="A16894" s="50"/>
      <c r="C16894" s="50"/>
      <c r="D16894" s="50"/>
      <c r="E16894" s="56"/>
      <c r="F16894" s="50"/>
      <c r="L16894" s="50"/>
      <c r="N16894" s="50"/>
      <c r="O16894" s="50"/>
      <c r="P16894" s="50"/>
    </row>
    <row r="16895" spans="1:16">
      <c r="A16895" s="50"/>
      <c r="C16895" s="50"/>
      <c r="D16895" s="50"/>
      <c r="E16895" s="56"/>
      <c r="F16895" s="50"/>
      <c r="L16895" s="50"/>
      <c r="N16895" s="50"/>
      <c r="O16895" s="50"/>
      <c r="P16895" s="50"/>
    </row>
    <row r="16896" spans="1:16">
      <c r="A16896" s="50"/>
      <c r="C16896" s="50"/>
      <c r="D16896" s="50"/>
      <c r="E16896" s="56"/>
      <c r="F16896" s="50"/>
      <c r="L16896" s="50"/>
      <c r="N16896" s="50"/>
      <c r="O16896" s="50"/>
      <c r="P16896" s="50"/>
    </row>
    <row r="16897" spans="1:16">
      <c r="A16897" s="50"/>
      <c r="C16897" s="50"/>
      <c r="D16897" s="50"/>
      <c r="E16897" s="56"/>
      <c r="F16897" s="50"/>
      <c r="L16897" s="50"/>
      <c r="N16897" s="50"/>
      <c r="O16897" s="50"/>
      <c r="P16897" s="50"/>
    </row>
    <row r="16898" spans="1:16">
      <c r="A16898" s="50"/>
      <c r="C16898" s="50"/>
      <c r="D16898" s="50"/>
      <c r="E16898" s="56"/>
      <c r="F16898" s="50"/>
      <c r="L16898" s="50"/>
      <c r="N16898" s="50"/>
      <c r="O16898" s="50"/>
      <c r="P16898" s="50"/>
    </row>
    <row r="16899" spans="1:16">
      <c r="A16899" s="50"/>
      <c r="C16899" s="50"/>
      <c r="D16899" s="50"/>
      <c r="E16899" s="56"/>
      <c r="F16899" s="50"/>
      <c r="L16899" s="50"/>
      <c r="N16899" s="50"/>
      <c r="O16899" s="50"/>
      <c r="P16899" s="50"/>
    </row>
    <row r="16900" spans="1:16">
      <c r="A16900" s="50"/>
      <c r="C16900" s="50"/>
      <c r="D16900" s="50"/>
      <c r="E16900" s="56"/>
      <c r="F16900" s="50"/>
      <c r="L16900" s="50"/>
      <c r="N16900" s="50"/>
      <c r="O16900" s="50"/>
      <c r="P16900" s="50"/>
    </row>
    <row r="16901" spans="1:16">
      <c r="A16901" s="50"/>
      <c r="C16901" s="50"/>
      <c r="D16901" s="50"/>
      <c r="E16901" s="56"/>
      <c r="F16901" s="50"/>
      <c r="L16901" s="50"/>
      <c r="N16901" s="50"/>
      <c r="O16901" s="50"/>
      <c r="P16901" s="50"/>
    </row>
    <row r="16902" spans="1:16">
      <c r="A16902" s="50"/>
      <c r="C16902" s="50"/>
      <c r="D16902" s="50"/>
      <c r="E16902" s="56"/>
      <c r="F16902" s="50"/>
      <c r="L16902" s="50"/>
      <c r="N16902" s="50"/>
      <c r="O16902" s="50"/>
      <c r="P16902" s="50"/>
    </row>
    <row r="16903" spans="1:16">
      <c r="A16903" s="50"/>
      <c r="C16903" s="50"/>
      <c r="D16903" s="50"/>
      <c r="E16903" s="56"/>
      <c r="F16903" s="50"/>
      <c r="L16903" s="50"/>
      <c r="N16903" s="50"/>
      <c r="O16903" s="50"/>
      <c r="P16903" s="50"/>
    </row>
    <row r="16904" spans="1:16">
      <c r="A16904" s="50"/>
      <c r="C16904" s="50"/>
      <c r="D16904" s="50"/>
      <c r="E16904" s="56"/>
      <c r="F16904" s="50"/>
      <c r="L16904" s="50"/>
      <c r="N16904" s="50"/>
      <c r="O16904" s="50"/>
      <c r="P16904" s="50"/>
    </row>
    <row r="16905" spans="1:16">
      <c r="A16905" s="50"/>
      <c r="C16905" s="50"/>
      <c r="D16905" s="50"/>
      <c r="E16905" s="56"/>
      <c r="F16905" s="50"/>
      <c r="L16905" s="50"/>
      <c r="N16905" s="50"/>
      <c r="O16905" s="50"/>
      <c r="P16905" s="50"/>
    </row>
    <row r="16906" spans="1:16">
      <c r="A16906" s="50"/>
      <c r="C16906" s="50"/>
      <c r="D16906" s="50"/>
      <c r="E16906" s="56"/>
      <c r="F16906" s="50"/>
      <c r="L16906" s="50"/>
      <c r="N16906" s="50"/>
      <c r="O16906" s="50"/>
      <c r="P16906" s="50"/>
    </row>
    <row r="16907" spans="1:16">
      <c r="A16907" s="50"/>
      <c r="C16907" s="50"/>
      <c r="D16907" s="50"/>
      <c r="E16907" s="56"/>
      <c r="F16907" s="50"/>
      <c r="L16907" s="50"/>
      <c r="N16907" s="50"/>
      <c r="O16907" s="50"/>
      <c r="P16907" s="50"/>
    </row>
    <row r="16908" spans="1:16">
      <c r="A16908" s="50"/>
      <c r="C16908" s="50"/>
      <c r="D16908" s="50"/>
      <c r="E16908" s="56"/>
      <c r="F16908" s="50"/>
      <c r="L16908" s="50"/>
      <c r="N16908" s="50"/>
      <c r="O16908" s="50"/>
      <c r="P16908" s="50"/>
    </row>
    <row r="16909" spans="1:16">
      <c r="A16909" s="50"/>
      <c r="C16909" s="50"/>
      <c r="D16909" s="50"/>
      <c r="E16909" s="56"/>
      <c r="F16909" s="50"/>
      <c r="L16909" s="50"/>
      <c r="N16909" s="50"/>
      <c r="O16909" s="50"/>
      <c r="P16909" s="50"/>
    </row>
    <row r="16910" spans="1:16">
      <c r="A16910" s="50"/>
      <c r="C16910" s="50"/>
      <c r="D16910" s="50"/>
      <c r="E16910" s="56"/>
      <c r="F16910" s="50"/>
      <c r="L16910" s="50"/>
      <c r="N16910" s="50"/>
      <c r="O16910" s="50"/>
      <c r="P16910" s="50"/>
    </row>
    <row r="16911" spans="1:16">
      <c r="A16911" s="50"/>
      <c r="C16911" s="50"/>
      <c r="D16911" s="50"/>
      <c r="E16911" s="56"/>
      <c r="F16911" s="50"/>
      <c r="L16911" s="50"/>
      <c r="N16911" s="50"/>
      <c r="O16911" s="50"/>
      <c r="P16911" s="50"/>
    </row>
    <row r="16912" spans="1:16">
      <c r="A16912" s="50"/>
      <c r="C16912" s="50"/>
      <c r="D16912" s="50"/>
      <c r="E16912" s="56"/>
      <c r="F16912" s="50"/>
      <c r="L16912" s="50"/>
      <c r="N16912" s="50"/>
      <c r="O16912" s="50"/>
      <c r="P16912" s="50"/>
    </row>
    <row r="16913" spans="1:16">
      <c r="A16913" s="50"/>
      <c r="C16913" s="50"/>
      <c r="D16913" s="50"/>
      <c r="E16913" s="56"/>
      <c r="F16913" s="50"/>
      <c r="L16913" s="50"/>
      <c r="N16913" s="50"/>
      <c r="O16913" s="50"/>
      <c r="P16913" s="50"/>
    </row>
    <row r="16914" spans="1:16">
      <c r="A16914" s="50"/>
      <c r="C16914" s="50"/>
      <c r="D16914" s="50"/>
      <c r="E16914" s="56"/>
      <c r="F16914" s="50"/>
      <c r="L16914" s="50"/>
      <c r="N16914" s="50"/>
      <c r="O16914" s="50"/>
      <c r="P16914" s="50"/>
    </row>
    <row r="16915" spans="1:16">
      <c r="A16915" s="50"/>
      <c r="C16915" s="50"/>
      <c r="D16915" s="50"/>
      <c r="E16915" s="56"/>
      <c r="F16915" s="50"/>
      <c r="L16915" s="50"/>
      <c r="N16915" s="50"/>
      <c r="O16915" s="50"/>
      <c r="P16915" s="50"/>
    </row>
    <row r="16916" spans="1:16">
      <c r="A16916" s="50"/>
      <c r="C16916" s="50"/>
      <c r="D16916" s="50"/>
      <c r="E16916" s="56"/>
      <c r="F16916" s="50"/>
      <c r="L16916" s="50"/>
      <c r="N16916" s="50"/>
      <c r="O16916" s="50"/>
      <c r="P16916" s="50"/>
    </row>
    <row r="16917" spans="1:16">
      <c r="A16917" s="50"/>
      <c r="C16917" s="50"/>
      <c r="D16917" s="50"/>
      <c r="E16917" s="56"/>
      <c r="F16917" s="50"/>
      <c r="L16917" s="50"/>
      <c r="N16917" s="50"/>
      <c r="O16917" s="50"/>
      <c r="P16917" s="50"/>
    </row>
    <row r="16918" spans="1:16">
      <c r="A16918" s="50"/>
      <c r="C16918" s="50"/>
      <c r="D16918" s="50"/>
      <c r="E16918" s="56"/>
      <c r="F16918" s="50"/>
      <c r="L16918" s="50"/>
      <c r="N16918" s="50"/>
      <c r="O16918" s="50"/>
      <c r="P16918" s="50"/>
    </row>
    <row r="16919" spans="1:16">
      <c r="A16919" s="50"/>
      <c r="C16919" s="50"/>
      <c r="D16919" s="50"/>
      <c r="E16919" s="56"/>
      <c r="F16919" s="50"/>
      <c r="L16919" s="50"/>
      <c r="N16919" s="50"/>
      <c r="O16919" s="50"/>
      <c r="P16919" s="50"/>
    </row>
    <row r="16920" spans="1:16">
      <c r="A16920" s="50"/>
      <c r="C16920" s="50"/>
      <c r="D16920" s="50"/>
      <c r="E16920" s="56"/>
      <c r="F16920" s="50"/>
      <c r="L16920" s="50"/>
      <c r="N16920" s="50"/>
      <c r="O16920" s="50"/>
      <c r="P16920" s="50"/>
    </row>
    <row r="16921" spans="1:16">
      <c r="A16921" s="50"/>
      <c r="C16921" s="50"/>
      <c r="D16921" s="50"/>
      <c r="E16921" s="56"/>
      <c r="F16921" s="50"/>
      <c r="L16921" s="50"/>
      <c r="N16921" s="50"/>
      <c r="O16921" s="50"/>
      <c r="P16921" s="50"/>
    </row>
    <row r="16922" spans="1:16">
      <c r="A16922" s="50"/>
      <c r="C16922" s="50"/>
      <c r="D16922" s="50"/>
      <c r="E16922" s="56"/>
      <c r="F16922" s="50"/>
      <c r="L16922" s="50"/>
      <c r="N16922" s="50"/>
      <c r="O16922" s="50"/>
      <c r="P16922" s="50"/>
    </row>
    <row r="16923" spans="1:16">
      <c r="A16923" s="50"/>
      <c r="C16923" s="50"/>
      <c r="D16923" s="50"/>
      <c r="E16923" s="56"/>
      <c r="F16923" s="50"/>
      <c r="L16923" s="50"/>
      <c r="N16923" s="50"/>
      <c r="O16923" s="50"/>
      <c r="P16923" s="50"/>
    </row>
    <row r="16924" spans="1:16">
      <c r="A16924" s="50"/>
      <c r="C16924" s="50"/>
      <c r="D16924" s="50"/>
      <c r="E16924" s="56"/>
      <c r="F16924" s="50"/>
      <c r="L16924" s="50"/>
      <c r="N16924" s="50"/>
      <c r="O16924" s="50"/>
      <c r="P16924" s="50"/>
    </row>
    <row r="16925" spans="1:16">
      <c r="A16925" s="50"/>
      <c r="C16925" s="50"/>
      <c r="D16925" s="50"/>
      <c r="E16925" s="56"/>
      <c r="F16925" s="50"/>
      <c r="L16925" s="50"/>
      <c r="N16925" s="50"/>
      <c r="O16925" s="50"/>
      <c r="P16925" s="50"/>
    </row>
    <row r="16926" spans="1:16">
      <c r="A16926" s="50"/>
      <c r="C16926" s="50"/>
      <c r="D16926" s="50"/>
      <c r="E16926" s="56"/>
      <c r="F16926" s="50"/>
      <c r="L16926" s="50"/>
      <c r="N16926" s="50"/>
      <c r="O16926" s="50"/>
      <c r="P16926" s="50"/>
    </row>
    <row r="16927" spans="1:16">
      <c r="A16927" s="50"/>
      <c r="C16927" s="50"/>
      <c r="D16927" s="50"/>
      <c r="E16927" s="56"/>
      <c r="F16927" s="50"/>
      <c r="L16927" s="50"/>
      <c r="N16927" s="50"/>
      <c r="O16927" s="50"/>
      <c r="P16927" s="50"/>
    </row>
    <row r="16928" spans="1:16">
      <c r="A16928" s="50"/>
      <c r="C16928" s="50"/>
      <c r="D16928" s="50"/>
      <c r="E16928" s="56"/>
      <c r="F16928" s="50"/>
      <c r="L16928" s="50"/>
      <c r="N16928" s="50"/>
      <c r="O16928" s="50"/>
      <c r="P16928" s="50"/>
    </row>
    <row r="16929" spans="1:16">
      <c r="A16929" s="50"/>
      <c r="C16929" s="50"/>
      <c r="D16929" s="50"/>
      <c r="E16929" s="56"/>
      <c r="F16929" s="50"/>
      <c r="L16929" s="50"/>
      <c r="N16929" s="50"/>
      <c r="O16929" s="50"/>
      <c r="P16929" s="50"/>
    </row>
    <row r="16930" spans="1:16">
      <c r="A16930" s="50"/>
      <c r="C16930" s="50"/>
      <c r="D16930" s="50"/>
      <c r="E16930" s="56"/>
      <c r="F16930" s="50"/>
      <c r="L16930" s="50"/>
      <c r="N16930" s="50"/>
      <c r="O16930" s="50"/>
      <c r="P16930" s="50"/>
    </row>
    <row r="16931" spans="1:16">
      <c r="A16931" s="50"/>
      <c r="C16931" s="50"/>
      <c r="D16931" s="50"/>
      <c r="E16931" s="56"/>
      <c r="F16931" s="50"/>
      <c r="L16931" s="50"/>
      <c r="N16931" s="50"/>
      <c r="O16931" s="50"/>
      <c r="P16931" s="50"/>
    </row>
    <row r="16932" spans="1:16">
      <c r="A16932" s="50"/>
      <c r="C16932" s="50"/>
      <c r="D16932" s="50"/>
      <c r="E16932" s="56"/>
      <c r="F16932" s="50"/>
      <c r="L16932" s="50"/>
      <c r="N16932" s="50"/>
      <c r="O16932" s="50"/>
      <c r="P16932" s="50"/>
    </row>
    <row r="16933" spans="1:16">
      <c r="A16933" s="50"/>
      <c r="C16933" s="50"/>
      <c r="D16933" s="50"/>
      <c r="E16933" s="56"/>
      <c r="F16933" s="50"/>
      <c r="L16933" s="50"/>
      <c r="N16933" s="50"/>
      <c r="O16933" s="50"/>
      <c r="P16933" s="50"/>
    </row>
    <row r="16934" spans="1:16">
      <c r="A16934" s="50"/>
      <c r="C16934" s="50"/>
      <c r="D16934" s="50"/>
      <c r="E16934" s="56"/>
      <c r="F16934" s="50"/>
      <c r="L16934" s="50"/>
      <c r="N16934" s="50"/>
      <c r="O16934" s="50"/>
      <c r="P16934" s="50"/>
    </row>
    <row r="16935" spans="1:16">
      <c r="A16935" s="50"/>
      <c r="C16935" s="50"/>
      <c r="D16935" s="50"/>
      <c r="E16935" s="56"/>
      <c r="F16935" s="50"/>
      <c r="L16935" s="50"/>
      <c r="N16935" s="50"/>
      <c r="O16935" s="50"/>
      <c r="P16935" s="50"/>
    </row>
    <row r="16936" spans="1:16">
      <c r="A16936" s="50"/>
      <c r="C16936" s="50"/>
      <c r="D16936" s="50"/>
      <c r="E16936" s="56"/>
      <c r="F16936" s="50"/>
      <c r="L16936" s="50"/>
      <c r="N16936" s="50"/>
      <c r="O16936" s="50"/>
      <c r="P16936" s="50"/>
    </row>
    <row r="16937" spans="1:16">
      <c r="A16937" s="50"/>
      <c r="C16937" s="50"/>
      <c r="D16937" s="50"/>
      <c r="E16937" s="56"/>
      <c r="F16937" s="50"/>
      <c r="L16937" s="50"/>
      <c r="N16937" s="50"/>
      <c r="O16937" s="50"/>
      <c r="P16937" s="50"/>
    </row>
    <row r="16938" spans="1:16">
      <c r="A16938" s="50"/>
      <c r="C16938" s="50"/>
      <c r="D16938" s="50"/>
      <c r="E16938" s="56"/>
      <c r="F16938" s="50"/>
      <c r="L16938" s="50"/>
      <c r="N16938" s="50"/>
      <c r="O16938" s="50"/>
      <c r="P16938" s="50"/>
    </row>
    <row r="16939" spans="1:16">
      <c r="A16939" s="50"/>
      <c r="C16939" s="50"/>
      <c r="D16939" s="50"/>
      <c r="E16939" s="56"/>
      <c r="F16939" s="50"/>
      <c r="L16939" s="50"/>
      <c r="N16939" s="50"/>
      <c r="O16939" s="50"/>
      <c r="P16939" s="50"/>
    </row>
    <row r="16940" spans="1:16">
      <c r="A16940" s="50"/>
      <c r="C16940" s="50"/>
      <c r="D16940" s="50"/>
      <c r="E16940" s="56"/>
      <c r="F16940" s="50"/>
      <c r="L16940" s="50"/>
      <c r="N16940" s="50"/>
      <c r="O16940" s="50"/>
      <c r="P16940" s="50"/>
    </row>
    <row r="16941" spans="1:16">
      <c r="A16941" s="50"/>
      <c r="C16941" s="50"/>
      <c r="D16941" s="50"/>
      <c r="E16941" s="56"/>
      <c r="F16941" s="50"/>
      <c r="L16941" s="50"/>
      <c r="N16941" s="50"/>
      <c r="O16941" s="50"/>
      <c r="P16941" s="50"/>
    </row>
    <row r="16942" spans="1:16">
      <c r="A16942" s="50"/>
      <c r="C16942" s="50"/>
      <c r="D16942" s="50"/>
      <c r="E16942" s="56"/>
      <c r="F16942" s="50"/>
      <c r="L16942" s="50"/>
      <c r="N16942" s="50"/>
      <c r="O16942" s="50"/>
      <c r="P16942" s="50"/>
    </row>
    <row r="16943" spans="1:16">
      <c r="A16943" s="50"/>
      <c r="C16943" s="50"/>
      <c r="D16943" s="50"/>
      <c r="E16943" s="56"/>
      <c r="F16943" s="50"/>
      <c r="L16943" s="50"/>
      <c r="N16943" s="50"/>
      <c r="O16943" s="50"/>
      <c r="P16943" s="50"/>
    </row>
    <row r="16944" spans="1:16">
      <c r="A16944" s="50"/>
      <c r="C16944" s="50"/>
      <c r="D16944" s="50"/>
      <c r="E16944" s="56"/>
      <c r="F16944" s="50"/>
      <c r="L16944" s="50"/>
      <c r="N16944" s="50"/>
      <c r="O16944" s="50"/>
      <c r="P16944" s="50"/>
    </row>
    <row r="16945" spans="1:16">
      <c r="A16945" s="50"/>
      <c r="C16945" s="50"/>
      <c r="D16945" s="50"/>
      <c r="E16945" s="56"/>
      <c r="F16945" s="50"/>
      <c r="L16945" s="50"/>
      <c r="N16945" s="50"/>
      <c r="O16945" s="50"/>
      <c r="P16945" s="50"/>
    </row>
    <row r="16946" spans="1:16">
      <c r="A16946" s="50"/>
      <c r="C16946" s="50"/>
      <c r="D16946" s="50"/>
      <c r="E16946" s="56"/>
      <c r="F16946" s="50"/>
      <c r="L16946" s="50"/>
      <c r="N16946" s="50"/>
      <c r="O16946" s="50"/>
      <c r="P16946" s="50"/>
    </row>
    <row r="16947" spans="1:16">
      <c r="A16947" s="50"/>
      <c r="C16947" s="50"/>
      <c r="D16947" s="50"/>
      <c r="E16947" s="56"/>
      <c r="F16947" s="50"/>
      <c r="L16947" s="50"/>
      <c r="N16947" s="50"/>
      <c r="O16947" s="50"/>
      <c r="P16947" s="50"/>
    </row>
    <row r="16948" spans="1:16">
      <c r="A16948" s="50"/>
      <c r="C16948" s="50"/>
      <c r="D16948" s="50"/>
      <c r="E16948" s="56"/>
      <c r="F16948" s="50"/>
      <c r="L16948" s="50"/>
      <c r="N16948" s="50"/>
      <c r="O16948" s="50"/>
      <c r="P16948" s="50"/>
    </row>
    <row r="16949" spans="1:16">
      <c r="A16949" s="50"/>
      <c r="C16949" s="50"/>
      <c r="D16949" s="50"/>
      <c r="E16949" s="56"/>
      <c r="F16949" s="50"/>
      <c r="L16949" s="50"/>
      <c r="N16949" s="50"/>
      <c r="O16949" s="50"/>
      <c r="P16949" s="50"/>
    </row>
    <row r="16950" spans="1:16">
      <c r="A16950" s="50"/>
      <c r="C16950" s="50"/>
      <c r="D16950" s="50"/>
      <c r="E16950" s="56"/>
      <c r="F16950" s="50"/>
      <c r="L16950" s="50"/>
      <c r="N16950" s="50"/>
      <c r="O16950" s="50"/>
      <c r="P16950" s="50"/>
    </row>
    <row r="16951" spans="1:16">
      <c r="A16951" s="50"/>
      <c r="C16951" s="50"/>
      <c r="D16951" s="50"/>
      <c r="E16951" s="56"/>
      <c r="F16951" s="50"/>
      <c r="L16951" s="50"/>
      <c r="N16951" s="50"/>
      <c r="O16951" s="50"/>
      <c r="P16951" s="50"/>
    </row>
    <row r="16952" spans="1:16">
      <c r="A16952" s="50"/>
      <c r="C16952" s="50"/>
      <c r="D16952" s="50"/>
      <c r="E16952" s="56"/>
      <c r="F16952" s="50"/>
      <c r="L16952" s="50"/>
      <c r="N16952" s="50"/>
      <c r="O16952" s="50"/>
      <c r="P16952" s="50"/>
    </row>
    <row r="16953" spans="1:16">
      <c r="A16953" s="50"/>
      <c r="C16953" s="50"/>
      <c r="D16953" s="50"/>
      <c r="E16953" s="56"/>
      <c r="F16953" s="50"/>
      <c r="L16953" s="50"/>
      <c r="N16953" s="50"/>
      <c r="O16953" s="50"/>
      <c r="P16953" s="50"/>
    </row>
    <row r="16954" spans="1:16">
      <c r="A16954" s="50"/>
      <c r="C16954" s="50"/>
      <c r="D16954" s="50"/>
      <c r="E16954" s="56"/>
      <c r="F16954" s="50"/>
      <c r="L16954" s="50"/>
      <c r="N16954" s="50"/>
      <c r="O16954" s="50"/>
      <c r="P16954" s="50"/>
    </row>
    <row r="16955" spans="1:16">
      <c r="A16955" s="50"/>
      <c r="C16955" s="50"/>
      <c r="D16955" s="50"/>
      <c r="E16955" s="56"/>
      <c r="F16955" s="50"/>
      <c r="L16955" s="50"/>
      <c r="N16955" s="50"/>
      <c r="O16955" s="50"/>
      <c r="P16955" s="50"/>
    </row>
    <row r="16956" spans="1:16">
      <c r="A16956" s="50"/>
      <c r="C16956" s="50"/>
      <c r="D16956" s="50"/>
      <c r="E16956" s="56"/>
      <c r="F16956" s="50"/>
      <c r="L16956" s="50"/>
      <c r="N16956" s="50"/>
      <c r="O16956" s="50"/>
      <c r="P16956" s="50"/>
    </row>
    <row r="16957" spans="1:16">
      <c r="A16957" s="50"/>
      <c r="C16957" s="50"/>
      <c r="D16957" s="50"/>
      <c r="E16957" s="56"/>
      <c r="F16957" s="50"/>
      <c r="L16957" s="50"/>
      <c r="N16957" s="50"/>
      <c r="O16957" s="50"/>
      <c r="P16957" s="50"/>
    </row>
    <row r="16958" spans="1:16">
      <c r="A16958" s="50"/>
      <c r="C16958" s="50"/>
      <c r="D16958" s="50"/>
      <c r="E16958" s="56"/>
      <c r="F16958" s="50"/>
      <c r="L16958" s="50"/>
      <c r="N16958" s="50"/>
      <c r="O16958" s="50"/>
      <c r="P16958" s="50"/>
    </row>
    <row r="16959" spans="1:16">
      <c r="A16959" s="50"/>
      <c r="C16959" s="50"/>
      <c r="D16959" s="50"/>
      <c r="E16959" s="56"/>
      <c r="F16959" s="50"/>
      <c r="L16959" s="50"/>
      <c r="N16959" s="50"/>
      <c r="O16959" s="50"/>
      <c r="P16959" s="50"/>
    </row>
    <row r="16960" spans="1:16">
      <c r="A16960" s="50"/>
      <c r="C16960" s="50"/>
      <c r="D16960" s="50"/>
      <c r="E16960" s="56"/>
      <c r="F16960" s="50"/>
      <c r="L16960" s="50"/>
      <c r="N16960" s="50"/>
      <c r="O16960" s="50"/>
      <c r="P16960" s="50"/>
    </row>
    <row r="16961" spans="1:16">
      <c r="A16961" s="50"/>
      <c r="C16961" s="50"/>
      <c r="D16961" s="50"/>
      <c r="E16961" s="56"/>
      <c r="F16961" s="50"/>
      <c r="L16961" s="50"/>
      <c r="N16961" s="50"/>
      <c r="O16961" s="50"/>
      <c r="P16961" s="50"/>
    </row>
    <row r="16962" spans="1:16">
      <c r="A16962" s="50"/>
      <c r="C16962" s="50"/>
      <c r="D16962" s="50"/>
      <c r="E16962" s="56"/>
      <c r="F16962" s="50"/>
      <c r="L16962" s="50"/>
      <c r="N16962" s="50"/>
      <c r="O16962" s="50"/>
      <c r="P16962" s="50"/>
    </row>
    <row r="16963" spans="1:16">
      <c r="A16963" s="50"/>
      <c r="C16963" s="50"/>
      <c r="D16963" s="50"/>
      <c r="E16963" s="56"/>
      <c r="F16963" s="50"/>
      <c r="L16963" s="50"/>
      <c r="N16963" s="50"/>
      <c r="O16963" s="50"/>
      <c r="P16963" s="50"/>
    </row>
    <row r="16964" spans="1:16">
      <c r="A16964" s="50"/>
      <c r="C16964" s="50"/>
      <c r="D16964" s="50"/>
      <c r="E16964" s="56"/>
      <c r="F16964" s="50"/>
      <c r="L16964" s="50"/>
      <c r="N16964" s="50"/>
      <c r="O16964" s="50"/>
      <c r="P16964" s="50"/>
    </row>
    <row r="16965" spans="1:16">
      <c r="A16965" s="50"/>
      <c r="C16965" s="50"/>
      <c r="D16965" s="50"/>
      <c r="E16965" s="56"/>
      <c r="F16965" s="50"/>
      <c r="L16965" s="50"/>
      <c r="N16965" s="50"/>
      <c r="O16965" s="50"/>
      <c r="P16965" s="50"/>
    </row>
    <row r="16966" spans="1:16">
      <c r="A16966" s="50"/>
      <c r="C16966" s="50"/>
      <c r="D16966" s="50"/>
      <c r="E16966" s="56"/>
      <c r="F16966" s="50"/>
      <c r="L16966" s="50"/>
      <c r="N16966" s="50"/>
      <c r="O16966" s="50"/>
      <c r="P16966" s="50"/>
    </row>
    <row r="16967" spans="1:16">
      <c r="A16967" s="50"/>
      <c r="C16967" s="50"/>
      <c r="D16967" s="50"/>
      <c r="E16967" s="56"/>
      <c r="F16967" s="50"/>
      <c r="L16967" s="50"/>
      <c r="N16967" s="50"/>
      <c r="O16967" s="50"/>
      <c r="P16967" s="50"/>
    </row>
    <row r="16968" spans="1:16">
      <c r="A16968" s="50"/>
      <c r="C16968" s="50"/>
      <c r="D16968" s="50"/>
      <c r="E16968" s="56"/>
      <c r="F16968" s="50"/>
      <c r="L16968" s="50"/>
      <c r="N16968" s="50"/>
      <c r="O16968" s="50"/>
      <c r="P16968" s="50"/>
    </row>
    <row r="16969" spans="1:16">
      <c r="A16969" s="50"/>
      <c r="C16969" s="50"/>
      <c r="D16969" s="50"/>
      <c r="E16969" s="56"/>
      <c r="F16969" s="50"/>
      <c r="L16969" s="50"/>
      <c r="N16969" s="50"/>
      <c r="O16969" s="50"/>
      <c r="P16969" s="50"/>
    </row>
    <row r="16970" spans="1:16">
      <c r="A16970" s="50"/>
      <c r="C16970" s="50"/>
      <c r="D16970" s="50"/>
      <c r="E16970" s="56"/>
      <c r="F16970" s="50"/>
      <c r="L16970" s="50"/>
      <c r="N16970" s="50"/>
      <c r="O16970" s="50"/>
      <c r="P16970" s="50"/>
    </row>
    <row r="16971" spans="1:16">
      <c r="A16971" s="50"/>
      <c r="C16971" s="50"/>
      <c r="D16971" s="50"/>
      <c r="E16971" s="56"/>
      <c r="F16971" s="50"/>
      <c r="L16971" s="50"/>
      <c r="N16971" s="50"/>
      <c r="O16971" s="50"/>
      <c r="P16971" s="50"/>
    </row>
    <row r="16972" spans="1:16">
      <c r="A16972" s="50"/>
      <c r="C16972" s="50"/>
      <c r="D16972" s="50"/>
      <c r="E16972" s="56"/>
      <c r="F16972" s="50"/>
      <c r="L16972" s="50"/>
      <c r="N16972" s="50"/>
      <c r="O16972" s="50"/>
      <c r="P16972" s="50"/>
    </row>
    <row r="16973" spans="1:16">
      <c r="A16973" s="50"/>
      <c r="C16973" s="50"/>
      <c r="D16973" s="50"/>
      <c r="E16973" s="56"/>
      <c r="F16973" s="50"/>
      <c r="L16973" s="50"/>
      <c r="N16973" s="50"/>
      <c r="O16973" s="50"/>
      <c r="P16973" s="50"/>
    </row>
    <row r="16974" spans="1:16">
      <c r="A16974" s="50"/>
      <c r="C16974" s="50"/>
      <c r="D16974" s="50"/>
      <c r="E16974" s="56"/>
      <c r="F16974" s="50"/>
      <c r="L16974" s="50"/>
      <c r="N16974" s="50"/>
      <c r="O16974" s="50"/>
      <c r="P16974" s="50"/>
    </row>
    <row r="16975" spans="1:16">
      <c r="A16975" s="50"/>
      <c r="C16975" s="50"/>
      <c r="D16975" s="50"/>
      <c r="E16975" s="56"/>
      <c r="F16975" s="50"/>
      <c r="L16975" s="50"/>
      <c r="N16975" s="50"/>
      <c r="O16975" s="50"/>
      <c r="P16975" s="50"/>
    </row>
    <row r="16976" spans="1:16">
      <c r="A16976" s="50"/>
      <c r="C16976" s="50"/>
      <c r="D16976" s="50"/>
      <c r="E16976" s="56"/>
      <c r="F16976" s="50"/>
      <c r="L16976" s="50"/>
      <c r="N16976" s="50"/>
      <c r="O16976" s="50"/>
      <c r="P16976" s="50"/>
    </row>
    <row r="16977" spans="1:16">
      <c r="A16977" s="50"/>
      <c r="C16977" s="50"/>
      <c r="D16977" s="50"/>
      <c r="E16977" s="56"/>
      <c r="F16977" s="50"/>
      <c r="L16977" s="50"/>
      <c r="N16977" s="50"/>
      <c r="O16977" s="50"/>
      <c r="P16977" s="50"/>
    </row>
    <row r="16978" spans="1:16">
      <c r="A16978" s="50"/>
      <c r="C16978" s="50"/>
      <c r="D16978" s="50"/>
      <c r="E16978" s="56"/>
      <c r="F16978" s="50"/>
      <c r="L16978" s="50"/>
      <c r="N16978" s="50"/>
      <c r="O16978" s="50"/>
      <c r="P16978" s="50"/>
    </row>
    <row r="16979" spans="1:16">
      <c r="A16979" s="50"/>
      <c r="C16979" s="50"/>
      <c r="D16979" s="50"/>
      <c r="E16979" s="56"/>
      <c r="F16979" s="50"/>
      <c r="L16979" s="50"/>
      <c r="N16979" s="50"/>
      <c r="O16979" s="50"/>
      <c r="P16979" s="50"/>
    </row>
    <row r="16980" spans="1:16">
      <c r="A16980" s="50"/>
      <c r="C16980" s="50"/>
      <c r="D16980" s="50"/>
      <c r="E16980" s="56"/>
      <c r="F16980" s="50"/>
      <c r="L16980" s="50"/>
      <c r="N16980" s="50"/>
      <c r="O16980" s="50"/>
      <c r="P16980" s="50"/>
    </row>
    <row r="16981" spans="1:16">
      <c r="A16981" s="50"/>
      <c r="C16981" s="50"/>
      <c r="D16981" s="50"/>
      <c r="E16981" s="56"/>
      <c r="F16981" s="50"/>
      <c r="L16981" s="50"/>
      <c r="N16981" s="50"/>
      <c r="O16981" s="50"/>
      <c r="P16981" s="50"/>
    </row>
    <row r="16982" spans="1:16">
      <c r="A16982" s="50"/>
      <c r="C16982" s="50"/>
      <c r="D16982" s="50"/>
      <c r="E16982" s="56"/>
      <c r="F16982" s="50"/>
      <c r="L16982" s="50"/>
      <c r="N16982" s="50"/>
      <c r="O16982" s="50"/>
      <c r="P16982" s="50"/>
    </row>
    <row r="16983" spans="1:16">
      <c r="A16983" s="50"/>
      <c r="C16983" s="50"/>
      <c r="D16983" s="50"/>
      <c r="E16983" s="56"/>
      <c r="F16983" s="50"/>
      <c r="L16983" s="50"/>
      <c r="N16983" s="50"/>
      <c r="O16983" s="50"/>
      <c r="P16983" s="50"/>
    </row>
    <row r="16984" spans="1:16">
      <c r="A16984" s="50"/>
      <c r="C16984" s="50"/>
      <c r="D16984" s="50"/>
      <c r="E16984" s="56"/>
      <c r="F16984" s="50"/>
      <c r="L16984" s="50"/>
      <c r="N16984" s="50"/>
      <c r="O16984" s="50"/>
      <c r="P16984" s="50"/>
    </row>
    <row r="16985" spans="1:16">
      <c r="A16985" s="50"/>
      <c r="C16985" s="50"/>
      <c r="D16985" s="50"/>
      <c r="E16985" s="56"/>
      <c r="F16985" s="50"/>
      <c r="L16985" s="50"/>
      <c r="N16985" s="50"/>
      <c r="O16985" s="50"/>
      <c r="P16985" s="50"/>
    </row>
    <row r="16986" spans="1:16">
      <c r="A16986" s="50"/>
      <c r="C16986" s="50"/>
      <c r="D16986" s="50"/>
      <c r="E16986" s="56"/>
      <c r="F16986" s="50"/>
      <c r="L16986" s="50"/>
      <c r="N16986" s="50"/>
      <c r="O16986" s="50"/>
      <c r="P16986" s="50"/>
    </row>
    <row r="16987" spans="1:16">
      <c r="A16987" s="50"/>
      <c r="C16987" s="50"/>
      <c r="D16987" s="50"/>
      <c r="E16987" s="56"/>
      <c r="F16987" s="50"/>
      <c r="L16987" s="50"/>
      <c r="N16987" s="50"/>
      <c r="O16987" s="50"/>
      <c r="P16987" s="50"/>
    </row>
    <row r="16988" spans="1:16">
      <c r="A16988" s="50"/>
      <c r="C16988" s="50"/>
      <c r="D16988" s="50"/>
      <c r="E16988" s="56"/>
      <c r="F16988" s="50"/>
      <c r="L16988" s="50"/>
      <c r="N16988" s="50"/>
      <c r="O16988" s="50"/>
      <c r="P16988" s="50"/>
    </row>
    <row r="16989" spans="1:16">
      <c r="A16989" s="50"/>
      <c r="C16989" s="50"/>
      <c r="D16989" s="50"/>
      <c r="E16989" s="56"/>
      <c r="F16989" s="50"/>
      <c r="L16989" s="50"/>
      <c r="N16989" s="50"/>
      <c r="O16989" s="50"/>
      <c r="P16989" s="50"/>
    </row>
    <row r="16990" spans="1:16">
      <c r="A16990" s="50"/>
      <c r="C16990" s="50"/>
      <c r="D16990" s="50"/>
      <c r="E16990" s="56"/>
      <c r="F16990" s="50"/>
      <c r="L16990" s="50"/>
      <c r="N16990" s="50"/>
      <c r="O16990" s="50"/>
      <c r="P16990" s="50"/>
    </row>
    <row r="16991" spans="1:16">
      <c r="A16991" s="50"/>
      <c r="C16991" s="50"/>
      <c r="D16991" s="50"/>
      <c r="E16991" s="56"/>
      <c r="F16991" s="50"/>
      <c r="L16991" s="50"/>
      <c r="N16991" s="50"/>
      <c r="O16991" s="50"/>
      <c r="P16991" s="50"/>
    </row>
    <row r="16992" spans="1:16">
      <c r="A16992" s="50"/>
      <c r="C16992" s="50"/>
      <c r="D16992" s="50"/>
      <c r="E16992" s="56"/>
      <c r="F16992" s="50"/>
      <c r="L16992" s="50"/>
      <c r="N16992" s="50"/>
      <c r="O16992" s="50"/>
      <c r="P16992" s="50"/>
    </row>
    <row r="16993" spans="1:16">
      <c r="A16993" s="50"/>
      <c r="C16993" s="50"/>
      <c r="D16993" s="50"/>
      <c r="E16993" s="56"/>
      <c r="F16993" s="50"/>
      <c r="L16993" s="50"/>
      <c r="N16993" s="50"/>
      <c r="O16993" s="50"/>
      <c r="P16993" s="50"/>
    </row>
    <row r="16994" spans="1:16">
      <c r="A16994" s="50"/>
      <c r="C16994" s="50"/>
      <c r="D16994" s="50"/>
      <c r="E16994" s="56"/>
      <c r="F16994" s="50"/>
      <c r="L16994" s="50"/>
      <c r="N16994" s="50"/>
      <c r="O16994" s="50"/>
      <c r="P16994" s="50"/>
    </row>
    <row r="16995" spans="1:16">
      <c r="A16995" s="50"/>
      <c r="C16995" s="50"/>
      <c r="D16995" s="50"/>
      <c r="E16995" s="56"/>
      <c r="F16995" s="50"/>
      <c r="L16995" s="50"/>
      <c r="N16995" s="50"/>
      <c r="O16995" s="50"/>
      <c r="P16995" s="50"/>
    </row>
    <row r="16996" spans="1:16">
      <c r="A16996" s="50"/>
      <c r="C16996" s="50"/>
      <c r="D16996" s="50"/>
      <c r="E16996" s="56"/>
      <c r="F16996" s="50"/>
      <c r="L16996" s="50"/>
      <c r="N16996" s="50"/>
      <c r="O16996" s="50"/>
      <c r="P16996" s="50"/>
    </row>
    <row r="16997" spans="1:16">
      <c r="A16997" s="50"/>
      <c r="C16997" s="50"/>
      <c r="D16997" s="50"/>
      <c r="E16997" s="56"/>
      <c r="F16997" s="50"/>
      <c r="L16997" s="50"/>
      <c r="N16997" s="50"/>
      <c r="O16997" s="50"/>
      <c r="P16997" s="50"/>
    </row>
    <row r="16998" spans="1:16">
      <c r="A16998" s="50"/>
      <c r="C16998" s="50"/>
      <c r="D16998" s="50"/>
      <c r="E16998" s="56"/>
      <c r="F16998" s="50"/>
      <c r="L16998" s="50"/>
      <c r="N16998" s="50"/>
      <c r="O16998" s="50"/>
      <c r="P16998" s="50"/>
    </row>
    <row r="16999" spans="1:16">
      <c r="A16999" s="50"/>
      <c r="C16999" s="50"/>
      <c r="D16999" s="50"/>
      <c r="E16999" s="56"/>
      <c r="F16999" s="50"/>
      <c r="L16999" s="50"/>
      <c r="N16999" s="50"/>
      <c r="O16999" s="50"/>
      <c r="P16999" s="50"/>
    </row>
    <row r="17000" spans="1:16">
      <c r="A17000" s="50"/>
      <c r="C17000" s="50"/>
      <c r="D17000" s="50"/>
      <c r="E17000" s="56"/>
      <c r="F17000" s="50"/>
      <c r="L17000" s="50"/>
      <c r="N17000" s="50"/>
      <c r="O17000" s="50"/>
      <c r="P17000" s="50"/>
    </row>
    <row r="17001" spans="1:16">
      <c r="A17001" s="50"/>
      <c r="C17001" s="50"/>
      <c r="D17001" s="50"/>
      <c r="E17001" s="56"/>
      <c r="F17001" s="50"/>
      <c r="L17001" s="50"/>
      <c r="N17001" s="50"/>
      <c r="O17001" s="50"/>
      <c r="P17001" s="50"/>
    </row>
    <row r="17002" spans="1:16">
      <c r="A17002" s="50"/>
      <c r="C17002" s="50"/>
      <c r="D17002" s="50"/>
      <c r="E17002" s="56"/>
      <c r="F17002" s="50"/>
      <c r="L17002" s="50"/>
      <c r="N17002" s="50"/>
      <c r="O17002" s="50"/>
      <c r="P17002" s="50"/>
    </row>
    <row r="17003" spans="1:16">
      <c r="A17003" s="50"/>
      <c r="C17003" s="50"/>
      <c r="D17003" s="50"/>
      <c r="E17003" s="56"/>
      <c r="F17003" s="50"/>
      <c r="L17003" s="50"/>
      <c r="N17003" s="50"/>
      <c r="O17003" s="50"/>
      <c r="P17003" s="50"/>
    </row>
    <row r="17004" spans="1:16">
      <c r="A17004" s="50"/>
      <c r="C17004" s="50"/>
      <c r="D17004" s="50"/>
      <c r="E17004" s="56"/>
      <c r="F17004" s="50"/>
      <c r="L17004" s="50"/>
      <c r="N17004" s="50"/>
      <c r="O17004" s="50"/>
      <c r="P17004" s="50"/>
    </row>
    <row r="17005" spans="1:16">
      <c r="A17005" s="50"/>
      <c r="C17005" s="50"/>
      <c r="D17005" s="50"/>
      <c r="E17005" s="56"/>
      <c r="F17005" s="50"/>
      <c r="L17005" s="50"/>
      <c r="N17005" s="50"/>
      <c r="O17005" s="50"/>
      <c r="P17005" s="50"/>
    </row>
    <row r="17006" spans="1:16">
      <c r="A17006" s="50"/>
      <c r="C17006" s="50"/>
      <c r="D17006" s="50"/>
      <c r="E17006" s="56"/>
      <c r="F17006" s="50"/>
      <c r="L17006" s="50"/>
      <c r="N17006" s="50"/>
      <c r="O17006" s="50"/>
      <c r="P17006" s="50"/>
    </row>
    <row r="17007" spans="1:16">
      <c r="A17007" s="50"/>
      <c r="C17007" s="50"/>
      <c r="D17007" s="50"/>
      <c r="E17007" s="56"/>
      <c r="F17007" s="50"/>
      <c r="L17007" s="50"/>
      <c r="N17007" s="50"/>
      <c r="O17007" s="50"/>
      <c r="P17007" s="50"/>
    </row>
    <row r="17008" spans="1:16">
      <c r="A17008" s="50"/>
      <c r="C17008" s="50"/>
      <c r="D17008" s="50"/>
      <c r="E17008" s="56"/>
      <c r="F17008" s="50"/>
      <c r="L17008" s="50"/>
      <c r="N17008" s="50"/>
      <c r="O17008" s="50"/>
      <c r="P17008" s="50"/>
    </row>
    <row r="17009" spans="1:16">
      <c r="A17009" s="50"/>
      <c r="C17009" s="50"/>
      <c r="D17009" s="50"/>
      <c r="E17009" s="56"/>
      <c r="F17009" s="50"/>
      <c r="L17009" s="50"/>
      <c r="N17009" s="50"/>
      <c r="O17009" s="50"/>
      <c r="P17009" s="50"/>
    </row>
    <row r="17010" spans="1:16">
      <c r="A17010" s="50"/>
      <c r="C17010" s="50"/>
      <c r="D17010" s="50"/>
      <c r="E17010" s="56"/>
      <c r="F17010" s="50"/>
      <c r="L17010" s="50"/>
      <c r="N17010" s="50"/>
      <c r="O17010" s="50"/>
      <c r="P17010" s="50"/>
    </row>
    <row r="17011" spans="1:16">
      <c r="A17011" s="50"/>
      <c r="C17011" s="50"/>
      <c r="D17011" s="50"/>
      <c r="E17011" s="56"/>
      <c r="F17011" s="50"/>
      <c r="L17011" s="50"/>
      <c r="N17011" s="50"/>
      <c r="O17011" s="50"/>
      <c r="P17011" s="50"/>
    </row>
    <row r="17012" spans="1:16">
      <c r="A17012" s="50"/>
      <c r="C17012" s="50"/>
      <c r="D17012" s="50"/>
      <c r="E17012" s="56"/>
      <c r="F17012" s="50"/>
      <c r="L17012" s="50"/>
      <c r="N17012" s="50"/>
      <c r="O17012" s="50"/>
      <c r="P17012" s="50"/>
    </row>
    <row r="17013" spans="1:16">
      <c r="A17013" s="50"/>
      <c r="C17013" s="50"/>
      <c r="D17013" s="50"/>
      <c r="E17013" s="56"/>
      <c r="F17013" s="50"/>
      <c r="L17013" s="50"/>
      <c r="N17013" s="50"/>
      <c r="O17013" s="50"/>
      <c r="P17013" s="50"/>
    </row>
    <row r="17014" spans="1:16">
      <c r="A17014" s="50"/>
      <c r="C17014" s="50"/>
      <c r="D17014" s="50"/>
      <c r="E17014" s="56"/>
      <c r="F17014" s="50"/>
      <c r="L17014" s="50"/>
      <c r="N17014" s="50"/>
      <c r="O17014" s="50"/>
      <c r="P17014" s="50"/>
    </row>
    <row r="17015" spans="1:16">
      <c r="A17015" s="50"/>
      <c r="C17015" s="50"/>
      <c r="D17015" s="50"/>
      <c r="E17015" s="56"/>
      <c r="F17015" s="50"/>
      <c r="L17015" s="50"/>
      <c r="N17015" s="50"/>
      <c r="O17015" s="50"/>
      <c r="P17015" s="50"/>
    </row>
    <row r="17016" spans="1:16">
      <c r="A17016" s="50"/>
      <c r="C17016" s="50"/>
      <c r="D17016" s="50"/>
      <c r="E17016" s="56"/>
      <c r="F17016" s="50"/>
      <c r="L17016" s="50"/>
      <c r="N17016" s="50"/>
      <c r="O17016" s="50"/>
      <c r="P17016" s="50"/>
    </row>
    <row r="17017" spans="1:16">
      <c r="A17017" s="50"/>
      <c r="C17017" s="50"/>
      <c r="D17017" s="50"/>
      <c r="E17017" s="56"/>
      <c r="F17017" s="50"/>
      <c r="L17017" s="50"/>
      <c r="N17017" s="50"/>
      <c r="O17017" s="50"/>
      <c r="P17017" s="50"/>
    </row>
    <row r="17018" spans="1:16">
      <c r="A17018" s="50"/>
      <c r="C17018" s="50"/>
      <c r="D17018" s="50"/>
      <c r="E17018" s="56"/>
      <c r="F17018" s="50"/>
      <c r="L17018" s="50"/>
      <c r="N17018" s="50"/>
      <c r="O17018" s="50"/>
      <c r="P17018" s="50"/>
    </row>
    <row r="17019" spans="1:16">
      <c r="A17019" s="50"/>
      <c r="C17019" s="50"/>
      <c r="D17019" s="50"/>
      <c r="E17019" s="56"/>
      <c r="F17019" s="50"/>
      <c r="L17019" s="50"/>
      <c r="N17019" s="50"/>
      <c r="O17019" s="50"/>
      <c r="P17019" s="50"/>
    </row>
    <row r="17020" spans="1:16">
      <c r="A17020" s="50"/>
      <c r="C17020" s="50"/>
      <c r="D17020" s="50"/>
      <c r="E17020" s="56"/>
      <c r="F17020" s="50"/>
      <c r="L17020" s="50"/>
      <c r="N17020" s="50"/>
      <c r="O17020" s="50"/>
      <c r="P17020" s="50"/>
    </row>
    <row r="17021" spans="1:16">
      <c r="A17021" s="50"/>
      <c r="C17021" s="50"/>
      <c r="D17021" s="50"/>
      <c r="E17021" s="56"/>
      <c r="F17021" s="50"/>
      <c r="L17021" s="50"/>
      <c r="N17021" s="50"/>
      <c r="O17021" s="50"/>
      <c r="P17021" s="50"/>
    </row>
    <row r="17022" spans="1:16">
      <c r="A17022" s="50"/>
      <c r="C17022" s="50"/>
      <c r="D17022" s="50"/>
      <c r="E17022" s="56"/>
      <c r="F17022" s="50"/>
      <c r="L17022" s="50"/>
      <c r="N17022" s="50"/>
      <c r="O17022" s="50"/>
      <c r="P17022" s="50"/>
    </row>
    <row r="17023" spans="1:16">
      <c r="A17023" s="50"/>
      <c r="C17023" s="50"/>
      <c r="D17023" s="50"/>
      <c r="E17023" s="56"/>
      <c r="F17023" s="50"/>
      <c r="L17023" s="50"/>
      <c r="N17023" s="50"/>
      <c r="O17023" s="50"/>
      <c r="P17023" s="50"/>
    </row>
    <row r="17024" spans="1:16">
      <c r="A17024" s="50"/>
      <c r="C17024" s="50"/>
      <c r="D17024" s="50"/>
      <c r="E17024" s="56"/>
      <c r="F17024" s="50"/>
      <c r="L17024" s="50"/>
      <c r="N17024" s="50"/>
      <c r="O17024" s="50"/>
      <c r="P17024" s="50"/>
    </row>
    <row r="17025" spans="1:16">
      <c r="A17025" s="50"/>
      <c r="C17025" s="50"/>
      <c r="D17025" s="50"/>
      <c r="E17025" s="56"/>
      <c r="F17025" s="50"/>
      <c r="L17025" s="50"/>
      <c r="N17025" s="50"/>
      <c r="O17025" s="50"/>
      <c r="P17025" s="50"/>
    </row>
    <row r="17026" spans="1:16">
      <c r="A17026" s="50"/>
      <c r="C17026" s="50"/>
      <c r="D17026" s="50"/>
      <c r="E17026" s="56"/>
      <c r="F17026" s="50"/>
      <c r="L17026" s="50"/>
      <c r="N17026" s="50"/>
      <c r="O17026" s="50"/>
      <c r="P17026" s="50"/>
    </row>
    <row r="17027" spans="1:16">
      <c r="A17027" s="50"/>
      <c r="C17027" s="50"/>
      <c r="D17027" s="50"/>
      <c r="E17027" s="56"/>
      <c r="F17027" s="50"/>
      <c r="L17027" s="50"/>
      <c r="N17027" s="50"/>
      <c r="O17027" s="50"/>
      <c r="P17027" s="50"/>
    </row>
    <row r="17028" spans="1:16">
      <c r="A17028" s="50"/>
      <c r="C17028" s="50"/>
      <c r="D17028" s="50"/>
      <c r="E17028" s="56"/>
      <c r="F17028" s="50"/>
      <c r="L17028" s="50"/>
      <c r="N17028" s="50"/>
      <c r="O17028" s="50"/>
      <c r="P17028" s="50"/>
    </row>
    <row r="17029" spans="1:16">
      <c r="A17029" s="50"/>
      <c r="C17029" s="50"/>
      <c r="D17029" s="50"/>
      <c r="E17029" s="56"/>
      <c r="F17029" s="50"/>
      <c r="L17029" s="50"/>
      <c r="N17029" s="50"/>
      <c r="O17029" s="50"/>
      <c r="P17029" s="50"/>
    </row>
    <row r="17030" spans="1:16">
      <c r="A17030" s="50"/>
      <c r="C17030" s="50"/>
      <c r="D17030" s="50"/>
      <c r="E17030" s="56"/>
      <c r="F17030" s="50"/>
      <c r="L17030" s="50"/>
      <c r="N17030" s="50"/>
      <c r="O17030" s="50"/>
      <c r="P17030" s="50"/>
    </row>
    <row r="17031" spans="1:16">
      <c r="A17031" s="50"/>
      <c r="C17031" s="50"/>
      <c r="D17031" s="50"/>
      <c r="E17031" s="56"/>
      <c r="F17031" s="50"/>
      <c r="L17031" s="50"/>
      <c r="N17031" s="50"/>
      <c r="O17031" s="50"/>
      <c r="P17031" s="50"/>
    </row>
    <row r="17032" spans="1:16">
      <c r="A17032" s="50"/>
      <c r="C17032" s="50"/>
      <c r="D17032" s="50"/>
      <c r="E17032" s="56"/>
      <c r="F17032" s="50"/>
      <c r="L17032" s="50"/>
      <c r="N17032" s="50"/>
      <c r="O17032" s="50"/>
      <c r="P17032" s="50"/>
    </row>
    <row r="17033" spans="1:16">
      <c r="A17033" s="50"/>
      <c r="C17033" s="50"/>
      <c r="D17033" s="50"/>
      <c r="E17033" s="56"/>
      <c r="F17033" s="50"/>
      <c r="L17033" s="50"/>
      <c r="N17033" s="50"/>
      <c r="O17033" s="50"/>
      <c r="P17033" s="50"/>
    </row>
    <row r="17034" spans="1:16">
      <c r="A17034" s="50"/>
      <c r="C17034" s="50"/>
      <c r="D17034" s="50"/>
      <c r="E17034" s="56"/>
      <c r="F17034" s="50"/>
      <c r="L17034" s="50"/>
      <c r="N17034" s="50"/>
      <c r="O17034" s="50"/>
      <c r="P17034" s="50"/>
    </row>
    <row r="17035" spans="1:16">
      <c r="A17035" s="50"/>
      <c r="C17035" s="50"/>
      <c r="D17035" s="50"/>
      <c r="E17035" s="56"/>
      <c r="F17035" s="50"/>
      <c r="L17035" s="50"/>
      <c r="N17035" s="50"/>
      <c r="O17035" s="50"/>
      <c r="P17035" s="50"/>
    </row>
    <row r="17036" spans="1:16">
      <c r="A17036" s="50"/>
      <c r="C17036" s="50"/>
      <c r="D17036" s="50"/>
      <c r="E17036" s="56"/>
      <c r="F17036" s="50"/>
      <c r="L17036" s="50"/>
      <c r="N17036" s="50"/>
      <c r="O17036" s="50"/>
      <c r="P17036" s="50"/>
    </row>
    <row r="17037" spans="1:16">
      <c r="A17037" s="50"/>
      <c r="C17037" s="50"/>
      <c r="D17037" s="50"/>
      <c r="E17037" s="56"/>
      <c r="F17037" s="50"/>
      <c r="L17037" s="50"/>
      <c r="N17037" s="50"/>
      <c r="O17037" s="50"/>
      <c r="P17037" s="50"/>
    </row>
    <row r="17038" spans="1:16">
      <c r="A17038" s="50"/>
      <c r="C17038" s="50"/>
      <c r="D17038" s="50"/>
      <c r="E17038" s="56"/>
      <c r="F17038" s="50"/>
      <c r="L17038" s="50"/>
      <c r="N17038" s="50"/>
      <c r="O17038" s="50"/>
      <c r="P17038" s="50"/>
    </row>
    <row r="17039" spans="1:16">
      <c r="A17039" s="50"/>
      <c r="C17039" s="50"/>
      <c r="D17039" s="50"/>
      <c r="E17039" s="56"/>
      <c r="F17039" s="50"/>
      <c r="L17039" s="50"/>
      <c r="N17039" s="50"/>
      <c r="O17039" s="50"/>
      <c r="P17039" s="50"/>
    </row>
    <row r="17040" spans="1:16">
      <c r="A17040" s="50"/>
      <c r="C17040" s="50"/>
      <c r="D17040" s="50"/>
      <c r="E17040" s="56"/>
      <c r="F17040" s="50"/>
      <c r="L17040" s="50"/>
      <c r="N17040" s="50"/>
      <c r="O17040" s="50"/>
      <c r="P17040" s="50"/>
    </row>
    <row r="17041" spans="1:16">
      <c r="A17041" s="50"/>
      <c r="C17041" s="50"/>
      <c r="D17041" s="50"/>
      <c r="E17041" s="56"/>
      <c r="F17041" s="50"/>
      <c r="L17041" s="50"/>
      <c r="N17041" s="50"/>
      <c r="O17041" s="50"/>
      <c r="P17041" s="50"/>
    </row>
    <row r="17042" spans="1:16">
      <c r="A17042" s="50"/>
      <c r="C17042" s="50"/>
      <c r="D17042" s="50"/>
      <c r="E17042" s="56"/>
      <c r="F17042" s="50"/>
      <c r="L17042" s="50"/>
      <c r="N17042" s="50"/>
      <c r="O17042" s="50"/>
      <c r="P17042" s="50"/>
    </row>
    <row r="17043" spans="1:16">
      <c r="A17043" s="50"/>
      <c r="C17043" s="50"/>
      <c r="D17043" s="50"/>
      <c r="E17043" s="56"/>
      <c r="F17043" s="50"/>
      <c r="L17043" s="50"/>
      <c r="N17043" s="50"/>
      <c r="O17043" s="50"/>
      <c r="P17043" s="50"/>
    </row>
    <row r="17044" spans="1:16">
      <c r="A17044" s="50"/>
      <c r="C17044" s="50"/>
      <c r="D17044" s="50"/>
      <c r="E17044" s="56"/>
      <c r="F17044" s="50"/>
      <c r="L17044" s="50"/>
      <c r="N17044" s="50"/>
      <c r="O17044" s="50"/>
      <c r="P17044" s="50"/>
    </row>
    <row r="17045" spans="1:16">
      <c r="A17045" s="50"/>
      <c r="C17045" s="50"/>
      <c r="D17045" s="50"/>
      <c r="E17045" s="56"/>
      <c r="F17045" s="50"/>
      <c r="L17045" s="50"/>
      <c r="N17045" s="50"/>
      <c r="O17045" s="50"/>
      <c r="P17045" s="50"/>
    </row>
    <row r="17046" spans="1:16">
      <c r="A17046" s="50"/>
      <c r="C17046" s="50"/>
      <c r="D17046" s="50"/>
      <c r="E17046" s="56"/>
      <c r="F17046" s="50"/>
      <c r="L17046" s="50"/>
      <c r="N17046" s="50"/>
      <c r="O17046" s="50"/>
      <c r="P17046" s="50"/>
    </row>
    <row r="17047" spans="1:16">
      <c r="A17047" s="50"/>
      <c r="C17047" s="50"/>
      <c r="D17047" s="50"/>
      <c r="E17047" s="56"/>
      <c r="F17047" s="50"/>
      <c r="L17047" s="50"/>
      <c r="N17047" s="50"/>
      <c r="O17047" s="50"/>
      <c r="P17047" s="50"/>
    </row>
    <row r="17048" spans="1:16">
      <c r="A17048" s="50"/>
      <c r="C17048" s="50"/>
      <c r="D17048" s="50"/>
      <c r="E17048" s="56"/>
      <c r="F17048" s="50"/>
      <c r="L17048" s="50"/>
      <c r="N17048" s="50"/>
      <c r="O17048" s="50"/>
      <c r="P17048" s="50"/>
    </row>
    <row r="17049" spans="1:16">
      <c r="A17049" s="50"/>
      <c r="C17049" s="50"/>
      <c r="D17049" s="50"/>
      <c r="E17049" s="56"/>
      <c r="F17049" s="50"/>
      <c r="L17049" s="50"/>
      <c r="N17049" s="50"/>
      <c r="O17049" s="50"/>
      <c r="P17049" s="50"/>
    </row>
    <row r="17050" spans="1:16">
      <c r="A17050" s="50"/>
      <c r="C17050" s="50"/>
      <c r="D17050" s="50"/>
      <c r="E17050" s="56"/>
      <c r="F17050" s="50"/>
      <c r="L17050" s="50"/>
      <c r="N17050" s="50"/>
      <c r="O17050" s="50"/>
      <c r="P17050" s="50"/>
    </row>
    <row r="17051" spans="1:16">
      <c r="A17051" s="50"/>
      <c r="C17051" s="50"/>
      <c r="D17051" s="50"/>
      <c r="E17051" s="56"/>
      <c r="F17051" s="50"/>
      <c r="L17051" s="50"/>
      <c r="N17051" s="50"/>
      <c r="O17051" s="50"/>
      <c r="P17051" s="50"/>
    </row>
    <row r="17052" spans="1:16">
      <c r="A17052" s="50"/>
      <c r="C17052" s="50"/>
      <c r="D17052" s="50"/>
      <c r="E17052" s="56"/>
      <c r="F17052" s="50"/>
      <c r="L17052" s="50"/>
      <c r="N17052" s="50"/>
      <c r="O17052" s="50"/>
      <c r="P17052" s="50"/>
    </row>
    <row r="17053" spans="1:16">
      <c r="A17053" s="50"/>
      <c r="C17053" s="50"/>
      <c r="D17053" s="50"/>
      <c r="E17053" s="56"/>
      <c r="F17053" s="50"/>
      <c r="L17053" s="50"/>
      <c r="N17053" s="50"/>
      <c r="O17053" s="50"/>
      <c r="P17053" s="50"/>
    </row>
    <row r="17054" spans="1:16">
      <c r="A17054" s="50"/>
      <c r="C17054" s="50"/>
      <c r="D17054" s="50"/>
      <c r="E17054" s="56"/>
      <c r="F17054" s="50"/>
      <c r="L17054" s="50"/>
      <c r="N17054" s="50"/>
      <c r="O17054" s="50"/>
      <c r="P17054" s="50"/>
    </row>
    <row r="17055" spans="1:16">
      <c r="A17055" s="50"/>
      <c r="C17055" s="50"/>
      <c r="D17055" s="50"/>
      <c r="E17055" s="56"/>
      <c r="F17055" s="50"/>
      <c r="L17055" s="50"/>
      <c r="N17055" s="50"/>
      <c r="O17055" s="50"/>
      <c r="P17055" s="50"/>
    </row>
    <row r="17056" spans="1:16">
      <c r="A17056" s="50"/>
      <c r="C17056" s="50"/>
      <c r="D17056" s="50"/>
      <c r="E17056" s="56"/>
      <c r="F17056" s="50"/>
      <c r="L17056" s="50"/>
      <c r="N17056" s="50"/>
      <c r="O17056" s="50"/>
      <c r="P17056" s="50"/>
    </row>
    <row r="17057" spans="1:16">
      <c r="A17057" s="50"/>
      <c r="C17057" s="50"/>
      <c r="D17057" s="50"/>
      <c r="E17057" s="56"/>
      <c r="F17057" s="50"/>
      <c r="L17057" s="50"/>
      <c r="N17057" s="50"/>
      <c r="O17057" s="50"/>
      <c r="P17057" s="50"/>
    </row>
    <row r="17058" spans="1:16">
      <c r="A17058" s="50"/>
      <c r="C17058" s="50"/>
      <c r="D17058" s="50"/>
      <c r="E17058" s="56"/>
      <c r="F17058" s="50"/>
      <c r="L17058" s="50"/>
      <c r="N17058" s="50"/>
      <c r="O17058" s="50"/>
      <c r="P17058" s="50"/>
    </row>
    <row r="17059" spans="1:16">
      <c r="A17059" s="50"/>
      <c r="C17059" s="50"/>
      <c r="D17059" s="50"/>
      <c r="E17059" s="56"/>
      <c r="F17059" s="50"/>
      <c r="L17059" s="50"/>
      <c r="N17059" s="50"/>
      <c r="O17059" s="50"/>
      <c r="P17059" s="50"/>
    </row>
    <row r="17060" spans="1:16">
      <c r="A17060" s="50"/>
      <c r="C17060" s="50"/>
      <c r="D17060" s="50"/>
      <c r="E17060" s="56"/>
      <c r="F17060" s="50"/>
      <c r="L17060" s="50"/>
      <c r="N17060" s="50"/>
      <c r="O17060" s="50"/>
      <c r="P17060" s="50"/>
    </row>
    <row r="17061" spans="1:16">
      <c r="A17061" s="50"/>
      <c r="C17061" s="50"/>
      <c r="D17061" s="50"/>
      <c r="E17061" s="56"/>
      <c r="F17061" s="50"/>
      <c r="L17061" s="50"/>
      <c r="N17061" s="50"/>
      <c r="O17061" s="50"/>
      <c r="P17061" s="50"/>
    </row>
    <row r="17062" spans="1:16">
      <c r="A17062" s="50"/>
      <c r="C17062" s="50"/>
      <c r="D17062" s="50"/>
      <c r="E17062" s="56"/>
      <c r="F17062" s="50"/>
      <c r="L17062" s="50"/>
      <c r="N17062" s="50"/>
      <c r="O17062" s="50"/>
      <c r="P17062" s="50"/>
    </row>
    <row r="17063" spans="1:16">
      <c r="A17063" s="50"/>
      <c r="C17063" s="50"/>
      <c r="D17063" s="50"/>
      <c r="E17063" s="56"/>
      <c r="F17063" s="50"/>
      <c r="L17063" s="50"/>
      <c r="N17063" s="50"/>
      <c r="O17063" s="50"/>
      <c r="P17063" s="50"/>
    </row>
    <row r="17064" spans="1:16">
      <c r="A17064" s="50"/>
      <c r="C17064" s="50"/>
      <c r="D17064" s="50"/>
      <c r="E17064" s="56"/>
      <c r="F17064" s="50"/>
      <c r="L17064" s="50"/>
      <c r="N17064" s="50"/>
      <c r="O17064" s="50"/>
      <c r="P17064" s="50"/>
    </row>
    <row r="17065" spans="1:16">
      <c r="A17065" s="50"/>
      <c r="C17065" s="50"/>
      <c r="D17065" s="50"/>
      <c r="E17065" s="56"/>
      <c r="F17065" s="50"/>
      <c r="L17065" s="50"/>
      <c r="N17065" s="50"/>
      <c r="O17065" s="50"/>
      <c r="P17065" s="50"/>
    </row>
    <row r="17066" spans="1:16">
      <c r="A17066" s="50"/>
      <c r="C17066" s="50"/>
      <c r="D17066" s="50"/>
      <c r="E17066" s="56"/>
      <c r="F17066" s="50"/>
      <c r="L17066" s="50"/>
      <c r="N17066" s="50"/>
      <c r="O17066" s="50"/>
      <c r="P17066" s="50"/>
    </row>
    <row r="17067" spans="1:16">
      <c r="A17067" s="50"/>
      <c r="C17067" s="50"/>
      <c r="D17067" s="50"/>
      <c r="E17067" s="56"/>
      <c r="F17067" s="50"/>
      <c r="L17067" s="50"/>
      <c r="N17067" s="50"/>
      <c r="O17067" s="50"/>
      <c r="P17067" s="50"/>
    </row>
    <row r="17068" spans="1:16">
      <c r="A17068" s="50"/>
      <c r="C17068" s="50"/>
      <c r="D17068" s="50"/>
      <c r="E17068" s="56"/>
      <c r="F17068" s="50"/>
      <c r="L17068" s="50"/>
      <c r="N17068" s="50"/>
      <c r="O17068" s="50"/>
      <c r="P17068" s="50"/>
    </row>
    <row r="17069" spans="1:16">
      <c r="A17069" s="50"/>
      <c r="C17069" s="50"/>
      <c r="D17069" s="50"/>
      <c r="E17069" s="56"/>
      <c r="F17069" s="50"/>
      <c r="L17069" s="50"/>
      <c r="N17069" s="50"/>
      <c r="O17069" s="50"/>
      <c r="P17069" s="50"/>
    </row>
    <row r="17070" spans="1:16">
      <c r="A17070" s="50"/>
      <c r="C17070" s="50"/>
      <c r="D17070" s="50"/>
      <c r="E17070" s="56"/>
      <c r="F17070" s="50"/>
      <c r="L17070" s="50"/>
      <c r="N17070" s="50"/>
      <c r="O17070" s="50"/>
      <c r="P17070" s="50"/>
    </row>
    <row r="17071" spans="1:16">
      <c r="A17071" s="50"/>
      <c r="C17071" s="50"/>
      <c r="D17071" s="50"/>
      <c r="E17071" s="56"/>
      <c r="F17071" s="50"/>
      <c r="L17071" s="50"/>
      <c r="N17071" s="50"/>
      <c r="O17071" s="50"/>
      <c r="P17071" s="50"/>
    </row>
    <row r="17072" spans="1:16">
      <c r="A17072" s="50"/>
      <c r="C17072" s="50"/>
      <c r="D17072" s="50"/>
      <c r="E17072" s="56"/>
      <c r="F17072" s="50"/>
      <c r="L17072" s="50"/>
      <c r="N17072" s="50"/>
      <c r="O17072" s="50"/>
      <c r="P17072" s="50"/>
    </row>
    <row r="17073" spans="1:16">
      <c r="A17073" s="50"/>
      <c r="C17073" s="50"/>
      <c r="D17073" s="50"/>
      <c r="E17073" s="56"/>
      <c r="F17073" s="50"/>
      <c r="L17073" s="50"/>
      <c r="N17073" s="50"/>
      <c r="O17073" s="50"/>
      <c r="P17073" s="50"/>
    </row>
    <row r="17074" spans="1:16">
      <c r="A17074" s="50"/>
      <c r="C17074" s="50"/>
      <c r="D17074" s="50"/>
      <c r="E17074" s="56"/>
      <c r="F17074" s="50"/>
      <c r="L17074" s="50"/>
      <c r="N17074" s="50"/>
      <c r="O17074" s="50"/>
      <c r="P17074" s="50"/>
    </row>
    <row r="17075" spans="1:16">
      <c r="A17075" s="50"/>
      <c r="C17075" s="50"/>
      <c r="D17075" s="50"/>
      <c r="E17075" s="56"/>
      <c r="F17075" s="50"/>
      <c r="L17075" s="50"/>
      <c r="N17075" s="50"/>
      <c r="O17075" s="50"/>
      <c r="P17075" s="50"/>
    </row>
    <row r="17076" spans="1:16">
      <c r="A17076" s="50"/>
      <c r="C17076" s="50"/>
      <c r="D17076" s="50"/>
      <c r="E17076" s="56"/>
      <c r="F17076" s="50"/>
      <c r="L17076" s="50"/>
      <c r="N17076" s="50"/>
      <c r="O17076" s="50"/>
      <c r="P17076" s="50"/>
    </row>
    <row r="17077" spans="1:16">
      <c r="A17077" s="50"/>
      <c r="C17077" s="50"/>
      <c r="D17077" s="50"/>
      <c r="E17077" s="56"/>
      <c r="F17077" s="50"/>
      <c r="L17077" s="50"/>
      <c r="N17077" s="50"/>
      <c r="O17077" s="50"/>
      <c r="P17077" s="50"/>
    </row>
    <row r="17078" spans="1:16">
      <c r="A17078" s="50"/>
      <c r="C17078" s="50"/>
      <c r="D17078" s="50"/>
      <c r="E17078" s="56"/>
      <c r="F17078" s="50"/>
      <c r="L17078" s="50"/>
      <c r="N17078" s="50"/>
      <c r="O17078" s="50"/>
      <c r="P17078" s="50"/>
    </row>
    <row r="17079" spans="1:16">
      <c r="A17079" s="50"/>
      <c r="C17079" s="50"/>
      <c r="D17079" s="50"/>
      <c r="E17079" s="56"/>
      <c r="F17079" s="50"/>
      <c r="L17079" s="50"/>
      <c r="N17079" s="50"/>
      <c r="O17079" s="50"/>
      <c r="P17079" s="50"/>
    </row>
    <row r="17080" spans="1:16">
      <c r="A17080" s="50"/>
      <c r="C17080" s="50"/>
      <c r="D17080" s="50"/>
      <c r="E17080" s="56"/>
      <c r="F17080" s="50"/>
      <c r="L17080" s="50"/>
      <c r="N17080" s="50"/>
      <c r="O17080" s="50"/>
      <c r="P17080" s="50"/>
    </row>
    <row r="17081" spans="1:16">
      <c r="A17081" s="50"/>
      <c r="C17081" s="50"/>
      <c r="D17081" s="50"/>
      <c r="E17081" s="56"/>
      <c r="F17081" s="50"/>
      <c r="L17081" s="50"/>
      <c r="N17081" s="50"/>
      <c r="O17081" s="50"/>
      <c r="P17081" s="50"/>
    </row>
    <row r="17082" spans="1:16">
      <c r="A17082" s="50"/>
      <c r="C17082" s="50"/>
      <c r="D17082" s="50"/>
      <c r="E17082" s="56"/>
      <c r="F17082" s="50"/>
      <c r="L17082" s="50"/>
      <c r="N17082" s="50"/>
      <c r="O17082" s="50"/>
      <c r="P17082" s="50"/>
    </row>
    <row r="17083" spans="1:16">
      <c r="A17083" s="50"/>
      <c r="C17083" s="50"/>
      <c r="D17083" s="50"/>
      <c r="E17083" s="56"/>
      <c r="F17083" s="50"/>
      <c r="L17083" s="50"/>
      <c r="N17083" s="50"/>
      <c r="O17083" s="50"/>
      <c r="P17083" s="50"/>
    </row>
    <row r="17084" spans="1:16">
      <c r="A17084" s="50"/>
      <c r="C17084" s="50"/>
      <c r="D17084" s="50"/>
      <c r="E17084" s="56"/>
      <c r="F17084" s="50"/>
      <c r="L17084" s="50"/>
      <c r="N17084" s="50"/>
      <c r="O17084" s="50"/>
      <c r="P17084" s="50"/>
    </row>
    <row r="17085" spans="1:16">
      <c r="A17085" s="50"/>
      <c r="C17085" s="50"/>
      <c r="D17085" s="50"/>
      <c r="E17085" s="56"/>
      <c r="F17085" s="50"/>
      <c r="L17085" s="50"/>
      <c r="N17085" s="50"/>
      <c r="O17085" s="50"/>
      <c r="P17085" s="50"/>
    </row>
    <row r="17086" spans="1:16">
      <c r="A17086" s="50"/>
      <c r="C17086" s="50"/>
      <c r="D17086" s="50"/>
      <c r="E17086" s="56"/>
      <c r="F17086" s="50"/>
      <c r="L17086" s="50"/>
      <c r="N17086" s="50"/>
      <c r="O17086" s="50"/>
      <c r="P17086" s="50"/>
    </row>
    <row r="17087" spans="1:16">
      <c r="A17087" s="50"/>
      <c r="C17087" s="50"/>
      <c r="D17087" s="50"/>
      <c r="E17087" s="56"/>
      <c r="F17087" s="50"/>
      <c r="L17087" s="50"/>
      <c r="N17087" s="50"/>
      <c r="O17087" s="50"/>
      <c r="P17087" s="50"/>
    </row>
    <row r="17088" spans="1:16">
      <c r="A17088" s="50"/>
      <c r="C17088" s="50"/>
      <c r="D17088" s="50"/>
      <c r="E17088" s="56"/>
      <c r="F17088" s="50"/>
      <c r="L17088" s="50"/>
      <c r="N17088" s="50"/>
      <c r="O17088" s="50"/>
      <c r="P17088" s="50"/>
    </row>
    <row r="17089" spans="1:16">
      <c r="A17089" s="50"/>
      <c r="C17089" s="50"/>
      <c r="D17089" s="50"/>
      <c r="E17089" s="56"/>
      <c r="F17089" s="50"/>
      <c r="L17089" s="50"/>
      <c r="N17089" s="50"/>
      <c r="O17089" s="50"/>
      <c r="P17089" s="50"/>
    </row>
    <row r="17090" spans="1:16">
      <c r="A17090" s="50"/>
      <c r="C17090" s="50"/>
      <c r="D17090" s="50"/>
      <c r="E17090" s="56"/>
      <c r="F17090" s="50"/>
      <c r="L17090" s="50"/>
      <c r="N17090" s="50"/>
      <c r="O17090" s="50"/>
      <c r="P17090" s="50"/>
    </row>
    <row r="17091" spans="1:16">
      <c r="A17091" s="50"/>
      <c r="C17091" s="50"/>
      <c r="D17091" s="50"/>
      <c r="E17091" s="56"/>
      <c r="F17091" s="50"/>
      <c r="L17091" s="50"/>
      <c r="N17091" s="50"/>
      <c r="O17091" s="50"/>
      <c r="P17091" s="50"/>
    </row>
    <row r="17092" spans="1:16">
      <c r="A17092" s="50"/>
      <c r="C17092" s="50"/>
      <c r="D17092" s="50"/>
      <c r="E17092" s="56"/>
      <c r="F17092" s="50"/>
      <c r="L17092" s="50"/>
      <c r="N17092" s="50"/>
      <c r="O17092" s="50"/>
      <c r="P17092" s="50"/>
    </row>
    <row r="17093" spans="1:16">
      <c r="A17093" s="50"/>
      <c r="C17093" s="50"/>
      <c r="D17093" s="50"/>
      <c r="E17093" s="56"/>
      <c r="F17093" s="50"/>
      <c r="L17093" s="50"/>
      <c r="N17093" s="50"/>
      <c r="O17093" s="50"/>
      <c r="P17093" s="50"/>
    </row>
    <row r="17094" spans="1:16">
      <c r="A17094" s="50"/>
      <c r="C17094" s="50"/>
      <c r="D17094" s="50"/>
      <c r="E17094" s="56"/>
      <c r="F17094" s="50"/>
      <c r="L17094" s="50"/>
      <c r="N17094" s="50"/>
      <c r="O17094" s="50"/>
      <c r="P17094" s="50"/>
    </row>
    <row r="17095" spans="1:16">
      <c r="A17095" s="50"/>
      <c r="C17095" s="50"/>
      <c r="D17095" s="50"/>
      <c r="E17095" s="56"/>
      <c r="F17095" s="50"/>
      <c r="L17095" s="50"/>
      <c r="N17095" s="50"/>
      <c r="O17095" s="50"/>
      <c r="P17095" s="50"/>
    </row>
    <row r="17096" spans="1:16">
      <c r="A17096" s="50"/>
      <c r="C17096" s="50"/>
      <c r="D17096" s="50"/>
      <c r="E17096" s="56"/>
      <c r="F17096" s="50"/>
      <c r="L17096" s="50"/>
      <c r="N17096" s="50"/>
      <c r="O17096" s="50"/>
      <c r="P17096" s="50"/>
    </row>
    <row r="17097" spans="1:16">
      <c r="A17097" s="50"/>
      <c r="C17097" s="50"/>
      <c r="D17097" s="50"/>
      <c r="E17097" s="56"/>
      <c r="F17097" s="50"/>
      <c r="L17097" s="50"/>
      <c r="N17097" s="50"/>
      <c r="O17097" s="50"/>
      <c r="P17097" s="50"/>
    </row>
    <row r="17098" spans="1:16">
      <c r="A17098" s="50"/>
      <c r="C17098" s="50"/>
      <c r="D17098" s="50"/>
      <c r="E17098" s="56"/>
      <c r="F17098" s="50"/>
      <c r="L17098" s="50"/>
      <c r="N17098" s="50"/>
      <c r="O17098" s="50"/>
      <c r="P17098" s="50"/>
    </row>
    <row r="17099" spans="1:16">
      <c r="A17099" s="50"/>
      <c r="C17099" s="50"/>
      <c r="D17099" s="50"/>
      <c r="E17099" s="56"/>
      <c r="F17099" s="50"/>
      <c r="L17099" s="50"/>
      <c r="N17099" s="50"/>
      <c r="O17099" s="50"/>
      <c r="P17099" s="50"/>
    </row>
    <row r="17100" spans="1:16">
      <c r="A17100" s="50"/>
      <c r="C17100" s="50"/>
      <c r="D17100" s="50"/>
      <c r="E17100" s="56"/>
      <c r="F17100" s="50"/>
      <c r="L17100" s="50"/>
      <c r="N17100" s="50"/>
      <c r="O17100" s="50"/>
      <c r="P17100" s="50"/>
    </row>
    <row r="17101" spans="1:16">
      <c r="A17101" s="50"/>
      <c r="C17101" s="50"/>
      <c r="D17101" s="50"/>
      <c r="E17101" s="56"/>
      <c r="F17101" s="50"/>
      <c r="L17101" s="50"/>
      <c r="N17101" s="50"/>
      <c r="O17101" s="50"/>
      <c r="P17101" s="50"/>
    </row>
    <row r="17102" spans="1:16">
      <c r="A17102" s="50"/>
      <c r="C17102" s="50"/>
      <c r="D17102" s="50"/>
      <c r="E17102" s="56"/>
      <c r="F17102" s="50"/>
      <c r="L17102" s="50"/>
      <c r="N17102" s="50"/>
      <c r="O17102" s="50"/>
      <c r="P17102" s="50"/>
    </row>
    <row r="17103" spans="1:16">
      <c r="A17103" s="50"/>
      <c r="C17103" s="50"/>
      <c r="D17103" s="50"/>
      <c r="E17103" s="56"/>
      <c r="F17103" s="50"/>
      <c r="L17103" s="50"/>
      <c r="N17103" s="50"/>
      <c r="O17103" s="50"/>
      <c r="P17103" s="50"/>
    </row>
    <row r="17104" spans="1:16">
      <c r="A17104" s="50"/>
      <c r="C17104" s="50"/>
      <c r="D17104" s="50"/>
      <c r="E17104" s="56"/>
      <c r="F17104" s="50"/>
      <c r="L17104" s="50"/>
      <c r="N17104" s="50"/>
      <c r="O17104" s="50"/>
      <c r="P17104" s="50"/>
    </row>
    <row r="17105" spans="1:16">
      <c r="A17105" s="50"/>
      <c r="C17105" s="50"/>
      <c r="D17105" s="50"/>
      <c r="E17105" s="56"/>
      <c r="F17105" s="50"/>
      <c r="L17105" s="50"/>
      <c r="N17105" s="50"/>
      <c r="O17105" s="50"/>
      <c r="P17105" s="50"/>
    </row>
    <row r="17106" spans="1:16">
      <c r="A17106" s="50"/>
      <c r="C17106" s="50"/>
      <c r="D17106" s="50"/>
      <c r="E17106" s="56"/>
      <c r="F17106" s="50"/>
      <c r="L17106" s="50"/>
      <c r="N17106" s="50"/>
      <c r="O17106" s="50"/>
      <c r="P17106" s="50"/>
    </row>
    <row r="17107" spans="1:16">
      <c r="A17107" s="50"/>
      <c r="C17107" s="50"/>
      <c r="D17107" s="50"/>
      <c r="E17107" s="56"/>
      <c r="F17107" s="50"/>
      <c r="L17107" s="50"/>
      <c r="N17107" s="50"/>
      <c r="O17107" s="50"/>
      <c r="P17107" s="50"/>
    </row>
    <row r="17108" spans="1:16">
      <c r="A17108" s="50"/>
      <c r="C17108" s="50"/>
      <c r="D17108" s="50"/>
      <c r="E17108" s="56"/>
      <c r="F17108" s="50"/>
      <c r="L17108" s="50"/>
      <c r="N17108" s="50"/>
      <c r="O17108" s="50"/>
      <c r="P17108" s="50"/>
    </row>
    <row r="17109" spans="1:16">
      <c r="A17109" s="50"/>
      <c r="C17109" s="50"/>
      <c r="D17109" s="50"/>
      <c r="E17109" s="56"/>
      <c r="F17109" s="50"/>
      <c r="L17109" s="50"/>
      <c r="N17109" s="50"/>
      <c r="O17109" s="50"/>
      <c r="P17109" s="50"/>
    </row>
    <row r="17110" spans="1:16">
      <c r="A17110" s="50"/>
      <c r="C17110" s="50"/>
      <c r="D17110" s="50"/>
      <c r="E17110" s="56"/>
      <c r="F17110" s="50"/>
      <c r="L17110" s="50"/>
      <c r="N17110" s="50"/>
      <c r="O17110" s="50"/>
      <c r="P17110" s="50"/>
    </row>
    <row r="17111" spans="1:16">
      <c r="A17111" s="50"/>
      <c r="C17111" s="50"/>
      <c r="D17111" s="50"/>
      <c r="E17111" s="56"/>
      <c r="F17111" s="50"/>
      <c r="L17111" s="50"/>
      <c r="N17111" s="50"/>
      <c r="O17111" s="50"/>
      <c r="P17111" s="50"/>
    </row>
    <row r="17112" spans="1:16">
      <c r="A17112" s="50"/>
      <c r="C17112" s="50"/>
      <c r="D17112" s="50"/>
      <c r="E17112" s="56"/>
      <c r="F17112" s="50"/>
      <c r="L17112" s="50"/>
      <c r="N17112" s="50"/>
      <c r="O17112" s="50"/>
      <c r="P17112" s="50"/>
    </row>
    <row r="17113" spans="1:16">
      <c r="A17113" s="50"/>
      <c r="C17113" s="50"/>
      <c r="D17113" s="50"/>
      <c r="E17113" s="56"/>
      <c r="F17113" s="50"/>
      <c r="L17113" s="50"/>
      <c r="N17113" s="50"/>
      <c r="O17113" s="50"/>
      <c r="P17113" s="50"/>
    </row>
    <row r="17114" spans="1:16">
      <c r="A17114" s="50"/>
      <c r="C17114" s="50"/>
      <c r="D17114" s="50"/>
      <c r="E17114" s="56"/>
      <c r="F17114" s="50"/>
      <c r="L17114" s="50"/>
      <c r="N17114" s="50"/>
      <c r="O17114" s="50"/>
      <c r="P17114" s="50"/>
    </row>
    <row r="17115" spans="1:16">
      <c r="A17115" s="50"/>
      <c r="C17115" s="50"/>
      <c r="D17115" s="50"/>
      <c r="E17115" s="56"/>
      <c r="F17115" s="50"/>
      <c r="L17115" s="50"/>
      <c r="N17115" s="50"/>
      <c r="O17115" s="50"/>
      <c r="P17115" s="50"/>
    </row>
    <row r="17116" spans="1:16">
      <c r="A17116" s="50"/>
      <c r="C17116" s="50"/>
      <c r="D17116" s="50"/>
      <c r="E17116" s="56"/>
      <c r="F17116" s="50"/>
      <c r="L17116" s="50"/>
      <c r="N17116" s="50"/>
      <c r="O17116" s="50"/>
      <c r="P17116" s="50"/>
    </row>
    <row r="17117" spans="1:16">
      <c r="A17117" s="50"/>
      <c r="C17117" s="50"/>
      <c r="D17117" s="50"/>
      <c r="E17117" s="56"/>
      <c r="F17117" s="50"/>
      <c r="L17117" s="50"/>
      <c r="N17117" s="50"/>
      <c r="O17117" s="50"/>
      <c r="P17117" s="50"/>
    </row>
    <row r="17118" spans="1:16">
      <c r="A17118" s="50"/>
      <c r="C17118" s="50"/>
      <c r="D17118" s="50"/>
      <c r="E17118" s="56"/>
      <c r="F17118" s="50"/>
      <c r="L17118" s="50"/>
      <c r="N17118" s="50"/>
      <c r="O17118" s="50"/>
      <c r="P17118" s="50"/>
    </row>
    <row r="17119" spans="1:16">
      <c r="A17119" s="50"/>
      <c r="C17119" s="50"/>
      <c r="D17119" s="50"/>
      <c r="E17119" s="56"/>
      <c r="F17119" s="50"/>
      <c r="L17119" s="50"/>
      <c r="N17119" s="50"/>
      <c r="O17119" s="50"/>
      <c r="P17119" s="50"/>
    </row>
    <row r="17120" spans="1:16">
      <c r="A17120" s="50"/>
      <c r="C17120" s="50"/>
      <c r="D17120" s="50"/>
      <c r="E17120" s="56"/>
      <c r="F17120" s="50"/>
      <c r="L17120" s="50"/>
      <c r="N17120" s="50"/>
      <c r="O17120" s="50"/>
      <c r="P17120" s="50"/>
    </row>
    <row r="17121" spans="1:16">
      <c r="A17121" s="50"/>
      <c r="C17121" s="50"/>
      <c r="D17121" s="50"/>
      <c r="E17121" s="56"/>
      <c r="F17121" s="50"/>
      <c r="L17121" s="50"/>
      <c r="N17121" s="50"/>
      <c r="O17121" s="50"/>
      <c r="P17121" s="50"/>
    </row>
    <row r="17122" spans="1:16">
      <c r="A17122" s="50"/>
      <c r="C17122" s="50"/>
      <c r="D17122" s="50"/>
      <c r="E17122" s="56"/>
      <c r="F17122" s="50"/>
      <c r="L17122" s="50"/>
      <c r="N17122" s="50"/>
      <c r="O17122" s="50"/>
      <c r="P17122" s="50"/>
    </row>
    <row r="17123" spans="1:16">
      <c r="A17123" s="50"/>
      <c r="C17123" s="50"/>
      <c r="D17123" s="50"/>
      <c r="E17123" s="56"/>
      <c r="F17123" s="50"/>
      <c r="L17123" s="50"/>
      <c r="N17123" s="50"/>
      <c r="O17123" s="50"/>
      <c r="P17123" s="50"/>
    </row>
    <row r="17124" spans="1:16">
      <c r="A17124" s="50"/>
      <c r="C17124" s="50"/>
      <c r="D17124" s="50"/>
      <c r="E17124" s="56"/>
      <c r="F17124" s="50"/>
      <c r="L17124" s="50"/>
      <c r="N17124" s="50"/>
      <c r="O17124" s="50"/>
      <c r="P17124" s="50"/>
    </row>
    <row r="17125" spans="1:16">
      <c r="A17125" s="50"/>
      <c r="C17125" s="50"/>
      <c r="D17125" s="50"/>
      <c r="E17125" s="56"/>
      <c r="F17125" s="50"/>
      <c r="L17125" s="50"/>
      <c r="N17125" s="50"/>
      <c r="O17125" s="50"/>
      <c r="P17125" s="50"/>
    </row>
    <row r="17126" spans="1:16">
      <c r="A17126" s="50"/>
      <c r="C17126" s="50"/>
      <c r="D17126" s="50"/>
      <c r="E17126" s="56"/>
      <c r="F17126" s="50"/>
      <c r="L17126" s="50"/>
      <c r="N17126" s="50"/>
      <c r="O17126" s="50"/>
      <c r="P17126" s="50"/>
    </row>
    <row r="17127" spans="1:16">
      <c r="A17127" s="50"/>
      <c r="C17127" s="50"/>
      <c r="D17127" s="50"/>
      <c r="E17127" s="56"/>
      <c r="F17127" s="50"/>
      <c r="L17127" s="50"/>
      <c r="N17127" s="50"/>
      <c r="O17127" s="50"/>
      <c r="P17127" s="50"/>
    </row>
    <row r="17128" spans="1:16">
      <c r="A17128" s="50"/>
      <c r="C17128" s="50"/>
      <c r="D17128" s="50"/>
      <c r="E17128" s="56"/>
      <c r="F17128" s="50"/>
      <c r="L17128" s="50"/>
      <c r="N17128" s="50"/>
      <c r="O17128" s="50"/>
      <c r="P17128" s="50"/>
    </row>
    <row r="17129" spans="1:16">
      <c r="A17129" s="50"/>
      <c r="C17129" s="50"/>
      <c r="D17129" s="50"/>
      <c r="E17129" s="56"/>
      <c r="F17129" s="50"/>
      <c r="L17129" s="50"/>
      <c r="N17129" s="50"/>
      <c r="O17129" s="50"/>
      <c r="P17129" s="50"/>
    </row>
    <row r="17130" spans="1:16">
      <c r="A17130" s="50"/>
      <c r="C17130" s="50"/>
      <c r="D17130" s="50"/>
      <c r="E17130" s="56"/>
      <c r="F17130" s="50"/>
      <c r="L17130" s="50"/>
      <c r="N17130" s="50"/>
      <c r="O17130" s="50"/>
      <c r="P17130" s="50"/>
    </row>
    <row r="17131" spans="1:16">
      <c r="A17131" s="50"/>
      <c r="C17131" s="50"/>
      <c r="D17131" s="50"/>
      <c r="E17131" s="56"/>
      <c r="F17131" s="50"/>
      <c r="L17131" s="50"/>
      <c r="N17131" s="50"/>
      <c r="O17131" s="50"/>
      <c r="P17131" s="50"/>
    </row>
    <row r="17132" spans="1:16">
      <c r="A17132" s="50"/>
      <c r="C17132" s="50"/>
      <c r="D17132" s="50"/>
      <c r="E17132" s="56"/>
      <c r="F17132" s="50"/>
      <c r="L17132" s="50"/>
      <c r="N17132" s="50"/>
      <c r="O17132" s="50"/>
      <c r="P17132" s="50"/>
    </row>
    <row r="17133" spans="1:16">
      <c r="A17133" s="50"/>
      <c r="C17133" s="50"/>
      <c r="D17133" s="50"/>
      <c r="E17133" s="56"/>
      <c r="F17133" s="50"/>
      <c r="L17133" s="50"/>
      <c r="N17133" s="50"/>
      <c r="O17133" s="50"/>
      <c r="P17133" s="50"/>
    </row>
    <row r="17134" spans="1:16">
      <c r="A17134" s="50"/>
      <c r="C17134" s="50"/>
      <c r="D17134" s="50"/>
      <c r="E17134" s="56"/>
      <c r="F17134" s="50"/>
      <c r="L17134" s="50"/>
      <c r="N17134" s="50"/>
      <c r="O17134" s="50"/>
      <c r="P17134" s="50"/>
    </row>
    <row r="17135" spans="1:16">
      <c r="A17135" s="50"/>
      <c r="C17135" s="50"/>
      <c r="D17135" s="50"/>
      <c r="E17135" s="56"/>
      <c r="F17135" s="50"/>
      <c r="L17135" s="50"/>
      <c r="N17135" s="50"/>
      <c r="O17135" s="50"/>
      <c r="P17135" s="50"/>
    </row>
    <row r="17136" spans="1:16">
      <c r="A17136" s="50"/>
      <c r="C17136" s="50"/>
      <c r="D17136" s="50"/>
      <c r="E17136" s="56"/>
      <c r="F17136" s="50"/>
      <c r="L17136" s="50"/>
      <c r="N17136" s="50"/>
      <c r="O17136" s="50"/>
      <c r="P17136" s="50"/>
    </row>
    <row r="17137" spans="1:16">
      <c r="A17137" s="50"/>
      <c r="C17137" s="50"/>
      <c r="D17137" s="50"/>
      <c r="E17137" s="56"/>
      <c r="F17137" s="50"/>
      <c r="L17137" s="50"/>
      <c r="N17137" s="50"/>
      <c r="O17137" s="50"/>
      <c r="P17137" s="50"/>
    </row>
    <row r="17138" spans="1:16">
      <c r="A17138" s="50"/>
      <c r="C17138" s="50"/>
      <c r="D17138" s="50"/>
      <c r="E17138" s="56"/>
      <c r="F17138" s="50"/>
      <c r="L17138" s="50"/>
      <c r="N17138" s="50"/>
      <c r="O17138" s="50"/>
      <c r="P17138" s="50"/>
    </row>
    <row r="17139" spans="1:16">
      <c r="A17139" s="50"/>
      <c r="C17139" s="50"/>
      <c r="D17139" s="50"/>
      <c r="E17139" s="56"/>
      <c r="F17139" s="50"/>
      <c r="L17139" s="50"/>
      <c r="N17139" s="50"/>
      <c r="O17139" s="50"/>
      <c r="P17139" s="50"/>
    </row>
    <row r="17140" spans="1:16">
      <c r="A17140" s="50"/>
      <c r="C17140" s="50"/>
      <c r="D17140" s="50"/>
      <c r="E17140" s="56"/>
      <c r="F17140" s="50"/>
      <c r="L17140" s="50"/>
      <c r="N17140" s="50"/>
      <c r="O17140" s="50"/>
      <c r="P17140" s="50"/>
    </row>
    <row r="17141" spans="1:16">
      <c r="A17141" s="50"/>
      <c r="C17141" s="50"/>
      <c r="D17141" s="50"/>
      <c r="E17141" s="56"/>
      <c r="F17141" s="50"/>
      <c r="L17141" s="50"/>
      <c r="N17141" s="50"/>
      <c r="O17141" s="50"/>
      <c r="P17141" s="50"/>
    </row>
    <row r="17142" spans="1:16">
      <c r="A17142" s="50"/>
      <c r="C17142" s="50"/>
      <c r="D17142" s="50"/>
      <c r="E17142" s="56"/>
      <c r="F17142" s="50"/>
      <c r="L17142" s="50"/>
      <c r="N17142" s="50"/>
      <c r="O17142" s="50"/>
      <c r="P17142" s="50"/>
    </row>
    <row r="17143" spans="1:16">
      <c r="A17143" s="50"/>
      <c r="C17143" s="50"/>
      <c r="D17143" s="50"/>
      <c r="E17143" s="56"/>
      <c r="F17143" s="50"/>
      <c r="L17143" s="50"/>
      <c r="N17143" s="50"/>
      <c r="O17143" s="50"/>
      <c r="P17143" s="50"/>
    </row>
    <row r="17144" spans="1:16">
      <c r="A17144" s="50"/>
      <c r="C17144" s="50"/>
      <c r="D17144" s="50"/>
      <c r="E17144" s="56"/>
      <c r="F17144" s="50"/>
      <c r="L17144" s="50"/>
      <c r="N17144" s="50"/>
      <c r="O17144" s="50"/>
      <c r="P17144" s="50"/>
    </row>
    <row r="17145" spans="1:16">
      <c r="A17145" s="50"/>
      <c r="C17145" s="50"/>
      <c r="D17145" s="50"/>
      <c r="E17145" s="56"/>
      <c r="F17145" s="50"/>
      <c r="L17145" s="50"/>
      <c r="N17145" s="50"/>
      <c r="O17145" s="50"/>
      <c r="P17145" s="50"/>
    </row>
    <row r="17146" spans="1:16">
      <c r="A17146" s="50"/>
      <c r="C17146" s="50"/>
      <c r="D17146" s="50"/>
      <c r="E17146" s="56"/>
      <c r="F17146" s="50"/>
      <c r="L17146" s="50"/>
      <c r="N17146" s="50"/>
      <c r="O17146" s="50"/>
      <c r="P17146" s="50"/>
    </row>
    <row r="17147" spans="1:16">
      <c r="A17147" s="50"/>
      <c r="C17147" s="50"/>
      <c r="D17147" s="50"/>
      <c r="E17147" s="56"/>
      <c r="F17147" s="50"/>
      <c r="L17147" s="50"/>
      <c r="N17147" s="50"/>
      <c r="O17147" s="50"/>
      <c r="P17147" s="50"/>
    </row>
    <row r="17148" spans="1:16">
      <c r="A17148" s="50"/>
      <c r="C17148" s="50"/>
      <c r="D17148" s="50"/>
      <c r="E17148" s="56"/>
      <c r="F17148" s="50"/>
      <c r="L17148" s="50"/>
      <c r="N17148" s="50"/>
      <c r="O17148" s="50"/>
      <c r="P17148" s="50"/>
    </row>
    <row r="17149" spans="1:16">
      <c r="A17149" s="50"/>
      <c r="C17149" s="50"/>
      <c r="D17149" s="50"/>
      <c r="E17149" s="56"/>
      <c r="F17149" s="50"/>
      <c r="L17149" s="50"/>
      <c r="N17149" s="50"/>
      <c r="O17149" s="50"/>
      <c r="P17149" s="50"/>
    </row>
    <row r="17150" spans="1:16">
      <c r="A17150" s="50"/>
      <c r="C17150" s="50"/>
      <c r="D17150" s="50"/>
      <c r="E17150" s="56"/>
      <c r="F17150" s="50"/>
      <c r="L17150" s="50"/>
      <c r="N17150" s="50"/>
      <c r="O17150" s="50"/>
      <c r="P17150" s="50"/>
    </row>
    <row r="17151" spans="1:16">
      <c r="A17151" s="50"/>
      <c r="C17151" s="50"/>
      <c r="D17151" s="50"/>
      <c r="E17151" s="56"/>
      <c r="F17151" s="50"/>
      <c r="L17151" s="50"/>
      <c r="N17151" s="50"/>
      <c r="O17151" s="50"/>
      <c r="P17151" s="50"/>
    </row>
    <row r="17152" spans="1:16">
      <c r="A17152" s="50"/>
      <c r="C17152" s="50"/>
      <c r="D17152" s="50"/>
      <c r="E17152" s="56"/>
      <c r="F17152" s="50"/>
      <c r="L17152" s="50"/>
      <c r="N17152" s="50"/>
      <c r="O17152" s="50"/>
      <c r="P17152" s="50"/>
    </row>
    <row r="17153" spans="1:16">
      <c r="A17153" s="50"/>
      <c r="C17153" s="50"/>
      <c r="D17153" s="50"/>
      <c r="E17153" s="56"/>
      <c r="F17153" s="50"/>
      <c r="L17153" s="50"/>
      <c r="N17153" s="50"/>
      <c r="O17153" s="50"/>
      <c r="P17153" s="50"/>
    </row>
    <row r="17154" spans="1:16">
      <c r="A17154" s="50"/>
      <c r="C17154" s="50"/>
      <c r="D17154" s="50"/>
      <c r="E17154" s="56"/>
      <c r="F17154" s="50"/>
      <c r="L17154" s="50"/>
      <c r="N17154" s="50"/>
      <c r="O17154" s="50"/>
      <c r="P17154" s="50"/>
    </row>
    <row r="17155" spans="1:16">
      <c r="A17155" s="50"/>
      <c r="C17155" s="50"/>
      <c r="D17155" s="50"/>
      <c r="E17155" s="56"/>
      <c r="F17155" s="50"/>
      <c r="L17155" s="50"/>
      <c r="N17155" s="50"/>
      <c r="O17155" s="50"/>
      <c r="P17155" s="50"/>
    </row>
    <row r="17156" spans="1:16">
      <c r="A17156" s="50"/>
      <c r="C17156" s="50"/>
      <c r="D17156" s="50"/>
      <c r="E17156" s="56"/>
      <c r="F17156" s="50"/>
      <c r="L17156" s="50"/>
      <c r="N17156" s="50"/>
      <c r="O17156" s="50"/>
      <c r="P17156" s="50"/>
    </row>
    <row r="17157" spans="1:16">
      <c r="A17157" s="50"/>
      <c r="C17157" s="50"/>
      <c r="D17157" s="50"/>
      <c r="E17157" s="56"/>
      <c r="F17157" s="50"/>
      <c r="L17157" s="50"/>
      <c r="N17157" s="50"/>
      <c r="O17157" s="50"/>
      <c r="P17157" s="50"/>
    </row>
    <row r="17158" spans="1:16">
      <c r="A17158" s="50"/>
      <c r="C17158" s="50"/>
      <c r="D17158" s="50"/>
      <c r="E17158" s="56"/>
      <c r="F17158" s="50"/>
      <c r="L17158" s="50"/>
      <c r="N17158" s="50"/>
      <c r="O17158" s="50"/>
      <c r="P17158" s="50"/>
    </row>
    <row r="17159" spans="1:16">
      <c r="A17159" s="50"/>
      <c r="C17159" s="50"/>
      <c r="D17159" s="50"/>
      <c r="E17159" s="56"/>
      <c r="F17159" s="50"/>
      <c r="L17159" s="50"/>
      <c r="N17159" s="50"/>
      <c r="O17159" s="50"/>
      <c r="P17159" s="50"/>
    </row>
    <row r="17160" spans="1:16">
      <c r="A17160" s="50"/>
      <c r="C17160" s="50"/>
      <c r="D17160" s="50"/>
      <c r="E17160" s="56"/>
      <c r="F17160" s="50"/>
      <c r="L17160" s="50"/>
      <c r="N17160" s="50"/>
      <c r="O17160" s="50"/>
      <c r="P17160" s="50"/>
    </row>
    <row r="17161" spans="1:16">
      <c r="A17161" s="50"/>
      <c r="C17161" s="50"/>
      <c r="D17161" s="50"/>
      <c r="E17161" s="56"/>
      <c r="F17161" s="50"/>
      <c r="L17161" s="50"/>
      <c r="N17161" s="50"/>
      <c r="O17161" s="50"/>
      <c r="P17161" s="50"/>
    </row>
    <row r="17162" spans="1:16">
      <c r="A17162" s="50"/>
      <c r="C17162" s="50"/>
      <c r="D17162" s="50"/>
      <c r="E17162" s="56"/>
      <c r="F17162" s="50"/>
      <c r="L17162" s="50"/>
      <c r="N17162" s="50"/>
      <c r="O17162" s="50"/>
      <c r="P17162" s="50"/>
    </row>
    <row r="17163" spans="1:16">
      <c r="A17163" s="50"/>
      <c r="C17163" s="50"/>
      <c r="D17163" s="50"/>
      <c r="E17163" s="56"/>
      <c r="F17163" s="50"/>
      <c r="L17163" s="50"/>
      <c r="N17163" s="50"/>
      <c r="O17163" s="50"/>
      <c r="P17163" s="50"/>
    </row>
    <row r="17164" spans="1:16">
      <c r="A17164" s="50"/>
      <c r="C17164" s="50"/>
      <c r="D17164" s="50"/>
      <c r="E17164" s="56"/>
      <c r="F17164" s="50"/>
      <c r="L17164" s="50"/>
      <c r="N17164" s="50"/>
      <c r="O17164" s="50"/>
      <c r="P17164" s="50"/>
    </row>
    <row r="17165" spans="1:16">
      <c r="A17165" s="50"/>
      <c r="C17165" s="50"/>
      <c r="D17165" s="50"/>
      <c r="E17165" s="56"/>
      <c r="F17165" s="50"/>
      <c r="L17165" s="50"/>
      <c r="N17165" s="50"/>
      <c r="O17165" s="50"/>
      <c r="P17165" s="50"/>
    </row>
    <row r="17166" spans="1:16">
      <c r="A17166" s="50"/>
      <c r="C17166" s="50"/>
      <c r="D17166" s="50"/>
      <c r="E17166" s="56"/>
      <c r="F17166" s="50"/>
      <c r="L17166" s="50"/>
      <c r="N17166" s="50"/>
      <c r="O17166" s="50"/>
      <c r="P17166" s="50"/>
    </row>
    <row r="17167" spans="1:16">
      <c r="A17167" s="50"/>
      <c r="C17167" s="50"/>
      <c r="D17167" s="50"/>
      <c r="E17167" s="56"/>
      <c r="F17167" s="50"/>
      <c r="L17167" s="50"/>
      <c r="N17167" s="50"/>
      <c r="O17167" s="50"/>
      <c r="P17167" s="50"/>
    </row>
    <row r="17168" spans="1:16">
      <c r="A17168" s="50"/>
      <c r="C17168" s="50"/>
      <c r="D17168" s="50"/>
      <c r="E17168" s="56"/>
      <c r="F17168" s="50"/>
      <c r="L17168" s="50"/>
      <c r="N17168" s="50"/>
      <c r="O17168" s="50"/>
      <c r="P17168" s="50"/>
    </row>
    <row r="17169" spans="1:16">
      <c r="A17169" s="50"/>
      <c r="C17169" s="50"/>
      <c r="D17169" s="50"/>
      <c r="E17169" s="56"/>
      <c r="F17169" s="50"/>
      <c r="L17169" s="50"/>
      <c r="N17169" s="50"/>
      <c r="O17169" s="50"/>
      <c r="P17169" s="50"/>
    </row>
    <row r="17170" spans="1:16">
      <c r="A17170" s="50"/>
      <c r="C17170" s="50"/>
      <c r="D17170" s="50"/>
      <c r="E17170" s="56"/>
      <c r="F17170" s="50"/>
      <c r="L17170" s="50"/>
      <c r="N17170" s="50"/>
      <c r="O17170" s="50"/>
      <c r="P17170" s="50"/>
    </row>
    <row r="17171" spans="1:16">
      <c r="A17171" s="50"/>
      <c r="C17171" s="50"/>
      <c r="D17171" s="50"/>
      <c r="E17171" s="56"/>
      <c r="F17171" s="50"/>
      <c r="L17171" s="50"/>
      <c r="N17171" s="50"/>
      <c r="O17171" s="50"/>
      <c r="P17171" s="50"/>
    </row>
    <row r="17172" spans="1:16">
      <c r="A17172" s="50"/>
      <c r="C17172" s="50"/>
      <c r="D17172" s="50"/>
      <c r="E17172" s="56"/>
      <c r="F17172" s="50"/>
      <c r="L17172" s="50"/>
      <c r="N17172" s="50"/>
      <c r="O17172" s="50"/>
      <c r="P17172" s="50"/>
    </row>
    <row r="17173" spans="1:16">
      <c r="A17173" s="50"/>
      <c r="C17173" s="50"/>
      <c r="D17173" s="50"/>
      <c r="E17173" s="56"/>
      <c r="F17173" s="50"/>
      <c r="L17173" s="50"/>
      <c r="N17173" s="50"/>
      <c r="O17173" s="50"/>
      <c r="P17173" s="50"/>
    </row>
    <row r="17174" spans="1:16">
      <c r="A17174" s="50"/>
      <c r="C17174" s="50"/>
      <c r="D17174" s="50"/>
      <c r="E17174" s="56"/>
      <c r="F17174" s="50"/>
      <c r="L17174" s="50"/>
      <c r="N17174" s="50"/>
      <c r="O17174" s="50"/>
      <c r="P17174" s="50"/>
    </row>
    <row r="17175" spans="1:16">
      <c r="A17175" s="50"/>
      <c r="C17175" s="50"/>
      <c r="D17175" s="50"/>
      <c r="E17175" s="56"/>
      <c r="F17175" s="50"/>
      <c r="L17175" s="50"/>
      <c r="N17175" s="50"/>
      <c r="O17175" s="50"/>
      <c r="P17175" s="50"/>
    </row>
    <row r="17176" spans="1:16">
      <c r="A17176" s="50"/>
      <c r="C17176" s="50"/>
      <c r="D17176" s="50"/>
      <c r="E17176" s="56"/>
      <c r="F17176" s="50"/>
      <c r="L17176" s="50"/>
      <c r="N17176" s="50"/>
      <c r="O17176" s="50"/>
      <c r="P17176" s="50"/>
    </row>
    <row r="17177" spans="1:16">
      <c r="A17177" s="50"/>
      <c r="C17177" s="50"/>
      <c r="D17177" s="50"/>
      <c r="E17177" s="56"/>
      <c r="F17177" s="50"/>
      <c r="L17177" s="50"/>
      <c r="N17177" s="50"/>
      <c r="O17177" s="50"/>
      <c r="P17177" s="50"/>
    </row>
    <row r="17178" spans="1:16">
      <c r="A17178" s="50"/>
      <c r="C17178" s="50"/>
      <c r="D17178" s="50"/>
      <c r="E17178" s="56"/>
      <c r="F17178" s="50"/>
      <c r="L17178" s="50"/>
      <c r="N17178" s="50"/>
      <c r="O17178" s="50"/>
      <c r="P17178" s="50"/>
    </row>
    <row r="17179" spans="1:16">
      <c r="A17179" s="50"/>
      <c r="C17179" s="50"/>
      <c r="D17179" s="50"/>
      <c r="E17179" s="56"/>
      <c r="F17179" s="50"/>
      <c r="L17179" s="50"/>
      <c r="N17179" s="50"/>
      <c r="O17179" s="50"/>
      <c r="P17179" s="50"/>
    </row>
    <row r="17180" spans="1:16">
      <c r="A17180" s="50"/>
      <c r="C17180" s="50"/>
      <c r="D17180" s="50"/>
      <c r="E17180" s="56"/>
      <c r="F17180" s="50"/>
      <c r="L17180" s="50"/>
      <c r="N17180" s="50"/>
      <c r="O17180" s="50"/>
      <c r="P17180" s="50"/>
    </row>
    <row r="17181" spans="1:16">
      <c r="A17181" s="50"/>
      <c r="C17181" s="50"/>
      <c r="D17181" s="50"/>
      <c r="E17181" s="56"/>
      <c r="F17181" s="50"/>
      <c r="L17181" s="50"/>
      <c r="N17181" s="50"/>
      <c r="O17181" s="50"/>
      <c r="P17181" s="50"/>
    </row>
    <row r="17182" spans="1:16">
      <c r="A17182" s="50"/>
      <c r="C17182" s="50"/>
      <c r="D17182" s="50"/>
      <c r="E17182" s="56"/>
      <c r="F17182" s="50"/>
      <c r="L17182" s="50"/>
      <c r="N17182" s="50"/>
      <c r="O17182" s="50"/>
      <c r="P17182" s="50"/>
    </row>
    <row r="17183" spans="1:16">
      <c r="A17183" s="50"/>
      <c r="C17183" s="50"/>
      <c r="D17183" s="50"/>
      <c r="E17183" s="56"/>
      <c r="F17183" s="50"/>
      <c r="L17183" s="50"/>
      <c r="N17183" s="50"/>
      <c r="O17183" s="50"/>
      <c r="P17183" s="50"/>
    </row>
    <row r="17184" spans="1:16">
      <c r="A17184" s="50"/>
      <c r="C17184" s="50"/>
      <c r="D17184" s="50"/>
      <c r="E17184" s="56"/>
      <c r="F17184" s="50"/>
      <c r="L17184" s="50"/>
      <c r="N17184" s="50"/>
      <c r="O17184" s="50"/>
      <c r="P17184" s="50"/>
    </row>
    <row r="17185" spans="1:16">
      <c r="A17185" s="50"/>
      <c r="C17185" s="50"/>
      <c r="D17185" s="50"/>
      <c r="E17185" s="56"/>
      <c r="F17185" s="50"/>
      <c r="L17185" s="50"/>
      <c r="N17185" s="50"/>
      <c r="O17185" s="50"/>
      <c r="P17185" s="50"/>
    </row>
    <row r="17186" spans="1:16">
      <c r="A17186" s="50"/>
      <c r="C17186" s="50"/>
      <c r="D17186" s="50"/>
      <c r="E17186" s="56"/>
      <c r="F17186" s="50"/>
      <c r="L17186" s="50"/>
      <c r="N17186" s="50"/>
      <c r="O17186" s="50"/>
      <c r="P17186" s="50"/>
    </row>
    <row r="17187" spans="1:16">
      <c r="A17187" s="50"/>
      <c r="C17187" s="50"/>
      <c r="D17187" s="50"/>
      <c r="E17187" s="56"/>
      <c r="F17187" s="50"/>
      <c r="L17187" s="50"/>
      <c r="N17187" s="50"/>
      <c r="O17187" s="50"/>
      <c r="P17187" s="50"/>
    </row>
    <row r="17188" spans="1:16">
      <c r="A17188" s="50"/>
      <c r="C17188" s="50"/>
      <c r="D17188" s="50"/>
      <c r="E17188" s="56"/>
      <c r="F17188" s="50"/>
      <c r="L17188" s="50"/>
      <c r="N17188" s="50"/>
      <c r="O17188" s="50"/>
      <c r="P17188" s="50"/>
    </row>
    <row r="17189" spans="1:16">
      <c r="A17189" s="50"/>
      <c r="C17189" s="50"/>
      <c r="D17189" s="50"/>
      <c r="E17189" s="56"/>
      <c r="F17189" s="50"/>
      <c r="L17189" s="50"/>
      <c r="N17189" s="50"/>
      <c r="O17189" s="50"/>
      <c r="P17189" s="50"/>
    </row>
    <row r="17190" spans="1:16">
      <c r="A17190" s="50"/>
      <c r="C17190" s="50"/>
      <c r="D17190" s="50"/>
      <c r="E17190" s="56"/>
      <c r="F17190" s="50"/>
      <c r="L17190" s="50"/>
      <c r="N17190" s="50"/>
      <c r="O17190" s="50"/>
      <c r="P17190" s="50"/>
    </row>
    <row r="17191" spans="1:16">
      <c r="A17191" s="50"/>
      <c r="C17191" s="50"/>
      <c r="D17191" s="50"/>
      <c r="E17191" s="56"/>
      <c r="F17191" s="50"/>
      <c r="L17191" s="50"/>
      <c r="N17191" s="50"/>
      <c r="O17191" s="50"/>
      <c r="P17191" s="50"/>
    </row>
    <row r="17192" spans="1:16">
      <c r="A17192" s="50"/>
      <c r="C17192" s="50"/>
      <c r="D17192" s="50"/>
      <c r="E17192" s="56"/>
      <c r="F17192" s="50"/>
      <c r="L17192" s="50"/>
      <c r="N17192" s="50"/>
      <c r="O17192" s="50"/>
      <c r="P17192" s="50"/>
    </row>
    <row r="17193" spans="1:16">
      <c r="A17193" s="50"/>
      <c r="C17193" s="50"/>
      <c r="D17193" s="50"/>
      <c r="E17193" s="56"/>
      <c r="F17193" s="50"/>
      <c r="L17193" s="50"/>
      <c r="N17193" s="50"/>
      <c r="O17193" s="50"/>
      <c r="P17193" s="50"/>
    </row>
    <row r="17194" spans="1:16">
      <c r="A17194" s="50"/>
      <c r="C17194" s="50"/>
      <c r="D17194" s="50"/>
      <c r="E17194" s="56"/>
      <c r="F17194" s="50"/>
      <c r="L17194" s="50"/>
      <c r="N17194" s="50"/>
      <c r="O17194" s="50"/>
      <c r="P17194" s="50"/>
    </row>
    <row r="17195" spans="1:16">
      <c r="A17195" s="50"/>
      <c r="C17195" s="50"/>
      <c r="D17195" s="50"/>
      <c r="E17195" s="56"/>
      <c r="F17195" s="50"/>
      <c r="L17195" s="50"/>
      <c r="N17195" s="50"/>
      <c r="O17195" s="50"/>
      <c r="P17195" s="50"/>
    </row>
    <row r="17196" spans="1:16">
      <c r="A17196" s="50"/>
      <c r="C17196" s="50"/>
      <c r="D17196" s="50"/>
      <c r="E17196" s="56"/>
      <c r="F17196" s="50"/>
      <c r="L17196" s="50"/>
      <c r="N17196" s="50"/>
      <c r="O17196" s="50"/>
      <c r="P17196" s="50"/>
    </row>
    <row r="17197" spans="1:16">
      <c r="A17197" s="50"/>
      <c r="C17197" s="50"/>
      <c r="D17197" s="50"/>
      <c r="E17197" s="56"/>
      <c r="F17197" s="50"/>
      <c r="L17197" s="50"/>
      <c r="N17197" s="50"/>
      <c r="O17197" s="50"/>
      <c r="P17197" s="50"/>
    </row>
    <row r="17198" spans="1:16">
      <c r="A17198" s="50"/>
      <c r="C17198" s="50"/>
      <c r="D17198" s="50"/>
      <c r="E17198" s="56"/>
      <c r="F17198" s="50"/>
      <c r="L17198" s="50"/>
      <c r="N17198" s="50"/>
      <c r="O17198" s="50"/>
      <c r="P17198" s="50"/>
    </row>
    <row r="17199" spans="1:16">
      <c r="A17199" s="50"/>
      <c r="C17199" s="50"/>
      <c r="D17199" s="50"/>
      <c r="E17199" s="56"/>
      <c r="F17199" s="50"/>
      <c r="L17199" s="50"/>
      <c r="N17199" s="50"/>
      <c r="O17199" s="50"/>
      <c r="P17199" s="50"/>
    </row>
    <row r="17200" spans="1:16">
      <c r="A17200" s="50"/>
      <c r="C17200" s="50"/>
      <c r="D17200" s="50"/>
      <c r="E17200" s="56"/>
      <c r="F17200" s="50"/>
      <c r="L17200" s="50"/>
      <c r="N17200" s="50"/>
      <c r="O17200" s="50"/>
      <c r="P17200" s="50"/>
    </row>
    <row r="17201" spans="1:16">
      <c r="A17201" s="50"/>
      <c r="C17201" s="50"/>
      <c r="D17201" s="50"/>
      <c r="E17201" s="56"/>
      <c r="F17201" s="50"/>
      <c r="L17201" s="50"/>
      <c r="N17201" s="50"/>
      <c r="O17201" s="50"/>
      <c r="P17201" s="50"/>
    </row>
    <row r="17202" spans="1:16">
      <c r="A17202" s="50"/>
      <c r="C17202" s="50"/>
      <c r="D17202" s="50"/>
      <c r="E17202" s="56"/>
      <c r="F17202" s="50"/>
      <c r="L17202" s="50"/>
      <c r="N17202" s="50"/>
      <c r="O17202" s="50"/>
      <c r="P17202" s="50"/>
    </row>
    <row r="17203" spans="1:16">
      <c r="A17203" s="50"/>
      <c r="C17203" s="50"/>
      <c r="D17203" s="50"/>
      <c r="E17203" s="56"/>
      <c r="F17203" s="50"/>
      <c r="L17203" s="50"/>
      <c r="N17203" s="50"/>
      <c r="O17203" s="50"/>
      <c r="P17203" s="50"/>
    </row>
    <row r="17204" spans="1:16">
      <c r="A17204" s="50"/>
      <c r="C17204" s="50"/>
      <c r="D17204" s="50"/>
      <c r="E17204" s="56"/>
      <c r="F17204" s="50"/>
      <c r="L17204" s="50"/>
      <c r="N17204" s="50"/>
      <c r="O17204" s="50"/>
      <c r="P17204" s="50"/>
    </row>
    <row r="17205" spans="1:16">
      <c r="A17205" s="50"/>
      <c r="C17205" s="50"/>
      <c r="D17205" s="50"/>
      <c r="E17205" s="56"/>
      <c r="F17205" s="50"/>
      <c r="L17205" s="50"/>
      <c r="N17205" s="50"/>
      <c r="O17205" s="50"/>
      <c r="P17205" s="50"/>
    </row>
    <row r="17206" spans="1:16">
      <c r="A17206" s="50"/>
      <c r="C17206" s="50"/>
      <c r="D17206" s="50"/>
      <c r="E17206" s="56"/>
      <c r="F17206" s="50"/>
      <c r="L17206" s="50"/>
      <c r="N17206" s="50"/>
      <c r="O17206" s="50"/>
      <c r="P17206" s="50"/>
    </row>
    <row r="17207" spans="1:16">
      <c r="A17207" s="50"/>
      <c r="C17207" s="50"/>
      <c r="D17207" s="50"/>
      <c r="E17207" s="56"/>
      <c r="F17207" s="50"/>
      <c r="L17207" s="50"/>
      <c r="N17207" s="50"/>
      <c r="O17207" s="50"/>
      <c r="P17207" s="50"/>
    </row>
    <row r="17208" spans="1:16">
      <c r="A17208" s="50"/>
      <c r="C17208" s="50"/>
      <c r="D17208" s="50"/>
      <c r="E17208" s="56"/>
      <c r="F17208" s="50"/>
      <c r="L17208" s="50"/>
      <c r="N17208" s="50"/>
      <c r="O17208" s="50"/>
      <c r="P17208" s="50"/>
    </row>
    <row r="17209" spans="1:16">
      <c r="A17209" s="50"/>
      <c r="C17209" s="50"/>
      <c r="D17209" s="50"/>
      <c r="E17209" s="56"/>
      <c r="F17209" s="50"/>
      <c r="L17209" s="50"/>
      <c r="N17209" s="50"/>
      <c r="O17209" s="50"/>
      <c r="P17209" s="50"/>
    </row>
    <row r="17210" spans="1:16">
      <c r="A17210" s="50"/>
      <c r="C17210" s="50"/>
      <c r="D17210" s="50"/>
      <c r="E17210" s="56"/>
      <c r="F17210" s="50"/>
      <c r="L17210" s="50"/>
      <c r="N17210" s="50"/>
      <c r="O17210" s="50"/>
      <c r="P17210" s="50"/>
    </row>
    <row r="17211" spans="1:16">
      <c r="A17211" s="50"/>
      <c r="C17211" s="50"/>
      <c r="D17211" s="50"/>
      <c r="E17211" s="56"/>
      <c r="F17211" s="50"/>
      <c r="L17211" s="50"/>
      <c r="N17211" s="50"/>
      <c r="O17211" s="50"/>
      <c r="P17211" s="50"/>
    </row>
    <row r="17212" spans="1:16">
      <c r="A17212" s="50"/>
      <c r="C17212" s="50"/>
      <c r="D17212" s="50"/>
      <c r="E17212" s="56"/>
      <c r="F17212" s="50"/>
      <c r="L17212" s="50"/>
      <c r="N17212" s="50"/>
      <c r="O17212" s="50"/>
      <c r="P17212" s="50"/>
    </row>
    <row r="17213" spans="1:16">
      <c r="A17213" s="50"/>
      <c r="C17213" s="50"/>
      <c r="D17213" s="50"/>
      <c r="E17213" s="56"/>
      <c r="F17213" s="50"/>
      <c r="L17213" s="50"/>
      <c r="N17213" s="50"/>
      <c r="O17213" s="50"/>
      <c r="P17213" s="50"/>
    </row>
    <row r="17214" spans="1:16">
      <c r="A17214" s="50"/>
      <c r="C17214" s="50"/>
      <c r="D17214" s="50"/>
      <c r="E17214" s="56"/>
      <c r="F17214" s="50"/>
      <c r="L17214" s="50"/>
      <c r="N17214" s="50"/>
      <c r="O17214" s="50"/>
      <c r="P17214" s="50"/>
    </row>
    <row r="17215" spans="1:16">
      <c r="A17215" s="50"/>
      <c r="C17215" s="50"/>
      <c r="D17215" s="50"/>
      <c r="E17215" s="56"/>
      <c r="F17215" s="50"/>
      <c r="L17215" s="50"/>
      <c r="N17215" s="50"/>
      <c r="O17215" s="50"/>
      <c r="P17215" s="50"/>
    </row>
    <row r="17216" spans="1:16">
      <c r="A17216" s="50"/>
      <c r="C17216" s="50"/>
      <c r="D17216" s="50"/>
      <c r="E17216" s="56"/>
      <c r="F17216" s="50"/>
      <c r="L17216" s="50"/>
      <c r="N17216" s="50"/>
      <c r="O17216" s="50"/>
      <c r="P17216" s="50"/>
    </row>
    <row r="17217" spans="1:16">
      <c r="A17217" s="50"/>
      <c r="C17217" s="50"/>
      <c r="D17217" s="50"/>
      <c r="E17217" s="56"/>
      <c r="F17217" s="50"/>
      <c r="L17217" s="50"/>
      <c r="N17217" s="50"/>
      <c r="O17217" s="50"/>
      <c r="P17217" s="50"/>
    </row>
    <row r="17218" spans="1:16">
      <c r="A17218" s="50"/>
      <c r="C17218" s="50"/>
      <c r="D17218" s="50"/>
      <c r="E17218" s="56"/>
      <c r="F17218" s="50"/>
      <c r="L17218" s="50"/>
      <c r="N17218" s="50"/>
      <c r="O17218" s="50"/>
      <c r="P17218" s="50"/>
    </row>
    <row r="17219" spans="1:16">
      <c r="A17219" s="50"/>
      <c r="C17219" s="50"/>
      <c r="D17219" s="50"/>
      <c r="E17219" s="56"/>
      <c r="F17219" s="50"/>
      <c r="L17219" s="50"/>
      <c r="N17219" s="50"/>
      <c r="O17219" s="50"/>
      <c r="P17219" s="50"/>
    </row>
    <row r="17220" spans="1:16">
      <c r="A17220" s="50"/>
      <c r="C17220" s="50"/>
      <c r="D17220" s="50"/>
      <c r="E17220" s="56"/>
      <c r="F17220" s="50"/>
      <c r="L17220" s="50"/>
      <c r="N17220" s="50"/>
      <c r="O17220" s="50"/>
      <c r="P17220" s="50"/>
    </row>
    <row r="17221" spans="1:16">
      <c r="A17221" s="50"/>
      <c r="C17221" s="50"/>
      <c r="D17221" s="50"/>
      <c r="E17221" s="56"/>
      <c r="F17221" s="50"/>
      <c r="L17221" s="50"/>
      <c r="N17221" s="50"/>
      <c r="O17221" s="50"/>
      <c r="P17221" s="50"/>
    </row>
    <row r="17222" spans="1:16">
      <c r="A17222" s="50"/>
      <c r="C17222" s="50"/>
      <c r="D17222" s="50"/>
      <c r="E17222" s="56"/>
      <c r="F17222" s="50"/>
      <c r="L17222" s="50"/>
      <c r="N17222" s="50"/>
      <c r="O17222" s="50"/>
      <c r="P17222" s="50"/>
    </row>
    <row r="17223" spans="1:16">
      <c r="A17223" s="50"/>
      <c r="C17223" s="50"/>
      <c r="D17223" s="50"/>
      <c r="E17223" s="56"/>
      <c r="F17223" s="50"/>
      <c r="L17223" s="50"/>
      <c r="N17223" s="50"/>
      <c r="O17223" s="50"/>
      <c r="P17223" s="50"/>
    </row>
    <row r="17224" spans="1:16">
      <c r="A17224" s="50"/>
      <c r="C17224" s="50"/>
      <c r="D17224" s="50"/>
      <c r="E17224" s="56"/>
      <c r="F17224" s="50"/>
      <c r="L17224" s="50"/>
      <c r="N17224" s="50"/>
      <c r="O17224" s="50"/>
      <c r="P17224" s="50"/>
    </row>
    <row r="17225" spans="1:16">
      <c r="A17225" s="50"/>
      <c r="C17225" s="50"/>
      <c r="D17225" s="50"/>
      <c r="E17225" s="56"/>
      <c r="F17225" s="50"/>
      <c r="L17225" s="50"/>
      <c r="N17225" s="50"/>
      <c r="O17225" s="50"/>
      <c r="P17225" s="50"/>
    </row>
    <row r="17226" spans="1:16">
      <c r="A17226" s="50"/>
      <c r="C17226" s="50"/>
      <c r="D17226" s="50"/>
      <c r="E17226" s="56"/>
      <c r="F17226" s="50"/>
      <c r="L17226" s="50"/>
      <c r="N17226" s="50"/>
      <c r="O17226" s="50"/>
      <c r="P17226" s="50"/>
    </row>
    <row r="17227" spans="1:16">
      <c r="A17227" s="50"/>
      <c r="C17227" s="50"/>
      <c r="D17227" s="50"/>
      <c r="E17227" s="56"/>
      <c r="F17227" s="50"/>
      <c r="L17227" s="50"/>
      <c r="N17227" s="50"/>
      <c r="O17227" s="50"/>
      <c r="P17227" s="50"/>
    </row>
    <row r="17228" spans="1:16">
      <c r="A17228" s="50"/>
      <c r="C17228" s="50"/>
      <c r="D17228" s="50"/>
      <c r="E17228" s="56"/>
      <c r="F17228" s="50"/>
      <c r="L17228" s="50"/>
      <c r="N17228" s="50"/>
      <c r="O17228" s="50"/>
      <c r="P17228" s="50"/>
    </row>
    <row r="17229" spans="1:16">
      <c r="A17229" s="50"/>
      <c r="C17229" s="50"/>
      <c r="D17229" s="50"/>
      <c r="E17229" s="56"/>
      <c r="F17229" s="50"/>
      <c r="L17229" s="50"/>
      <c r="N17229" s="50"/>
      <c r="O17229" s="50"/>
      <c r="P17229" s="50"/>
    </row>
    <row r="17230" spans="1:16">
      <c r="A17230" s="50"/>
      <c r="C17230" s="50"/>
      <c r="D17230" s="50"/>
      <c r="E17230" s="56"/>
      <c r="F17230" s="50"/>
      <c r="L17230" s="50"/>
      <c r="N17230" s="50"/>
      <c r="O17230" s="50"/>
      <c r="P17230" s="50"/>
    </row>
    <row r="17231" spans="1:16">
      <c r="A17231" s="50"/>
      <c r="C17231" s="50"/>
      <c r="D17231" s="50"/>
      <c r="E17231" s="56"/>
      <c r="F17231" s="50"/>
      <c r="L17231" s="50"/>
      <c r="N17231" s="50"/>
      <c r="O17231" s="50"/>
      <c r="P17231" s="50"/>
    </row>
    <row r="17232" spans="1:16">
      <c r="A17232" s="50"/>
      <c r="C17232" s="50"/>
      <c r="D17232" s="50"/>
      <c r="E17232" s="56"/>
      <c r="F17232" s="50"/>
      <c r="L17232" s="50"/>
      <c r="N17232" s="50"/>
      <c r="O17232" s="50"/>
      <c r="P17232" s="50"/>
    </row>
    <row r="17233" spans="1:16">
      <c r="A17233" s="50"/>
      <c r="C17233" s="50"/>
      <c r="D17233" s="50"/>
      <c r="E17233" s="56"/>
      <c r="F17233" s="50"/>
      <c r="L17233" s="50"/>
      <c r="N17233" s="50"/>
      <c r="O17233" s="50"/>
      <c r="P17233" s="50"/>
    </row>
    <row r="17234" spans="1:16">
      <c r="A17234" s="50"/>
      <c r="C17234" s="50"/>
      <c r="D17234" s="50"/>
      <c r="E17234" s="56"/>
      <c r="F17234" s="50"/>
      <c r="L17234" s="50"/>
      <c r="N17234" s="50"/>
      <c r="O17234" s="50"/>
      <c r="P17234" s="50"/>
    </row>
    <row r="17235" spans="1:16">
      <c r="A17235" s="50"/>
      <c r="C17235" s="50"/>
      <c r="D17235" s="50"/>
      <c r="E17235" s="56"/>
      <c r="F17235" s="50"/>
      <c r="L17235" s="50"/>
      <c r="N17235" s="50"/>
      <c r="O17235" s="50"/>
      <c r="P17235" s="50"/>
    </row>
    <row r="17236" spans="1:16">
      <c r="A17236" s="50"/>
      <c r="C17236" s="50"/>
      <c r="D17236" s="50"/>
      <c r="E17236" s="56"/>
      <c r="F17236" s="50"/>
      <c r="L17236" s="50"/>
      <c r="N17236" s="50"/>
      <c r="O17236" s="50"/>
      <c r="P17236" s="50"/>
    </row>
    <row r="17237" spans="1:16">
      <c r="A17237" s="50"/>
      <c r="C17237" s="50"/>
      <c r="D17237" s="50"/>
      <c r="E17237" s="56"/>
      <c r="F17237" s="50"/>
      <c r="L17237" s="50"/>
      <c r="N17237" s="50"/>
      <c r="O17237" s="50"/>
      <c r="P17237" s="50"/>
    </row>
    <row r="17238" spans="1:16">
      <c r="A17238" s="50"/>
      <c r="C17238" s="50"/>
      <c r="D17238" s="50"/>
      <c r="E17238" s="56"/>
      <c r="F17238" s="50"/>
      <c r="L17238" s="50"/>
      <c r="N17238" s="50"/>
      <c r="O17238" s="50"/>
      <c r="P17238" s="50"/>
    </row>
    <row r="17239" spans="1:16">
      <c r="A17239" s="50"/>
      <c r="C17239" s="50"/>
      <c r="D17239" s="50"/>
      <c r="E17239" s="56"/>
      <c r="F17239" s="50"/>
      <c r="L17239" s="50"/>
      <c r="N17239" s="50"/>
      <c r="O17239" s="50"/>
      <c r="P17239" s="50"/>
    </row>
    <row r="17240" spans="1:16">
      <c r="A17240" s="50"/>
      <c r="C17240" s="50"/>
      <c r="D17240" s="50"/>
      <c r="E17240" s="56"/>
      <c r="F17240" s="50"/>
      <c r="L17240" s="50"/>
      <c r="N17240" s="50"/>
      <c r="O17240" s="50"/>
      <c r="P17240" s="50"/>
    </row>
    <row r="17241" spans="1:16">
      <c r="A17241" s="50"/>
      <c r="C17241" s="50"/>
      <c r="D17241" s="50"/>
      <c r="E17241" s="56"/>
      <c r="F17241" s="50"/>
      <c r="L17241" s="50"/>
      <c r="N17241" s="50"/>
      <c r="O17241" s="50"/>
      <c r="P17241" s="50"/>
    </row>
    <row r="17242" spans="1:16">
      <c r="A17242" s="50"/>
      <c r="C17242" s="50"/>
      <c r="D17242" s="50"/>
      <c r="E17242" s="56"/>
      <c r="F17242" s="50"/>
      <c r="L17242" s="50"/>
      <c r="N17242" s="50"/>
      <c r="O17242" s="50"/>
      <c r="P17242" s="50"/>
    </row>
    <row r="17243" spans="1:16">
      <c r="A17243" s="50"/>
      <c r="C17243" s="50"/>
      <c r="D17243" s="50"/>
      <c r="E17243" s="56"/>
      <c r="F17243" s="50"/>
      <c r="L17243" s="50"/>
      <c r="N17243" s="50"/>
      <c r="O17243" s="50"/>
      <c r="P17243" s="50"/>
    </row>
    <row r="17244" spans="1:16">
      <c r="A17244" s="50"/>
      <c r="C17244" s="50"/>
      <c r="D17244" s="50"/>
      <c r="E17244" s="56"/>
      <c r="F17244" s="50"/>
      <c r="L17244" s="50"/>
      <c r="N17244" s="50"/>
      <c r="O17244" s="50"/>
      <c r="P17244" s="50"/>
    </row>
    <row r="17245" spans="1:16">
      <c r="A17245" s="50"/>
      <c r="C17245" s="50"/>
      <c r="D17245" s="50"/>
      <c r="E17245" s="56"/>
      <c r="F17245" s="50"/>
      <c r="L17245" s="50"/>
      <c r="N17245" s="50"/>
      <c r="O17245" s="50"/>
      <c r="P17245" s="50"/>
    </row>
    <row r="17246" spans="1:16">
      <c r="A17246" s="50"/>
      <c r="C17246" s="50"/>
      <c r="D17246" s="50"/>
      <c r="E17246" s="56"/>
      <c r="F17246" s="50"/>
      <c r="L17246" s="50"/>
      <c r="N17246" s="50"/>
      <c r="O17246" s="50"/>
      <c r="P17246" s="50"/>
    </row>
    <row r="17247" spans="1:16">
      <c r="A17247" s="50"/>
      <c r="C17247" s="50"/>
      <c r="D17247" s="50"/>
      <c r="E17247" s="56"/>
      <c r="F17247" s="50"/>
      <c r="L17247" s="50"/>
      <c r="N17247" s="50"/>
      <c r="O17247" s="50"/>
      <c r="P17247" s="50"/>
    </row>
    <row r="17248" spans="1:16">
      <c r="A17248" s="50"/>
      <c r="C17248" s="50"/>
      <c r="D17248" s="50"/>
      <c r="E17248" s="56"/>
      <c r="F17248" s="50"/>
      <c r="L17248" s="50"/>
      <c r="N17248" s="50"/>
      <c r="O17248" s="50"/>
      <c r="P17248" s="50"/>
    </row>
    <row r="17249" spans="1:16">
      <c r="A17249" s="50"/>
      <c r="C17249" s="50"/>
      <c r="D17249" s="50"/>
      <c r="E17249" s="56"/>
      <c r="F17249" s="50"/>
      <c r="L17249" s="50"/>
      <c r="N17249" s="50"/>
      <c r="O17249" s="50"/>
      <c r="P17249" s="50"/>
    </row>
    <row r="17250" spans="1:16">
      <c r="A17250" s="50"/>
      <c r="C17250" s="50"/>
      <c r="D17250" s="50"/>
      <c r="E17250" s="56"/>
      <c r="F17250" s="50"/>
      <c r="L17250" s="50"/>
      <c r="N17250" s="50"/>
      <c r="O17250" s="50"/>
      <c r="P17250" s="50"/>
    </row>
    <row r="17251" spans="1:16">
      <c r="A17251" s="50"/>
      <c r="C17251" s="50"/>
      <c r="D17251" s="50"/>
      <c r="E17251" s="56"/>
      <c r="F17251" s="50"/>
      <c r="L17251" s="50"/>
      <c r="N17251" s="50"/>
      <c r="O17251" s="50"/>
      <c r="P17251" s="50"/>
    </row>
    <row r="17252" spans="1:16">
      <c r="A17252" s="50"/>
      <c r="C17252" s="50"/>
      <c r="D17252" s="50"/>
      <c r="E17252" s="56"/>
      <c r="F17252" s="50"/>
      <c r="L17252" s="50"/>
      <c r="N17252" s="50"/>
      <c r="O17252" s="50"/>
      <c r="P17252" s="50"/>
    </row>
    <row r="17253" spans="1:16">
      <c r="A17253" s="50"/>
      <c r="C17253" s="50"/>
      <c r="D17253" s="50"/>
      <c r="E17253" s="56"/>
      <c r="F17253" s="50"/>
      <c r="L17253" s="50"/>
      <c r="N17253" s="50"/>
      <c r="O17253" s="50"/>
      <c r="P17253" s="50"/>
    </row>
    <row r="17254" spans="1:16">
      <c r="A17254" s="50"/>
      <c r="C17254" s="50"/>
      <c r="D17254" s="50"/>
      <c r="E17254" s="56"/>
      <c r="F17254" s="50"/>
      <c r="L17254" s="50"/>
      <c r="N17254" s="50"/>
      <c r="O17254" s="50"/>
      <c r="P17254" s="50"/>
    </row>
    <row r="17255" spans="1:16">
      <c r="A17255" s="50"/>
      <c r="C17255" s="50"/>
      <c r="D17255" s="50"/>
      <c r="E17255" s="56"/>
      <c r="F17255" s="50"/>
      <c r="L17255" s="50"/>
      <c r="N17255" s="50"/>
      <c r="O17255" s="50"/>
      <c r="P17255" s="50"/>
    </row>
    <row r="17256" spans="1:16">
      <c r="A17256" s="50"/>
      <c r="C17256" s="50"/>
      <c r="D17256" s="50"/>
      <c r="E17256" s="56"/>
      <c r="F17256" s="50"/>
      <c r="L17256" s="50"/>
      <c r="N17256" s="50"/>
      <c r="O17256" s="50"/>
      <c r="P17256" s="50"/>
    </row>
    <row r="17257" spans="1:16">
      <c r="A17257" s="50"/>
      <c r="C17257" s="50"/>
      <c r="D17257" s="50"/>
      <c r="E17257" s="56"/>
      <c r="F17257" s="50"/>
      <c r="L17257" s="50"/>
      <c r="N17257" s="50"/>
      <c r="O17257" s="50"/>
      <c r="P17257" s="50"/>
    </row>
    <row r="17258" spans="1:16">
      <c r="A17258" s="50"/>
      <c r="C17258" s="50"/>
      <c r="D17258" s="50"/>
      <c r="E17258" s="56"/>
      <c r="F17258" s="50"/>
      <c r="L17258" s="50"/>
      <c r="N17258" s="50"/>
      <c r="O17258" s="50"/>
      <c r="P17258" s="50"/>
    </row>
    <row r="17259" spans="1:16">
      <c r="A17259" s="50"/>
      <c r="C17259" s="50"/>
      <c r="D17259" s="50"/>
      <c r="E17259" s="56"/>
      <c r="F17259" s="50"/>
      <c r="L17259" s="50"/>
      <c r="N17259" s="50"/>
      <c r="O17259" s="50"/>
      <c r="P17259" s="50"/>
    </row>
    <row r="17260" spans="1:16">
      <c r="A17260" s="50"/>
      <c r="C17260" s="50"/>
      <c r="D17260" s="50"/>
      <c r="E17260" s="56"/>
      <c r="F17260" s="50"/>
      <c r="L17260" s="50"/>
      <c r="N17260" s="50"/>
      <c r="O17260" s="50"/>
      <c r="P17260" s="50"/>
    </row>
    <row r="17261" spans="1:16">
      <c r="A17261" s="50"/>
      <c r="C17261" s="50"/>
      <c r="D17261" s="50"/>
      <c r="E17261" s="56"/>
      <c r="F17261" s="50"/>
      <c r="L17261" s="50"/>
      <c r="N17261" s="50"/>
      <c r="O17261" s="50"/>
      <c r="P17261" s="50"/>
    </row>
    <row r="17262" spans="1:16">
      <c r="A17262" s="50"/>
      <c r="C17262" s="50"/>
      <c r="D17262" s="50"/>
      <c r="E17262" s="56"/>
      <c r="F17262" s="50"/>
      <c r="L17262" s="50"/>
      <c r="N17262" s="50"/>
      <c r="O17262" s="50"/>
      <c r="P17262" s="50"/>
    </row>
    <row r="17263" spans="1:16">
      <c r="A17263" s="50"/>
      <c r="C17263" s="50"/>
      <c r="D17263" s="50"/>
      <c r="E17263" s="56"/>
      <c r="F17263" s="50"/>
      <c r="L17263" s="50"/>
      <c r="N17263" s="50"/>
      <c r="O17263" s="50"/>
      <c r="P17263" s="50"/>
    </row>
    <row r="17264" spans="1:16">
      <c r="A17264" s="50"/>
      <c r="C17264" s="50"/>
      <c r="D17264" s="50"/>
      <c r="E17264" s="56"/>
      <c r="F17264" s="50"/>
      <c r="L17264" s="50"/>
      <c r="N17264" s="50"/>
      <c r="O17264" s="50"/>
      <c r="P17264" s="50"/>
    </row>
    <row r="17265" spans="1:16">
      <c r="A17265" s="50"/>
      <c r="C17265" s="50"/>
      <c r="D17265" s="50"/>
      <c r="E17265" s="56"/>
      <c r="F17265" s="50"/>
      <c r="L17265" s="50"/>
      <c r="N17265" s="50"/>
      <c r="O17265" s="50"/>
      <c r="P17265" s="50"/>
    </row>
    <row r="17266" spans="1:16">
      <c r="A17266" s="50"/>
      <c r="C17266" s="50"/>
      <c r="D17266" s="50"/>
      <c r="E17266" s="56"/>
      <c r="F17266" s="50"/>
      <c r="L17266" s="50"/>
      <c r="N17266" s="50"/>
      <c r="O17266" s="50"/>
      <c r="P17266" s="50"/>
    </row>
    <row r="17267" spans="1:16">
      <c r="A17267" s="50"/>
      <c r="C17267" s="50"/>
      <c r="D17267" s="50"/>
      <c r="E17267" s="56"/>
      <c r="F17267" s="50"/>
      <c r="L17267" s="50"/>
      <c r="N17267" s="50"/>
      <c r="O17267" s="50"/>
      <c r="P17267" s="50"/>
    </row>
    <row r="17268" spans="1:16">
      <c r="A17268" s="50"/>
      <c r="C17268" s="50"/>
      <c r="D17268" s="50"/>
      <c r="E17268" s="56"/>
      <c r="F17268" s="50"/>
      <c r="L17268" s="50"/>
      <c r="N17268" s="50"/>
      <c r="O17268" s="50"/>
      <c r="P17268" s="50"/>
    </row>
    <row r="17269" spans="1:16">
      <c r="A17269" s="50"/>
      <c r="C17269" s="50"/>
      <c r="D17269" s="50"/>
      <c r="E17269" s="56"/>
      <c r="F17269" s="50"/>
      <c r="L17269" s="50"/>
      <c r="N17269" s="50"/>
      <c r="O17269" s="50"/>
      <c r="P17269" s="50"/>
    </row>
    <row r="17270" spans="1:16">
      <c r="A17270" s="50"/>
      <c r="C17270" s="50"/>
      <c r="D17270" s="50"/>
      <c r="E17270" s="56"/>
      <c r="F17270" s="50"/>
      <c r="L17270" s="50"/>
      <c r="N17270" s="50"/>
      <c r="O17270" s="50"/>
      <c r="P17270" s="50"/>
    </row>
    <row r="17271" spans="1:16">
      <c r="A17271" s="50"/>
      <c r="C17271" s="50"/>
      <c r="D17271" s="50"/>
      <c r="E17271" s="56"/>
      <c r="F17271" s="50"/>
      <c r="L17271" s="50"/>
      <c r="N17271" s="50"/>
      <c r="O17271" s="50"/>
      <c r="P17271" s="50"/>
    </row>
    <row r="17272" spans="1:16">
      <c r="A17272" s="50"/>
      <c r="C17272" s="50"/>
      <c r="D17272" s="50"/>
      <c r="E17272" s="56"/>
      <c r="F17272" s="50"/>
      <c r="L17272" s="50"/>
      <c r="N17272" s="50"/>
      <c r="O17272" s="50"/>
      <c r="P17272" s="50"/>
    </row>
    <row r="17273" spans="1:16">
      <c r="A17273" s="50"/>
      <c r="C17273" s="50"/>
      <c r="D17273" s="50"/>
      <c r="E17273" s="56"/>
      <c r="F17273" s="50"/>
      <c r="L17273" s="50"/>
      <c r="N17273" s="50"/>
      <c r="O17273" s="50"/>
      <c r="P17273" s="50"/>
    </row>
    <row r="17274" spans="1:16">
      <c r="A17274" s="50"/>
      <c r="C17274" s="50"/>
      <c r="D17274" s="50"/>
      <c r="E17274" s="56"/>
      <c r="F17274" s="50"/>
      <c r="L17274" s="50"/>
      <c r="N17274" s="50"/>
      <c r="O17274" s="50"/>
      <c r="P17274" s="50"/>
    </row>
    <row r="17275" spans="1:16">
      <c r="A17275" s="50"/>
      <c r="C17275" s="50"/>
      <c r="D17275" s="50"/>
      <c r="E17275" s="56"/>
      <c r="F17275" s="50"/>
      <c r="L17275" s="50"/>
      <c r="N17275" s="50"/>
      <c r="O17275" s="50"/>
      <c r="P17275" s="50"/>
    </row>
    <row r="17276" spans="1:16">
      <c r="A17276" s="50"/>
      <c r="C17276" s="50"/>
      <c r="D17276" s="50"/>
      <c r="E17276" s="56"/>
      <c r="F17276" s="50"/>
      <c r="L17276" s="50"/>
      <c r="N17276" s="50"/>
      <c r="O17276" s="50"/>
      <c r="P17276" s="50"/>
    </row>
    <row r="17277" spans="1:16">
      <c r="A17277" s="50"/>
      <c r="C17277" s="50"/>
      <c r="D17277" s="50"/>
      <c r="E17277" s="56"/>
      <c r="F17277" s="50"/>
      <c r="L17277" s="50"/>
      <c r="N17277" s="50"/>
      <c r="O17277" s="50"/>
      <c r="P17277" s="50"/>
    </row>
    <row r="17278" spans="1:16">
      <c r="A17278" s="50"/>
      <c r="C17278" s="50"/>
      <c r="D17278" s="50"/>
      <c r="E17278" s="56"/>
      <c r="F17278" s="50"/>
      <c r="L17278" s="50"/>
      <c r="N17278" s="50"/>
      <c r="O17278" s="50"/>
      <c r="P17278" s="50"/>
    </row>
    <row r="17279" spans="1:16">
      <c r="A17279" s="50"/>
      <c r="C17279" s="50"/>
      <c r="D17279" s="50"/>
      <c r="E17279" s="56"/>
      <c r="F17279" s="50"/>
      <c r="L17279" s="50"/>
      <c r="N17279" s="50"/>
      <c r="O17279" s="50"/>
      <c r="P17279" s="50"/>
    </row>
    <row r="17280" spans="1:16">
      <c r="A17280" s="50"/>
      <c r="C17280" s="50"/>
      <c r="D17280" s="50"/>
      <c r="E17280" s="56"/>
      <c r="F17280" s="50"/>
      <c r="L17280" s="50"/>
      <c r="N17280" s="50"/>
      <c r="O17280" s="50"/>
      <c r="P17280" s="50"/>
    </row>
    <row r="17281" spans="1:16">
      <c r="A17281" s="50"/>
      <c r="C17281" s="50"/>
      <c r="D17281" s="50"/>
      <c r="E17281" s="56"/>
      <c r="F17281" s="50"/>
      <c r="L17281" s="50"/>
      <c r="N17281" s="50"/>
      <c r="O17281" s="50"/>
      <c r="P17281" s="50"/>
    </row>
    <row r="17282" spans="1:16">
      <c r="A17282" s="50"/>
      <c r="C17282" s="50"/>
      <c r="D17282" s="50"/>
      <c r="E17282" s="56"/>
      <c r="F17282" s="50"/>
      <c r="L17282" s="50"/>
      <c r="N17282" s="50"/>
      <c r="O17282" s="50"/>
      <c r="P17282" s="50"/>
    </row>
    <row r="17283" spans="1:16">
      <c r="A17283" s="50"/>
      <c r="C17283" s="50"/>
      <c r="D17283" s="50"/>
      <c r="E17283" s="56"/>
      <c r="F17283" s="50"/>
      <c r="L17283" s="50"/>
      <c r="N17283" s="50"/>
      <c r="O17283" s="50"/>
      <c r="P17283" s="50"/>
    </row>
    <row r="17284" spans="1:16">
      <c r="A17284" s="50"/>
      <c r="C17284" s="50"/>
      <c r="D17284" s="50"/>
      <c r="E17284" s="56"/>
      <c r="F17284" s="50"/>
      <c r="L17284" s="50"/>
      <c r="N17284" s="50"/>
      <c r="O17284" s="50"/>
      <c r="P17284" s="50"/>
    </row>
    <row r="17285" spans="1:16">
      <c r="A17285" s="50"/>
      <c r="C17285" s="50"/>
      <c r="D17285" s="50"/>
      <c r="E17285" s="56"/>
      <c r="F17285" s="50"/>
      <c r="L17285" s="50"/>
      <c r="N17285" s="50"/>
      <c r="O17285" s="50"/>
      <c r="P17285" s="50"/>
    </row>
    <row r="17286" spans="1:16">
      <c r="A17286" s="50"/>
      <c r="C17286" s="50"/>
      <c r="D17286" s="50"/>
      <c r="E17286" s="56"/>
      <c r="F17286" s="50"/>
      <c r="L17286" s="50"/>
      <c r="N17286" s="50"/>
      <c r="O17286" s="50"/>
      <c r="P17286" s="50"/>
    </row>
    <row r="17287" spans="1:16">
      <c r="A17287" s="50"/>
      <c r="C17287" s="50"/>
      <c r="D17287" s="50"/>
      <c r="E17287" s="56"/>
      <c r="F17287" s="50"/>
      <c r="L17287" s="50"/>
      <c r="N17287" s="50"/>
      <c r="O17287" s="50"/>
      <c r="P17287" s="50"/>
    </row>
    <row r="17288" spans="1:16">
      <c r="A17288" s="50"/>
      <c r="C17288" s="50"/>
      <c r="D17288" s="50"/>
      <c r="E17288" s="56"/>
      <c r="F17288" s="50"/>
      <c r="L17288" s="50"/>
      <c r="N17288" s="50"/>
      <c r="O17288" s="50"/>
      <c r="P17288" s="50"/>
    </row>
    <row r="17289" spans="1:16">
      <c r="A17289" s="50"/>
      <c r="C17289" s="50"/>
      <c r="D17289" s="50"/>
      <c r="E17289" s="56"/>
      <c r="F17289" s="50"/>
      <c r="L17289" s="50"/>
      <c r="N17289" s="50"/>
      <c r="O17289" s="50"/>
      <c r="P17289" s="50"/>
    </row>
    <row r="17290" spans="1:16">
      <c r="A17290" s="50"/>
      <c r="C17290" s="50"/>
      <c r="D17290" s="50"/>
      <c r="E17290" s="56"/>
      <c r="F17290" s="50"/>
      <c r="L17290" s="50"/>
      <c r="N17290" s="50"/>
      <c r="O17290" s="50"/>
      <c r="P17290" s="50"/>
    </row>
    <row r="17291" spans="1:16">
      <c r="A17291" s="50"/>
      <c r="C17291" s="50"/>
      <c r="D17291" s="50"/>
      <c r="E17291" s="56"/>
      <c r="F17291" s="50"/>
      <c r="L17291" s="50"/>
      <c r="N17291" s="50"/>
      <c r="O17291" s="50"/>
      <c r="P17291" s="50"/>
    </row>
    <row r="17292" spans="1:16">
      <c r="A17292" s="50"/>
      <c r="C17292" s="50"/>
      <c r="D17292" s="50"/>
      <c r="E17292" s="56"/>
      <c r="F17292" s="50"/>
      <c r="L17292" s="50"/>
      <c r="N17292" s="50"/>
      <c r="O17292" s="50"/>
      <c r="P17292" s="50"/>
    </row>
    <row r="17293" spans="1:16">
      <c r="A17293" s="50"/>
      <c r="C17293" s="50"/>
      <c r="D17293" s="50"/>
      <c r="E17293" s="56"/>
      <c r="F17293" s="50"/>
      <c r="L17293" s="50"/>
      <c r="N17293" s="50"/>
      <c r="O17293" s="50"/>
      <c r="P17293" s="50"/>
    </row>
    <row r="17294" spans="1:16">
      <c r="A17294" s="50"/>
      <c r="C17294" s="50"/>
      <c r="D17294" s="50"/>
      <c r="E17294" s="56"/>
      <c r="F17294" s="50"/>
      <c r="L17294" s="50"/>
      <c r="N17294" s="50"/>
      <c r="O17294" s="50"/>
      <c r="P17294" s="50"/>
    </row>
    <row r="17295" spans="1:16">
      <c r="A17295" s="50"/>
      <c r="C17295" s="50"/>
      <c r="D17295" s="50"/>
      <c r="E17295" s="56"/>
      <c r="F17295" s="50"/>
      <c r="L17295" s="50"/>
      <c r="N17295" s="50"/>
      <c r="O17295" s="50"/>
      <c r="P17295" s="50"/>
    </row>
    <row r="17296" spans="1:16">
      <c r="A17296" s="50"/>
      <c r="C17296" s="50"/>
      <c r="D17296" s="50"/>
      <c r="E17296" s="56"/>
      <c r="F17296" s="50"/>
      <c r="L17296" s="50"/>
      <c r="N17296" s="50"/>
      <c r="O17296" s="50"/>
      <c r="P17296" s="50"/>
    </row>
    <row r="17297" spans="1:16">
      <c r="A17297" s="50"/>
      <c r="C17297" s="50"/>
      <c r="D17297" s="50"/>
      <c r="E17297" s="56"/>
      <c r="F17297" s="50"/>
      <c r="L17297" s="50"/>
      <c r="N17297" s="50"/>
      <c r="O17297" s="50"/>
      <c r="P17297" s="50"/>
    </row>
    <row r="17298" spans="1:16">
      <c r="A17298" s="50"/>
      <c r="C17298" s="50"/>
      <c r="D17298" s="50"/>
      <c r="E17298" s="56"/>
      <c r="F17298" s="50"/>
      <c r="L17298" s="50"/>
      <c r="N17298" s="50"/>
      <c r="O17298" s="50"/>
      <c r="P17298" s="50"/>
    </row>
    <row r="17299" spans="1:16">
      <c r="A17299" s="50"/>
      <c r="C17299" s="50"/>
      <c r="D17299" s="50"/>
      <c r="E17299" s="56"/>
      <c r="F17299" s="50"/>
      <c r="L17299" s="50"/>
      <c r="N17299" s="50"/>
      <c r="O17299" s="50"/>
      <c r="P17299" s="50"/>
    </row>
    <row r="17300" spans="1:16">
      <c r="A17300" s="50"/>
      <c r="C17300" s="50"/>
      <c r="D17300" s="50"/>
      <c r="E17300" s="56"/>
      <c r="F17300" s="50"/>
      <c r="L17300" s="50"/>
      <c r="N17300" s="50"/>
      <c r="O17300" s="50"/>
      <c r="P17300" s="50"/>
    </row>
    <row r="17301" spans="1:16">
      <c r="A17301" s="50"/>
      <c r="C17301" s="50"/>
      <c r="D17301" s="50"/>
      <c r="E17301" s="56"/>
      <c r="F17301" s="50"/>
      <c r="L17301" s="50"/>
      <c r="N17301" s="50"/>
      <c r="O17301" s="50"/>
      <c r="P17301" s="50"/>
    </row>
    <row r="17302" spans="1:16">
      <c r="A17302" s="50"/>
      <c r="C17302" s="50"/>
      <c r="D17302" s="50"/>
      <c r="E17302" s="56"/>
      <c r="F17302" s="50"/>
      <c r="L17302" s="50"/>
      <c r="N17302" s="50"/>
      <c r="O17302" s="50"/>
      <c r="P17302" s="50"/>
    </row>
    <row r="17303" spans="1:16">
      <c r="A17303" s="50"/>
      <c r="C17303" s="50"/>
      <c r="D17303" s="50"/>
      <c r="E17303" s="56"/>
      <c r="F17303" s="50"/>
      <c r="L17303" s="50"/>
      <c r="N17303" s="50"/>
      <c r="O17303" s="50"/>
      <c r="P17303" s="50"/>
    </row>
    <row r="17304" spans="1:16">
      <c r="A17304" s="50"/>
      <c r="C17304" s="50"/>
      <c r="D17304" s="50"/>
      <c r="E17304" s="56"/>
      <c r="F17304" s="50"/>
      <c r="L17304" s="50"/>
      <c r="N17304" s="50"/>
      <c r="O17304" s="50"/>
      <c r="P17304" s="50"/>
    </row>
    <row r="17305" spans="1:16">
      <c r="A17305" s="50"/>
      <c r="C17305" s="50"/>
      <c r="D17305" s="50"/>
      <c r="E17305" s="56"/>
      <c r="F17305" s="50"/>
      <c r="L17305" s="50"/>
      <c r="N17305" s="50"/>
      <c r="O17305" s="50"/>
      <c r="P17305" s="50"/>
    </row>
    <row r="17306" spans="1:16">
      <c r="A17306" s="50"/>
      <c r="C17306" s="50"/>
      <c r="D17306" s="50"/>
      <c r="E17306" s="56"/>
      <c r="F17306" s="50"/>
      <c r="L17306" s="50"/>
      <c r="N17306" s="50"/>
      <c r="O17306" s="50"/>
      <c r="P17306" s="50"/>
    </row>
    <row r="17307" spans="1:16">
      <c r="A17307" s="50"/>
      <c r="C17307" s="50"/>
      <c r="D17307" s="50"/>
      <c r="E17307" s="56"/>
      <c r="F17307" s="50"/>
      <c r="L17307" s="50"/>
      <c r="N17307" s="50"/>
      <c r="O17307" s="50"/>
      <c r="P17307" s="50"/>
    </row>
    <row r="17308" spans="1:16">
      <c r="A17308" s="50"/>
      <c r="C17308" s="50"/>
      <c r="D17308" s="50"/>
      <c r="E17308" s="56"/>
      <c r="F17308" s="50"/>
      <c r="L17308" s="50"/>
      <c r="N17308" s="50"/>
      <c r="O17308" s="50"/>
      <c r="P17308" s="50"/>
    </row>
    <row r="17309" spans="1:16">
      <c r="A17309" s="50"/>
      <c r="C17309" s="50"/>
      <c r="D17309" s="50"/>
      <c r="E17309" s="56"/>
      <c r="F17309" s="50"/>
      <c r="L17309" s="50"/>
      <c r="N17309" s="50"/>
      <c r="O17309" s="50"/>
      <c r="P17309" s="50"/>
    </row>
    <row r="17310" spans="1:16">
      <c r="A17310" s="50"/>
      <c r="C17310" s="50"/>
      <c r="D17310" s="50"/>
      <c r="E17310" s="56"/>
      <c r="F17310" s="50"/>
      <c r="L17310" s="50"/>
      <c r="N17310" s="50"/>
      <c r="O17310" s="50"/>
      <c r="P17310" s="50"/>
    </row>
    <row r="17311" spans="1:16">
      <c r="A17311" s="50"/>
      <c r="C17311" s="50"/>
      <c r="D17311" s="50"/>
      <c r="E17311" s="56"/>
      <c r="F17311" s="50"/>
      <c r="L17311" s="50"/>
      <c r="N17311" s="50"/>
      <c r="O17311" s="50"/>
      <c r="P17311" s="50"/>
    </row>
    <row r="17312" spans="1:16">
      <c r="A17312" s="50"/>
      <c r="C17312" s="50"/>
      <c r="D17312" s="50"/>
      <c r="E17312" s="56"/>
      <c r="F17312" s="50"/>
      <c r="L17312" s="50"/>
      <c r="N17312" s="50"/>
      <c r="O17312" s="50"/>
      <c r="P17312" s="50"/>
    </row>
    <row r="17313" spans="1:16">
      <c r="A17313" s="50"/>
      <c r="C17313" s="50"/>
      <c r="D17313" s="50"/>
      <c r="E17313" s="56"/>
      <c r="F17313" s="50"/>
      <c r="L17313" s="50"/>
      <c r="N17313" s="50"/>
      <c r="O17313" s="50"/>
      <c r="P17313" s="50"/>
    </row>
    <row r="17314" spans="1:16">
      <c r="A17314" s="50"/>
      <c r="C17314" s="50"/>
      <c r="D17314" s="50"/>
      <c r="E17314" s="56"/>
      <c r="F17314" s="50"/>
      <c r="L17314" s="50"/>
      <c r="N17314" s="50"/>
      <c r="O17314" s="50"/>
      <c r="P17314" s="50"/>
    </row>
    <row r="17315" spans="1:16">
      <c r="A17315" s="50"/>
      <c r="C17315" s="50"/>
      <c r="D17315" s="50"/>
      <c r="E17315" s="56"/>
      <c r="F17315" s="50"/>
      <c r="L17315" s="50"/>
      <c r="N17315" s="50"/>
      <c r="O17315" s="50"/>
      <c r="P17315" s="50"/>
    </row>
    <row r="17316" spans="1:16">
      <c r="A17316" s="50"/>
      <c r="C17316" s="50"/>
      <c r="D17316" s="50"/>
      <c r="E17316" s="56"/>
      <c r="F17316" s="50"/>
      <c r="L17316" s="50"/>
      <c r="N17316" s="50"/>
      <c r="O17316" s="50"/>
      <c r="P17316" s="50"/>
    </row>
    <row r="17317" spans="1:16">
      <c r="A17317" s="50"/>
      <c r="C17317" s="50"/>
      <c r="D17317" s="50"/>
      <c r="E17317" s="56"/>
      <c r="F17317" s="50"/>
      <c r="L17317" s="50"/>
      <c r="N17317" s="50"/>
      <c r="O17317" s="50"/>
      <c r="P17317" s="50"/>
    </row>
    <row r="17318" spans="1:16">
      <c r="A17318" s="50"/>
      <c r="C17318" s="50"/>
      <c r="D17318" s="50"/>
      <c r="E17318" s="56"/>
      <c r="F17318" s="50"/>
      <c r="L17318" s="50"/>
      <c r="N17318" s="50"/>
      <c r="O17318" s="50"/>
      <c r="P17318" s="50"/>
    </row>
    <row r="17319" spans="1:16">
      <c r="A17319" s="50"/>
      <c r="C17319" s="50"/>
      <c r="D17319" s="50"/>
      <c r="E17319" s="56"/>
      <c r="F17319" s="50"/>
      <c r="L17319" s="50"/>
      <c r="N17319" s="50"/>
      <c r="O17319" s="50"/>
      <c r="P17319" s="50"/>
    </row>
    <row r="17320" spans="1:16">
      <c r="A17320" s="50"/>
      <c r="C17320" s="50"/>
      <c r="D17320" s="50"/>
      <c r="E17320" s="56"/>
      <c r="F17320" s="50"/>
      <c r="L17320" s="50"/>
      <c r="N17320" s="50"/>
      <c r="O17320" s="50"/>
      <c r="P17320" s="50"/>
    </row>
    <row r="17321" spans="1:16">
      <c r="A17321" s="50"/>
      <c r="C17321" s="50"/>
      <c r="D17321" s="50"/>
      <c r="E17321" s="56"/>
      <c r="F17321" s="50"/>
      <c r="L17321" s="50"/>
      <c r="N17321" s="50"/>
      <c r="O17321" s="50"/>
      <c r="P17321" s="50"/>
    </row>
    <row r="17322" spans="1:16">
      <c r="A17322" s="50"/>
      <c r="C17322" s="50"/>
      <c r="D17322" s="50"/>
      <c r="E17322" s="56"/>
      <c r="F17322" s="50"/>
      <c r="L17322" s="50"/>
      <c r="N17322" s="50"/>
      <c r="O17322" s="50"/>
      <c r="P17322" s="50"/>
    </row>
    <row r="17323" spans="1:16">
      <c r="A17323" s="50"/>
      <c r="C17323" s="50"/>
      <c r="D17323" s="50"/>
      <c r="E17323" s="56"/>
      <c r="F17323" s="50"/>
      <c r="L17323" s="50"/>
      <c r="N17323" s="50"/>
      <c r="O17323" s="50"/>
      <c r="P17323" s="50"/>
    </row>
    <row r="17324" spans="1:16">
      <c r="A17324" s="50"/>
      <c r="C17324" s="50"/>
      <c r="D17324" s="50"/>
      <c r="E17324" s="56"/>
      <c r="F17324" s="50"/>
      <c r="L17324" s="50"/>
      <c r="N17324" s="50"/>
      <c r="O17324" s="50"/>
      <c r="P17324" s="50"/>
    </row>
    <row r="17325" spans="1:16">
      <c r="A17325" s="50"/>
      <c r="C17325" s="50"/>
      <c r="D17325" s="50"/>
      <c r="E17325" s="56"/>
      <c r="F17325" s="50"/>
      <c r="L17325" s="50"/>
      <c r="N17325" s="50"/>
      <c r="O17325" s="50"/>
      <c r="P17325" s="50"/>
    </row>
    <row r="17326" spans="1:16">
      <c r="A17326" s="50"/>
      <c r="C17326" s="50"/>
      <c r="D17326" s="50"/>
      <c r="E17326" s="56"/>
      <c r="F17326" s="50"/>
      <c r="L17326" s="50"/>
      <c r="N17326" s="50"/>
      <c r="O17326" s="50"/>
      <c r="P17326" s="50"/>
    </row>
    <row r="17327" spans="1:16">
      <c r="A17327" s="50"/>
      <c r="C17327" s="50"/>
      <c r="D17327" s="50"/>
      <c r="E17327" s="56"/>
      <c r="F17327" s="50"/>
      <c r="L17327" s="50"/>
      <c r="N17327" s="50"/>
      <c r="O17327" s="50"/>
      <c r="P17327" s="50"/>
    </row>
    <row r="17328" spans="1:16">
      <c r="A17328" s="50"/>
      <c r="C17328" s="50"/>
      <c r="D17328" s="50"/>
      <c r="E17328" s="56"/>
      <c r="F17328" s="50"/>
      <c r="L17328" s="50"/>
      <c r="N17328" s="50"/>
      <c r="O17328" s="50"/>
      <c r="P17328" s="50"/>
    </row>
    <row r="17329" spans="1:16">
      <c r="A17329" s="50"/>
      <c r="C17329" s="50"/>
      <c r="D17329" s="50"/>
      <c r="E17329" s="56"/>
      <c r="F17329" s="50"/>
      <c r="L17329" s="50"/>
      <c r="N17329" s="50"/>
      <c r="O17329" s="50"/>
      <c r="P17329" s="50"/>
    </row>
    <row r="17330" spans="1:16">
      <c r="A17330" s="50"/>
      <c r="C17330" s="50"/>
      <c r="D17330" s="50"/>
      <c r="E17330" s="56"/>
      <c r="F17330" s="50"/>
      <c r="L17330" s="50"/>
      <c r="N17330" s="50"/>
      <c r="O17330" s="50"/>
      <c r="P17330" s="50"/>
    </row>
    <row r="17331" spans="1:16">
      <c r="A17331" s="50"/>
      <c r="C17331" s="50"/>
      <c r="D17331" s="50"/>
      <c r="E17331" s="56"/>
      <c r="F17331" s="50"/>
      <c r="L17331" s="50"/>
      <c r="N17331" s="50"/>
      <c r="O17331" s="50"/>
      <c r="P17331" s="50"/>
    </row>
    <row r="17332" spans="1:16">
      <c r="A17332" s="50"/>
      <c r="C17332" s="50"/>
      <c r="D17332" s="50"/>
      <c r="E17332" s="56"/>
      <c r="F17332" s="50"/>
      <c r="L17332" s="50"/>
      <c r="N17332" s="50"/>
      <c r="O17332" s="50"/>
      <c r="P17332" s="50"/>
    </row>
    <row r="17333" spans="1:16">
      <c r="A17333" s="50"/>
      <c r="C17333" s="50"/>
      <c r="D17333" s="50"/>
      <c r="E17333" s="56"/>
      <c r="F17333" s="50"/>
      <c r="L17333" s="50"/>
      <c r="N17333" s="50"/>
      <c r="O17333" s="50"/>
      <c r="P17333" s="50"/>
    </row>
    <row r="17334" spans="1:16">
      <c r="A17334" s="50"/>
      <c r="C17334" s="50"/>
      <c r="D17334" s="50"/>
      <c r="E17334" s="56"/>
      <c r="F17334" s="50"/>
      <c r="L17334" s="50"/>
      <c r="N17334" s="50"/>
      <c r="O17334" s="50"/>
      <c r="P17334" s="50"/>
    </row>
    <row r="17335" spans="1:16">
      <c r="A17335" s="50"/>
      <c r="C17335" s="50"/>
      <c r="D17335" s="50"/>
      <c r="E17335" s="56"/>
      <c r="F17335" s="50"/>
      <c r="L17335" s="50"/>
      <c r="N17335" s="50"/>
      <c r="O17335" s="50"/>
      <c r="P17335" s="50"/>
    </row>
    <row r="17336" spans="1:16">
      <c r="A17336" s="50"/>
      <c r="C17336" s="50"/>
      <c r="D17336" s="50"/>
      <c r="E17336" s="56"/>
      <c r="F17336" s="50"/>
      <c r="L17336" s="50"/>
      <c r="N17336" s="50"/>
      <c r="O17336" s="50"/>
      <c r="P17336" s="50"/>
    </row>
    <row r="17337" spans="1:16">
      <c r="A17337" s="50"/>
      <c r="C17337" s="50"/>
      <c r="D17337" s="50"/>
      <c r="E17337" s="56"/>
      <c r="F17337" s="50"/>
      <c r="L17337" s="50"/>
      <c r="N17337" s="50"/>
      <c r="O17337" s="50"/>
      <c r="P17337" s="50"/>
    </row>
    <row r="17338" spans="1:16">
      <c r="A17338" s="50"/>
      <c r="C17338" s="50"/>
      <c r="D17338" s="50"/>
      <c r="E17338" s="56"/>
      <c r="F17338" s="50"/>
      <c r="L17338" s="50"/>
      <c r="N17338" s="50"/>
      <c r="O17338" s="50"/>
      <c r="P17338" s="50"/>
    </row>
    <row r="17339" spans="1:16">
      <c r="A17339" s="50"/>
      <c r="C17339" s="50"/>
      <c r="D17339" s="50"/>
      <c r="E17339" s="56"/>
      <c r="F17339" s="50"/>
      <c r="L17339" s="50"/>
      <c r="N17339" s="50"/>
      <c r="O17339" s="50"/>
      <c r="P17339" s="50"/>
    </row>
    <row r="17340" spans="1:16">
      <c r="A17340" s="50"/>
      <c r="C17340" s="50"/>
      <c r="D17340" s="50"/>
      <c r="E17340" s="56"/>
      <c r="F17340" s="50"/>
      <c r="L17340" s="50"/>
      <c r="N17340" s="50"/>
      <c r="O17340" s="50"/>
      <c r="P17340" s="50"/>
    </row>
    <row r="17341" spans="1:16">
      <c r="A17341" s="50"/>
      <c r="C17341" s="50"/>
      <c r="D17341" s="50"/>
      <c r="E17341" s="56"/>
      <c r="F17341" s="50"/>
      <c r="L17341" s="50"/>
      <c r="N17341" s="50"/>
      <c r="O17341" s="50"/>
      <c r="P17341" s="50"/>
    </row>
    <row r="17342" spans="1:16">
      <c r="A17342" s="50"/>
      <c r="C17342" s="50"/>
      <c r="D17342" s="50"/>
      <c r="E17342" s="56"/>
      <c r="F17342" s="50"/>
      <c r="L17342" s="50"/>
      <c r="N17342" s="50"/>
      <c r="O17342" s="50"/>
      <c r="P17342" s="50"/>
    </row>
    <row r="17343" spans="1:16">
      <c r="A17343" s="50"/>
      <c r="C17343" s="50"/>
      <c r="D17343" s="50"/>
      <c r="E17343" s="56"/>
      <c r="F17343" s="50"/>
      <c r="L17343" s="50"/>
      <c r="N17343" s="50"/>
      <c r="O17343" s="50"/>
      <c r="P17343" s="50"/>
    </row>
    <row r="17344" spans="1:16">
      <c r="A17344" s="50"/>
      <c r="C17344" s="50"/>
      <c r="D17344" s="50"/>
      <c r="E17344" s="56"/>
      <c r="F17344" s="50"/>
      <c r="L17344" s="50"/>
      <c r="N17344" s="50"/>
      <c r="O17344" s="50"/>
      <c r="P17344" s="50"/>
    </row>
    <row r="17345" spans="1:16">
      <c r="A17345" s="50"/>
      <c r="C17345" s="50"/>
      <c r="D17345" s="50"/>
      <c r="E17345" s="56"/>
      <c r="F17345" s="50"/>
      <c r="L17345" s="50"/>
      <c r="N17345" s="50"/>
      <c r="O17345" s="50"/>
      <c r="P17345" s="50"/>
    </row>
    <row r="17346" spans="1:16">
      <c r="A17346" s="50"/>
      <c r="C17346" s="50"/>
      <c r="D17346" s="50"/>
      <c r="E17346" s="56"/>
      <c r="F17346" s="50"/>
      <c r="L17346" s="50"/>
      <c r="N17346" s="50"/>
      <c r="O17346" s="50"/>
      <c r="P17346" s="50"/>
    </row>
    <row r="17347" spans="1:16">
      <c r="A17347" s="50"/>
      <c r="C17347" s="50"/>
      <c r="D17347" s="50"/>
      <c r="E17347" s="56"/>
      <c r="F17347" s="50"/>
      <c r="L17347" s="50"/>
      <c r="N17347" s="50"/>
      <c r="O17347" s="50"/>
      <c r="P17347" s="50"/>
    </row>
    <row r="17348" spans="1:16">
      <c r="A17348" s="50"/>
      <c r="C17348" s="50"/>
      <c r="D17348" s="50"/>
      <c r="E17348" s="56"/>
      <c r="F17348" s="50"/>
      <c r="L17348" s="50"/>
      <c r="N17348" s="50"/>
      <c r="O17348" s="50"/>
      <c r="P17348" s="50"/>
    </row>
    <row r="17349" spans="1:16">
      <c r="A17349" s="50"/>
      <c r="C17349" s="50"/>
      <c r="D17349" s="50"/>
      <c r="E17349" s="56"/>
      <c r="F17349" s="50"/>
      <c r="L17349" s="50"/>
      <c r="N17349" s="50"/>
      <c r="O17349" s="50"/>
      <c r="P17349" s="50"/>
    </row>
    <row r="17350" spans="1:16">
      <c r="A17350" s="50"/>
      <c r="C17350" s="50"/>
      <c r="D17350" s="50"/>
      <c r="E17350" s="56"/>
      <c r="F17350" s="50"/>
      <c r="L17350" s="50"/>
      <c r="N17350" s="50"/>
      <c r="O17350" s="50"/>
      <c r="P17350" s="50"/>
    </row>
    <row r="17351" spans="1:16">
      <c r="A17351" s="50"/>
      <c r="C17351" s="50"/>
      <c r="D17351" s="50"/>
      <c r="E17351" s="56"/>
      <c r="F17351" s="50"/>
      <c r="L17351" s="50"/>
      <c r="N17351" s="50"/>
      <c r="O17351" s="50"/>
      <c r="P17351" s="50"/>
    </row>
    <row r="17352" spans="1:16">
      <c r="A17352" s="50"/>
      <c r="C17352" s="50"/>
      <c r="D17352" s="50"/>
      <c r="E17352" s="56"/>
      <c r="F17352" s="50"/>
      <c r="L17352" s="50"/>
      <c r="N17352" s="50"/>
      <c r="O17352" s="50"/>
      <c r="P17352" s="50"/>
    </row>
    <row r="17353" spans="1:16">
      <c r="A17353" s="50"/>
      <c r="C17353" s="50"/>
      <c r="D17353" s="50"/>
      <c r="E17353" s="56"/>
      <c r="F17353" s="50"/>
      <c r="L17353" s="50"/>
      <c r="N17353" s="50"/>
      <c r="O17353" s="50"/>
      <c r="P17353" s="50"/>
    </row>
    <row r="17354" spans="1:16">
      <c r="A17354" s="50"/>
      <c r="C17354" s="50"/>
      <c r="D17354" s="50"/>
      <c r="E17354" s="56"/>
      <c r="F17354" s="50"/>
      <c r="L17354" s="50"/>
      <c r="N17354" s="50"/>
      <c r="O17354" s="50"/>
      <c r="P17354" s="50"/>
    </row>
    <row r="17355" spans="1:16">
      <c r="A17355" s="50"/>
      <c r="C17355" s="50"/>
      <c r="D17355" s="50"/>
      <c r="E17355" s="56"/>
      <c r="F17355" s="50"/>
      <c r="L17355" s="50"/>
      <c r="N17355" s="50"/>
      <c r="O17355" s="50"/>
      <c r="P17355" s="50"/>
    </row>
    <row r="17356" spans="1:16">
      <c r="A17356" s="50"/>
      <c r="C17356" s="50"/>
      <c r="D17356" s="50"/>
      <c r="E17356" s="56"/>
      <c r="F17356" s="50"/>
      <c r="L17356" s="50"/>
      <c r="N17356" s="50"/>
      <c r="O17356" s="50"/>
      <c r="P17356" s="50"/>
    </row>
    <row r="17357" spans="1:16">
      <c r="A17357" s="50"/>
      <c r="C17357" s="50"/>
      <c r="D17357" s="50"/>
      <c r="E17357" s="56"/>
      <c r="F17357" s="50"/>
      <c r="L17357" s="50"/>
      <c r="N17357" s="50"/>
      <c r="O17357" s="50"/>
      <c r="P17357" s="50"/>
    </row>
    <row r="17358" spans="1:16">
      <c r="A17358" s="50"/>
      <c r="C17358" s="50"/>
      <c r="D17358" s="50"/>
      <c r="E17358" s="56"/>
      <c r="F17358" s="50"/>
      <c r="L17358" s="50"/>
      <c r="N17358" s="50"/>
      <c r="O17358" s="50"/>
      <c r="P17358" s="50"/>
    </row>
    <row r="17359" spans="1:16">
      <c r="A17359" s="50"/>
      <c r="C17359" s="50"/>
      <c r="D17359" s="50"/>
      <c r="E17359" s="56"/>
      <c r="F17359" s="50"/>
      <c r="L17359" s="50"/>
      <c r="N17359" s="50"/>
      <c r="O17359" s="50"/>
      <c r="P17359" s="50"/>
    </row>
    <row r="17360" spans="1:16">
      <c r="A17360" s="50"/>
      <c r="C17360" s="50"/>
      <c r="D17360" s="50"/>
      <c r="E17360" s="56"/>
      <c r="F17360" s="50"/>
      <c r="L17360" s="50"/>
      <c r="N17360" s="50"/>
      <c r="O17360" s="50"/>
      <c r="P17360" s="50"/>
    </row>
    <row r="17361" spans="1:16">
      <c r="A17361" s="50"/>
      <c r="C17361" s="50"/>
      <c r="D17361" s="50"/>
      <c r="E17361" s="56"/>
      <c r="F17361" s="50"/>
      <c r="L17361" s="50"/>
      <c r="N17361" s="50"/>
      <c r="O17361" s="50"/>
      <c r="P17361" s="50"/>
    </row>
    <row r="17362" spans="1:16">
      <c r="A17362" s="50"/>
      <c r="C17362" s="50"/>
      <c r="D17362" s="50"/>
      <c r="E17362" s="56"/>
      <c r="F17362" s="50"/>
      <c r="L17362" s="50"/>
      <c r="N17362" s="50"/>
      <c r="O17362" s="50"/>
      <c r="P17362" s="50"/>
    </row>
    <row r="17363" spans="1:16">
      <c r="A17363" s="50"/>
      <c r="C17363" s="50"/>
      <c r="D17363" s="50"/>
      <c r="E17363" s="56"/>
      <c r="F17363" s="50"/>
      <c r="L17363" s="50"/>
      <c r="N17363" s="50"/>
      <c r="O17363" s="50"/>
      <c r="P17363" s="50"/>
    </row>
    <row r="17364" spans="1:16">
      <c r="A17364" s="50"/>
      <c r="C17364" s="50"/>
      <c r="D17364" s="50"/>
      <c r="E17364" s="56"/>
      <c r="F17364" s="50"/>
      <c r="L17364" s="50"/>
      <c r="N17364" s="50"/>
      <c r="O17364" s="50"/>
      <c r="P17364" s="50"/>
    </row>
    <row r="17365" spans="1:16">
      <c r="A17365" s="50"/>
      <c r="C17365" s="50"/>
      <c r="D17365" s="50"/>
      <c r="E17365" s="56"/>
      <c r="F17365" s="50"/>
      <c r="L17365" s="50"/>
      <c r="N17365" s="50"/>
      <c r="O17365" s="50"/>
      <c r="P17365" s="50"/>
    </row>
    <row r="17366" spans="1:16">
      <c r="A17366" s="50"/>
      <c r="C17366" s="50"/>
      <c r="D17366" s="50"/>
      <c r="E17366" s="56"/>
      <c r="F17366" s="50"/>
      <c r="L17366" s="50"/>
      <c r="N17366" s="50"/>
      <c r="O17366" s="50"/>
      <c r="P17366" s="50"/>
    </row>
    <row r="17367" spans="1:16">
      <c r="A17367" s="50"/>
      <c r="C17367" s="50"/>
      <c r="D17367" s="50"/>
      <c r="E17367" s="56"/>
      <c r="F17367" s="50"/>
      <c r="L17367" s="50"/>
      <c r="N17367" s="50"/>
      <c r="O17367" s="50"/>
      <c r="P17367" s="50"/>
    </row>
    <row r="17368" spans="1:16">
      <c r="A17368" s="50"/>
      <c r="C17368" s="50"/>
      <c r="D17368" s="50"/>
      <c r="E17368" s="56"/>
      <c r="F17368" s="50"/>
      <c r="L17368" s="50"/>
      <c r="N17368" s="50"/>
      <c r="O17368" s="50"/>
      <c r="P17368" s="50"/>
    </row>
    <row r="17369" spans="1:16">
      <c r="A17369" s="50"/>
      <c r="C17369" s="50"/>
      <c r="D17369" s="50"/>
      <c r="E17369" s="56"/>
      <c r="F17369" s="50"/>
      <c r="L17369" s="50"/>
      <c r="N17369" s="50"/>
      <c r="O17369" s="50"/>
      <c r="P17369" s="50"/>
    </row>
    <row r="17370" spans="1:16">
      <c r="A17370" s="50"/>
      <c r="C17370" s="50"/>
      <c r="D17370" s="50"/>
      <c r="E17370" s="56"/>
      <c r="F17370" s="50"/>
      <c r="L17370" s="50"/>
      <c r="N17370" s="50"/>
      <c r="O17370" s="50"/>
      <c r="P17370" s="50"/>
    </row>
    <row r="17371" spans="1:16">
      <c r="A17371" s="50"/>
      <c r="C17371" s="50"/>
      <c r="D17371" s="50"/>
      <c r="E17371" s="56"/>
      <c r="F17371" s="50"/>
      <c r="L17371" s="50"/>
      <c r="N17371" s="50"/>
      <c r="O17371" s="50"/>
      <c r="P17371" s="50"/>
    </row>
    <row r="17372" spans="1:16">
      <c r="A17372" s="50"/>
      <c r="C17372" s="50"/>
      <c r="D17372" s="50"/>
      <c r="E17372" s="56"/>
      <c r="F17372" s="50"/>
      <c r="L17372" s="50"/>
      <c r="N17372" s="50"/>
      <c r="O17372" s="50"/>
      <c r="P17372" s="50"/>
    </row>
    <row r="17373" spans="1:16">
      <c r="A17373" s="50"/>
      <c r="C17373" s="50"/>
      <c r="D17373" s="50"/>
      <c r="E17373" s="56"/>
      <c r="F17373" s="50"/>
      <c r="L17373" s="50"/>
      <c r="N17373" s="50"/>
      <c r="O17373" s="50"/>
      <c r="P17373" s="50"/>
    </row>
    <row r="17374" spans="1:16">
      <c r="A17374" s="50"/>
      <c r="C17374" s="50"/>
      <c r="D17374" s="50"/>
      <c r="E17374" s="56"/>
      <c r="F17374" s="50"/>
      <c r="L17374" s="50"/>
      <c r="N17374" s="50"/>
      <c r="O17374" s="50"/>
      <c r="P17374" s="50"/>
    </row>
    <row r="17375" spans="1:16">
      <c r="A17375" s="50"/>
      <c r="C17375" s="50"/>
      <c r="D17375" s="50"/>
      <c r="E17375" s="56"/>
      <c r="F17375" s="50"/>
      <c r="L17375" s="50"/>
      <c r="N17375" s="50"/>
      <c r="O17375" s="50"/>
      <c r="P17375" s="50"/>
    </row>
    <row r="17376" spans="1:16">
      <c r="A17376" s="50"/>
      <c r="C17376" s="50"/>
      <c r="D17376" s="50"/>
      <c r="E17376" s="56"/>
      <c r="F17376" s="50"/>
      <c r="L17376" s="50"/>
      <c r="N17376" s="50"/>
      <c r="O17376" s="50"/>
      <c r="P17376" s="50"/>
    </row>
    <row r="17377" spans="1:16">
      <c r="A17377" s="50"/>
      <c r="C17377" s="50"/>
      <c r="D17377" s="50"/>
      <c r="E17377" s="56"/>
      <c r="F17377" s="50"/>
      <c r="L17377" s="50"/>
      <c r="N17377" s="50"/>
      <c r="O17377" s="50"/>
      <c r="P17377" s="50"/>
    </row>
    <row r="17378" spans="1:16">
      <c r="A17378" s="50"/>
      <c r="C17378" s="50"/>
      <c r="D17378" s="50"/>
      <c r="E17378" s="56"/>
      <c r="F17378" s="50"/>
      <c r="L17378" s="50"/>
      <c r="N17378" s="50"/>
      <c r="O17378" s="50"/>
      <c r="P17378" s="50"/>
    </row>
    <row r="17379" spans="1:16">
      <c r="A17379" s="50"/>
      <c r="C17379" s="50"/>
      <c r="D17379" s="50"/>
      <c r="E17379" s="56"/>
      <c r="F17379" s="50"/>
      <c r="L17379" s="50"/>
      <c r="N17379" s="50"/>
      <c r="O17379" s="50"/>
      <c r="P17379" s="50"/>
    </row>
    <row r="17380" spans="1:16">
      <c r="A17380" s="50"/>
      <c r="C17380" s="50"/>
      <c r="D17380" s="50"/>
      <c r="E17380" s="56"/>
      <c r="F17380" s="50"/>
      <c r="L17380" s="50"/>
      <c r="N17380" s="50"/>
      <c r="O17380" s="50"/>
      <c r="P17380" s="50"/>
    </row>
    <row r="17381" spans="1:16">
      <c r="A17381" s="50"/>
      <c r="C17381" s="50"/>
      <c r="D17381" s="50"/>
      <c r="E17381" s="56"/>
      <c r="F17381" s="50"/>
      <c r="L17381" s="50"/>
      <c r="N17381" s="50"/>
      <c r="O17381" s="50"/>
      <c r="P17381" s="50"/>
    </row>
    <row r="17382" spans="1:16">
      <c r="A17382" s="50"/>
      <c r="C17382" s="50"/>
      <c r="D17382" s="50"/>
      <c r="E17382" s="56"/>
      <c r="F17382" s="50"/>
      <c r="L17382" s="50"/>
      <c r="N17382" s="50"/>
      <c r="O17382" s="50"/>
      <c r="P17382" s="50"/>
    </row>
    <row r="17383" spans="1:16">
      <c r="A17383" s="50"/>
      <c r="C17383" s="50"/>
      <c r="D17383" s="50"/>
      <c r="E17383" s="56"/>
      <c r="F17383" s="50"/>
      <c r="L17383" s="50"/>
      <c r="N17383" s="50"/>
      <c r="O17383" s="50"/>
      <c r="P17383" s="50"/>
    </row>
    <row r="17384" spans="1:16">
      <c r="A17384" s="50"/>
      <c r="C17384" s="50"/>
      <c r="D17384" s="50"/>
      <c r="E17384" s="56"/>
      <c r="F17384" s="50"/>
      <c r="L17384" s="50"/>
      <c r="N17384" s="50"/>
      <c r="O17384" s="50"/>
      <c r="P17384" s="50"/>
    </row>
    <row r="17385" spans="1:16">
      <c r="A17385" s="50"/>
      <c r="C17385" s="50"/>
      <c r="D17385" s="50"/>
      <c r="E17385" s="56"/>
      <c r="F17385" s="50"/>
      <c r="L17385" s="50"/>
      <c r="N17385" s="50"/>
      <c r="O17385" s="50"/>
      <c r="P17385" s="50"/>
    </row>
    <row r="17386" spans="1:16">
      <c r="A17386" s="50"/>
      <c r="C17386" s="50"/>
      <c r="D17386" s="50"/>
      <c r="E17386" s="56"/>
      <c r="F17386" s="50"/>
      <c r="L17386" s="50"/>
      <c r="N17386" s="50"/>
      <c r="O17386" s="50"/>
      <c r="P17386" s="50"/>
    </row>
    <row r="17387" spans="1:16">
      <c r="A17387" s="50"/>
      <c r="C17387" s="50"/>
      <c r="D17387" s="50"/>
      <c r="E17387" s="56"/>
      <c r="F17387" s="50"/>
      <c r="L17387" s="50"/>
      <c r="N17387" s="50"/>
      <c r="O17387" s="50"/>
      <c r="P17387" s="50"/>
    </row>
    <row r="17388" spans="1:16">
      <c r="A17388" s="50"/>
      <c r="C17388" s="50"/>
      <c r="D17388" s="50"/>
      <c r="E17388" s="56"/>
      <c r="F17388" s="50"/>
      <c r="L17388" s="50"/>
      <c r="N17388" s="50"/>
      <c r="O17388" s="50"/>
      <c r="P17388" s="50"/>
    </row>
    <row r="17389" spans="1:16">
      <c r="A17389" s="50"/>
      <c r="C17389" s="50"/>
      <c r="D17389" s="50"/>
      <c r="E17389" s="56"/>
      <c r="F17389" s="50"/>
      <c r="L17389" s="50"/>
      <c r="N17389" s="50"/>
      <c r="O17389" s="50"/>
      <c r="P17389" s="50"/>
    </row>
    <row r="17390" spans="1:16">
      <c r="A17390" s="50"/>
      <c r="C17390" s="50"/>
      <c r="D17390" s="50"/>
      <c r="E17390" s="56"/>
      <c r="F17390" s="50"/>
      <c r="L17390" s="50"/>
      <c r="N17390" s="50"/>
      <c r="O17390" s="50"/>
      <c r="P17390" s="50"/>
    </row>
    <row r="17391" spans="1:16">
      <c r="A17391" s="50"/>
      <c r="C17391" s="50"/>
      <c r="D17391" s="50"/>
      <c r="E17391" s="56"/>
      <c r="F17391" s="50"/>
      <c r="L17391" s="50"/>
      <c r="N17391" s="50"/>
      <c r="O17391" s="50"/>
      <c r="P17391" s="50"/>
    </row>
    <row r="17392" spans="1:16">
      <c r="A17392" s="50"/>
      <c r="C17392" s="50"/>
      <c r="D17392" s="50"/>
      <c r="E17392" s="56"/>
      <c r="F17392" s="50"/>
      <c r="L17392" s="50"/>
      <c r="N17392" s="50"/>
      <c r="O17392" s="50"/>
      <c r="P17392" s="50"/>
    </row>
    <row r="17393" spans="1:16">
      <c r="A17393" s="50"/>
      <c r="C17393" s="50"/>
      <c r="D17393" s="50"/>
      <c r="E17393" s="56"/>
      <c r="F17393" s="50"/>
      <c r="L17393" s="50"/>
      <c r="N17393" s="50"/>
      <c r="O17393" s="50"/>
      <c r="P17393" s="50"/>
    </row>
    <row r="17394" spans="1:16">
      <c r="A17394" s="50"/>
      <c r="C17394" s="50"/>
      <c r="D17394" s="50"/>
      <c r="E17394" s="56"/>
      <c r="F17394" s="50"/>
      <c r="L17394" s="50"/>
      <c r="N17394" s="50"/>
      <c r="O17394" s="50"/>
      <c r="P17394" s="50"/>
    </row>
    <row r="17395" spans="1:16">
      <c r="A17395" s="50"/>
      <c r="C17395" s="50"/>
      <c r="D17395" s="50"/>
      <c r="E17395" s="56"/>
      <c r="F17395" s="50"/>
      <c r="L17395" s="50"/>
      <c r="N17395" s="50"/>
      <c r="O17395" s="50"/>
      <c r="P17395" s="50"/>
    </row>
    <row r="17396" spans="1:16">
      <c r="A17396" s="50"/>
      <c r="C17396" s="50"/>
      <c r="D17396" s="50"/>
      <c r="E17396" s="56"/>
      <c r="F17396" s="50"/>
      <c r="L17396" s="50"/>
      <c r="N17396" s="50"/>
      <c r="O17396" s="50"/>
      <c r="P17396" s="50"/>
    </row>
    <row r="17397" spans="1:16">
      <c r="A17397" s="50"/>
      <c r="C17397" s="50"/>
      <c r="D17397" s="50"/>
      <c r="E17397" s="56"/>
      <c r="F17397" s="50"/>
      <c r="L17397" s="50"/>
      <c r="N17397" s="50"/>
      <c r="O17397" s="50"/>
      <c r="P17397" s="50"/>
    </row>
    <row r="17398" spans="1:16">
      <c r="A17398" s="50"/>
      <c r="C17398" s="50"/>
      <c r="D17398" s="50"/>
      <c r="E17398" s="56"/>
      <c r="F17398" s="50"/>
      <c r="L17398" s="50"/>
      <c r="N17398" s="50"/>
      <c r="O17398" s="50"/>
      <c r="P17398" s="50"/>
    </row>
    <row r="17399" spans="1:16">
      <c r="A17399" s="50"/>
      <c r="C17399" s="50"/>
      <c r="D17399" s="50"/>
      <c r="E17399" s="56"/>
      <c r="F17399" s="50"/>
      <c r="L17399" s="50"/>
      <c r="N17399" s="50"/>
      <c r="O17399" s="50"/>
      <c r="P17399" s="50"/>
    </row>
    <row r="17400" spans="1:16">
      <c r="A17400" s="50"/>
      <c r="C17400" s="50"/>
      <c r="D17400" s="50"/>
      <c r="E17400" s="56"/>
      <c r="F17400" s="50"/>
      <c r="L17400" s="50"/>
      <c r="N17400" s="50"/>
      <c r="O17400" s="50"/>
      <c r="P17400" s="50"/>
    </row>
    <row r="17401" spans="1:16">
      <c r="A17401" s="50"/>
      <c r="C17401" s="50"/>
      <c r="D17401" s="50"/>
      <c r="E17401" s="56"/>
      <c r="F17401" s="50"/>
      <c r="L17401" s="50"/>
      <c r="N17401" s="50"/>
      <c r="O17401" s="50"/>
      <c r="P17401" s="50"/>
    </row>
    <row r="17402" spans="1:16">
      <c r="A17402" s="50"/>
      <c r="C17402" s="50"/>
      <c r="D17402" s="50"/>
      <c r="E17402" s="56"/>
      <c r="F17402" s="50"/>
      <c r="L17402" s="50"/>
      <c r="N17402" s="50"/>
      <c r="O17402" s="50"/>
      <c r="P17402" s="50"/>
    </row>
    <row r="17403" spans="1:16">
      <c r="A17403" s="50"/>
      <c r="C17403" s="50"/>
      <c r="D17403" s="50"/>
      <c r="E17403" s="56"/>
      <c r="F17403" s="50"/>
      <c r="L17403" s="50"/>
      <c r="N17403" s="50"/>
      <c r="O17403" s="50"/>
      <c r="P17403" s="50"/>
    </row>
    <row r="17404" spans="1:16">
      <c r="A17404" s="50"/>
      <c r="C17404" s="50"/>
      <c r="D17404" s="50"/>
      <c r="E17404" s="56"/>
      <c r="F17404" s="50"/>
      <c r="L17404" s="50"/>
      <c r="N17404" s="50"/>
      <c r="O17404" s="50"/>
      <c r="P17404" s="50"/>
    </row>
    <row r="17405" spans="1:16">
      <c r="A17405" s="50"/>
      <c r="C17405" s="50"/>
      <c r="D17405" s="50"/>
      <c r="E17405" s="56"/>
      <c r="F17405" s="50"/>
      <c r="L17405" s="50"/>
      <c r="N17405" s="50"/>
      <c r="O17405" s="50"/>
      <c r="P17405" s="50"/>
    </row>
    <row r="17406" spans="1:16">
      <c r="A17406" s="50"/>
      <c r="C17406" s="50"/>
      <c r="D17406" s="50"/>
      <c r="E17406" s="56"/>
      <c r="F17406" s="50"/>
      <c r="L17406" s="50"/>
      <c r="N17406" s="50"/>
      <c r="O17406" s="50"/>
      <c r="P17406" s="50"/>
    </row>
    <row r="17407" spans="1:16">
      <c r="A17407" s="50"/>
      <c r="C17407" s="50"/>
      <c r="D17407" s="50"/>
      <c r="E17407" s="56"/>
      <c r="F17407" s="50"/>
      <c r="L17407" s="50"/>
      <c r="N17407" s="50"/>
      <c r="O17407" s="50"/>
      <c r="P17407" s="50"/>
    </row>
    <row r="17408" spans="1:16">
      <c r="A17408" s="50"/>
      <c r="C17408" s="50"/>
      <c r="D17408" s="50"/>
      <c r="E17408" s="56"/>
      <c r="F17408" s="50"/>
      <c r="L17408" s="50"/>
      <c r="N17408" s="50"/>
      <c r="O17408" s="50"/>
      <c r="P17408" s="50"/>
    </row>
    <row r="17409" spans="1:16">
      <c r="A17409" s="50"/>
      <c r="C17409" s="50"/>
      <c r="D17409" s="50"/>
      <c r="E17409" s="56"/>
      <c r="F17409" s="50"/>
      <c r="L17409" s="50"/>
      <c r="N17409" s="50"/>
      <c r="O17409" s="50"/>
      <c r="P17409" s="50"/>
    </row>
    <row r="17410" spans="1:16">
      <c r="A17410" s="50"/>
      <c r="C17410" s="50"/>
      <c r="D17410" s="50"/>
      <c r="E17410" s="56"/>
      <c r="F17410" s="50"/>
      <c r="L17410" s="50"/>
      <c r="N17410" s="50"/>
      <c r="O17410" s="50"/>
      <c r="P17410" s="50"/>
    </row>
    <row r="17411" spans="1:16">
      <c r="A17411" s="50"/>
      <c r="C17411" s="50"/>
      <c r="D17411" s="50"/>
      <c r="E17411" s="56"/>
      <c r="F17411" s="50"/>
      <c r="L17411" s="50"/>
      <c r="N17411" s="50"/>
      <c r="O17411" s="50"/>
      <c r="P17411" s="50"/>
    </row>
    <row r="17412" spans="1:16">
      <c r="A17412" s="50"/>
      <c r="C17412" s="50"/>
      <c r="D17412" s="50"/>
      <c r="E17412" s="56"/>
      <c r="F17412" s="50"/>
      <c r="L17412" s="50"/>
      <c r="N17412" s="50"/>
      <c r="O17412" s="50"/>
      <c r="P17412" s="50"/>
    </row>
    <row r="17413" spans="1:16">
      <c r="A17413" s="50"/>
      <c r="C17413" s="50"/>
      <c r="D17413" s="50"/>
      <c r="E17413" s="56"/>
      <c r="F17413" s="50"/>
      <c r="L17413" s="50"/>
      <c r="N17413" s="50"/>
      <c r="O17413" s="50"/>
      <c r="P17413" s="50"/>
    </row>
    <row r="17414" spans="1:16">
      <c r="A17414" s="50"/>
      <c r="C17414" s="50"/>
      <c r="D17414" s="50"/>
      <c r="E17414" s="56"/>
      <c r="F17414" s="50"/>
      <c r="L17414" s="50"/>
      <c r="N17414" s="50"/>
      <c r="O17414" s="50"/>
      <c r="P17414" s="50"/>
    </row>
    <row r="17415" spans="1:16">
      <c r="A17415" s="50"/>
      <c r="C17415" s="50"/>
      <c r="D17415" s="50"/>
      <c r="E17415" s="56"/>
      <c r="F17415" s="50"/>
      <c r="L17415" s="50"/>
      <c r="N17415" s="50"/>
      <c r="O17415" s="50"/>
      <c r="P17415" s="50"/>
    </row>
    <row r="17416" spans="1:16">
      <c r="A17416" s="50"/>
      <c r="C17416" s="50"/>
      <c r="D17416" s="50"/>
      <c r="E17416" s="56"/>
      <c r="F17416" s="50"/>
      <c r="L17416" s="50"/>
      <c r="N17416" s="50"/>
      <c r="O17416" s="50"/>
      <c r="P17416" s="50"/>
    </row>
    <row r="17417" spans="1:16">
      <c r="A17417" s="50"/>
      <c r="C17417" s="50"/>
      <c r="D17417" s="50"/>
      <c r="E17417" s="56"/>
      <c r="F17417" s="50"/>
      <c r="L17417" s="50"/>
      <c r="N17417" s="50"/>
      <c r="O17417" s="50"/>
      <c r="P17417" s="50"/>
    </row>
    <row r="17418" spans="1:16">
      <c r="A17418" s="50"/>
      <c r="C17418" s="50"/>
      <c r="D17418" s="50"/>
      <c r="E17418" s="56"/>
      <c r="F17418" s="50"/>
      <c r="L17418" s="50"/>
      <c r="N17418" s="50"/>
      <c r="O17418" s="50"/>
      <c r="P17418" s="50"/>
    </row>
    <row r="17419" spans="1:16">
      <c r="A17419" s="50"/>
      <c r="C17419" s="50"/>
      <c r="D17419" s="50"/>
      <c r="E17419" s="56"/>
      <c r="F17419" s="50"/>
      <c r="L17419" s="50"/>
      <c r="N17419" s="50"/>
      <c r="O17419" s="50"/>
      <c r="P17419" s="50"/>
    </row>
    <row r="17420" spans="1:16">
      <c r="A17420" s="50"/>
      <c r="C17420" s="50"/>
      <c r="D17420" s="50"/>
      <c r="E17420" s="56"/>
      <c r="F17420" s="50"/>
      <c r="L17420" s="50"/>
      <c r="N17420" s="50"/>
      <c r="O17420" s="50"/>
      <c r="P17420" s="50"/>
    </row>
    <row r="17421" spans="1:16">
      <c r="A17421" s="50"/>
      <c r="C17421" s="50"/>
      <c r="D17421" s="50"/>
      <c r="E17421" s="56"/>
      <c r="F17421" s="50"/>
      <c r="L17421" s="50"/>
      <c r="N17421" s="50"/>
      <c r="O17421" s="50"/>
      <c r="P17421" s="50"/>
    </row>
    <row r="17422" spans="1:16">
      <c r="A17422" s="50"/>
      <c r="C17422" s="50"/>
      <c r="D17422" s="50"/>
      <c r="E17422" s="56"/>
      <c r="F17422" s="50"/>
      <c r="L17422" s="50"/>
      <c r="N17422" s="50"/>
      <c r="O17422" s="50"/>
      <c r="P17422" s="50"/>
    </row>
    <row r="17423" spans="1:16">
      <c r="A17423" s="50"/>
      <c r="C17423" s="50"/>
      <c r="D17423" s="50"/>
      <c r="E17423" s="56"/>
      <c r="F17423" s="50"/>
      <c r="L17423" s="50"/>
      <c r="N17423" s="50"/>
      <c r="O17423" s="50"/>
      <c r="P17423" s="50"/>
    </row>
    <row r="17424" spans="1:16">
      <c r="A17424" s="50"/>
      <c r="C17424" s="50"/>
      <c r="D17424" s="50"/>
      <c r="E17424" s="56"/>
      <c r="F17424" s="50"/>
      <c r="L17424" s="50"/>
      <c r="N17424" s="50"/>
      <c r="O17424" s="50"/>
      <c r="P17424" s="50"/>
    </row>
    <row r="17425" spans="1:16">
      <c r="A17425" s="50"/>
      <c r="C17425" s="50"/>
      <c r="D17425" s="50"/>
      <c r="E17425" s="56"/>
      <c r="F17425" s="50"/>
      <c r="L17425" s="50"/>
      <c r="N17425" s="50"/>
      <c r="O17425" s="50"/>
      <c r="P17425" s="50"/>
    </row>
    <row r="17426" spans="1:16">
      <c r="A17426" s="50"/>
      <c r="C17426" s="50"/>
      <c r="D17426" s="50"/>
      <c r="E17426" s="56"/>
      <c r="F17426" s="50"/>
      <c r="L17426" s="50"/>
      <c r="N17426" s="50"/>
      <c r="O17426" s="50"/>
      <c r="P17426" s="50"/>
    </row>
    <row r="17427" spans="1:16">
      <c r="A17427" s="50"/>
      <c r="C17427" s="50"/>
      <c r="D17427" s="50"/>
      <c r="E17427" s="56"/>
      <c r="F17427" s="50"/>
      <c r="L17427" s="50"/>
      <c r="N17427" s="50"/>
      <c r="O17427" s="50"/>
      <c r="P17427" s="50"/>
    </row>
    <row r="17428" spans="1:16">
      <c r="A17428" s="50"/>
      <c r="C17428" s="50"/>
      <c r="D17428" s="50"/>
      <c r="E17428" s="56"/>
      <c r="F17428" s="50"/>
      <c r="L17428" s="50"/>
      <c r="N17428" s="50"/>
      <c r="O17428" s="50"/>
      <c r="P17428" s="50"/>
    </row>
    <row r="17429" spans="1:16">
      <c r="A17429" s="50"/>
      <c r="C17429" s="50"/>
      <c r="D17429" s="50"/>
      <c r="E17429" s="56"/>
      <c r="F17429" s="50"/>
      <c r="L17429" s="50"/>
      <c r="N17429" s="50"/>
      <c r="O17429" s="50"/>
      <c r="P17429" s="50"/>
    </row>
    <row r="17430" spans="1:16">
      <c r="A17430" s="50"/>
      <c r="C17430" s="50"/>
      <c r="D17430" s="50"/>
      <c r="E17430" s="56"/>
      <c r="F17430" s="50"/>
      <c r="L17430" s="50"/>
      <c r="N17430" s="50"/>
      <c r="O17430" s="50"/>
      <c r="P17430" s="50"/>
    </row>
    <row r="17431" spans="1:16">
      <c r="A17431" s="50"/>
      <c r="C17431" s="50"/>
      <c r="D17431" s="50"/>
      <c r="E17431" s="56"/>
      <c r="F17431" s="50"/>
      <c r="L17431" s="50"/>
      <c r="N17431" s="50"/>
      <c r="O17431" s="50"/>
      <c r="P17431" s="50"/>
    </row>
    <row r="17432" spans="1:16">
      <c r="A17432" s="50"/>
      <c r="C17432" s="50"/>
      <c r="D17432" s="50"/>
      <c r="E17432" s="56"/>
      <c r="F17432" s="50"/>
      <c r="L17432" s="50"/>
      <c r="N17432" s="50"/>
      <c r="O17432" s="50"/>
      <c r="P17432" s="50"/>
    </row>
    <row r="17433" spans="1:16">
      <c r="A17433" s="50"/>
      <c r="C17433" s="50"/>
      <c r="D17433" s="50"/>
      <c r="E17433" s="56"/>
      <c r="F17433" s="50"/>
      <c r="L17433" s="50"/>
      <c r="N17433" s="50"/>
      <c r="O17433" s="50"/>
      <c r="P17433" s="50"/>
    </row>
    <row r="17434" spans="1:16">
      <c r="A17434" s="50"/>
      <c r="C17434" s="50"/>
      <c r="D17434" s="50"/>
      <c r="E17434" s="56"/>
      <c r="F17434" s="50"/>
      <c r="L17434" s="50"/>
      <c r="N17434" s="50"/>
      <c r="O17434" s="50"/>
      <c r="P17434" s="50"/>
    </row>
    <row r="17435" spans="1:16">
      <c r="A17435" s="50"/>
      <c r="C17435" s="50"/>
      <c r="D17435" s="50"/>
      <c r="E17435" s="56"/>
      <c r="F17435" s="50"/>
      <c r="L17435" s="50"/>
      <c r="N17435" s="50"/>
      <c r="O17435" s="50"/>
      <c r="P17435" s="50"/>
    </row>
    <row r="17436" spans="1:16">
      <c r="A17436" s="50"/>
      <c r="C17436" s="50"/>
      <c r="D17436" s="50"/>
      <c r="E17436" s="56"/>
      <c r="F17436" s="50"/>
      <c r="L17436" s="50"/>
      <c r="N17436" s="50"/>
      <c r="O17436" s="50"/>
      <c r="P17436" s="50"/>
    </row>
    <row r="17437" spans="1:16">
      <c r="A17437" s="50"/>
      <c r="C17437" s="50"/>
      <c r="D17437" s="50"/>
      <c r="E17437" s="56"/>
      <c r="F17437" s="50"/>
      <c r="L17437" s="50"/>
      <c r="N17437" s="50"/>
      <c r="O17437" s="50"/>
      <c r="P17437" s="50"/>
    </row>
    <row r="17438" spans="1:16">
      <c r="A17438" s="50"/>
      <c r="C17438" s="50"/>
      <c r="D17438" s="50"/>
      <c r="E17438" s="56"/>
      <c r="F17438" s="50"/>
      <c r="L17438" s="50"/>
      <c r="N17438" s="50"/>
      <c r="O17438" s="50"/>
      <c r="P17438" s="50"/>
    </row>
    <row r="17439" spans="1:16">
      <c r="A17439" s="50"/>
      <c r="C17439" s="50"/>
      <c r="D17439" s="50"/>
      <c r="E17439" s="56"/>
      <c r="F17439" s="50"/>
      <c r="L17439" s="50"/>
      <c r="N17439" s="50"/>
      <c r="O17439" s="50"/>
      <c r="P17439" s="50"/>
    </row>
    <row r="17440" spans="1:16">
      <c r="A17440" s="50"/>
      <c r="C17440" s="50"/>
      <c r="D17440" s="50"/>
      <c r="E17440" s="56"/>
      <c r="F17440" s="50"/>
      <c r="L17440" s="50"/>
      <c r="N17440" s="50"/>
      <c r="O17440" s="50"/>
      <c r="P17440" s="50"/>
    </row>
    <row r="17441" spans="1:16">
      <c r="A17441" s="50"/>
      <c r="C17441" s="50"/>
      <c r="D17441" s="50"/>
      <c r="E17441" s="56"/>
      <c r="F17441" s="50"/>
      <c r="L17441" s="50"/>
      <c r="N17441" s="50"/>
      <c r="O17441" s="50"/>
      <c r="P17441" s="50"/>
    </row>
    <row r="17442" spans="1:16">
      <c r="A17442" s="50"/>
      <c r="C17442" s="50"/>
      <c r="D17442" s="50"/>
      <c r="E17442" s="56"/>
      <c r="F17442" s="50"/>
      <c r="L17442" s="50"/>
      <c r="N17442" s="50"/>
      <c r="O17442" s="50"/>
      <c r="P17442" s="50"/>
    </row>
    <row r="17443" spans="1:16">
      <c r="A17443" s="50"/>
      <c r="C17443" s="50"/>
      <c r="D17443" s="50"/>
      <c r="E17443" s="56"/>
      <c r="F17443" s="50"/>
      <c r="L17443" s="50"/>
      <c r="N17443" s="50"/>
      <c r="O17443" s="50"/>
      <c r="P17443" s="50"/>
    </row>
    <row r="17444" spans="1:16">
      <c r="A17444" s="50"/>
      <c r="C17444" s="50"/>
      <c r="D17444" s="50"/>
      <c r="E17444" s="56"/>
      <c r="F17444" s="50"/>
      <c r="L17444" s="50"/>
      <c r="N17444" s="50"/>
      <c r="O17444" s="50"/>
      <c r="P17444" s="50"/>
    </row>
    <row r="17445" spans="1:16">
      <c r="A17445" s="50"/>
      <c r="C17445" s="50"/>
      <c r="D17445" s="50"/>
      <c r="E17445" s="56"/>
      <c r="F17445" s="50"/>
      <c r="L17445" s="50"/>
      <c r="N17445" s="50"/>
      <c r="O17445" s="50"/>
      <c r="P17445" s="50"/>
    </row>
    <row r="17446" spans="1:16">
      <c r="A17446" s="50"/>
      <c r="C17446" s="50"/>
      <c r="D17446" s="50"/>
      <c r="E17446" s="56"/>
      <c r="F17446" s="50"/>
      <c r="L17446" s="50"/>
      <c r="N17446" s="50"/>
      <c r="O17446" s="50"/>
      <c r="P17446" s="50"/>
    </row>
    <row r="17447" spans="1:16">
      <c r="A17447" s="50"/>
      <c r="C17447" s="50"/>
      <c r="D17447" s="50"/>
      <c r="E17447" s="56"/>
      <c r="F17447" s="50"/>
      <c r="L17447" s="50"/>
      <c r="N17447" s="50"/>
      <c r="O17447" s="50"/>
      <c r="P17447" s="50"/>
    </row>
    <row r="17448" spans="1:16">
      <c r="A17448" s="50"/>
      <c r="C17448" s="50"/>
      <c r="D17448" s="50"/>
      <c r="E17448" s="56"/>
      <c r="F17448" s="50"/>
      <c r="L17448" s="50"/>
      <c r="N17448" s="50"/>
      <c r="O17448" s="50"/>
      <c r="P17448" s="50"/>
    </row>
    <row r="17449" spans="1:16">
      <c r="A17449" s="50"/>
      <c r="C17449" s="50"/>
      <c r="D17449" s="50"/>
      <c r="E17449" s="56"/>
      <c r="F17449" s="50"/>
      <c r="L17449" s="50"/>
      <c r="N17449" s="50"/>
      <c r="O17449" s="50"/>
      <c r="P17449" s="50"/>
    </row>
    <row r="17450" spans="1:16">
      <c r="A17450" s="50"/>
      <c r="C17450" s="50"/>
      <c r="D17450" s="50"/>
      <c r="E17450" s="56"/>
      <c r="F17450" s="50"/>
      <c r="L17450" s="50"/>
      <c r="N17450" s="50"/>
      <c r="O17450" s="50"/>
      <c r="P17450" s="50"/>
    </row>
    <row r="17451" spans="1:16">
      <c r="A17451" s="50"/>
      <c r="C17451" s="50"/>
      <c r="D17451" s="50"/>
      <c r="E17451" s="56"/>
      <c r="F17451" s="50"/>
      <c r="L17451" s="50"/>
      <c r="N17451" s="50"/>
      <c r="O17451" s="50"/>
      <c r="P17451" s="50"/>
    </row>
    <row r="17452" spans="1:16">
      <c r="A17452" s="50"/>
      <c r="C17452" s="50"/>
      <c r="D17452" s="50"/>
      <c r="E17452" s="56"/>
      <c r="F17452" s="50"/>
      <c r="L17452" s="50"/>
      <c r="N17452" s="50"/>
      <c r="O17452" s="50"/>
      <c r="P17452" s="50"/>
    </row>
    <row r="17453" spans="1:16">
      <c r="A17453" s="50"/>
      <c r="C17453" s="50"/>
      <c r="D17453" s="50"/>
      <c r="E17453" s="56"/>
      <c r="F17453" s="50"/>
      <c r="L17453" s="50"/>
      <c r="N17453" s="50"/>
      <c r="O17453" s="50"/>
      <c r="P17453" s="50"/>
    </row>
    <row r="17454" spans="1:16">
      <c r="A17454" s="50"/>
      <c r="C17454" s="50"/>
      <c r="D17454" s="50"/>
      <c r="E17454" s="56"/>
      <c r="F17454" s="50"/>
      <c r="L17454" s="50"/>
      <c r="N17454" s="50"/>
      <c r="O17454" s="50"/>
      <c r="P17454" s="50"/>
    </row>
    <row r="17455" spans="1:16">
      <c r="A17455" s="50"/>
      <c r="C17455" s="50"/>
      <c r="D17455" s="50"/>
      <c r="E17455" s="56"/>
      <c r="F17455" s="50"/>
      <c r="L17455" s="50"/>
      <c r="N17455" s="50"/>
      <c r="O17455" s="50"/>
      <c r="P17455" s="50"/>
    </row>
    <row r="17456" spans="1:16">
      <c r="A17456" s="50"/>
      <c r="C17456" s="50"/>
      <c r="D17456" s="50"/>
      <c r="E17456" s="56"/>
      <c r="F17456" s="50"/>
      <c r="L17456" s="50"/>
      <c r="N17456" s="50"/>
      <c r="O17456" s="50"/>
      <c r="P17456" s="50"/>
    </row>
    <row r="17457" spans="1:16">
      <c r="A17457" s="50"/>
      <c r="C17457" s="50"/>
      <c r="D17457" s="50"/>
      <c r="E17457" s="56"/>
      <c r="F17457" s="50"/>
      <c r="L17457" s="50"/>
      <c r="N17457" s="50"/>
      <c r="O17457" s="50"/>
      <c r="P17457" s="50"/>
    </row>
    <row r="17458" spans="1:16">
      <c r="A17458" s="50"/>
      <c r="C17458" s="50"/>
      <c r="D17458" s="50"/>
      <c r="E17458" s="56"/>
      <c r="F17458" s="50"/>
      <c r="L17458" s="50"/>
      <c r="N17458" s="50"/>
      <c r="O17458" s="50"/>
      <c r="P17458" s="50"/>
    </row>
    <row r="17459" spans="1:16">
      <c r="A17459" s="50"/>
      <c r="C17459" s="50"/>
      <c r="D17459" s="50"/>
      <c r="E17459" s="56"/>
      <c r="F17459" s="50"/>
      <c r="L17459" s="50"/>
      <c r="N17459" s="50"/>
      <c r="O17459" s="50"/>
      <c r="P17459" s="50"/>
    </row>
    <row r="17460" spans="1:16">
      <c r="A17460" s="50"/>
      <c r="C17460" s="50"/>
      <c r="D17460" s="50"/>
      <c r="E17460" s="56"/>
      <c r="F17460" s="50"/>
      <c r="L17460" s="50"/>
      <c r="N17460" s="50"/>
      <c r="O17460" s="50"/>
      <c r="P17460" s="50"/>
    </row>
    <row r="17461" spans="1:16">
      <c r="A17461" s="50"/>
      <c r="C17461" s="50"/>
      <c r="D17461" s="50"/>
      <c r="E17461" s="56"/>
      <c r="F17461" s="50"/>
      <c r="L17461" s="50"/>
      <c r="N17461" s="50"/>
      <c r="O17461" s="50"/>
      <c r="P17461" s="50"/>
    </row>
    <row r="17462" spans="1:16">
      <c r="A17462" s="50"/>
      <c r="C17462" s="50"/>
      <c r="D17462" s="50"/>
      <c r="E17462" s="56"/>
      <c r="F17462" s="50"/>
      <c r="L17462" s="50"/>
      <c r="N17462" s="50"/>
      <c r="O17462" s="50"/>
      <c r="P17462" s="50"/>
    </row>
    <row r="17463" spans="1:16">
      <c r="A17463" s="50"/>
      <c r="C17463" s="50"/>
      <c r="D17463" s="50"/>
      <c r="E17463" s="56"/>
      <c r="F17463" s="50"/>
      <c r="L17463" s="50"/>
      <c r="N17463" s="50"/>
      <c r="O17463" s="50"/>
      <c r="P17463" s="50"/>
    </row>
    <row r="17464" spans="1:16">
      <c r="A17464" s="50"/>
      <c r="C17464" s="50"/>
      <c r="D17464" s="50"/>
      <c r="E17464" s="56"/>
      <c r="F17464" s="50"/>
      <c r="L17464" s="50"/>
      <c r="N17464" s="50"/>
      <c r="O17464" s="50"/>
      <c r="P17464" s="50"/>
    </row>
    <row r="17465" spans="1:16">
      <c r="A17465" s="50"/>
      <c r="C17465" s="50"/>
      <c r="D17465" s="50"/>
      <c r="E17465" s="56"/>
      <c r="F17465" s="50"/>
      <c r="L17465" s="50"/>
      <c r="N17465" s="50"/>
      <c r="O17465" s="50"/>
      <c r="P17465" s="50"/>
    </row>
    <row r="17466" spans="1:16">
      <c r="A17466" s="50"/>
      <c r="C17466" s="50"/>
      <c r="D17466" s="50"/>
      <c r="E17466" s="56"/>
      <c r="F17466" s="50"/>
      <c r="L17466" s="50"/>
      <c r="N17466" s="50"/>
      <c r="O17466" s="50"/>
      <c r="P17466" s="50"/>
    </row>
    <row r="17467" spans="1:16">
      <c r="A17467" s="50"/>
      <c r="C17467" s="50"/>
      <c r="D17467" s="50"/>
      <c r="E17467" s="56"/>
      <c r="F17467" s="50"/>
      <c r="L17467" s="50"/>
      <c r="N17467" s="50"/>
      <c r="O17467" s="50"/>
      <c r="P17467" s="50"/>
    </row>
    <row r="17468" spans="1:16">
      <c r="A17468" s="50"/>
      <c r="C17468" s="50"/>
      <c r="D17468" s="50"/>
      <c r="E17468" s="56"/>
      <c r="F17468" s="50"/>
      <c r="L17468" s="50"/>
      <c r="N17468" s="50"/>
      <c r="O17468" s="50"/>
      <c r="P17468" s="50"/>
    </row>
    <row r="17469" spans="1:16">
      <c r="A17469" s="50"/>
      <c r="C17469" s="50"/>
      <c r="D17469" s="50"/>
      <c r="E17469" s="56"/>
      <c r="F17469" s="50"/>
      <c r="L17469" s="50"/>
      <c r="N17469" s="50"/>
      <c r="O17469" s="50"/>
      <c r="P17469" s="50"/>
    </row>
    <row r="17470" spans="1:16">
      <c r="A17470" s="50"/>
      <c r="C17470" s="50"/>
      <c r="D17470" s="50"/>
      <c r="E17470" s="56"/>
      <c r="F17470" s="50"/>
      <c r="L17470" s="50"/>
      <c r="N17470" s="50"/>
      <c r="O17470" s="50"/>
      <c r="P17470" s="50"/>
    </row>
    <row r="17471" spans="1:16">
      <c r="A17471" s="50"/>
      <c r="C17471" s="50"/>
      <c r="D17471" s="50"/>
      <c r="E17471" s="56"/>
      <c r="F17471" s="50"/>
      <c r="L17471" s="50"/>
      <c r="N17471" s="50"/>
      <c r="O17471" s="50"/>
      <c r="P17471" s="50"/>
    </row>
    <row r="17472" spans="1:16">
      <c r="A17472" s="50"/>
      <c r="C17472" s="50"/>
      <c r="D17472" s="50"/>
      <c r="E17472" s="56"/>
      <c r="F17472" s="50"/>
      <c r="L17472" s="50"/>
      <c r="N17472" s="50"/>
      <c r="O17472" s="50"/>
      <c r="P17472" s="50"/>
    </row>
    <row r="17473" spans="1:16">
      <c r="A17473" s="50"/>
      <c r="C17473" s="50"/>
      <c r="D17473" s="50"/>
      <c r="E17473" s="56"/>
      <c r="F17473" s="50"/>
      <c r="L17473" s="50"/>
      <c r="N17473" s="50"/>
      <c r="O17473" s="50"/>
      <c r="P17473" s="50"/>
    </row>
    <row r="17474" spans="1:16">
      <c r="A17474" s="50"/>
      <c r="C17474" s="50"/>
      <c r="D17474" s="50"/>
      <c r="E17474" s="56"/>
      <c r="F17474" s="50"/>
      <c r="L17474" s="50"/>
      <c r="N17474" s="50"/>
      <c r="O17474" s="50"/>
      <c r="P17474" s="50"/>
    </row>
    <row r="17475" spans="1:16">
      <c r="A17475" s="50"/>
      <c r="C17475" s="50"/>
      <c r="D17475" s="50"/>
      <c r="E17475" s="56"/>
      <c r="F17475" s="50"/>
      <c r="L17475" s="50"/>
      <c r="N17475" s="50"/>
      <c r="O17475" s="50"/>
      <c r="P17475" s="50"/>
    </row>
    <row r="17476" spans="1:16">
      <c r="A17476" s="50"/>
      <c r="C17476" s="50"/>
      <c r="D17476" s="50"/>
      <c r="E17476" s="56"/>
      <c r="F17476" s="50"/>
      <c r="L17476" s="50"/>
      <c r="N17476" s="50"/>
      <c r="O17476" s="50"/>
      <c r="P17476" s="50"/>
    </row>
    <row r="17477" spans="1:16">
      <c r="A17477" s="50"/>
      <c r="C17477" s="50"/>
      <c r="D17477" s="50"/>
      <c r="E17477" s="56"/>
      <c r="F17477" s="50"/>
      <c r="L17477" s="50"/>
      <c r="N17477" s="50"/>
      <c r="O17477" s="50"/>
      <c r="P17477" s="50"/>
    </row>
    <row r="17478" spans="1:16">
      <c r="A17478" s="50"/>
      <c r="C17478" s="50"/>
      <c r="D17478" s="50"/>
      <c r="E17478" s="56"/>
      <c r="F17478" s="50"/>
      <c r="L17478" s="50"/>
      <c r="N17478" s="50"/>
      <c r="O17478" s="50"/>
      <c r="P17478" s="50"/>
    </row>
    <row r="17479" spans="1:16">
      <c r="A17479" s="50"/>
      <c r="C17479" s="50"/>
      <c r="D17479" s="50"/>
      <c r="E17479" s="56"/>
      <c r="F17479" s="50"/>
      <c r="L17479" s="50"/>
      <c r="N17479" s="50"/>
      <c r="O17479" s="50"/>
      <c r="P17479" s="50"/>
    </row>
    <row r="17480" spans="1:16">
      <c r="A17480" s="50"/>
      <c r="C17480" s="50"/>
      <c r="D17480" s="50"/>
      <c r="E17480" s="56"/>
      <c r="F17480" s="50"/>
      <c r="L17480" s="50"/>
      <c r="N17480" s="50"/>
      <c r="O17480" s="50"/>
      <c r="P17480" s="50"/>
    </row>
    <row r="17481" spans="1:16">
      <c r="A17481" s="50"/>
      <c r="C17481" s="50"/>
      <c r="D17481" s="50"/>
      <c r="E17481" s="56"/>
      <c r="F17481" s="50"/>
      <c r="L17481" s="50"/>
      <c r="N17481" s="50"/>
      <c r="O17481" s="50"/>
      <c r="P17481" s="50"/>
    </row>
    <row r="17482" spans="1:16">
      <c r="A17482" s="50"/>
      <c r="C17482" s="50"/>
      <c r="D17482" s="50"/>
      <c r="E17482" s="56"/>
      <c r="F17482" s="50"/>
      <c r="L17482" s="50"/>
      <c r="N17482" s="50"/>
      <c r="O17482" s="50"/>
      <c r="P17482" s="50"/>
    </row>
    <row r="17483" spans="1:16">
      <c r="A17483" s="50"/>
      <c r="C17483" s="50"/>
      <c r="D17483" s="50"/>
      <c r="E17483" s="56"/>
      <c r="F17483" s="50"/>
      <c r="L17483" s="50"/>
      <c r="N17483" s="50"/>
      <c r="O17483" s="50"/>
      <c r="P17483" s="50"/>
    </row>
    <row r="17484" spans="1:16">
      <c r="A17484" s="50"/>
      <c r="C17484" s="50"/>
      <c r="D17484" s="50"/>
      <c r="E17484" s="56"/>
      <c r="F17484" s="50"/>
      <c r="L17484" s="50"/>
      <c r="N17484" s="50"/>
      <c r="O17484" s="50"/>
      <c r="P17484" s="50"/>
    </row>
    <row r="17485" spans="1:16">
      <c r="A17485" s="50"/>
      <c r="C17485" s="50"/>
      <c r="D17485" s="50"/>
      <c r="E17485" s="56"/>
      <c r="F17485" s="50"/>
      <c r="L17485" s="50"/>
      <c r="N17485" s="50"/>
      <c r="O17485" s="50"/>
      <c r="P17485" s="50"/>
    </row>
    <row r="17486" spans="1:16">
      <c r="A17486" s="50"/>
      <c r="C17486" s="50"/>
      <c r="D17486" s="50"/>
      <c r="E17486" s="56"/>
      <c r="F17486" s="50"/>
      <c r="L17486" s="50"/>
      <c r="N17486" s="50"/>
      <c r="O17486" s="50"/>
      <c r="P17486" s="50"/>
    </row>
    <row r="17487" spans="1:16">
      <c r="A17487" s="50"/>
      <c r="C17487" s="50"/>
      <c r="D17487" s="50"/>
      <c r="E17487" s="56"/>
      <c r="F17487" s="50"/>
      <c r="L17487" s="50"/>
      <c r="N17487" s="50"/>
      <c r="O17487" s="50"/>
      <c r="P17487" s="50"/>
    </row>
    <row r="17488" spans="1:16">
      <c r="A17488" s="50"/>
      <c r="C17488" s="50"/>
      <c r="D17488" s="50"/>
      <c r="E17488" s="56"/>
      <c r="F17488" s="50"/>
      <c r="L17488" s="50"/>
      <c r="N17488" s="50"/>
      <c r="O17488" s="50"/>
      <c r="P17488" s="50"/>
    </row>
    <row r="17489" spans="1:16">
      <c r="A17489" s="50"/>
      <c r="C17489" s="50"/>
      <c r="D17489" s="50"/>
      <c r="E17489" s="56"/>
      <c r="F17489" s="50"/>
      <c r="L17489" s="50"/>
      <c r="N17489" s="50"/>
      <c r="O17489" s="50"/>
      <c r="P17489" s="50"/>
    </row>
    <row r="17490" spans="1:16">
      <c r="A17490" s="50"/>
      <c r="C17490" s="50"/>
      <c r="D17490" s="50"/>
      <c r="E17490" s="56"/>
      <c r="F17490" s="50"/>
      <c r="L17490" s="50"/>
      <c r="N17490" s="50"/>
      <c r="O17490" s="50"/>
      <c r="P17490" s="50"/>
    </row>
    <row r="17491" spans="1:16">
      <c r="A17491" s="50"/>
      <c r="C17491" s="50"/>
      <c r="D17491" s="50"/>
      <c r="E17491" s="56"/>
      <c r="F17491" s="50"/>
      <c r="L17491" s="50"/>
      <c r="N17491" s="50"/>
      <c r="O17491" s="50"/>
      <c r="P17491" s="50"/>
    </row>
    <row r="17492" spans="1:16">
      <c r="A17492" s="50"/>
      <c r="C17492" s="50"/>
      <c r="D17492" s="50"/>
      <c r="E17492" s="56"/>
      <c r="F17492" s="50"/>
      <c r="L17492" s="50"/>
      <c r="N17492" s="50"/>
      <c r="O17492" s="50"/>
      <c r="P17492" s="50"/>
    </row>
    <row r="17493" spans="1:16">
      <c r="A17493" s="50"/>
      <c r="C17493" s="50"/>
      <c r="D17493" s="50"/>
      <c r="E17493" s="56"/>
      <c r="F17493" s="50"/>
      <c r="L17493" s="50"/>
      <c r="N17493" s="50"/>
      <c r="O17493" s="50"/>
      <c r="P17493" s="50"/>
    </row>
    <row r="17494" spans="1:16">
      <c r="A17494" s="50"/>
      <c r="C17494" s="50"/>
      <c r="D17494" s="50"/>
      <c r="E17494" s="56"/>
      <c r="F17494" s="50"/>
      <c r="L17494" s="50"/>
      <c r="N17494" s="50"/>
      <c r="O17494" s="50"/>
      <c r="P17494" s="50"/>
    </row>
    <row r="17495" spans="1:16">
      <c r="A17495" s="50"/>
      <c r="C17495" s="50"/>
      <c r="D17495" s="50"/>
      <c r="E17495" s="56"/>
      <c r="F17495" s="50"/>
      <c r="L17495" s="50"/>
      <c r="N17495" s="50"/>
      <c r="O17495" s="50"/>
      <c r="P17495" s="50"/>
    </row>
    <row r="17496" spans="1:16">
      <c r="A17496" s="50"/>
      <c r="C17496" s="50"/>
      <c r="D17496" s="50"/>
      <c r="E17496" s="56"/>
      <c r="F17496" s="50"/>
      <c r="L17496" s="50"/>
      <c r="N17496" s="50"/>
      <c r="O17496" s="50"/>
      <c r="P17496" s="50"/>
    </row>
    <row r="17497" spans="1:16">
      <c r="A17497" s="50"/>
      <c r="C17497" s="50"/>
      <c r="D17497" s="50"/>
      <c r="E17497" s="56"/>
      <c r="F17497" s="50"/>
      <c r="L17497" s="50"/>
      <c r="N17497" s="50"/>
      <c r="O17497" s="50"/>
      <c r="P17497" s="50"/>
    </row>
    <row r="17498" spans="1:16">
      <c r="A17498" s="50"/>
      <c r="C17498" s="50"/>
      <c r="D17498" s="50"/>
      <c r="E17498" s="56"/>
      <c r="F17498" s="50"/>
      <c r="L17498" s="50"/>
      <c r="N17498" s="50"/>
      <c r="O17498" s="50"/>
      <c r="P17498" s="50"/>
    </row>
    <row r="17499" spans="1:16">
      <c r="A17499" s="50"/>
      <c r="C17499" s="50"/>
      <c r="D17499" s="50"/>
      <c r="E17499" s="56"/>
      <c r="F17499" s="50"/>
      <c r="L17499" s="50"/>
      <c r="N17499" s="50"/>
      <c r="O17499" s="50"/>
      <c r="P17499" s="50"/>
    </row>
    <row r="17500" spans="1:16">
      <c r="A17500" s="50"/>
      <c r="C17500" s="50"/>
      <c r="D17500" s="50"/>
      <c r="E17500" s="56"/>
      <c r="F17500" s="50"/>
      <c r="L17500" s="50"/>
      <c r="N17500" s="50"/>
      <c r="O17500" s="50"/>
      <c r="P17500" s="50"/>
    </row>
    <row r="17501" spans="1:16">
      <c r="A17501" s="50"/>
      <c r="C17501" s="50"/>
      <c r="D17501" s="50"/>
      <c r="E17501" s="56"/>
      <c r="F17501" s="50"/>
      <c r="L17501" s="50"/>
      <c r="N17501" s="50"/>
      <c r="O17501" s="50"/>
      <c r="P17501" s="50"/>
    </row>
    <row r="17502" spans="1:16">
      <c r="A17502" s="50"/>
      <c r="C17502" s="50"/>
      <c r="D17502" s="50"/>
      <c r="E17502" s="56"/>
      <c r="F17502" s="50"/>
      <c r="L17502" s="50"/>
      <c r="N17502" s="50"/>
      <c r="O17502" s="50"/>
      <c r="P17502" s="50"/>
    </row>
    <row r="17503" spans="1:16">
      <c r="A17503" s="50"/>
      <c r="C17503" s="50"/>
      <c r="D17503" s="50"/>
      <c r="E17503" s="56"/>
      <c r="F17503" s="50"/>
      <c r="L17503" s="50"/>
      <c r="N17503" s="50"/>
      <c r="O17503" s="50"/>
      <c r="P17503" s="50"/>
    </row>
    <row r="17504" spans="1:16">
      <c r="A17504" s="50"/>
      <c r="C17504" s="50"/>
      <c r="D17504" s="50"/>
      <c r="E17504" s="56"/>
      <c r="F17504" s="50"/>
      <c r="L17504" s="50"/>
      <c r="N17504" s="50"/>
      <c r="O17504" s="50"/>
      <c r="P17504" s="50"/>
    </row>
    <row r="17505" spans="1:16">
      <c r="A17505" s="50"/>
      <c r="C17505" s="50"/>
      <c r="D17505" s="50"/>
      <c r="E17505" s="56"/>
      <c r="F17505" s="50"/>
      <c r="L17505" s="50"/>
      <c r="N17505" s="50"/>
      <c r="O17505" s="50"/>
      <c r="P17505" s="50"/>
    </row>
    <row r="17506" spans="1:16">
      <c r="A17506" s="50"/>
      <c r="C17506" s="50"/>
      <c r="D17506" s="50"/>
      <c r="E17506" s="56"/>
      <c r="F17506" s="50"/>
      <c r="L17506" s="50"/>
      <c r="N17506" s="50"/>
      <c r="O17506" s="50"/>
      <c r="P17506" s="50"/>
    </row>
    <row r="17507" spans="1:16">
      <c r="A17507" s="50"/>
      <c r="C17507" s="50"/>
      <c r="D17507" s="50"/>
      <c r="E17507" s="56"/>
      <c r="F17507" s="50"/>
      <c r="L17507" s="50"/>
      <c r="N17507" s="50"/>
      <c r="O17507" s="50"/>
      <c r="P17507" s="50"/>
    </row>
    <row r="17508" spans="1:16">
      <c r="A17508" s="50"/>
      <c r="C17508" s="50"/>
      <c r="D17508" s="50"/>
      <c r="E17508" s="56"/>
      <c r="F17508" s="50"/>
      <c r="L17508" s="50"/>
      <c r="N17508" s="50"/>
      <c r="O17508" s="50"/>
      <c r="P17508" s="50"/>
    </row>
    <row r="17509" spans="1:16">
      <c r="A17509" s="50"/>
      <c r="C17509" s="50"/>
      <c r="D17509" s="50"/>
      <c r="E17509" s="56"/>
      <c r="F17509" s="50"/>
      <c r="L17509" s="50"/>
      <c r="N17509" s="50"/>
      <c r="O17509" s="50"/>
      <c r="P17509" s="50"/>
    </row>
    <row r="17510" spans="1:16">
      <c r="A17510" s="50"/>
      <c r="C17510" s="50"/>
      <c r="D17510" s="50"/>
      <c r="E17510" s="56"/>
      <c r="F17510" s="50"/>
      <c r="L17510" s="50"/>
      <c r="N17510" s="50"/>
      <c r="O17510" s="50"/>
      <c r="P17510" s="50"/>
    </row>
    <row r="17511" spans="1:16">
      <c r="A17511" s="50"/>
      <c r="C17511" s="50"/>
      <c r="D17511" s="50"/>
      <c r="E17511" s="56"/>
      <c r="F17511" s="50"/>
      <c r="L17511" s="50"/>
      <c r="N17511" s="50"/>
      <c r="O17511" s="50"/>
      <c r="P17511" s="50"/>
    </row>
    <row r="17512" spans="1:16">
      <c r="A17512" s="50"/>
      <c r="C17512" s="50"/>
      <c r="D17512" s="50"/>
      <c r="E17512" s="56"/>
      <c r="F17512" s="50"/>
      <c r="L17512" s="50"/>
      <c r="N17512" s="50"/>
      <c r="O17512" s="50"/>
      <c r="P17512" s="50"/>
    </row>
    <row r="17513" spans="1:16">
      <c r="A17513" s="50"/>
      <c r="C17513" s="50"/>
      <c r="D17513" s="50"/>
      <c r="E17513" s="56"/>
      <c r="F17513" s="50"/>
      <c r="L17513" s="50"/>
      <c r="N17513" s="50"/>
      <c r="O17513" s="50"/>
      <c r="P17513" s="50"/>
    </row>
    <row r="17514" spans="1:16">
      <c r="A17514" s="50"/>
      <c r="C17514" s="50"/>
      <c r="D17514" s="50"/>
      <c r="E17514" s="56"/>
      <c r="F17514" s="50"/>
      <c r="L17514" s="50"/>
      <c r="N17514" s="50"/>
      <c r="O17514" s="50"/>
      <c r="P17514" s="50"/>
    </row>
    <row r="17515" spans="1:16">
      <c r="A17515" s="50"/>
      <c r="C17515" s="50"/>
      <c r="D17515" s="50"/>
      <c r="E17515" s="56"/>
      <c r="F17515" s="50"/>
      <c r="L17515" s="50"/>
      <c r="N17515" s="50"/>
      <c r="O17515" s="50"/>
      <c r="P17515" s="50"/>
    </row>
    <row r="17516" spans="1:16">
      <c r="A17516" s="50"/>
      <c r="C17516" s="50"/>
      <c r="D17516" s="50"/>
      <c r="E17516" s="56"/>
      <c r="F17516" s="50"/>
      <c r="L17516" s="50"/>
      <c r="N17516" s="50"/>
      <c r="O17516" s="50"/>
      <c r="P17516" s="50"/>
    </row>
    <row r="17517" spans="1:16">
      <c r="A17517" s="50"/>
      <c r="C17517" s="50"/>
      <c r="D17517" s="50"/>
      <c r="E17517" s="56"/>
      <c r="F17517" s="50"/>
      <c r="L17517" s="50"/>
      <c r="N17517" s="50"/>
      <c r="O17517" s="50"/>
      <c r="P17517" s="50"/>
    </row>
    <row r="17518" spans="1:16">
      <c r="A17518" s="50"/>
      <c r="C17518" s="50"/>
      <c r="D17518" s="50"/>
      <c r="E17518" s="56"/>
      <c r="F17518" s="50"/>
      <c r="L17518" s="50"/>
      <c r="N17518" s="50"/>
      <c r="O17518" s="50"/>
      <c r="P17518" s="50"/>
    </row>
    <row r="17519" spans="1:16">
      <c r="A17519" s="50"/>
      <c r="C17519" s="50"/>
      <c r="D17519" s="50"/>
      <c r="E17519" s="56"/>
      <c r="F17519" s="50"/>
      <c r="L17519" s="50"/>
      <c r="N17519" s="50"/>
      <c r="O17519" s="50"/>
      <c r="P17519" s="50"/>
    </row>
    <row r="17520" spans="1:16">
      <c r="A17520" s="50"/>
      <c r="C17520" s="50"/>
      <c r="D17520" s="50"/>
      <c r="E17520" s="56"/>
      <c r="F17520" s="50"/>
      <c r="L17520" s="50"/>
      <c r="N17520" s="50"/>
      <c r="O17520" s="50"/>
      <c r="P17520" s="50"/>
    </row>
    <row r="17521" spans="1:16">
      <c r="A17521" s="50"/>
      <c r="C17521" s="50"/>
      <c r="D17521" s="50"/>
      <c r="E17521" s="56"/>
      <c r="F17521" s="50"/>
      <c r="L17521" s="50"/>
      <c r="N17521" s="50"/>
      <c r="O17521" s="50"/>
      <c r="P17521" s="50"/>
    </row>
    <row r="17522" spans="1:16">
      <c r="A17522" s="50"/>
      <c r="C17522" s="50"/>
      <c r="D17522" s="50"/>
      <c r="E17522" s="56"/>
      <c r="F17522" s="50"/>
      <c r="L17522" s="50"/>
      <c r="N17522" s="50"/>
      <c r="O17522" s="50"/>
      <c r="P17522" s="50"/>
    </row>
    <row r="17523" spans="1:16">
      <c r="A17523" s="50"/>
      <c r="C17523" s="50"/>
      <c r="D17523" s="50"/>
      <c r="E17523" s="56"/>
      <c r="F17523" s="50"/>
      <c r="L17523" s="50"/>
      <c r="N17523" s="50"/>
      <c r="O17523" s="50"/>
      <c r="P17523" s="50"/>
    </row>
    <row r="17524" spans="1:16">
      <c r="A17524" s="50"/>
      <c r="C17524" s="50"/>
      <c r="D17524" s="50"/>
      <c r="E17524" s="56"/>
      <c r="F17524" s="50"/>
      <c r="L17524" s="50"/>
      <c r="N17524" s="50"/>
      <c r="O17524" s="50"/>
      <c r="P17524" s="50"/>
    </row>
    <row r="17525" spans="1:16">
      <c r="A17525" s="50"/>
      <c r="C17525" s="50"/>
      <c r="D17525" s="50"/>
      <c r="E17525" s="56"/>
      <c r="F17525" s="50"/>
      <c r="L17525" s="50"/>
      <c r="N17525" s="50"/>
      <c r="O17525" s="50"/>
      <c r="P17525" s="50"/>
    </row>
    <row r="17526" spans="1:16">
      <c r="A17526" s="50"/>
      <c r="C17526" s="50"/>
      <c r="D17526" s="50"/>
      <c r="E17526" s="56"/>
      <c r="F17526" s="50"/>
      <c r="L17526" s="50"/>
      <c r="N17526" s="50"/>
      <c r="O17526" s="50"/>
      <c r="P17526" s="50"/>
    </row>
    <row r="17527" spans="1:16">
      <c r="A17527" s="50"/>
      <c r="C17527" s="50"/>
      <c r="D17527" s="50"/>
      <c r="E17527" s="56"/>
      <c r="F17527" s="50"/>
      <c r="L17527" s="50"/>
      <c r="N17527" s="50"/>
      <c r="O17527" s="50"/>
      <c r="P17527" s="50"/>
    </row>
    <row r="17528" spans="1:16">
      <c r="A17528" s="50"/>
      <c r="C17528" s="50"/>
      <c r="D17528" s="50"/>
      <c r="E17528" s="56"/>
      <c r="F17528" s="50"/>
      <c r="L17528" s="50"/>
      <c r="N17528" s="50"/>
      <c r="O17528" s="50"/>
      <c r="P17528" s="50"/>
    </row>
    <row r="17529" spans="1:16">
      <c r="A17529" s="50"/>
      <c r="C17529" s="50"/>
      <c r="D17529" s="50"/>
      <c r="E17529" s="56"/>
      <c r="F17529" s="50"/>
      <c r="L17529" s="50"/>
      <c r="N17529" s="50"/>
      <c r="O17529" s="50"/>
      <c r="P17529" s="50"/>
    </row>
    <row r="17530" spans="1:16">
      <c r="A17530" s="50"/>
      <c r="C17530" s="50"/>
      <c r="D17530" s="50"/>
      <c r="E17530" s="56"/>
      <c r="F17530" s="50"/>
      <c r="L17530" s="50"/>
      <c r="N17530" s="50"/>
      <c r="O17530" s="50"/>
      <c r="P17530" s="50"/>
    </row>
    <row r="17531" spans="1:16">
      <c r="A17531" s="50"/>
      <c r="C17531" s="50"/>
      <c r="D17531" s="50"/>
      <c r="E17531" s="56"/>
      <c r="F17531" s="50"/>
      <c r="L17531" s="50"/>
      <c r="N17531" s="50"/>
      <c r="O17531" s="50"/>
      <c r="P17531" s="50"/>
    </row>
    <row r="17532" spans="1:16">
      <c r="A17532" s="50"/>
      <c r="C17532" s="50"/>
      <c r="D17532" s="50"/>
      <c r="E17532" s="56"/>
      <c r="F17532" s="50"/>
      <c r="L17532" s="50"/>
      <c r="N17532" s="50"/>
      <c r="O17532" s="50"/>
      <c r="P17532" s="50"/>
    </row>
    <row r="17533" spans="1:16">
      <c r="A17533" s="50"/>
      <c r="C17533" s="50"/>
      <c r="D17533" s="50"/>
      <c r="E17533" s="56"/>
      <c r="F17533" s="50"/>
      <c r="L17533" s="50"/>
      <c r="N17533" s="50"/>
      <c r="O17533" s="50"/>
      <c r="P17533" s="50"/>
    </row>
    <row r="17534" spans="1:16">
      <c r="A17534" s="50"/>
      <c r="C17534" s="50"/>
      <c r="D17534" s="50"/>
      <c r="E17534" s="56"/>
      <c r="F17534" s="50"/>
      <c r="L17534" s="50"/>
      <c r="N17534" s="50"/>
      <c r="O17534" s="50"/>
      <c r="P17534" s="50"/>
    </row>
    <row r="17535" spans="1:16">
      <c r="A17535" s="50"/>
      <c r="C17535" s="50"/>
      <c r="D17535" s="50"/>
      <c r="E17535" s="56"/>
      <c r="F17535" s="50"/>
      <c r="L17535" s="50"/>
      <c r="N17535" s="50"/>
      <c r="O17535" s="50"/>
      <c r="P17535" s="50"/>
    </row>
    <row r="17536" spans="1:16">
      <c r="A17536" s="50"/>
      <c r="C17536" s="50"/>
      <c r="D17536" s="50"/>
      <c r="E17536" s="56"/>
      <c r="F17536" s="50"/>
      <c r="L17536" s="50"/>
      <c r="N17536" s="50"/>
      <c r="O17536" s="50"/>
      <c r="P17536" s="50"/>
    </row>
    <row r="17537" spans="1:16">
      <c r="A17537" s="50"/>
      <c r="C17537" s="50"/>
      <c r="D17537" s="50"/>
      <c r="E17537" s="56"/>
      <c r="F17537" s="50"/>
      <c r="L17537" s="50"/>
      <c r="N17537" s="50"/>
      <c r="O17537" s="50"/>
      <c r="P17537" s="50"/>
    </row>
    <row r="17538" spans="1:16">
      <c r="A17538" s="50"/>
      <c r="C17538" s="50"/>
      <c r="D17538" s="50"/>
      <c r="E17538" s="56"/>
      <c r="F17538" s="50"/>
      <c r="L17538" s="50"/>
      <c r="N17538" s="50"/>
      <c r="O17538" s="50"/>
      <c r="P17538" s="50"/>
    </row>
    <row r="17539" spans="1:16">
      <c r="A17539" s="50"/>
      <c r="C17539" s="50"/>
      <c r="D17539" s="50"/>
      <c r="E17539" s="56"/>
      <c r="F17539" s="50"/>
      <c r="L17539" s="50"/>
      <c r="N17539" s="50"/>
      <c r="O17539" s="50"/>
      <c r="P17539" s="50"/>
    </row>
    <row r="17540" spans="1:16">
      <c r="A17540" s="50"/>
      <c r="C17540" s="50"/>
      <c r="D17540" s="50"/>
      <c r="E17540" s="56"/>
      <c r="F17540" s="50"/>
      <c r="L17540" s="50"/>
      <c r="N17540" s="50"/>
      <c r="O17540" s="50"/>
      <c r="P17540" s="50"/>
    </row>
    <row r="17541" spans="1:16">
      <c r="A17541" s="50"/>
      <c r="C17541" s="50"/>
      <c r="D17541" s="50"/>
      <c r="E17541" s="56"/>
      <c r="F17541" s="50"/>
      <c r="L17541" s="50"/>
      <c r="N17541" s="50"/>
      <c r="O17541" s="50"/>
      <c r="P17541" s="50"/>
    </row>
    <row r="17542" spans="1:16">
      <c r="A17542" s="50"/>
      <c r="C17542" s="50"/>
      <c r="D17542" s="50"/>
      <c r="E17542" s="56"/>
      <c r="F17542" s="50"/>
      <c r="L17542" s="50"/>
      <c r="N17542" s="50"/>
      <c r="O17542" s="50"/>
      <c r="P17542" s="50"/>
    </row>
    <row r="17543" spans="1:16">
      <c r="A17543" s="50"/>
      <c r="C17543" s="50"/>
      <c r="D17543" s="50"/>
      <c r="E17543" s="56"/>
      <c r="F17543" s="50"/>
      <c r="L17543" s="50"/>
      <c r="N17543" s="50"/>
      <c r="O17543" s="50"/>
      <c r="P17543" s="50"/>
    </row>
    <row r="17544" spans="1:16">
      <c r="A17544" s="50"/>
      <c r="C17544" s="50"/>
      <c r="D17544" s="50"/>
      <c r="E17544" s="56"/>
      <c r="F17544" s="50"/>
      <c r="L17544" s="50"/>
      <c r="N17544" s="50"/>
      <c r="O17544" s="50"/>
      <c r="P17544" s="50"/>
    </row>
    <row r="17545" spans="1:16">
      <c r="A17545" s="50"/>
      <c r="C17545" s="50"/>
      <c r="D17545" s="50"/>
      <c r="E17545" s="56"/>
      <c r="F17545" s="50"/>
      <c r="L17545" s="50"/>
      <c r="N17545" s="50"/>
      <c r="O17545" s="50"/>
      <c r="P17545" s="50"/>
    </row>
    <row r="17546" spans="1:16">
      <c r="A17546" s="50"/>
      <c r="C17546" s="50"/>
      <c r="D17546" s="50"/>
      <c r="E17546" s="56"/>
      <c r="F17546" s="50"/>
      <c r="L17546" s="50"/>
      <c r="N17546" s="50"/>
      <c r="O17546" s="50"/>
      <c r="P17546" s="50"/>
    </row>
    <row r="17547" spans="1:16">
      <c r="A17547" s="50"/>
      <c r="C17547" s="50"/>
      <c r="D17547" s="50"/>
      <c r="E17547" s="56"/>
      <c r="F17547" s="50"/>
      <c r="L17547" s="50"/>
      <c r="N17547" s="50"/>
      <c r="O17547" s="50"/>
      <c r="P17547" s="50"/>
    </row>
    <row r="17548" spans="1:16">
      <c r="A17548" s="50"/>
      <c r="C17548" s="50"/>
      <c r="D17548" s="50"/>
      <c r="E17548" s="56"/>
      <c r="F17548" s="50"/>
      <c r="L17548" s="50"/>
      <c r="N17548" s="50"/>
      <c r="O17548" s="50"/>
      <c r="P17548" s="50"/>
    </row>
    <row r="17549" spans="1:16">
      <c r="A17549" s="50"/>
      <c r="C17549" s="50"/>
      <c r="D17549" s="50"/>
      <c r="E17549" s="56"/>
      <c r="F17549" s="50"/>
      <c r="L17549" s="50"/>
      <c r="N17549" s="50"/>
      <c r="O17549" s="50"/>
      <c r="P17549" s="50"/>
    </row>
    <row r="17550" spans="1:16">
      <c r="A17550" s="50"/>
      <c r="C17550" s="50"/>
      <c r="D17550" s="50"/>
      <c r="E17550" s="56"/>
      <c r="F17550" s="50"/>
      <c r="L17550" s="50"/>
      <c r="N17550" s="50"/>
      <c r="O17550" s="50"/>
      <c r="P17550" s="50"/>
    </row>
    <row r="17551" spans="1:16">
      <c r="A17551" s="50"/>
      <c r="C17551" s="50"/>
      <c r="D17551" s="50"/>
      <c r="E17551" s="56"/>
      <c r="F17551" s="50"/>
      <c r="L17551" s="50"/>
      <c r="N17551" s="50"/>
      <c r="O17551" s="50"/>
      <c r="P17551" s="50"/>
    </row>
    <row r="17552" spans="1:16">
      <c r="A17552" s="50"/>
      <c r="C17552" s="50"/>
      <c r="D17552" s="50"/>
      <c r="E17552" s="56"/>
      <c r="F17552" s="50"/>
      <c r="L17552" s="50"/>
      <c r="N17552" s="50"/>
      <c r="O17552" s="50"/>
      <c r="P17552" s="50"/>
    </row>
    <row r="17553" spans="1:16">
      <c r="A17553" s="50"/>
      <c r="C17553" s="50"/>
      <c r="D17553" s="50"/>
      <c r="E17553" s="56"/>
      <c r="F17553" s="50"/>
      <c r="L17553" s="50"/>
      <c r="N17553" s="50"/>
      <c r="O17553" s="50"/>
      <c r="P17553" s="50"/>
    </row>
    <row r="17554" spans="1:16">
      <c r="A17554" s="50"/>
      <c r="C17554" s="50"/>
      <c r="D17554" s="50"/>
      <c r="E17554" s="56"/>
      <c r="F17554" s="50"/>
      <c r="L17554" s="50"/>
      <c r="N17554" s="50"/>
      <c r="O17554" s="50"/>
      <c r="P17554" s="50"/>
    </row>
    <row r="17555" spans="1:16">
      <c r="A17555" s="50"/>
      <c r="C17555" s="50"/>
      <c r="D17555" s="50"/>
      <c r="E17555" s="56"/>
      <c r="F17555" s="50"/>
      <c r="L17555" s="50"/>
      <c r="N17555" s="50"/>
      <c r="O17555" s="50"/>
      <c r="P17555" s="50"/>
    </row>
    <row r="17556" spans="1:16">
      <c r="A17556" s="50"/>
      <c r="C17556" s="50"/>
      <c r="D17556" s="50"/>
      <c r="E17556" s="56"/>
      <c r="F17556" s="50"/>
      <c r="L17556" s="50"/>
      <c r="N17556" s="50"/>
      <c r="O17556" s="50"/>
      <c r="P17556" s="50"/>
    </row>
    <row r="17557" spans="1:16">
      <c r="A17557" s="50"/>
      <c r="C17557" s="50"/>
      <c r="D17557" s="50"/>
      <c r="E17557" s="56"/>
      <c r="F17557" s="50"/>
      <c r="L17557" s="50"/>
      <c r="N17557" s="50"/>
      <c r="O17557" s="50"/>
      <c r="P17557" s="50"/>
    </row>
    <row r="17558" spans="1:16">
      <c r="A17558" s="50"/>
      <c r="C17558" s="50"/>
      <c r="D17558" s="50"/>
      <c r="E17558" s="56"/>
      <c r="F17558" s="50"/>
      <c r="L17558" s="50"/>
      <c r="N17558" s="50"/>
      <c r="O17558" s="50"/>
      <c r="P17558" s="50"/>
    </row>
    <row r="17559" spans="1:16">
      <c r="A17559" s="50"/>
      <c r="C17559" s="50"/>
      <c r="D17559" s="50"/>
      <c r="E17559" s="56"/>
      <c r="F17559" s="50"/>
      <c r="L17559" s="50"/>
      <c r="N17559" s="50"/>
      <c r="O17559" s="50"/>
      <c r="P17559" s="50"/>
    </row>
    <row r="17560" spans="1:16">
      <c r="A17560" s="50"/>
      <c r="C17560" s="50"/>
      <c r="D17560" s="50"/>
      <c r="E17560" s="56"/>
      <c r="F17560" s="50"/>
      <c r="L17560" s="50"/>
      <c r="N17560" s="50"/>
      <c r="O17560" s="50"/>
      <c r="P17560" s="50"/>
    </row>
    <row r="17561" spans="1:16">
      <c r="A17561" s="50"/>
      <c r="C17561" s="50"/>
      <c r="D17561" s="50"/>
      <c r="E17561" s="56"/>
      <c r="F17561" s="50"/>
      <c r="L17561" s="50"/>
      <c r="N17561" s="50"/>
      <c r="O17561" s="50"/>
      <c r="P17561" s="50"/>
    </row>
    <row r="17562" spans="1:16">
      <c r="A17562" s="50"/>
      <c r="C17562" s="50"/>
      <c r="D17562" s="50"/>
      <c r="E17562" s="56"/>
      <c r="F17562" s="50"/>
      <c r="L17562" s="50"/>
      <c r="N17562" s="50"/>
      <c r="O17562" s="50"/>
      <c r="P17562" s="50"/>
    </row>
    <row r="17563" spans="1:16">
      <c r="A17563" s="50"/>
      <c r="C17563" s="50"/>
      <c r="D17563" s="50"/>
      <c r="E17563" s="56"/>
      <c r="F17563" s="50"/>
      <c r="L17563" s="50"/>
      <c r="N17563" s="50"/>
      <c r="O17563" s="50"/>
      <c r="P17563" s="50"/>
    </row>
    <row r="17564" spans="1:16">
      <c r="A17564" s="50"/>
      <c r="C17564" s="50"/>
      <c r="D17564" s="50"/>
      <c r="E17564" s="56"/>
      <c r="F17564" s="50"/>
      <c r="L17564" s="50"/>
      <c r="N17564" s="50"/>
      <c r="O17564" s="50"/>
      <c r="P17564" s="50"/>
    </row>
    <row r="17565" spans="1:16">
      <c r="A17565" s="50"/>
      <c r="C17565" s="50"/>
      <c r="D17565" s="50"/>
      <c r="E17565" s="56"/>
      <c r="F17565" s="50"/>
      <c r="L17565" s="50"/>
      <c r="N17565" s="50"/>
      <c r="O17565" s="50"/>
      <c r="P17565" s="50"/>
    </row>
    <row r="17566" spans="1:16">
      <c r="A17566" s="50"/>
      <c r="C17566" s="50"/>
      <c r="D17566" s="50"/>
      <c r="E17566" s="56"/>
      <c r="F17566" s="50"/>
      <c r="L17566" s="50"/>
      <c r="N17566" s="50"/>
      <c r="O17566" s="50"/>
      <c r="P17566" s="50"/>
    </row>
    <row r="17567" spans="1:16">
      <c r="A17567" s="50"/>
      <c r="C17567" s="50"/>
      <c r="D17567" s="50"/>
      <c r="E17567" s="56"/>
      <c r="F17567" s="50"/>
      <c r="L17567" s="50"/>
      <c r="N17567" s="50"/>
      <c r="O17567" s="50"/>
      <c r="P17567" s="50"/>
    </row>
    <row r="17568" spans="1:16">
      <c r="A17568" s="50"/>
      <c r="C17568" s="50"/>
      <c r="D17568" s="50"/>
      <c r="E17568" s="56"/>
      <c r="F17568" s="50"/>
      <c r="L17568" s="50"/>
      <c r="N17568" s="50"/>
      <c r="O17568" s="50"/>
      <c r="P17568" s="50"/>
    </row>
    <row r="17569" spans="1:16">
      <c r="A17569" s="50"/>
      <c r="C17569" s="50"/>
      <c r="D17569" s="50"/>
      <c r="E17569" s="56"/>
      <c r="F17569" s="50"/>
      <c r="L17569" s="50"/>
      <c r="N17569" s="50"/>
      <c r="O17569" s="50"/>
      <c r="P17569" s="50"/>
    </row>
    <row r="17570" spans="1:16">
      <c r="A17570" s="50"/>
      <c r="C17570" s="50"/>
      <c r="D17570" s="50"/>
      <c r="E17570" s="56"/>
      <c r="F17570" s="50"/>
      <c r="L17570" s="50"/>
      <c r="N17570" s="50"/>
      <c r="O17570" s="50"/>
      <c r="P17570" s="50"/>
    </row>
    <row r="17571" spans="1:16">
      <c r="A17571" s="50"/>
      <c r="C17571" s="50"/>
      <c r="D17571" s="50"/>
      <c r="E17571" s="56"/>
      <c r="F17571" s="50"/>
      <c r="L17571" s="50"/>
      <c r="N17571" s="50"/>
      <c r="O17571" s="50"/>
      <c r="P17571" s="50"/>
    </row>
    <row r="17572" spans="1:16">
      <c r="A17572" s="50"/>
      <c r="C17572" s="50"/>
      <c r="D17572" s="50"/>
      <c r="E17572" s="56"/>
      <c r="F17572" s="50"/>
      <c r="L17572" s="50"/>
      <c r="N17572" s="50"/>
      <c r="O17572" s="50"/>
      <c r="P17572" s="50"/>
    </row>
    <row r="17573" spans="1:16">
      <c r="A17573" s="50"/>
      <c r="C17573" s="50"/>
      <c r="D17573" s="50"/>
      <c r="E17573" s="56"/>
      <c r="F17573" s="50"/>
      <c r="L17573" s="50"/>
      <c r="N17573" s="50"/>
      <c r="O17573" s="50"/>
      <c r="P17573" s="50"/>
    </row>
    <row r="17574" spans="1:16">
      <c r="A17574" s="50"/>
      <c r="C17574" s="50"/>
      <c r="D17574" s="50"/>
      <c r="E17574" s="56"/>
      <c r="F17574" s="50"/>
      <c r="L17574" s="50"/>
      <c r="N17574" s="50"/>
      <c r="O17574" s="50"/>
      <c r="P17574" s="50"/>
    </row>
    <row r="17575" spans="1:16">
      <c r="A17575" s="50"/>
      <c r="C17575" s="50"/>
      <c r="D17575" s="50"/>
      <c r="E17575" s="56"/>
      <c r="F17575" s="50"/>
      <c r="L17575" s="50"/>
      <c r="N17575" s="50"/>
      <c r="O17575" s="50"/>
      <c r="P17575" s="50"/>
    </row>
    <row r="17576" spans="1:16">
      <c r="A17576" s="50"/>
      <c r="C17576" s="50"/>
      <c r="D17576" s="50"/>
      <c r="E17576" s="56"/>
      <c r="F17576" s="50"/>
      <c r="L17576" s="50"/>
      <c r="N17576" s="50"/>
      <c r="O17576" s="50"/>
      <c r="P17576" s="50"/>
    </row>
    <row r="17577" spans="1:16">
      <c r="A17577" s="50"/>
      <c r="C17577" s="50"/>
      <c r="D17577" s="50"/>
      <c r="E17577" s="56"/>
      <c r="F17577" s="50"/>
      <c r="L17577" s="50"/>
      <c r="N17577" s="50"/>
      <c r="O17577" s="50"/>
      <c r="P17577" s="50"/>
    </row>
    <row r="17578" spans="1:16">
      <c r="A17578" s="50"/>
      <c r="C17578" s="50"/>
      <c r="D17578" s="50"/>
      <c r="E17578" s="56"/>
      <c r="F17578" s="50"/>
      <c r="L17578" s="50"/>
      <c r="N17578" s="50"/>
      <c r="O17578" s="50"/>
      <c r="P17578" s="50"/>
    </row>
    <row r="17579" spans="1:16">
      <c r="A17579" s="50"/>
      <c r="C17579" s="50"/>
      <c r="D17579" s="50"/>
      <c r="E17579" s="56"/>
      <c r="F17579" s="50"/>
      <c r="L17579" s="50"/>
      <c r="N17579" s="50"/>
      <c r="O17579" s="50"/>
      <c r="P17579" s="50"/>
    </row>
    <row r="17580" spans="1:16">
      <c r="A17580" s="50"/>
      <c r="C17580" s="50"/>
      <c r="D17580" s="50"/>
      <c r="E17580" s="56"/>
      <c r="F17580" s="50"/>
      <c r="L17580" s="50"/>
      <c r="N17580" s="50"/>
      <c r="O17580" s="50"/>
      <c r="P17580" s="50"/>
    </row>
    <row r="17581" spans="1:16">
      <c r="A17581" s="50"/>
      <c r="C17581" s="50"/>
      <c r="D17581" s="50"/>
      <c r="E17581" s="56"/>
      <c r="F17581" s="50"/>
      <c r="L17581" s="50"/>
      <c r="N17581" s="50"/>
      <c r="O17581" s="50"/>
      <c r="P17581" s="50"/>
    </row>
    <row r="17582" spans="1:16">
      <c r="A17582" s="50"/>
      <c r="C17582" s="50"/>
      <c r="D17582" s="50"/>
      <c r="E17582" s="56"/>
      <c r="F17582" s="50"/>
      <c r="L17582" s="50"/>
      <c r="N17582" s="50"/>
      <c r="O17582" s="50"/>
      <c r="P17582" s="50"/>
    </row>
    <row r="17583" spans="1:16">
      <c r="A17583" s="50"/>
      <c r="C17583" s="50"/>
      <c r="D17583" s="50"/>
      <c r="E17583" s="56"/>
      <c r="F17583" s="50"/>
      <c r="L17583" s="50"/>
      <c r="N17583" s="50"/>
      <c r="O17583" s="50"/>
      <c r="P17583" s="50"/>
    </row>
    <row r="17584" spans="1:16">
      <c r="A17584" s="50"/>
      <c r="C17584" s="50"/>
      <c r="D17584" s="50"/>
      <c r="E17584" s="56"/>
      <c r="F17584" s="50"/>
      <c r="L17584" s="50"/>
      <c r="N17584" s="50"/>
      <c r="O17584" s="50"/>
      <c r="P17584" s="50"/>
    </row>
    <row r="17585" spans="1:16">
      <c r="A17585" s="50"/>
      <c r="C17585" s="50"/>
      <c r="D17585" s="50"/>
      <c r="E17585" s="56"/>
      <c r="F17585" s="50"/>
      <c r="L17585" s="50"/>
      <c r="N17585" s="50"/>
      <c r="O17585" s="50"/>
      <c r="P17585" s="50"/>
    </row>
    <row r="17586" spans="1:16">
      <c r="A17586" s="50"/>
      <c r="C17586" s="50"/>
      <c r="D17586" s="50"/>
      <c r="E17586" s="56"/>
      <c r="F17586" s="50"/>
      <c r="L17586" s="50"/>
      <c r="N17586" s="50"/>
      <c r="O17586" s="50"/>
      <c r="P17586" s="50"/>
    </row>
    <row r="17587" spans="1:16">
      <c r="A17587" s="50"/>
      <c r="C17587" s="50"/>
      <c r="D17587" s="50"/>
      <c r="E17587" s="56"/>
      <c r="F17587" s="50"/>
      <c r="L17587" s="50"/>
      <c r="N17587" s="50"/>
      <c r="O17587" s="50"/>
      <c r="P17587" s="50"/>
    </row>
    <row r="17588" spans="1:16">
      <c r="A17588" s="50"/>
      <c r="C17588" s="50"/>
      <c r="D17588" s="50"/>
      <c r="E17588" s="56"/>
      <c r="F17588" s="50"/>
      <c r="L17588" s="50"/>
      <c r="N17588" s="50"/>
      <c r="O17588" s="50"/>
      <c r="P17588" s="50"/>
    </row>
    <row r="17589" spans="1:16">
      <c r="A17589" s="50"/>
      <c r="C17589" s="50"/>
      <c r="D17589" s="50"/>
      <c r="E17589" s="56"/>
      <c r="F17589" s="50"/>
      <c r="L17589" s="50"/>
      <c r="N17589" s="50"/>
      <c r="O17589" s="50"/>
      <c r="P17589" s="50"/>
    </row>
    <row r="17590" spans="1:16">
      <c r="A17590" s="50"/>
      <c r="C17590" s="50"/>
      <c r="D17590" s="50"/>
      <c r="E17590" s="56"/>
      <c r="F17590" s="50"/>
      <c r="L17590" s="50"/>
      <c r="N17590" s="50"/>
      <c r="O17590" s="50"/>
      <c r="P17590" s="50"/>
    </row>
    <row r="17591" spans="1:16">
      <c r="A17591" s="50"/>
      <c r="C17591" s="50"/>
      <c r="D17591" s="50"/>
      <c r="E17591" s="56"/>
      <c r="F17591" s="50"/>
      <c r="L17591" s="50"/>
      <c r="N17591" s="50"/>
      <c r="O17591" s="50"/>
      <c r="P17591" s="50"/>
    </row>
    <row r="17592" spans="1:16">
      <c r="A17592" s="50"/>
      <c r="C17592" s="50"/>
      <c r="D17592" s="50"/>
      <c r="E17592" s="56"/>
      <c r="F17592" s="50"/>
      <c r="L17592" s="50"/>
      <c r="N17592" s="50"/>
      <c r="O17592" s="50"/>
      <c r="P17592" s="50"/>
    </row>
    <row r="17593" spans="1:16">
      <c r="A17593" s="50"/>
      <c r="C17593" s="50"/>
      <c r="D17593" s="50"/>
      <c r="E17593" s="56"/>
      <c r="F17593" s="50"/>
      <c r="L17593" s="50"/>
      <c r="N17593" s="50"/>
      <c r="O17593" s="50"/>
      <c r="P17593" s="50"/>
    </row>
    <row r="17594" spans="1:16">
      <c r="A17594" s="50"/>
      <c r="C17594" s="50"/>
      <c r="D17594" s="50"/>
      <c r="E17594" s="56"/>
      <c r="F17594" s="50"/>
      <c r="L17594" s="50"/>
      <c r="N17594" s="50"/>
      <c r="O17594" s="50"/>
      <c r="P17594" s="50"/>
    </row>
    <row r="17595" spans="1:16">
      <c r="A17595" s="50"/>
      <c r="C17595" s="50"/>
      <c r="D17595" s="50"/>
      <c r="E17595" s="56"/>
      <c r="F17595" s="50"/>
      <c r="L17595" s="50"/>
      <c r="N17595" s="50"/>
      <c r="O17595" s="50"/>
      <c r="P17595" s="50"/>
    </row>
    <row r="17596" spans="1:16">
      <c r="A17596" s="50"/>
      <c r="C17596" s="50"/>
      <c r="D17596" s="50"/>
      <c r="E17596" s="56"/>
      <c r="F17596" s="50"/>
      <c r="L17596" s="50"/>
      <c r="N17596" s="50"/>
      <c r="O17596" s="50"/>
      <c r="P17596" s="50"/>
    </row>
    <row r="17597" spans="1:16">
      <c r="A17597" s="50"/>
      <c r="C17597" s="50"/>
      <c r="D17597" s="50"/>
      <c r="E17597" s="56"/>
      <c r="F17597" s="50"/>
      <c r="L17597" s="50"/>
      <c r="N17597" s="50"/>
      <c r="O17597" s="50"/>
      <c r="P17597" s="50"/>
    </row>
    <row r="17598" spans="1:16">
      <c r="A17598" s="50"/>
      <c r="C17598" s="50"/>
      <c r="D17598" s="50"/>
      <c r="E17598" s="56"/>
      <c r="F17598" s="50"/>
      <c r="L17598" s="50"/>
      <c r="N17598" s="50"/>
      <c r="O17598" s="50"/>
      <c r="P17598" s="50"/>
    </row>
    <row r="17599" spans="1:16">
      <c r="A17599" s="50"/>
      <c r="C17599" s="50"/>
      <c r="D17599" s="50"/>
      <c r="E17599" s="56"/>
      <c r="F17599" s="50"/>
      <c r="L17599" s="50"/>
      <c r="N17599" s="50"/>
      <c r="O17599" s="50"/>
      <c r="P17599" s="50"/>
    </row>
    <row r="17600" spans="1:16">
      <c r="A17600" s="50"/>
      <c r="C17600" s="50"/>
      <c r="D17600" s="50"/>
      <c r="E17600" s="56"/>
      <c r="F17600" s="50"/>
      <c r="L17600" s="50"/>
      <c r="N17600" s="50"/>
      <c r="O17600" s="50"/>
      <c r="P17600" s="50"/>
    </row>
    <row r="17601" spans="1:16">
      <c r="A17601" s="50"/>
      <c r="C17601" s="50"/>
      <c r="D17601" s="50"/>
      <c r="E17601" s="56"/>
      <c r="F17601" s="50"/>
      <c r="L17601" s="50"/>
      <c r="N17601" s="50"/>
      <c r="O17601" s="50"/>
      <c r="P17601" s="50"/>
    </row>
    <row r="17602" spans="1:16">
      <c r="A17602" s="50"/>
      <c r="C17602" s="50"/>
      <c r="D17602" s="50"/>
      <c r="E17602" s="56"/>
      <c r="F17602" s="50"/>
      <c r="L17602" s="50"/>
      <c r="N17602" s="50"/>
      <c r="O17602" s="50"/>
      <c r="P17602" s="50"/>
    </row>
    <row r="17603" spans="1:16">
      <c r="A17603" s="50"/>
      <c r="C17603" s="50"/>
      <c r="D17603" s="50"/>
      <c r="E17603" s="56"/>
      <c r="F17603" s="50"/>
      <c r="L17603" s="50"/>
      <c r="N17603" s="50"/>
      <c r="O17603" s="50"/>
      <c r="P17603" s="50"/>
    </row>
    <row r="17604" spans="1:16">
      <c r="A17604" s="50"/>
      <c r="C17604" s="50"/>
      <c r="D17604" s="50"/>
      <c r="E17604" s="56"/>
      <c r="F17604" s="50"/>
      <c r="L17604" s="50"/>
      <c r="N17604" s="50"/>
      <c r="O17604" s="50"/>
      <c r="P17604" s="50"/>
    </row>
    <row r="17605" spans="1:16">
      <c r="A17605" s="50"/>
      <c r="C17605" s="50"/>
      <c r="D17605" s="50"/>
      <c r="E17605" s="56"/>
      <c r="F17605" s="50"/>
      <c r="L17605" s="50"/>
      <c r="N17605" s="50"/>
      <c r="O17605" s="50"/>
      <c r="P17605" s="50"/>
    </row>
    <row r="17606" spans="1:16">
      <c r="A17606" s="50"/>
      <c r="C17606" s="50"/>
      <c r="D17606" s="50"/>
      <c r="E17606" s="56"/>
      <c r="F17606" s="50"/>
      <c r="L17606" s="50"/>
      <c r="N17606" s="50"/>
      <c r="O17606" s="50"/>
      <c r="P17606" s="50"/>
    </row>
    <row r="17607" spans="1:16">
      <c r="A17607" s="50"/>
      <c r="C17607" s="50"/>
      <c r="D17607" s="50"/>
      <c r="E17607" s="56"/>
      <c r="F17607" s="50"/>
      <c r="L17607" s="50"/>
      <c r="N17607" s="50"/>
      <c r="O17607" s="50"/>
      <c r="P17607" s="50"/>
    </row>
    <row r="17608" spans="1:16">
      <c r="A17608" s="50"/>
      <c r="C17608" s="50"/>
      <c r="D17608" s="50"/>
      <c r="E17608" s="56"/>
      <c r="F17608" s="50"/>
      <c r="L17608" s="50"/>
      <c r="N17608" s="50"/>
      <c r="O17608" s="50"/>
      <c r="P17608" s="50"/>
    </row>
    <row r="17609" spans="1:16">
      <c r="A17609" s="50"/>
      <c r="C17609" s="50"/>
      <c r="D17609" s="50"/>
      <c r="E17609" s="56"/>
      <c r="F17609" s="50"/>
      <c r="L17609" s="50"/>
      <c r="N17609" s="50"/>
      <c r="O17609" s="50"/>
      <c r="P17609" s="50"/>
    </row>
    <row r="17610" spans="1:16">
      <c r="A17610" s="50"/>
      <c r="C17610" s="50"/>
      <c r="D17610" s="50"/>
      <c r="E17610" s="56"/>
      <c r="F17610" s="50"/>
      <c r="L17610" s="50"/>
      <c r="N17610" s="50"/>
      <c r="O17610" s="50"/>
      <c r="P17610" s="50"/>
    </row>
    <row r="17611" spans="1:16">
      <c r="A17611" s="50"/>
      <c r="C17611" s="50"/>
      <c r="D17611" s="50"/>
      <c r="E17611" s="56"/>
      <c r="F17611" s="50"/>
      <c r="L17611" s="50"/>
      <c r="N17611" s="50"/>
      <c r="O17611" s="50"/>
      <c r="P17611" s="50"/>
    </row>
    <row r="17612" spans="1:16">
      <c r="A17612" s="50"/>
      <c r="C17612" s="50"/>
      <c r="D17612" s="50"/>
      <c r="E17612" s="56"/>
      <c r="F17612" s="50"/>
      <c r="L17612" s="50"/>
      <c r="N17612" s="50"/>
      <c r="O17612" s="50"/>
      <c r="P17612" s="50"/>
    </row>
    <row r="17613" spans="1:16">
      <c r="A17613" s="50"/>
      <c r="C17613" s="50"/>
      <c r="D17613" s="50"/>
      <c r="E17613" s="56"/>
      <c r="F17613" s="50"/>
      <c r="L17613" s="50"/>
      <c r="N17613" s="50"/>
      <c r="O17613" s="50"/>
      <c r="P17613" s="50"/>
    </row>
    <row r="17614" spans="1:16">
      <c r="A17614" s="50"/>
      <c r="C17614" s="50"/>
      <c r="D17614" s="50"/>
      <c r="E17614" s="56"/>
      <c r="F17614" s="50"/>
      <c r="L17614" s="50"/>
      <c r="N17614" s="50"/>
      <c r="O17614" s="50"/>
      <c r="P17614" s="50"/>
    </row>
    <row r="17615" spans="1:16">
      <c r="A17615" s="50"/>
      <c r="C17615" s="50"/>
      <c r="D17615" s="50"/>
      <c r="E17615" s="56"/>
      <c r="F17615" s="50"/>
      <c r="L17615" s="50"/>
      <c r="N17615" s="50"/>
      <c r="O17615" s="50"/>
      <c r="P17615" s="50"/>
    </row>
    <row r="17616" spans="1:16">
      <c r="A17616" s="50"/>
      <c r="C17616" s="50"/>
      <c r="D17616" s="50"/>
      <c r="E17616" s="56"/>
      <c r="F17616" s="50"/>
      <c r="L17616" s="50"/>
      <c r="N17616" s="50"/>
      <c r="O17616" s="50"/>
      <c r="P17616" s="50"/>
    </row>
    <row r="17617" spans="1:16">
      <c r="A17617" s="50"/>
      <c r="C17617" s="50"/>
      <c r="D17617" s="50"/>
      <c r="E17617" s="56"/>
      <c r="F17617" s="50"/>
      <c r="L17617" s="50"/>
      <c r="N17617" s="50"/>
      <c r="O17617" s="50"/>
      <c r="P17617" s="50"/>
    </row>
    <row r="17618" spans="1:16">
      <c r="A17618" s="50"/>
      <c r="C17618" s="50"/>
      <c r="D17618" s="50"/>
      <c r="E17618" s="56"/>
      <c r="F17618" s="50"/>
      <c r="L17618" s="50"/>
      <c r="N17618" s="50"/>
      <c r="O17618" s="50"/>
      <c r="P17618" s="50"/>
    </row>
    <row r="17619" spans="1:16">
      <c r="A17619" s="50"/>
      <c r="C17619" s="50"/>
      <c r="D17619" s="50"/>
      <c r="E17619" s="56"/>
      <c r="F17619" s="50"/>
      <c r="L17619" s="50"/>
      <c r="N17619" s="50"/>
      <c r="O17619" s="50"/>
      <c r="P17619" s="50"/>
    </row>
    <row r="17620" spans="1:16">
      <c r="A17620" s="50"/>
      <c r="C17620" s="50"/>
      <c r="D17620" s="50"/>
      <c r="E17620" s="56"/>
      <c r="F17620" s="50"/>
      <c r="L17620" s="50"/>
      <c r="N17620" s="50"/>
      <c r="O17620" s="50"/>
      <c r="P17620" s="50"/>
    </row>
    <row r="17621" spans="1:16">
      <c r="A17621" s="50"/>
      <c r="C17621" s="50"/>
      <c r="D17621" s="50"/>
      <c r="E17621" s="56"/>
      <c r="F17621" s="50"/>
      <c r="L17621" s="50"/>
      <c r="N17621" s="50"/>
      <c r="O17621" s="50"/>
      <c r="P17621" s="50"/>
    </row>
    <row r="17622" spans="1:16">
      <c r="A17622" s="50"/>
      <c r="C17622" s="50"/>
      <c r="D17622" s="50"/>
      <c r="E17622" s="56"/>
      <c r="F17622" s="50"/>
      <c r="L17622" s="50"/>
      <c r="N17622" s="50"/>
      <c r="O17622" s="50"/>
      <c r="P17622" s="50"/>
    </row>
    <row r="17623" spans="1:16">
      <c r="A17623" s="50"/>
      <c r="C17623" s="50"/>
      <c r="D17623" s="50"/>
      <c r="E17623" s="56"/>
      <c r="F17623" s="50"/>
      <c r="L17623" s="50"/>
      <c r="N17623" s="50"/>
      <c r="O17623" s="50"/>
      <c r="P17623" s="50"/>
    </row>
    <row r="17624" spans="1:16">
      <c r="A17624" s="50"/>
      <c r="C17624" s="50"/>
      <c r="D17624" s="50"/>
      <c r="E17624" s="56"/>
      <c r="F17624" s="50"/>
      <c r="L17624" s="50"/>
      <c r="N17624" s="50"/>
      <c r="O17624" s="50"/>
      <c r="P17624" s="50"/>
    </row>
    <row r="17625" spans="1:16">
      <c r="A17625" s="50"/>
      <c r="C17625" s="50"/>
      <c r="D17625" s="50"/>
      <c r="E17625" s="56"/>
      <c r="F17625" s="50"/>
      <c r="L17625" s="50"/>
      <c r="N17625" s="50"/>
      <c r="O17625" s="50"/>
      <c r="P17625" s="50"/>
    </row>
    <row r="17626" spans="1:16">
      <c r="A17626" s="50"/>
      <c r="C17626" s="50"/>
      <c r="D17626" s="50"/>
      <c r="E17626" s="56"/>
      <c r="F17626" s="50"/>
      <c r="L17626" s="50"/>
      <c r="N17626" s="50"/>
      <c r="O17626" s="50"/>
      <c r="P17626" s="50"/>
    </row>
    <row r="17627" spans="1:16">
      <c r="A17627" s="50"/>
      <c r="C17627" s="50"/>
      <c r="D17627" s="50"/>
      <c r="E17627" s="56"/>
      <c r="F17627" s="50"/>
      <c r="L17627" s="50"/>
      <c r="N17627" s="50"/>
      <c r="O17627" s="50"/>
      <c r="P17627" s="50"/>
    </row>
    <row r="17628" spans="1:16">
      <c r="A17628" s="50"/>
      <c r="C17628" s="50"/>
      <c r="D17628" s="50"/>
      <c r="E17628" s="56"/>
      <c r="F17628" s="50"/>
      <c r="L17628" s="50"/>
      <c r="N17628" s="50"/>
      <c r="O17628" s="50"/>
      <c r="P17628" s="50"/>
    </row>
    <row r="17629" spans="1:16">
      <c r="A17629" s="50"/>
      <c r="C17629" s="50"/>
      <c r="D17629" s="50"/>
      <c r="E17629" s="56"/>
      <c r="F17629" s="50"/>
      <c r="L17629" s="50"/>
      <c r="N17629" s="50"/>
      <c r="O17629" s="50"/>
      <c r="P17629" s="50"/>
    </row>
    <row r="17630" spans="1:16">
      <c r="A17630" s="50"/>
      <c r="C17630" s="50"/>
      <c r="D17630" s="50"/>
      <c r="E17630" s="56"/>
      <c r="F17630" s="50"/>
      <c r="L17630" s="50"/>
      <c r="N17630" s="50"/>
      <c r="O17630" s="50"/>
      <c r="P17630" s="50"/>
    </row>
    <row r="17631" spans="1:16">
      <c r="A17631" s="50"/>
      <c r="C17631" s="50"/>
      <c r="D17631" s="50"/>
      <c r="E17631" s="56"/>
      <c r="F17631" s="50"/>
      <c r="L17631" s="50"/>
      <c r="N17631" s="50"/>
      <c r="O17631" s="50"/>
      <c r="P17631" s="50"/>
    </row>
    <row r="17632" spans="1:16">
      <c r="A17632" s="50"/>
      <c r="C17632" s="50"/>
      <c r="D17632" s="50"/>
      <c r="E17632" s="56"/>
      <c r="F17632" s="50"/>
      <c r="L17632" s="50"/>
      <c r="N17632" s="50"/>
      <c r="O17632" s="50"/>
      <c r="P17632" s="50"/>
    </row>
    <row r="17633" spans="1:16">
      <c r="A17633" s="50"/>
      <c r="C17633" s="50"/>
      <c r="D17633" s="50"/>
      <c r="E17633" s="56"/>
      <c r="F17633" s="50"/>
      <c r="L17633" s="50"/>
      <c r="N17633" s="50"/>
      <c r="O17633" s="50"/>
      <c r="P17633" s="50"/>
    </row>
    <row r="17634" spans="1:16">
      <c r="A17634" s="50"/>
      <c r="C17634" s="50"/>
      <c r="D17634" s="50"/>
      <c r="E17634" s="56"/>
      <c r="F17634" s="50"/>
      <c r="L17634" s="50"/>
      <c r="N17634" s="50"/>
      <c r="O17634" s="50"/>
      <c r="P17634" s="50"/>
    </row>
    <row r="17635" spans="1:16">
      <c r="A17635" s="50"/>
      <c r="C17635" s="50"/>
      <c r="D17635" s="50"/>
      <c r="E17635" s="56"/>
      <c r="F17635" s="50"/>
      <c r="L17635" s="50"/>
      <c r="N17635" s="50"/>
      <c r="O17635" s="50"/>
      <c r="P17635" s="50"/>
    </row>
    <row r="17636" spans="1:16">
      <c r="A17636" s="50"/>
      <c r="C17636" s="50"/>
      <c r="D17636" s="50"/>
      <c r="E17636" s="56"/>
      <c r="F17636" s="50"/>
      <c r="L17636" s="50"/>
      <c r="N17636" s="50"/>
      <c r="O17636" s="50"/>
      <c r="P17636" s="50"/>
    </row>
    <row r="17637" spans="1:16">
      <c r="A17637" s="50"/>
      <c r="C17637" s="50"/>
      <c r="D17637" s="50"/>
      <c r="E17637" s="56"/>
      <c r="F17637" s="50"/>
      <c r="L17637" s="50"/>
      <c r="N17637" s="50"/>
      <c r="O17637" s="50"/>
      <c r="P17637" s="50"/>
    </row>
    <row r="17638" spans="1:16">
      <c r="A17638" s="50"/>
      <c r="C17638" s="50"/>
      <c r="D17638" s="50"/>
      <c r="E17638" s="56"/>
      <c r="F17638" s="50"/>
      <c r="L17638" s="50"/>
      <c r="N17638" s="50"/>
      <c r="O17638" s="50"/>
      <c r="P17638" s="50"/>
    </row>
    <row r="17639" spans="1:16">
      <c r="A17639" s="50"/>
      <c r="C17639" s="50"/>
      <c r="D17639" s="50"/>
      <c r="E17639" s="56"/>
      <c r="F17639" s="50"/>
      <c r="L17639" s="50"/>
      <c r="N17639" s="50"/>
      <c r="O17639" s="50"/>
      <c r="P17639" s="50"/>
    </row>
    <row r="17640" spans="1:16">
      <c r="A17640" s="50"/>
      <c r="C17640" s="50"/>
      <c r="D17640" s="50"/>
      <c r="E17640" s="56"/>
      <c r="F17640" s="50"/>
      <c r="L17640" s="50"/>
      <c r="N17640" s="50"/>
      <c r="O17640" s="50"/>
      <c r="P17640" s="50"/>
    </row>
    <row r="17641" spans="1:16">
      <c r="A17641" s="50"/>
      <c r="C17641" s="50"/>
      <c r="D17641" s="50"/>
      <c r="E17641" s="56"/>
      <c r="F17641" s="50"/>
      <c r="L17641" s="50"/>
      <c r="N17641" s="50"/>
      <c r="O17641" s="50"/>
      <c r="P17641" s="50"/>
    </row>
    <row r="17642" spans="1:16">
      <c r="A17642" s="50"/>
      <c r="C17642" s="50"/>
      <c r="D17642" s="50"/>
      <c r="E17642" s="56"/>
      <c r="F17642" s="50"/>
      <c r="L17642" s="50"/>
      <c r="N17642" s="50"/>
      <c r="O17642" s="50"/>
      <c r="P17642" s="50"/>
    </row>
    <row r="17643" spans="1:16">
      <c r="A17643" s="50"/>
      <c r="C17643" s="50"/>
      <c r="D17643" s="50"/>
      <c r="E17643" s="56"/>
      <c r="F17643" s="50"/>
      <c r="L17643" s="50"/>
      <c r="N17643" s="50"/>
      <c r="O17643" s="50"/>
      <c r="P17643" s="50"/>
    </row>
    <row r="17644" spans="1:16">
      <c r="A17644" s="50"/>
      <c r="C17644" s="50"/>
      <c r="D17644" s="50"/>
      <c r="E17644" s="56"/>
      <c r="F17644" s="50"/>
      <c r="L17644" s="50"/>
      <c r="N17644" s="50"/>
      <c r="O17644" s="50"/>
      <c r="P17644" s="50"/>
    </row>
    <row r="17645" spans="1:16">
      <c r="A17645" s="50"/>
      <c r="C17645" s="50"/>
      <c r="D17645" s="50"/>
      <c r="E17645" s="56"/>
      <c r="F17645" s="50"/>
      <c r="L17645" s="50"/>
      <c r="N17645" s="50"/>
      <c r="O17645" s="50"/>
      <c r="P17645" s="50"/>
    </row>
    <row r="17646" spans="1:16">
      <c r="A17646" s="50"/>
      <c r="C17646" s="50"/>
      <c r="D17646" s="50"/>
      <c r="E17646" s="56"/>
      <c r="F17646" s="50"/>
      <c r="L17646" s="50"/>
      <c r="N17646" s="50"/>
      <c r="O17646" s="50"/>
      <c r="P17646" s="50"/>
    </row>
    <row r="17647" spans="1:16">
      <c r="A17647" s="50"/>
      <c r="C17647" s="50"/>
      <c r="D17647" s="50"/>
      <c r="E17647" s="56"/>
      <c r="F17647" s="50"/>
      <c r="L17647" s="50"/>
      <c r="N17647" s="50"/>
      <c r="O17647" s="50"/>
      <c r="P17647" s="50"/>
    </row>
    <row r="17648" spans="1:16">
      <c r="A17648" s="50"/>
      <c r="C17648" s="50"/>
      <c r="D17648" s="50"/>
      <c r="E17648" s="56"/>
      <c r="F17648" s="50"/>
      <c r="L17648" s="50"/>
      <c r="N17648" s="50"/>
      <c r="O17648" s="50"/>
      <c r="P17648" s="50"/>
    </row>
    <row r="17649" spans="1:16">
      <c r="A17649" s="50"/>
      <c r="C17649" s="50"/>
      <c r="D17649" s="50"/>
      <c r="E17649" s="56"/>
      <c r="F17649" s="50"/>
      <c r="L17649" s="50"/>
      <c r="N17649" s="50"/>
      <c r="O17649" s="50"/>
      <c r="P17649" s="50"/>
    </row>
    <row r="17650" spans="1:16">
      <c r="A17650" s="50"/>
      <c r="C17650" s="50"/>
      <c r="D17650" s="50"/>
      <c r="E17650" s="56"/>
      <c r="F17650" s="50"/>
      <c r="L17650" s="50"/>
      <c r="N17650" s="50"/>
      <c r="O17650" s="50"/>
      <c r="P17650" s="50"/>
    </row>
    <row r="17651" spans="1:16">
      <c r="A17651" s="50"/>
      <c r="C17651" s="50"/>
      <c r="D17651" s="50"/>
      <c r="E17651" s="56"/>
      <c r="F17651" s="50"/>
      <c r="L17651" s="50"/>
      <c r="N17651" s="50"/>
      <c r="O17651" s="50"/>
      <c r="P17651" s="50"/>
    </row>
    <row r="17652" spans="1:16">
      <c r="A17652" s="50"/>
      <c r="C17652" s="50"/>
      <c r="D17652" s="50"/>
      <c r="E17652" s="56"/>
      <c r="F17652" s="50"/>
      <c r="L17652" s="50"/>
      <c r="N17652" s="50"/>
      <c r="O17652" s="50"/>
      <c r="P17652" s="50"/>
    </row>
    <row r="17653" spans="1:16">
      <c r="A17653" s="50"/>
      <c r="C17653" s="50"/>
      <c r="D17653" s="50"/>
      <c r="E17653" s="56"/>
      <c r="F17653" s="50"/>
      <c r="L17653" s="50"/>
      <c r="N17653" s="50"/>
      <c r="O17653" s="50"/>
      <c r="P17653" s="50"/>
    </row>
    <row r="17654" spans="1:16">
      <c r="A17654" s="50"/>
      <c r="C17654" s="50"/>
      <c r="D17654" s="50"/>
      <c r="E17654" s="56"/>
      <c r="F17654" s="50"/>
      <c r="L17654" s="50"/>
      <c r="N17654" s="50"/>
      <c r="O17654" s="50"/>
      <c r="P17654" s="50"/>
    </row>
    <row r="17655" spans="1:16">
      <c r="A17655" s="50"/>
      <c r="C17655" s="50"/>
      <c r="D17655" s="50"/>
      <c r="E17655" s="56"/>
      <c r="F17655" s="50"/>
      <c r="L17655" s="50"/>
      <c r="N17655" s="50"/>
      <c r="O17655" s="50"/>
      <c r="P17655" s="50"/>
    </row>
    <row r="17656" spans="1:16">
      <c r="A17656" s="50"/>
      <c r="C17656" s="50"/>
      <c r="D17656" s="50"/>
      <c r="E17656" s="56"/>
      <c r="F17656" s="50"/>
      <c r="L17656" s="50"/>
      <c r="N17656" s="50"/>
      <c r="O17656" s="50"/>
      <c r="P17656" s="50"/>
    </row>
    <row r="17657" spans="1:16">
      <c r="A17657" s="50"/>
      <c r="C17657" s="50"/>
      <c r="D17657" s="50"/>
      <c r="E17657" s="56"/>
      <c r="F17657" s="50"/>
      <c r="L17657" s="50"/>
      <c r="N17657" s="50"/>
      <c r="O17657" s="50"/>
      <c r="P17657" s="50"/>
    </row>
    <row r="17658" spans="1:16">
      <c r="A17658" s="50"/>
      <c r="C17658" s="50"/>
      <c r="D17658" s="50"/>
      <c r="E17658" s="56"/>
      <c r="F17658" s="50"/>
      <c r="L17658" s="50"/>
      <c r="N17658" s="50"/>
      <c r="O17658" s="50"/>
      <c r="P17658" s="50"/>
    </row>
    <row r="17659" spans="1:16">
      <c r="A17659" s="50"/>
      <c r="C17659" s="50"/>
      <c r="D17659" s="50"/>
      <c r="E17659" s="56"/>
      <c r="F17659" s="50"/>
      <c r="L17659" s="50"/>
      <c r="N17659" s="50"/>
      <c r="O17659" s="50"/>
      <c r="P17659" s="50"/>
    </row>
    <row r="17660" spans="1:16">
      <c r="A17660" s="50"/>
      <c r="C17660" s="50"/>
      <c r="D17660" s="50"/>
      <c r="E17660" s="56"/>
      <c r="F17660" s="50"/>
      <c r="L17660" s="50"/>
      <c r="N17660" s="50"/>
      <c r="O17660" s="50"/>
      <c r="P17660" s="50"/>
    </row>
    <row r="17661" spans="1:16">
      <c r="A17661" s="50"/>
      <c r="C17661" s="50"/>
      <c r="D17661" s="50"/>
      <c r="E17661" s="56"/>
      <c r="F17661" s="50"/>
      <c r="L17661" s="50"/>
      <c r="N17661" s="50"/>
      <c r="O17661" s="50"/>
      <c r="P17661" s="50"/>
    </row>
    <row r="17662" spans="1:16">
      <c r="A17662" s="50"/>
      <c r="C17662" s="50"/>
      <c r="D17662" s="50"/>
      <c r="E17662" s="56"/>
      <c r="F17662" s="50"/>
      <c r="L17662" s="50"/>
      <c r="N17662" s="50"/>
      <c r="O17662" s="50"/>
      <c r="P17662" s="50"/>
    </row>
    <row r="17663" spans="1:16">
      <c r="A17663" s="50"/>
      <c r="C17663" s="50"/>
      <c r="D17663" s="50"/>
      <c r="E17663" s="56"/>
      <c r="F17663" s="50"/>
      <c r="L17663" s="50"/>
      <c r="N17663" s="50"/>
      <c r="O17663" s="50"/>
      <c r="P17663" s="50"/>
    </row>
    <row r="17664" spans="1:16">
      <c r="A17664" s="50"/>
      <c r="C17664" s="50"/>
      <c r="D17664" s="50"/>
      <c r="E17664" s="56"/>
      <c r="F17664" s="50"/>
      <c r="L17664" s="50"/>
      <c r="N17664" s="50"/>
      <c r="O17664" s="50"/>
      <c r="P17664" s="50"/>
    </row>
    <row r="17665" spans="1:16">
      <c r="A17665" s="50"/>
      <c r="C17665" s="50"/>
      <c r="D17665" s="50"/>
      <c r="E17665" s="56"/>
      <c r="F17665" s="50"/>
      <c r="L17665" s="50"/>
      <c r="N17665" s="50"/>
      <c r="O17665" s="50"/>
      <c r="P17665" s="50"/>
    </row>
    <row r="17666" spans="1:16">
      <c r="A17666" s="50"/>
      <c r="C17666" s="50"/>
      <c r="D17666" s="50"/>
      <c r="E17666" s="56"/>
      <c r="F17666" s="50"/>
      <c r="L17666" s="50"/>
      <c r="N17666" s="50"/>
      <c r="O17666" s="50"/>
      <c r="P17666" s="50"/>
    </row>
    <row r="17667" spans="1:16">
      <c r="A17667" s="50"/>
      <c r="C17667" s="50"/>
      <c r="D17667" s="50"/>
      <c r="E17667" s="56"/>
      <c r="F17667" s="50"/>
      <c r="L17667" s="50"/>
      <c r="N17667" s="50"/>
      <c r="O17667" s="50"/>
      <c r="P17667" s="50"/>
    </row>
    <row r="17668" spans="1:16">
      <c r="A17668" s="50"/>
      <c r="C17668" s="50"/>
      <c r="D17668" s="50"/>
      <c r="E17668" s="56"/>
      <c r="F17668" s="50"/>
      <c r="L17668" s="50"/>
      <c r="N17668" s="50"/>
      <c r="O17668" s="50"/>
      <c r="P17668" s="50"/>
    </row>
    <row r="17669" spans="1:16">
      <c r="A17669" s="50"/>
      <c r="C17669" s="50"/>
      <c r="D17669" s="50"/>
      <c r="E17669" s="56"/>
      <c r="F17669" s="50"/>
      <c r="L17669" s="50"/>
      <c r="N17669" s="50"/>
      <c r="O17669" s="50"/>
      <c r="P17669" s="50"/>
    </row>
    <row r="17670" spans="1:16">
      <c r="A17670" s="50"/>
      <c r="C17670" s="50"/>
      <c r="D17670" s="50"/>
      <c r="E17670" s="56"/>
      <c r="F17670" s="50"/>
      <c r="L17670" s="50"/>
      <c r="N17670" s="50"/>
      <c r="O17670" s="50"/>
      <c r="P17670" s="50"/>
    </row>
    <row r="17671" spans="1:16">
      <c r="A17671" s="50"/>
      <c r="C17671" s="50"/>
      <c r="D17671" s="50"/>
      <c r="E17671" s="56"/>
      <c r="F17671" s="50"/>
      <c r="L17671" s="50"/>
      <c r="N17671" s="50"/>
      <c r="O17671" s="50"/>
      <c r="P17671" s="50"/>
    </row>
    <row r="17672" spans="1:16">
      <c r="A17672" s="50"/>
      <c r="C17672" s="50"/>
      <c r="D17672" s="50"/>
      <c r="E17672" s="56"/>
      <c r="F17672" s="50"/>
      <c r="L17672" s="50"/>
      <c r="N17672" s="50"/>
      <c r="O17672" s="50"/>
      <c r="P17672" s="50"/>
    </row>
    <row r="17673" spans="1:16">
      <c r="A17673" s="50"/>
      <c r="C17673" s="50"/>
      <c r="D17673" s="50"/>
      <c r="E17673" s="56"/>
      <c r="F17673" s="50"/>
      <c r="L17673" s="50"/>
      <c r="N17673" s="50"/>
      <c r="O17673" s="50"/>
      <c r="P17673" s="50"/>
    </row>
    <row r="17674" spans="1:16">
      <c r="A17674" s="50"/>
      <c r="C17674" s="50"/>
      <c r="D17674" s="50"/>
      <c r="E17674" s="56"/>
      <c r="F17674" s="50"/>
      <c r="L17674" s="50"/>
      <c r="N17674" s="50"/>
      <c r="O17674" s="50"/>
      <c r="P17674" s="50"/>
    </row>
    <row r="17675" spans="1:16">
      <c r="A17675" s="50"/>
      <c r="C17675" s="50"/>
      <c r="D17675" s="50"/>
      <c r="E17675" s="56"/>
      <c r="F17675" s="50"/>
      <c r="L17675" s="50"/>
      <c r="N17675" s="50"/>
      <c r="O17675" s="50"/>
      <c r="P17675" s="50"/>
    </row>
    <row r="17676" spans="1:16">
      <c r="A17676" s="50"/>
      <c r="C17676" s="50"/>
      <c r="D17676" s="50"/>
      <c r="E17676" s="56"/>
      <c r="F17676" s="50"/>
      <c r="L17676" s="50"/>
      <c r="N17676" s="50"/>
      <c r="O17676" s="50"/>
      <c r="P17676" s="50"/>
    </row>
    <row r="17677" spans="1:16">
      <c r="A17677" s="50"/>
      <c r="C17677" s="50"/>
      <c r="D17677" s="50"/>
      <c r="E17677" s="56"/>
      <c r="F17677" s="50"/>
      <c r="L17677" s="50"/>
      <c r="N17677" s="50"/>
      <c r="O17677" s="50"/>
      <c r="P17677" s="50"/>
    </row>
    <row r="17678" spans="1:16">
      <c r="A17678" s="50"/>
      <c r="C17678" s="50"/>
      <c r="D17678" s="50"/>
      <c r="E17678" s="56"/>
      <c r="F17678" s="50"/>
      <c r="L17678" s="50"/>
      <c r="N17678" s="50"/>
      <c r="O17678" s="50"/>
      <c r="P17678" s="50"/>
    </row>
    <row r="17679" spans="1:16">
      <c r="A17679" s="50"/>
      <c r="C17679" s="50"/>
      <c r="D17679" s="50"/>
      <c r="E17679" s="56"/>
      <c r="F17679" s="50"/>
      <c r="L17679" s="50"/>
      <c r="N17679" s="50"/>
      <c r="O17679" s="50"/>
      <c r="P17679" s="50"/>
    </row>
    <row r="17680" spans="1:16">
      <c r="A17680" s="50"/>
      <c r="C17680" s="50"/>
      <c r="D17680" s="50"/>
      <c r="E17680" s="56"/>
      <c r="F17680" s="50"/>
      <c r="L17680" s="50"/>
      <c r="N17680" s="50"/>
      <c r="O17680" s="50"/>
      <c r="P17680" s="50"/>
    </row>
    <row r="17681" spans="1:16">
      <c r="A17681" s="50"/>
      <c r="C17681" s="50"/>
      <c r="D17681" s="50"/>
      <c r="E17681" s="56"/>
      <c r="F17681" s="50"/>
      <c r="L17681" s="50"/>
      <c r="N17681" s="50"/>
      <c r="O17681" s="50"/>
      <c r="P17681" s="50"/>
    </row>
    <row r="17682" spans="1:16">
      <c r="A17682" s="50"/>
      <c r="C17682" s="50"/>
      <c r="D17682" s="50"/>
      <c r="E17682" s="56"/>
      <c r="F17682" s="50"/>
      <c r="L17682" s="50"/>
      <c r="N17682" s="50"/>
      <c r="O17682" s="50"/>
      <c r="P17682" s="50"/>
    </row>
    <row r="17683" spans="1:16">
      <c r="A17683" s="50"/>
      <c r="C17683" s="50"/>
      <c r="D17683" s="50"/>
      <c r="E17683" s="56"/>
      <c r="F17683" s="50"/>
      <c r="L17683" s="50"/>
      <c r="N17683" s="50"/>
      <c r="O17683" s="50"/>
      <c r="P17683" s="50"/>
    </row>
    <row r="17684" spans="1:16">
      <c r="A17684" s="50"/>
      <c r="C17684" s="50"/>
      <c r="D17684" s="50"/>
      <c r="E17684" s="56"/>
      <c r="F17684" s="50"/>
      <c r="L17684" s="50"/>
      <c r="N17684" s="50"/>
      <c r="O17684" s="50"/>
      <c r="P17684" s="50"/>
    </row>
    <row r="17685" spans="1:16">
      <c r="A17685" s="50"/>
      <c r="C17685" s="50"/>
      <c r="D17685" s="50"/>
      <c r="E17685" s="56"/>
      <c r="F17685" s="50"/>
      <c r="L17685" s="50"/>
      <c r="N17685" s="50"/>
      <c r="O17685" s="50"/>
      <c r="P17685" s="50"/>
    </row>
    <row r="17686" spans="1:16">
      <c r="A17686" s="50"/>
      <c r="C17686" s="50"/>
      <c r="D17686" s="50"/>
      <c r="E17686" s="56"/>
      <c r="F17686" s="50"/>
      <c r="L17686" s="50"/>
      <c r="N17686" s="50"/>
      <c r="O17686" s="50"/>
      <c r="P17686" s="50"/>
    </row>
    <row r="17687" spans="1:16">
      <c r="A17687" s="50"/>
      <c r="C17687" s="50"/>
      <c r="D17687" s="50"/>
      <c r="E17687" s="56"/>
      <c r="F17687" s="50"/>
      <c r="L17687" s="50"/>
      <c r="N17687" s="50"/>
      <c r="O17687" s="50"/>
      <c r="P17687" s="50"/>
    </row>
    <row r="17688" spans="1:16">
      <c r="A17688" s="50"/>
      <c r="C17688" s="50"/>
      <c r="D17688" s="50"/>
      <c r="E17688" s="56"/>
      <c r="F17688" s="50"/>
      <c r="L17688" s="50"/>
      <c r="N17688" s="50"/>
      <c r="O17688" s="50"/>
      <c r="P17688" s="50"/>
    </row>
    <row r="17689" spans="1:16">
      <c r="A17689" s="50"/>
      <c r="C17689" s="50"/>
      <c r="D17689" s="50"/>
      <c r="E17689" s="56"/>
      <c r="F17689" s="50"/>
      <c r="L17689" s="50"/>
      <c r="N17689" s="50"/>
      <c r="O17689" s="50"/>
      <c r="P17689" s="50"/>
    </row>
    <row r="17690" spans="1:16">
      <c r="A17690" s="50"/>
      <c r="C17690" s="50"/>
      <c r="D17690" s="50"/>
      <c r="E17690" s="56"/>
      <c r="F17690" s="50"/>
      <c r="L17690" s="50"/>
      <c r="N17690" s="50"/>
      <c r="O17690" s="50"/>
      <c r="P17690" s="50"/>
    </row>
    <row r="17691" spans="1:16">
      <c r="A17691" s="50"/>
      <c r="C17691" s="50"/>
      <c r="D17691" s="50"/>
      <c r="E17691" s="56"/>
      <c r="F17691" s="50"/>
      <c r="L17691" s="50"/>
      <c r="N17691" s="50"/>
      <c r="O17691" s="50"/>
      <c r="P17691" s="50"/>
    </row>
    <row r="17692" spans="1:16">
      <c r="A17692" s="50"/>
      <c r="C17692" s="50"/>
      <c r="D17692" s="50"/>
      <c r="E17692" s="56"/>
      <c r="F17692" s="50"/>
      <c r="L17692" s="50"/>
      <c r="N17692" s="50"/>
      <c r="O17692" s="50"/>
      <c r="P17692" s="50"/>
    </row>
    <row r="17693" spans="1:16">
      <c r="A17693" s="50"/>
      <c r="C17693" s="50"/>
      <c r="D17693" s="50"/>
      <c r="E17693" s="56"/>
      <c r="F17693" s="50"/>
      <c r="L17693" s="50"/>
      <c r="N17693" s="50"/>
      <c r="O17693" s="50"/>
      <c r="P17693" s="50"/>
    </row>
    <row r="17694" spans="1:16">
      <c r="A17694" s="50"/>
      <c r="C17694" s="50"/>
      <c r="D17694" s="50"/>
      <c r="E17694" s="56"/>
      <c r="F17694" s="50"/>
      <c r="L17694" s="50"/>
      <c r="N17694" s="50"/>
      <c r="O17694" s="50"/>
      <c r="P17694" s="50"/>
    </row>
    <row r="17695" spans="1:16">
      <c r="A17695" s="50"/>
      <c r="C17695" s="50"/>
      <c r="D17695" s="50"/>
      <c r="E17695" s="56"/>
      <c r="F17695" s="50"/>
      <c r="L17695" s="50"/>
      <c r="N17695" s="50"/>
      <c r="O17695" s="50"/>
      <c r="P17695" s="50"/>
    </row>
    <row r="17696" spans="1:16">
      <c r="A17696" s="50"/>
      <c r="C17696" s="50"/>
      <c r="D17696" s="50"/>
      <c r="E17696" s="56"/>
      <c r="F17696" s="50"/>
      <c r="L17696" s="50"/>
      <c r="N17696" s="50"/>
      <c r="O17696" s="50"/>
      <c r="P17696" s="50"/>
    </row>
    <row r="17697" spans="1:16">
      <c r="A17697" s="50"/>
      <c r="C17697" s="50"/>
      <c r="D17697" s="50"/>
      <c r="E17697" s="56"/>
      <c r="F17697" s="50"/>
      <c r="L17697" s="50"/>
      <c r="N17697" s="50"/>
      <c r="O17697" s="50"/>
      <c r="P17697" s="50"/>
    </row>
    <row r="17698" spans="1:16">
      <c r="A17698" s="50"/>
      <c r="C17698" s="50"/>
      <c r="D17698" s="50"/>
      <c r="E17698" s="56"/>
      <c r="F17698" s="50"/>
      <c r="L17698" s="50"/>
      <c r="N17698" s="50"/>
      <c r="O17698" s="50"/>
      <c r="P17698" s="50"/>
    </row>
    <row r="17699" spans="1:16">
      <c r="A17699" s="50"/>
      <c r="C17699" s="50"/>
      <c r="D17699" s="50"/>
      <c r="E17699" s="56"/>
      <c r="F17699" s="50"/>
      <c r="L17699" s="50"/>
      <c r="N17699" s="50"/>
      <c r="O17699" s="50"/>
      <c r="P17699" s="50"/>
    </row>
    <row r="17700" spans="1:16">
      <c r="A17700" s="50"/>
      <c r="C17700" s="50"/>
      <c r="D17700" s="50"/>
      <c r="E17700" s="56"/>
      <c r="F17700" s="50"/>
      <c r="L17700" s="50"/>
      <c r="N17700" s="50"/>
      <c r="O17700" s="50"/>
      <c r="P17700" s="50"/>
    </row>
    <row r="17701" spans="1:16">
      <c r="A17701" s="50"/>
      <c r="C17701" s="50"/>
      <c r="D17701" s="50"/>
      <c r="E17701" s="56"/>
      <c r="F17701" s="50"/>
      <c r="L17701" s="50"/>
      <c r="N17701" s="50"/>
      <c r="O17701" s="50"/>
      <c r="P17701" s="50"/>
    </row>
    <row r="17702" spans="1:16">
      <c r="A17702" s="50"/>
      <c r="C17702" s="50"/>
      <c r="D17702" s="50"/>
      <c r="E17702" s="56"/>
      <c r="F17702" s="50"/>
      <c r="L17702" s="50"/>
      <c r="N17702" s="50"/>
      <c r="O17702" s="50"/>
      <c r="P17702" s="50"/>
    </row>
    <row r="17703" spans="1:16">
      <c r="A17703" s="50"/>
      <c r="C17703" s="50"/>
      <c r="D17703" s="50"/>
      <c r="E17703" s="56"/>
      <c r="F17703" s="50"/>
      <c r="L17703" s="50"/>
      <c r="N17703" s="50"/>
      <c r="O17703" s="50"/>
      <c r="P17703" s="50"/>
    </row>
    <row r="17704" spans="1:16">
      <c r="A17704" s="50"/>
      <c r="C17704" s="50"/>
      <c r="D17704" s="50"/>
      <c r="E17704" s="56"/>
      <c r="F17704" s="50"/>
      <c r="L17704" s="50"/>
      <c r="N17704" s="50"/>
      <c r="O17704" s="50"/>
      <c r="P17704" s="50"/>
    </row>
    <row r="17705" spans="1:16">
      <c r="A17705" s="50"/>
      <c r="C17705" s="50"/>
      <c r="D17705" s="50"/>
      <c r="E17705" s="56"/>
      <c r="F17705" s="50"/>
      <c r="L17705" s="50"/>
      <c r="N17705" s="50"/>
      <c r="O17705" s="50"/>
      <c r="P17705" s="50"/>
    </row>
    <row r="17706" spans="1:16">
      <c r="A17706" s="50"/>
      <c r="C17706" s="50"/>
      <c r="D17706" s="50"/>
      <c r="E17706" s="56"/>
      <c r="F17706" s="50"/>
      <c r="L17706" s="50"/>
      <c r="N17706" s="50"/>
      <c r="O17706" s="50"/>
      <c r="P17706" s="50"/>
    </row>
    <row r="17707" spans="1:16">
      <c r="A17707" s="50"/>
      <c r="C17707" s="50"/>
      <c r="D17707" s="50"/>
      <c r="E17707" s="56"/>
      <c r="F17707" s="50"/>
      <c r="L17707" s="50"/>
      <c r="N17707" s="50"/>
      <c r="O17707" s="50"/>
      <c r="P17707" s="50"/>
    </row>
    <row r="17708" spans="1:16">
      <c r="A17708" s="50"/>
      <c r="C17708" s="50"/>
      <c r="D17708" s="50"/>
      <c r="E17708" s="56"/>
      <c r="F17708" s="50"/>
      <c r="L17708" s="50"/>
      <c r="N17708" s="50"/>
      <c r="O17708" s="50"/>
      <c r="P17708" s="50"/>
    </row>
    <row r="17709" spans="1:16">
      <c r="A17709" s="50"/>
      <c r="C17709" s="50"/>
      <c r="D17709" s="50"/>
      <c r="E17709" s="56"/>
      <c r="F17709" s="50"/>
      <c r="L17709" s="50"/>
      <c r="N17709" s="50"/>
      <c r="O17709" s="50"/>
      <c r="P17709" s="50"/>
    </row>
    <row r="17710" spans="1:16">
      <c r="A17710" s="50"/>
      <c r="C17710" s="50"/>
      <c r="D17710" s="50"/>
      <c r="E17710" s="56"/>
      <c r="F17710" s="50"/>
      <c r="L17710" s="50"/>
      <c r="N17710" s="50"/>
      <c r="O17710" s="50"/>
      <c r="P17710" s="50"/>
    </row>
    <row r="17711" spans="1:16">
      <c r="A17711" s="50"/>
      <c r="C17711" s="50"/>
      <c r="D17711" s="50"/>
      <c r="E17711" s="56"/>
      <c r="F17711" s="50"/>
      <c r="L17711" s="50"/>
      <c r="N17711" s="50"/>
      <c r="O17711" s="50"/>
      <c r="P17711" s="50"/>
    </row>
    <row r="17712" spans="1:16">
      <c r="A17712" s="50"/>
      <c r="C17712" s="50"/>
      <c r="D17712" s="50"/>
      <c r="E17712" s="56"/>
      <c r="F17712" s="50"/>
      <c r="L17712" s="50"/>
      <c r="N17712" s="50"/>
      <c r="O17712" s="50"/>
      <c r="P17712" s="50"/>
    </row>
    <row r="17713" spans="1:16">
      <c r="A17713" s="50"/>
      <c r="C17713" s="50"/>
      <c r="D17713" s="50"/>
      <c r="E17713" s="56"/>
      <c r="F17713" s="50"/>
      <c r="L17713" s="50"/>
      <c r="N17713" s="50"/>
      <c r="O17713" s="50"/>
      <c r="P17713" s="50"/>
    </row>
    <row r="17714" spans="1:16">
      <c r="A17714" s="50"/>
      <c r="C17714" s="50"/>
      <c r="D17714" s="50"/>
      <c r="E17714" s="56"/>
      <c r="F17714" s="50"/>
      <c r="L17714" s="50"/>
      <c r="N17714" s="50"/>
      <c r="O17714" s="50"/>
      <c r="P17714" s="50"/>
    </row>
    <row r="17715" spans="1:16">
      <c r="A17715" s="50"/>
      <c r="C17715" s="50"/>
      <c r="D17715" s="50"/>
      <c r="E17715" s="56"/>
      <c r="F17715" s="50"/>
      <c r="L17715" s="50"/>
      <c r="N17715" s="50"/>
      <c r="O17715" s="50"/>
      <c r="P17715" s="50"/>
    </row>
    <row r="17716" spans="1:16">
      <c r="A17716" s="50"/>
      <c r="C17716" s="50"/>
      <c r="D17716" s="50"/>
      <c r="E17716" s="56"/>
      <c r="F17716" s="50"/>
      <c r="L17716" s="50"/>
      <c r="N17716" s="50"/>
      <c r="O17716" s="50"/>
      <c r="P17716" s="50"/>
    </row>
    <row r="17717" spans="1:16">
      <c r="A17717" s="50"/>
      <c r="C17717" s="50"/>
      <c r="D17717" s="50"/>
      <c r="E17717" s="56"/>
      <c r="F17717" s="50"/>
      <c r="L17717" s="50"/>
      <c r="N17717" s="50"/>
      <c r="O17717" s="50"/>
      <c r="P17717" s="50"/>
    </row>
    <row r="17718" spans="1:16">
      <c r="A17718" s="50"/>
      <c r="C17718" s="50"/>
      <c r="D17718" s="50"/>
      <c r="E17718" s="56"/>
      <c r="F17718" s="50"/>
      <c r="L17718" s="50"/>
      <c r="N17718" s="50"/>
      <c r="O17718" s="50"/>
      <c r="P17718" s="50"/>
    </row>
    <row r="17719" spans="1:16">
      <c r="A17719" s="50"/>
      <c r="C17719" s="50"/>
      <c r="D17719" s="50"/>
      <c r="E17719" s="56"/>
      <c r="F17719" s="50"/>
      <c r="L17719" s="50"/>
      <c r="N17719" s="50"/>
      <c r="O17719" s="50"/>
      <c r="P17719" s="50"/>
    </row>
    <row r="17720" spans="1:16">
      <c r="A17720" s="50"/>
      <c r="C17720" s="50"/>
      <c r="D17720" s="50"/>
      <c r="E17720" s="56"/>
      <c r="F17720" s="50"/>
      <c r="L17720" s="50"/>
      <c r="N17720" s="50"/>
      <c r="O17720" s="50"/>
      <c r="P17720" s="50"/>
    </row>
    <row r="17721" spans="1:16">
      <c r="A17721" s="50"/>
      <c r="C17721" s="50"/>
      <c r="D17721" s="50"/>
      <c r="E17721" s="56"/>
      <c r="F17721" s="50"/>
      <c r="L17721" s="50"/>
      <c r="N17721" s="50"/>
      <c r="O17721" s="50"/>
      <c r="P17721" s="50"/>
    </row>
    <row r="17722" spans="1:16">
      <c r="A17722" s="50"/>
      <c r="C17722" s="50"/>
      <c r="D17722" s="50"/>
      <c r="E17722" s="56"/>
      <c r="F17722" s="50"/>
      <c r="L17722" s="50"/>
      <c r="N17722" s="50"/>
      <c r="O17722" s="50"/>
      <c r="P17722" s="50"/>
    </row>
    <row r="17723" spans="1:16">
      <c r="A17723" s="50"/>
      <c r="C17723" s="50"/>
      <c r="D17723" s="50"/>
      <c r="E17723" s="56"/>
      <c r="F17723" s="50"/>
      <c r="L17723" s="50"/>
      <c r="N17723" s="50"/>
      <c r="O17723" s="50"/>
      <c r="P17723" s="50"/>
    </row>
    <row r="17724" spans="1:16">
      <c r="A17724" s="50"/>
      <c r="C17724" s="50"/>
      <c r="D17724" s="50"/>
      <c r="E17724" s="56"/>
      <c r="F17724" s="50"/>
      <c r="L17724" s="50"/>
      <c r="N17724" s="50"/>
      <c r="O17724" s="50"/>
      <c r="P17724" s="50"/>
    </row>
    <row r="17725" spans="1:16">
      <c r="A17725" s="50"/>
      <c r="C17725" s="50"/>
      <c r="D17725" s="50"/>
      <c r="E17725" s="56"/>
      <c r="F17725" s="50"/>
      <c r="L17725" s="50"/>
      <c r="N17725" s="50"/>
      <c r="O17725" s="50"/>
      <c r="P17725" s="50"/>
    </row>
    <row r="17726" spans="1:16">
      <c r="A17726" s="50"/>
      <c r="C17726" s="50"/>
      <c r="D17726" s="50"/>
      <c r="E17726" s="56"/>
      <c r="F17726" s="50"/>
      <c r="L17726" s="50"/>
      <c r="N17726" s="50"/>
      <c r="O17726" s="50"/>
      <c r="P17726" s="50"/>
    </row>
    <row r="17727" spans="1:16">
      <c r="A17727" s="50"/>
      <c r="C17727" s="50"/>
      <c r="D17727" s="50"/>
      <c r="E17727" s="56"/>
      <c r="F17727" s="50"/>
      <c r="L17727" s="50"/>
      <c r="N17727" s="50"/>
      <c r="O17727" s="50"/>
      <c r="P17727" s="50"/>
    </row>
    <row r="17728" spans="1:16">
      <c r="A17728" s="50"/>
      <c r="C17728" s="50"/>
      <c r="D17728" s="50"/>
      <c r="E17728" s="56"/>
      <c r="F17728" s="50"/>
      <c r="L17728" s="50"/>
      <c r="N17728" s="50"/>
      <c r="O17728" s="50"/>
      <c r="P17728" s="50"/>
    </row>
    <row r="17729" spans="1:16">
      <c r="A17729" s="50"/>
      <c r="C17729" s="50"/>
      <c r="D17729" s="50"/>
      <c r="E17729" s="56"/>
      <c r="F17729" s="50"/>
      <c r="L17729" s="50"/>
      <c r="N17729" s="50"/>
      <c r="O17729" s="50"/>
      <c r="P17729" s="50"/>
    </row>
    <row r="17730" spans="1:16">
      <c r="A17730" s="50"/>
      <c r="C17730" s="50"/>
      <c r="D17730" s="50"/>
      <c r="E17730" s="56"/>
      <c r="F17730" s="50"/>
      <c r="L17730" s="50"/>
      <c r="N17730" s="50"/>
      <c r="O17730" s="50"/>
      <c r="P17730" s="50"/>
    </row>
    <row r="17731" spans="1:16">
      <c r="A17731" s="50"/>
      <c r="C17731" s="50"/>
      <c r="D17731" s="50"/>
      <c r="E17731" s="56"/>
      <c r="F17731" s="50"/>
      <c r="L17731" s="50"/>
      <c r="N17731" s="50"/>
      <c r="O17731" s="50"/>
      <c r="P17731" s="50"/>
    </row>
    <row r="17732" spans="1:16">
      <c r="A17732" s="50"/>
      <c r="C17732" s="50"/>
      <c r="D17732" s="50"/>
      <c r="E17732" s="56"/>
      <c r="F17732" s="50"/>
      <c r="L17732" s="50"/>
      <c r="N17732" s="50"/>
      <c r="O17732" s="50"/>
      <c r="P17732" s="50"/>
    </row>
    <row r="17733" spans="1:16">
      <c r="A17733" s="50"/>
      <c r="C17733" s="50"/>
      <c r="D17733" s="50"/>
      <c r="E17733" s="56"/>
      <c r="F17733" s="50"/>
      <c r="L17733" s="50"/>
      <c r="N17733" s="50"/>
      <c r="O17733" s="50"/>
      <c r="P17733" s="50"/>
    </row>
    <row r="17734" spans="1:16">
      <c r="A17734" s="50"/>
      <c r="C17734" s="50"/>
      <c r="D17734" s="50"/>
      <c r="E17734" s="56"/>
      <c r="F17734" s="50"/>
      <c r="L17734" s="50"/>
      <c r="N17734" s="50"/>
      <c r="O17734" s="50"/>
      <c r="P17734" s="50"/>
    </row>
    <row r="17735" spans="1:16">
      <c r="A17735" s="50"/>
      <c r="C17735" s="50"/>
      <c r="D17735" s="50"/>
      <c r="E17735" s="56"/>
      <c r="F17735" s="50"/>
      <c r="L17735" s="50"/>
      <c r="N17735" s="50"/>
      <c r="O17735" s="50"/>
      <c r="P17735" s="50"/>
    </row>
    <row r="17736" spans="1:16">
      <c r="A17736" s="50"/>
      <c r="C17736" s="50"/>
      <c r="D17736" s="50"/>
      <c r="E17736" s="56"/>
      <c r="F17736" s="50"/>
      <c r="L17736" s="50"/>
      <c r="N17736" s="50"/>
      <c r="O17736" s="50"/>
      <c r="P17736" s="50"/>
    </row>
    <row r="17737" spans="1:16">
      <c r="A17737" s="50"/>
      <c r="C17737" s="50"/>
      <c r="D17737" s="50"/>
      <c r="E17737" s="56"/>
      <c r="F17737" s="50"/>
      <c r="L17737" s="50"/>
      <c r="N17737" s="50"/>
      <c r="O17737" s="50"/>
      <c r="P17737" s="50"/>
    </row>
    <row r="17738" spans="1:16">
      <c r="A17738" s="50"/>
      <c r="C17738" s="50"/>
      <c r="D17738" s="50"/>
      <c r="E17738" s="56"/>
      <c r="F17738" s="50"/>
      <c r="L17738" s="50"/>
      <c r="N17738" s="50"/>
      <c r="O17738" s="50"/>
      <c r="P17738" s="50"/>
    </row>
    <row r="17739" spans="1:16">
      <c r="A17739" s="50"/>
      <c r="C17739" s="50"/>
      <c r="D17739" s="50"/>
      <c r="E17739" s="56"/>
      <c r="F17739" s="50"/>
      <c r="L17739" s="50"/>
      <c r="N17739" s="50"/>
      <c r="O17739" s="50"/>
      <c r="P17739" s="50"/>
    </row>
    <row r="17740" spans="1:16">
      <c r="A17740" s="50"/>
      <c r="C17740" s="50"/>
      <c r="D17740" s="50"/>
      <c r="E17740" s="56"/>
      <c r="F17740" s="50"/>
      <c r="L17740" s="50"/>
      <c r="N17740" s="50"/>
      <c r="O17740" s="50"/>
      <c r="P17740" s="50"/>
    </row>
    <row r="17741" spans="1:16">
      <c r="A17741" s="50"/>
      <c r="C17741" s="50"/>
      <c r="D17741" s="50"/>
      <c r="E17741" s="56"/>
      <c r="F17741" s="50"/>
      <c r="L17741" s="50"/>
      <c r="N17741" s="50"/>
      <c r="O17741" s="50"/>
      <c r="P17741" s="50"/>
    </row>
    <row r="17742" spans="1:16">
      <c r="A17742" s="50"/>
      <c r="C17742" s="50"/>
      <c r="D17742" s="50"/>
      <c r="E17742" s="56"/>
      <c r="F17742" s="50"/>
      <c r="L17742" s="50"/>
      <c r="N17742" s="50"/>
      <c r="O17742" s="50"/>
      <c r="P17742" s="50"/>
    </row>
    <row r="17743" spans="1:16">
      <c r="A17743" s="50"/>
      <c r="C17743" s="50"/>
      <c r="D17743" s="50"/>
      <c r="E17743" s="56"/>
      <c r="F17743" s="50"/>
      <c r="L17743" s="50"/>
      <c r="N17743" s="50"/>
      <c r="O17743" s="50"/>
      <c r="P17743" s="50"/>
    </row>
    <row r="17744" spans="1:16">
      <c r="A17744" s="50"/>
      <c r="C17744" s="50"/>
      <c r="D17744" s="50"/>
      <c r="E17744" s="56"/>
      <c r="F17744" s="50"/>
      <c r="L17744" s="50"/>
      <c r="N17744" s="50"/>
      <c r="O17744" s="50"/>
      <c r="P17744" s="50"/>
    </row>
    <row r="17745" spans="1:16">
      <c r="A17745" s="50"/>
      <c r="C17745" s="50"/>
      <c r="D17745" s="50"/>
      <c r="E17745" s="56"/>
      <c r="F17745" s="50"/>
      <c r="L17745" s="50"/>
      <c r="N17745" s="50"/>
      <c r="O17745" s="50"/>
      <c r="P17745" s="50"/>
    </row>
    <row r="17746" spans="1:16">
      <c r="A17746" s="50"/>
      <c r="C17746" s="50"/>
      <c r="D17746" s="50"/>
      <c r="E17746" s="56"/>
      <c r="F17746" s="50"/>
      <c r="L17746" s="50"/>
      <c r="N17746" s="50"/>
      <c r="O17746" s="50"/>
      <c r="P17746" s="50"/>
    </row>
    <row r="17747" spans="1:16">
      <c r="A17747" s="50"/>
      <c r="C17747" s="50"/>
      <c r="D17747" s="50"/>
      <c r="E17747" s="56"/>
      <c r="F17747" s="50"/>
      <c r="L17747" s="50"/>
      <c r="N17747" s="50"/>
      <c r="O17747" s="50"/>
      <c r="P17747" s="50"/>
    </row>
    <row r="17748" spans="1:16">
      <c r="A17748" s="50"/>
      <c r="C17748" s="50"/>
      <c r="D17748" s="50"/>
      <c r="E17748" s="56"/>
      <c r="F17748" s="50"/>
      <c r="L17748" s="50"/>
      <c r="N17748" s="50"/>
      <c r="O17748" s="50"/>
      <c r="P17748" s="50"/>
    </row>
    <row r="17749" spans="1:16">
      <c r="A17749" s="50"/>
      <c r="C17749" s="50"/>
      <c r="D17749" s="50"/>
      <c r="E17749" s="56"/>
      <c r="F17749" s="50"/>
      <c r="L17749" s="50"/>
      <c r="N17749" s="50"/>
      <c r="O17749" s="50"/>
      <c r="P17749" s="50"/>
    </row>
    <row r="17750" spans="1:16">
      <c r="A17750" s="50"/>
      <c r="C17750" s="50"/>
      <c r="D17750" s="50"/>
      <c r="E17750" s="56"/>
      <c r="F17750" s="50"/>
      <c r="L17750" s="50"/>
      <c r="N17750" s="50"/>
      <c r="O17750" s="50"/>
      <c r="P17750" s="50"/>
    </row>
    <row r="17751" spans="1:16">
      <c r="A17751" s="50"/>
      <c r="C17751" s="50"/>
      <c r="D17751" s="50"/>
      <c r="E17751" s="56"/>
      <c r="F17751" s="50"/>
      <c r="L17751" s="50"/>
      <c r="N17751" s="50"/>
      <c r="O17751" s="50"/>
      <c r="P17751" s="50"/>
    </row>
    <row r="17752" spans="1:16">
      <c r="A17752" s="50"/>
      <c r="C17752" s="50"/>
      <c r="D17752" s="50"/>
      <c r="E17752" s="56"/>
      <c r="F17752" s="50"/>
      <c r="L17752" s="50"/>
      <c r="N17752" s="50"/>
      <c r="O17752" s="50"/>
      <c r="P17752" s="50"/>
    </row>
    <row r="17753" spans="1:16">
      <c r="A17753" s="50"/>
      <c r="C17753" s="50"/>
      <c r="D17753" s="50"/>
      <c r="E17753" s="56"/>
      <c r="F17753" s="50"/>
      <c r="L17753" s="50"/>
      <c r="N17753" s="50"/>
      <c r="O17753" s="50"/>
      <c r="P17753" s="50"/>
    </row>
    <row r="17754" spans="1:16">
      <c r="A17754" s="50"/>
      <c r="C17754" s="50"/>
      <c r="D17754" s="50"/>
      <c r="E17754" s="56"/>
      <c r="F17754" s="50"/>
      <c r="L17754" s="50"/>
      <c r="N17754" s="50"/>
      <c r="O17754" s="50"/>
      <c r="P17754" s="50"/>
    </row>
    <row r="17755" spans="1:16">
      <c r="A17755" s="50"/>
      <c r="C17755" s="50"/>
      <c r="D17755" s="50"/>
      <c r="E17755" s="56"/>
      <c r="F17755" s="50"/>
      <c r="L17755" s="50"/>
      <c r="N17755" s="50"/>
      <c r="O17755" s="50"/>
      <c r="P17755" s="50"/>
    </row>
    <row r="17756" spans="1:16">
      <c r="A17756" s="50"/>
      <c r="C17756" s="50"/>
      <c r="D17756" s="50"/>
      <c r="E17756" s="56"/>
      <c r="F17756" s="50"/>
      <c r="L17756" s="50"/>
      <c r="N17756" s="50"/>
      <c r="O17756" s="50"/>
      <c r="P17756" s="50"/>
    </row>
    <row r="17757" spans="1:16">
      <c r="A17757" s="50"/>
      <c r="C17757" s="50"/>
      <c r="D17757" s="50"/>
      <c r="E17757" s="56"/>
      <c r="F17757" s="50"/>
      <c r="L17757" s="50"/>
      <c r="N17757" s="50"/>
      <c r="O17757" s="50"/>
      <c r="P17757" s="50"/>
    </row>
    <row r="17758" spans="1:16">
      <c r="A17758" s="50"/>
      <c r="C17758" s="50"/>
      <c r="D17758" s="50"/>
      <c r="E17758" s="56"/>
      <c r="F17758" s="50"/>
      <c r="L17758" s="50"/>
      <c r="N17758" s="50"/>
      <c r="O17758" s="50"/>
      <c r="P17758" s="50"/>
    </row>
    <row r="17759" spans="1:16">
      <c r="A17759" s="50"/>
      <c r="C17759" s="50"/>
      <c r="D17759" s="50"/>
      <c r="E17759" s="56"/>
      <c r="F17759" s="50"/>
      <c r="L17759" s="50"/>
      <c r="N17759" s="50"/>
      <c r="O17759" s="50"/>
      <c r="P17759" s="50"/>
    </row>
    <row r="17760" spans="1:16">
      <c r="A17760" s="50"/>
      <c r="C17760" s="50"/>
      <c r="D17760" s="50"/>
      <c r="E17760" s="56"/>
      <c r="F17760" s="50"/>
      <c r="L17760" s="50"/>
      <c r="N17760" s="50"/>
      <c r="O17760" s="50"/>
      <c r="P17760" s="50"/>
    </row>
    <row r="17761" spans="1:16">
      <c r="A17761" s="50"/>
      <c r="C17761" s="50"/>
      <c r="D17761" s="50"/>
      <c r="E17761" s="56"/>
      <c r="F17761" s="50"/>
      <c r="L17761" s="50"/>
      <c r="N17761" s="50"/>
      <c r="O17761" s="50"/>
      <c r="P17761" s="50"/>
    </row>
    <row r="17762" spans="1:16">
      <c r="A17762" s="50"/>
      <c r="C17762" s="50"/>
      <c r="D17762" s="50"/>
      <c r="E17762" s="56"/>
      <c r="F17762" s="50"/>
      <c r="L17762" s="50"/>
      <c r="N17762" s="50"/>
      <c r="O17762" s="50"/>
      <c r="P17762" s="50"/>
    </row>
    <row r="17763" spans="1:16">
      <c r="A17763" s="50"/>
      <c r="C17763" s="50"/>
      <c r="D17763" s="50"/>
      <c r="E17763" s="56"/>
      <c r="F17763" s="50"/>
      <c r="L17763" s="50"/>
      <c r="N17763" s="50"/>
      <c r="O17763" s="50"/>
      <c r="P17763" s="50"/>
    </row>
    <row r="17764" spans="1:16">
      <c r="A17764" s="50"/>
      <c r="C17764" s="50"/>
      <c r="D17764" s="50"/>
      <c r="E17764" s="56"/>
      <c r="F17764" s="50"/>
      <c r="L17764" s="50"/>
      <c r="N17764" s="50"/>
      <c r="O17764" s="50"/>
      <c r="P17764" s="50"/>
    </row>
    <row r="17765" spans="1:16">
      <c r="A17765" s="50"/>
      <c r="C17765" s="50"/>
      <c r="D17765" s="50"/>
      <c r="E17765" s="56"/>
      <c r="F17765" s="50"/>
      <c r="L17765" s="50"/>
      <c r="N17765" s="50"/>
      <c r="O17765" s="50"/>
      <c r="P17765" s="50"/>
    </row>
    <row r="17766" spans="1:16">
      <c r="A17766" s="50"/>
      <c r="C17766" s="50"/>
      <c r="D17766" s="50"/>
      <c r="E17766" s="56"/>
      <c r="F17766" s="50"/>
      <c r="L17766" s="50"/>
      <c r="N17766" s="50"/>
      <c r="O17766" s="50"/>
      <c r="P17766" s="50"/>
    </row>
    <row r="17767" spans="1:16">
      <c r="A17767" s="50"/>
      <c r="C17767" s="50"/>
      <c r="D17767" s="50"/>
      <c r="E17767" s="56"/>
      <c r="F17767" s="50"/>
      <c r="L17767" s="50"/>
      <c r="N17767" s="50"/>
      <c r="O17767" s="50"/>
      <c r="P17767" s="50"/>
    </row>
    <row r="17768" spans="1:16">
      <c r="A17768" s="50"/>
      <c r="C17768" s="50"/>
      <c r="D17768" s="50"/>
      <c r="E17768" s="56"/>
      <c r="F17768" s="50"/>
      <c r="L17768" s="50"/>
      <c r="N17768" s="50"/>
      <c r="O17768" s="50"/>
      <c r="P17768" s="50"/>
    </row>
    <row r="17769" spans="1:16">
      <c r="A17769" s="50"/>
      <c r="C17769" s="50"/>
      <c r="D17769" s="50"/>
      <c r="E17769" s="56"/>
      <c r="F17769" s="50"/>
      <c r="L17769" s="50"/>
      <c r="N17769" s="50"/>
      <c r="O17769" s="50"/>
      <c r="P17769" s="50"/>
    </row>
    <row r="17770" spans="1:16">
      <c r="A17770" s="50"/>
      <c r="C17770" s="50"/>
      <c r="D17770" s="50"/>
      <c r="E17770" s="56"/>
      <c r="F17770" s="50"/>
      <c r="L17770" s="50"/>
      <c r="N17770" s="50"/>
      <c r="O17770" s="50"/>
      <c r="P17770" s="50"/>
    </row>
    <row r="17771" spans="1:16">
      <c r="A17771" s="50"/>
      <c r="C17771" s="50"/>
      <c r="D17771" s="50"/>
      <c r="E17771" s="56"/>
      <c r="F17771" s="50"/>
      <c r="L17771" s="50"/>
      <c r="N17771" s="50"/>
      <c r="O17771" s="50"/>
      <c r="P17771" s="50"/>
    </row>
    <row r="17772" spans="1:16">
      <c r="A17772" s="50"/>
      <c r="C17772" s="50"/>
      <c r="D17772" s="50"/>
      <c r="E17772" s="56"/>
      <c r="F17772" s="50"/>
      <c r="L17772" s="50"/>
      <c r="N17772" s="50"/>
      <c r="O17772" s="50"/>
      <c r="P17772" s="50"/>
    </row>
    <row r="17773" spans="1:16">
      <c r="A17773" s="50"/>
      <c r="C17773" s="50"/>
      <c r="D17773" s="50"/>
      <c r="E17773" s="56"/>
      <c r="F17773" s="50"/>
      <c r="L17773" s="50"/>
      <c r="N17773" s="50"/>
      <c r="O17773" s="50"/>
      <c r="P17773" s="50"/>
    </row>
    <row r="17774" spans="1:16">
      <c r="A17774" s="50"/>
      <c r="C17774" s="50"/>
      <c r="D17774" s="50"/>
      <c r="E17774" s="56"/>
      <c r="F17774" s="50"/>
      <c r="L17774" s="50"/>
      <c r="N17774" s="50"/>
      <c r="O17774" s="50"/>
      <c r="P17774" s="50"/>
    </row>
    <row r="17775" spans="1:16">
      <c r="A17775" s="50"/>
      <c r="C17775" s="50"/>
      <c r="D17775" s="50"/>
      <c r="E17775" s="56"/>
      <c r="F17775" s="50"/>
      <c r="L17775" s="50"/>
      <c r="N17775" s="50"/>
      <c r="O17775" s="50"/>
      <c r="P17775" s="50"/>
    </row>
    <row r="17776" spans="1:16">
      <c r="A17776" s="50"/>
      <c r="C17776" s="50"/>
      <c r="D17776" s="50"/>
      <c r="E17776" s="56"/>
      <c r="F17776" s="50"/>
      <c r="L17776" s="50"/>
      <c r="N17776" s="50"/>
      <c r="O17776" s="50"/>
      <c r="P17776" s="50"/>
    </row>
    <row r="17777" spans="1:16">
      <c r="A17777" s="50"/>
      <c r="C17777" s="50"/>
      <c r="D17777" s="50"/>
      <c r="E17777" s="56"/>
      <c r="F17777" s="50"/>
      <c r="L17777" s="50"/>
      <c r="N17777" s="50"/>
      <c r="O17777" s="50"/>
      <c r="P17777" s="50"/>
    </row>
    <row r="17778" spans="1:16">
      <c r="A17778" s="50"/>
      <c r="C17778" s="50"/>
      <c r="D17778" s="50"/>
      <c r="E17778" s="56"/>
      <c r="F17778" s="50"/>
      <c r="L17778" s="50"/>
      <c r="N17778" s="50"/>
      <c r="O17778" s="50"/>
      <c r="P17778" s="50"/>
    </row>
    <row r="17779" spans="1:16">
      <c r="A17779" s="50"/>
      <c r="C17779" s="50"/>
      <c r="D17779" s="50"/>
      <c r="E17779" s="56"/>
      <c r="F17779" s="50"/>
      <c r="L17779" s="50"/>
      <c r="N17779" s="50"/>
      <c r="O17779" s="50"/>
      <c r="P17779" s="50"/>
    </row>
    <row r="17780" spans="1:16">
      <c r="A17780" s="50"/>
      <c r="C17780" s="50"/>
      <c r="D17780" s="50"/>
      <c r="E17780" s="56"/>
      <c r="F17780" s="50"/>
      <c r="L17780" s="50"/>
      <c r="N17780" s="50"/>
      <c r="O17780" s="50"/>
      <c r="P17780" s="50"/>
    </row>
    <row r="17781" spans="1:16">
      <c r="A17781" s="50"/>
      <c r="C17781" s="50"/>
      <c r="D17781" s="50"/>
      <c r="E17781" s="56"/>
      <c r="F17781" s="50"/>
      <c r="L17781" s="50"/>
      <c r="N17781" s="50"/>
      <c r="O17781" s="50"/>
      <c r="P17781" s="50"/>
    </row>
    <row r="17782" spans="1:16">
      <c r="A17782" s="50"/>
      <c r="C17782" s="50"/>
      <c r="D17782" s="50"/>
      <c r="E17782" s="56"/>
      <c r="F17782" s="50"/>
      <c r="L17782" s="50"/>
      <c r="N17782" s="50"/>
      <c r="O17782" s="50"/>
      <c r="P17782" s="50"/>
    </row>
    <row r="17783" spans="1:16">
      <c r="A17783" s="50"/>
      <c r="C17783" s="50"/>
      <c r="D17783" s="50"/>
      <c r="E17783" s="56"/>
      <c r="F17783" s="50"/>
      <c r="L17783" s="50"/>
      <c r="N17783" s="50"/>
      <c r="O17783" s="50"/>
      <c r="P17783" s="50"/>
    </row>
    <row r="17784" spans="1:16">
      <c r="A17784" s="50"/>
      <c r="C17784" s="50"/>
      <c r="D17784" s="50"/>
      <c r="E17784" s="56"/>
      <c r="F17784" s="50"/>
      <c r="L17784" s="50"/>
      <c r="N17784" s="50"/>
      <c r="O17784" s="50"/>
      <c r="P17784" s="50"/>
    </row>
    <row r="17785" spans="1:16">
      <c r="A17785" s="50"/>
      <c r="C17785" s="50"/>
      <c r="D17785" s="50"/>
      <c r="E17785" s="56"/>
      <c r="F17785" s="50"/>
      <c r="L17785" s="50"/>
      <c r="N17785" s="50"/>
      <c r="O17785" s="50"/>
      <c r="P17785" s="50"/>
    </row>
    <row r="17786" spans="1:16">
      <c r="A17786" s="50"/>
      <c r="C17786" s="50"/>
      <c r="D17786" s="50"/>
      <c r="E17786" s="56"/>
      <c r="F17786" s="50"/>
      <c r="L17786" s="50"/>
      <c r="N17786" s="50"/>
      <c r="O17786" s="50"/>
      <c r="P17786" s="50"/>
    </row>
    <row r="17787" spans="1:16">
      <c r="A17787" s="50"/>
      <c r="C17787" s="50"/>
      <c r="D17787" s="50"/>
      <c r="E17787" s="56"/>
      <c r="F17787" s="50"/>
      <c r="L17787" s="50"/>
      <c r="N17787" s="50"/>
      <c r="O17787" s="50"/>
      <c r="P17787" s="50"/>
    </row>
    <row r="17788" spans="1:16">
      <c r="A17788" s="50"/>
      <c r="C17788" s="50"/>
      <c r="D17788" s="50"/>
      <c r="E17788" s="56"/>
      <c r="F17788" s="50"/>
      <c r="L17788" s="50"/>
      <c r="N17788" s="50"/>
      <c r="O17788" s="50"/>
      <c r="P17788" s="50"/>
    </row>
    <row r="17789" spans="1:16">
      <c r="A17789" s="50"/>
      <c r="C17789" s="50"/>
      <c r="D17789" s="50"/>
      <c r="E17789" s="56"/>
      <c r="F17789" s="50"/>
      <c r="L17789" s="50"/>
      <c r="N17789" s="50"/>
      <c r="O17789" s="50"/>
      <c r="P17789" s="50"/>
    </row>
    <row r="17790" spans="1:16">
      <c r="A17790" s="50"/>
      <c r="C17790" s="50"/>
      <c r="D17790" s="50"/>
      <c r="E17790" s="56"/>
      <c r="F17790" s="50"/>
      <c r="L17790" s="50"/>
      <c r="N17790" s="50"/>
      <c r="O17790" s="50"/>
      <c r="P17790" s="50"/>
    </row>
    <row r="17791" spans="1:16">
      <c r="A17791" s="50"/>
      <c r="C17791" s="50"/>
      <c r="D17791" s="50"/>
      <c r="E17791" s="56"/>
      <c r="F17791" s="50"/>
      <c r="L17791" s="50"/>
      <c r="N17791" s="50"/>
      <c r="O17791" s="50"/>
      <c r="P17791" s="50"/>
    </row>
    <row r="17792" spans="1:16">
      <c r="A17792" s="50"/>
      <c r="C17792" s="50"/>
      <c r="D17792" s="50"/>
      <c r="E17792" s="56"/>
      <c r="F17792" s="50"/>
      <c r="L17792" s="50"/>
      <c r="N17792" s="50"/>
      <c r="O17792" s="50"/>
      <c r="P17792" s="50"/>
    </row>
    <row r="17793" spans="1:16">
      <c r="A17793" s="50"/>
      <c r="C17793" s="50"/>
      <c r="D17793" s="50"/>
      <c r="E17793" s="56"/>
      <c r="F17793" s="50"/>
      <c r="L17793" s="50"/>
      <c r="N17793" s="50"/>
      <c r="O17793" s="50"/>
      <c r="P17793" s="50"/>
    </row>
    <row r="17794" spans="1:16">
      <c r="A17794" s="50"/>
      <c r="C17794" s="50"/>
      <c r="D17794" s="50"/>
      <c r="E17794" s="56"/>
      <c r="F17794" s="50"/>
      <c r="L17794" s="50"/>
      <c r="N17794" s="50"/>
      <c r="O17794" s="50"/>
      <c r="P17794" s="50"/>
    </row>
    <row r="17795" spans="1:16">
      <c r="A17795" s="50"/>
      <c r="C17795" s="50"/>
      <c r="D17795" s="50"/>
      <c r="E17795" s="56"/>
      <c r="F17795" s="50"/>
      <c r="L17795" s="50"/>
      <c r="N17795" s="50"/>
      <c r="O17795" s="50"/>
      <c r="P17795" s="50"/>
    </row>
    <row r="17796" spans="1:16">
      <c r="A17796" s="50"/>
      <c r="C17796" s="50"/>
      <c r="D17796" s="50"/>
      <c r="E17796" s="56"/>
      <c r="F17796" s="50"/>
      <c r="L17796" s="50"/>
      <c r="N17796" s="50"/>
      <c r="O17796" s="50"/>
      <c r="P17796" s="50"/>
    </row>
    <row r="17797" spans="1:16">
      <c r="A17797" s="50"/>
      <c r="C17797" s="50"/>
      <c r="D17797" s="50"/>
      <c r="E17797" s="56"/>
      <c r="F17797" s="50"/>
      <c r="L17797" s="50"/>
      <c r="N17797" s="50"/>
      <c r="O17797" s="50"/>
      <c r="P17797" s="50"/>
    </row>
    <row r="17798" spans="1:16">
      <c r="A17798" s="50"/>
      <c r="C17798" s="50"/>
      <c r="D17798" s="50"/>
      <c r="E17798" s="56"/>
      <c r="F17798" s="50"/>
      <c r="L17798" s="50"/>
      <c r="N17798" s="50"/>
      <c r="O17798" s="50"/>
      <c r="P17798" s="50"/>
    </row>
    <row r="17799" spans="1:16">
      <c r="A17799" s="50"/>
      <c r="C17799" s="50"/>
      <c r="D17799" s="50"/>
      <c r="E17799" s="56"/>
      <c r="F17799" s="50"/>
      <c r="L17799" s="50"/>
      <c r="N17799" s="50"/>
      <c r="O17799" s="50"/>
      <c r="P17799" s="50"/>
    </row>
    <row r="17800" spans="1:16">
      <c r="A17800" s="50"/>
      <c r="C17800" s="50"/>
      <c r="D17800" s="50"/>
      <c r="E17800" s="56"/>
      <c r="F17800" s="50"/>
      <c r="L17800" s="50"/>
      <c r="N17800" s="50"/>
      <c r="O17800" s="50"/>
      <c r="P17800" s="50"/>
    </row>
    <row r="17801" spans="1:16">
      <c r="A17801" s="50"/>
      <c r="C17801" s="50"/>
      <c r="D17801" s="50"/>
      <c r="E17801" s="56"/>
      <c r="F17801" s="50"/>
      <c r="L17801" s="50"/>
      <c r="N17801" s="50"/>
      <c r="O17801" s="50"/>
      <c r="P17801" s="50"/>
    </row>
    <row r="17802" spans="1:16">
      <c r="A17802" s="50"/>
      <c r="C17802" s="50"/>
      <c r="D17802" s="50"/>
      <c r="E17802" s="56"/>
      <c r="F17802" s="50"/>
      <c r="L17802" s="50"/>
      <c r="N17802" s="50"/>
      <c r="O17802" s="50"/>
      <c r="P17802" s="50"/>
    </row>
    <row r="17803" spans="1:16">
      <c r="A17803" s="50"/>
      <c r="C17803" s="50"/>
      <c r="D17803" s="50"/>
      <c r="E17803" s="56"/>
      <c r="F17803" s="50"/>
      <c r="L17803" s="50"/>
      <c r="N17803" s="50"/>
      <c r="O17803" s="50"/>
      <c r="P17803" s="50"/>
    </row>
    <row r="17804" spans="1:16">
      <c r="A17804" s="50"/>
      <c r="C17804" s="50"/>
      <c r="D17804" s="50"/>
      <c r="E17804" s="56"/>
      <c r="F17804" s="50"/>
      <c r="L17804" s="50"/>
      <c r="N17804" s="50"/>
      <c r="O17804" s="50"/>
      <c r="P17804" s="50"/>
    </row>
    <row r="17805" spans="1:16">
      <c r="A17805" s="50"/>
      <c r="C17805" s="50"/>
      <c r="D17805" s="50"/>
      <c r="E17805" s="56"/>
      <c r="F17805" s="50"/>
      <c r="L17805" s="50"/>
      <c r="N17805" s="50"/>
      <c r="O17805" s="50"/>
      <c r="P17805" s="50"/>
    </row>
    <row r="17806" spans="1:16">
      <c r="A17806" s="50"/>
      <c r="C17806" s="50"/>
      <c r="D17806" s="50"/>
      <c r="E17806" s="56"/>
      <c r="F17806" s="50"/>
      <c r="L17806" s="50"/>
      <c r="N17806" s="50"/>
      <c r="O17806" s="50"/>
      <c r="P17806" s="50"/>
    </row>
    <row r="17807" spans="1:16">
      <c r="A17807" s="50"/>
      <c r="C17807" s="50"/>
      <c r="D17807" s="50"/>
      <c r="E17807" s="56"/>
      <c r="F17807" s="50"/>
      <c r="L17807" s="50"/>
      <c r="N17807" s="50"/>
      <c r="O17807" s="50"/>
      <c r="P17807" s="50"/>
    </row>
    <row r="17808" spans="1:16">
      <c r="A17808" s="50"/>
      <c r="C17808" s="50"/>
      <c r="D17808" s="50"/>
      <c r="E17808" s="56"/>
      <c r="F17808" s="50"/>
      <c r="L17808" s="50"/>
      <c r="N17808" s="50"/>
      <c r="O17808" s="50"/>
      <c r="P17808" s="50"/>
    </row>
    <row r="17809" spans="1:16">
      <c r="A17809" s="50"/>
      <c r="C17809" s="50"/>
      <c r="D17809" s="50"/>
      <c r="E17809" s="56"/>
      <c r="F17809" s="50"/>
      <c r="L17809" s="50"/>
      <c r="N17809" s="50"/>
      <c r="O17809" s="50"/>
      <c r="P17809" s="50"/>
    </row>
    <row r="17810" spans="1:16">
      <c r="A17810" s="50"/>
      <c r="C17810" s="50"/>
      <c r="D17810" s="50"/>
      <c r="E17810" s="56"/>
      <c r="F17810" s="50"/>
      <c r="L17810" s="50"/>
      <c r="N17810" s="50"/>
      <c r="O17810" s="50"/>
      <c r="P17810" s="50"/>
    </row>
    <row r="17811" spans="1:16">
      <c r="A17811" s="50"/>
      <c r="C17811" s="50"/>
      <c r="D17811" s="50"/>
      <c r="E17811" s="56"/>
      <c r="F17811" s="50"/>
      <c r="L17811" s="50"/>
      <c r="N17811" s="50"/>
      <c r="O17811" s="50"/>
      <c r="P17811" s="50"/>
    </row>
    <row r="17812" spans="1:16">
      <c r="A17812" s="50"/>
      <c r="C17812" s="50"/>
      <c r="D17812" s="50"/>
      <c r="E17812" s="56"/>
      <c r="F17812" s="50"/>
      <c r="L17812" s="50"/>
      <c r="N17812" s="50"/>
      <c r="O17812" s="50"/>
      <c r="P17812" s="50"/>
    </row>
    <row r="17813" spans="1:16">
      <c r="A17813" s="50"/>
      <c r="C17813" s="50"/>
      <c r="D17813" s="50"/>
      <c r="E17813" s="56"/>
      <c r="F17813" s="50"/>
      <c r="L17813" s="50"/>
      <c r="N17813" s="50"/>
      <c r="O17813" s="50"/>
      <c r="P17813" s="50"/>
    </row>
    <row r="17814" spans="1:16">
      <c r="A17814" s="50"/>
      <c r="C17814" s="50"/>
      <c r="D17814" s="50"/>
      <c r="E17814" s="56"/>
      <c r="F17814" s="50"/>
      <c r="L17814" s="50"/>
      <c r="N17814" s="50"/>
      <c r="O17814" s="50"/>
      <c r="P17814" s="50"/>
    </row>
    <row r="17815" spans="1:16">
      <c r="A17815" s="50"/>
      <c r="C17815" s="50"/>
      <c r="D17815" s="50"/>
      <c r="E17815" s="56"/>
      <c r="F17815" s="50"/>
      <c r="L17815" s="50"/>
      <c r="N17815" s="50"/>
      <c r="O17815" s="50"/>
      <c r="P17815" s="50"/>
    </row>
    <row r="17816" spans="1:16">
      <c r="A17816" s="50"/>
      <c r="C17816" s="50"/>
      <c r="D17816" s="50"/>
      <c r="E17816" s="56"/>
      <c r="F17816" s="50"/>
      <c r="L17816" s="50"/>
      <c r="N17816" s="50"/>
      <c r="O17816" s="50"/>
      <c r="P17816" s="50"/>
    </row>
    <row r="17817" spans="1:16">
      <c r="A17817" s="50"/>
      <c r="C17817" s="50"/>
      <c r="D17817" s="50"/>
      <c r="E17817" s="56"/>
      <c r="F17817" s="50"/>
      <c r="L17817" s="50"/>
      <c r="N17817" s="50"/>
      <c r="O17817" s="50"/>
      <c r="P17817" s="50"/>
    </row>
    <row r="17818" spans="1:16">
      <c r="A17818" s="50"/>
      <c r="C17818" s="50"/>
      <c r="D17818" s="50"/>
      <c r="E17818" s="56"/>
      <c r="F17818" s="50"/>
      <c r="L17818" s="50"/>
      <c r="N17818" s="50"/>
      <c r="O17818" s="50"/>
      <c r="P17818" s="50"/>
    </row>
    <row r="17819" spans="1:16">
      <c r="A17819" s="50"/>
      <c r="C17819" s="50"/>
      <c r="D17819" s="50"/>
      <c r="E17819" s="56"/>
      <c r="F17819" s="50"/>
      <c r="L17819" s="50"/>
      <c r="N17819" s="50"/>
      <c r="O17819" s="50"/>
      <c r="P17819" s="50"/>
    </row>
    <row r="17820" spans="1:16">
      <c r="A17820" s="50"/>
      <c r="C17820" s="50"/>
      <c r="D17820" s="50"/>
      <c r="E17820" s="56"/>
      <c r="F17820" s="50"/>
      <c r="L17820" s="50"/>
      <c r="N17820" s="50"/>
      <c r="O17820" s="50"/>
      <c r="P17820" s="50"/>
    </row>
    <row r="17821" spans="1:16">
      <c r="A17821" s="50"/>
      <c r="C17821" s="50"/>
      <c r="D17821" s="50"/>
      <c r="E17821" s="56"/>
      <c r="F17821" s="50"/>
      <c r="L17821" s="50"/>
      <c r="N17821" s="50"/>
      <c r="O17821" s="50"/>
      <c r="P17821" s="50"/>
    </row>
    <row r="17822" spans="1:16">
      <c r="A17822" s="50"/>
      <c r="C17822" s="50"/>
      <c r="D17822" s="50"/>
      <c r="E17822" s="56"/>
      <c r="F17822" s="50"/>
      <c r="L17822" s="50"/>
      <c r="N17822" s="50"/>
      <c r="O17822" s="50"/>
      <c r="P17822" s="50"/>
    </row>
    <row r="17823" spans="1:16">
      <c r="A17823" s="50"/>
      <c r="C17823" s="50"/>
      <c r="D17823" s="50"/>
      <c r="E17823" s="56"/>
      <c r="F17823" s="50"/>
      <c r="L17823" s="50"/>
      <c r="N17823" s="50"/>
      <c r="O17823" s="50"/>
      <c r="P17823" s="50"/>
    </row>
    <row r="17824" spans="1:16">
      <c r="A17824" s="50"/>
      <c r="C17824" s="50"/>
      <c r="D17824" s="50"/>
      <c r="E17824" s="56"/>
      <c r="F17824" s="50"/>
      <c r="L17824" s="50"/>
      <c r="N17824" s="50"/>
      <c r="O17824" s="50"/>
      <c r="P17824" s="50"/>
    </row>
    <row r="17825" spans="1:16">
      <c r="A17825" s="50"/>
      <c r="C17825" s="50"/>
      <c r="D17825" s="50"/>
      <c r="E17825" s="56"/>
      <c r="F17825" s="50"/>
      <c r="L17825" s="50"/>
      <c r="N17825" s="50"/>
      <c r="O17825" s="50"/>
      <c r="P17825" s="50"/>
    </row>
    <row r="17826" spans="1:16">
      <c r="A17826" s="50"/>
      <c r="C17826" s="50"/>
      <c r="D17826" s="50"/>
      <c r="E17826" s="56"/>
      <c r="F17826" s="50"/>
      <c r="L17826" s="50"/>
      <c r="N17826" s="50"/>
      <c r="O17826" s="50"/>
      <c r="P17826" s="50"/>
    </row>
    <row r="17827" spans="1:16">
      <c r="A17827" s="50"/>
      <c r="C17827" s="50"/>
      <c r="D17827" s="50"/>
      <c r="E17827" s="56"/>
      <c r="F17827" s="50"/>
      <c r="L17827" s="50"/>
      <c r="N17827" s="50"/>
      <c r="O17827" s="50"/>
      <c r="P17827" s="50"/>
    </row>
    <row r="17828" spans="1:16">
      <c r="A17828" s="50"/>
      <c r="C17828" s="50"/>
      <c r="D17828" s="50"/>
      <c r="E17828" s="56"/>
      <c r="F17828" s="50"/>
      <c r="L17828" s="50"/>
      <c r="N17828" s="50"/>
      <c r="O17828" s="50"/>
      <c r="P17828" s="50"/>
    </row>
    <row r="17829" spans="1:16">
      <c r="A17829" s="50"/>
      <c r="C17829" s="50"/>
      <c r="D17829" s="50"/>
      <c r="E17829" s="56"/>
      <c r="F17829" s="50"/>
      <c r="L17829" s="50"/>
      <c r="N17829" s="50"/>
      <c r="O17829" s="50"/>
      <c r="P17829" s="50"/>
    </row>
    <row r="17830" spans="1:16">
      <c r="A17830" s="50"/>
      <c r="C17830" s="50"/>
      <c r="D17830" s="50"/>
      <c r="E17830" s="56"/>
      <c r="F17830" s="50"/>
      <c r="L17830" s="50"/>
      <c r="N17830" s="50"/>
      <c r="O17830" s="50"/>
      <c r="P17830" s="50"/>
    </row>
    <row r="17831" spans="1:16">
      <c r="A17831" s="50"/>
      <c r="C17831" s="50"/>
      <c r="D17831" s="50"/>
      <c r="E17831" s="56"/>
      <c r="F17831" s="50"/>
      <c r="L17831" s="50"/>
      <c r="N17831" s="50"/>
      <c r="O17831" s="50"/>
      <c r="P17831" s="50"/>
    </row>
    <row r="17832" spans="1:16">
      <c r="A17832" s="50"/>
      <c r="C17832" s="50"/>
      <c r="D17832" s="50"/>
      <c r="E17832" s="56"/>
      <c r="F17832" s="50"/>
      <c r="L17832" s="50"/>
      <c r="N17832" s="50"/>
      <c r="O17832" s="50"/>
      <c r="P17832" s="50"/>
    </row>
    <row r="17833" spans="1:16">
      <c r="A17833" s="50"/>
      <c r="C17833" s="50"/>
      <c r="D17833" s="50"/>
      <c r="E17833" s="56"/>
      <c r="F17833" s="50"/>
      <c r="L17833" s="50"/>
      <c r="N17833" s="50"/>
      <c r="O17833" s="50"/>
      <c r="P17833" s="50"/>
    </row>
    <row r="17834" spans="1:16">
      <c r="A17834" s="50"/>
      <c r="C17834" s="50"/>
      <c r="D17834" s="50"/>
      <c r="E17834" s="56"/>
      <c r="F17834" s="50"/>
      <c r="L17834" s="50"/>
      <c r="N17834" s="50"/>
      <c r="O17834" s="50"/>
      <c r="P17834" s="50"/>
    </row>
    <row r="17835" spans="1:16">
      <c r="A17835" s="50"/>
      <c r="C17835" s="50"/>
      <c r="D17835" s="50"/>
      <c r="E17835" s="56"/>
      <c r="F17835" s="50"/>
      <c r="L17835" s="50"/>
      <c r="N17835" s="50"/>
      <c r="O17835" s="50"/>
      <c r="P17835" s="50"/>
    </row>
    <row r="17836" spans="1:16">
      <c r="A17836" s="50"/>
      <c r="C17836" s="50"/>
      <c r="D17836" s="50"/>
      <c r="E17836" s="56"/>
      <c r="F17836" s="50"/>
      <c r="L17836" s="50"/>
      <c r="N17836" s="50"/>
      <c r="O17836" s="50"/>
      <c r="P17836" s="50"/>
    </row>
    <row r="17837" spans="1:16">
      <c r="A17837" s="50"/>
      <c r="C17837" s="50"/>
      <c r="D17837" s="50"/>
      <c r="E17837" s="56"/>
      <c r="F17837" s="50"/>
      <c r="L17837" s="50"/>
      <c r="N17837" s="50"/>
      <c r="O17837" s="50"/>
      <c r="P17837" s="50"/>
    </row>
    <row r="17838" spans="1:16">
      <c r="A17838" s="50"/>
      <c r="C17838" s="50"/>
      <c r="D17838" s="50"/>
      <c r="E17838" s="56"/>
      <c r="F17838" s="50"/>
      <c r="L17838" s="50"/>
      <c r="N17838" s="50"/>
      <c r="O17838" s="50"/>
      <c r="P17838" s="50"/>
    </row>
    <row r="17839" spans="1:16">
      <c r="A17839" s="50"/>
      <c r="C17839" s="50"/>
      <c r="D17839" s="50"/>
      <c r="E17839" s="56"/>
      <c r="F17839" s="50"/>
      <c r="L17839" s="50"/>
      <c r="N17839" s="50"/>
      <c r="O17839" s="50"/>
      <c r="P17839" s="50"/>
    </row>
    <row r="17840" spans="1:16">
      <c r="A17840" s="50"/>
      <c r="C17840" s="50"/>
      <c r="D17840" s="50"/>
      <c r="E17840" s="56"/>
      <c r="F17840" s="50"/>
      <c r="L17840" s="50"/>
      <c r="N17840" s="50"/>
      <c r="O17840" s="50"/>
      <c r="P17840" s="50"/>
    </row>
    <row r="17841" spans="1:16">
      <c r="A17841" s="50"/>
      <c r="C17841" s="50"/>
      <c r="D17841" s="50"/>
      <c r="E17841" s="56"/>
      <c r="F17841" s="50"/>
      <c r="L17841" s="50"/>
      <c r="N17841" s="50"/>
      <c r="O17841" s="50"/>
      <c r="P17841" s="50"/>
    </row>
    <row r="17842" spans="1:16">
      <c r="A17842" s="50"/>
      <c r="C17842" s="50"/>
      <c r="D17842" s="50"/>
      <c r="E17842" s="56"/>
      <c r="F17842" s="50"/>
      <c r="L17842" s="50"/>
      <c r="N17842" s="50"/>
      <c r="O17842" s="50"/>
      <c r="P17842" s="50"/>
    </row>
    <row r="17843" spans="1:16">
      <c r="A17843" s="50"/>
      <c r="C17843" s="50"/>
      <c r="D17843" s="50"/>
      <c r="E17843" s="56"/>
      <c r="F17843" s="50"/>
      <c r="L17843" s="50"/>
      <c r="N17843" s="50"/>
      <c r="O17843" s="50"/>
      <c r="P17843" s="50"/>
    </row>
    <row r="17844" spans="1:16">
      <c r="A17844" s="50"/>
      <c r="C17844" s="50"/>
      <c r="D17844" s="50"/>
      <c r="E17844" s="56"/>
      <c r="F17844" s="50"/>
      <c r="L17844" s="50"/>
      <c r="N17844" s="50"/>
      <c r="O17844" s="50"/>
      <c r="P17844" s="50"/>
    </row>
    <row r="17845" spans="1:16">
      <c r="A17845" s="50"/>
      <c r="C17845" s="50"/>
      <c r="D17845" s="50"/>
      <c r="E17845" s="56"/>
      <c r="F17845" s="50"/>
      <c r="L17845" s="50"/>
      <c r="N17845" s="50"/>
      <c r="O17845" s="50"/>
      <c r="P17845" s="50"/>
    </row>
    <row r="17846" spans="1:16">
      <c r="A17846" s="50"/>
      <c r="C17846" s="50"/>
      <c r="D17846" s="50"/>
      <c r="E17846" s="56"/>
      <c r="F17846" s="50"/>
      <c r="L17846" s="50"/>
      <c r="N17846" s="50"/>
      <c r="O17846" s="50"/>
      <c r="P17846" s="50"/>
    </row>
    <row r="17847" spans="1:16">
      <c r="A17847" s="50"/>
      <c r="C17847" s="50"/>
      <c r="D17847" s="50"/>
      <c r="E17847" s="56"/>
      <c r="F17847" s="50"/>
      <c r="L17847" s="50"/>
      <c r="N17847" s="50"/>
      <c r="O17847" s="50"/>
      <c r="P17847" s="50"/>
    </row>
    <row r="17848" spans="1:16">
      <c r="A17848" s="50"/>
      <c r="C17848" s="50"/>
      <c r="D17848" s="50"/>
      <c r="E17848" s="56"/>
      <c r="F17848" s="50"/>
      <c r="L17848" s="50"/>
      <c r="N17848" s="50"/>
      <c r="O17848" s="50"/>
      <c r="P17848" s="50"/>
    </row>
    <row r="17849" spans="1:16">
      <c r="A17849" s="50"/>
      <c r="C17849" s="50"/>
      <c r="D17849" s="50"/>
      <c r="E17849" s="56"/>
      <c r="F17849" s="50"/>
      <c r="L17849" s="50"/>
      <c r="N17849" s="50"/>
      <c r="O17849" s="50"/>
      <c r="P17849" s="50"/>
    </row>
    <row r="17850" spans="1:16">
      <c r="A17850" s="50"/>
      <c r="C17850" s="50"/>
      <c r="D17850" s="50"/>
      <c r="E17850" s="56"/>
      <c r="F17850" s="50"/>
      <c r="L17850" s="50"/>
      <c r="N17850" s="50"/>
      <c r="O17850" s="50"/>
      <c r="P17850" s="50"/>
    </row>
    <row r="17851" spans="1:16">
      <c r="A17851" s="50"/>
      <c r="C17851" s="50"/>
      <c r="D17851" s="50"/>
      <c r="E17851" s="56"/>
      <c r="F17851" s="50"/>
      <c r="L17851" s="50"/>
      <c r="N17851" s="50"/>
      <c r="O17851" s="50"/>
      <c r="P17851" s="50"/>
    </row>
    <row r="17852" spans="1:16">
      <c r="A17852" s="50"/>
      <c r="C17852" s="50"/>
      <c r="D17852" s="50"/>
      <c r="E17852" s="56"/>
      <c r="F17852" s="50"/>
      <c r="L17852" s="50"/>
      <c r="N17852" s="50"/>
      <c r="O17852" s="50"/>
      <c r="P17852" s="50"/>
    </row>
    <row r="17853" spans="1:16">
      <c r="A17853" s="50"/>
      <c r="C17853" s="50"/>
      <c r="D17853" s="50"/>
      <c r="E17853" s="56"/>
      <c r="F17853" s="50"/>
      <c r="L17853" s="50"/>
      <c r="N17853" s="50"/>
      <c r="O17853" s="50"/>
      <c r="P17853" s="50"/>
    </row>
    <row r="17854" spans="1:16">
      <c r="A17854" s="50"/>
      <c r="C17854" s="50"/>
      <c r="D17854" s="50"/>
      <c r="E17854" s="56"/>
      <c r="F17854" s="50"/>
      <c r="L17854" s="50"/>
      <c r="N17854" s="50"/>
      <c r="O17854" s="50"/>
      <c r="P17854" s="50"/>
    </row>
    <row r="17855" spans="1:16">
      <c r="A17855" s="50"/>
      <c r="C17855" s="50"/>
      <c r="D17855" s="50"/>
      <c r="E17855" s="56"/>
      <c r="F17855" s="50"/>
      <c r="L17855" s="50"/>
      <c r="N17855" s="50"/>
      <c r="O17855" s="50"/>
      <c r="P17855" s="50"/>
    </row>
    <row r="17856" spans="1:16">
      <c r="A17856" s="50"/>
      <c r="C17856" s="50"/>
      <c r="D17856" s="50"/>
      <c r="E17856" s="56"/>
      <c r="F17856" s="50"/>
      <c r="L17856" s="50"/>
      <c r="N17856" s="50"/>
      <c r="O17856" s="50"/>
      <c r="P17856" s="50"/>
    </row>
    <row r="17857" spans="1:16">
      <c r="A17857" s="50"/>
      <c r="C17857" s="50"/>
      <c r="D17857" s="50"/>
      <c r="E17857" s="56"/>
      <c r="F17857" s="50"/>
      <c r="L17857" s="50"/>
      <c r="N17857" s="50"/>
      <c r="O17857" s="50"/>
      <c r="P17857" s="50"/>
    </row>
    <row r="17858" spans="1:16">
      <c r="A17858" s="50"/>
      <c r="C17858" s="50"/>
      <c r="D17858" s="50"/>
      <c r="E17858" s="56"/>
      <c r="F17858" s="50"/>
      <c r="L17858" s="50"/>
      <c r="N17858" s="50"/>
      <c r="O17858" s="50"/>
      <c r="P17858" s="50"/>
    </row>
    <row r="17859" spans="1:16">
      <c r="A17859" s="50"/>
      <c r="C17859" s="50"/>
      <c r="D17859" s="50"/>
      <c r="E17859" s="56"/>
      <c r="F17859" s="50"/>
      <c r="L17859" s="50"/>
      <c r="N17859" s="50"/>
      <c r="O17859" s="50"/>
      <c r="P17859" s="50"/>
    </row>
    <row r="17860" spans="1:16">
      <c r="A17860" s="50"/>
      <c r="C17860" s="50"/>
      <c r="D17860" s="50"/>
      <c r="E17860" s="56"/>
      <c r="F17860" s="50"/>
      <c r="L17860" s="50"/>
      <c r="N17860" s="50"/>
      <c r="O17860" s="50"/>
      <c r="P17860" s="50"/>
    </row>
    <row r="17861" spans="1:16">
      <c r="A17861" s="50"/>
      <c r="C17861" s="50"/>
      <c r="D17861" s="50"/>
      <c r="E17861" s="56"/>
      <c r="F17861" s="50"/>
      <c r="L17861" s="50"/>
      <c r="N17861" s="50"/>
      <c r="O17861" s="50"/>
      <c r="P17861" s="50"/>
    </row>
    <row r="17862" spans="1:16">
      <c r="A17862" s="50"/>
      <c r="C17862" s="50"/>
      <c r="D17862" s="50"/>
      <c r="E17862" s="56"/>
      <c r="F17862" s="50"/>
      <c r="L17862" s="50"/>
      <c r="N17862" s="50"/>
      <c r="O17862" s="50"/>
      <c r="P17862" s="50"/>
    </row>
    <row r="17863" spans="1:16">
      <c r="A17863" s="50"/>
      <c r="C17863" s="50"/>
      <c r="D17863" s="50"/>
      <c r="E17863" s="56"/>
      <c r="F17863" s="50"/>
      <c r="L17863" s="50"/>
      <c r="N17863" s="50"/>
      <c r="O17863" s="50"/>
      <c r="P17863" s="50"/>
    </row>
    <row r="17864" spans="1:16">
      <c r="A17864" s="50"/>
      <c r="C17864" s="50"/>
      <c r="D17864" s="50"/>
      <c r="E17864" s="56"/>
      <c r="F17864" s="50"/>
      <c r="L17864" s="50"/>
      <c r="N17864" s="50"/>
      <c r="O17864" s="50"/>
      <c r="P17864" s="50"/>
    </row>
    <row r="17865" spans="1:16">
      <c r="A17865" s="50"/>
      <c r="C17865" s="50"/>
      <c r="D17865" s="50"/>
      <c r="E17865" s="56"/>
      <c r="F17865" s="50"/>
      <c r="L17865" s="50"/>
      <c r="N17865" s="50"/>
      <c r="O17865" s="50"/>
      <c r="P17865" s="50"/>
    </row>
    <row r="17866" spans="1:16">
      <c r="A17866" s="50"/>
      <c r="C17866" s="50"/>
      <c r="D17866" s="50"/>
      <c r="E17866" s="56"/>
      <c r="F17866" s="50"/>
      <c r="L17866" s="50"/>
      <c r="N17866" s="50"/>
      <c r="O17866" s="50"/>
      <c r="P17866" s="50"/>
    </row>
    <row r="17867" spans="1:16">
      <c r="A17867" s="50"/>
      <c r="C17867" s="50"/>
      <c r="D17867" s="50"/>
      <c r="E17867" s="56"/>
      <c r="F17867" s="50"/>
      <c r="L17867" s="50"/>
      <c r="N17867" s="50"/>
      <c r="O17867" s="50"/>
      <c r="P17867" s="50"/>
    </row>
    <row r="17868" spans="1:16">
      <c r="A17868" s="50"/>
      <c r="C17868" s="50"/>
      <c r="D17868" s="50"/>
      <c r="E17868" s="56"/>
      <c r="F17868" s="50"/>
      <c r="L17868" s="50"/>
      <c r="N17868" s="50"/>
      <c r="O17868" s="50"/>
      <c r="P17868" s="50"/>
    </row>
    <row r="17869" spans="1:16">
      <c r="A17869" s="50"/>
      <c r="C17869" s="50"/>
      <c r="D17869" s="50"/>
      <c r="E17869" s="56"/>
      <c r="F17869" s="50"/>
      <c r="L17869" s="50"/>
      <c r="N17869" s="50"/>
      <c r="O17869" s="50"/>
      <c r="P17869" s="50"/>
    </row>
    <row r="17870" spans="1:16">
      <c r="A17870" s="50"/>
      <c r="C17870" s="50"/>
      <c r="D17870" s="50"/>
      <c r="E17870" s="56"/>
      <c r="F17870" s="50"/>
      <c r="L17870" s="50"/>
      <c r="N17870" s="50"/>
      <c r="O17870" s="50"/>
      <c r="P17870" s="50"/>
    </row>
    <row r="17871" spans="1:16">
      <c r="A17871" s="50"/>
      <c r="C17871" s="50"/>
      <c r="D17871" s="50"/>
      <c r="E17871" s="56"/>
      <c r="F17871" s="50"/>
      <c r="L17871" s="50"/>
      <c r="N17871" s="50"/>
      <c r="O17871" s="50"/>
      <c r="P17871" s="50"/>
    </row>
    <row r="17872" spans="1:16">
      <c r="A17872" s="50"/>
      <c r="C17872" s="50"/>
      <c r="D17872" s="50"/>
      <c r="E17872" s="56"/>
      <c r="F17872" s="50"/>
      <c r="L17872" s="50"/>
      <c r="N17872" s="50"/>
      <c r="O17872" s="50"/>
      <c r="P17872" s="50"/>
    </row>
    <row r="17873" spans="1:16">
      <c r="A17873" s="50"/>
      <c r="C17873" s="50"/>
      <c r="D17873" s="50"/>
      <c r="E17873" s="56"/>
      <c r="F17873" s="50"/>
      <c r="L17873" s="50"/>
      <c r="N17873" s="50"/>
      <c r="O17873" s="50"/>
      <c r="P17873" s="50"/>
    </row>
    <row r="17874" spans="1:16">
      <c r="A17874" s="50"/>
      <c r="C17874" s="50"/>
      <c r="D17874" s="50"/>
      <c r="E17874" s="56"/>
      <c r="F17874" s="50"/>
      <c r="L17874" s="50"/>
      <c r="N17874" s="50"/>
      <c r="O17874" s="50"/>
      <c r="P17874" s="50"/>
    </row>
    <row r="17875" spans="1:16">
      <c r="A17875" s="50"/>
      <c r="C17875" s="50"/>
      <c r="D17875" s="50"/>
      <c r="E17875" s="56"/>
      <c r="F17875" s="50"/>
      <c r="L17875" s="50"/>
      <c r="N17875" s="50"/>
      <c r="O17875" s="50"/>
      <c r="P17875" s="50"/>
    </row>
    <row r="17876" spans="1:16">
      <c r="A17876" s="50"/>
      <c r="C17876" s="50"/>
      <c r="D17876" s="50"/>
      <c r="E17876" s="56"/>
      <c r="F17876" s="50"/>
      <c r="L17876" s="50"/>
      <c r="N17876" s="50"/>
      <c r="O17876" s="50"/>
      <c r="P17876" s="50"/>
    </row>
    <row r="17877" spans="1:16">
      <c r="A17877" s="50"/>
      <c r="C17877" s="50"/>
      <c r="D17877" s="50"/>
      <c r="E17877" s="56"/>
      <c r="F17877" s="50"/>
      <c r="L17877" s="50"/>
      <c r="N17877" s="50"/>
      <c r="O17877" s="50"/>
      <c r="P17877" s="50"/>
    </row>
    <row r="17878" spans="1:16">
      <c r="A17878" s="50"/>
      <c r="C17878" s="50"/>
      <c r="D17878" s="50"/>
      <c r="E17878" s="56"/>
      <c r="F17878" s="50"/>
      <c r="L17878" s="50"/>
      <c r="N17878" s="50"/>
      <c r="O17878" s="50"/>
      <c r="P17878" s="50"/>
    </row>
    <row r="17879" spans="1:16">
      <c r="A17879" s="50"/>
      <c r="C17879" s="50"/>
      <c r="D17879" s="50"/>
      <c r="E17879" s="56"/>
      <c r="F17879" s="50"/>
      <c r="L17879" s="50"/>
      <c r="N17879" s="50"/>
      <c r="O17879" s="50"/>
      <c r="P17879" s="50"/>
    </row>
    <row r="17880" spans="1:16">
      <c r="A17880" s="50"/>
      <c r="C17880" s="50"/>
      <c r="D17880" s="50"/>
      <c r="E17880" s="56"/>
      <c r="F17880" s="50"/>
      <c r="L17880" s="50"/>
      <c r="N17880" s="50"/>
      <c r="O17880" s="50"/>
      <c r="P17880" s="50"/>
    </row>
    <row r="17881" spans="1:16">
      <c r="A17881" s="50"/>
      <c r="C17881" s="50"/>
      <c r="D17881" s="50"/>
      <c r="E17881" s="56"/>
      <c r="F17881" s="50"/>
      <c r="L17881" s="50"/>
      <c r="N17881" s="50"/>
      <c r="O17881" s="50"/>
      <c r="P17881" s="50"/>
    </row>
    <row r="17882" spans="1:16">
      <c r="A17882" s="50"/>
      <c r="C17882" s="50"/>
      <c r="D17882" s="50"/>
      <c r="E17882" s="56"/>
      <c r="F17882" s="50"/>
      <c r="L17882" s="50"/>
      <c r="N17882" s="50"/>
      <c r="O17882" s="50"/>
      <c r="P17882" s="50"/>
    </row>
    <row r="17883" spans="1:16">
      <c r="A17883" s="50"/>
      <c r="C17883" s="50"/>
      <c r="D17883" s="50"/>
      <c r="E17883" s="56"/>
      <c r="F17883" s="50"/>
      <c r="L17883" s="50"/>
      <c r="N17883" s="50"/>
      <c r="O17883" s="50"/>
      <c r="P17883" s="50"/>
    </row>
    <row r="17884" spans="1:16">
      <c r="A17884" s="50"/>
      <c r="C17884" s="50"/>
      <c r="D17884" s="50"/>
      <c r="E17884" s="56"/>
      <c r="F17884" s="50"/>
      <c r="L17884" s="50"/>
      <c r="N17884" s="50"/>
      <c r="O17884" s="50"/>
      <c r="P17884" s="50"/>
    </row>
    <row r="17885" spans="1:16">
      <c r="A17885" s="50"/>
      <c r="C17885" s="50"/>
      <c r="D17885" s="50"/>
      <c r="E17885" s="56"/>
      <c r="F17885" s="50"/>
      <c r="L17885" s="50"/>
      <c r="N17885" s="50"/>
      <c r="O17885" s="50"/>
      <c r="P17885" s="50"/>
    </row>
    <row r="17886" spans="1:16">
      <c r="A17886" s="50"/>
      <c r="C17886" s="50"/>
      <c r="D17886" s="50"/>
      <c r="E17886" s="56"/>
      <c r="F17886" s="50"/>
      <c r="L17886" s="50"/>
      <c r="N17886" s="50"/>
      <c r="O17886" s="50"/>
      <c r="P17886" s="50"/>
    </row>
    <row r="17887" spans="1:16">
      <c r="A17887" s="50"/>
      <c r="C17887" s="50"/>
      <c r="D17887" s="50"/>
      <c r="E17887" s="56"/>
      <c r="F17887" s="50"/>
      <c r="L17887" s="50"/>
      <c r="N17887" s="50"/>
      <c r="O17887" s="50"/>
      <c r="P17887" s="50"/>
    </row>
    <row r="17888" spans="1:16">
      <c r="A17888" s="50"/>
      <c r="C17888" s="50"/>
      <c r="D17888" s="50"/>
      <c r="E17888" s="56"/>
      <c r="F17888" s="50"/>
      <c r="L17888" s="50"/>
      <c r="N17888" s="50"/>
      <c r="O17888" s="50"/>
      <c r="P17888" s="50"/>
    </row>
    <row r="17889" spans="1:16">
      <c r="A17889" s="50"/>
      <c r="C17889" s="50"/>
      <c r="D17889" s="50"/>
      <c r="E17889" s="56"/>
      <c r="F17889" s="50"/>
      <c r="L17889" s="50"/>
      <c r="N17889" s="50"/>
      <c r="O17889" s="50"/>
      <c r="P17889" s="50"/>
    </row>
    <row r="17890" spans="1:16">
      <c r="A17890" s="50"/>
      <c r="C17890" s="50"/>
      <c r="D17890" s="50"/>
      <c r="E17890" s="56"/>
      <c r="F17890" s="50"/>
      <c r="L17890" s="50"/>
      <c r="N17890" s="50"/>
      <c r="O17890" s="50"/>
      <c r="P17890" s="50"/>
    </row>
    <row r="17891" spans="1:16">
      <c r="A17891" s="50"/>
      <c r="C17891" s="50"/>
      <c r="D17891" s="50"/>
      <c r="E17891" s="56"/>
      <c r="F17891" s="50"/>
      <c r="L17891" s="50"/>
      <c r="N17891" s="50"/>
      <c r="O17891" s="50"/>
      <c r="P17891" s="50"/>
    </row>
    <row r="17892" spans="1:16">
      <c r="A17892" s="50"/>
      <c r="C17892" s="50"/>
      <c r="D17892" s="50"/>
      <c r="E17892" s="56"/>
      <c r="F17892" s="50"/>
      <c r="L17892" s="50"/>
      <c r="N17892" s="50"/>
      <c r="O17892" s="50"/>
      <c r="P17892" s="50"/>
    </row>
    <row r="17893" spans="1:16">
      <c r="A17893" s="50"/>
      <c r="C17893" s="50"/>
      <c r="D17893" s="50"/>
      <c r="E17893" s="56"/>
      <c r="F17893" s="50"/>
      <c r="L17893" s="50"/>
      <c r="N17893" s="50"/>
      <c r="O17893" s="50"/>
      <c r="P17893" s="50"/>
    </row>
    <row r="17894" spans="1:16">
      <c r="A17894" s="50"/>
      <c r="C17894" s="50"/>
      <c r="D17894" s="50"/>
      <c r="E17894" s="56"/>
      <c r="F17894" s="50"/>
      <c r="L17894" s="50"/>
      <c r="N17894" s="50"/>
      <c r="O17894" s="50"/>
      <c r="P17894" s="50"/>
    </row>
    <row r="17895" spans="1:16">
      <c r="A17895" s="50"/>
      <c r="C17895" s="50"/>
      <c r="D17895" s="50"/>
      <c r="E17895" s="56"/>
      <c r="F17895" s="50"/>
      <c r="L17895" s="50"/>
      <c r="N17895" s="50"/>
      <c r="O17895" s="50"/>
      <c r="P17895" s="50"/>
    </row>
    <row r="17896" spans="1:16">
      <c r="A17896" s="50"/>
      <c r="C17896" s="50"/>
      <c r="D17896" s="50"/>
      <c r="E17896" s="56"/>
      <c r="F17896" s="50"/>
      <c r="L17896" s="50"/>
      <c r="N17896" s="50"/>
      <c r="O17896" s="50"/>
      <c r="P17896" s="50"/>
    </row>
    <row r="17897" spans="1:16">
      <c r="A17897" s="50"/>
      <c r="C17897" s="50"/>
      <c r="D17897" s="50"/>
      <c r="E17897" s="56"/>
      <c r="F17897" s="50"/>
      <c r="L17897" s="50"/>
      <c r="N17897" s="50"/>
      <c r="O17897" s="50"/>
      <c r="P17897" s="50"/>
    </row>
    <row r="17898" spans="1:16">
      <c r="A17898" s="50"/>
      <c r="C17898" s="50"/>
      <c r="D17898" s="50"/>
      <c r="E17898" s="56"/>
      <c r="F17898" s="50"/>
      <c r="L17898" s="50"/>
      <c r="N17898" s="50"/>
      <c r="O17898" s="50"/>
      <c r="P17898" s="50"/>
    </row>
    <row r="17899" spans="1:16">
      <c r="A17899" s="50"/>
      <c r="C17899" s="50"/>
      <c r="D17899" s="50"/>
      <c r="E17899" s="56"/>
      <c r="F17899" s="50"/>
      <c r="L17899" s="50"/>
      <c r="N17899" s="50"/>
      <c r="O17899" s="50"/>
      <c r="P17899" s="50"/>
    </row>
    <row r="17900" spans="1:16">
      <c r="A17900" s="50"/>
      <c r="C17900" s="50"/>
      <c r="D17900" s="50"/>
      <c r="E17900" s="56"/>
      <c r="F17900" s="50"/>
      <c r="L17900" s="50"/>
      <c r="N17900" s="50"/>
      <c r="O17900" s="50"/>
      <c r="P17900" s="50"/>
    </row>
    <row r="17901" spans="1:16">
      <c r="A17901" s="50"/>
      <c r="C17901" s="50"/>
      <c r="D17901" s="50"/>
      <c r="E17901" s="56"/>
      <c r="F17901" s="50"/>
      <c r="L17901" s="50"/>
      <c r="N17901" s="50"/>
      <c r="O17901" s="50"/>
      <c r="P17901" s="50"/>
    </row>
    <row r="17902" spans="1:16">
      <c r="A17902" s="50"/>
      <c r="C17902" s="50"/>
      <c r="D17902" s="50"/>
      <c r="E17902" s="56"/>
      <c r="F17902" s="50"/>
      <c r="L17902" s="50"/>
      <c r="N17902" s="50"/>
      <c r="O17902" s="50"/>
      <c r="P17902" s="50"/>
    </row>
    <row r="17903" spans="1:16">
      <c r="A17903" s="50"/>
      <c r="C17903" s="50"/>
      <c r="D17903" s="50"/>
      <c r="E17903" s="56"/>
      <c r="F17903" s="50"/>
      <c r="L17903" s="50"/>
      <c r="N17903" s="50"/>
      <c r="O17903" s="50"/>
      <c r="P17903" s="50"/>
    </row>
    <row r="17904" spans="1:16">
      <c r="A17904" s="50"/>
      <c r="C17904" s="50"/>
      <c r="D17904" s="50"/>
      <c r="E17904" s="56"/>
      <c r="F17904" s="50"/>
      <c r="L17904" s="50"/>
      <c r="N17904" s="50"/>
      <c r="O17904" s="50"/>
      <c r="P17904" s="50"/>
    </row>
    <row r="17905" spans="1:16">
      <c r="A17905" s="50"/>
      <c r="C17905" s="50"/>
      <c r="D17905" s="50"/>
      <c r="E17905" s="56"/>
      <c r="F17905" s="50"/>
      <c r="L17905" s="50"/>
      <c r="N17905" s="50"/>
      <c r="O17905" s="50"/>
      <c r="P17905" s="50"/>
    </row>
    <row r="17906" spans="1:16">
      <c r="A17906" s="50"/>
      <c r="C17906" s="50"/>
      <c r="D17906" s="50"/>
      <c r="E17906" s="56"/>
      <c r="F17906" s="50"/>
      <c r="L17906" s="50"/>
      <c r="N17906" s="50"/>
      <c r="O17906" s="50"/>
      <c r="P17906" s="50"/>
    </row>
    <row r="17907" spans="1:16">
      <c r="A17907" s="50"/>
      <c r="C17907" s="50"/>
      <c r="D17907" s="50"/>
      <c r="E17907" s="56"/>
      <c r="F17907" s="50"/>
      <c r="L17907" s="50"/>
      <c r="N17907" s="50"/>
      <c r="O17907" s="50"/>
      <c r="P17907" s="50"/>
    </row>
    <row r="17908" spans="1:16">
      <c r="A17908" s="50"/>
      <c r="C17908" s="50"/>
      <c r="D17908" s="50"/>
      <c r="E17908" s="56"/>
      <c r="F17908" s="50"/>
      <c r="L17908" s="50"/>
      <c r="N17908" s="50"/>
      <c r="O17908" s="50"/>
      <c r="P17908" s="50"/>
    </row>
    <row r="17909" spans="1:16">
      <c r="A17909" s="50"/>
      <c r="C17909" s="50"/>
      <c r="D17909" s="50"/>
      <c r="E17909" s="56"/>
      <c r="F17909" s="50"/>
      <c r="L17909" s="50"/>
      <c r="N17909" s="50"/>
      <c r="O17909" s="50"/>
      <c r="P17909" s="50"/>
    </row>
    <row r="17910" spans="1:16">
      <c r="A17910" s="50"/>
      <c r="C17910" s="50"/>
      <c r="D17910" s="50"/>
      <c r="E17910" s="56"/>
      <c r="F17910" s="50"/>
      <c r="L17910" s="50"/>
      <c r="N17910" s="50"/>
      <c r="O17910" s="50"/>
      <c r="P17910" s="50"/>
    </row>
    <row r="17911" spans="1:16">
      <c r="A17911" s="50"/>
      <c r="C17911" s="50"/>
      <c r="D17911" s="50"/>
      <c r="E17911" s="56"/>
      <c r="F17911" s="50"/>
      <c r="L17911" s="50"/>
      <c r="N17911" s="50"/>
      <c r="O17911" s="50"/>
      <c r="P17911" s="50"/>
    </row>
    <row r="17912" spans="1:16">
      <c r="A17912" s="50"/>
      <c r="C17912" s="50"/>
      <c r="D17912" s="50"/>
      <c r="E17912" s="56"/>
      <c r="F17912" s="50"/>
      <c r="L17912" s="50"/>
      <c r="N17912" s="50"/>
      <c r="O17912" s="50"/>
      <c r="P17912" s="50"/>
    </row>
    <row r="17913" spans="1:16">
      <c r="A17913" s="50"/>
      <c r="C17913" s="50"/>
      <c r="D17913" s="50"/>
      <c r="E17913" s="56"/>
      <c r="F17913" s="50"/>
      <c r="L17913" s="50"/>
      <c r="N17913" s="50"/>
      <c r="O17913" s="50"/>
      <c r="P17913" s="50"/>
    </row>
    <row r="17914" spans="1:16">
      <c r="A17914" s="50"/>
      <c r="C17914" s="50"/>
      <c r="D17914" s="50"/>
      <c r="E17914" s="56"/>
      <c r="F17914" s="50"/>
      <c r="L17914" s="50"/>
      <c r="N17914" s="50"/>
      <c r="O17914" s="50"/>
      <c r="P17914" s="50"/>
    </row>
    <row r="17915" spans="1:16">
      <c r="A17915" s="50"/>
      <c r="C17915" s="50"/>
      <c r="D17915" s="50"/>
      <c r="E17915" s="56"/>
      <c r="F17915" s="50"/>
      <c r="L17915" s="50"/>
      <c r="N17915" s="50"/>
      <c r="O17915" s="50"/>
      <c r="P17915" s="50"/>
    </row>
    <row r="17916" spans="1:16">
      <c r="A17916" s="50"/>
      <c r="C17916" s="50"/>
      <c r="D17916" s="50"/>
      <c r="E17916" s="56"/>
      <c r="F17916" s="50"/>
      <c r="L17916" s="50"/>
      <c r="N17916" s="50"/>
      <c r="O17916" s="50"/>
      <c r="P17916" s="50"/>
    </row>
    <row r="17917" spans="1:16">
      <c r="A17917" s="50"/>
      <c r="C17917" s="50"/>
      <c r="D17917" s="50"/>
      <c r="E17917" s="56"/>
      <c r="F17917" s="50"/>
      <c r="L17917" s="50"/>
      <c r="N17917" s="50"/>
      <c r="O17917" s="50"/>
      <c r="P17917" s="50"/>
    </row>
    <row r="17918" spans="1:16">
      <c r="A17918" s="50"/>
      <c r="C17918" s="50"/>
      <c r="D17918" s="50"/>
      <c r="E17918" s="56"/>
      <c r="F17918" s="50"/>
      <c r="L17918" s="50"/>
      <c r="N17918" s="50"/>
      <c r="O17918" s="50"/>
      <c r="P17918" s="50"/>
    </row>
    <row r="17919" spans="1:16">
      <c r="A17919" s="50"/>
      <c r="C17919" s="50"/>
      <c r="D17919" s="50"/>
      <c r="E17919" s="56"/>
      <c r="F17919" s="50"/>
      <c r="L17919" s="50"/>
      <c r="N17919" s="50"/>
      <c r="O17919" s="50"/>
      <c r="P17919" s="50"/>
    </row>
    <row r="17920" spans="1:16">
      <c r="A17920" s="50"/>
      <c r="C17920" s="50"/>
      <c r="D17920" s="50"/>
      <c r="E17920" s="56"/>
      <c r="F17920" s="50"/>
      <c r="L17920" s="50"/>
      <c r="N17920" s="50"/>
      <c r="O17920" s="50"/>
      <c r="P17920" s="50"/>
    </row>
    <row r="17921" spans="1:16">
      <c r="A17921" s="50"/>
      <c r="C17921" s="50"/>
      <c r="D17921" s="50"/>
      <c r="E17921" s="56"/>
      <c r="F17921" s="50"/>
      <c r="L17921" s="50"/>
      <c r="N17921" s="50"/>
      <c r="O17921" s="50"/>
      <c r="P17921" s="50"/>
    </row>
    <row r="17922" spans="1:16">
      <c r="A17922" s="50"/>
      <c r="C17922" s="50"/>
      <c r="D17922" s="50"/>
      <c r="E17922" s="56"/>
      <c r="F17922" s="50"/>
      <c r="L17922" s="50"/>
      <c r="N17922" s="50"/>
      <c r="O17922" s="50"/>
      <c r="P17922" s="50"/>
    </row>
    <row r="17923" spans="1:16">
      <c r="A17923" s="50"/>
      <c r="C17923" s="50"/>
      <c r="D17923" s="50"/>
      <c r="E17923" s="56"/>
      <c r="F17923" s="50"/>
      <c r="L17923" s="50"/>
      <c r="N17923" s="50"/>
      <c r="O17923" s="50"/>
      <c r="P17923" s="50"/>
    </row>
    <row r="17924" spans="1:16">
      <c r="A17924" s="50"/>
      <c r="C17924" s="50"/>
      <c r="D17924" s="50"/>
      <c r="E17924" s="56"/>
      <c r="F17924" s="50"/>
      <c r="L17924" s="50"/>
      <c r="N17924" s="50"/>
      <c r="O17924" s="50"/>
      <c r="P17924" s="50"/>
    </row>
    <row r="17925" spans="1:16">
      <c r="A17925" s="50"/>
      <c r="C17925" s="50"/>
      <c r="D17925" s="50"/>
      <c r="E17925" s="56"/>
      <c r="F17925" s="50"/>
      <c r="L17925" s="50"/>
      <c r="N17925" s="50"/>
      <c r="O17925" s="50"/>
      <c r="P17925" s="50"/>
    </row>
    <row r="17926" spans="1:16">
      <c r="A17926" s="50"/>
      <c r="C17926" s="50"/>
      <c r="D17926" s="50"/>
      <c r="E17926" s="56"/>
      <c r="F17926" s="50"/>
      <c r="L17926" s="50"/>
      <c r="N17926" s="50"/>
      <c r="O17926" s="50"/>
      <c r="P17926" s="50"/>
    </row>
    <row r="17927" spans="1:16">
      <c r="A17927" s="50"/>
      <c r="C17927" s="50"/>
      <c r="D17927" s="50"/>
      <c r="E17927" s="56"/>
      <c r="F17927" s="50"/>
      <c r="L17927" s="50"/>
      <c r="N17927" s="50"/>
      <c r="O17927" s="50"/>
      <c r="P17927" s="50"/>
    </row>
    <row r="17928" spans="1:16">
      <c r="A17928" s="50"/>
      <c r="C17928" s="50"/>
      <c r="D17928" s="50"/>
      <c r="E17928" s="56"/>
      <c r="F17928" s="50"/>
      <c r="L17928" s="50"/>
      <c r="N17928" s="50"/>
      <c r="O17928" s="50"/>
      <c r="P17928" s="50"/>
    </row>
    <row r="17929" spans="1:16">
      <c r="A17929" s="50"/>
      <c r="C17929" s="50"/>
      <c r="D17929" s="50"/>
      <c r="E17929" s="56"/>
      <c r="F17929" s="50"/>
      <c r="L17929" s="50"/>
      <c r="N17929" s="50"/>
      <c r="O17929" s="50"/>
      <c r="P17929" s="50"/>
    </row>
    <row r="17930" spans="1:16">
      <c r="A17930" s="50"/>
      <c r="C17930" s="50"/>
      <c r="D17930" s="50"/>
      <c r="E17930" s="56"/>
      <c r="F17930" s="50"/>
      <c r="L17930" s="50"/>
      <c r="N17930" s="50"/>
      <c r="O17930" s="50"/>
      <c r="P17930" s="50"/>
    </row>
    <row r="17931" spans="1:16">
      <c r="A17931" s="50"/>
      <c r="C17931" s="50"/>
      <c r="D17931" s="50"/>
      <c r="E17931" s="56"/>
      <c r="F17931" s="50"/>
      <c r="L17931" s="50"/>
      <c r="N17931" s="50"/>
      <c r="O17931" s="50"/>
      <c r="P17931" s="50"/>
    </row>
    <row r="17932" spans="1:16">
      <c r="A17932" s="50"/>
      <c r="C17932" s="50"/>
      <c r="D17932" s="50"/>
      <c r="E17932" s="56"/>
      <c r="F17932" s="50"/>
      <c r="L17932" s="50"/>
      <c r="N17932" s="50"/>
      <c r="O17932" s="50"/>
      <c r="P17932" s="50"/>
    </row>
    <row r="17933" spans="1:16">
      <c r="A17933" s="50"/>
      <c r="C17933" s="50"/>
      <c r="D17933" s="50"/>
      <c r="E17933" s="56"/>
      <c r="F17933" s="50"/>
      <c r="L17933" s="50"/>
      <c r="N17933" s="50"/>
      <c r="O17933" s="50"/>
      <c r="P17933" s="50"/>
    </row>
    <row r="17934" spans="1:16">
      <c r="A17934" s="50"/>
      <c r="C17934" s="50"/>
      <c r="D17934" s="50"/>
      <c r="E17934" s="56"/>
      <c r="F17934" s="50"/>
      <c r="L17934" s="50"/>
      <c r="N17934" s="50"/>
      <c r="O17934" s="50"/>
      <c r="P17934" s="50"/>
    </row>
    <row r="17935" spans="1:16">
      <c r="A17935" s="50"/>
      <c r="C17935" s="50"/>
      <c r="D17935" s="50"/>
      <c r="E17935" s="56"/>
      <c r="F17935" s="50"/>
      <c r="L17935" s="50"/>
      <c r="N17935" s="50"/>
      <c r="O17935" s="50"/>
      <c r="P17935" s="50"/>
    </row>
    <row r="17936" spans="1:16">
      <c r="A17936" s="50"/>
      <c r="C17936" s="50"/>
      <c r="D17936" s="50"/>
      <c r="E17936" s="56"/>
      <c r="F17936" s="50"/>
      <c r="L17936" s="50"/>
      <c r="N17936" s="50"/>
      <c r="O17936" s="50"/>
      <c r="P17936" s="50"/>
    </row>
    <row r="17937" spans="1:16">
      <c r="A17937" s="50"/>
      <c r="C17937" s="50"/>
      <c r="D17937" s="50"/>
      <c r="E17937" s="56"/>
      <c r="F17937" s="50"/>
      <c r="L17937" s="50"/>
      <c r="N17937" s="50"/>
      <c r="O17937" s="50"/>
      <c r="P17937" s="50"/>
    </row>
    <row r="17938" spans="1:16">
      <c r="A17938" s="50"/>
      <c r="C17938" s="50"/>
      <c r="D17938" s="50"/>
      <c r="E17938" s="56"/>
      <c r="F17938" s="50"/>
      <c r="L17938" s="50"/>
      <c r="N17938" s="50"/>
      <c r="O17938" s="50"/>
      <c r="P17938" s="50"/>
    </row>
    <row r="17939" spans="1:16">
      <c r="A17939" s="50"/>
      <c r="C17939" s="50"/>
      <c r="D17939" s="50"/>
      <c r="E17939" s="56"/>
      <c r="F17939" s="50"/>
      <c r="L17939" s="50"/>
      <c r="N17939" s="50"/>
      <c r="O17939" s="50"/>
      <c r="P17939" s="50"/>
    </row>
    <row r="17940" spans="1:16">
      <c r="A17940" s="50"/>
      <c r="C17940" s="50"/>
      <c r="D17940" s="50"/>
      <c r="E17940" s="56"/>
      <c r="F17940" s="50"/>
      <c r="L17940" s="50"/>
      <c r="N17940" s="50"/>
      <c r="O17940" s="50"/>
      <c r="P17940" s="50"/>
    </row>
    <row r="17941" spans="1:16">
      <c r="A17941" s="50"/>
      <c r="C17941" s="50"/>
      <c r="D17941" s="50"/>
      <c r="E17941" s="56"/>
      <c r="F17941" s="50"/>
      <c r="L17941" s="50"/>
      <c r="N17941" s="50"/>
      <c r="O17941" s="50"/>
      <c r="P17941" s="50"/>
    </row>
    <row r="17942" spans="1:16">
      <c r="A17942" s="50"/>
      <c r="C17942" s="50"/>
      <c r="D17942" s="50"/>
      <c r="E17942" s="56"/>
      <c r="F17942" s="50"/>
      <c r="L17942" s="50"/>
      <c r="N17942" s="50"/>
      <c r="O17942" s="50"/>
      <c r="P17942" s="50"/>
    </row>
    <row r="17943" spans="1:16">
      <c r="A17943" s="50"/>
      <c r="C17943" s="50"/>
      <c r="D17943" s="50"/>
      <c r="E17943" s="56"/>
      <c r="F17943" s="50"/>
      <c r="L17943" s="50"/>
      <c r="N17943" s="50"/>
      <c r="O17943" s="50"/>
      <c r="P17943" s="50"/>
    </row>
    <row r="17944" spans="1:16">
      <c r="A17944" s="50"/>
      <c r="C17944" s="50"/>
      <c r="D17944" s="50"/>
      <c r="E17944" s="56"/>
      <c r="F17944" s="50"/>
      <c r="L17944" s="50"/>
      <c r="N17944" s="50"/>
      <c r="O17944" s="50"/>
      <c r="P17944" s="50"/>
    </row>
    <row r="17945" spans="1:16">
      <c r="A17945" s="50"/>
      <c r="C17945" s="50"/>
      <c r="D17945" s="50"/>
      <c r="E17945" s="56"/>
      <c r="F17945" s="50"/>
      <c r="L17945" s="50"/>
      <c r="N17945" s="50"/>
      <c r="O17945" s="50"/>
      <c r="P17945" s="50"/>
    </row>
    <row r="17946" spans="1:16">
      <c r="A17946" s="50"/>
      <c r="C17946" s="50"/>
      <c r="D17946" s="50"/>
      <c r="E17946" s="56"/>
      <c r="F17946" s="50"/>
      <c r="L17946" s="50"/>
      <c r="N17946" s="50"/>
      <c r="O17946" s="50"/>
      <c r="P17946" s="50"/>
    </row>
    <row r="17947" spans="1:16">
      <c r="A17947" s="50"/>
      <c r="C17947" s="50"/>
      <c r="D17947" s="50"/>
      <c r="E17947" s="56"/>
      <c r="F17947" s="50"/>
      <c r="L17947" s="50"/>
      <c r="N17947" s="50"/>
      <c r="O17947" s="50"/>
      <c r="P17947" s="50"/>
    </row>
    <row r="17948" spans="1:16">
      <c r="A17948" s="50"/>
      <c r="C17948" s="50"/>
      <c r="D17948" s="50"/>
      <c r="E17948" s="56"/>
      <c r="F17948" s="50"/>
      <c r="L17948" s="50"/>
      <c r="N17948" s="50"/>
      <c r="O17948" s="50"/>
      <c r="P17948" s="50"/>
    </row>
    <row r="17949" spans="1:16">
      <c r="A17949" s="50"/>
      <c r="C17949" s="50"/>
      <c r="D17949" s="50"/>
      <c r="E17949" s="56"/>
      <c r="F17949" s="50"/>
      <c r="L17949" s="50"/>
      <c r="N17949" s="50"/>
      <c r="O17949" s="50"/>
      <c r="P17949" s="50"/>
    </row>
    <row r="17950" spans="1:16">
      <c r="A17950" s="50"/>
      <c r="C17950" s="50"/>
      <c r="D17950" s="50"/>
      <c r="E17950" s="56"/>
      <c r="F17950" s="50"/>
      <c r="L17950" s="50"/>
      <c r="N17950" s="50"/>
      <c r="O17950" s="50"/>
      <c r="P17950" s="50"/>
    </row>
    <row r="17951" spans="1:16">
      <c r="A17951" s="50"/>
      <c r="C17951" s="50"/>
      <c r="D17951" s="50"/>
      <c r="E17951" s="56"/>
      <c r="F17951" s="50"/>
      <c r="L17951" s="50"/>
      <c r="N17951" s="50"/>
      <c r="O17951" s="50"/>
      <c r="P17951" s="50"/>
    </row>
    <row r="17952" spans="1:16">
      <c r="A17952" s="50"/>
      <c r="C17952" s="50"/>
      <c r="D17952" s="50"/>
      <c r="E17952" s="56"/>
      <c r="F17952" s="50"/>
      <c r="L17952" s="50"/>
      <c r="N17952" s="50"/>
      <c r="O17952" s="50"/>
      <c r="P17952" s="50"/>
    </row>
    <row r="17953" spans="1:16">
      <c r="A17953" s="50"/>
      <c r="C17953" s="50"/>
      <c r="D17953" s="50"/>
      <c r="E17953" s="56"/>
      <c r="F17953" s="50"/>
      <c r="L17953" s="50"/>
      <c r="N17953" s="50"/>
      <c r="O17953" s="50"/>
      <c r="P17953" s="50"/>
    </row>
    <row r="17954" spans="1:16">
      <c r="A17954" s="50"/>
      <c r="C17954" s="50"/>
      <c r="D17954" s="50"/>
      <c r="E17954" s="56"/>
      <c r="F17954" s="50"/>
      <c r="L17954" s="50"/>
      <c r="N17954" s="50"/>
      <c r="O17954" s="50"/>
      <c r="P17954" s="50"/>
    </row>
    <row r="17955" spans="1:16">
      <c r="A17955" s="50"/>
      <c r="C17955" s="50"/>
      <c r="D17955" s="50"/>
      <c r="E17955" s="56"/>
      <c r="F17955" s="50"/>
      <c r="L17955" s="50"/>
      <c r="N17955" s="50"/>
      <c r="O17955" s="50"/>
      <c r="P17955" s="50"/>
    </row>
    <row r="17956" spans="1:16">
      <c r="A17956" s="50"/>
      <c r="C17956" s="50"/>
      <c r="D17956" s="50"/>
      <c r="E17956" s="56"/>
      <c r="F17956" s="50"/>
      <c r="L17956" s="50"/>
      <c r="N17956" s="50"/>
      <c r="O17956" s="50"/>
      <c r="P17956" s="50"/>
    </row>
    <row r="17957" spans="1:16">
      <c r="A17957" s="50"/>
      <c r="C17957" s="50"/>
      <c r="D17957" s="50"/>
      <c r="E17957" s="56"/>
      <c r="F17957" s="50"/>
      <c r="L17957" s="50"/>
      <c r="N17957" s="50"/>
      <c r="O17957" s="50"/>
      <c r="P17957" s="50"/>
    </row>
    <row r="17958" spans="1:16">
      <c r="A17958" s="50"/>
      <c r="C17958" s="50"/>
      <c r="D17958" s="50"/>
      <c r="E17958" s="56"/>
      <c r="F17958" s="50"/>
      <c r="L17958" s="50"/>
      <c r="N17958" s="50"/>
      <c r="O17958" s="50"/>
      <c r="P17958" s="50"/>
    </row>
    <row r="17959" spans="1:16">
      <c r="A17959" s="50"/>
      <c r="C17959" s="50"/>
      <c r="D17959" s="50"/>
      <c r="E17959" s="56"/>
      <c r="F17959" s="50"/>
      <c r="L17959" s="50"/>
      <c r="N17959" s="50"/>
      <c r="O17959" s="50"/>
      <c r="P17959" s="50"/>
    </row>
    <row r="17960" spans="1:16">
      <c r="A17960" s="50"/>
      <c r="C17960" s="50"/>
      <c r="D17960" s="50"/>
      <c r="E17960" s="56"/>
      <c r="F17960" s="50"/>
      <c r="L17960" s="50"/>
      <c r="N17960" s="50"/>
      <c r="O17960" s="50"/>
      <c r="P17960" s="50"/>
    </row>
    <row r="17961" spans="1:16">
      <c r="A17961" s="50"/>
      <c r="C17961" s="50"/>
      <c r="D17961" s="50"/>
      <c r="E17961" s="56"/>
      <c r="F17961" s="50"/>
      <c r="L17961" s="50"/>
      <c r="N17961" s="50"/>
      <c r="O17961" s="50"/>
      <c r="P17961" s="50"/>
    </row>
    <row r="17962" spans="1:16">
      <c r="A17962" s="50"/>
      <c r="C17962" s="50"/>
      <c r="D17962" s="50"/>
      <c r="E17962" s="56"/>
      <c r="F17962" s="50"/>
      <c r="L17962" s="50"/>
      <c r="N17962" s="50"/>
      <c r="O17962" s="50"/>
      <c r="P17962" s="50"/>
    </row>
    <row r="17963" spans="1:16">
      <c r="A17963" s="50"/>
      <c r="C17963" s="50"/>
      <c r="D17963" s="50"/>
      <c r="E17963" s="56"/>
      <c r="F17963" s="50"/>
      <c r="L17963" s="50"/>
      <c r="N17963" s="50"/>
      <c r="O17963" s="50"/>
      <c r="P17963" s="50"/>
    </row>
    <row r="17964" spans="1:16">
      <c r="A17964" s="50"/>
      <c r="C17964" s="50"/>
      <c r="D17964" s="50"/>
      <c r="E17964" s="56"/>
      <c r="F17964" s="50"/>
      <c r="L17964" s="50"/>
      <c r="N17964" s="50"/>
      <c r="O17964" s="50"/>
      <c r="P17964" s="50"/>
    </row>
    <row r="17965" spans="1:16">
      <c r="A17965" s="50"/>
      <c r="C17965" s="50"/>
      <c r="D17965" s="50"/>
      <c r="E17965" s="56"/>
      <c r="F17965" s="50"/>
      <c r="L17965" s="50"/>
      <c r="N17965" s="50"/>
      <c r="O17965" s="50"/>
      <c r="P17965" s="50"/>
    </row>
    <row r="17966" spans="1:16">
      <c r="A17966" s="50"/>
      <c r="C17966" s="50"/>
      <c r="D17966" s="50"/>
      <c r="E17966" s="56"/>
      <c r="F17966" s="50"/>
      <c r="L17966" s="50"/>
      <c r="N17966" s="50"/>
      <c r="O17966" s="50"/>
      <c r="P17966" s="50"/>
    </row>
    <row r="17967" spans="1:16">
      <c r="A17967" s="50"/>
      <c r="C17967" s="50"/>
      <c r="D17967" s="50"/>
      <c r="E17967" s="56"/>
      <c r="F17967" s="50"/>
      <c r="L17967" s="50"/>
      <c r="N17967" s="50"/>
      <c r="O17967" s="50"/>
      <c r="P17967" s="50"/>
    </row>
    <row r="17968" spans="1:16">
      <c r="A17968" s="50"/>
      <c r="C17968" s="50"/>
      <c r="D17968" s="50"/>
      <c r="E17968" s="56"/>
      <c r="F17968" s="50"/>
      <c r="L17968" s="50"/>
      <c r="N17968" s="50"/>
      <c r="O17968" s="50"/>
      <c r="P17968" s="50"/>
    </row>
    <row r="17969" spans="1:16">
      <c r="A17969" s="50"/>
      <c r="C17969" s="50"/>
      <c r="D17969" s="50"/>
      <c r="E17969" s="56"/>
      <c r="F17969" s="50"/>
      <c r="L17969" s="50"/>
      <c r="N17969" s="50"/>
      <c r="O17969" s="50"/>
      <c r="P17969" s="50"/>
    </row>
    <row r="17970" spans="1:16">
      <c r="A17970" s="50"/>
      <c r="C17970" s="50"/>
      <c r="D17970" s="50"/>
      <c r="E17970" s="56"/>
      <c r="F17970" s="50"/>
      <c r="L17970" s="50"/>
      <c r="N17970" s="50"/>
      <c r="O17970" s="50"/>
      <c r="P17970" s="50"/>
    </row>
    <row r="17971" spans="1:16">
      <c r="A17971" s="50"/>
      <c r="C17971" s="50"/>
      <c r="D17971" s="50"/>
      <c r="E17971" s="56"/>
      <c r="F17971" s="50"/>
      <c r="L17971" s="50"/>
      <c r="N17971" s="50"/>
      <c r="O17971" s="50"/>
      <c r="P17971" s="50"/>
    </row>
    <row r="17972" spans="1:16">
      <c r="A17972" s="50"/>
      <c r="C17972" s="50"/>
      <c r="D17972" s="50"/>
      <c r="E17972" s="56"/>
      <c r="F17972" s="50"/>
      <c r="L17972" s="50"/>
      <c r="N17972" s="50"/>
      <c r="O17972" s="50"/>
      <c r="P17972" s="50"/>
    </row>
    <row r="17973" spans="1:16">
      <c r="A17973" s="50"/>
      <c r="C17973" s="50"/>
      <c r="D17973" s="50"/>
      <c r="E17973" s="56"/>
      <c r="F17973" s="50"/>
      <c r="L17973" s="50"/>
      <c r="N17973" s="50"/>
      <c r="O17973" s="50"/>
      <c r="P17973" s="50"/>
    </row>
    <row r="17974" spans="1:16">
      <c r="A17974" s="50"/>
      <c r="C17974" s="50"/>
      <c r="D17974" s="50"/>
      <c r="E17974" s="56"/>
      <c r="F17974" s="50"/>
      <c r="L17974" s="50"/>
      <c r="N17974" s="50"/>
      <c r="O17974" s="50"/>
      <c r="P17974" s="50"/>
    </row>
    <row r="17975" spans="1:16">
      <c r="A17975" s="50"/>
      <c r="C17975" s="50"/>
      <c r="D17975" s="50"/>
      <c r="E17975" s="56"/>
      <c r="F17975" s="50"/>
      <c r="L17975" s="50"/>
      <c r="N17975" s="50"/>
      <c r="O17975" s="50"/>
      <c r="P17975" s="50"/>
    </row>
    <row r="17976" spans="1:16">
      <c r="A17976" s="50"/>
      <c r="C17976" s="50"/>
      <c r="D17976" s="50"/>
      <c r="E17976" s="56"/>
      <c r="F17976" s="50"/>
      <c r="L17976" s="50"/>
      <c r="N17976" s="50"/>
      <c r="O17976" s="50"/>
      <c r="P17976" s="50"/>
    </row>
    <row r="17977" spans="1:16">
      <c r="A17977" s="50"/>
      <c r="C17977" s="50"/>
      <c r="D17977" s="50"/>
      <c r="E17977" s="56"/>
      <c r="F17977" s="50"/>
      <c r="L17977" s="50"/>
      <c r="N17977" s="50"/>
      <c r="O17977" s="50"/>
      <c r="P17977" s="50"/>
    </row>
    <row r="17978" spans="1:16">
      <c r="A17978" s="50"/>
      <c r="C17978" s="50"/>
      <c r="D17978" s="50"/>
      <c r="E17978" s="56"/>
      <c r="F17978" s="50"/>
      <c r="L17978" s="50"/>
      <c r="N17978" s="50"/>
      <c r="O17978" s="50"/>
      <c r="P17978" s="50"/>
    </row>
    <row r="17979" spans="1:16">
      <c r="A17979" s="50"/>
      <c r="C17979" s="50"/>
      <c r="D17979" s="50"/>
      <c r="E17979" s="56"/>
      <c r="F17979" s="50"/>
      <c r="L17979" s="50"/>
      <c r="N17979" s="50"/>
      <c r="O17979" s="50"/>
      <c r="P17979" s="50"/>
    </row>
    <row r="17980" spans="1:16">
      <c r="A17980" s="50"/>
      <c r="C17980" s="50"/>
      <c r="D17980" s="50"/>
      <c r="E17980" s="56"/>
      <c r="F17980" s="50"/>
      <c r="L17980" s="50"/>
      <c r="N17980" s="50"/>
      <c r="O17980" s="50"/>
      <c r="P17980" s="50"/>
    </row>
    <row r="17981" spans="1:16">
      <c r="A17981" s="50"/>
      <c r="C17981" s="50"/>
      <c r="D17981" s="50"/>
      <c r="E17981" s="56"/>
      <c r="F17981" s="50"/>
      <c r="L17981" s="50"/>
      <c r="N17981" s="50"/>
      <c r="O17981" s="50"/>
      <c r="P17981" s="50"/>
    </row>
    <row r="17982" spans="1:16">
      <c r="A17982" s="50"/>
      <c r="C17982" s="50"/>
      <c r="D17982" s="50"/>
      <c r="E17982" s="56"/>
      <c r="F17982" s="50"/>
      <c r="L17982" s="50"/>
      <c r="N17982" s="50"/>
      <c r="O17982" s="50"/>
      <c r="P17982" s="50"/>
    </row>
    <row r="17983" spans="1:16">
      <c r="A17983" s="50"/>
      <c r="C17983" s="50"/>
      <c r="D17983" s="50"/>
      <c r="E17983" s="56"/>
      <c r="F17983" s="50"/>
      <c r="L17983" s="50"/>
      <c r="N17983" s="50"/>
      <c r="O17983" s="50"/>
      <c r="P17983" s="50"/>
    </row>
    <row r="17984" spans="1:16">
      <c r="A17984" s="50"/>
      <c r="C17984" s="50"/>
      <c r="D17984" s="50"/>
      <c r="E17984" s="56"/>
      <c r="F17984" s="50"/>
      <c r="L17984" s="50"/>
      <c r="N17984" s="50"/>
      <c r="O17984" s="50"/>
      <c r="P17984" s="50"/>
    </row>
    <row r="17985" spans="1:16">
      <c r="A17985" s="50"/>
      <c r="C17985" s="50"/>
      <c r="D17985" s="50"/>
      <c r="E17985" s="56"/>
      <c r="F17985" s="50"/>
      <c r="L17985" s="50"/>
      <c r="N17985" s="50"/>
      <c r="O17985" s="50"/>
      <c r="P17985" s="50"/>
    </row>
    <row r="17986" spans="1:16">
      <c r="A17986" s="50"/>
      <c r="C17986" s="50"/>
      <c r="D17986" s="50"/>
      <c r="E17986" s="56"/>
      <c r="F17986" s="50"/>
      <c r="L17986" s="50"/>
      <c r="N17986" s="50"/>
      <c r="O17986" s="50"/>
      <c r="P17986" s="50"/>
    </row>
    <row r="17987" spans="1:16">
      <c r="A17987" s="50"/>
      <c r="C17987" s="50"/>
      <c r="D17987" s="50"/>
      <c r="E17987" s="56"/>
      <c r="F17987" s="50"/>
      <c r="L17987" s="50"/>
      <c r="N17987" s="50"/>
      <c r="O17987" s="50"/>
      <c r="P17987" s="50"/>
    </row>
    <row r="17988" spans="1:16">
      <c r="A17988" s="50"/>
      <c r="C17988" s="50"/>
      <c r="D17988" s="50"/>
      <c r="E17988" s="56"/>
      <c r="F17988" s="50"/>
      <c r="L17988" s="50"/>
      <c r="N17988" s="50"/>
      <c r="O17988" s="50"/>
      <c r="P17988" s="50"/>
    </row>
    <row r="17989" spans="1:16">
      <c r="A17989" s="50"/>
      <c r="C17989" s="50"/>
      <c r="D17989" s="50"/>
      <c r="E17989" s="56"/>
      <c r="F17989" s="50"/>
      <c r="L17989" s="50"/>
      <c r="N17989" s="50"/>
      <c r="O17989" s="50"/>
      <c r="P17989" s="50"/>
    </row>
    <row r="17990" spans="1:16">
      <c r="A17990" s="50"/>
      <c r="C17990" s="50"/>
      <c r="D17990" s="50"/>
      <c r="E17990" s="56"/>
      <c r="F17990" s="50"/>
      <c r="L17990" s="50"/>
      <c r="N17990" s="50"/>
      <c r="O17990" s="50"/>
      <c r="P17990" s="50"/>
    </row>
    <row r="17991" spans="1:16">
      <c r="A17991" s="50"/>
      <c r="C17991" s="50"/>
      <c r="D17991" s="50"/>
      <c r="E17991" s="56"/>
      <c r="F17991" s="50"/>
      <c r="L17991" s="50"/>
      <c r="N17991" s="50"/>
      <c r="O17991" s="50"/>
      <c r="P17991" s="50"/>
    </row>
    <row r="17992" spans="1:16">
      <c r="A17992" s="50"/>
      <c r="C17992" s="50"/>
      <c r="D17992" s="50"/>
      <c r="E17992" s="56"/>
      <c r="F17992" s="50"/>
      <c r="L17992" s="50"/>
      <c r="N17992" s="50"/>
      <c r="O17992" s="50"/>
      <c r="P17992" s="50"/>
    </row>
    <row r="17993" spans="1:16">
      <c r="A17993" s="50"/>
      <c r="C17993" s="50"/>
      <c r="D17993" s="50"/>
      <c r="E17993" s="56"/>
      <c r="F17993" s="50"/>
      <c r="L17993" s="50"/>
      <c r="N17993" s="50"/>
      <c r="O17993" s="50"/>
      <c r="P17993" s="50"/>
    </row>
    <row r="17994" spans="1:16">
      <c r="A17994" s="50"/>
      <c r="C17994" s="50"/>
      <c r="D17994" s="50"/>
      <c r="E17994" s="56"/>
      <c r="F17994" s="50"/>
      <c r="L17994" s="50"/>
      <c r="N17994" s="50"/>
      <c r="O17994" s="50"/>
      <c r="P17994" s="50"/>
    </row>
    <row r="17995" spans="1:16">
      <c r="A17995" s="50"/>
      <c r="C17995" s="50"/>
      <c r="D17995" s="50"/>
      <c r="E17995" s="56"/>
      <c r="F17995" s="50"/>
      <c r="L17995" s="50"/>
      <c r="N17995" s="50"/>
      <c r="O17995" s="50"/>
      <c r="P17995" s="50"/>
    </row>
    <row r="17996" spans="1:16">
      <c r="A17996" s="50"/>
      <c r="C17996" s="50"/>
      <c r="D17996" s="50"/>
      <c r="E17996" s="56"/>
      <c r="F17996" s="50"/>
      <c r="L17996" s="50"/>
      <c r="N17996" s="50"/>
      <c r="O17996" s="50"/>
      <c r="P17996" s="50"/>
    </row>
    <row r="17997" spans="1:16">
      <c r="A17997" s="50"/>
      <c r="C17997" s="50"/>
      <c r="D17997" s="50"/>
      <c r="E17997" s="56"/>
      <c r="F17997" s="50"/>
      <c r="L17997" s="50"/>
      <c r="N17997" s="50"/>
      <c r="O17997" s="50"/>
      <c r="P17997" s="50"/>
    </row>
    <row r="17998" spans="1:16">
      <c r="A17998" s="50"/>
      <c r="C17998" s="50"/>
      <c r="D17998" s="50"/>
      <c r="E17998" s="56"/>
      <c r="F17998" s="50"/>
      <c r="L17998" s="50"/>
      <c r="N17998" s="50"/>
      <c r="O17998" s="50"/>
      <c r="P17998" s="50"/>
    </row>
    <row r="17999" spans="1:16">
      <c r="A17999" s="50"/>
      <c r="C17999" s="50"/>
      <c r="D17999" s="50"/>
      <c r="E17999" s="56"/>
      <c r="F17999" s="50"/>
      <c r="L17999" s="50"/>
      <c r="N17999" s="50"/>
      <c r="O17999" s="50"/>
      <c r="P17999" s="50"/>
    </row>
    <row r="18000" spans="1:16">
      <c r="A18000" s="50"/>
      <c r="C18000" s="50"/>
      <c r="D18000" s="50"/>
      <c r="E18000" s="56"/>
      <c r="F18000" s="50"/>
      <c r="L18000" s="50"/>
      <c r="N18000" s="50"/>
      <c r="O18000" s="50"/>
      <c r="P18000" s="50"/>
    </row>
    <row r="18001" spans="1:16">
      <c r="A18001" s="50"/>
      <c r="C18001" s="50"/>
      <c r="D18001" s="50"/>
      <c r="E18001" s="56"/>
      <c r="F18001" s="50"/>
      <c r="L18001" s="50"/>
      <c r="N18001" s="50"/>
      <c r="O18001" s="50"/>
      <c r="P18001" s="50"/>
    </row>
    <row r="18002" spans="1:16">
      <c r="A18002" s="50"/>
      <c r="C18002" s="50"/>
      <c r="D18002" s="50"/>
      <c r="E18002" s="56"/>
      <c r="F18002" s="50"/>
      <c r="L18002" s="50"/>
      <c r="N18002" s="50"/>
      <c r="O18002" s="50"/>
      <c r="P18002" s="50"/>
    </row>
    <row r="18003" spans="1:16">
      <c r="A18003" s="50"/>
      <c r="C18003" s="50"/>
      <c r="D18003" s="50"/>
      <c r="E18003" s="56"/>
      <c r="F18003" s="50"/>
      <c r="L18003" s="50"/>
      <c r="N18003" s="50"/>
      <c r="O18003" s="50"/>
      <c r="P18003" s="50"/>
    </row>
    <row r="18004" spans="1:16">
      <c r="A18004" s="50"/>
      <c r="C18004" s="50"/>
      <c r="D18004" s="50"/>
      <c r="E18004" s="56"/>
      <c r="F18004" s="50"/>
      <c r="L18004" s="50"/>
      <c r="N18004" s="50"/>
      <c r="O18004" s="50"/>
      <c r="P18004" s="50"/>
    </row>
    <row r="18005" spans="1:16">
      <c r="A18005" s="50"/>
      <c r="C18005" s="50"/>
      <c r="D18005" s="50"/>
      <c r="E18005" s="56"/>
      <c r="F18005" s="50"/>
      <c r="L18005" s="50"/>
      <c r="N18005" s="50"/>
      <c r="O18005" s="50"/>
      <c r="P18005" s="50"/>
    </row>
    <row r="18006" spans="1:16">
      <c r="A18006" s="50"/>
      <c r="C18006" s="50"/>
      <c r="D18006" s="50"/>
      <c r="E18006" s="56"/>
      <c r="F18006" s="50"/>
      <c r="L18006" s="50"/>
      <c r="N18006" s="50"/>
      <c r="O18006" s="50"/>
      <c r="P18006" s="50"/>
    </row>
    <row r="18007" spans="1:16">
      <c r="A18007" s="50"/>
      <c r="C18007" s="50"/>
      <c r="D18007" s="50"/>
      <c r="E18007" s="56"/>
      <c r="F18007" s="50"/>
      <c r="L18007" s="50"/>
      <c r="N18007" s="50"/>
      <c r="O18007" s="50"/>
      <c r="P18007" s="50"/>
    </row>
    <row r="18008" spans="1:16">
      <c r="A18008" s="50"/>
      <c r="C18008" s="50"/>
      <c r="D18008" s="50"/>
      <c r="E18008" s="56"/>
      <c r="F18008" s="50"/>
      <c r="L18008" s="50"/>
      <c r="N18008" s="50"/>
      <c r="O18008" s="50"/>
      <c r="P18008" s="50"/>
    </row>
    <row r="18009" spans="1:16">
      <c r="A18009" s="50"/>
      <c r="C18009" s="50"/>
      <c r="D18009" s="50"/>
      <c r="E18009" s="56"/>
      <c r="F18009" s="50"/>
      <c r="L18009" s="50"/>
      <c r="N18009" s="50"/>
      <c r="O18009" s="50"/>
      <c r="P18009" s="50"/>
    </row>
    <row r="18010" spans="1:16">
      <c r="A18010" s="50"/>
      <c r="C18010" s="50"/>
      <c r="D18010" s="50"/>
      <c r="E18010" s="56"/>
      <c r="F18010" s="50"/>
      <c r="L18010" s="50"/>
      <c r="N18010" s="50"/>
      <c r="O18010" s="50"/>
      <c r="P18010" s="50"/>
    </row>
    <row r="18011" spans="1:16">
      <c r="A18011" s="50"/>
      <c r="C18011" s="50"/>
      <c r="D18011" s="50"/>
      <c r="E18011" s="56"/>
      <c r="F18011" s="50"/>
      <c r="L18011" s="50"/>
      <c r="N18011" s="50"/>
      <c r="O18011" s="50"/>
      <c r="P18011" s="50"/>
    </row>
    <row r="18012" spans="1:16">
      <c r="A18012" s="50"/>
      <c r="C18012" s="50"/>
      <c r="D18012" s="50"/>
      <c r="E18012" s="56"/>
      <c r="F18012" s="50"/>
      <c r="L18012" s="50"/>
      <c r="N18012" s="50"/>
      <c r="O18012" s="50"/>
      <c r="P18012" s="50"/>
    </row>
    <row r="18013" spans="1:16">
      <c r="A18013" s="50"/>
      <c r="C18013" s="50"/>
      <c r="D18013" s="50"/>
      <c r="E18013" s="56"/>
      <c r="F18013" s="50"/>
      <c r="L18013" s="50"/>
      <c r="N18013" s="50"/>
      <c r="O18013" s="50"/>
      <c r="P18013" s="50"/>
    </row>
    <row r="18014" spans="1:16">
      <c r="A18014" s="50"/>
      <c r="C18014" s="50"/>
      <c r="D18014" s="50"/>
      <c r="E18014" s="56"/>
      <c r="F18014" s="50"/>
      <c r="L18014" s="50"/>
      <c r="N18014" s="50"/>
      <c r="O18014" s="50"/>
      <c r="P18014" s="50"/>
    </row>
    <row r="18015" spans="1:16">
      <c r="A18015" s="50"/>
      <c r="C18015" s="50"/>
      <c r="D18015" s="50"/>
      <c r="E18015" s="56"/>
      <c r="F18015" s="50"/>
      <c r="L18015" s="50"/>
      <c r="N18015" s="50"/>
      <c r="O18015" s="50"/>
      <c r="P18015" s="50"/>
    </row>
    <row r="18016" spans="1:16">
      <c r="A18016" s="50"/>
      <c r="C18016" s="50"/>
      <c r="D18016" s="50"/>
      <c r="E18016" s="56"/>
      <c r="F18016" s="50"/>
      <c r="L18016" s="50"/>
      <c r="N18016" s="50"/>
      <c r="O18016" s="50"/>
      <c r="P18016" s="50"/>
    </row>
    <row r="18017" spans="1:16">
      <c r="A18017" s="50"/>
      <c r="C18017" s="50"/>
      <c r="D18017" s="50"/>
      <c r="E18017" s="56"/>
      <c r="F18017" s="50"/>
      <c r="L18017" s="50"/>
      <c r="N18017" s="50"/>
      <c r="O18017" s="50"/>
      <c r="P18017" s="50"/>
    </row>
    <row r="18018" spans="1:16">
      <c r="A18018" s="50"/>
      <c r="C18018" s="50"/>
      <c r="D18018" s="50"/>
      <c r="E18018" s="56"/>
      <c r="F18018" s="50"/>
      <c r="L18018" s="50"/>
      <c r="N18018" s="50"/>
      <c r="O18018" s="50"/>
      <c r="P18018" s="50"/>
    </row>
    <row r="18019" spans="1:16">
      <c r="A18019" s="50"/>
      <c r="C18019" s="50"/>
      <c r="D18019" s="50"/>
      <c r="E18019" s="56"/>
      <c r="F18019" s="50"/>
      <c r="L18019" s="50"/>
      <c r="N18019" s="50"/>
      <c r="O18019" s="50"/>
      <c r="P18019" s="50"/>
    </row>
    <row r="18020" spans="1:16">
      <c r="A18020" s="50"/>
      <c r="C18020" s="50"/>
      <c r="D18020" s="50"/>
      <c r="E18020" s="56"/>
      <c r="F18020" s="50"/>
      <c r="L18020" s="50"/>
      <c r="N18020" s="50"/>
      <c r="O18020" s="50"/>
      <c r="P18020" s="50"/>
    </row>
    <row r="18021" spans="1:16">
      <c r="A18021" s="50"/>
      <c r="C18021" s="50"/>
      <c r="D18021" s="50"/>
      <c r="E18021" s="56"/>
      <c r="F18021" s="50"/>
      <c r="L18021" s="50"/>
      <c r="N18021" s="50"/>
      <c r="O18021" s="50"/>
      <c r="P18021" s="50"/>
    </row>
    <row r="18022" spans="1:16">
      <c r="A18022" s="50"/>
      <c r="C18022" s="50"/>
      <c r="D18022" s="50"/>
      <c r="E18022" s="56"/>
      <c r="F18022" s="50"/>
      <c r="L18022" s="50"/>
      <c r="N18022" s="50"/>
      <c r="O18022" s="50"/>
      <c r="P18022" s="50"/>
    </row>
    <row r="18023" spans="1:16">
      <c r="A18023" s="50"/>
      <c r="C18023" s="50"/>
      <c r="D18023" s="50"/>
      <c r="E18023" s="56"/>
      <c r="F18023" s="50"/>
      <c r="L18023" s="50"/>
      <c r="N18023" s="50"/>
      <c r="O18023" s="50"/>
      <c r="P18023" s="50"/>
    </row>
    <row r="18024" spans="1:16">
      <c r="A18024" s="50"/>
      <c r="C18024" s="50"/>
      <c r="D18024" s="50"/>
      <c r="E18024" s="56"/>
      <c r="F18024" s="50"/>
      <c r="L18024" s="50"/>
      <c r="N18024" s="50"/>
      <c r="O18024" s="50"/>
      <c r="P18024" s="50"/>
    </row>
    <row r="18025" spans="1:16">
      <c r="A18025" s="50"/>
      <c r="C18025" s="50"/>
      <c r="D18025" s="50"/>
      <c r="E18025" s="56"/>
      <c r="F18025" s="50"/>
      <c r="L18025" s="50"/>
      <c r="N18025" s="50"/>
      <c r="O18025" s="50"/>
      <c r="P18025" s="50"/>
    </row>
    <row r="18026" spans="1:16">
      <c r="A18026" s="50"/>
      <c r="C18026" s="50"/>
      <c r="D18026" s="50"/>
      <c r="E18026" s="56"/>
      <c r="F18026" s="50"/>
      <c r="L18026" s="50"/>
      <c r="N18026" s="50"/>
      <c r="O18026" s="50"/>
      <c r="P18026" s="50"/>
    </row>
    <row r="18027" spans="1:16">
      <c r="A18027" s="50"/>
      <c r="C18027" s="50"/>
      <c r="D18027" s="50"/>
      <c r="E18027" s="56"/>
      <c r="F18027" s="50"/>
      <c r="L18027" s="50"/>
      <c r="N18027" s="50"/>
      <c r="O18027" s="50"/>
      <c r="P18027" s="50"/>
    </row>
    <row r="18028" spans="1:16">
      <c r="A18028" s="50"/>
      <c r="C18028" s="50"/>
      <c r="D18028" s="50"/>
      <c r="E18028" s="56"/>
      <c r="F18028" s="50"/>
      <c r="L18028" s="50"/>
      <c r="N18028" s="50"/>
      <c r="O18028" s="50"/>
      <c r="P18028" s="50"/>
    </row>
    <row r="18029" spans="1:16">
      <c r="A18029" s="50"/>
      <c r="C18029" s="50"/>
      <c r="D18029" s="50"/>
      <c r="E18029" s="56"/>
      <c r="F18029" s="50"/>
      <c r="L18029" s="50"/>
      <c r="N18029" s="50"/>
      <c r="O18029" s="50"/>
      <c r="P18029" s="50"/>
    </row>
    <row r="18030" spans="1:16">
      <c r="A18030" s="50"/>
      <c r="C18030" s="50"/>
      <c r="D18030" s="50"/>
      <c r="E18030" s="56"/>
      <c r="F18030" s="50"/>
      <c r="L18030" s="50"/>
      <c r="N18030" s="50"/>
      <c r="O18030" s="50"/>
      <c r="P18030" s="50"/>
    </row>
    <row r="18031" spans="1:16">
      <c r="A18031" s="50"/>
      <c r="C18031" s="50"/>
      <c r="D18031" s="50"/>
      <c r="E18031" s="56"/>
      <c r="F18031" s="50"/>
      <c r="L18031" s="50"/>
      <c r="N18031" s="50"/>
      <c r="O18031" s="50"/>
      <c r="P18031" s="50"/>
    </row>
    <row r="18032" spans="1:16">
      <c r="A18032" s="50"/>
      <c r="C18032" s="50"/>
      <c r="D18032" s="50"/>
      <c r="E18032" s="56"/>
      <c r="F18032" s="50"/>
      <c r="L18032" s="50"/>
      <c r="N18032" s="50"/>
      <c r="O18032" s="50"/>
      <c r="P18032" s="50"/>
    </row>
    <row r="18033" spans="1:16">
      <c r="A18033" s="50"/>
      <c r="C18033" s="50"/>
      <c r="D18033" s="50"/>
      <c r="E18033" s="56"/>
      <c r="F18033" s="50"/>
      <c r="L18033" s="50"/>
      <c r="N18033" s="50"/>
      <c r="O18033" s="50"/>
      <c r="P18033" s="50"/>
    </row>
    <row r="18034" spans="1:16">
      <c r="A18034" s="50"/>
      <c r="C18034" s="50"/>
      <c r="D18034" s="50"/>
      <c r="E18034" s="56"/>
      <c r="F18034" s="50"/>
      <c r="L18034" s="50"/>
      <c r="N18034" s="50"/>
      <c r="O18034" s="50"/>
      <c r="P18034" s="50"/>
    </row>
    <row r="18035" spans="1:16">
      <c r="A18035" s="50"/>
      <c r="C18035" s="50"/>
      <c r="D18035" s="50"/>
      <c r="E18035" s="56"/>
      <c r="F18035" s="50"/>
      <c r="L18035" s="50"/>
      <c r="N18035" s="50"/>
      <c r="O18035" s="50"/>
      <c r="P18035" s="50"/>
    </row>
    <row r="18036" spans="1:16">
      <c r="A18036" s="50"/>
      <c r="C18036" s="50"/>
      <c r="D18036" s="50"/>
      <c r="E18036" s="56"/>
      <c r="F18036" s="50"/>
      <c r="L18036" s="50"/>
      <c r="N18036" s="50"/>
      <c r="O18036" s="50"/>
      <c r="P18036" s="50"/>
    </row>
    <row r="18037" spans="1:16">
      <c r="A18037" s="50"/>
      <c r="C18037" s="50"/>
      <c r="D18037" s="50"/>
      <c r="E18037" s="56"/>
      <c r="F18037" s="50"/>
      <c r="L18037" s="50"/>
      <c r="N18037" s="50"/>
      <c r="O18037" s="50"/>
      <c r="P18037" s="50"/>
    </row>
    <row r="18038" spans="1:16">
      <c r="A18038" s="50"/>
      <c r="C18038" s="50"/>
      <c r="D18038" s="50"/>
      <c r="E18038" s="56"/>
      <c r="F18038" s="50"/>
      <c r="L18038" s="50"/>
      <c r="N18038" s="50"/>
      <c r="O18038" s="50"/>
      <c r="P18038" s="50"/>
    </row>
    <row r="18039" spans="1:16">
      <c r="A18039" s="50"/>
      <c r="C18039" s="50"/>
      <c r="D18039" s="50"/>
      <c r="E18039" s="56"/>
      <c r="F18039" s="50"/>
      <c r="L18039" s="50"/>
      <c r="N18039" s="50"/>
      <c r="O18039" s="50"/>
      <c r="P18039" s="50"/>
    </row>
    <row r="18040" spans="1:16">
      <c r="A18040" s="50"/>
      <c r="C18040" s="50"/>
      <c r="D18040" s="50"/>
      <c r="E18040" s="56"/>
      <c r="F18040" s="50"/>
      <c r="L18040" s="50"/>
      <c r="N18040" s="50"/>
      <c r="O18040" s="50"/>
      <c r="P18040" s="50"/>
    </row>
    <row r="18041" spans="1:16">
      <c r="A18041" s="50"/>
      <c r="C18041" s="50"/>
      <c r="D18041" s="50"/>
      <c r="E18041" s="56"/>
      <c r="F18041" s="50"/>
      <c r="L18041" s="50"/>
      <c r="N18041" s="50"/>
      <c r="O18041" s="50"/>
      <c r="P18041" s="50"/>
    </row>
    <row r="18042" spans="1:16">
      <c r="A18042" s="50"/>
      <c r="C18042" s="50"/>
      <c r="D18042" s="50"/>
      <c r="E18042" s="56"/>
      <c r="F18042" s="50"/>
      <c r="L18042" s="50"/>
      <c r="N18042" s="50"/>
      <c r="O18042" s="50"/>
      <c r="P18042" s="50"/>
    </row>
    <row r="18043" spans="1:16">
      <c r="A18043" s="50"/>
      <c r="C18043" s="50"/>
      <c r="D18043" s="50"/>
      <c r="E18043" s="56"/>
      <c r="F18043" s="50"/>
      <c r="L18043" s="50"/>
      <c r="N18043" s="50"/>
      <c r="O18043" s="50"/>
      <c r="P18043" s="50"/>
    </row>
    <row r="18044" spans="1:16">
      <c r="A18044" s="50"/>
      <c r="C18044" s="50"/>
      <c r="D18044" s="50"/>
      <c r="E18044" s="56"/>
      <c r="F18044" s="50"/>
      <c r="L18044" s="50"/>
      <c r="N18044" s="50"/>
      <c r="O18044" s="50"/>
      <c r="P18044" s="50"/>
    </row>
    <row r="18045" spans="1:16">
      <c r="A18045" s="50"/>
      <c r="C18045" s="50"/>
      <c r="D18045" s="50"/>
      <c r="E18045" s="56"/>
      <c r="F18045" s="50"/>
      <c r="L18045" s="50"/>
      <c r="N18045" s="50"/>
      <c r="O18045" s="50"/>
      <c r="P18045" s="50"/>
    </row>
    <row r="18046" spans="1:16">
      <c r="A18046" s="50"/>
      <c r="C18046" s="50"/>
      <c r="D18046" s="50"/>
      <c r="E18046" s="56"/>
      <c r="F18046" s="50"/>
      <c r="L18046" s="50"/>
      <c r="N18046" s="50"/>
      <c r="O18046" s="50"/>
      <c r="P18046" s="50"/>
    </row>
    <row r="18047" spans="1:16">
      <c r="A18047" s="50"/>
      <c r="C18047" s="50"/>
      <c r="D18047" s="50"/>
      <c r="E18047" s="56"/>
      <c r="F18047" s="50"/>
      <c r="L18047" s="50"/>
      <c r="N18047" s="50"/>
      <c r="O18047" s="50"/>
      <c r="P18047" s="50"/>
    </row>
    <row r="18048" spans="1:16">
      <c r="A18048" s="50"/>
      <c r="C18048" s="50"/>
      <c r="D18048" s="50"/>
      <c r="E18048" s="56"/>
      <c r="F18048" s="50"/>
      <c r="L18048" s="50"/>
      <c r="N18048" s="50"/>
      <c r="O18048" s="50"/>
      <c r="P18048" s="50"/>
    </row>
    <row r="18049" spans="1:16">
      <c r="A18049" s="50"/>
      <c r="C18049" s="50"/>
      <c r="D18049" s="50"/>
      <c r="E18049" s="56"/>
      <c r="F18049" s="50"/>
      <c r="L18049" s="50"/>
      <c r="N18049" s="50"/>
      <c r="O18049" s="50"/>
      <c r="P18049" s="50"/>
    </row>
    <row r="18050" spans="1:16">
      <c r="A18050" s="50"/>
      <c r="C18050" s="50"/>
      <c r="D18050" s="50"/>
      <c r="E18050" s="56"/>
      <c r="F18050" s="50"/>
      <c r="L18050" s="50"/>
      <c r="N18050" s="50"/>
      <c r="O18050" s="50"/>
      <c r="P18050" s="50"/>
    </row>
    <row r="18051" spans="1:16">
      <c r="A18051" s="50"/>
      <c r="C18051" s="50"/>
      <c r="D18051" s="50"/>
      <c r="E18051" s="56"/>
      <c r="F18051" s="50"/>
      <c r="L18051" s="50"/>
      <c r="N18051" s="50"/>
      <c r="O18051" s="50"/>
      <c r="P18051" s="50"/>
    </row>
    <row r="18052" spans="1:16">
      <c r="A18052" s="50"/>
      <c r="C18052" s="50"/>
      <c r="D18052" s="50"/>
      <c r="E18052" s="56"/>
      <c r="F18052" s="50"/>
      <c r="L18052" s="50"/>
      <c r="N18052" s="50"/>
      <c r="O18052" s="50"/>
      <c r="P18052" s="50"/>
    </row>
    <row r="18053" spans="1:16">
      <c r="A18053" s="50"/>
      <c r="C18053" s="50"/>
      <c r="D18053" s="50"/>
      <c r="E18053" s="56"/>
      <c r="F18053" s="50"/>
      <c r="L18053" s="50"/>
      <c r="N18053" s="50"/>
      <c r="O18053" s="50"/>
      <c r="P18053" s="50"/>
    </row>
    <row r="18054" spans="1:16">
      <c r="A18054" s="50"/>
      <c r="C18054" s="50"/>
      <c r="D18054" s="50"/>
      <c r="E18054" s="56"/>
      <c r="F18054" s="50"/>
      <c r="L18054" s="50"/>
      <c r="N18054" s="50"/>
      <c r="O18054" s="50"/>
      <c r="P18054" s="50"/>
    </row>
    <row r="18055" spans="1:16">
      <c r="A18055" s="50"/>
      <c r="C18055" s="50"/>
      <c r="D18055" s="50"/>
      <c r="E18055" s="56"/>
      <c r="F18055" s="50"/>
      <c r="L18055" s="50"/>
      <c r="N18055" s="50"/>
      <c r="O18055" s="50"/>
      <c r="P18055" s="50"/>
    </row>
    <row r="18056" spans="1:16">
      <c r="A18056" s="50"/>
      <c r="C18056" s="50"/>
      <c r="D18056" s="50"/>
      <c r="E18056" s="56"/>
      <c r="F18056" s="50"/>
      <c r="L18056" s="50"/>
      <c r="N18056" s="50"/>
      <c r="O18056" s="50"/>
      <c r="P18056" s="50"/>
    </row>
    <row r="18057" spans="1:16">
      <c r="A18057" s="50"/>
      <c r="C18057" s="50"/>
      <c r="D18057" s="50"/>
      <c r="E18057" s="56"/>
      <c r="F18057" s="50"/>
      <c r="L18057" s="50"/>
      <c r="N18057" s="50"/>
      <c r="O18057" s="50"/>
      <c r="P18057" s="50"/>
    </row>
    <row r="18058" spans="1:16">
      <c r="A18058" s="50"/>
      <c r="C18058" s="50"/>
      <c r="D18058" s="50"/>
      <c r="E18058" s="56"/>
      <c r="F18058" s="50"/>
      <c r="L18058" s="50"/>
      <c r="N18058" s="50"/>
      <c r="O18058" s="50"/>
      <c r="P18058" s="50"/>
    </row>
    <row r="18059" spans="1:16">
      <c r="A18059" s="50"/>
      <c r="C18059" s="50"/>
      <c r="D18059" s="50"/>
      <c r="E18059" s="56"/>
      <c r="F18059" s="50"/>
      <c r="L18059" s="50"/>
      <c r="N18059" s="50"/>
      <c r="O18059" s="50"/>
      <c r="P18059" s="50"/>
    </row>
    <row r="18060" spans="1:16">
      <c r="A18060" s="50"/>
      <c r="C18060" s="50"/>
      <c r="D18060" s="50"/>
      <c r="E18060" s="56"/>
      <c r="F18060" s="50"/>
      <c r="L18060" s="50"/>
      <c r="N18060" s="50"/>
      <c r="O18060" s="50"/>
      <c r="P18060" s="50"/>
    </row>
    <row r="18061" spans="1:16">
      <c r="A18061" s="50"/>
      <c r="C18061" s="50"/>
      <c r="D18061" s="50"/>
      <c r="E18061" s="56"/>
      <c r="F18061" s="50"/>
      <c r="L18061" s="50"/>
      <c r="N18061" s="50"/>
      <c r="O18061" s="50"/>
      <c r="P18061" s="50"/>
    </row>
    <row r="18062" spans="1:16">
      <c r="A18062" s="50"/>
      <c r="C18062" s="50"/>
      <c r="D18062" s="50"/>
      <c r="E18062" s="56"/>
      <c r="F18062" s="50"/>
      <c r="L18062" s="50"/>
      <c r="N18062" s="50"/>
      <c r="O18062" s="50"/>
      <c r="P18062" s="50"/>
    </row>
    <row r="18063" spans="1:16">
      <c r="A18063" s="50"/>
      <c r="C18063" s="50"/>
      <c r="D18063" s="50"/>
      <c r="E18063" s="56"/>
      <c r="F18063" s="50"/>
      <c r="L18063" s="50"/>
      <c r="N18063" s="50"/>
      <c r="O18063" s="50"/>
      <c r="P18063" s="50"/>
    </row>
    <row r="18064" spans="1:16">
      <c r="A18064" s="50"/>
      <c r="C18064" s="50"/>
      <c r="D18064" s="50"/>
      <c r="E18064" s="56"/>
      <c r="F18064" s="50"/>
      <c r="L18064" s="50"/>
      <c r="N18064" s="50"/>
      <c r="O18064" s="50"/>
      <c r="P18064" s="50"/>
    </row>
    <row r="18065" spans="1:16">
      <c r="A18065" s="50"/>
      <c r="C18065" s="50"/>
      <c r="D18065" s="50"/>
      <c r="E18065" s="56"/>
      <c r="F18065" s="50"/>
      <c r="L18065" s="50"/>
      <c r="N18065" s="50"/>
      <c r="O18065" s="50"/>
      <c r="P18065" s="50"/>
    </row>
    <row r="18066" spans="1:16">
      <c r="A18066" s="50"/>
      <c r="C18066" s="50"/>
      <c r="D18066" s="50"/>
      <c r="E18066" s="56"/>
      <c r="F18066" s="50"/>
      <c r="L18066" s="50"/>
      <c r="N18066" s="50"/>
      <c r="O18066" s="50"/>
      <c r="P18066" s="50"/>
    </row>
    <row r="18067" spans="1:16">
      <c r="A18067" s="50"/>
      <c r="C18067" s="50"/>
      <c r="D18067" s="50"/>
      <c r="E18067" s="56"/>
      <c r="F18067" s="50"/>
      <c r="L18067" s="50"/>
      <c r="N18067" s="50"/>
      <c r="O18067" s="50"/>
      <c r="P18067" s="50"/>
    </row>
    <row r="18068" spans="1:16">
      <c r="A18068" s="50"/>
      <c r="C18068" s="50"/>
      <c r="D18068" s="50"/>
      <c r="E18068" s="56"/>
      <c r="F18068" s="50"/>
      <c r="L18068" s="50"/>
      <c r="N18068" s="50"/>
      <c r="O18068" s="50"/>
      <c r="P18068" s="50"/>
    </row>
    <row r="18069" spans="1:16">
      <c r="A18069" s="50"/>
      <c r="C18069" s="50"/>
      <c r="D18069" s="50"/>
      <c r="E18069" s="56"/>
      <c r="F18069" s="50"/>
      <c r="L18069" s="50"/>
      <c r="N18069" s="50"/>
      <c r="O18069" s="50"/>
      <c r="P18069" s="50"/>
    </row>
    <row r="18070" spans="1:16">
      <c r="A18070" s="50"/>
      <c r="C18070" s="50"/>
      <c r="D18070" s="50"/>
      <c r="E18070" s="56"/>
      <c r="F18070" s="50"/>
      <c r="L18070" s="50"/>
      <c r="N18070" s="50"/>
      <c r="O18070" s="50"/>
      <c r="P18070" s="50"/>
    </row>
    <row r="18071" spans="1:16">
      <c r="A18071" s="50"/>
      <c r="C18071" s="50"/>
      <c r="D18071" s="50"/>
      <c r="E18071" s="56"/>
      <c r="F18071" s="50"/>
      <c r="L18071" s="50"/>
      <c r="N18071" s="50"/>
      <c r="O18071" s="50"/>
      <c r="P18071" s="50"/>
    </row>
    <row r="18072" spans="1:16">
      <c r="A18072" s="50"/>
      <c r="C18072" s="50"/>
      <c r="D18072" s="50"/>
      <c r="E18072" s="56"/>
      <c r="F18072" s="50"/>
      <c r="L18072" s="50"/>
      <c r="N18072" s="50"/>
      <c r="O18072" s="50"/>
      <c r="P18072" s="50"/>
    </row>
    <row r="18073" spans="1:16">
      <c r="A18073" s="50"/>
      <c r="C18073" s="50"/>
      <c r="D18073" s="50"/>
      <c r="E18073" s="56"/>
      <c r="F18073" s="50"/>
      <c r="L18073" s="50"/>
      <c r="N18073" s="50"/>
      <c r="O18073" s="50"/>
      <c r="P18073" s="50"/>
    </row>
    <row r="18074" spans="1:16">
      <c r="A18074" s="50"/>
      <c r="C18074" s="50"/>
      <c r="D18074" s="50"/>
      <c r="E18074" s="56"/>
      <c r="F18074" s="50"/>
      <c r="L18074" s="50"/>
      <c r="N18074" s="50"/>
      <c r="O18074" s="50"/>
      <c r="P18074" s="50"/>
    </row>
    <row r="18075" spans="1:16">
      <c r="A18075" s="50"/>
      <c r="C18075" s="50"/>
      <c r="D18075" s="50"/>
      <c r="E18075" s="56"/>
      <c r="F18075" s="50"/>
      <c r="L18075" s="50"/>
      <c r="N18075" s="50"/>
      <c r="O18075" s="50"/>
      <c r="P18075" s="50"/>
    </row>
    <row r="18076" spans="1:16">
      <c r="A18076" s="50"/>
      <c r="C18076" s="50"/>
      <c r="D18076" s="50"/>
      <c r="E18076" s="56"/>
      <c r="F18076" s="50"/>
      <c r="L18076" s="50"/>
      <c r="N18076" s="50"/>
      <c r="O18076" s="50"/>
      <c r="P18076" s="50"/>
    </row>
    <row r="18077" spans="1:16">
      <c r="A18077" s="50"/>
      <c r="C18077" s="50"/>
      <c r="D18077" s="50"/>
      <c r="E18077" s="56"/>
      <c r="F18077" s="50"/>
      <c r="L18077" s="50"/>
      <c r="N18077" s="50"/>
      <c r="O18077" s="50"/>
      <c r="P18077" s="50"/>
    </row>
    <row r="18078" spans="1:16">
      <c r="A18078" s="50"/>
      <c r="C18078" s="50"/>
      <c r="D18078" s="50"/>
      <c r="E18078" s="56"/>
      <c r="F18078" s="50"/>
      <c r="L18078" s="50"/>
      <c r="N18078" s="50"/>
      <c r="O18078" s="50"/>
      <c r="P18078" s="50"/>
    </row>
    <row r="18079" spans="1:16">
      <c r="A18079" s="50"/>
      <c r="C18079" s="50"/>
      <c r="D18079" s="50"/>
      <c r="E18079" s="56"/>
      <c r="F18079" s="50"/>
      <c r="L18079" s="50"/>
      <c r="N18079" s="50"/>
      <c r="O18079" s="50"/>
      <c r="P18079" s="50"/>
    </row>
    <row r="18080" spans="1:16">
      <c r="A18080" s="50"/>
      <c r="C18080" s="50"/>
      <c r="D18080" s="50"/>
      <c r="E18080" s="56"/>
      <c r="F18080" s="50"/>
      <c r="L18080" s="50"/>
      <c r="N18080" s="50"/>
      <c r="O18080" s="50"/>
      <c r="P18080" s="50"/>
    </row>
    <row r="18081" spans="1:16">
      <c r="A18081" s="50"/>
      <c r="C18081" s="50"/>
      <c r="D18081" s="50"/>
      <c r="E18081" s="56"/>
      <c r="F18081" s="50"/>
      <c r="L18081" s="50"/>
      <c r="N18081" s="50"/>
      <c r="O18081" s="50"/>
      <c r="P18081" s="50"/>
    </row>
    <row r="18082" spans="1:16">
      <c r="A18082" s="50"/>
      <c r="C18082" s="50"/>
      <c r="D18082" s="50"/>
      <c r="E18082" s="56"/>
      <c r="F18082" s="50"/>
      <c r="L18082" s="50"/>
      <c r="N18082" s="50"/>
      <c r="O18082" s="50"/>
      <c r="P18082" s="50"/>
    </row>
    <row r="18083" spans="1:16">
      <c r="A18083" s="50"/>
      <c r="C18083" s="50"/>
      <c r="D18083" s="50"/>
      <c r="E18083" s="56"/>
      <c r="F18083" s="50"/>
      <c r="L18083" s="50"/>
      <c r="N18083" s="50"/>
      <c r="O18083" s="50"/>
      <c r="P18083" s="50"/>
    </row>
    <row r="18084" spans="1:16">
      <c r="A18084" s="50"/>
      <c r="C18084" s="50"/>
      <c r="D18084" s="50"/>
      <c r="E18084" s="56"/>
      <c r="F18084" s="50"/>
      <c r="L18084" s="50"/>
      <c r="N18084" s="50"/>
      <c r="O18084" s="50"/>
      <c r="P18084" s="50"/>
    </row>
    <row r="18085" spans="1:16">
      <c r="A18085" s="50"/>
      <c r="C18085" s="50"/>
      <c r="D18085" s="50"/>
      <c r="E18085" s="56"/>
      <c r="F18085" s="50"/>
      <c r="L18085" s="50"/>
      <c r="N18085" s="50"/>
      <c r="O18085" s="50"/>
      <c r="P18085" s="50"/>
    </row>
    <row r="18086" spans="1:16">
      <c r="A18086" s="50"/>
      <c r="C18086" s="50"/>
      <c r="D18086" s="50"/>
      <c r="E18086" s="56"/>
      <c r="F18086" s="50"/>
      <c r="L18086" s="50"/>
      <c r="N18086" s="50"/>
      <c r="O18086" s="50"/>
      <c r="P18086" s="50"/>
    </row>
    <row r="18087" spans="1:16">
      <c r="A18087" s="50"/>
      <c r="C18087" s="50"/>
      <c r="D18087" s="50"/>
      <c r="E18087" s="56"/>
      <c r="F18087" s="50"/>
      <c r="L18087" s="50"/>
      <c r="N18087" s="50"/>
      <c r="O18087" s="50"/>
      <c r="P18087" s="50"/>
    </row>
    <row r="18088" spans="1:16">
      <c r="A18088" s="50"/>
      <c r="C18088" s="50"/>
      <c r="D18088" s="50"/>
      <c r="E18088" s="56"/>
      <c r="F18088" s="50"/>
      <c r="L18088" s="50"/>
      <c r="N18088" s="50"/>
      <c r="O18088" s="50"/>
      <c r="P18088" s="50"/>
    </row>
    <row r="18089" spans="1:16">
      <c r="A18089" s="50"/>
      <c r="C18089" s="50"/>
      <c r="D18089" s="50"/>
      <c r="E18089" s="56"/>
      <c r="F18089" s="50"/>
      <c r="L18089" s="50"/>
      <c r="N18089" s="50"/>
      <c r="O18089" s="50"/>
      <c r="P18089" s="50"/>
    </row>
    <row r="18090" spans="1:16">
      <c r="A18090" s="50"/>
      <c r="C18090" s="50"/>
      <c r="D18090" s="50"/>
      <c r="E18090" s="56"/>
      <c r="F18090" s="50"/>
      <c r="L18090" s="50"/>
      <c r="N18090" s="50"/>
      <c r="O18090" s="50"/>
      <c r="P18090" s="50"/>
    </row>
    <row r="18091" spans="1:16">
      <c r="A18091" s="50"/>
      <c r="C18091" s="50"/>
      <c r="D18091" s="50"/>
      <c r="E18091" s="56"/>
      <c r="F18091" s="50"/>
      <c r="L18091" s="50"/>
      <c r="N18091" s="50"/>
      <c r="O18091" s="50"/>
      <c r="P18091" s="50"/>
    </row>
    <row r="18092" spans="1:16">
      <c r="A18092" s="50"/>
      <c r="C18092" s="50"/>
      <c r="D18092" s="50"/>
      <c r="E18092" s="56"/>
      <c r="F18092" s="50"/>
      <c r="L18092" s="50"/>
      <c r="N18092" s="50"/>
      <c r="O18092" s="50"/>
      <c r="P18092" s="50"/>
    </row>
    <row r="18093" spans="1:16">
      <c r="A18093" s="50"/>
      <c r="C18093" s="50"/>
      <c r="D18093" s="50"/>
      <c r="E18093" s="56"/>
      <c r="F18093" s="50"/>
      <c r="L18093" s="50"/>
      <c r="N18093" s="50"/>
      <c r="O18093" s="50"/>
      <c r="P18093" s="50"/>
    </row>
    <row r="18094" spans="1:16">
      <c r="A18094" s="50"/>
      <c r="C18094" s="50"/>
      <c r="D18094" s="50"/>
      <c r="E18094" s="56"/>
      <c r="F18094" s="50"/>
      <c r="L18094" s="50"/>
      <c r="N18094" s="50"/>
      <c r="O18094" s="50"/>
      <c r="P18094" s="50"/>
    </row>
    <row r="18095" spans="1:16">
      <c r="A18095" s="50"/>
      <c r="C18095" s="50"/>
      <c r="D18095" s="50"/>
      <c r="E18095" s="56"/>
      <c r="F18095" s="50"/>
      <c r="L18095" s="50"/>
      <c r="N18095" s="50"/>
      <c r="O18095" s="50"/>
      <c r="P18095" s="50"/>
    </row>
    <row r="18096" spans="1:16">
      <c r="A18096" s="50"/>
      <c r="C18096" s="50"/>
      <c r="D18096" s="50"/>
      <c r="E18096" s="56"/>
      <c r="F18096" s="50"/>
      <c r="L18096" s="50"/>
      <c r="N18096" s="50"/>
      <c r="O18096" s="50"/>
      <c r="P18096" s="50"/>
    </row>
    <row r="18097" spans="1:16">
      <c r="A18097" s="50"/>
      <c r="C18097" s="50"/>
      <c r="D18097" s="50"/>
      <c r="E18097" s="56"/>
      <c r="F18097" s="50"/>
      <c r="L18097" s="50"/>
      <c r="N18097" s="50"/>
      <c r="O18097" s="50"/>
      <c r="P18097" s="50"/>
    </row>
    <row r="18098" spans="1:16">
      <c r="A18098" s="50"/>
      <c r="C18098" s="50"/>
      <c r="D18098" s="50"/>
      <c r="E18098" s="56"/>
      <c r="F18098" s="50"/>
      <c r="L18098" s="50"/>
      <c r="N18098" s="50"/>
      <c r="O18098" s="50"/>
      <c r="P18098" s="50"/>
    </row>
    <row r="18099" spans="1:16">
      <c r="A18099" s="50"/>
      <c r="C18099" s="50"/>
      <c r="D18099" s="50"/>
      <c r="E18099" s="56"/>
      <c r="F18099" s="50"/>
      <c r="L18099" s="50"/>
      <c r="N18099" s="50"/>
      <c r="O18099" s="50"/>
      <c r="P18099" s="50"/>
    </row>
    <row r="18100" spans="1:16">
      <c r="A18100" s="50"/>
      <c r="C18100" s="50"/>
      <c r="D18100" s="50"/>
      <c r="E18100" s="56"/>
      <c r="F18100" s="50"/>
      <c r="L18100" s="50"/>
      <c r="N18100" s="50"/>
      <c r="O18100" s="50"/>
      <c r="P18100" s="50"/>
    </row>
    <row r="18101" spans="1:16">
      <c r="A18101" s="50"/>
      <c r="C18101" s="50"/>
      <c r="D18101" s="50"/>
      <c r="E18101" s="56"/>
      <c r="F18101" s="50"/>
      <c r="L18101" s="50"/>
      <c r="N18101" s="50"/>
      <c r="O18101" s="50"/>
      <c r="P18101" s="50"/>
    </row>
    <row r="18102" spans="1:16">
      <c r="A18102" s="50"/>
      <c r="C18102" s="50"/>
      <c r="D18102" s="50"/>
      <c r="E18102" s="56"/>
      <c r="F18102" s="50"/>
      <c r="L18102" s="50"/>
      <c r="N18102" s="50"/>
      <c r="O18102" s="50"/>
      <c r="P18102" s="50"/>
    </row>
    <row r="18103" spans="1:16">
      <c r="A18103" s="50"/>
      <c r="C18103" s="50"/>
      <c r="D18103" s="50"/>
      <c r="E18103" s="56"/>
      <c r="F18103" s="50"/>
      <c r="L18103" s="50"/>
      <c r="N18103" s="50"/>
      <c r="O18103" s="50"/>
      <c r="P18103" s="50"/>
    </row>
    <row r="18104" spans="1:16">
      <c r="A18104" s="50"/>
      <c r="C18104" s="50"/>
      <c r="D18104" s="50"/>
      <c r="E18104" s="56"/>
      <c r="F18104" s="50"/>
      <c r="L18104" s="50"/>
      <c r="N18104" s="50"/>
      <c r="O18104" s="50"/>
      <c r="P18104" s="50"/>
    </row>
    <row r="18105" spans="1:16">
      <c r="A18105" s="50"/>
      <c r="C18105" s="50"/>
      <c r="D18105" s="50"/>
      <c r="E18105" s="56"/>
      <c r="F18105" s="50"/>
      <c r="L18105" s="50"/>
      <c r="N18105" s="50"/>
      <c r="O18105" s="50"/>
      <c r="P18105" s="50"/>
    </row>
    <row r="18106" spans="1:16">
      <c r="A18106" s="50"/>
      <c r="C18106" s="50"/>
      <c r="D18106" s="50"/>
      <c r="E18106" s="56"/>
      <c r="F18106" s="50"/>
      <c r="L18106" s="50"/>
      <c r="N18106" s="50"/>
      <c r="O18106" s="50"/>
      <c r="P18106" s="50"/>
    </row>
    <row r="18107" spans="1:16">
      <c r="A18107" s="50"/>
      <c r="C18107" s="50"/>
      <c r="D18107" s="50"/>
      <c r="E18107" s="56"/>
      <c r="F18107" s="50"/>
      <c r="L18107" s="50"/>
      <c r="N18107" s="50"/>
      <c r="O18107" s="50"/>
      <c r="P18107" s="50"/>
    </row>
    <row r="18108" spans="1:16">
      <c r="A18108" s="50"/>
      <c r="C18108" s="50"/>
      <c r="D18108" s="50"/>
      <c r="E18108" s="56"/>
      <c r="F18108" s="50"/>
      <c r="L18108" s="50"/>
      <c r="N18108" s="50"/>
      <c r="O18108" s="50"/>
      <c r="P18108" s="50"/>
    </row>
    <row r="18109" spans="1:16">
      <c r="A18109" s="50"/>
      <c r="C18109" s="50"/>
      <c r="D18109" s="50"/>
      <c r="E18109" s="56"/>
      <c r="F18109" s="50"/>
      <c r="L18109" s="50"/>
      <c r="N18109" s="50"/>
      <c r="O18109" s="50"/>
      <c r="P18109" s="50"/>
    </row>
    <row r="18110" spans="1:16">
      <c r="A18110" s="50"/>
      <c r="C18110" s="50"/>
      <c r="D18110" s="50"/>
      <c r="E18110" s="56"/>
      <c r="F18110" s="50"/>
      <c r="L18110" s="50"/>
      <c r="N18110" s="50"/>
      <c r="O18110" s="50"/>
      <c r="P18110" s="50"/>
    </row>
    <row r="18111" spans="1:16">
      <c r="A18111" s="50"/>
      <c r="C18111" s="50"/>
      <c r="D18111" s="50"/>
      <c r="E18111" s="56"/>
      <c r="F18111" s="50"/>
      <c r="L18111" s="50"/>
      <c r="N18111" s="50"/>
      <c r="O18111" s="50"/>
      <c r="P18111" s="50"/>
    </row>
    <row r="18112" spans="1:16">
      <c r="A18112" s="50"/>
      <c r="C18112" s="50"/>
      <c r="D18112" s="50"/>
      <c r="E18112" s="56"/>
      <c r="F18112" s="50"/>
      <c r="L18112" s="50"/>
      <c r="N18112" s="50"/>
      <c r="O18112" s="50"/>
      <c r="P18112" s="50"/>
    </row>
    <row r="18113" spans="1:16">
      <c r="A18113" s="50"/>
      <c r="C18113" s="50"/>
      <c r="D18113" s="50"/>
      <c r="E18113" s="56"/>
      <c r="F18113" s="50"/>
      <c r="L18113" s="50"/>
      <c r="N18113" s="50"/>
      <c r="O18113" s="50"/>
      <c r="P18113" s="50"/>
    </row>
    <row r="18114" spans="1:16">
      <c r="A18114" s="50"/>
      <c r="C18114" s="50"/>
      <c r="D18114" s="50"/>
      <c r="E18114" s="56"/>
      <c r="F18114" s="50"/>
      <c r="L18114" s="50"/>
      <c r="N18114" s="50"/>
      <c r="O18114" s="50"/>
      <c r="P18114" s="50"/>
    </row>
    <row r="18115" spans="1:16">
      <c r="A18115" s="50"/>
      <c r="C18115" s="50"/>
      <c r="D18115" s="50"/>
      <c r="E18115" s="56"/>
      <c r="F18115" s="50"/>
      <c r="L18115" s="50"/>
      <c r="N18115" s="50"/>
      <c r="O18115" s="50"/>
      <c r="P18115" s="50"/>
    </row>
    <row r="18116" spans="1:16">
      <c r="A18116" s="50"/>
      <c r="C18116" s="50"/>
      <c r="D18116" s="50"/>
      <c r="E18116" s="56"/>
      <c r="F18116" s="50"/>
      <c r="L18116" s="50"/>
      <c r="N18116" s="50"/>
      <c r="O18116" s="50"/>
      <c r="P18116" s="50"/>
    </row>
    <row r="18117" spans="1:16">
      <c r="A18117" s="50"/>
      <c r="C18117" s="50"/>
      <c r="D18117" s="50"/>
      <c r="E18117" s="56"/>
      <c r="F18117" s="50"/>
      <c r="L18117" s="50"/>
      <c r="N18117" s="50"/>
      <c r="O18117" s="50"/>
      <c r="P18117" s="50"/>
    </row>
    <row r="18118" spans="1:16">
      <c r="A18118" s="50"/>
      <c r="C18118" s="50"/>
      <c r="D18118" s="50"/>
      <c r="E18118" s="56"/>
      <c r="F18118" s="50"/>
      <c r="L18118" s="50"/>
      <c r="N18118" s="50"/>
      <c r="O18118" s="50"/>
      <c r="P18118" s="50"/>
    </row>
    <row r="18119" spans="1:16">
      <c r="A18119" s="50"/>
      <c r="C18119" s="50"/>
      <c r="D18119" s="50"/>
      <c r="E18119" s="56"/>
      <c r="F18119" s="50"/>
      <c r="L18119" s="50"/>
      <c r="N18119" s="50"/>
      <c r="O18119" s="50"/>
      <c r="P18119" s="50"/>
    </row>
    <row r="18120" spans="1:16">
      <c r="A18120" s="50"/>
      <c r="C18120" s="50"/>
      <c r="D18120" s="50"/>
      <c r="E18120" s="56"/>
      <c r="F18120" s="50"/>
      <c r="L18120" s="50"/>
      <c r="N18120" s="50"/>
      <c r="O18120" s="50"/>
      <c r="P18120" s="50"/>
    </row>
    <row r="18121" spans="1:16">
      <c r="A18121" s="50"/>
      <c r="C18121" s="50"/>
      <c r="D18121" s="50"/>
      <c r="E18121" s="56"/>
      <c r="F18121" s="50"/>
      <c r="L18121" s="50"/>
      <c r="N18121" s="50"/>
      <c r="O18121" s="50"/>
      <c r="P18121" s="50"/>
    </row>
    <row r="18122" spans="1:16">
      <c r="A18122" s="50"/>
      <c r="C18122" s="50"/>
      <c r="D18122" s="50"/>
      <c r="E18122" s="56"/>
      <c r="F18122" s="50"/>
      <c r="L18122" s="50"/>
      <c r="N18122" s="50"/>
      <c r="O18122" s="50"/>
      <c r="P18122" s="50"/>
    </row>
    <row r="18123" spans="1:16">
      <c r="A18123" s="50"/>
      <c r="C18123" s="50"/>
      <c r="D18123" s="50"/>
      <c r="E18123" s="56"/>
      <c r="F18123" s="50"/>
      <c r="L18123" s="50"/>
      <c r="N18123" s="50"/>
      <c r="O18123" s="50"/>
      <c r="P18123" s="50"/>
    </row>
    <row r="18124" spans="1:16">
      <c r="A18124" s="50"/>
      <c r="C18124" s="50"/>
      <c r="D18124" s="50"/>
      <c r="E18124" s="56"/>
      <c r="F18124" s="50"/>
      <c r="L18124" s="50"/>
      <c r="N18124" s="50"/>
      <c r="O18124" s="50"/>
      <c r="P18124" s="50"/>
    </row>
    <row r="18125" spans="1:16">
      <c r="A18125" s="50"/>
      <c r="C18125" s="50"/>
      <c r="D18125" s="50"/>
      <c r="E18125" s="56"/>
      <c r="F18125" s="50"/>
      <c r="L18125" s="50"/>
      <c r="N18125" s="50"/>
      <c r="O18125" s="50"/>
      <c r="P18125" s="50"/>
    </row>
    <row r="18126" spans="1:16">
      <c r="A18126" s="50"/>
      <c r="C18126" s="50"/>
      <c r="D18126" s="50"/>
      <c r="E18126" s="56"/>
      <c r="F18126" s="50"/>
      <c r="L18126" s="50"/>
      <c r="N18126" s="50"/>
      <c r="O18126" s="50"/>
      <c r="P18126" s="50"/>
    </row>
    <row r="18127" spans="1:16">
      <c r="A18127" s="50"/>
      <c r="C18127" s="50"/>
      <c r="D18127" s="50"/>
      <c r="E18127" s="56"/>
      <c r="F18127" s="50"/>
      <c r="L18127" s="50"/>
      <c r="N18127" s="50"/>
      <c r="O18127" s="50"/>
      <c r="P18127" s="50"/>
    </row>
    <row r="18128" spans="1:16">
      <c r="A18128" s="50"/>
      <c r="C18128" s="50"/>
      <c r="D18128" s="50"/>
      <c r="E18128" s="56"/>
      <c r="F18128" s="50"/>
      <c r="L18128" s="50"/>
      <c r="N18128" s="50"/>
      <c r="O18128" s="50"/>
      <c r="P18128" s="50"/>
    </row>
    <row r="18129" spans="1:16">
      <c r="A18129" s="50"/>
      <c r="C18129" s="50"/>
      <c r="D18129" s="50"/>
      <c r="E18129" s="56"/>
      <c r="F18129" s="50"/>
      <c r="L18129" s="50"/>
      <c r="N18129" s="50"/>
      <c r="O18129" s="50"/>
      <c r="P18129" s="50"/>
    </row>
    <row r="18130" spans="1:16">
      <c r="A18130" s="50"/>
      <c r="C18130" s="50"/>
      <c r="D18130" s="50"/>
      <c r="E18130" s="56"/>
      <c r="F18130" s="50"/>
      <c r="L18130" s="50"/>
      <c r="N18130" s="50"/>
      <c r="O18130" s="50"/>
      <c r="P18130" s="50"/>
    </row>
    <row r="18131" spans="1:16">
      <c r="A18131" s="50"/>
      <c r="C18131" s="50"/>
      <c r="D18131" s="50"/>
      <c r="E18131" s="56"/>
      <c r="F18131" s="50"/>
      <c r="L18131" s="50"/>
      <c r="N18131" s="50"/>
      <c r="O18131" s="50"/>
      <c r="P18131" s="50"/>
    </row>
    <row r="18132" spans="1:16">
      <c r="A18132" s="50"/>
      <c r="C18132" s="50"/>
      <c r="D18132" s="50"/>
      <c r="E18132" s="56"/>
      <c r="F18132" s="50"/>
      <c r="L18132" s="50"/>
      <c r="N18132" s="50"/>
      <c r="O18132" s="50"/>
      <c r="P18132" s="50"/>
    </row>
    <row r="18133" spans="1:16">
      <c r="A18133" s="50"/>
      <c r="C18133" s="50"/>
      <c r="D18133" s="50"/>
      <c r="E18133" s="56"/>
      <c r="F18133" s="50"/>
      <c r="L18133" s="50"/>
      <c r="N18133" s="50"/>
      <c r="O18133" s="50"/>
      <c r="P18133" s="50"/>
    </row>
    <row r="18134" spans="1:16">
      <c r="A18134" s="50"/>
      <c r="C18134" s="50"/>
      <c r="D18134" s="50"/>
      <c r="E18134" s="56"/>
      <c r="F18134" s="50"/>
      <c r="L18134" s="50"/>
      <c r="N18134" s="50"/>
      <c r="O18134" s="50"/>
      <c r="P18134" s="50"/>
    </row>
    <row r="18135" spans="1:16">
      <c r="A18135" s="50"/>
      <c r="C18135" s="50"/>
      <c r="D18135" s="50"/>
      <c r="E18135" s="56"/>
      <c r="F18135" s="50"/>
      <c r="L18135" s="50"/>
      <c r="N18135" s="50"/>
      <c r="O18135" s="50"/>
      <c r="P18135" s="50"/>
    </row>
    <row r="18136" spans="1:16">
      <c r="A18136" s="50"/>
      <c r="C18136" s="50"/>
      <c r="D18136" s="50"/>
      <c r="E18136" s="56"/>
      <c r="F18136" s="50"/>
      <c r="L18136" s="50"/>
      <c r="N18136" s="50"/>
      <c r="O18136" s="50"/>
      <c r="P18136" s="50"/>
    </row>
    <row r="18137" spans="1:16">
      <c r="A18137" s="50"/>
      <c r="C18137" s="50"/>
      <c r="D18137" s="50"/>
      <c r="E18137" s="56"/>
      <c r="F18137" s="50"/>
      <c r="L18137" s="50"/>
      <c r="N18137" s="50"/>
      <c r="O18137" s="50"/>
      <c r="P18137" s="50"/>
    </row>
    <row r="18138" spans="1:16">
      <c r="A18138" s="50"/>
      <c r="C18138" s="50"/>
      <c r="D18138" s="50"/>
      <c r="E18138" s="56"/>
      <c r="F18138" s="50"/>
      <c r="L18138" s="50"/>
      <c r="N18138" s="50"/>
      <c r="O18138" s="50"/>
      <c r="P18138" s="50"/>
    </row>
    <row r="18139" spans="1:16">
      <c r="A18139" s="50"/>
      <c r="C18139" s="50"/>
      <c r="D18139" s="50"/>
      <c r="E18139" s="56"/>
      <c r="F18139" s="50"/>
      <c r="L18139" s="50"/>
      <c r="N18139" s="50"/>
      <c r="O18139" s="50"/>
      <c r="P18139" s="50"/>
    </row>
    <row r="18140" spans="1:16">
      <c r="A18140" s="50"/>
      <c r="C18140" s="50"/>
      <c r="D18140" s="50"/>
      <c r="E18140" s="56"/>
      <c r="F18140" s="50"/>
      <c r="L18140" s="50"/>
      <c r="N18140" s="50"/>
      <c r="O18140" s="50"/>
      <c r="P18140" s="50"/>
    </row>
    <row r="18141" spans="1:16">
      <c r="A18141" s="50"/>
      <c r="C18141" s="50"/>
      <c r="D18141" s="50"/>
      <c r="E18141" s="56"/>
      <c r="F18141" s="50"/>
      <c r="L18141" s="50"/>
      <c r="N18141" s="50"/>
      <c r="O18141" s="50"/>
      <c r="P18141" s="50"/>
    </row>
    <row r="18142" spans="1:16">
      <c r="A18142" s="50"/>
      <c r="C18142" s="50"/>
      <c r="D18142" s="50"/>
      <c r="E18142" s="56"/>
      <c r="F18142" s="50"/>
      <c r="L18142" s="50"/>
      <c r="N18142" s="50"/>
      <c r="O18142" s="50"/>
      <c r="P18142" s="50"/>
    </row>
    <row r="18143" spans="1:16">
      <c r="A18143" s="50"/>
      <c r="C18143" s="50"/>
      <c r="D18143" s="50"/>
      <c r="E18143" s="56"/>
      <c r="F18143" s="50"/>
      <c r="L18143" s="50"/>
      <c r="N18143" s="50"/>
      <c r="O18143" s="50"/>
      <c r="P18143" s="50"/>
    </row>
    <row r="18144" spans="1:16">
      <c r="A18144" s="50"/>
      <c r="C18144" s="50"/>
      <c r="D18144" s="50"/>
      <c r="E18144" s="56"/>
      <c r="F18144" s="50"/>
      <c r="L18144" s="50"/>
      <c r="N18144" s="50"/>
      <c r="O18144" s="50"/>
      <c r="P18144" s="50"/>
    </row>
    <row r="18145" spans="1:16">
      <c r="A18145" s="50"/>
      <c r="C18145" s="50"/>
      <c r="D18145" s="50"/>
      <c r="E18145" s="56"/>
      <c r="F18145" s="50"/>
      <c r="L18145" s="50"/>
      <c r="N18145" s="50"/>
      <c r="O18145" s="50"/>
      <c r="P18145" s="50"/>
    </row>
    <row r="18146" spans="1:16">
      <c r="A18146" s="50"/>
      <c r="C18146" s="50"/>
      <c r="D18146" s="50"/>
      <c r="E18146" s="56"/>
      <c r="F18146" s="50"/>
      <c r="L18146" s="50"/>
      <c r="N18146" s="50"/>
      <c r="O18146" s="50"/>
      <c r="P18146" s="50"/>
    </row>
    <row r="18147" spans="1:16">
      <c r="A18147" s="50"/>
      <c r="C18147" s="50"/>
      <c r="D18147" s="50"/>
      <c r="E18147" s="56"/>
      <c r="F18147" s="50"/>
      <c r="L18147" s="50"/>
      <c r="N18147" s="50"/>
      <c r="O18147" s="50"/>
      <c r="P18147" s="50"/>
    </row>
    <row r="18148" spans="1:16">
      <c r="A18148" s="50"/>
      <c r="C18148" s="50"/>
      <c r="D18148" s="50"/>
      <c r="E18148" s="56"/>
      <c r="F18148" s="50"/>
      <c r="L18148" s="50"/>
      <c r="N18148" s="50"/>
      <c r="O18148" s="50"/>
      <c r="P18148" s="50"/>
    </row>
    <row r="18149" spans="1:16">
      <c r="A18149" s="50"/>
      <c r="C18149" s="50"/>
      <c r="D18149" s="50"/>
      <c r="E18149" s="56"/>
      <c r="F18149" s="50"/>
      <c r="L18149" s="50"/>
      <c r="N18149" s="50"/>
      <c r="O18149" s="50"/>
      <c r="P18149" s="50"/>
    </row>
    <row r="18150" spans="1:16">
      <c r="A18150" s="50"/>
      <c r="C18150" s="50"/>
      <c r="D18150" s="50"/>
      <c r="E18150" s="56"/>
      <c r="F18150" s="50"/>
      <c r="L18150" s="50"/>
      <c r="N18150" s="50"/>
      <c r="O18150" s="50"/>
      <c r="P18150" s="50"/>
    </row>
    <row r="18151" spans="1:16">
      <c r="A18151" s="50"/>
      <c r="C18151" s="50"/>
      <c r="D18151" s="50"/>
      <c r="E18151" s="56"/>
      <c r="F18151" s="50"/>
      <c r="L18151" s="50"/>
      <c r="N18151" s="50"/>
      <c r="O18151" s="50"/>
      <c r="P18151" s="50"/>
    </row>
    <row r="18152" spans="1:16">
      <c r="A18152" s="50"/>
      <c r="C18152" s="50"/>
      <c r="D18152" s="50"/>
      <c r="E18152" s="56"/>
      <c r="F18152" s="50"/>
      <c r="L18152" s="50"/>
      <c r="N18152" s="50"/>
      <c r="O18152" s="50"/>
      <c r="P18152" s="50"/>
    </row>
    <row r="18153" spans="1:16">
      <c r="A18153" s="50"/>
      <c r="C18153" s="50"/>
      <c r="D18153" s="50"/>
      <c r="E18153" s="56"/>
      <c r="F18153" s="50"/>
      <c r="L18153" s="50"/>
      <c r="N18153" s="50"/>
      <c r="O18153" s="50"/>
      <c r="P18153" s="50"/>
    </row>
    <row r="18154" spans="1:16">
      <c r="A18154" s="50"/>
      <c r="C18154" s="50"/>
      <c r="D18154" s="50"/>
      <c r="E18154" s="56"/>
      <c r="F18154" s="50"/>
      <c r="L18154" s="50"/>
      <c r="N18154" s="50"/>
      <c r="O18154" s="50"/>
      <c r="P18154" s="50"/>
    </row>
    <row r="18155" spans="1:16">
      <c r="A18155" s="50"/>
      <c r="C18155" s="50"/>
      <c r="D18155" s="50"/>
      <c r="E18155" s="56"/>
      <c r="F18155" s="50"/>
      <c r="L18155" s="50"/>
      <c r="N18155" s="50"/>
      <c r="O18155" s="50"/>
      <c r="P18155" s="50"/>
    </row>
    <row r="18156" spans="1:16">
      <c r="A18156" s="50"/>
      <c r="C18156" s="50"/>
      <c r="D18156" s="50"/>
      <c r="E18156" s="56"/>
      <c r="F18156" s="50"/>
      <c r="L18156" s="50"/>
      <c r="N18156" s="50"/>
      <c r="O18156" s="50"/>
      <c r="P18156" s="50"/>
    </row>
    <row r="18157" spans="1:16">
      <c r="A18157" s="50"/>
      <c r="C18157" s="50"/>
      <c r="D18157" s="50"/>
      <c r="E18157" s="56"/>
      <c r="F18157" s="50"/>
      <c r="L18157" s="50"/>
      <c r="N18157" s="50"/>
      <c r="O18157" s="50"/>
      <c r="P18157" s="50"/>
    </row>
    <row r="18158" spans="1:16">
      <c r="A18158" s="50"/>
      <c r="C18158" s="50"/>
      <c r="D18158" s="50"/>
      <c r="E18158" s="56"/>
      <c r="F18158" s="50"/>
      <c r="L18158" s="50"/>
      <c r="N18158" s="50"/>
      <c r="O18158" s="50"/>
      <c r="P18158" s="50"/>
    </row>
    <row r="18159" spans="1:16">
      <c r="A18159" s="50"/>
      <c r="C18159" s="50"/>
      <c r="D18159" s="50"/>
      <c r="E18159" s="56"/>
      <c r="F18159" s="50"/>
      <c r="L18159" s="50"/>
      <c r="N18159" s="50"/>
      <c r="O18159" s="50"/>
      <c r="P18159" s="50"/>
    </row>
    <row r="18160" spans="1:16">
      <c r="A18160" s="50"/>
      <c r="C18160" s="50"/>
      <c r="D18160" s="50"/>
      <c r="E18160" s="56"/>
      <c r="F18160" s="50"/>
      <c r="L18160" s="50"/>
      <c r="N18160" s="50"/>
      <c r="O18160" s="50"/>
      <c r="P18160" s="50"/>
    </row>
    <row r="18161" spans="1:16">
      <c r="A18161" s="50"/>
      <c r="C18161" s="50"/>
      <c r="D18161" s="50"/>
      <c r="E18161" s="56"/>
      <c r="F18161" s="50"/>
      <c r="L18161" s="50"/>
      <c r="N18161" s="50"/>
      <c r="O18161" s="50"/>
      <c r="P18161" s="50"/>
    </row>
    <row r="18162" spans="1:16">
      <c r="A18162" s="50"/>
      <c r="C18162" s="50"/>
      <c r="D18162" s="50"/>
      <c r="E18162" s="56"/>
      <c r="F18162" s="50"/>
      <c r="L18162" s="50"/>
      <c r="N18162" s="50"/>
      <c r="O18162" s="50"/>
      <c r="P18162" s="50"/>
    </row>
    <row r="18163" spans="1:16">
      <c r="A18163" s="50"/>
      <c r="C18163" s="50"/>
      <c r="D18163" s="50"/>
      <c r="E18163" s="56"/>
      <c r="F18163" s="50"/>
      <c r="L18163" s="50"/>
      <c r="N18163" s="50"/>
      <c r="O18163" s="50"/>
      <c r="P18163" s="50"/>
    </row>
    <row r="18164" spans="1:16">
      <c r="A18164" s="50"/>
      <c r="C18164" s="50"/>
      <c r="D18164" s="50"/>
      <c r="E18164" s="56"/>
      <c r="F18164" s="50"/>
      <c r="L18164" s="50"/>
      <c r="N18164" s="50"/>
      <c r="O18164" s="50"/>
      <c r="P18164" s="50"/>
    </row>
    <row r="18165" spans="1:16">
      <c r="A18165" s="50"/>
      <c r="C18165" s="50"/>
      <c r="D18165" s="50"/>
      <c r="E18165" s="56"/>
      <c r="F18165" s="50"/>
      <c r="L18165" s="50"/>
      <c r="N18165" s="50"/>
      <c r="O18165" s="50"/>
      <c r="P18165" s="50"/>
    </row>
    <row r="18166" spans="1:16">
      <c r="A18166" s="50"/>
      <c r="C18166" s="50"/>
      <c r="D18166" s="50"/>
      <c r="E18166" s="56"/>
      <c r="F18166" s="50"/>
      <c r="L18166" s="50"/>
      <c r="N18166" s="50"/>
      <c r="O18166" s="50"/>
      <c r="P18166" s="50"/>
    </row>
    <row r="18167" spans="1:16">
      <c r="A18167" s="50"/>
      <c r="C18167" s="50"/>
      <c r="D18167" s="50"/>
      <c r="E18167" s="56"/>
      <c r="F18167" s="50"/>
      <c r="L18167" s="50"/>
      <c r="N18167" s="50"/>
      <c r="O18167" s="50"/>
      <c r="P18167" s="50"/>
    </row>
    <row r="18168" spans="1:16">
      <c r="A18168" s="50"/>
      <c r="C18168" s="50"/>
      <c r="D18168" s="50"/>
      <c r="E18168" s="56"/>
      <c r="F18168" s="50"/>
      <c r="L18168" s="50"/>
      <c r="N18168" s="50"/>
      <c r="O18168" s="50"/>
      <c r="P18168" s="50"/>
    </row>
    <row r="18169" spans="1:16">
      <c r="A18169" s="50"/>
      <c r="C18169" s="50"/>
      <c r="D18169" s="50"/>
      <c r="E18169" s="56"/>
      <c r="F18169" s="50"/>
      <c r="L18169" s="50"/>
      <c r="N18169" s="50"/>
      <c r="O18169" s="50"/>
      <c r="P18169" s="50"/>
    </row>
    <row r="18170" spans="1:16">
      <c r="A18170" s="50"/>
      <c r="C18170" s="50"/>
      <c r="D18170" s="50"/>
      <c r="E18170" s="56"/>
      <c r="F18170" s="50"/>
      <c r="L18170" s="50"/>
      <c r="N18170" s="50"/>
      <c r="O18170" s="50"/>
      <c r="P18170" s="50"/>
    </row>
    <row r="18171" spans="1:16">
      <c r="A18171" s="50"/>
      <c r="C18171" s="50"/>
      <c r="D18171" s="50"/>
      <c r="E18171" s="56"/>
      <c r="F18171" s="50"/>
      <c r="L18171" s="50"/>
      <c r="N18171" s="50"/>
      <c r="O18171" s="50"/>
      <c r="P18171" s="50"/>
    </row>
    <row r="18172" spans="1:16">
      <c r="A18172" s="50"/>
      <c r="C18172" s="50"/>
      <c r="D18172" s="50"/>
      <c r="E18172" s="56"/>
      <c r="F18172" s="50"/>
      <c r="L18172" s="50"/>
      <c r="N18172" s="50"/>
      <c r="O18172" s="50"/>
      <c r="P18172" s="50"/>
    </row>
    <row r="18173" spans="1:16">
      <c r="A18173" s="50"/>
      <c r="C18173" s="50"/>
      <c r="D18173" s="50"/>
      <c r="E18173" s="56"/>
      <c r="F18173" s="50"/>
      <c r="L18173" s="50"/>
      <c r="N18173" s="50"/>
      <c r="O18173" s="50"/>
      <c r="P18173" s="50"/>
    </row>
    <row r="18174" spans="1:16">
      <c r="A18174" s="50"/>
      <c r="C18174" s="50"/>
      <c r="D18174" s="50"/>
      <c r="E18174" s="56"/>
      <c r="F18174" s="50"/>
      <c r="L18174" s="50"/>
      <c r="N18174" s="50"/>
      <c r="O18174" s="50"/>
      <c r="P18174" s="50"/>
    </row>
    <row r="18175" spans="1:16">
      <c r="A18175" s="50"/>
      <c r="C18175" s="50"/>
      <c r="D18175" s="50"/>
      <c r="E18175" s="56"/>
      <c r="F18175" s="50"/>
      <c r="L18175" s="50"/>
      <c r="N18175" s="50"/>
      <c r="O18175" s="50"/>
      <c r="P18175" s="50"/>
    </row>
    <row r="18176" spans="1:16">
      <c r="A18176" s="50"/>
      <c r="C18176" s="50"/>
      <c r="D18176" s="50"/>
      <c r="E18176" s="56"/>
      <c r="F18176" s="50"/>
      <c r="L18176" s="50"/>
      <c r="N18176" s="50"/>
      <c r="O18176" s="50"/>
      <c r="P18176" s="50"/>
    </row>
    <row r="18177" spans="1:16">
      <c r="A18177" s="50"/>
      <c r="C18177" s="50"/>
      <c r="D18177" s="50"/>
      <c r="E18177" s="56"/>
      <c r="F18177" s="50"/>
      <c r="L18177" s="50"/>
      <c r="N18177" s="50"/>
      <c r="O18177" s="50"/>
      <c r="P18177" s="50"/>
    </row>
    <row r="18178" spans="1:16">
      <c r="A18178" s="50"/>
      <c r="C18178" s="50"/>
      <c r="D18178" s="50"/>
      <c r="E18178" s="56"/>
      <c r="F18178" s="50"/>
      <c r="L18178" s="50"/>
      <c r="N18178" s="50"/>
      <c r="O18178" s="50"/>
      <c r="P18178" s="50"/>
    </row>
    <row r="18179" spans="1:16">
      <c r="A18179" s="50"/>
      <c r="C18179" s="50"/>
      <c r="D18179" s="50"/>
      <c r="E18179" s="56"/>
      <c r="F18179" s="50"/>
      <c r="L18179" s="50"/>
      <c r="N18179" s="50"/>
      <c r="O18179" s="50"/>
      <c r="P18179" s="50"/>
    </row>
    <row r="18180" spans="1:16">
      <c r="A18180" s="50"/>
      <c r="C18180" s="50"/>
      <c r="D18180" s="50"/>
      <c r="E18180" s="56"/>
      <c r="F18180" s="50"/>
      <c r="L18180" s="50"/>
      <c r="N18180" s="50"/>
      <c r="O18180" s="50"/>
      <c r="P18180" s="50"/>
    </row>
    <row r="18181" spans="1:16">
      <c r="A18181" s="50"/>
      <c r="C18181" s="50"/>
      <c r="D18181" s="50"/>
      <c r="E18181" s="56"/>
      <c r="F18181" s="50"/>
      <c r="L18181" s="50"/>
      <c r="N18181" s="50"/>
      <c r="O18181" s="50"/>
      <c r="P18181" s="50"/>
    </row>
    <row r="18182" spans="1:16">
      <c r="A18182" s="50"/>
      <c r="C18182" s="50"/>
      <c r="D18182" s="50"/>
      <c r="E18182" s="56"/>
      <c r="F18182" s="50"/>
      <c r="L18182" s="50"/>
      <c r="N18182" s="50"/>
      <c r="O18182" s="50"/>
      <c r="P18182" s="50"/>
    </row>
    <row r="18183" spans="1:16">
      <c r="A18183" s="50"/>
      <c r="C18183" s="50"/>
      <c r="D18183" s="50"/>
      <c r="E18183" s="56"/>
      <c r="F18183" s="50"/>
      <c r="L18183" s="50"/>
      <c r="N18183" s="50"/>
      <c r="O18183" s="50"/>
      <c r="P18183" s="50"/>
    </row>
    <row r="18184" spans="1:16">
      <c r="A18184" s="50"/>
      <c r="C18184" s="50"/>
      <c r="D18184" s="50"/>
      <c r="E18184" s="56"/>
      <c r="F18184" s="50"/>
      <c r="L18184" s="50"/>
      <c r="N18184" s="50"/>
      <c r="O18184" s="50"/>
      <c r="P18184" s="50"/>
    </row>
    <row r="18185" spans="1:16">
      <c r="A18185" s="50"/>
      <c r="C18185" s="50"/>
      <c r="D18185" s="50"/>
      <c r="E18185" s="56"/>
      <c r="F18185" s="50"/>
      <c r="L18185" s="50"/>
      <c r="N18185" s="50"/>
      <c r="O18185" s="50"/>
      <c r="P18185" s="50"/>
    </row>
    <row r="18186" spans="1:16">
      <c r="A18186" s="50"/>
      <c r="C18186" s="50"/>
      <c r="D18186" s="50"/>
      <c r="E18186" s="56"/>
      <c r="F18186" s="50"/>
      <c r="L18186" s="50"/>
      <c r="N18186" s="50"/>
      <c r="O18186" s="50"/>
      <c r="P18186" s="50"/>
    </row>
    <row r="18187" spans="1:16">
      <c r="A18187" s="50"/>
      <c r="C18187" s="50"/>
      <c r="D18187" s="50"/>
      <c r="E18187" s="56"/>
      <c r="F18187" s="50"/>
      <c r="L18187" s="50"/>
      <c r="N18187" s="50"/>
      <c r="O18187" s="50"/>
      <c r="P18187" s="50"/>
    </row>
    <row r="18188" spans="1:16">
      <c r="A18188" s="50"/>
      <c r="C18188" s="50"/>
      <c r="D18188" s="50"/>
      <c r="E18188" s="56"/>
      <c r="F18188" s="50"/>
      <c r="L18188" s="50"/>
      <c r="N18188" s="50"/>
      <c r="O18188" s="50"/>
      <c r="P18188" s="50"/>
    </row>
    <row r="18189" spans="1:16">
      <c r="A18189" s="50"/>
      <c r="C18189" s="50"/>
      <c r="D18189" s="50"/>
      <c r="E18189" s="56"/>
      <c r="F18189" s="50"/>
      <c r="L18189" s="50"/>
      <c r="N18189" s="50"/>
      <c r="O18189" s="50"/>
      <c r="P18189" s="50"/>
    </row>
    <row r="18190" spans="1:16">
      <c r="A18190" s="50"/>
      <c r="C18190" s="50"/>
      <c r="D18190" s="50"/>
      <c r="E18190" s="56"/>
      <c r="F18190" s="50"/>
      <c r="L18190" s="50"/>
      <c r="N18190" s="50"/>
      <c r="O18190" s="50"/>
      <c r="P18190" s="50"/>
    </row>
    <row r="18191" spans="1:16">
      <c r="A18191" s="50"/>
      <c r="C18191" s="50"/>
      <c r="D18191" s="50"/>
      <c r="E18191" s="56"/>
      <c r="F18191" s="50"/>
      <c r="L18191" s="50"/>
      <c r="N18191" s="50"/>
      <c r="O18191" s="50"/>
      <c r="P18191" s="50"/>
    </row>
    <row r="18192" spans="1:16">
      <c r="A18192" s="50"/>
      <c r="C18192" s="50"/>
      <c r="D18192" s="50"/>
      <c r="E18192" s="56"/>
      <c r="F18192" s="50"/>
      <c r="L18192" s="50"/>
      <c r="N18192" s="50"/>
      <c r="O18192" s="50"/>
      <c r="P18192" s="50"/>
    </row>
    <row r="18193" spans="1:16">
      <c r="A18193" s="50"/>
      <c r="C18193" s="50"/>
      <c r="D18193" s="50"/>
      <c r="E18193" s="56"/>
      <c r="F18193" s="50"/>
      <c r="L18193" s="50"/>
      <c r="N18193" s="50"/>
      <c r="O18193" s="50"/>
      <c r="P18193" s="50"/>
    </row>
    <row r="18194" spans="1:16">
      <c r="A18194" s="50"/>
      <c r="C18194" s="50"/>
      <c r="D18194" s="50"/>
      <c r="E18194" s="56"/>
      <c r="F18194" s="50"/>
      <c r="L18194" s="50"/>
      <c r="N18194" s="50"/>
      <c r="O18194" s="50"/>
      <c r="P18194" s="50"/>
    </row>
    <row r="18195" spans="1:16">
      <c r="A18195" s="50"/>
      <c r="C18195" s="50"/>
      <c r="D18195" s="50"/>
      <c r="E18195" s="56"/>
      <c r="F18195" s="50"/>
      <c r="L18195" s="50"/>
      <c r="N18195" s="50"/>
      <c r="O18195" s="50"/>
      <c r="P18195" s="50"/>
    </row>
    <row r="18196" spans="1:16">
      <c r="A18196" s="50"/>
      <c r="C18196" s="50"/>
      <c r="D18196" s="50"/>
      <c r="E18196" s="56"/>
      <c r="F18196" s="50"/>
      <c r="L18196" s="50"/>
      <c r="N18196" s="50"/>
      <c r="O18196" s="50"/>
      <c r="P18196" s="50"/>
    </row>
    <row r="18197" spans="1:16">
      <c r="A18197" s="50"/>
      <c r="C18197" s="50"/>
      <c r="D18197" s="50"/>
      <c r="E18197" s="56"/>
      <c r="F18197" s="50"/>
      <c r="L18197" s="50"/>
      <c r="N18197" s="50"/>
      <c r="O18197" s="50"/>
      <c r="P18197" s="50"/>
    </row>
    <row r="18198" spans="1:16">
      <c r="A18198" s="50"/>
      <c r="C18198" s="50"/>
      <c r="D18198" s="50"/>
      <c r="E18198" s="56"/>
      <c r="F18198" s="50"/>
      <c r="L18198" s="50"/>
      <c r="N18198" s="50"/>
      <c r="O18198" s="50"/>
      <c r="P18198" s="50"/>
    </row>
    <row r="18199" spans="1:16">
      <c r="A18199" s="50"/>
      <c r="C18199" s="50"/>
      <c r="D18199" s="50"/>
      <c r="E18199" s="56"/>
      <c r="F18199" s="50"/>
      <c r="L18199" s="50"/>
      <c r="N18199" s="50"/>
      <c r="O18199" s="50"/>
      <c r="P18199" s="50"/>
    </row>
    <row r="18200" spans="1:16">
      <c r="A18200" s="50"/>
      <c r="C18200" s="50"/>
      <c r="D18200" s="50"/>
      <c r="E18200" s="56"/>
      <c r="F18200" s="50"/>
      <c r="L18200" s="50"/>
      <c r="N18200" s="50"/>
      <c r="O18200" s="50"/>
      <c r="P18200" s="50"/>
    </row>
    <row r="18201" spans="1:16">
      <c r="A18201" s="50"/>
      <c r="C18201" s="50"/>
      <c r="D18201" s="50"/>
      <c r="E18201" s="56"/>
      <c r="F18201" s="50"/>
      <c r="L18201" s="50"/>
      <c r="N18201" s="50"/>
      <c r="O18201" s="50"/>
      <c r="P18201" s="50"/>
    </row>
    <row r="18202" spans="1:16">
      <c r="A18202" s="50"/>
      <c r="C18202" s="50"/>
      <c r="D18202" s="50"/>
      <c r="E18202" s="56"/>
      <c r="F18202" s="50"/>
      <c r="L18202" s="50"/>
      <c r="N18202" s="50"/>
      <c r="O18202" s="50"/>
      <c r="P18202" s="50"/>
    </row>
    <row r="18203" spans="1:16">
      <c r="A18203" s="50"/>
      <c r="C18203" s="50"/>
      <c r="D18203" s="50"/>
      <c r="E18203" s="56"/>
      <c r="F18203" s="50"/>
      <c r="L18203" s="50"/>
      <c r="N18203" s="50"/>
      <c r="O18203" s="50"/>
      <c r="P18203" s="50"/>
    </row>
    <row r="18204" spans="1:16">
      <c r="A18204" s="50"/>
      <c r="C18204" s="50"/>
      <c r="D18204" s="50"/>
      <c r="E18204" s="56"/>
      <c r="F18204" s="50"/>
      <c r="L18204" s="50"/>
      <c r="N18204" s="50"/>
      <c r="O18204" s="50"/>
      <c r="P18204" s="50"/>
    </row>
    <row r="18205" spans="1:16">
      <c r="A18205" s="50"/>
      <c r="C18205" s="50"/>
      <c r="D18205" s="50"/>
      <c r="E18205" s="56"/>
      <c r="F18205" s="50"/>
      <c r="L18205" s="50"/>
      <c r="N18205" s="50"/>
      <c r="O18205" s="50"/>
      <c r="P18205" s="50"/>
    </row>
    <row r="18206" spans="1:16">
      <c r="A18206" s="50"/>
      <c r="C18206" s="50"/>
      <c r="D18206" s="50"/>
      <c r="E18206" s="56"/>
      <c r="F18206" s="50"/>
      <c r="L18206" s="50"/>
      <c r="N18206" s="50"/>
      <c r="O18206" s="50"/>
      <c r="P18206" s="50"/>
    </row>
    <row r="18207" spans="1:16">
      <c r="A18207" s="50"/>
      <c r="C18207" s="50"/>
      <c r="D18207" s="50"/>
      <c r="E18207" s="56"/>
      <c r="F18207" s="50"/>
      <c r="L18207" s="50"/>
      <c r="N18207" s="50"/>
      <c r="O18207" s="50"/>
      <c r="P18207" s="50"/>
    </row>
    <row r="18208" spans="1:16">
      <c r="A18208" s="50"/>
      <c r="C18208" s="50"/>
      <c r="D18208" s="50"/>
      <c r="E18208" s="56"/>
      <c r="F18208" s="50"/>
      <c r="L18208" s="50"/>
      <c r="N18208" s="50"/>
      <c r="O18208" s="50"/>
      <c r="P18208" s="50"/>
    </row>
    <row r="18209" spans="1:16">
      <c r="A18209" s="50"/>
      <c r="C18209" s="50"/>
      <c r="D18209" s="50"/>
      <c r="E18209" s="56"/>
      <c r="F18209" s="50"/>
      <c r="L18209" s="50"/>
      <c r="N18209" s="50"/>
      <c r="O18209" s="50"/>
      <c r="P18209" s="50"/>
    </row>
    <row r="18210" spans="1:16">
      <c r="A18210" s="50"/>
      <c r="C18210" s="50"/>
      <c r="D18210" s="50"/>
      <c r="E18210" s="56"/>
      <c r="F18210" s="50"/>
      <c r="L18210" s="50"/>
      <c r="N18210" s="50"/>
      <c r="O18210" s="50"/>
      <c r="P18210" s="50"/>
    </row>
    <row r="18211" spans="1:16">
      <c r="A18211" s="50"/>
      <c r="C18211" s="50"/>
      <c r="D18211" s="50"/>
      <c r="E18211" s="56"/>
      <c r="F18211" s="50"/>
      <c r="L18211" s="50"/>
      <c r="N18211" s="50"/>
      <c r="O18211" s="50"/>
      <c r="P18211" s="50"/>
    </row>
    <row r="18212" spans="1:16">
      <c r="A18212" s="50"/>
      <c r="C18212" s="50"/>
      <c r="D18212" s="50"/>
      <c r="E18212" s="56"/>
      <c r="F18212" s="50"/>
      <c r="L18212" s="50"/>
      <c r="N18212" s="50"/>
      <c r="O18212" s="50"/>
      <c r="P18212" s="50"/>
    </row>
    <row r="18213" spans="1:16">
      <c r="A18213" s="50"/>
      <c r="C18213" s="50"/>
      <c r="D18213" s="50"/>
      <c r="E18213" s="56"/>
      <c r="F18213" s="50"/>
      <c r="L18213" s="50"/>
      <c r="N18213" s="50"/>
      <c r="O18213" s="50"/>
      <c r="P18213" s="50"/>
    </row>
    <row r="18214" spans="1:16">
      <c r="A18214" s="50"/>
      <c r="C18214" s="50"/>
      <c r="D18214" s="50"/>
      <c r="E18214" s="56"/>
      <c r="F18214" s="50"/>
      <c r="L18214" s="50"/>
      <c r="N18214" s="50"/>
      <c r="O18214" s="50"/>
      <c r="P18214" s="50"/>
    </row>
    <row r="18215" spans="1:16">
      <c r="A18215" s="50"/>
      <c r="C18215" s="50"/>
      <c r="D18215" s="50"/>
      <c r="E18215" s="56"/>
      <c r="F18215" s="50"/>
      <c r="L18215" s="50"/>
      <c r="N18215" s="50"/>
      <c r="O18215" s="50"/>
      <c r="P18215" s="50"/>
    </row>
    <row r="18216" spans="1:16">
      <c r="A18216" s="50"/>
      <c r="C18216" s="50"/>
      <c r="D18216" s="50"/>
      <c r="E18216" s="56"/>
      <c r="F18216" s="50"/>
      <c r="L18216" s="50"/>
      <c r="N18216" s="50"/>
      <c r="O18216" s="50"/>
      <c r="P18216" s="50"/>
    </row>
    <row r="18217" spans="1:16">
      <c r="A18217" s="50"/>
      <c r="C18217" s="50"/>
      <c r="D18217" s="50"/>
      <c r="E18217" s="56"/>
      <c r="F18217" s="50"/>
      <c r="L18217" s="50"/>
      <c r="N18217" s="50"/>
      <c r="O18217" s="50"/>
      <c r="P18217" s="50"/>
    </row>
    <row r="18218" spans="1:16">
      <c r="A18218" s="50"/>
      <c r="C18218" s="50"/>
      <c r="D18218" s="50"/>
      <c r="E18218" s="56"/>
      <c r="F18218" s="50"/>
      <c r="L18218" s="50"/>
      <c r="N18218" s="50"/>
      <c r="O18218" s="50"/>
      <c r="P18218" s="50"/>
    </row>
    <row r="18219" spans="1:16">
      <c r="A18219" s="50"/>
      <c r="C18219" s="50"/>
      <c r="D18219" s="50"/>
      <c r="E18219" s="56"/>
      <c r="F18219" s="50"/>
      <c r="L18219" s="50"/>
      <c r="N18219" s="50"/>
      <c r="O18219" s="50"/>
      <c r="P18219" s="50"/>
    </row>
    <row r="18220" spans="1:16">
      <c r="A18220" s="50"/>
      <c r="C18220" s="50"/>
      <c r="D18220" s="50"/>
      <c r="E18220" s="56"/>
      <c r="F18220" s="50"/>
      <c r="L18220" s="50"/>
      <c r="N18220" s="50"/>
      <c r="O18220" s="50"/>
      <c r="P18220" s="50"/>
    </row>
    <row r="18221" spans="1:16">
      <c r="A18221" s="50"/>
      <c r="C18221" s="50"/>
      <c r="D18221" s="50"/>
      <c r="E18221" s="56"/>
      <c r="F18221" s="50"/>
      <c r="L18221" s="50"/>
      <c r="N18221" s="50"/>
      <c r="O18221" s="50"/>
      <c r="P18221" s="50"/>
    </row>
    <row r="18222" spans="1:16">
      <c r="A18222" s="50"/>
      <c r="C18222" s="50"/>
      <c r="D18222" s="50"/>
      <c r="E18222" s="56"/>
      <c r="F18222" s="50"/>
      <c r="L18222" s="50"/>
      <c r="N18222" s="50"/>
      <c r="O18222" s="50"/>
      <c r="P18222" s="50"/>
    </row>
    <row r="18223" spans="1:16">
      <c r="A18223" s="50"/>
      <c r="C18223" s="50"/>
      <c r="D18223" s="50"/>
      <c r="E18223" s="56"/>
      <c r="F18223" s="50"/>
      <c r="L18223" s="50"/>
      <c r="N18223" s="50"/>
      <c r="O18223" s="50"/>
      <c r="P18223" s="50"/>
    </row>
    <row r="18224" spans="1:16">
      <c r="A18224" s="50"/>
      <c r="C18224" s="50"/>
      <c r="D18224" s="50"/>
      <c r="E18224" s="56"/>
      <c r="F18224" s="50"/>
      <c r="L18224" s="50"/>
      <c r="N18224" s="50"/>
      <c r="O18224" s="50"/>
      <c r="P18224" s="50"/>
    </row>
    <row r="18225" spans="1:16">
      <c r="A18225" s="50"/>
      <c r="C18225" s="50"/>
      <c r="D18225" s="50"/>
      <c r="E18225" s="56"/>
      <c r="F18225" s="50"/>
      <c r="L18225" s="50"/>
      <c r="N18225" s="50"/>
      <c r="O18225" s="50"/>
      <c r="P18225" s="50"/>
    </row>
    <row r="18226" spans="1:16">
      <c r="A18226" s="50"/>
      <c r="C18226" s="50"/>
      <c r="D18226" s="50"/>
      <c r="E18226" s="56"/>
      <c r="F18226" s="50"/>
      <c r="L18226" s="50"/>
      <c r="N18226" s="50"/>
      <c r="O18226" s="50"/>
      <c r="P18226" s="50"/>
    </row>
    <row r="18227" spans="1:16">
      <c r="A18227" s="50"/>
      <c r="C18227" s="50"/>
      <c r="D18227" s="50"/>
      <c r="E18227" s="56"/>
      <c r="F18227" s="50"/>
      <c r="L18227" s="50"/>
      <c r="N18227" s="50"/>
      <c r="O18227" s="50"/>
      <c r="P18227" s="50"/>
    </row>
    <row r="18228" spans="1:16">
      <c r="A18228" s="50"/>
      <c r="C18228" s="50"/>
      <c r="D18228" s="50"/>
      <c r="E18228" s="56"/>
      <c r="F18228" s="50"/>
      <c r="L18228" s="50"/>
      <c r="N18228" s="50"/>
      <c r="O18228" s="50"/>
      <c r="P18228" s="50"/>
    </row>
    <row r="18229" spans="1:16">
      <c r="A18229" s="50"/>
      <c r="C18229" s="50"/>
      <c r="D18229" s="50"/>
      <c r="E18229" s="56"/>
      <c r="F18229" s="50"/>
      <c r="L18229" s="50"/>
      <c r="N18229" s="50"/>
      <c r="O18229" s="50"/>
      <c r="P18229" s="50"/>
    </row>
    <row r="18230" spans="1:16">
      <c r="A18230" s="50"/>
      <c r="C18230" s="50"/>
      <c r="D18230" s="50"/>
      <c r="E18230" s="56"/>
      <c r="F18230" s="50"/>
      <c r="L18230" s="50"/>
      <c r="N18230" s="50"/>
      <c r="O18230" s="50"/>
      <c r="P18230" s="50"/>
    </row>
    <row r="18231" spans="1:16">
      <c r="A18231" s="50"/>
      <c r="C18231" s="50"/>
      <c r="D18231" s="50"/>
      <c r="E18231" s="56"/>
      <c r="F18231" s="50"/>
      <c r="L18231" s="50"/>
      <c r="N18231" s="50"/>
      <c r="O18231" s="50"/>
      <c r="P18231" s="50"/>
    </row>
    <row r="18232" spans="1:16">
      <c r="A18232" s="50"/>
      <c r="C18232" s="50"/>
      <c r="D18232" s="50"/>
      <c r="E18232" s="56"/>
      <c r="F18232" s="50"/>
      <c r="L18232" s="50"/>
      <c r="N18232" s="50"/>
      <c r="O18232" s="50"/>
      <c r="P18232" s="50"/>
    </row>
    <row r="18233" spans="1:16">
      <c r="A18233" s="50"/>
      <c r="C18233" s="50"/>
      <c r="D18233" s="50"/>
      <c r="E18233" s="56"/>
      <c r="F18233" s="50"/>
      <c r="L18233" s="50"/>
      <c r="N18233" s="50"/>
      <c r="O18233" s="50"/>
      <c r="P18233" s="50"/>
    </row>
    <row r="18234" spans="1:16">
      <c r="A18234" s="50"/>
      <c r="C18234" s="50"/>
      <c r="D18234" s="50"/>
      <c r="E18234" s="56"/>
      <c r="F18234" s="50"/>
      <c r="L18234" s="50"/>
      <c r="N18234" s="50"/>
      <c r="O18234" s="50"/>
      <c r="P18234" s="50"/>
    </row>
    <row r="18235" spans="1:16">
      <c r="A18235" s="50"/>
      <c r="C18235" s="50"/>
      <c r="D18235" s="50"/>
      <c r="E18235" s="56"/>
      <c r="F18235" s="50"/>
      <c r="L18235" s="50"/>
      <c r="N18235" s="50"/>
      <c r="O18235" s="50"/>
      <c r="P18235" s="50"/>
    </row>
    <row r="18236" spans="1:16">
      <c r="A18236" s="50"/>
      <c r="C18236" s="50"/>
      <c r="D18236" s="50"/>
      <c r="E18236" s="56"/>
      <c r="F18236" s="50"/>
      <c r="L18236" s="50"/>
      <c r="N18236" s="50"/>
      <c r="O18236" s="50"/>
      <c r="P18236" s="50"/>
    </row>
    <row r="18237" spans="1:16">
      <c r="A18237" s="50"/>
      <c r="C18237" s="50"/>
      <c r="D18237" s="50"/>
      <c r="E18237" s="56"/>
      <c r="F18237" s="50"/>
      <c r="L18237" s="50"/>
      <c r="N18237" s="50"/>
      <c r="O18237" s="50"/>
      <c r="P18237" s="50"/>
    </row>
    <row r="18238" spans="1:16">
      <c r="A18238" s="50"/>
      <c r="C18238" s="50"/>
      <c r="D18238" s="50"/>
      <c r="E18238" s="56"/>
      <c r="F18238" s="50"/>
      <c r="L18238" s="50"/>
      <c r="N18238" s="50"/>
      <c r="O18238" s="50"/>
      <c r="P18238" s="50"/>
    </row>
    <row r="18239" spans="1:16">
      <c r="A18239" s="50"/>
      <c r="C18239" s="50"/>
      <c r="D18239" s="50"/>
      <c r="E18239" s="56"/>
      <c r="F18239" s="50"/>
      <c r="L18239" s="50"/>
      <c r="N18239" s="50"/>
      <c r="O18239" s="50"/>
      <c r="P18239" s="50"/>
    </row>
    <row r="18240" spans="1:16">
      <c r="A18240" s="50"/>
      <c r="C18240" s="50"/>
      <c r="D18240" s="50"/>
      <c r="E18240" s="56"/>
      <c r="F18240" s="50"/>
      <c r="L18240" s="50"/>
      <c r="N18240" s="50"/>
      <c r="O18240" s="50"/>
      <c r="P18240" s="50"/>
    </row>
    <row r="18241" spans="1:16">
      <c r="A18241" s="50"/>
      <c r="C18241" s="50"/>
      <c r="D18241" s="50"/>
      <c r="E18241" s="56"/>
      <c r="F18241" s="50"/>
      <c r="L18241" s="50"/>
      <c r="N18241" s="50"/>
      <c r="O18241" s="50"/>
      <c r="P18241" s="50"/>
    </row>
    <row r="18242" spans="1:16">
      <c r="A18242" s="50"/>
      <c r="C18242" s="50"/>
      <c r="D18242" s="50"/>
      <c r="E18242" s="56"/>
      <c r="F18242" s="50"/>
      <c r="L18242" s="50"/>
      <c r="N18242" s="50"/>
      <c r="O18242" s="50"/>
      <c r="P18242" s="50"/>
    </row>
    <row r="18243" spans="1:16">
      <c r="A18243" s="50"/>
      <c r="C18243" s="50"/>
      <c r="D18243" s="50"/>
      <c r="E18243" s="56"/>
      <c r="F18243" s="50"/>
      <c r="L18243" s="50"/>
      <c r="N18243" s="50"/>
      <c r="O18243" s="50"/>
      <c r="P18243" s="50"/>
    </row>
    <row r="18244" spans="1:16">
      <c r="A18244" s="50"/>
      <c r="C18244" s="50"/>
      <c r="D18244" s="50"/>
      <c r="E18244" s="56"/>
      <c r="F18244" s="50"/>
      <c r="L18244" s="50"/>
      <c r="N18244" s="50"/>
      <c r="O18244" s="50"/>
      <c r="P18244" s="50"/>
    </row>
    <row r="18245" spans="1:16">
      <c r="A18245" s="50"/>
      <c r="C18245" s="50"/>
      <c r="D18245" s="50"/>
      <c r="E18245" s="56"/>
      <c r="F18245" s="50"/>
      <c r="L18245" s="50"/>
      <c r="N18245" s="50"/>
      <c r="O18245" s="50"/>
      <c r="P18245" s="50"/>
    </row>
    <row r="18246" spans="1:16">
      <c r="A18246" s="50"/>
      <c r="C18246" s="50"/>
      <c r="D18246" s="50"/>
      <c r="E18246" s="56"/>
      <c r="F18246" s="50"/>
      <c r="L18246" s="50"/>
      <c r="N18246" s="50"/>
      <c r="O18246" s="50"/>
      <c r="P18246" s="50"/>
    </row>
    <row r="18247" spans="1:16">
      <c r="A18247" s="50"/>
      <c r="C18247" s="50"/>
      <c r="D18247" s="50"/>
      <c r="E18247" s="56"/>
      <c r="F18247" s="50"/>
      <c r="L18247" s="50"/>
      <c r="N18247" s="50"/>
      <c r="O18247" s="50"/>
      <c r="P18247" s="50"/>
    </row>
    <row r="18248" spans="1:16">
      <c r="A18248" s="50"/>
      <c r="C18248" s="50"/>
      <c r="D18248" s="50"/>
      <c r="E18248" s="56"/>
      <c r="F18248" s="50"/>
      <c r="L18248" s="50"/>
      <c r="N18248" s="50"/>
      <c r="O18248" s="50"/>
      <c r="P18248" s="50"/>
    </row>
    <row r="18249" spans="1:16">
      <c r="A18249" s="50"/>
      <c r="C18249" s="50"/>
      <c r="D18249" s="50"/>
      <c r="E18249" s="56"/>
      <c r="F18249" s="50"/>
      <c r="L18249" s="50"/>
      <c r="N18249" s="50"/>
      <c r="O18249" s="50"/>
      <c r="P18249" s="50"/>
    </row>
    <row r="18250" spans="1:16">
      <c r="A18250" s="50"/>
      <c r="C18250" s="50"/>
      <c r="D18250" s="50"/>
      <c r="E18250" s="56"/>
      <c r="F18250" s="50"/>
      <c r="L18250" s="50"/>
      <c r="N18250" s="50"/>
      <c r="O18250" s="50"/>
      <c r="P18250" s="50"/>
    </row>
    <row r="18251" spans="1:16">
      <c r="A18251" s="50"/>
      <c r="C18251" s="50"/>
      <c r="D18251" s="50"/>
      <c r="E18251" s="56"/>
      <c r="F18251" s="50"/>
      <c r="L18251" s="50"/>
      <c r="N18251" s="50"/>
      <c r="O18251" s="50"/>
      <c r="P18251" s="50"/>
    </row>
    <row r="18252" spans="1:16">
      <c r="A18252" s="50"/>
      <c r="C18252" s="50"/>
      <c r="D18252" s="50"/>
      <c r="E18252" s="56"/>
      <c r="F18252" s="50"/>
      <c r="L18252" s="50"/>
      <c r="N18252" s="50"/>
      <c r="O18252" s="50"/>
      <c r="P18252" s="50"/>
    </row>
    <row r="18253" spans="1:16">
      <c r="A18253" s="50"/>
      <c r="C18253" s="50"/>
      <c r="D18253" s="50"/>
      <c r="E18253" s="56"/>
      <c r="F18253" s="50"/>
      <c r="L18253" s="50"/>
      <c r="N18253" s="50"/>
      <c r="O18253" s="50"/>
      <c r="P18253" s="50"/>
    </row>
    <row r="18254" spans="1:16">
      <c r="A18254" s="50"/>
      <c r="C18254" s="50"/>
      <c r="D18254" s="50"/>
      <c r="E18254" s="56"/>
      <c r="F18254" s="50"/>
      <c r="L18254" s="50"/>
      <c r="N18254" s="50"/>
      <c r="O18254" s="50"/>
      <c r="P18254" s="50"/>
    </row>
    <row r="18255" spans="1:16">
      <c r="A18255" s="50"/>
      <c r="C18255" s="50"/>
      <c r="D18255" s="50"/>
      <c r="E18255" s="56"/>
      <c r="F18255" s="50"/>
      <c r="L18255" s="50"/>
      <c r="N18255" s="50"/>
      <c r="O18255" s="50"/>
      <c r="P18255" s="50"/>
    </row>
    <row r="18256" spans="1:16">
      <c r="A18256" s="50"/>
      <c r="C18256" s="50"/>
      <c r="D18256" s="50"/>
      <c r="E18256" s="56"/>
      <c r="F18256" s="50"/>
      <c r="L18256" s="50"/>
      <c r="N18256" s="50"/>
      <c r="O18256" s="50"/>
      <c r="P18256" s="50"/>
    </row>
    <row r="18257" spans="1:16">
      <c r="A18257" s="50"/>
      <c r="C18257" s="50"/>
      <c r="D18257" s="50"/>
      <c r="E18257" s="56"/>
      <c r="F18257" s="50"/>
      <c r="L18257" s="50"/>
      <c r="N18257" s="50"/>
      <c r="O18257" s="50"/>
      <c r="P18257" s="50"/>
    </row>
    <row r="18258" spans="1:16">
      <c r="A18258" s="50"/>
      <c r="C18258" s="50"/>
      <c r="D18258" s="50"/>
      <c r="E18258" s="56"/>
      <c r="F18258" s="50"/>
      <c r="L18258" s="50"/>
      <c r="N18258" s="50"/>
      <c r="O18258" s="50"/>
      <c r="P18258" s="50"/>
    </row>
    <row r="18259" spans="1:16">
      <c r="A18259" s="50"/>
      <c r="C18259" s="50"/>
      <c r="D18259" s="50"/>
      <c r="E18259" s="56"/>
      <c r="F18259" s="50"/>
      <c r="L18259" s="50"/>
      <c r="N18259" s="50"/>
      <c r="O18259" s="50"/>
      <c r="P18259" s="50"/>
    </row>
    <row r="18260" spans="1:16">
      <c r="A18260" s="50"/>
      <c r="C18260" s="50"/>
      <c r="D18260" s="50"/>
      <c r="E18260" s="56"/>
      <c r="F18260" s="50"/>
      <c r="L18260" s="50"/>
      <c r="N18260" s="50"/>
      <c r="O18260" s="50"/>
      <c r="P18260" s="50"/>
    </row>
    <row r="18261" spans="1:16">
      <c r="A18261" s="50"/>
      <c r="C18261" s="50"/>
      <c r="D18261" s="50"/>
      <c r="E18261" s="56"/>
      <c r="F18261" s="50"/>
      <c r="L18261" s="50"/>
      <c r="N18261" s="50"/>
      <c r="O18261" s="50"/>
      <c r="P18261" s="50"/>
    </row>
    <row r="18262" spans="1:16">
      <c r="A18262" s="50"/>
      <c r="C18262" s="50"/>
      <c r="D18262" s="50"/>
      <c r="E18262" s="56"/>
      <c r="F18262" s="50"/>
      <c r="L18262" s="50"/>
      <c r="N18262" s="50"/>
      <c r="O18262" s="50"/>
      <c r="P18262" s="50"/>
    </row>
    <row r="18263" spans="1:16">
      <c r="A18263" s="50"/>
      <c r="C18263" s="50"/>
      <c r="D18263" s="50"/>
      <c r="E18263" s="56"/>
      <c r="F18263" s="50"/>
      <c r="L18263" s="50"/>
      <c r="N18263" s="50"/>
      <c r="O18263" s="50"/>
      <c r="P18263" s="50"/>
    </row>
    <row r="18264" spans="1:16">
      <c r="A18264" s="50"/>
      <c r="C18264" s="50"/>
      <c r="D18264" s="50"/>
      <c r="E18264" s="56"/>
      <c r="F18264" s="50"/>
      <c r="L18264" s="50"/>
      <c r="N18264" s="50"/>
      <c r="O18264" s="50"/>
      <c r="P18264" s="50"/>
    </row>
    <row r="18265" spans="1:16">
      <c r="A18265" s="50"/>
      <c r="C18265" s="50"/>
      <c r="D18265" s="50"/>
      <c r="E18265" s="56"/>
      <c r="F18265" s="50"/>
      <c r="L18265" s="50"/>
      <c r="N18265" s="50"/>
      <c r="O18265" s="50"/>
      <c r="P18265" s="50"/>
    </row>
    <row r="18266" spans="1:16">
      <c r="A18266" s="50"/>
      <c r="C18266" s="50"/>
      <c r="D18266" s="50"/>
      <c r="E18266" s="56"/>
      <c r="F18266" s="50"/>
      <c r="L18266" s="50"/>
      <c r="N18266" s="50"/>
      <c r="O18266" s="50"/>
      <c r="P18266" s="50"/>
    </row>
    <row r="18267" spans="1:16">
      <c r="A18267" s="50"/>
      <c r="C18267" s="50"/>
      <c r="D18267" s="50"/>
      <c r="E18267" s="56"/>
      <c r="F18267" s="50"/>
      <c r="L18267" s="50"/>
      <c r="N18267" s="50"/>
      <c r="O18267" s="50"/>
      <c r="P18267" s="50"/>
    </row>
    <row r="18268" spans="1:16">
      <c r="A18268" s="50"/>
      <c r="C18268" s="50"/>
      <c r="D18268" s="50"/>
      <c r="E18268" s="56"/>
      <c r="F18268" s="50"/>
      <c r="L18268" s="50"/>
      <c r="N18268" s="50"/>
      <c r="O18268" s="50"/>
      <c r="P18268" s="50"/>
    </row>
    <row r="18269" spans="1:16">
      <c r="A18269" s="50"/>
      <c r="C18269" s="50"/>
      <c r="D18269" s="50"/>
      <c r="E18269" s="56"/>
      <c r="F18269" s="50"/>
      <c r="L18269" s="50"/>
      <c r="N18269" s="50"/>
      <c r="O18269" s="50"/>
      <c r="P18269" s="50"/>
    </row>
    <row r="18270" spans="1:16">
      <c r="A18270" s="50"/>
      <c r="C18270" s="50"/>
      <c r="D18270" s="50"/>
      <c r="E18270" s="56"/>
      <c r="F18270" s="50"/>
      <c r="L18270" s="50"/>
      <c r="N18270" s="50"/>
      <c r="O18270" s="50"/>
      <c r="P18270" s="50"/>
    </row>
    <row r="18271" spans="1:16">
      <c r="A18271" s="50"/>
      <c r="C18271" s="50"/>
      <c r="D18271" s="50"/>
      <c r="E18271" s="56"/>
      <c r="F18271" s="50"/>
      <c r="L18271" s="50"/>
      <c r="N18271" s="50"/>
      <c r="O18271" s="50"/>
      <c r="P18271" s="50"/>
    </row>
    <row r="18272" spans="1:16">
      <c r="A18272" s="50"/>
      <c r="C18272" s="50"/>
      <c r="D18272" s="50"/>
      <c r="E18272" s="56"/>
      <c r="F18272" s="50"/>
      <c r="L18272" s="50"/>
      <c r="N18272" s="50"/>
      <c r="O18272" s="50"/>
      <c r="P18272" s="50"/>
    </row>
    <row r="18273" spans="1:16">
      <c r="A18273" s="50"/>
      <c r="C18273" s="50"/>
      <c r="D18273" s="50"/>
      <c r="E18273" s="56"/>
      <c r="F18273" s="50"/>
      <c r="L18273" s="50"/>
      <c r="N18273" s="50"/>
      <c r="O18273" s="50"/>
      <c r="P18273" s="50"/>
    </row>
    <row r="18274" spans="1:16">
      <c r="A18274" s="50"/>
      <c r="C18274" s="50"/>
      <c r="D18274" s="50"/>
      <c r="E18274" s="56"/>
      <c r="F18274" s="50"/>
      <c r="L18274" s="50"/>
      <c r="N18274" s="50"/>
      <c r="O18274" s="50"/>
      <c r="P18274" s="50"/>
    </row>
    <row r="18275" spans="1:16">
      <c r="A18275" s="50"/>
      <c r="C18275" s="50"/>
      <c r="D18275" s="50"/>
      <c r="E18275" s="56"/>
      <c r="F18275" s="50"/>
      <c r="L18275" s="50"/>
      <c r="N18275" s="50"/>
      <c r="O18275" s="50"/>
      <c r="P18275" s="50"/>
    </row>
    <row r="18276" spans="1:16">
      <c r="A18276" s="50"/>
      <c r="C18276" s="50"/>
      <c r="D18276" s="50"/>
      <c r="E18276" s="56"/>
      <c r="F18276" s="50"/>
      <c r="L18276" s="50"/>
      <c r="N18276" s="50"/>
      <c r="O18276" s="50"/>
      <c r="P18276" s="50"/>
    </row>
    <row r="18277" spans="1:16">
      <c r="A18277" s="50"/>
      <c r="C18277" s="50"/>
      <c r="D18277" s="50"/>
      <c r="E18277" s="56"/>
      <c r="F18277" s="50"/>
      <c r="L18277" s="50"/>
      <c r="N18277" s="50"/>
      <c r="O18277" s="50"/>
      <c r="P18277" s="50"/>
    </row>
    <row r="18278" spans="1:16">
      <c r="A18278" s="50"/>
      <c r="C18278" s="50"/>
      <c r="D18278" s="50"/>
      <c r="E18278" s="56"/>
      <c r="F18278" s="50"/>
      <c r="L18278" s="50"/>
      <c r="N18278" s="50"/>
      <c r="O18278" s="50"/>
      <c r="P18278" s="50"/>
    </row>
    <row r="18279" spans="1:16">
      <c r="A18279" s="50"/>
      <c r="C18279" s="50"/>
      <c r="D18279" s="50"/>
      <c r="E18279" s="56"/>
      <c r="F18279" s="50"/>
      <c r="L18279" s="50"/>
      <c r="N18279" s="50"/>
      <c r="O18279" s="50"/>
      <c r="P18279" s="50"/>
    </row>
    <row r="18280" spans="1:16">
      <c r="A18280" s="50"/>
      <c r="C18280" s="50"/>
      <c r="D18280" s="50"/>
      <c r="E18280" s="56"/>
      <c r="F18280" s="50"/>
      <c r="L18280" s="50"/>
      <c r="N18280" s="50"/>
      <c r="O18280" s="50"/>
      <c r="P18280" s="50"/>
    </row>
    <row r="18281" spans="1:16">
      <c r="A18281" s="50"/>
      <c r="C18281" s="50"/>
      <c r="D18281" s="50"/>
      <c r="E18281" s="56"/>
      <c r="F18281" s="50"/>
      <c r="L18281" s="50"/>
      <c r="N18281" s="50"/>
      <c r="O18281" s="50"/>
      <c r="P18281" s="50"/>
    </row>
    <row r="18282" spans="1:16">
      <c r="A18282" s="50"/>
      <c r="C18282" s="50"/>
      <c r="D18282" s="50"/>
      <c r="E18282" s="56"/>
      <c r="F18282" s="50"/>
      <c r="L18282" s="50"/>
      <c r="N18282" s="50"/>
      <c r="O18282" s="50"/>
      <c r="P18282" s="50"/>
    </row>
    <row r="18283" spans="1:16">
      <c r="A18283" s="50"/>
      <c r="C18283" s="50"/>
      <c r="D18283" s="50"/>
      <c r="E18283" s="56"/>
      <c r="F18283" s="50"/>
      <c r="L18283" s="50"/>
      <c r="N18283" s="50"/>
      <c r="O18283" s="50"/>
      <c r="P18283" s="50"/>
    </row>
    <row r="18284" spans="1:16">
      <c r="A18284" s="50"/>
      <c r="C18284" s="50"/>
      <c r="D18284" s="50"/>
      <c r="E18284" s="56"/>
      <c r="F18284" s="50"/>
      <c r="L18284" s="50"/>
      <c r="N18284" s="50"/>
      <c r="O18284" s="50"/>
      <c r="P18284" s="50"/>
    </row>
    <row r="18285" spans="1:16">
      <c r="A18285" s="50"/>
      <c r="C18285" s="50"/>
      <c r="D18285" s="50"/>
      <c r="E18285" s="56"/>
      <c r="F18285" s="50"/>
      <c r="L18285" s="50"/>
      <c r="N18285" s="50"/>
      <c r="O18285" s="50"/>
      <c r="P18285" s="50"/>
    </row>
    <row r="18286" spans="1:16">
      <c r="A18286" s="50"/>
      <c r="C18286" s="50"/>
      <c r="D18286" s="50"/>
      <c r="E18286" s="56"/>
      <c r="F18286" s="50"/>
      <c r="L18286" s="50"/>
      <c r="N18286" s="50"/>
      <c r="O18286" s="50"/>
      <c r="P18286" s="50"/>
    </row>
    <row r="18287" spans="1:16">
      <c r="A18287" s="50"/>
      <c r="C18287" s="50"/>
      <c r="D18287" s="50"/>
      <c r="E18287" s="56"/>
      <c r="F18287" s="50"/>
      <c r="L18287" s="50"/>
      <c r="N18287" s="50"/>
      <c r="O18287" s="50"/>
      <c r="P18287" s="50"/>
    </row>
    <row r="18288" spans="1:16">
      <c r="A18288" s="50"/>
      <c r="C18288" s="50"/>
      <c r="D18288" s="50"/>
      <c r="E18288" s="56"/>
      <c r="F18288" s="50"/>
      <c r="L18288" s="50"/>
      <c r="N18288" s="50"/>
      <c r="O18288" s="50"/>
      <c r="P18288" s="50"/>
    </row>
    <row r="18289" spans="1:16">
      <c r="A18289" s="50"/>
      <c r="C18289" s="50"/>
      <c r="D18289" s="50"/>
      <c r="E18289" s="56"/>
      <c r="F18289" s="50"/>
      <c r="L18289" s="50"/>
      <c r="N18289" s="50"/>
      <c r="O18289" s="50"/>
      <c r="P18289" s="50"/>
    </row>
    <row r="18290" spans="1:16">
      <c r="A18290" s="50"/>
      <c r="C18290" s="50"/>
      <c r="D18290" s="50"/>
      <c r="E18290" s="56"/>
      <c r="F18290" s="50"/>
      <c r="L18290" s="50"/>
      <c r="N18290" s="50"/>
      <c r="O18290" s="50"/>
      <c r="P18290" s="50"/>
    </row>
    <row r="18291" spans="1:16">
      <c r="A18291" s="50"/>
      <c r="C18291" s="50"/>
      <c r="D18291" s="50"/>
      <c r="E18291" s="56"/>
      <c r="F18291" s="50"/>
      <c r="L18291" s="50"/>
      <c r="N18291" s="50"/>
      <c r="O18291" s="50"/>
      <c r="P18291" s="50"/>
    </row>
    <row r="18292" spans="1:16">
      <c r="A18292" s="50"/>
      <c r="C18292" s="50"/>
      <c r="D18292" s="50"/>
      <c r="E18292" s="56"/>
      <c r="F18292" s="50"/>
      <c r="L18292" s="50"/>
      <c r="N18292" s="50"/>
      <c r="O18292" s="50"/>
      <c r="P18292" s="50"/>
    </row>
    <row r="18293" spans="1:16">
      <c r="A18293" s="50"/>
      <c r="C18293" s="50"/>
      <c r="D18293" s="50"/>
      <c r="E18293" s="56"/>
      <c r="F18293" s="50"/>
      <c r="L18293" s="50"/>
      <c r="N18293" s="50"/>
      <c r="O18293" s="50"/>
      <c r="P18293" s="50"/>
    </row>
    <row r="18294" spans="1:16">
      <c r="A18294" s="50"/>
      <c r="C18294" s="50"/>
      <c r="D18294" s="50"/>
      <c r="E18294" s="56"/>
      <c r="F18294" s="50"/>
      <c r="L18294" s="50"/>
      <c r="N18294" s="50"/>
      <c r="O18294" s="50"/>
      <c r="P18294" s="50"/>
    </row>
    <row r="18295" spans="1:16">
      <c r="A18295" s="50"/>
      <c r="C18295" s="50"/>
      <c r="D18295" s="50"/>
      <c r="E18295" s="56"/>
      <c r="F18295" s="50"/>
      <c r="L18295" s="50"/>
      <c r="N18295" s="50"/>
      <c r="O18295" s="50"/>
      <c r="P18295" s="50"/>
    </row>
    <row r="18296" spans="1:16">
      <c r="A18296" s="50"/>
      <c r="C18296" s="50"/>
      <c r="D18296" s="50"/>
      <c r="E18296" s="56"/>
      <c r="F18296" s="50"/>
      <c r="L18296" s="50"/>
      <c r="N18296" s="50"/>
      <c r="O18296" s="50"/>
      <c r="P18296" s="50"/>
    </row>
    <row r="18297" spans="1:16">
      <c r="A18297" s="50"/>
      <c r="C18297" s="50"/>
      <c r="D18297" s="50"/>
      <c r="E18297" s="56"/>
      <c r="F18297" s="50"/>
      <c r="L18297" s="50"/>
      <c r="N18297" s="50"/>
      <c r="O18297" s="50"/>
      <c r="P18297" s="50"/>
    </row>
    <row r="18298" spans="1:16">
      <c r="A18298" s="50"/>
      <c r="C18298" s="50"/>
      <c r="D18298" s="50"/>
      <c r="E18298" s="56"/>
      <c r="F18298" s="50"/>
      <c r="L18298" s="50"/>
      <c r="N18298" s="50"/>
      <c r="O18298" s="50"/>
      <c r="P18298" s="50"/>
    </row>
    <row r="18299" spans="1:16">
      <c r="A18299" s="50"/>
      <c r="C18299" s="50"/>
      <c r="D18299" s="50"/>
      <c r="E18299" s="56"/>
      <c r="F18299" s="50"/>
      <c r="L18299" s="50"/>
      <c r="N18299" s="50"/>
      <c r="O18299" s="50"/>
      <c r="P18299" s="50"/>
    </row>
    <row r="18300" spans="1:16">
      <c r="A18300" s="50"/>
      <c r="C18300" s="50"/>
      <c r="D18300" s="50"/>
      <c r="E18300" s="56"/>
      <c r="F18300" s="50"/>
      <c r="L18300" s="50"/>
      <c r="N18300" s="50"/>
      <c r="O18300" s="50"/>
      <c r="P18300" s="50"/>
    </row>
    <row r="18301" spans="1:16">
      <c r="A18301" s="50"/>
      <c r="C18301" s="50"/>
      <c r="D18301" s="50"/>
      <c r="E18301" s="56"/>
      <c r="F18301" s="50"/>
      <c r="L18301" s="50"/>
      <c r="N18301" s="50"/>
      <c r="O18301" s="50"/>
      <c r="P18301" s="50"/>
    </row>
    <row r="18302" spans="1:16">
      <c r="A18302" s="50"/>
      <c r="C18302" s="50"/>
      <c r="D18302" s="50"/>
      <c r="E18302" s="56"/>
      <c r="F18302" s="50"/>
      <c r="L18302" s="50"/>
      <c r="N18302" s="50"/>
      <c r="O18302" s="50"/>
      <c r="P18302" s="50"/>
    </row>
    <row r="18303" spans="1:16">
      <c r="A18303" s="50"/>
      <c r="C18303" s="50"/>
      <c r="D18303" s="50"/>
      <c r="E18303" s="56"/>
      <c r="F18303" s="50"/>
      <c r="L18303" s="50"/>
      <c r="N18303" s="50"/>
      <c r="O18303" s="50"/>
      <c r="P18303" s="50"/>
    </row>
    <row r="18304" spans="1:16">
      <c r="A18304" s="50"/>
      <c r="C18304" s="50"/>
      <c r="D18304" s="50"/>
      <c r="E18304" s="56"/>
      <c r="F18304" s="50"/>
      <c r="L18304" s="50"/>
      <c r="N18304" s="50"/>
      <c r="O18304" s="50"/>
      <c r="P18304" s="50"/>
    </row>
    <row r="18305" spans="1:16">
      <c r="A18305" s="50"/>
      <c r="C18305" s="50"/>
      <c r="D18305" s="50"/>
      <c r="E18305" s="56"/>
      <c r="F18305" s="50"/>
      <c r="L18305" s="50"/>
      <c r="N18305" s="50"/>
      <c r="O18305" s="50"/>
      <c r="P18305" s="50"/>
    </row>
    <row r="18306" spans="1:16">
      <c r="A18306" s="50"/>
      <c r="C18306" s="50"/>
      <c r="D18306" s="50"/>
      <c r="E18306" s="56"/>
      <c r="F18306" s="50"/>
      <c r="L18306" s="50"/>
      <c r="N18306" s="50"/>
      <c r="O18306" s="50"/>
      <c r="P18306" s="50"/>
    </row>
    <row r="18307" spans="1:16">
      <c r="A18307" s="50"/>
      <c r="C18307" s="50"/>
      <c r="D18307" s="50"/>
      <c r="E18307" s="56"/>
      <c r="F18307" s="50"/>
      <c r="L18307" s="50"/>
      <c r="N18307" s="50"/>
      <c r="O18307" s="50"/>
      <c r="P18307" s="50"/>
    </row>
    <row r="18308" spans="1:16">
      <c r="A18308" s="50"/>
      <c r="C18308" s="50"/>
      <c r="D18308" s="50"/>
      <c r="E18308" s="56"/>
      <c r="F18308" s="50"/>
      <c r="L18308" s="50"/>
      <c r="N18308" s="50"/>
      <c r="O18308" s="50"/>
      <c r="P18308" s="50"/>
    </row>
    <row r="18309" spans="1:16">
      <c r="A18309" s="50"/>
      <c r="C18309" s="50"/>
      <c r="D18309" s="50"/>
      <c r="E18309" s="56"/>
      <c r="F18309" s="50"/>
      <c r="L18309" s="50"/>
      <c r="N18309" s="50"/>
      <c r="O18309" s="50"/>
      <c r="P18309" s="50"/>
    </row>
    <row r="18310" spans="1:16">
      <c r="A18310" s="50"/>
      <c r="C18310" s="50"/>
      <c r="D18310" s="50"/>
      <c r="E18310" s="56"/>
      <c r="F18310" s="50"/>
      <c r="L18310" s="50"/>
      <c r="N18310" s="50"/>
      <c r="O18310" s="50"/>
      <c r="P18310" s="50"/>
    </row>
    <row r="18311" spans="1:16">
      <c r="A18311" s="50"/>
      <c r="C18311" s="50"/>
      <c r="D18311" s="50"/>
      <c r="E18311" s="56"/>
      <c r="F18311" s="50"/>
      <c r="L18311" s="50"/>
      <c r="N18311" s="50"/>
      <c r="O18311" s="50"/>
      <c r="P18311" s="50"/>
    </row>
    <row r="18312" spans="1:16">
      <c r="A18312" s="50"/>
      <c r="C18312" s="50"/>
      <c r="D18312" s="50"/>
      <c r="E18312" s="56"/>
      <c r="F18312" s="50"/>
      <c r="L18312" s="50"/>
      <c r="N18312" s="50"/>
      <c r="O18312" s="50"/>
      <c r="P18312" s="50"/>
    </row>
    <row r="18313" spans="1:16">
      <c r="A18313" s="50"/>
      <c r="C18313" s="50"/>
      <c r="D18313" s="50"/>
      <c r="E18313" s="56"/>
      <c r="F18313" s="50"/>
      <c r="L18313" s="50"/>
      <c r="N18313" s="50"/>
      <c r="O18313" s="50"/>
      <c r="P18313" s="50"/>
    </row>
    <row r="18314" spans="1:16">
      <c r="A18314" s="50"/>
      <c r="C18314" s="50"/>
      <c r="D18314" s="50"/>
      <c r="E18314" s="56"/>
      <c r="F18314" s="50"/>
      <c r="L18314" s="50"/>
      <c r="N18314" s="50"/>
      <c r="O18314" s="50"/>
      <c r="P18314" s="50"/>
    </row>
    <row r="18315" spans="1:16">
      <c r="A18315" s="50"/>
      <c r="C18315" s="50"/>
      <c r="D18315" s="50"/>
      <c r="E18315" s="56"/>
      <c r="F18315" s="50"/>
      <c r="L18315" s="50"/>
      <c r="N18315" s="50"/>
      <c r="O18315" s="50"/>
      <c r="P18315" s="50"/>
    </row>
    <row r="18316" spans="1:16">
      <c r="A18316" s="50"/>
      <c r="C18316" s="50"/>
      <c r="D18316" s="50"/>
      <c r="E18316" s="56"/>
      <c r="F18316" s="50"/>
      <c r="L18316" s="50"/>
      <c r="N18316" s="50"/>
      <c r="O18316" s="50"/>
      <c r="P18316" s="50"/>
    </row>
    <row r="18317" spans="1:16">
      <c r="A18317" s="50"/>
      <c r="C18317" s="50"/>
      <c r="D18317" s="50"/>
      <c r="E18317" s="56"/>
      <c r="F18317" s="50"/>
      <c r="L18317" s="50"/>
      <c r="N18317" s="50"/>
      <c r="O18317" s="50"/>
      <c r="P18317" s="50"/>
    </row>
    <row r="18318" spans="1:16">
      <c r="A18318" s="50"/>
      <c r="C18318" s="50"/>
      <c r="D18318" s="50"/>
      <c r="E18318" s="56"/>
      <c r="F18318" s="50"/>
      <c r="L18318" s="50"/>
      <c r="N18318" s="50"/>
      <c r="O18318" s="50"/>
      <c r="P18318" s="50"/>
    </row>
    <row r="18319" spans="1:16">
      <c r="A18319" s="50"/>
      <c r="C18319" s="50"/>
      <c r="D18319" s="50"/>
      <c r="E18319" s="56"/>
      <c r="F18319" s="50"/>
      <c r="L18319" s="50"/>
      <c r="N18319" s="50"/>
      <c r="O18319" s="50"/>
      <c r="P18319" s="50"/>
    </row>
    <row r="18320" spans="1:16">
      <c r="A18320" s="50"/>
      <c r="C18320" s="50"/>
      <c r="D18320" s="50"/>
      <c r="E18320" s="56"/>
      <c r="F18320" s="50"/>
      <c r="L18320" s="50"/>
      <c r="N18320" s="50"/>
      <c r="O18320" s="50"/>
      <c r="P18320" s="50"/>
    </row>
    <row r="18321" spans="1:16">
      <c r="A18321" s="50"/>
      <c r="C18321" s="50"/>
      <c r="D18321" s="50"/>
      <c r="E18321" s="56"/>
      <c r="F18321" s="50"/>
      <c r="L18321" s="50"/>
      <c r="N18321" s="50"/>
      <c r="O18321" s="50"/>
      <c r="P18321" s="50"/>
    </row>
    <row r="18322" spans="1:16">
      <c r="A18322" s="50"/>
      <c r="C18322" s="50"/>
      <c r="D18322" s="50"/>
      <c r="E18322" s="56"/>
      <c r="F18322" s="50"/>
      <c r="L18322" s="50"/>
      <c r="N18322" s="50"/>
      <c r="O18322" s="50"/>
      <c r="P18322" s="50"/>
    </row>
    <row r="18323" spans="1:16">
      <c r="A18323" s="50"/>
      <c r="C18323" s="50"/>
      <c r="D18323" s="50"/>
      <c r="E18323" s="56"/>
      <c r="F18323" s="50"/>
      <c r="L18323" s="50"/>
      <c r="N18323" s="50"/>
      <c r="O18323" s="50"/>
      <c r="P18323" s="50"/>
    </row>
    <row r="18324" spans="1:16">
      <c r="A18324" s="50"/>
      <c r="C18324" s="50"/>
      <c r="D18324" s="50"/>
      <c r="E18324" s="56"/>
      <c r="F18324" s="50"/>
      <c r="L18324" s="50"/>
      <c r="N18324" s="50"/>
      <c r="O18324" s="50"/>
      <c r="P18324" s="50"/>
    </row>
    <row r="18325" spans="1:16">
      <c r="A18325" s="50"/>
      <c r="C18325" s="50"/>
      <c r="D18325" s="50"/>
      <c r="E18325" s="56"/>
      <c r="F18325" s="50"/>
      <c r="L18325" s="50"/>
      <c r="N18325" s="50"/>
      <c r="O18325" s="50"/>
      <c r="P18325" s="50"/>
    </row>
    <row r="18326" spans="1:16">
      <c r="A18326" s="50"/>
      <c r="C18326" s="50"/>
      <c r="D18326" s="50"/>
      <c r="E18326" s="56"/>
      <c r="F18326" s="50"/>
      <c r="L18326" s="50"/>
      <c r="N18326" s="50"/>
      <c r="O18326" s="50"/>
      <c r="P18326" s="50"/>
    </row>
    <row r="18327" spans="1:16">
      <c r="A18327" s="50"/>
      <c r="C18327" s="50"/>
      <c r="D18327" s="50"/>
      <c r="E18327" s="56"/>
      <c r="F18327" s="50"/>
      <c r="L18327" s="50"/>
      <c r="N18327" s="50"/>
      <c r="O18327" s="50"/>
      <c r="P18327" s="50"/>
    </row>
    <row r="18328" spans="1:16">
      <c r="A18328" s="50"/>
      <c r="C18328" s="50"/>
      <c r="D18328" s="50"/>
      <c r="E18328" s="56"/>
      <c r="F18328" s="50"/>
      <c r="L18328" s="50"/>
      <c r="N18328" s="50"/>
      <c r="O18328" s="50"/>
      <c r="P18328" s="50"/>
    </row>
    <row r="18329" spans="1:16">
      <c r="A18329" s="50"/>
      <c r="C18329" s="50"/>
      <c r="D18329" s="50"/>
      <c r="E18329" s="56"/>
      <c r="F18329" s="50"/>
      <c r="L18329" s="50"/>
      <c r="N18329" s="50"/>
      <c r="O18329" s="50"/>
      <c r="P18329" s="50"/>
    </row>
    <row r="18330" spans="1:16">
      <c r="A18330" s="50"/>
      <c r="C18330" s="50"/>
      <c r="D18330" s="50"/>
      <c r="E18330" s="56"/>
      <c r="F18330" s="50"/>
      <c r="L18330" s="50"/>
      <c r="N18330" s="50"/>
      <c r="O18330" s="50"/>
      <c r="P18330" s="50"/>
    </row>
    <row r="18331" spans="1:16">
      <c r="A18331" s="50"/>
      <c r="C18331" s="50"/>
      <c r="D18331" s="50"/>
      <c r="E18331" s="56"/>
      <c r="F18331" s="50"/>
      <c r="L18331" s="50"/>
      <c r="N18331" s="50"/>
      <c r="O18331" s="50"/>
      <c r="P18331" s="50"/>
    </row>
    <row r="18332" spans="1:16">
      <c r="A18332" s="50"/>
      <c r="C18332" s="50"/>
      <c r="D18332" s="50"/>
      <c r="E18332" s="56"/>
      <c r="F18332" s="50"/>
      <c r="L18332" s="50"/>
      <c r="N18332" s="50"/>
      <c r="O18332" s="50"/>
      <c r="P18332" s="50"/>
    </row>
    <row r="18333" spans="1:16">
      <c r="A18333" s="50"/>
      <c r="C18333" s="50"/>
      <c r="D18333" s="50"/>
      <c r="E18333" s="56"/>
      <c r="F18333" s="50"/>
      <c r="L18333" s="50"/>
      <c r="N18333" s="50"/>
      <c r="O18333" s="50"/>
      <c r="P18333" s="50"/>
    </row>
    <row r="18334" spans="1:16">
      <c r="A18334" s="50"/>
      <c r="C18334" s="50"/>
      <c r="D18334" s="50"/>
      <c r="E18334" s="56"/>
      <c r="F18334" s="50"/>
      <c r="L18334" s="50"/>
      <c r="N18334" s="50"/>
      <c r="O18334" s="50"/>
      <c r="P18334" s="50"/>
    </row>
    <row r="18335" spans="1:16">
      <c r="A18335" s="50"/>
      <c r="C18335" s="50"/>
      <c r="D18335" s="50"/>
      <c r="E18335" s="56"/>
      <c r="F18335" s="50"/>
      <c r="L18335" s="50"/>
      <c r="N18335" s="50"/>
      <c r="O18335" s="50"/>
      <c r="P18335" s="50"/>
    </row>
    <row r="18336" spans="1:16">
      <c r="A18336" s="50"/>
      <c r="C18336" s="50"/>
      <c r="D18336" s="50"/>
      <c r="E18336" s="56"/>
      <c r="F18336" s="50"/>
      <c r="L18336" s="50"/>
      <c r="N18336" s="50"/>
      <c r="O18336" s="50"/>
      <c r="P18336" s="50"/>
    </row>
    <row r="18337" spans="1:16">
      <c r="A18337" s="50"/>
      <c r="C18337" s="50"/>
      <c r="D18337" s="50"/>
      <c r="E18337" s="56"/>
      <c r="F18337" s="50"/>
      <c r="L18337" s="50"/>
      <c r="N18337" s="50"/>
      <c r="O18337" s="50"/>
      <c r="P18337" s="50"/>
    </row>
    <row r="18338" spans="1:16">
      <c r="A18338" s="50"/>
      <c r="C18338" s="50"/>
      <c r="D18338" s="50"/>
      <c r="E18338" s="56"/>
      <c r="F18338" s="50"/>
      <c r="L18338" s="50"/>
      <c r="N18338" s="50"/>
      <c r="O18338" s="50"/>
      <c r="P18338" s="50"/>
    </row>
    <row r="18339" spans="1:16">
      <c r="A18339" s="50"/>
      <c r="C18339" s="50"/>
      <c r="D18339" s="50"/>
      <c r="E18339" s="56"/>
      <c r="F18339" s="50"/>
      <c r="L18339" s="50"/>
      <c r="N18339" s="50"/>
      <c r="O18339" s="50"/>
      <c r="P18339" s="50"/>
    </row>
    <row r="18340" spans="1:16">
      <c r="A18340" s="50"/>
      <c r="C18340" s="50"/>
      <c r="D18340" s="50"/>
      <c r="E18340" s="56"/>
      <c r="F18340" s="50"/>
      <c r="L18340" s="50"/>
      <c r="N18340" s="50"/>
      <c r="O18340" s="50"/>
      <c r="P18340" s="50"/>
    </row>
    <row r="18341" spans="1:16">
      <c r="A18341" s="50"/>
      <c r="C18341" s="50"/>
      <c r="D18341" s="50"/>
      <c r="E18341" s="56"/>
      <c r="F18341" s="50"/>
      <c r="L18341" s="50"/>
      <c r="N18341" s="50"/>
      <c r="O18341" s="50"/>
      <c r="P18341" s="50"/>
    </row>
    <row r="18342" spans="1:16">
      <c r="A18342" s="50"/>
      <c r="C18342" s="50"/>
      <c r="D18342" s="50"/>
      <c r="E18342" s="56"/>
      <c r="F18342" s="50"/>
      <c r="L18342" s="50"/>
      <c r="N18342" s="50"/>
      <c r="O18342" s="50"/>
      <c r="P18342" s="50"/>
    </row>
    <row r="18343" spans="1:16">
      <c r="A18343" s="50"/>
      <c r="C18343" s="50"/>
      <c r="D18343" s="50"/>
      <c r="E18343" s="56"/>
      <c r="F18343" s="50"/>
      <c r="L18343" s="50"/>
      <c r="N18343" s="50"/>
      <c r="O18343" s="50"/>
      <c r="P18343" s="50"/>
    </row>
    <row r="18344" spans="1:16">
      <c r="A18344" s="50"/>
      <c r="C18344" s="50"/>
      <c r="D18344" s="50"/>
      <c r="E18344" s="56"/>
      <c r="F18344" s="50"/>
      <c r="L18344" s="50"/>
      <c r="N18344" s="50"/>
      <c r="O18344" s="50"/>
      <c r="P18344" s="50"/>
    </row>
    <row r="18345" spans="1:16">
      <c r="A18345" s="50"/>
      <c r="C18345" s="50"/>
      <c r="D18345" s="50"/>
      <c r="E18345" s="56"/>
      <c r="F18345" s="50"/>
      <c r="L18345" s="50"/>
      <c r="N18345" s="50"/>
      <c r="O18345" s="50"/>
      <c r="P18345" s="50"/>
    </row>
    <row r="18346" spans="1:16">
      <c r="A18346" s="50"/>
      <c r="C18346" s="50"/>
      <c r="D18346" s="50"/>
      <c r="E18346" s="56"/>
      <c r="F18346" s="50"/>
      <c r="L18346" s="50"/>
      <c r="N18346" s="50"/>
      <c r="O18346" s="50"/>
      <c r="P18346" s="50"/>
    </row>
    <row r="18347" spans="1:16">
      <c r="A18347" s="50"/>
      <c r="C18347" s="50"/>
      <c r="D18347" s="50"/>
      <c r="E18347" s="56"/>
      <c r="F18347" s="50"/>
      <c r="L18347" s="50"/>
      <c r="N18347" s="50"/>
      <c r="O18347" s="50"/>
      <c r="P18347" s="50"/>
    </row>
    <row r="18348" spans="1:16">
      <c r="A18348" s="50"/>
      <c r="C18348" s="50"/>
      <c r="D18348" s="50"/>
      <c r="E18348" s="56"/>
      <c r="F18348" s="50"/>
      <c r="L18348" s="50"/>
      <c r="N18348" s="50"/>
      <c r="O18348" s="50"/>
      <c r="P18348" s="50"/>
    </row>
    <row r="18349" spans="1:16">
      <c r="A18349" s="50"/>
      <c r="C18349" s="50"/>
      <c r="D18349" s="50"/>
      <c r="E18349" s="56"/>
      <c r="F18349" s="50"/>
      <c r="L18349" s="50"/>
      <c r="N18349" s="50"/>
      <c r="O18349" s="50"/>
      <c r="P18349" s="50"/>
    </row>
    <row r="18350" spans="1:16">
      <c r="A18350" s="50"/>
      <c r="C18350" s="50"/>
      <c r="D18350" s="50"/>
      <c r="E18350" s="56"/>
      <c r="F18350" s="50"/>
      <c r="L18350" s="50"/>
      <c r="N18350" s="50"/>
      <c r="O18350" s="50"/>
      <c r="P18350" s="50"/>
    </row>
    <row r="18351" spans="1:16">
      <c r="A18351" s="50"/>
      <c r="C18351" s="50"/>
      <c r="D18351" s="50"/>
      <c r="E18351" s="56"/>
      <c r="F18351" s="50"/>
      <c r="L18351" s="50"/>
      <c r="N18351" s="50"/>
      <c r="O18351" s="50"/>
      <c r="P18351" s="50"/>
    </row>
    <row r="18352" spans="1:16">
      <c r="A18352" s="50"/>
      <c r="C18352" s="50"/>
      <c r="D18352" s="50"/>
      <c r="E18352" s="56"/>
      <c r="F18352" s="50"/>
      <c r="L18352" s="50"/>
      <c r="N18352" s="50"/>
      <c r="O18352" s="50"/>
      <c r="P18352" s="50"/>
    </row>
    <row r="18353" spans="1:16">
      <c r="A18353" s="50"/>
      <c r="C18353" s="50"/>
      <c r="D18353" s="50"/>
      <c r="E18353" s="56"/>
      <c r="F18353" s="50"/>
      <c r="L18353" s="50"/>
      <c r="N18353" s="50"/>
      <c r="O18353" s="50"/>
      <c r="P18353" s="50"/>
    </row>
    <row r="18354" spans="1:16">
      <c r="A18354" s="50"/>
      <c r="C18354" s="50"/>
      <c r="D18354" s="50"/>
      <c r="E18354" s="56"/>
      <c r="F18354" s="50"/>
      <c r="L18354" s="50"/>
      <c r="N18354" s="50"/>
      <c r="O18354" s="50"/>
      <c r="P18354" s="50"/>
    </row>
    <row r="18355" spans="1:16">
      <c r="A18355" s="50"/>
      <c r="C18355" s="50"/>
      <c r="D18355" s="50"/>
      <c r="E18355" s="56"/>
      <c r="F18355" s="50"/>
      <c r="L18355" s="50"/>
      <c r="N18355" s="50"/>
      <c r="O18355" s="50"/>
      <c r="P18355" s="50"/>
    </row>
    <row r="18356" spans="1:16">
      <c r="A18356" s="50"/>
      <c r="C18356" s="50"/>
      <c r="D18356" s="50"/>
      <c r="E18356" s="56"/>
      <c r="F18356" s="50"/>
      <c r="L18356" s="50"/>
      <c r="N18356" s="50"/>
      <c r="O18356" s="50"/>
      <c r="P18356" s="50"/>
    </row>
    <row r="18357" spans="1:16">
      <c r="A18357" s="50"/>
      <c r="C18357" s="50"/>
      <c r="D18357" s="50"/>
      <c r="E18357" s="56"/>
      <c r="F18357" s="50"/>
      <c r="L18357" s="50"/>
      <c r="N18357" s="50"/>
      <c r="O18357" s="50"/>
      <c r="P18357" s="50"/>
    </row>
    <row r="18358" spans="1:16">
      <c r="A18358" s="50"/>
      <c r="C18358" s="50"/>
      <c r="D18358" s="50"/>
      <c r="E18358" s="56"/>
      <c r="F18358" s="50"/>
      <c r="L18358" s="50"/>
      <c r="N18358" s="50"/>
      <c r="O18358" s="50"/>
      <c r="P18358" s="50"/>
    </row>
    <row r="18359" spans="1:16">
      <c r="A18359" s="50"/>
      <c r="C18359" s="50"/>
      <c r="D18359" s="50"/>
      <c r="E18359" s="56"/>
      <c r="F18359" s="50"/>
      <c r="L18359" s="50"/>
      <c r="N18359" s="50"/>
      <c r="O18359" s="50"/>
      <c r="P18359" s="50"/>
    </row>
    <row r="18360" spans="1:16">
      <c r="A18360" s="50"/>
      <c r="C18360" s="50"/>
      <c r="D18360" s="50"/>
      <c r="E18360" s="56"/>
      <c r="F18360" s="50"/>
      <c r="L18360" s="50"/>
      <c r="N18360" s="50"/>
      <c r="O18360" s="50"/>
      <c r="P18360" s="50"/>
    </row>
    <row r="18361" spans="1:16">
      <c r="A18361" s="50"/>
      <c r="C18361" s="50"/>
      <c r="D18361" s="50"/>
      <c r="E18361" s="56"/>
      <c r="F18361" s="50"/>
      <c r="L18361" s="50"/>
      <c r="N18361" s="50"/>
      <c r="O18361" s="50"/>
      <c r="P18361" s="50"/>
    </row>
    <row r="18362" spans="1:16">
      <c r="A18362" s="50"/>
      <c r="C18362" s="50"/>
      <c r="D18362" s="50"/>
      <c r="E18362" s="56"/>
      <c r="F18362" s="50"/>
      <c r="L18362" s="50"/>
      <c r="N18362" s="50"/>
      <c r="O18362" s="50"/>
      <c r="P18362" s="50"/>
    </row>
    <row r="18363" spans="1:16">
      <c r="A18363" s="50"/>
      <c r="C18363" s="50"/>
      <c r="D18363" s="50"/>
      <c r="E18363" s="56"/>
      <c r="F18363" s="50"/>
      <c r="L18363" s="50"/>
      <c r="N18363" s="50"/>
      <c r="O18363" s="50"/>
      <c r="P18363" s="50"/>
    </row>
    <row r="18364" spans="1:16">
      <c r="A18364" s="50"/>
      <c r="C18364" s="50"/>
      <c r="D18364" s="50"/>
      <c r="E18364" s="56"/>
      <c r="F18364" s="50"/>
      <c r="L18364" s="50"/>
      <c r="N18364" s="50"/>
      <c r="O18364" s="50"/>
      <c r="P18364" s="50"/>
    </row>
    <row r="18365" spans="1:16">
      <c r="A18365" s="50"/>
      <c r="C18365" s="50"/>
      <c r="D18365" s="50"/>
      <c r="E18365" s="56"/>
      <c r="F18365" s="50"/>
      <c r="L18365" s="50"/>
      <c r="N18365" s="50"/>
      <c r="O18365" s="50"/>
      <c r="P18365" s="50"/>
    </row>
    <row r="18366" spans="1:16">
      <c r="A18366" s="50"/>
      <c r="C18366" s="50"/>
      <c r="D18366" s="50"/>
      <c r="E18366" s="56"/>
      <c r="F18366" s="50"/>
      <c r="L18366" s="50"/>
      <c r="N18366" s="50"/>
      <c r="O18366" s="50"/>
      <c r="P18366" s="50"/>
    </row>
    <row r="18367" spans="1:16">
      <c r="A18367" s="50"/>
      <c r="C18367" s="50"/>
      <c r="D18367" s="50"/>
      <c r="E18367" s="56"/>
      <c r="F18367" s="50"/>
      <c r="L18367" s="50"/>
      <c r="N18367" s="50"/>
      <c r="O18367" s="50"/>
      <c r="P18367" s="50"/>
    </row>
    <row r="18368" spans="1:16">
      <c r="A18368" s="50"/>
      <c r="C18368" s="50"/>
      <c r="D18368" s="50"/>
      <c r="E18368" s="56"/>
      <c r="F18368" s="50"/>
      <c r="L18368" s="50"/>
      <c r="N18368" s="50"/>
      <c r="O18368" s="50"/>
      <c r="P18368" s="50"/>
    </row>
    <row r="18369" spans="1:16">
      <c r="A18369" s="50"/>
      <c r="C18369" s="50"/>
      <c r="D18369" s="50"/>
      <c r="E18369" s="56"/>
      <c r="F18369" s="50"/>
      <c r="L18369" s="50"/>
      <c r="N18369" s="50"/>
      <c r="O18369" s="50"/>
      <c r="P18369" s="50"/>
    </row>
    <row r="18370" spans="1:16">
      <c r="A18370" s="50"/>
      <c r="C18370" s="50"/>
      <c r="D18370" s="50"/>
      <c r="E18370" s="56"/>
      <c r="F18370" s="50"/>
      <c r="L18370" s="50"/>
      <c r="N18370" s="50"/>
      <c r="O18370" s="50"/>
      <c r="P18370" s="50"/>
    </row>
    <row r="18371" spans="1:16">
      <c r="A18371" s="50"/>
      <c r="C18371" s="50"/>
      <c r="D18371" s="50"/>
      <c r="E18371" s="56"/>
      <c r="F18371" s="50"/>
      <c r="L18371" s="50"/>
      <c r="N18371" s="50"/>
      <c r="O18371" s="50"/>
      <c r="P18371" s="50"/>
    </row>
    <row r="18372" spans="1:16">
      <c r="A18372" s="50"/>
      <c r="C18372" s="50"/>
      <c r="D18372" s="50"/>
      <c r="E18372" s="56"/>
      <c r="F18372" s="50"/>
      <c r="L18372" s="50"/>
      <c r="N18372" s="50"/>
      <c r="O18372" s="50"/>
      <c r="P18372" s="50"/>
    </row>
    <row r="18373" spans="1:16">
      <c r="A18373" s="50"/>
      <c r="C18373" s="50"/>
      <c r="D18373" s="50"/>
      <c r="E18373" s="56"/>
      <c r="F18373" s="50"/>
      <c r="L18373" s="50"/>
      <c r="N18373" s="50"/>
      <c r="O18373" s="50"/>
      <c r="P18373" s="50"/>
    </row>
    <row r="18374" spans="1:16">
      <c r="A18374" s="50"/>
      <c r="C18374" s="50"/>
      <c r="D18374" s="50"/>
      <c r="E18374" s="56"/>
      <c r="F18374" s="50"/>
      <c r="L18374" s="50"/>
      <c r="N18374" s="50"/>
      <c r="O18374" s="50"/>
      <c r="P18374" s="50"/>
    </row>
    <row r="18375" spans="1:16">
      <c r="A18375" s="50"/>
      <c r="C18375" s="50"/>
      <c r="D18375" s="50"/>
      <c r="E18375" s="56"/>
      <c r="F18375" s="50"/>
      <c r="L18375" s="50"/>
      <c r="N18375" s="50"/>
      <c r="O18375" s="50"/>
      <c r="P18375" s="50"/>
    </row>
    <row r="18376" spans="1:16">
      <c r="A18376" s="50"/>
      <c r="C18376" s="50"/>
      <c r="D18376" s="50"/>
      <c r="E18376" s="56"/>
      <c r="F18376" s="50"/>
      <c r="L18376" s="50"/>
      <c r="N18376" s="50"/>
      <c r="O18376" s="50"/>
      <c r="P18376" s="50"/>
    </row>
    <row r="18377" spans="1:16">
      <c r="A18377" s="50"/>
      <c r="C18377" s="50"/>
      <c r="D18377" s="50"/>
      <c r="E18377" s="56"/>
      <c r="F18377" s="50"/>
      <c r="L18377" s="50"/>
      <c r="N18377" s="50"/>
      <c r="O18377" s="50"/>
      <c r="P18377" s="50"/>
    </row>
    <row r="18378" spans="1:16">
      <c r="A18378" s="50"/>
      <c r="C18378" s="50"/>
      <c r="D18378" s="50"/>
      <c r="E18378" s="56"/>
      <c r="F18378" s="50"/>
      <c r="L18378" s="50"/>
      <c r="N18378" s="50"/>
      <c r="O18378" s="50"/>
      <c r="P18378" s="50"/>
    </row>
    <row r="18379" spans="1:16">
      <c r="A18379" s="50"/>
      <c r="C18379" s="50"/>
      <c r="D18379" s="50"/>
      <c r="E18379" s="56"/>
      <c r="F18379" s="50"/>
      <c r="L18379" s="50"/>
      <c r="N18379" s="50"/>
      <c r="O18379" s="50"/>
      <c r="P18379" s="50"/>
    </row>
    <row r="18380" spans="1:16">
      <c r="A18380" s="50"/>
      <c r="C18380" s="50"/>
      <c r="D18380" s="50"/>
      <c r="E18380" s="56"/>
      <c r="F18380" s="50"/>
      <c r="L18380" s="50"/>
      <c r="N18380" s="50"/>
      <c r="O18380" s="50"/>
      <c r="P18380" s="50"/>
    </row>
    <row r="18381" spans="1:16">
      <c r="A18381" s="50"/>
      <c r="C18381" s="50"/>
      <c r="D18381" s="50"/>
      <c r="E18381" s="56"/>
      <c r="F18381" s="50"/>
      <c r="L18381" s="50"/>
      <c r="N18381" s="50"/>
      <c r="O18381" s="50"/>
      <c r="P18381" s="50"/>
    </row>
    <row r="18382" spans="1:16">
      <c r="A18382" s="50"/>
      <c r="C18382" s="50"/>
      <c r="D18382" s="50"/>
      <c r="E18382" s="56"/>
      <c r="F18382" s="50"/>
      <c r="L18382" s="50"/>
      <c r="N18382" s="50"/>
      <c r="O18382" s="50"/>
      <c r="P18382" s="50"/>
    </row>
    <row r="18383" spans="1:16">
      <c r="A18383" s="50"/>
      <c r="C18383" s="50"/>
      <c r="D18383" s="50"/>
      <c r="E18383" s="56"/>
      <c r="F18383" s="50"/>
      <c r="L18383" s="50"/>
      <c r="N18383" s="50"/>
      <c r="O18383" s="50"/>
      <c r="P18383" s="50"/>
    </row>
    <row r="18384" spans="1:16">
      <c r="A18384" s="50"/>
      <c r="C18384" s="50"/>
      <c r="D18384" s="50"/>
      <c r="E18384" s="56"/>
      <c r="F18384" s="50"/>
      <c r="L18384" s="50"/>
      <c r="N18384" s="50"/>
      <c r="O18384" s="50"/>
      <c r="P18384" s="50"/>
    </row>
    <row r="18385" spans="1:16">
      <c r="A18385" s="50"/>
      <c r="C18385" s="50"/>
      <c r="D18385" s="50"/>
      <c r="E18385" s="56"/>
      <c r="F18385" s="50"/>
      <c r="L18385" s="50"/>
      <c r="N18385" s="50"/>
      <c r="O18385" s="50"/>
      <c r="P18385" s="50"/>
    </row>
    <row r="18386" spans="1:16">
      <c r="A18386" s="50"/>
      <c r="C18386" s="50"/>
      <c r="D18386" s="50"/>
      <c r="E18386" s="56"/>
      <c r="F18386" s="50"/>
      <c r="L18386" s="50"/>
      <c r="N18386" s="50"/>
      <c r="O18386" s="50"/>
      <c r="P18386" s="50"/>
    </row>
    <row r="18387" spans="1:16">
      <c r="A18387" s="50"/>
      <c r="C18387" s="50"/>
      <c r="D18387" s="50"/>
      <c r="E18387" s="56"/>
      <c r="F18387" s="50"/>
      <c r="L18387" s="50"/>
      <c r="N18387" s="50"/>
      <c r="O18387" s="50"/>
      <c r="P18387" s="50"/>
    </row>
    <row r="18388" spans="1:16">
      <c r="A18388" s="50"/>
      <c r="C18388" s="50"/>
      <c r="D18388" s="50"/>
      <c r="E18388" s="56"/>
      <c r="F18388" s="50"/>
      <c r="L18388" s="50"/>
      <c r="N18388" s="50"/>
      <c r="O18388" s="50"/>
      <c r="P18388" s="50"/>
    </row>
    <row r="18389" spans="1:16">
      <c r="A18389" s="50"/>
      <c r="C18389" s="50"/>
      <c r="D18389" s="50"/>
      <c r="E18389" s="56"/>
      <c r="F18389" s="50"/>
      <c r="L18389" s="50"/>
      <c r="N18389" s="50"/>
      <c r="O18389" s="50"/>
      <c r="P18389" s="50"/>
    </row>
    <row r="18390" spans="1:16">
      <c r="A18390" s="50"/>
      <c r="C18390" s="50"/>
      <c r="D18390" s="50"/>
      <c r="E18390" s="56"/>
      <c r="F18390" s="50"/>
      <c r="L18390" s="50"/>
      <c r="N18390" s="50"/>
      <c r="O18390" s="50"/>
      <c r="P18390" s="50"/>
    </row>
    <row r="18391" spans="1:16">
      <c r="A18391" s="50"/>
      <c r="C18391" s="50"/>
      <c r="D18391" s="50"/>
      <c r="E18391" s="56"/>
      <c r="F18391" s="50"/>
      <c r="L18391" s="50"/>
      <c r="N18391" s="50"/>
      <c r="O18391" s="50"/>
      <c r="P18391" s="50"/>
    </row>
    <row r="18392" spans="1:16">
      <c r="A18392" s="50"/>
      <c r="C18392" s="50"/>
      <c r="D18392" s="50"/>
      <c r="E18392" s="56"/>
      <c r="F18392" s="50"/>
      <c r="L18392" s="50"/>
      <c r="N18392" s="50"/>
      <c r="O18392" s="50"/>
      <c r="P18392" s="50"/>
    </row>
    <row r="18393" spans="1:16">
      <c r="A18393" s="50"/>
      <c r="C18393" s="50"/>
      <c r="D18393" s="50"/>
      <c r="E18393" s="56"/>
      <c r="F18393" s="50"/>
      <c r="L18393" s="50"/>
      <c r="N18393" s="50"/>
      <c r="O18393" s="50"/>
      <c r="P18393" s="50"/>
    </row>
    <row r="18394" spans="1:16">
      <c r="A18394" s="50"/>
      <c r="C18394" s="50"/>
      <c r="D18394" s="50"/>
      <c r="E18394" s="56"/>
      <c r="F18394" s="50"/>
      <c r="L18394" s="50"/>
      <c r="N18394" s="50"/>
      <c r="O18394" s="50"/>
      <c r="P18394" s="50"/>
    </row>
    <row r="18395" spans="1:16">
      <c r="A18395" s="50"/>
      <c r="C18395" s="50"/>
      <c r="D18395" s="50"/>
      <c r="E18395" s="56"/>
      <c r="F18395" s="50"/>
      <c r="L18395" s="50"/>
      <c r="N18395" s="50"/>
      <c r="O18395" s="50"/>
      <c r="P18395" s="50"/>
    </row>
    <row r="18396" spans="1:16">
      <c r="A18396" s="50"/>
      <c r="C18396" s="50"/>
      <c r="D18396" s="50"/>
      <c r="E18396" s="56"/>
      <c r="F18396" s="50"/>
      <c r="L18396" s="50"/>
      <c r="N18396" s="50"/>
      <c r="O18396" s="50"/>
      <c r="P18396" s="50"/>
    </row>
    <row r="18397" spans="1:16">
      <c r="A18397" s="50"/>
      <c r="C18397" s="50"/>
      <c r="D18397" s="50"/>
      <c r="E18397" s="56"/>
      <c r="F18397" s="50"/>
      <c r="L18397" s="50"/>
      <c r="N18397" s="50"/>
      <c r="O18397" s="50"/>
      <c r="P18397" s="50"/>
    </row>
    <row r="18398" spans="1:16">
      <c r="A18398" s="50"/>
      <c r="C18398" s="50"/>
      <c r="D18398" s="50"/>
      <c r="E18398" s="56"/>
      <c r="F18398" s="50"/>
      <c r="L18398" s="50"/>
      <c r="N18398" s="50"/>
      <c r="O18398" s="50"/>
      <c r="P18398" s="50"/>
    </row>
    <row r="18399" spans="1:16">
      <c r="A18399" s="50"/>
      <c r="C18399" s="50"/>
      <c r="D18399" s="50"/>
      <c r="E18399" s="56"/>
      <c r="F18399" s="50"/>
      <c r="L18399" s="50"/>
      <c r="N18399" s="50"/>
      <c r="O18399" s="50"/>
      <c r="P18399" s="50"/>
    </row>
    <row r="18400" spans="1:16">
      <c r="A18400" s="50"/>
      <c r="C18400" s="50"/>
      <c r="D18400" s="50"/>
      <c r="E18400" s="56"/>
      <c r="F18400" s="50"/>
      <c r="L18400" s="50"/>
      <c r="N18400" s="50"/>
      <c r="O18400" s="50"/>
      <c r="P18400" s="50"/>
    </row>
    <row r="18401" spans="1:16">
      <c r="A18401" s="50"/>
      <c r="C18401" s="50"/>
      <c r="D18401" s="50"/>
      <c r="E18401" s="56"/>
      <c r="F18401" s="50"/>
      <c r="L18401" s="50"/>
      <c r="N18401" s="50"/>
      <c r="O18401" s="50"/>
      <c r="P18401" s="50"/>
    </row>
    <row r="18402" spans="1:16">
      <c r="A18402" s="50"/>
      <c r="C18402" s="50"/>
      <c r="D18402" s="50"/>
      <c r="E18402" s="56"/>
      <c r="F18402" s="50"/>
      <c r="L18402" s="50"/>
      <c r="N18402" s="50"/>
      <c r="O18402" s="50"/>
      <c r="P18402" s="50"/>
    </row>
    <row r="18403" spans="1:16">
      <c r="A18403" s="50"/>
      <c r="C18403" s="50"/>
      <c r="D18403" s="50"/>
      <c r="E18403" s="56"/>
      <c r="F18403" s="50"/>
      <c r="L18403" s="50"/>
      <c r="N18403" s="50"/>
      <c r="O18403" s="50"/>
      <c r="P18403" s="50"/>
    </row>
    <row r="18404" spans="1:16">
      <c r="A18404" s="50"/>
      <c r="C18404" s="50"/>
      <c r="D18404" s="50"/>
      <c r="E18404" s="56"/>
      <c r="F18404" s="50"/>
      <c r="L18404" s="50"/>
      <c r="N18404" s="50"/>
      <c r="O18404" s="50"/>
      <c r="P18404" s="50"/>
    </row>
    <row r="18405" spans="1:16">
      <c r="A18405" s="50"/>
      <c r="C18405" s="50"/>
      <c r="D18405" s="50"/>
      <c r="E18405" s="56"/>
      <c r="F18405" s="50"/>
      <c r="L18405" s="50"/>
      <c r="N18405" s="50"/>
      <c r="O18405" s="50"/>
      <c r="P18405" s="50"/>
    </row>
    <row r="18406" spans="1:16">
      <c r="A18406" s="50"/>
      <c r="C18406" s="50"/>
      <c r="D18406" s="50"/>
      <c r="E18406" s="56"/>
      <c r="F18406" s="50"/>
      <c r="L18406" s="50"/>
      <c r="N18406" s="50"/>
      <c r="O18406" s="50"/>
      <c r="P18406" s="50"/>
    </row>
    <row r="18407" spans="1:16">
      <c r="A18407" s="50"/>
      <c r="C18407" s="50"/>
      <c r="D18407" s="50"/>
      <c r="E18407" s="56"/>
      <c r="F18407" s="50"/>
      <c r="L18407" s="50"/>
      <c r="N18407" s="50"/>
      <c r="O18407" s="50"/>
      <c r="P18407" s="50"/>
    </row>
    <row r="18408" spans="1:16">
      <c r="A18408" s="50"/>
      <c r="C18408" s="50"/>
      <c r="D18408" s="50"/>
      <c r="E18408" s="56"/>
      <c r="F18408" s="50"/>
      <c r="L18408" s="50"/>
      <c r="N18408" s="50"/>
      <c r="O18408" s="50"/>
      <c r="P18408" s="50"/>
    </row>
    <row r="18409" spans="1:16">
      <c r="A18409" s="50"/>
      <c r="C18409" s="50"/>
      <c r="D18409" s="50"/>
      <c r="E18409" s="56"/>
      <c r="F18409" s="50"/>
      <c r="L18409" s="50"/>
      <c r="N18409" s="50"/>
      <c r="O18409" s="50"/>
      <c r="P18409" s="50"/>
    </row>
    <row r="18410" spans="1:16">
      <c r="A18410" s="50"/>
      <c r="C18410" s="50"/>
      <c r="D18410" s="50"/>
      <c r="E18410" s="56"/>
      <c r="F18410" s="50"/>
      <c r="L18410" s="50"/>
      <c r="N18410" s="50"/>
      <c r="O18410" s="50"/>
      <c r="P18410" s="50"/>
    </row>
    <row r="18411" spans="1:16">
      <c r="A18411" s="50"/>
      <c r="C18411" s="50"/>
      <c r="D18411" s="50"/>
      <c r="E18411" s="56"/>
      <c r="F18411" s="50"/>
      <c r="L18411" s="50"/>
      <c r="N18411" s="50"/>
      <c r="O18411" s="50"/>
      <c r="P18411" s="50"/>
    </row>
    <row r="18412" spans="1:16">
      <c r="A18412" s="50"/>
      <c r="C18412" s="50"/>
      <c r="D18412" s="50"/>
      <c r="E18412" s="56"/>
      <c r="F18412" s="50"/>
      <c r="L18412" s="50"/>
      <c r="N18412" s="50"/>
      <c r="O18412" s="50"/>
      <c r="P18412" s="50"/>
    </row>
    <row r="18413" spans="1:16">
      <c r="A18413" s="50"/>
      <c r="C18413" s="50"/>
      <c r="D18413" s="50"/>
      <c r="E18413" s="56"/>
      <c r="F18413" s="50"/>
      <c r="L18413" s="50"/>
      <c r="N18413" s="50"/>
      <c r="O18413" s="50"/>
      <c r="P18413" s="50"/>
    </row>
    <row r="18414" spans="1:16">
      <c r="A18414" s="50"/>
      <c r="C18414" s="50"/>
      <c r="D18414" s="50"/>
      <c r="E18414" s="56"/>
      <c r="F18414" s="50"/>
      <c r="L18414" s="50"/>
      <c r="N18414" s="50"/>
      <c r="O18414" s="50"/>
      <c r="P18414" s="50"/>
    </row>
    <row r="18415" spans="1:16">
      <c r="A18415" s="50"/>
      <c r="C18415" s="50"/>
      <c r="D18415" s="50"/>
      <c r="E18415" s="56"/>
      <c r="F18415" s="50"/>
      <c r="L18415" s="50"/>
      <c r="N18415" s="50"/>
      <c r="O18415" s="50"/>
      <c r="P18415" s="50"/>
    </row>
    <row r="18416" spans="1:16">
      <c r="A18416" s="50"/>
      <c r="C18416" s="50"/>
      <c r="D18416" s="50"/>
      <c r="E18416" s="56"/>
      <c r="F18416" s="50"/>
      <c r="L18416" s="50"/>
      <c r="N18416" s="50"/>
      <c r="O18416" s="50"/>
      <c r="P18416" s="50"/>
    </row>
    <row r="18417" spans="1:16">
      <c r="A18417" s="50"/>
      <c r="C18417" s="50"/>
      <c r="D18417" s="50"/>
      <c r="E18417" s="56"/>
      <c r="F18417" s="50"/>
      <c r="L18417" s="50"/>
      <c r="N18417" s="50"/>
      <c r="O18417" s="50"/>
      <c r="P18417" s="50"/>
    </row>
    <row r="18418" spans="1:16">
      <c r="A18418" s="50"/>
      <c r="C18418" s="50"/>
      <c r="D18418" s="50"/>
      <c r="E18418" s="56"/>
      <c r="F18418" s="50"/>
      <c r="L18418" s="50"/>
      <c r="N18418" s="50"/>
      <c r="O18418" s="50"/>
      <c r="P18418" s="50"/>
    </row>
    <row r="18419" spans="1:16">
      <c r="A18419" s="50"/>
      <c r="C18419" s="50"/>
      <c r="D18419" s="50"/>
      <c r="E18419" s="56"/>
      <c r="F18419" s="50"/>
      <c r="L18419" s="50"/>
      <c r="N18419" s="50"/>
      <c r="O18419" s="50"/>
      <c r="P18419" s="50"/>
    </row>
    <row r="18420" spans="1:16">
      <c r="A18420" s="50"/>
      <c r="C18420" s="50"/>
      <c r="D18420" s="50"/>
      <c r="E18420" s="56"/>
      <c r="F18420" s="50"/>
      <c r="L18420" s="50"/>
      <c r="N18420" s="50"/>
      <c r="O18420" s="50"/>
      <c r="P18420" s="50"/>
    </row>
    <row r="18421" spans="1:16">
      <c r="A18421" s="50"/>
      <c r="C18421" s="50"/>
      <c r="D18421" s="50"/>
      <c r="E18421" s="56"/>
      <c r="F18421" s="50"/>
      <c r="L18421" s="50"/>
      <c r="N18421" s="50"/>
      <c r="O18421" s="50"/>
      <c r="P18421" s="50"/>
    </row>
    <row r="18422" spans="1:16">
      <c r="A18422" s="50"/>
      <c r="C18422" s="50"/>
      <c r="D18422" s="50"/>
      <c r="E18422" s="56"/>
      <c r="F18422" s="50"/>
      <c r="L18422" s="50"/>
      <c r="N18422" s="50"/>
      <c r="O18422" s="50"/>
      <c r="P18422" s="50"/>
    </row>
    <row r="18423" spans="1:16">
      <c r="A18423" s="50"/>
      <c r="C18423" s="50"/>
      <c r="D18423" s="50"/>
      <c r="E18423" s="56"/>
      <c r="F18423" s="50"/>
      <c r="L18423" s="50"/>
      <c r="N18423" s="50"/>
      <c r="O18423" s="50"/>
      <c r="P18423" s="50"/>
    </row>
    <row r="18424" spans="1:16">
      <c r="A18424" s="50"/>
      <c r="C18424" s="50"/>
      <c r="D18424" s="50"/>
      <c r="E18424" s="56"/>
      <c r="F18424" s="50"/>
      <c r="L18424" s="50"/>
      <c r="N18424" s="50"/>
      <c r="O18424" s="50"/>
      <c r="P18424" s="50"/>
    </row>
    <row r="18425" spans="1:16">
      <c r="A18425" s="50"/>
      <c r="C18425" s="50"/>
      <c r="D18425" s="50"/>
      <c r="E18425" s="56"/>
      <c r="F18425" s="50"/>
      <c r="L18425" s="50"/>
      <c r="N18425" s="50"/>
      <c r="O18425" s="50"/>
      <c r="P18425" s="50"/>
    </row>
    <row r="18426" spans="1:16">
      <c r="A18426" s="50"/>
      <c r="C18426" s="50"/>
      <c r="D18426" s="50"/>
      <c r="E18426" s="56"/>
      <c r="F18426" s="50"/>
      <c r="L18426" s="50"/>
      <c r="N18426" s="50"/>
      <c r="O18426" s="50"/>
      <c r="P18426" s="50"/>
    </row>
    <row r="18427" spans="1:16">
      <c r="A18427" s="50"/>
      <c r="C18427" s="50"/>
      <c r="D18427" s="50"/>
      <c r="E18427" s="56"/>
      <c r="F18427" s="50"/>
      <c r="L18427" s="50"/>
      <c r="N18427" s="50"/>
      <c r="O18427" s="50"/>
      <c r="P18427" s="50"/>
    </row>
    <row r="18428" spans="1:16">
      <c r="A18428" s="50"/>
      <c r="C18428" s="50"/>
      <c r="D18428" s="50"/>
      <c r="E18428" s="56"/>
      <c r="F18428" s="50"/>
      <c r="L18428" s="50"/>
      <c r="N18428" s="50"/>
      <c r="O18428" s="50"/>
      <c r="P18428" s="50"/>
    </row>
    <row r="18429" spans="1:16">
      <c r="A18429" s="50"/>
      <c r="C18429" s="50"/>
      <c r="D18429" s="50"/>
      <c r="E18429" s="56"/>
      <c r="F18429" s="50"/>
      <c r="L18429" s="50"/>
      <c r="N18429" s="50"/>
      <c r="O18429" s="50"/>
      <c r="P18429" s="50"/>
    </row>
    <row r="18430" spans="1:16">
      <c r="A18430" s="50"/>
      <c r="C18430" s="50"/>
      <c r="D18430" s="50"/>
      <c r="E18430" s="56"/>
      <c r="F18430" s="50"/>
      <c r="L18430" s="50"/>
      <c r="N18430" s="50"/>
      <c r="O18430" s="50"/>
      <c r="P18430" s="50"/>
    </row>
    <row r="18431" spans="1:16">
      <c r="A18431" s="50"/>
      <c r="C18431" s="50"/>
      <c r="D18431" s="50"/>
      <c r="E18431" s="56"/>
      <c r="F18431" s="50"/>
      <c r="L18431" s="50"/>
      <c r="N18431" s="50"/>
      <c r="O18431" s="50"/>
      <c r="P18431" s="50"/>
    </row>
    <row r="18432" spans="1:16">
      <c r="A18432" s="50"/>
      <c r="C18432" s="50"/>
      <c r="D18432" s="50"/>
      <c r="E18432" s="56"/>
      <c r="F18432" s="50"/>
      <c r="L18432" s="50"/>
      <c r="N18432" s="50"/>
      <c r="O18432" s="50"/>
      <c r="P18432" s="50"/>
    </row>
    <row r="18433" spans="1:16">
      <c r="A18433" s="50"/>
      <c r="C18433" s="50"/>
      <c r="D18433" s="50"/>
      <c r="E18433" s="56"/>
      <c r="F18433" s="50"/>
      <c r="L18433" s="50"/>
      <c r="N18433" s="50"/>
      <c r="O18433" s="50"/>
      <c r="P18433" s="50"/>
    </row>
    <row r="18434" spans="1:16">
      <c r="A18434" s="50"/>
      <c r="C18434" s="50"/>
      <c r="D18434" s="50"/>
      <c r="E18434" s="56"/>
      <c r="F18434" s="50"/>
      <c r="L18434" s="50"/>
      <c r="N18434" s="50"/>
      <c r="O18434" s="50"/>
      <c r="P18434" s="50"/>
    </row>
    <row r="18435" spans="1:16">
      <c r="A18435" s="50"/>
      <c r="C18435" s="50"/>
      <c r="D18435" s="50"/>
      <c r="E18435" s="56"/>
      <c r="F18435" s="50"/>
      <c r="L18435" s="50"/>
      <c r="N18435" s="50"/>
      <c r="O18435" s="50"/>
      <c r="P18435" s="50"/>
    </row>
    <row r="18436" spans="1:16">
      <c r="A18436" s="50"/>
      <c r="C18436" s="50"/>
      <c r="D18436" s="50"/>
      <c r="E18436" s="56"/>
      <c r="F18436" s="50"/>
      <c r="L18436" s="50"/>
      <c r="N18436" s="50"/>
      <c r="O18436" s="50"/>
      <c r="P18436" s="50"/>
    </row>
    <row r="18437" spans="1:16">
      <c r="A18437" s="50"/>
      <c r="C18437" s="50"/>
      <c r="D18437" s="50"/>
      <c r="E18437" s="56"/>
      <c r="F18437" s="50"/>
      <c r="L18437" s="50"/>
      <c r="N18437" s="50"/>
      <c r="O18437" s="50"/>
      <c r="P18437" s="50"/>
    </row>
    <row r="18438" spans="1:16">
      <c r="A18438" s="50"/>
      <c r="C18438" s="50"/>
      <c r="D18438" s="50"/>
      <c r="E18438" s="56"/>
      <c r="F18438" s="50"/>
      <c r="L18438" s="50"/>
      <c r="N18438" s="50"/>
      <c r="O18438" s="50"/>
      <c r="P18438" s="50"/>
    </row>
    <row r="18439" spans="1:16">
      <c r="A18439" s="50"/>
      <c r="C18439" s="50"/>
      <c r="D18439" s="50"/>
      <c r="E18439" s="56"/>
      <c r="F18439" s="50"/>
      <c r="L18439" s="50"/>
      <c r="N18439" s="50"/>
      <c r="O18439" s="50"/>
      <c r="P18439" s="50"/>
    </row>
    <row r="18440" spans="1:16">
      <c r="A18440" s="50"/>
      <c r="C18440" s="50"/>
      <c r="D18440" s="50"/>
      <c r="E18440" s="56"/>
      <c r="F18440" s="50"/>
      <c r="L18440" s="50"/>
      <c r="N18440" s="50"/>
      <c r="O18440" s="50"/>
      <c r="P18440" s="50"/>
    </row>
    <row r="18441" spans="1:16">
      <c r="A18441" s="50"/>
      <c r="C18441" s="50"/>
      <c r="D18441" s="50"/>
      <c r="E18441" s="56"/>
      <c r="F18441" s="50"/>
      <c r="L18441" s="50"/>
      <c r="N18441" s="50"/>
      <c r="O18441" s="50"/>
      <c r="P18441" s="50"/>
    </row>
    <row r="18442" spans="1:16">
      <c r="A18442" s="50"/>
      <c r="C18442" s="50"/>
      <c r="D18442" s="50"/>
      <c r="E18442" s="56"/>
      <c r="F18442" s="50"/>
      <c r="L18442" s="50"/>
      <c r="N18442" s="50"/>
      <c r="O18442" s="50"/>
      <c r="P18442" s="50"/>
    </row>
    <row r="18443" spans="1:16">
      <c r="A18443" s="50"/>
      <c r="C18443" s="50"/>
      <c r="D18443" s="50"/>
      <c r="E18443" s="56"/>
      <c r="F18443" s="50"/>
      <c r="L18443" s="50"/>
      <c r="N18443" s="50"/>
      <c r="O18443" s="50"/>
      <c r="P18443" s="50"/>
    </row>
    <row r="18444" spans="1:16">
      <c r="A18444" s="50"/>
      <c r="C18444" s="50"/>
      <c r="D18444" s="50"/>
      <c r="E18444" s="56"/>
      <c r="F18444" s="50"/>
      <c r="L18444" s="50"/>
      <c r="N18444" s="50"/>
      <c r="O18444" s="50"/>
      <c r="P18444" s="50"/>
    </row>
    <row r="18445" spans="1:16">
      <c r="A18445" s="50"/>
      <c r="C18445" s="50"/>
      <c r="D18445" s="50"/>
      <c r="E18445" s="56"/>
      <c r="F18445" s="50"/>
      <c r="L18445" s="50"/>
      <c r="N18445" s="50"/>
      <c r="O18445" s="50"/>
      <c r="P18445" s="50"/>
    </row>
    <row r="18446" spans="1:16">
      <c r="A18446" s="50"/>
      <c r="C18446" s="50"/>
      <c r="D18446" s="50"/>
      <c r="E18446" s="56"/>
      <c r="F18446" s="50"/>
      <c r="L18446" s="50"/>
      <c r="N18446" s="50"/>
      <c r="O18446" s="50"/>
      <c r="P18446" s="50"/>
    </row>
    <row r="18447" spans="1:16">
      <c r="A18447" s="50"/>
      <c r="C18447" s="50"/>
      <c r="D18447" s="50"/>
      <c r="E18447" s="56"/>
      <c r="F18447" s="50"/>
      <c r="L18447" s="50"/>
      <c r="N18447" s="50"/>
      <c r="O18447" s="50"/>
      <c r="P18447" s="50"/>
    </row>
    <row r="18448" spans="1:16">
      <c r="A18448" s="50"/>
      <c r="C18448" s="50"/>
      <c r="D18448" s="50"/>
      <c r="E18448" s="56"/>
      <c r="F18448" s="50"/>
      <c r="L18448" s="50"/>
      <c r="N18448" s="50"/>
      <c r="O18448" s="50"/>
      <c r="P18448" s="50"/>
    </row>
    <row r="18449" spans="1:16">
      <c r="A18449" s="50"/>
      <c r="C18449" s="50"/>
      <c r="D18449" s="50"/>
      <c r="E18449" s="56"/>
      <c r="F18449" s="50"/>
      <c r="L18449" s="50"/>
      <c r="N18449" s="50"/>
      <c r="O18449" s="50"/>
      <c r="P18449" s="50"/>
    </row>
    <row r="18450" spans="1:16">
      <c r="A18450" s="50"/>
      <c r="C18450" s="50"/>
      <c r="D18450" s="50"/>
      <c r="E18450" s="56"/>
      <c r="F18450" s="50"/>
      <c r="L18450" s="50"/>
      <c r="N18450" s="50"/>
      <c r="O18450" s="50"/>
      <c r="P18450" s="50"/>
    </row>
    <row r="18451" spans="1:16">
      <c r="A18451" s="50"/>
      <c r="C18451" s="50"/>
      <c r="D18451" s="50"/>
      <c r="E18451" s="56"/>
      <c r="F18451" s="50"/>
      <c r="L18451" s="50"/>
      <c r="N18451" s="50"/>
      <c r="O18451" s="50"/>
      <c r="P18451" s="50"/>
    </row>
    <row r="18452" spans="1:16">
      <c r="A18452" s="50"/>
      <c r="C18452" s="50"/>
      <c r="D18452" s="50"/>
      <c r="E18452" s="56"/>
      <c r="F18452" s="50"/>
      <c r="L18452" s="50"/>
      <c r="N18452" s="50"/>
      <c r="O18452" s="50"/>
      <c r="P18452" s="50"/>
    </row>
    <row r="18453" spans="1:16">
      <c r="A18453" s="50"/>
      <c r="C18453" s="50"/>
      <c r="D18453" s="50"/>
      <c r="E18453" s="56"/>
      <c r="F18453" s="50"/>
      <c r="L18453" s="50"/>
      <c r="N18453" s="50"/>
      <c r="O18453" s="50"/>
      <c r="P18453" s="50"/>
    </row>
    <row r="18454" spans="1:16">
      <c r="A18454" s="50"/>
      <c r="C18454" s="50"/>
      <c r="D18454" s="50"/>
      <c r="E18454" s="56"/>
      <c r="F18454" s="50"/>
      <c r="L18454" s="50"/>
      <c r="N18454" s="50"/>
      <c r="O18454" s="50"/>
      <c r="P18454" s="50"/>
    </row>
    <row r="18455" spans="1:16">
      <c r="A18455" s="50"/>
      <c r="C18455" s="50"/>
      <c r="D18455" s="50"/>
      <c r="E18455" s="56"/>
      <c r="F18455" s="50"/>
      <c r="L18455" s="50"/>
      <c r="N18455" s="50"/>
      <c r="O18455" s="50"/>
      <c r="P18455" s="50"/>
    </row>
    <row r="18456" spans="1:16">
      <c r="A18456" s="50"/>
      <c r="C18456" s="50"/>
      <c r="D18456" s="50"/>
      <c r="E18456" s="56"/>
      <c r="F18456" s="50"/>
      <c r="L18456" s="50"/>
      <c r="N18456" s="50"/>
      <c r="O18456" s="50"/>
      <c r="P18456" s="50"/>
    </row>
    <row r="18457" spans="1:16">
      <c r="A18457" s="50"/>
      <c r="C18457" s="50"/>
      <c r="D18457" s="50"/>
      <c r="E18457" s="56"/>
      <c r="F18457" s="50"/>
      <c r="L18457" s="50"/>
      <c r="N18457" s="50"/>
      <c r="O18457" s="50"/>
      <c r="P18457" s="50"/>
    </row>
    <row r="18458" spans="1:16">
      <c r="A18458" s="50"/>
      <c r="C18458" s="50"/>
      <c r="D18458" s="50"/>
      <c r="E18458" s="56"/>
      <c r="F18458" s="50"/>
      <c r="L18458" s="50"/>
      <c r="N18458" s="50"/>
      <c r="O18458" s="50"/>
      <c r="P18458" s="50"/>
    </row>
    <row r="18459" spans="1:16">
      <c r="A18459" s="50"/>
      <c r="C18459" s="50"/>
      <c r="D18459" s="50"/>
      <c r="E18459" s="56"/>
      <c r="F18459" s="50"/>
      <c r="L18459" s="50"/>
      <c r="N18459" s="50"/>
      <c r="O18459" s="50"/>
      <c r="P18459" s="50"/>
    </row>
    <row r="18460" spans="1:16">
      <c r="A18460" s="50"/>
      <c r="C18460" s="50"/>
      <c r="D18460" s="50"/>
      <c r="E18460" s="56"/>
      <c r="F18460" s="50"/>
      <c r="L18460" s="50"/>
      <c r="N18460" s="50"/>
      <c r="O18460" s="50"/>
      <c r="P18460" s="50"/>
    </row>
    <row r="18461" spans="1:16">
      <c r="A18461" s="50"/>
      <c r="C18461" s="50"/>
      <c r="D18461" s="50"/>
      <c r="E18461" s="56"/>
      <c r="F18461" s="50"/>
      <c r="L18461" s="50"/>
      <c r="N18461" s="50"/>
      <c r="O18461" s="50"/>
      <c r="P18461" s="50"/>
    </row>
    <row r="18462" spans="1:16">
      <c r="A18462" s="50"/>
      <c r="C18462" s="50"/>
      <c r="D18462" s="50"/>
      <c r="E18462" s="56"/>
      <c r="F18462" s="50"/>
      <c r="L18462" s="50"/>
      <c r="N18462" s="50"/>
      <c r="O18462" s="50"/>
      <c r="P18462" s="50"/>
    </row>
    <row r="18463" spans="1:16">
      <c r="A18463" s="50"/>
      <c r="C18463" s="50"/>
      <c r="D18463" s="50"/>
      <c r="E18463" s="56"/>
      <c r="F18463" s="50"/>
      <c r="L18463" s="50"/>
      <c r="N18463" s="50"/>
      <c r="O18463" s="50"/>
      <c r="P18463" s="50"/>
    </row>
    <row r="18464" spans="1:16">
      <c r="A18464" s="50"/>
      <c r="C18464" s="50"/>
      <c r="D18464" s="50"/>
      <c r="E18464" s="56"/>
      <c r="F18464" s="50"/>
      <c r="L18464" s="50"/>
      <c r="N18464" s="50"/>
      <c r="O18464" s="50"/>
      <c r="P18464" s="50"/>
    </row>
    <row r="18465" spans="1:16">
      <c r="A18465" s="50"/>
      <c r="C18465" s="50"/>
      <c r="D18465" s="50"/>
      <c r="E18465" s="56"/>
      <c r="F18465" s="50"/>
      <c r="L18465" s="50"/>
      <c r="N18465" s="50"/>
      <c r="O18465" s="50"/>
      <c r="P18465" s="50"/>
    </row>
    <row r="18466" spans="1:16">
      <c r="A18466" s="50"/>
      <c r="C18466" s="50"/>
      <c r="D18466" s="50"/>
      <c r="E18466" s="56"/>
      <c r="F18466" s="50"/>
      <c r="L18466" s="50"/>
      <c r="N18466" s="50"/>
      <c r="O18466" s="50"/>
      <c r="P18466" s="50"/>
    </row>
    <row r="18467" spans="1:16">
      <c r="A18467" s="50"/>
      <c r="C18467" s="50"/>
      <c r="D18467" s="50"/>
      <c r="E18467" s="56"/>
      <c r="F18467" s="50"/>
      <c r="L18467" s="50"/>
      <c r="N18467" s="50"/>
      <c r="O18467" s="50"/>
      <c r="P18467" s="50"/>
    </row>
    <row r="18468" spans="1:16">
      <c r="A18468" s="50"/>
      <c r="C18468" s="50"/>
      <c r="D18468" s="50"/>
      <c r="E18468" s="56"/>
      <c r="F18468" s="50"/>
      <c r="L18468" s="50"/>
      <c r="N18468" s="50"/>
      <c r="O18468" s="50"/>
      <c r="P18468" s="50"/>
    </row>
    <row r="18469" spans="1:16">
      <c r="A18469" s="50"/>
      <c r="C18469" s="50"/>
      <c r="D18469" s="50"/>
      <c r="E18469" s="56"/>
      <c r="F18469" s="50"/>
      <c r="L18469" s="50"/>
      <c r="N18469" s="50"/>
      <c r="O18469" s="50"/>
      <c r="P18469" s="50"/>
    </row>
    <row r="18470" spans="1:16">
      <c r="A18470" s="50"/>
      <c r="C18470" s="50"/>
      <c r="D18470" s="50"/>
      <c r="E18470" s="56"/>
      <c r="F18470" s="50"/>
      <c r="L18470" s="50"/>
      <c r="N18470" s="50"/>
      <c r="O18470" s="50"/>
      <c r="P18470" s="50"/>
    </row>
    <row r="18471" spans="1:16">
      <c r="A18471" s="50"/>
      <c r="C18471" s="50"/>
      <c r="D18471" s="50"/>
      <c r="E18471" s="56"/>
      <c r="F18471" s="50"/>
      <c r="L18471" s="50"/>
      <c r="N18471" s="50"/>
      <c r="O18471" s="50"/>
      <c r="P18471" s="50"/>
    </row>
    <row r="18472" spans="1:16">
      <c r="A18472" s="50"/>
      <c r="C18472" s="50"/>
      <c r="D18472" s="50"/>
      <c r="E18472" s="56"/>
      <c r="F18472" s="50"/>
      <c r="L18472" s="50"/>
      <c r="N18472" s="50"/>
      <c r="O18472" s="50"/>
      <c r="P18472" s="50"/>
    </row>
    <row r="18473" spans="1:16">
      <c r="A18473" s="50"/>
      <c r="C18473" s="50"/>
      <c r="D18473" s="50"/>
      <c r="E18473" s="56"/>
      <c r="F18473" s="50"/>
      <c r="L18473" s="50"/>
      <c r="N18473" s="50"/>
      <c r="O18473" s="50"/>
      <c r="P18473" s="50"/>
    </row>
    <row r="18474" spans="1:16">
      <c r="A18474" s="50"/>
      <c r="C18474" s="50"/>
      <c r="D18474" s="50"/>
      <c r="E18474" s="56"/>
      <c r="F18474" s="50"/>
      <c r="L18474" s="50"/>
      <c r="N18474" s="50"/>
      <c r="O18474" s="50"/>
      <c r="P18474" s="50"/>
    </row>
    <row r="18475" spans="1:16">
      <c r="A18475" s="50"/>
      <c r="C18475" s="50"/>
      <c r="D18475" s="50"/>
      <c r="E18475" s="56"/>
      <c r="F18475" s="50"/>
      <c r="L18475" s="50"/>
      <c r="N18475" s="50"/>
      <c r="O18475" s="50"/>
      <c r="P18475" s="50"/>
    </row>
    <row r="18476" spans="1:16">
      <c r="A18476" s="50"/>
      <c r="C18476" s="50"/>
      <c r="D18476" s="50"/>
      <c r="E18476" s="56"/>
      <c r="F18476" s="50"/>
      <c r="L18476" s="50"/>
      <c r="N18476" s="50"/>
      <c r="O18476" s="50"/>
      <c r="P18476" s="50"/>
    </row>
    <row r="18477" spans="1:16">
      <c r="A18477" s="50"/>
      <c r="C18477" s="50"/>
      <c r="D18477" s="50"/>
      <c r="E18477" s="56"/>
      <c r="F18477" s="50"/>
      <c r="L18477" s="50"/>
      <c r="N18477" s="50"/>
      <c r="O18477" s="50"/>
      <c r="P18477" s="50"/>
    </row>
    <row r="18478" spans="1:16">
      <c r="A18478" s="50"/>
      <c r="C18478" s="50"/>
      <c r="D18478" s="50"/>
      <c r="E18478" s="56"/>
      <c r="F18478" s="50"/>
      <c r="L18478" s="50"/>
      <c r="N18478" s="50"/>
      <c r="O18478" s="50"/>
      <c r="P18478" s="50"/>
    </row>
    <row r="18479" spans="1:16">
      <c r="A18479" s="50"/>
      <c r="C18479" s="50"/>
      <c r="D18479" s="50"/>
      <c r="E18479" s="56"/>
      <c r="F18479" s="50"/>
      <c r="L18479" s="50"/>
      <c r="N18479" s="50"/>
      <c r="O18479" s="50"/>
      <c r="P18479" s="50"/>
    </row>
    <row r="18480" spans="1:16">
      <c r="A18480" s="50"/>
      <c r="C18480" s="50"/>
      <c r="D18480" s="50"/>
      <c r="E18480" s="56"/>
      <c r="F18480" s="50"/>
      <c r="L18480" s="50"/>
      <c r="N18480" s="50"/>
      <c r="O18480" s="50"/>
      <c r="P18480" s="50"/>
    </row>
    <row r="18481" spans="1:16">
      <c r="A18481" s="50"/>
      <c r="C18481" s="50"/>
      <c r="D18481" s="50"/>
      <c r="E18481" s="56"/>
      <c r="F18481" s="50"/>
      <c r="L18481" s="50"/>
      <c r="N18481" s="50"/>
      <c r="O18481" s="50"/>
      <c r="P18481" s="50"/>
    </row>
    <row r="18482" spans="1:16">
      <c r="A18482" s="50"/>
      <c r="C18482" s="50"/>
      <c r="D18482" s="50"/>
      <c r="E18482" s="56"/>
      <c r="F18482" s="50"/>
      <c r="L18482" s="50"/>
      <c r="N18482" s="50"/>
      <c r="O18482" s="50"/>
      <c r="P18482" s="50"/>
    </row>
    <row r="18483" spans="1:16">
      <c r="A18483" s="50"/>
      <c r="C18483" s="50"/>
      <c r="D18483" s="50"/>
      <c r="E18483" s="56"/>
      <c r="F18483" s="50"/>
      <c r="L18483" s="50"/>
      <c r="N18483" s="50"/>
      <c r="O18483" s="50"/>
      <c r="P18483" s="50"/>
    </row>
    <row r="18484" spans="1:16">
      <c r="A18484" s="50"/>
      <c r="C18484" s="50"/>
      <c r="D18484" s="50"/>
      <c r="E18484" s="56"/>
      <c r="F18484" s="50"/>
      <c r="L18484" s="50"/>
      <c r="N18484" s="50"/>
      <c r="O18484" s="50"/>
      <c r="P18484" s="50"/>
    </row>
    <row r="18485" spans="1:16">
      <c r="A18485" s="50"/>
      <c r="C18485" s="50"/>
      <c r="D18485" s="50"/>
      <c r="E18485" s="56"/>
      <c r="F18485" s="50"/>
      <c r="L18485" s="50"/>
      <c r="N18485" s="50"/>
      <c r="O18485" s="50"/>
      <c r="P18485" s="50"/>
    </row>
    <row r="18486" spans="1:16">
      <c r="A18486" s="50"/>
      <c r="C18486" s="50"/>
      <c r="D18486" s="50"/>
      <c r="E18486" s="56"/>
      <c r="F18486" s="50"/>
      <c r="L18486" s="50"/>
      <c r="N18486" s="50"/>
      <c r="O18486" s="50"/>
      <c r="P18486" s="50"/>
    </row>
    <row r="18487" spans="1:16">
      <c r="A18487" s="50"/>
      <c r="C18487" s="50"/>
      <c r="D18487" s="50"/>
      <c r="E18487" s="56"/>
      <c r="F18487" s="50"/>
      <c r="L18487" s="50"/>
      <c r="N18487" s="50"/>
      <c r="O18487" s="50"/>
      <c r="P18487" s="50"/>
    </row>
    <row r="18488" spans="1:16">
      <c r="A18488" s="50"/>
      <c r="C18488" s="50"/>
      <c r="D18488" s="50"/>
      <c r="E18488" s="56"/>
      <c r="F18488" s="50"/>
      <c r="L18488" s="50"/>
      <c r="N18488" s="50"/>
      <c r="O18488" s="50"/>
      <c r="P18488" s="50"/>
    </row>
    <row r="18489" spans="1:16">
      <c r="A18489" s="50"/>
      <c r="C18489" s="50"/>
      <c r="D18489" s="50"/>
      <c r="E18489" s="56"/>
      <c r="F18489" s="50"/>
      <c r="L18489" s="50"/>
      <c r="N18489" s="50"/>
      <c r="O18489" s="50"/>
      <c r="P18489" s="50"/>
    </row>
    <row r="18490" spans="1:16">
      <c r="A18490" s="50"/>
      <c r="C18490" s="50"/>
      <c r="D18490" s="50"/>
      <c r="E18490" s="56"/>
      <c r="F18490" s="50"/>
      <c r="L18490" s="50"/>
      <c r="N18490" s="50"/>
      <c r="O18490" s="50"/>
      <c r="P18490" s="50"/>
    </row>
    <row r="18491" spans="1:16">
      <c r="A18491" s="50"/>
      <c r="C18491" s="50"/>
      <c r="D18491" s="50"/>
      <c r="E18491" s="56"/>
      <c r="F18491" s="50"/>
      <c r="L18491" s="50"/>
      <c r="N18491" s="50"/>
      <c r="O18491" s="50"/>
      <c r="P18491" s="50"/>
    </row>
    <row r="18492" spans="1:16">
      <c r="A18492" s="50"/>
      <c r="C18492" s="50"/>
      <c r="D18492" s="50"/>
      <c r="E18492" s="56"/>
      <c r="F18492" s="50"/>
      <c r="L18492" s="50"/>
      <c r="N18492" s="50"/>
      <c r="O18492" s="50"/>
      <c r="P18492" s="50"/>
    </row>
    <row r="18493" spans="1:16">
      <c r="A18493" s="50"/>
      <c r="C18493" s="50"/>
      <c r="D18493" s="50"/>
      <c r="E18493" s="56"/>
      <c r="F18493" s="50"/>
      <c r="L18493" s="50"/>
      <c r="N18493" s="50"/>
      <c r="O18493" s="50"/>
      <c r="P18493" s="50"/>
    </row>
    <row r="18494" spans="1:16">
      <c r="A18494" s="50"/>
      <c r="C18494" s="50"/>
      <c r="D18494" s="50"/>
      <c r="E18494" s="56"/>
      <c r="F18494" s="50"/>
      <c r="L18494" s="50"/>
      <c r="N18494" s="50"/>
      <c r="O18494" s="50"/>
      <c r="P18494" s="50"/>
    </row>
    <row r="18495" spans="1:16">
      <c r="A18495" s="50"/>
      <c r="C18495" s="50"/>
      <c r="D18495" s="50"/>
      <c r="E18495" s="56"/>
      <c r="F18495" s="50"/>
      <c r="L18495" s="50"/>
      <c r="N18495" s="50"/>
      <c r="O18495" s="50"/>
      <c r="P18495" s="50"/>
    </row>
    <row r="18496" spans="1:16">
      <c r="A18496" s="50"/>
      <c r="C18496" s="50"/>
      <c r="D18496" s="50"/>
      <c r="E18496" s="56"/>
      <c r="F18496" s="50"/>
      <c r="L18496" s="50"/>
      <c r="N18496" s="50"/>
      <c r="O18496" s="50"/>
      <c r="P18496" s="50"/>
    </row>
    <row r="18497" spans="1:16">
      <c r="A18497" s="50"/>
      <c r="C18497" s="50"/>
      <c r="D18497" s="50"/>
      <c r="E18497" s="56"/>
      <c r="F18497" s="50"/>
      <c r="L18497" s="50"/>
      <c r="N18497" s="50"/>
      <c r="O18497" s="50"/>
      <c r="P18497" s="50"/>
    </row>
    <row r="18498" spans="1:16">
      <c r="A18498" s="50"/>
      <c r="C18498" s="50"/>
      <c r="D18498" s="50"/>
      <c r="E18498" s="56"/>
      <c r="F18498" s="50"/>
      <c r="L18498" s="50"/>
      <c r="N18498" s="50"/>
      <c r="O18498" s="50"/>
      <c r="P18498" s="50"/>
    </row>
    <row r="18499" spans="1:16">
      <c r="A18499" s="50"/>
      <c r="C18499" s="50"/>
      <c r="D18499" s="50"/>
      <c r="E18499" s="56"/>
      <c r="F18499" s="50"/>
      <c r="L18499" s="50"/>
      <c r="N18499" s="50"/>
      <c r="O18499" s="50"/>
      <c r="P18499" s="50"/>
    </row>
    <row r="18500" spans="1:16">
      <c r="A18500" s="50"/>
      <c r="C18500" s="50"/>
      <c r="D18500" s="50"/>
      <c r="E18500" s="56"/>
      <c r="F18500" s="50"/>
      <c r="L18500" s="50"/>
      <c r="N18500" s="50"/>
      <c r="O18500" s="50"/>
      <c r="P18500" s="50"/>
    </row>
    <row r="18501" spans="1:16">
      <c r="A18501" s="50"/>
      <c r="C18501" s="50"/>
      <c r="D18501" s="50"/>
      <c r="E18501" s="56"/>
      <c r="F18501" s="50"/>
      <c r="L18501" s="50"/>
      <c r="N18501" s="50"/>
      <c r="O18501" s="50"/>
      <c r="P18501" s="50"/>
    </row>
    <row r="18502" spans="1:16">
      <c r="A18502" s="50"/>
      <c r="C18502" s="50"/>
      <c r="D18502" s="50"/>
      <c r="E18502" s="56"/>
      <c r="F18502" s="50"/>
      <c r="L18502" s="50"/>
      <c r="N18502" s="50"/>
      <c r="O18502" s="50"/>
      <c r="P18502" s="50"/>
    </row>
    <row r="18503" spans="1:16">
      <c r="A18503" s="50"/>
      <c r="C18503" s="50"/>
      <c r="D18503" s="50"/>
      <c r="E18503" s="56"/>
      <c r="F18503" s="50"/>
      <c r="L18503" s="50"/>
      <c r="N18503" s="50"/>
      <c r="O18503" s="50"/>
      <c r="P18503" s="50"/>
    </row>
    <row r="18504" spans="1:16">
      <c r="A18504" s="50"/>
      <c r="C18504" s="50"/>
      <c r="D18504" s="50"/>
      <c r="E18504" s="56"/>
      <c r="F18504" s="50"/>
      <c r="L18504" s="50"/>
      <c r="N18504" s="50"/>
      <c r="O18504" s="50"/>
      <c r="P18504" s="50"/>
    </row>
    <row r="18505" spans="1:16">
      <c r="A18505" s="50"/>
      <c r="C18505" s="50"/>
      <c r="D18505" s="50"/>
      <c r="E18505" s="56"/>
      <c r="F18505" s="50"/>
      <c r="L18505" s="50"/>
      <c r="N18505" s="50"/>
      <c r="O18505" s="50"/>
      <c r="P18505" s="50"/>
    </row>
    <row r="18506" spans="1:16">
      <c r="A18506" s="50"/>
      <c r="C18506" s="50"/>
      <c r="D18506" s="50"/>
      <c r="E18506" s="56"/>
      <c r="F18506" s="50"/>
      <c r="L18506" s="50"/>
      <c r="N18506" s="50"/>
      <c r="O18506" s="50"/>
      <c r="P18506" s="50"/>
    </row>
    <row r="18507" spans="1:16">
      <c r="A18507" s="50"/>
      <c r="C18507" s="50"/>
      <c r="D18507" s="50"/>
      <c r="E18507" s="56"/>
      <c r="F18507" s="50"/>
      <c r="L18507" s="50"/>
      <c r="N18507" s="50"/>
      <c r="O18507" s="50"/>
      <c r="P18507" s="50"/>
    </row>
    <row r="18508" spans="1:16">
      <c r="A18508" s="50"/>
      <c r="C18508" s="50"/>
      <c r="D18508" s="50"/>
      <c r="E18508" s="56"/>
      <c r="F18508" s="50"/>
      <c r="L18508" s="50"/>
      <c r="N18508" s="50"/>
      <c r="O18508" s="50"/>
      <c r="P18508" s="50"/>
    </row>
    <row r="18509" spans="1:16">
      <c r="A18509" s="50"/>
      <c r="C18509" s="50"/>
      <c r="D18509" s="50"/>
      <c r="E18509" s="56"/>
      <c r="F18509" s="50"/>
      <c r="L18509" s="50"/>
      <c r="N18509" s="50"/>
      <c r="O18509" s="50"/>
      <c r="P18509" s="50"/>
    </row>
    <row r="18510" spans="1:16">
      <c r="A18510" s="50"/>
      <c r="C18510" s="50"/>
      <c r="D18510" s="50"/>
      <c r="E18510" s="56"/>
      <c r="F18510" s="50"/>
      <c r="L18510" s="50"/>
      <c r="N18510" s="50"/>
      <c r="O18510" s="50"/>
      <c r="P18510" s="50"/>
    </row>
    <row r="18511" spans="1:16">
      <c r="A18511" s="50"/>
      <c r="C18511" s="50"/>
      <c r="D18511" s="50"/>
      <c r="E18511" s="56"/>
      <c r="F18511" s="50"/>
      <c r="L18511" s="50"/>
      <c r="N18511" s="50"/>
      <c r="O18511" s="50"/>
      <c r="P18511" s="50"/>
    </row>
    <row r="18512" spans="1:16">
      <c r="A18512" s="50"/>
      <c r="C18512" s="50"/>
      <c r="D18512" s="50"/>
      <c r="E18512" s="56"/>
      <c r="F18512" s="50"/>
      <c r="L18512" s="50"/>
      <c r="N18512" s="50"/>
      <c r="O18512" s="50"/>
      <c r="P18512" s="50"/>
    </row>
    <row r="18513" spans="1:16">
      <c r="A18513" s="50"/>
      <c r="C18513" s="50"/>
      <c r="D18513" s="50"/>
      <c r="E18513" s="56"/>
      <c r="F18513" s="50"/>
      <c r="L18513" s="50"/>
      <c r="N18513" s="50"/>
      <c r="O18513" s="50"/>
      <c r="P18513" s="50"/>
    </row>
    <row r="18514" spans="1:16">
      <c r="A18514" s="50"/>
      <c r="C18514" s="50"/>
      <c r="D18514" s="50"/>
      <c r="E18514" s="56"/>
      <c r="F18514" s="50"/>
      <c r="L18514" s="50"/>
      <c r="N18514" s="50"/>
      <c r="O18514" s="50"/>
      <c r="P18514" s="50"/>
    </row>
    <row r="18515" spans="1:16">
      <c r="A18515" s="50"/>
      <c r="C18515" s="50"/>
      <c r="D18515" s="50"/>
      <c r="E18515" s="56"/>
      <c r="F18515" s="50"/>
      <c r="L18515" s="50"/>
      <c r="N18515" s="50"/>
      <c r="O18515" s="50"/>
      <c r="P18515" s="50"/>
    </row>
    <row r="18516" spans="1:16">
      <c r="A18516" s="50"/>
      <c r="C18516" s="50"/>
      <c r="D18516" s="50"/>
      <c r="E18516" s="56"/>
      <c r="F18516" s="50"/>
      <c r="L18516" s="50"/>
      <c r="N18516" s="50"/>
      <c r="O18516" s="50"/>
      <c r="P18516" s="50"/>
    </row>
    <row r="18517" spans="1:16">
      <c r="A18517" s="50"/>
      <c r="C18517" s="50"/>
      <c r="D18517" s="50"/>
      <c r="E18517" s="56"/>
      <c r="F18517" s="50"/>
      <c r="L18517" s="50"/>
      <c r="N18517" s="50"/>
      <c r="O18517" s="50"/>
      <c r="P18517" s="50"/>
    </row>
    <row r="18518" spans="1:16">
      <c r="A18518" s="50"/>
      <c r="C18518" s="50"/>
      <c r="D18518" s="50"/>
      <c r="E18518" s="56"/>
      <c r="F18518" s="50"/>
      <c r="L18518" s="50"/>
      <c r="N18518" s="50"/>
      <c r="O18518" s="50"/>
      <c r="P18518" s="50"/>
    </row>
    <row r="18519" spans="1:16">
      <c r="A18519" s="50"/>
      <c r="C18519" s="50"/>
      <c r="D18519" s="50"/>
      <c r="E18519" s="56"/>
      <c r="F18519" s="50"/>
      <c r="L18519" s="50"/>
      <c r="N18519" s="50"/>
      <c r="O18519" s="50"/>
      <c r="P18519" s="50"/>
    </row>
    <row r="18520" spans="1:16">
      <c r="A18520" s="50"/>
      <c r="C18520" s="50"/>
      <c r="D18520" s="50"/>
      <c r="E18520" s="56"/>
      <c r="F18520" s="50"/>
      <c r="L18520" s="50"/>
      <c r="N18520" s="50"/>
      <c r="O18520" s="50"/>
      <c r="P18520" s="50"/>
    </row>
    <row r="18521" spans="1:16">
      <c r="A18521" s="50"/>
      <c r="C18521" s="50"/>
      <c r="D18521" s="50"/>
      <c r="E18521" s="56"/>
      <c r="F18521" s="50"/>
      <c r="L18521" s="50"/>
      <c r="N18521" s="50"/>
      <c r="O18521" s="50"/>
      <c r="P18521" s="50"/>
    </row>
    <row r="18522" spans="1:16">
      <c r="A18522" s="50"/>
      <c r="C18522" s="50"/>
      <c r="D18522" s="50"/>
      <c r="E18522" s="56"/>
      <c r="F18522" s="50"/>
      <c r="L18522" s="50"/>
      <c r="N18522" s="50"/>
      <c r="O18522" s="50"/>
      <c r="P18522" s="50"/>
    </row>
    <row r="18523" spans="1:16">
      <c r="A18523" s="50"/>
      <c r="C18523" s="50"/>
      <c r="D18523" s="50"/>
      <c r="E18523" s="56"/>
      <c r="F18523" s="50"/>
      <c r="L18523" s="50"/>
      <c r="N18523" s="50"/>
      <c r="O18523" s="50"/>
      <c r="P18523" s="50"/>
    </row>
    <row r="18524" spans="1:16">
      <c r="A18524" s="50"/>
      <c r="C18524" s="50"/>
      <c r="D18524" s="50"/>
      <c r="E18524" s="56"/>
      <c r="F18524" s="50"/>
      <c r="L18524" s="50"/>
      <c r="N18524" s="50"/>
      <c r="O18524" s="50"/>
      <c r="P18524" s="50"/>
    </row>
    <row r="18525" spans="1:16">
      <c r="A18525" s="50"/>
      <c r="C18525" s="50"/>
      <c r="D18525" s="50"/>
      <c r="E18525" s="56"/>
      <c r="F18525" s="50"/>
      <c r="L18525" s="50"/>
      <c r="N18525" s="50"/>
      <c r="O18525" s="50"/>
      <c r="P18525" s="50"/>
    </row>
    <row r="18526" spans="1:16">
      <c r="A18526" s="50"/>
      <c r="C18526" s="50"/>
      <c r="D18526" s="50"/>
      <c r="E18526" s="56"/>
      <c r="F18526" s="50"/>
      <c r="L18526" s="50"/>
      <c r="N18526" s="50"/>
      <c r="O18526" s="50"/>
      <c r="P18526" s="50"/>
    </row>
    <row r="18527" spans="1:16">
      <c r="A18527" s="50"/>
      <c r="C18527" s="50"/>
      <c r="D18527" s="50"/>
      <c r="E18527" s="56"/>
      <c r="F18527" s="50"/>
      <c r="L18527" s="50"/>
      <c r="N18527" s="50"/>
      <c r="O18527" s="50"/>
      <c r="P18527" s="50"/>
    </row>
    <row r="18528" spans="1:16">
      <c r="A18528" s="50"/>
      <c r="C18528" s="50"/>
      <c r="D18528" s="50"/>
      <c r="E18528" s="56"/>
      <c r="F18528" s="50"/>
      <c r="L18528" s="50"/>
      <c r="N18528" s="50"/>
      <c r="O18528" s="50"/>
      <c r="P18528" s="50"/>
    </row>
    <row r="18529" spans="1:16">
      <c r="A18529" s="50"/>
      <c r="C18529" s="50"/>
      <c r="D18529" s="50"/>
      <c r="E18529" s="56"/>
      <c r="F18529" s="50"/>
      <c r="L18529" s="50"/>
      <c r="N18529" s="50"/>
      <c r="O18529" s="50"/>
      <c r="P18529" s="50"/>
    </row>
    <row r="18530" spans="1:16">
      <c r="A18530" s="50"/>
      <c r="C18530" s="50"/>
      <c r="D18530" s="50"/>
      <c r="E18530" s="56"/>
      <c r="F18530" s="50"/>
      <c r="L18530" s="50"/>
      <c r="N18530" s="50"/>
      <c r="O18530" s="50"/>
      <c r="P18530" s="50"/>
    </row>
    <row r="18531" spans="1:16">
      <c r="A18531" s="50"/>
      <c r="C18531" s="50"/>
      <c r="D18531" s="50"/>
      <c r="E18531" s="56"/>
      <c r="F18531" s="50"/>
      <c r="L18531" s="50"/>
      <c r="N18531" s="50"/>
      <c r="O18531" s="50"/>
      <c r="P18531" s="50"/>
    </row>
    <row r="18532" spans="1:16">
      <c r="A18532" s="50"/>
      <c r="C18532" s="50"/>
      <c r="D18532" s="50"/>
      <c r="E18532" s="56"/>
      <c r="F18532" s="50"/>
      <c r="L18532" s="50"/>
      <c r="N18532" s="50"/>
      <c r="O18532" s="50"/>
      <c r="P18532" s="50"/>
    </row>
    <row r="18533" spans="1:16">
      <c r="A18533" s="50"/>
      <c r="C18533" s="50"/>
      <c r="D18533" s="50"/>
      <c r="E18533" s="56"/>
      <c r="F18533" s="50"/>
      <c r="L18533" s="50"/>
      <c r="N18533" s="50"/>
      <c r="O18533" s="50"/>
      <c r="P18533" s="50"/>
    </row>
    <row r="18534" spans="1:16">
      <c r="A18534" s="50"/>
      <c r="C18534" s="50"/>
      <c r="D18534" s="50"/>
      <c r="E18534" s="56"/>
      <c r="F18534" s="50"/>
      <c r="L18534" s="50"/>
      <c r="N18534" s="50"/>
      <c r="O18534" s="50"/>
      <c r="P18534" s="50"/>
    </row>
    <row r="18535" spans="1:16">
      <c r="A18535" s="50"/>
      <c r="C18535" s="50"/>
      <c r="D18535" s="50"/>
      <c r="E18535" s="56"/>
      <c r="F18535" s="50"/>
      <c r="L18535" s="50"/>
      <c r="N18535" s="50"/>
      <c r="O18535" s="50"/>
      <c r="P18535" s="50"/>
    </row>
    <row r="18536" spans="1:16">
      <c r="A18536" s="50"/>
      <c r="C18536" s="50"/>
      <c r="D18536" s="50"/>
      <c r="E18536" s="56"/>
      <c r="F18536" s="50"/>
      <c r="L18536" s="50"/>
      <c r="N18536" s="50"/>
      <c r="O18536" s="50"/>
      <c r="P18536" s="50"/>
    </row>
    <row r="18537" spans="1:16">
      <c r="A18537" s="50"/>
      <c r="C18537" s="50"/>
      <c r="D18537" s="50"/>
      <c r="E18537" s="56"/>
      <c r="F18537" s="50"/>
      <c r="L18537" s="50"/>
      <c r="N18537" s="50"/>
      <c r="O18537" s="50"/>
      <c r="P18537" s="50"/>
    </row>
    <row r="18538" spans="1:16">
      <c r="A18538" s="50"/>
      <c r="C18538" s="50"/>
      <c r="D18538" s="50"/>
      <c r="E18538" s="56"/>
      <c r="F18538" s="50"/>
      <c r="L18538" s="50"/>
      <c r="N18538" s="50"/>
      <c r="O18538" s="50"/>
      <c r="P18538" s="50"/>
    </row>
    <row r="18539" spans="1:16">
      <c r="A18539" s="50"/>
      <c r="C18539" s="50"/>
      <c r="D18539" s="50"/>
      <c r="E18539" s="56"/>
      <c r="F18539" s="50"/>
      <c r="L18539" s="50"/>
      <c r="N18539" s="50"/>
      <c r="O18539" s="50"/>
      <c r="P18539" s="50"/>
    </row>
    <row r="18540" spans="1:16">
      <c r="A18540" s="50"/>
      <c r="C18540" s="50"/>
      <c r="D18540" s="50"/>
      <c r="E18540" s="56"/>
      <c r="F18540" s="50"/>
      <c r="L18540" s="50"/>
      <c r="N18540" s="50"/>
      <c r="O18540" s="50"/>
      <c r="P18540" s="50"/>
    </row>
    <row r="18541" spans="1:16">
      <c r="A18541" s="50"/>
      <c r="C18541" s="50"/>
      <c r="D18541" s="50"/>
      <c r="E18541" s="56"/>
      <c r="F18541" s="50"/>
      <c r="L18541" s="50"/>
      <c r="N18541" s="50"/>
      <c r="O18541" s="50"/>
      <c r="P18541" s="50"/>
    </row>
    <row r="18542" spans="1:16">
      <c r="A18542" s="50"/>
      <c r="C18542" s="50"/>
      <c r="D18542" s="50"/>
      <c r="E18542" s="56"/>
      <c r="F18542" s="50"/>
      <c r="L18542" s="50"/>
      <c r="N18542" s="50"/>
      <c r="O18542" s="50"/>
      <c r="P18542" s="50"/>
    </row>
    <row r="18543" spans="1:16">
      <c r="A18543" s="50"/>
      <c r="C18543" s="50"/>
      <c r="D18543" s="50"/>
      <c r="E18543" s="56"/>
      <c r="F18543" s="50"/>
      <c r="L18543" s="50"/>
      <c r="N18543" s="50"/>
      <c r="O18543" s="50"/>
      <c r="P18543" s="50"/>
    </row>
    <row r="18544" spans="1:16">
      <c r="A18544" s="50"/>
      <c r="C18544" s="50"/>
      <c r="D18544" s="50"/>
      <c r="E18544" s="56"/>
      <c r="F18544" s="50"/>
      <c r="L18544" s="50"/>
      <c r="N18544" s="50"/>
      <c r="O18544" s="50"/>
      <c r="P18544" s="50"/>
    </row>
    <row r="18545" spans="1:16">
      <c r="A18545" s="50"/>
      <c r="C18545" s="50"/>
      <c r="D18545" s="50"/>
      <c r="E18545" s="56"/>
      <c r="F18545" s="50"/>
      <c r="L18545" s="50"/>
      <c r="N18545" s="50"/>
      <c r="O18545" s="50"/>
      <c r="P18545" s="50"/>
    </row>
    <row r="18546" spans="1:16">
      <c r="A18546" s="50"/>
      <c r="C18546" s="50"/>
      <c r="D18546" s="50"/>
      <c r="E18546" s="56"/>
      <c r="F18546" s="50"/>
      <c r="L18546" s="50"/>
      <c r="N18546" s="50"/>
      <c r="O18546" s="50"/>
      <c r="P18546" s="50"/>
    </row>
    <row r="18547" spans="1:16">
      <c r="A18547" s="50"/>
      <c r="C18547" s="50"/>
      <c r="D18547" s="50"/>
      <c r="E18547" s="56"/>
      <c r="F18547" s="50"/>
      <c r="L18547" s="50"/>
      <c r="N18547" s="50"/>
      <c r="O18547" s="50"/>
      <c r="P18547" s="50"/>
    </row>
    <row r="18548" spans="1:16">
      <c r="A18548" s="50"/>
      <c r="C18548" s="50"/>
      <c r="D18548" s="50"/>
      <c r="E18548" s="56"/>
      <c r="F18548" s="50"/>
      <c r="L18548" s="50"/>
      <c r="N18548" s="50"/>
      <c r="O18548" s="50"/>
      <c r="P18548" s="50"/>
    </row>
    <row r="18549" spans="1:16">
      <c r="A18549" s="50"/>
      <c r="C18549" s="50"/>
      <c r="D18549" s="50"/>
      <c r="E18549" s="56"/>
      <c r="F18549" s="50"/>
      <c r="L18549" s="50"/>
      <c r="N18549" s="50"/>
      <c r="O18549" s="50"/>
      <c r="P18549" s="50"/>
    </row>
    <row r="18550" spans="1:16">
      <c r="A18550" s="50"/>
      <c r="C18550" s="50"/>
      <c r="D18550" s="50"/>
      <c r="E18550" s="56"/>
      <c r="F18550" s="50"/>
      <c r="L18550" s="50"/>
      <c r="N18550" s="50"/>
      <c r="O18550" s="50"/>
      <c r="P18550" s="50"/>
    </row>
    <row r="18551" spans="1:16">
      <c r="A18551" s="50"/>
      <c r="C18551" s="50"/>
      <c r="D18551" s="50"/>
      <c r="E18551" s="56"/>
      <c r="F18551" s="50"/>
      <c r="L18551" s="50"/>
      <c r="N18551" s="50"/>
      <c r="O18551" s="50"/>
      <c r="P18551" s="50"/>
    </row>
    <row r="18552" spans="1:16">
      <c r="A18552" s="50"/>
      <c r="C18552" s="50"/>
      <c r="D18552" s="50"/>
      <c r="E18552" s="56"/>
      <c r="F18552" s="50"/>
      <c r="L18552" s="50"/>
      <c r="N18552" s="50"/>
      <c r="O18552" s="50"/>
      <c r="P18552" s="50"/>
    </row>
    <row r="18553" spans="1:16">
      <c r="A18553" s="50"/>
      <c r="C18553" s="50"/>
      <c r="D18553" s="50"/>
      <c r="E18553" s="56"/>
      <c r="F18553" s="50"/>
      <c r="L18553" s="50"/>
      <c r="N18553" s="50"/>
      <c r="O18553" s="50"/>
      <c r="P18553" s="50"/>
    </row>
    <row r="18554" spans="1:16">
      <c r="A18554" s="50"/>
      <c r="C18554" s="50"/>
      <c r="D18554" s="50"/>
      <c r="E18554" s="56"/>
      <c r="F18554" s="50"/>
      <c r="L18554" s="50"/>
      <c r="N18554" s="50"/>
      <c r="O18554" s="50"/>
      <c r="P18554" s="50"/>
    </row>
    <row r="18555" spans="1:16">
      <c r="A18555" s="50"/>
      <c r="C18555" s="50"/>
      <c r="D18555" s="50"/>
      <c r="E18555" s="56"/>
      <c r="F18555" s="50"/>
      <c r="L18555" s="50"/>
      <c r="N18555" s="50"/>
      <c r="O18555" s="50"/>
      <c r="P18555" s="50"/>
    </row>
    <row r="18556" spans="1:16">
      <c r="A18556" s="50"/>
      <c r="C18556" s="50"/>
      <c r="D18556" s="50"/>
      <c r="E18556" s="56"/>
      <c r="F18556" s="50"/>
      <c r="L18556" s="50"/>
      <c r="N18556" s="50"/>
      <c r="O18556" s="50"/>
      <c r="P18556" s="50"/>
    </row>
    <row r="18557" spans="1:16">
      <c r="A18557" s="50"/>
      <c r="C18557" s="50"/>
      <c r="D18557" s="50"/>
      <c r="E18557" s="56"/>
      <c r="F18557" s="50"/>
      <c r="L18557" s="50"/>
      <c r="N18557" s="50"/>
      <c r="O18557" s="50"/>
      <c r="P18557" s="50"/>
    </row>
    <row r="18558" spans="1:16">
      <c r="A18558" s="50"/>
      <c r="C18558" s="50"/>
      <c r="D18558" s="50"/>
      <c r="E18558" s="56"/>
      <c r="F18558" s="50"/>
      <c r="L18558" s="50"/>
      <c r="N18558" s="50"/>
      <c r="O18558" s="50"/>
      <c r="P18558" s="50"/>
    </row>
    <row r="18559" spans="1:16">
      <c r="A18559" s="50"/>
      <c r="C18559" s="50"/>
      <c r="D18559" s="50"/>
      <c r="E18559" s="56"/>
      <c r="F18559" s="50"/>
      <c r="L18559" s="50"/>
      <c r="N18559" s="50"/>
      <c r="O18559" s="50"/>
      <c r="P18559" s="50"/>
    </row>
    <row r="18560" spans="1:16">
      <c r="A18560" s="50"/>
      <c r="C18560" s="50"/>
      <c r="D18560" s="50"/>
      <c r="E18560" s="56"/>
      <c r="F18560" s="50"/>
      <c r="L18560" s="50"/>
      <c r="N18560" s="50"/>
      <c r="O18560" s="50"/>
      <c r="P18560" s="50"/>
    </row>
    <row r="18561" spans="1:16">
      <c r="A18561" s="50"/>
      <c r="C18561" s="50"/>
      <c r="D18561" s="50"/>
      <c r="E18561" s="56"/>
      <c r="F18561" s="50"/>
      <c r="L18561" s="50"/>
      <c r="N18561" s="50"/>
      <c r="O18561" s="50"/>
      <c r="P18561" s="50"/>
    </row>
    <row r="18562" spans="1:16">
      <c r="A18562" s="50"/>
      <c r="C18562" s="50"/>
      <c r="D18562" s="50"/>
      <c r="E18562" s="56"/>
      <c r="F18562" s="50"/>
      <c r="L18562" s="50"/>
      <c r="N18562" s="50"/>
      <c r="O18562" s="50"/>
      <c r="P18562" s="50"/>
    </row>
    <row r="18563" spans="1:16">
      <c r="A18563" s="50"/>
      <c r="C18563" s="50"/>
      <c r="D18563" s="50"/>
      <c r="E18563" s="56"/>
      <c r="F18563" s="50"/>
      <c r="L18563" s="50"/>
      <c r="N18563" s="50"/>
      <c r="O18563" s="50"/>
      <c r="P18563" s="50"/>
    </row>
    <row r="18564" spans="1:16">
      <c r="A18564" s="50"/>
      <c r="C18564" s="50"/>
      <c r="D18564" s="50"/>
      <c r="E18564" s="56"/>
      <c r="F18564" s="50"/>
      <c r="L18564" s="50"/>
      <c r="N18564" s="50"/>
      <c r="O18564" s="50"/>
      <c r="P18564" s="50"/>
    </row>
    <row r="18565" spans="1:16">
      <c r="A18565" s="50"/>
      <c r="C18565" s="50"/>
      <c r="D18565" s="50"/>
      <c r="E18565" s="56"/>
      <c r="F18565" s="50"/>
      <c r="L18565" s="50"/>
      <c r="N18565" s="50"/>
      <c r="O18565" s="50"/>
      <c r="P18565" s="50"/>
    </row>
    <row r="18566" spans="1:16">
      <c r="A18566" s="50"/>
      <c r="C18566" s="50"/>
      <c r="D18566" s="50"/>
      <c r="E18566" s="56"/>
      <c r="F18566" s="50"/>
      <c r="L18566" s="50"/>
      <c r="N18566" s="50"/>
      <c r="O18566" s="50"/>
      <c r="P18566" s="50"/>
    </row>
    <row r="18567" spans="1:16">
      <c r="A18567" s="50"/>
      <c r="C18567" s="50"/>
      <c r="D18567" s="50"/>
      <c r="E18567" s="56"/>
      <c r="F18567" s="50"/>
      <c r="L18567" s="50"/>
      <c r="N18567" s="50"/>
      <c r="O18567" s="50"/>
      <c r="P18567" s="50"/>
    </row>
    <row r="18568" spans="1:16">
      <c r="A18568" s="50"/>
      <c r="C18568" s="50"/>
      <c r="D18568" s="50"/>
      <c r="E18568" s="56"/>
      <c r="F18568" s="50"/>
      <c r="L18568" s="50"/>
      <c r="N18568" s="50"/>
      <c r="O18568" s="50"/>
      <c r="P18568" s="50"/>
    </row>
    <row r="18569" spans="1:16">
      <c r="A18569" s="50"/>
      <c r="C18569" s="50"/>
      <c r="D18569" s="50"/>
      <c r="E18569" s="56"/>
      <c r="F18569" s="50"/>
      <c r="L18569" s="50"/>
      <c r="N18569" s="50"/>
      <c r="O18569" s="50"/>
      <c r="P18569" s="50"/>
    </row>
    <row r="18570" spans="1:16">
      <c r="A18570" s="50"/>
      <c r="C18570" s="50"/>
      <c r="D18570" s="50"/>
      <c r="E18570" s="56"/>
      <c r="F18570" s="50"/>
      <c r="L18570" s="50"/>
      <c r="N18570" s="50"/>
      <c r="O18570" s="50"/>
      <c r="P18570" s="50"/>
    </row>
    <row r="18571" spans="1:16">
      <c r="A18571" s="50"/>
      <c r="C18571" s="50"/>
      <c r="D18571" s="50"/>
      <c r="E18571" s="56"/>
      <c r="F18571" s="50"/>
      <c r="L18571" s="50"/>
      <c r="N18571" s="50"/>
      <c r="O18571" s="50"/>
      <c r="P18571" s="50"/>
    </row>
    <row r="18572" spans="1:16">
      <c r="A18572" s="50"/>
      <c r="C18572" s="50"/>
      <c r="D18572" s="50"/>
      <c r="E18572" s="56"/>
      <c r="F18572" s="50"/>
      <c r="L18572" s="50"/>
      <c r="N18572" s="50"/>
      <c r="O18572" s="50"/>
      <c r="P18572" s="50"/>
    </row>
    <row r="18573" spans="1:16">
      <c r="A18573" s="50"/>
      <c r="C18573" s="50"/>
      <c r="D18573" s="50"/>
      <c r="E18573" s="56"/>
      <c r="F18573" s="50"/>
      <c r="L18573" s="50"/>
      <c r="N18573" s="50"/>
      <c r="O18573" s="50"/>
      <c r="P18573" s="50"/>
    </row>
    <row r="18574" spans="1:16">
      <c r="A18574" s="50"/>
      <c r="C18574" s="50"/>
      <c r="D18574" s="50"/>
      <c r="E18574" s="56"/>
      <c r="F18574" s="50"/>
      <c r="L18574" s="50"/>
      <c r="N18574" s="50"/>
      <c r="O18574" s="50"/>
      <c r="P18574" s="50"/>
    </row>
    <row r="18575" spans="1:16">
      <c r="A18575" s="50"/>
      <c r="C18575" s="50"/>
      <c r="D18575" s="50"/>
      <c r="E18575" s="56"/>
      <c r="F18575" s="50"/>
      <c r="L18575" s="50"/>
      <c r="N18575" s="50"/>
      <c r="O18575" s="50"/>
      <c r="P18575" s="50"/>
    </row>
    <row r="18576" spans="1:16">
      <c r="A18576" s="50"/>
      <c r="C18576" s="50"/>
      <c r="D18576" s="50"/>
      <c r="E18576" s="56"/>
      <c r="F18576" s="50"/>
      <c r="L18576" s="50"/>
      <c r="N18576" s="50"/>
      <c r="O18576" s="50"/>
      <c r="P18576" s="50"/>
    </row>
    <row r="18577" spans="1:16">
      <c r="A18577" s="50"/>
      <c r="C18577" s="50"/>
      <c r="D18577" s="50"/>
      <c r="E18577" s="56"/>
      <c r="F18577" s="50"/>
      <c r="L18577" s="50"/>
      <c r="N18577" s="50"/>
      <c r="O18577" s="50"/>
      <c r="P18577" s="50"/>
    </row>
    <row r="18578" spans="1:16">
      <c r="A18578" s="50"/>
      <c r="C18578" s="50"/>
      <c r="D18578" s="50"/>
      <c r="E18578" s="56"/>
      <c r="F18578" s="50"/>
      <c r="L18578" s="50"/>
      <c r="N18578" s="50"/>
      <c r="O18578" s="50"/>
      <c r="P18578" s="50"/>
    </row>
    <row r="18579" spans="1:16">
      <c r="A18579" s="50"/>
      <c r="C18579" s="50"/>
      <c r="D18579" s="50"/>
      <c r="E18579" s="56"/>
      <c r="F18579" s="50"/>
      <c r="L18579" s="50"/>
      <c r="N18579" s="50"/>
      <c r="O18579" s="50"/>
      <c r="P18579" s="50"/>
    </row>
    <row r="18580" spans="1:16">
      <c r="A18580" s="50"/>
      <c r="C18580" s="50"/>
      <c r="D18580" s="50"/>
      <c r="E18580" s="56"/>
      <c r="F18580" s="50"/>
      <c r="L18580" s="50"/>
      <c r="N18580" s="50"/>
      <c r="O18580" s="50"/>
      <c r="P18580" s="50"/>
    </row>
    <row r="18581" spans="1:16">
      <c r="A18581" s="50"/>
      <c r="C18581" s="50"/>
      <c r="D18581" s="50"/>
      <c r="E18581" s="56"/>
      <c r="F18581" s="50"/>
      <c r="L18581" s="50"/>
      <c r="N18581" s="50"/>
      <c r="O18581" s="50"/>
      <c r="P18581" s="50"/>
    </row>
    <row r="18582" spans="1:16">
      <c r="A18582" s="50"/>
      <c r="C18582" s="50"/>
      <c r="D18582" s="50"/>
      <c r="E18582" s="56"/>
      <c r="F18582" s="50"/>
      <c r="L18582" s="50"/>
      <c r="N18582" s="50"/>
      <c r="O18582" s="50"/>
      <c r="P18582" s="50"/>
    </row>
    <row r="18583" spans="1:16">
      <c r="A18583" s="50"/>
      <c r="C18583" s="50"/>
      <c r="D18583" s="50"/>
      <c r="E18583" s="56"/>
      <c r="F18583" s="50"/>
      <c r="L18583" s="50"/>
      <c r="N18583" s="50"/>
      <c r="O18583" s="50"/>
      <c r="P18583" s="50"/>
    </row>
    <row r="18584" spans="1:16">
      <c r="A18584" s="50"/>
      <c r="C18584" s="50"/>
      <c r="D18584" s="50"/>
      <c r="E18584" s="56"/>
      <c r="F18584" s="50"/>
      <c r="L18584" s="50"/>
      <c r="N18584" s="50"/>
      <c r="O18584" s="50"/>
      <c r="P18584" s="50"/>
    </row>
    <row r="18585" spans="1:16">
      <c r="A18585" s="50"/>
      <c r="C18585" s="50"/>
      <c r="D18585" s="50"/>
      <c r="E18585" s="56"/>
      <c r="F18585" s="50"/>
      <c r="L18585" s="50"/>
      <c r="N18585" s="50"/>
      <c r="O18585" s="50"/>
      <c r="P18585" s="50"/>
    </row>
    <row r="18586" spans="1:16">
      <c r="A18586" s="50"/>
      <c r="C18586" s="50"/>
      <c r="D18586" s="50"/>
      <c r="E18586" s="56"/>
      <c r="F18586" s="50"/>
      <c r="L18586" s="50"/>
      <c r="N18586" s="50"/>
      <c r="O18586" s="50"/>
      <c r="P18586" s="50"/>
    </row>
    <row r="18587" spans="1:16">
      <c r="A18587" s="50"/>
      <c r="C18587" s="50"/>
      <c r="D18587" s="50"/>
      <c r="E18587" s="56"/>
      <c r="F18587" s="50"/>
      <c r="L18587" s="50"/>
      <c r="N18587" s="50"/>
      <c r="O18587" s="50"/>
      <c r="P18587" s="50"/>
    </row>
    <row r="18588" spans="1:16">
      <c r="A18588" s="50"/>
      <c r="C18588" s="50"/>
      <c r="D18588" s="50"/>
      <c r="E18588" s="56"/>
      <c r="F18588" s="50"/>
      <c r="L18588" s="50"/>
      <c r="N18588" s="50"/>
      <c r="O18588" s="50"/>
      <c r="P18588" s="50"/>
    </row>
    <row r="18589" spans="1:16">
      <c r="A18589" s="50"/>
      <c r="C18589" s="50"/>
      <c r="D18589" s="50"/>
      <c r="E18589" s="56"/>
      <c r="F18589" s="50"/>
      <c r="L18589" s="50"/>
      <c r="N18589" s="50"/>
      <c r="O18589" s="50"/>
      <c r="P18589" s="50"/>
    </row>
    <row r="18590" spans="1:16">
      <c r="A18590" s="50"/>
      <c r="C18590" s="50"/>
      <c r="D18590" s="50"/>
      <c r="E18590" s="56"/>
      <c r="F18590" s="50"/>
      <c r="L18590" s="50"/>
      <c r="N18590" s="50"/>
      <c r="O18590" s="50"/>
      <c r="P18590" s="50"/>
    </row>
    <row r="18591" spans="1:16">
      <c r="A18591" s="50"/>
      <c r="C18591" s="50"/>
      <c r="D18591" s="50"/>
      <c r="E18591" s="56"/>
      <c r="F18591" s="50"/>
      <c r="L18591" s="50"/>
      <c r="N18591" s="50"/>
      <c r="O18591" s="50"/>
      <c r="P18591" s="50"/>
    </row>
    <row r="18592" spans="1:16">
      <c r="A18592" s="50"/>
      <c r="C18592" s="50"/>
      <c r="D18592" s="50"/>
      <c r="E18592" s="56"/>
      <c r="F18592" s="50"/>
      <c r="L18592" s="50"/>
      <c r="N18592" s="50"/>
      <c r="O18592" s="50"/>
      <c r="P18592" s="50"/>
    </row>
    <row r="18593" spans="1:16">
      <c r="A18593" s="50"/>
      <c r="C18593" s="50"/>
      <c r="D18593" s="50"/>
      <c r="E18593" s="56"/>
      <c r="F18593" s="50"/>
      <c r="L18593" s="50"/>
      <c r="N18593" s="50"/>
      <c r="O18593" s="50"/>
      <c r="P18593" s="50"/>
    </row>
    <row r="18594" spans="1:16">
      <c r="A18594" s="50"/>
      <c r="C18594" s="50"/>
      <c r="D18594" s="50"/>
      <c r="E18594" s="56"/>
      <c r="F18594" s="50"/>
      <c r="L18594" s="50"/>
      <c r="N18594" s="50"/>
      <c r="O18594" s="50"/>
      <c r="P18594" s="50"/>
    </row>
    <row r="18595" spans="1:16">
      <c r="A18595" s="50"/>
      <c r="C18595" s="50"/>
      <c r="D18595" s="50"/>
      <c r="E18595" s="56"/>
      <c r="F18595" s="50"/>
      <c r="L18595" s="50"/>
      <c r="N18595" s="50"/>
      <c r="O18595" s="50"/>
      <c r="P18595" s="50"/>
    </row>
    <row r="18596" spans="1:16">
      <c r="A18596" s="50"/>
      <c r="C18596" s="50"/>
      <c r="D18596" s="50"/>
      <c r="E18596" s="56"/>
      <c r="F18596" s="50"/>
      <c r="L18596" s="50"/>
      <c r="N18596" s="50"/>
      <c r="O18596" s="50"/>
      <c r="P18596" s="50"/>
    </row>
    <row r="18597" spans="1:16">
      <c r="A18597" s="50"/>
      <c r="C18597" s="50"/>
      <c r="D18597" s="50"/>
      <c r="E18597" s="56"/>
      <c r="F18597" s="50"/>
      <c r="L18597" s="50"/>
      <c r="N18597" s="50"/>
      <c r="O18597" s="50"/>
      <c r="P18597" s="50"/>
    </row>
    <row r="18598" spans="1:16">
      <c r="A18598" s="50"/>
      <c r="C18598" s="50"/>
      <c r="D18598" s="50"/>
      <c r="E18598" s="56"/>
      <c r="F18598" s="50"/>
      <c r="L18598" s="50"/>
      <c r="N18598" s="50"/>
      <c r="O18598" s="50"/>
      <c r="P18598" s="50"/>
    </row>
    <row r="18599" spans="1:16">
      <c r="A18599" s="50"/>
      <c r="C18599" s="50"/>
      <c r="D18599" s="50"/>
      <c r="E18599" s="56"/>
      <c r="F18599" s="50"/>
      <c r="L18599" s="50"/>
      <c r="N18599" s="50"/>
      <c r="O18599" s="50"/>
      <c r="P18599" s="50"/>
    </row>
    <row r="18600" spans="1:16">
      <c r="A18600" s="50"/>
      <c r="C18600" s="50"/>
      <c r="D18600" s="50"/>
      <c r="E18600" s="56"/>
      <c r="F18600" s="50"/>
      <c r="L18600" s="50"/>
      <c r="N18600" s="50"/>
      <c r="O18600" s="50"/>
      <c r="P18600" s="50"/>
    </row>
    <row r="18601" spans="1:16">
      <c r="A18601" s="50"/>
      <c r="C18601" s="50"/>
      <c r="D18601" s="50"/>
      <c r="E18601" s="56"/>
      <c r="F18601" s="50"/>
      <c r="L18601" s="50"/>
      <c r="N18601" s="50"/>
      <c r="O18601" s="50"/>
      <c r="P18601" s="50"/>
    </row>
    <row r="18602" spans="1:16">
      <c r="A18602" s="50"/>
      <c r="C18602" s="50"/>
      <c r="D18602" s="50"/>
      <c r="E18602" s="56"/>
      <c r="F18602" s="50"/>
      <c r="L18602" s="50"/>
      <c r="N18602" s="50"/>
      <c r="O18602" s="50"/>
      <c r="P18602" s="50"/>
    </row>
    <row r="18603" spans="1:16">
      <c r="A18603" s="50"/>
      <c r="C18603" s="50"/>
      <c r="D18603" s="50"/>
      <c r="E18603" s="56"/>
      <c r="F18603" s="50"/>
      <c r="L18603" s="50"/>
      <c r="N18603" s="50"/>
      <c r="O18603" s="50"/>
      <c r="P18603" s="50"/>
    </row>
    <row r="18604" spans="1:16">
      <c r="A18604" s="50"/>
      <c r="C18604" s="50"/>
      <c r="D18604" s="50"/>
      <c r="E18604" s="56"/>
      <c r="F18604" s="50"/>
      <c r="L18604" s="50"/>
      <c r="N18604" s="50"/>
      <c r="O18604" s="50"/>
      <c r="P18604" s="50"/>
    </row>
    <row r="18605" spans="1:16">
      <c r="A18605" s="50"/>
      <c r="C18605" s="50"/>
      <c r="D18605" s="50"/>
      <c r="E18605" s="56"/>
      <c r="F18605" s="50"/>
      <c r="L18605" s="50"/>
      <c r="N18605" s="50"/>
      <c r="O18605" s="50"/>
      <c r="P18605" s="50"/>
    </row>
    <row r="18606" spans="1:16">
      <c r="A18606" s="50"/>
      <c r="C18606" s="50"/>
      <c r="D18606" s="50"/>
      <c r="E18606" s="56"/>
      <c r="F18606" s="50"/>
      <c r="L18606" s="50"/>
      <c r="N18606" s="50"/>
      <c r="O18606" s="50"/>
      <c r="P18606" s="50"/>
    </row>
    <row r="18607" spans="1:16">
      <c r="A18607" s="50"/>
      <c r="C18607" s="50"/>
      <c r="D18607" s="50"/>
      <c r="E18607" s="56"/>
      <c r="F18607" s="50"/>
      <c r="L18607" s="50"/>
      <c r="N18607" s="50"/>
      <c r="O18607" s="50"/>
      <c r="P18607" s="50"/>
    </row>
    <row r="18608" spans="1:16">
      <c r="A18608" s="50"/>
      <c r="C18608" s="50"/>
      <c r="D18608" s="50"/>
      <c r="E18608" s="56"/>
      <c r="F18608" s="50"/>
      <c r="L18608" s="50"/>
      <c r="N18608" s="50"/>
      <c r="O18608" s="50"/>
      <c r="P18608" s="50"/>
    </row>
    <row r="18609" spans="1:16">
      <c r="A18609" s="50"/>
      <c r="C18609" s="50"/>
      <c r="D18609" s="50"/>
      <c r="E18609" s="56"/>
      <c r="F18609" s="50"/>
      <c r="L18609" s="50"/>
      <c r="N18609" s="50"/>
      <c r="O18609" s="50"/>
      <c r="P18609" s="50"/>
    </row>
    <row r="18610" spans="1:16">
      <c r="A18610" s="50"/>
      <c r="C18610" s="50"/>
      <c r="D18610" s="50"/>
      <c r="E18610" s="56"/>
      <c r="F18610" s="50"/>
      <c r="L18610" s="50"/>
      <c r="N18610" s="50"/>
      <c r="O18610" s="50"/>
      <c r="P18610" s="50"/>
    </row>
    <row r="18611" spans="1:16">
      <c r="A18611" s="50"/>
      <c r="C18611" s="50"/>
      <c r="D18611" s="50"/>
      <c r="E18611" s="56"/>
      <c r="F18611" s="50"/>
      <c r="L18611" s="50"/>
      <c r="N18611" s="50"/>
      <c r="O18611" s="50"/>
      <c r="P18611" s="50"/>
    </row>
    <row r="18612" spans="1:16">
      <c r="A18612" s="50"/>
      <c r="C18612" s="50"/>
      <c r="D18612" s="50"/>
      <c r="E18612" s="56"/>
      <c r="F18612" s="50"/>
      <c r="L18612" s="50"/>
      <c r="N18612" s="50"/>
      <c r="O18612" s="50"/>
      <c r="P18612" s="50"/>
    </row>
    <row r="18613" spans="1:16">
      <c r="A18613" s="50"/>
      <c r="C18613" s="50"/>
      <c r="D18613" s="50"/>
      <c r="E18613" s="56"/>
      <c r="F18613" s="50"/>
      <c r="L18613" s="50"/>
      <c r="N18613" s="50"/>
      <c r="O18613" s="50"/>
      <c r="P18613" s="50"/>
    </row>
    <row r="18614" spans="1:16">
      <c r="A18614" s="50"/>
      <c r="C18614" s="50"/>
      <c r="D18614" s="50"/>
      <c r="E18614" s="56"/>
      <c r="F18614" s="50"/>
      <c r="L18614" s="50"/>
      <c r="N18614" s="50"/>
      <c r="O18614" s="50"/>
      <c r="P18614" s="50"/>
    </row>
    <row r="18615" spans="1:16">
      <c r="A18615" s="50"/>
      <c r="C18615" s="50"/>
      <c r="D18615" s="50"/>
      <c r="E18615" s="56"/>
      <c r="F18615" s="50"/>
      <c r="L18615" s="50"/>
      <c r="N18615" s="50"/>
      <c r="O18615" s="50"/>
      <c r="P18615" s="50"/>
    </row>
    <row r="18616" spans="1:16">
      <c r="A18616" s="50"/>
      <c r="C18616" s="50"/>
      <c r="D18616" s="50"/>
      <c r="E18616" s="56"/>
      <c r="F18616" s="50"/>
      <c r="L18616" s="50"/>
      <c r="N18616" s="50"/>
      <c r="O18616" s="50"/>
      <c r="P18616" s="50"/>
    </row>
    <row r="18617" spans="1:16">
      <c r="A18617" s="50"/>
      <c r="C18617" s="50"/>
      <c r="D18617" s="50"/>
      <c r="E18617" s="56"/>
      <c r="F18617" s="50"/>
      <c r="L18617" s="50"/>
      <c r="N18617" s="50"/>
      <c r="O18617" s="50"/>
      <c r="P18617" s="50"/>
    </row>
    <row r="18618" spans="1:16">
      <c r="A18618" s="50"/>
      <c r="C18618" s="50"/>
      <c r="D18618" s="50"/>
      <c r="E18618" s="56"/>
      <c r="F18618" s="50"/>
      <c r="L18618" s="50"/>
      <c r="N18618" s="50"/>
      <c r="O18618" s="50"/>
      <c r="P18618" s="50"/>
    </row>
    <row r="18619" spans="1:16">
      <c r="A18619" s="50"/>
      <c r="C18619" s="50"/>
      <c r="D18619" s="50"/>
      <c r="E18619" s="56"/>
      <c r="F18619" s="50"/>
      <c r="L18619" s="50"/>
      <c r="N18619" s="50"/>
      <c r="O18619" s="50"/>
      <c r="P18619" s="50"/>
    </row>
    <row r="18620" spans="1:16">
      <c r="A18620" s="50"/>
      <c r="C18620" s="50"/>
      <c r="D18620" s="50"/>
      <c r="E18620" s="56"/>
      <c r="F18620" s="50"/>
      <c r="L18620" s="50"/>
      <c r="N18620" s="50"/>
      <c r="O18620" s="50"/>
      <c r="P18620" s="50"/>
    </row>
    <row r="18621" spans="1:16">
      <c r="A18621" s="50"/>
      <c r="C18621" s="50"/>
      <c r="D18621" s="50"/>
      <c r="E18621" s="56"/>
      <c r="F18621" s="50"/>
      <c r="L18621" s="50"/>
      <c r="N18621" s="50"/>
      <c r="O18621" s="50"/>
      <c r="P18621" s="50"/>
    </row>
    <row r="18622" spans="1:16">
      <c r="A18622" s="50"/>
      <c r="C18622" s="50"/>
      <c r="D18622" s="50"/>
      <c r="E18622" s="56"/>
      <c r="F18622" s="50"/>
      <c r="L18622" s="50"/>
      <c r="N18622" s="50"/>
      <c r="O18622" s="50"/>
      <c r="P18622" s="50"/>
    </row>
    <row r="18623" spans="1:16">
      <c r="A18623" s="50"/>
      <c r="C18623" s="50"/>
      <c r="D18623" s="50"/>
      <c r="E18623" s="56"/>
      <c r="F18623" s="50"/>
      <c r="L18623" s="50"/>
      <c r="N18623" s="50"/>
      <c r="O18623" s="50"/>
      <c r="P18623" s="50"/>
    </row>
    <row r="18624" spans="1:16">
      <c r="A18624" s="50"/>
      <c r="C18624" s="50"/>
      <c r="D18624" s="50"/>
      <c r="E18624" s="56"/>
      <c r="F18624" s="50"/>
      <c r="L18624" s="50"/>
      <c r="N18624" s="50"/>
      <c r="O18624" s="50"/>
      <c r="P18624" s="50"/>
    </row>
    <row r="18625" spans="1:16">
      <c r="A18625" s="50"/>
      <c r="C18625" s="50"/>
      <c r="D18625" s="50"/>
      <c r="E18625" s="56"/>
      <c r="F18625" s="50"/>
      <c r="L18625" s="50"/>
      <c r="N18625" s="50"/>
      <c r="O18625" s="50"/>
      <c r="P18625" s="50"/>
    </row>
    <row r="18626" spans="1:16">
      <c r="A18626" s="50"/>
      <c r="C18626" s="50"/>
      <c r="D18626" s="50"/>
      <c r="E18626" s="56"/>
      <c r="F18626" s="50"/>
      <c r="L18626" s="50"/>
      <c r="N18626" s="50"/>
      <c r="O18626" s="50"/>
      <c r="P18626" s="50"/>
    </row>
    <row r="18627" spans="1:16">
      <c r="A18627" s="50"/>
      <c r="C18627" s="50"/>
      <c r="D18627" s="50"/>
      <c r="E18627" s="56"/>
      <c r="F18627" s="50"/>
      <c r="L18627" s="50"/>
      <c r="N18627" s="50"/>
      <c r="O18627" s="50"/>
      <c r="P18627" s="50"/>
    </row>
    <row r="18628" spans="1:16">
      <c r="A18628" s="50"/>
      <c r="C18628" s="50"/>
      <c r="D18628" s="50"/>
      <c r="E18628" s="56"/>
      <c r="F18628" s="50"/>
      <c r="L18628" s="50"/>
      <c r="N18628" s="50"/>
      <c r="O18628" s="50"/>
      <c r="P18628" s="50"/>
    </row>
    <row r="18629" spans="1:16">
      <c r="A18629" s="50"/>
      <c r="C18629" s="50"/>
      <c r="D18629" s="50"/>
      <c r="E18629" s="56"/>
      <c r="F18629" s="50"/>
      <c r="L18629" s="50"/>
      <c r="N18629" s="50"/>
      <c r="O18629" s="50"/>
      <c r="P18629" s="50"/>
    </row>
    <row r="18630" spans="1:16">
      <c r="A18630" s="50"/>
      <c r="C18630" s="50"/>
      <c r="D18630" s="50"/>
      <c r="E18630" s="56"/>
      <c r="F18630" s="50"/>
      <c r="L18630" s="50"/>
      <c r="N18630" s="50"/>
      <c r="O18630" s="50"/>
      <c r="P18630" s="50"/>
    </row>
    <row r="18631" spans="1:16">
      <c r="A18631" s="50"/>
      <c r="C18631" s="50"/>
      <c r="D18631" s="50"/>
      <c r="E18631" s="56"/>
      <c r="F18631" s="50"/>
      <c r="L18631" s="50"/>
      <c r="N18631" s="50"/>
      <c r="O18631" s="50"/>
      <c r="P18631" s="50"/>
    </row>
    <row r="18632" spans="1:16">
      <c r="A18632" s="50"/>
      <c r="C18632" s="50"/>
      <c r="D18632" s="50"/>
      <c r="E18632" s="56"/>
      <c r="F18632" s="50"/>
      <c r="L18632" s="50"/>
      <c r="N18632" s="50"/>
      <c r="O18632" s="50"/>
      <c r="P18632" s="50"/>
    </row>
    <row r="18633" spans="1:16">
      <c r="A18633" s="50"/>
      <c r="C18633" s="50"/>
      <c r="D18633" s="50"/>
      <c r="E18633" s="56"/>
      <c r="F18633" s="50"/>
      <c r="L18633" s="50"/>
      <c r="N18633" s="50"/>
      <c r="O18633" s="50"/>
      <c r="P18633" s="50"/>
    </row>
    <row r="18634" spans="1:16">
      <c r="A18634" s="50"/>
      <c r="C18634" s="50"/>
      <c r="D18634" s="50"/>
      <c r="E18634" s="56"/>
      <c r="F18634" s="50"/>
      <c r="L18634" s="50"/>
      <c r="N18634" s="50"/>
      <c r="O18634" s="50"/>
      <c r="P18634" s="50"/>
    </row>
    <row r="18635" spans="1:16">
      <c r="A18635" s="50"/>
      <c r="C18635" s="50"/>
      <c r="D18635" s="50"/>
      <c r="E18635" s="56"/>
      <c r="F18635" s="50"/>
      <c r="L18635" s="50"/>
      <c r="N18635" s="50"/>
      <c r="O18635" s="50"/>
      <c r="P18635" s="50"/>
    </row>
    <row r="18636" spans="1:16">
      <c r="A18636" s="50"/>
      <c r="C18636" s="50"/>
      <c r="D18636" s="50"/>
      <c r="E18636" s="56"/>
      <c r="F18636" s="50"/>
      <c r="L18636" s="50"/>
      <c r="N18636" s="50"/>
      <c r="O18636" s="50"/>
      <c r="P18636" s="50"/>
    </row>
    <row r="18637" spans="1:16">
      <c r="A18637" s="50"/>
      <c r="C18637" s="50"/>
      <c r="D18637" s="50"/>
      <c r="E18637" s="56"/>
      <c r="F18637" s="50"/>
      <c r="L18637" s="50"/>
      <c r="N18637" s="50"/>
      <c r="O18637" s="50"/>
      <c r="P18637" s="50"/>
    </row>
    <row r="18638" spans="1:16">
      <c r="A18638" s="50"/>
      <c r="C18638" s="50"/>
      <c r="D18638" s="50"/>
      <c r="E18638" s="56"/>
      <c r="F18638" s="50"/>
      <c r="L18638" s="50"/>
      <c r="N18638" s="50"/>
      <c r="O18638" s="50"/>
      <c r="P18638" s="50"/>
    </row>
    <row r="18639" spans="1:16">
      <c r="A18639" s="50"/>
      <c r="C18639" s="50"/>
      <c r="D18639" s="50"/>
      <c r="E18639" s="56"/>
      <c r="F18639" s="50"/>
      <c r="L18639" s="50"/>
      <c r="N18639" s="50"/>
      <c r="O18639" s="50"/>
      <c r="P18639" s="50"/>
    </row>
    <row r="18640" spans="1:16">
      <c r="A18640" s="50"/>
      <c r="C18640" s="50"/>
      <c r="D18640" s="50"/>
      <c r="E18640" s="56"/>
      <c r="F18640" s="50"/>
      <c r="L18640" s="50"/>
      <c r="N18640" s="50"/>
      <c r="O18640" s="50"/>
      <c r="P18640" s="50"/>
    </row>
    <row r="18641" spans="1:16">
      <c r="A18641" s="50"/>
      <c r="C18641" s="50"/>
      <c r="D18641" s="50"/>
      <c r="E18641" s="56"/>
      <c r="F18641" s="50"/>
      <c r="L18641" s="50"/>
      <c r="N18641" s="50"/>
      <c r="O18641" s="50"/>
      <c r="P18641" s="50"/>
    </row>
    <row r="18642" spans="1:16">
      <c r="A18642" s="50"/>
      <c r="C18642" s="50"/>
      <c r="D18642" s="50"/>
      <c r="E18642" s="56"/>
      <c r="F18642" s="50"/>
      <c r="L18642" s="50"/>
      <c r="N18642" s="50"/>
      <c r="O18642" s="50"/>
      <c r="P18642" s="50"/>
    </row>
    <row r="18643" spans="1:16">
      <c r="A18643" s="50"/>
      <c r="C18643" s="50"/>
      <c r="D18643" s="50"/>
      <c r="E18643" s="56"/>
      <c r="F18643" s="50"/>
      <c r="L18643" s="50"/>
      <c r="N18643" s="50"/>
      <c r="O18643" s="50"/>
      <c r="P18643" s="50"/>
    </row>
    <row r="18644" spans="1:16">
      <c r="A18644" s="50"/>
      <c r="C18644" s="50"/>
      <c r="D18644" s="50"/>
      <c r="E18644" s="56"/>
      <c r="F18644" s="50"/>
      <c r="L18644" s="50"/>
      <c r="N18644" s="50"/>
      <c r="O18644" s="50"/>
      <c r="P18644" s="50"/>
    </row>
    <row r="18645" spans="1:16">
      <c r="A18645" s="50"/>
      <c r="C18645" s="50"/>
      <c r="D18645" s="50"/>
      <c r="E18645" s="56"/>
      <c r="F18645" s="50"/>
      <c r="L18645" s="50"/>
      <c r="N18645" s="50"/>
      <c r="O18645" s="50"/>
      <c r="P18645" s="50"/>
    </row>
    <row r="18646" spans="1:16">
      <c r="A18646" s="50"/>
      <c r="C18646" s="50"/>
      <c r="D18646" s="50"/>
      <c r="E18646" s="56"/>
      <c r="F18646" s="50"/>
      <c r="L18646" s="50"/>
      <c r="N18646" s="50"/>
      <c r="O18646" s="50"/>
      <c r="P18646" s="50"/>
    </row>
    <row r="18647" spans="1:16">
      <c r="A18647" s="50"/>
      <c r="C18647" s="50"/>
      <c r="D18647" s="50"/>
      <c r="E18647" s="56"/>
      <c r="F18647" s="50"/>
      <c r="L18647" s="50"/>
      <c r="N18647" s="50"/>
      <c r="O18647" s="50"/>
      <c r="P18647" s="50"/>
    </row>
    <row r="18648" spans="1:16">
      <c r="A18648" s="50"/>
      <c r="C18648" s="50"/>
      <c r="D18648" s="50"/>
      <c r="E18648" s="56"/>
      <c r="F18648" s="50"/>
      <c r="L18648" s="50"/>
      <c r="N18648" s="50"/>
      <c r="O18648" s="50"/>
      <c r="P18648" s="50"/>
    </row>
    <row r="18649" spans="1:16">
      <c r="A18649" s="50"/>
      <c r="C18649" s="50"/>
      <c r="D18649" s="50"/>
      <c r="E18649" s="56"/>
      <c r="F18649" s="50"/>
      <c r="L18649" s="50"/>
      <c r="N18649" s="50"/>
      <c r="O18649" s="50"/>
      <c r="P18649" s="50"/>
    </row>
    <row r="18650" spans="1:16">
      <c r="A18650" s="50"/>
      <c r="C18650" s="50"/>
      <c r="D18650" s="50"/>
      <c r="E18650" s="56"/>
      <c r="F18650" s="50"/>
      <c r="L18650" s="50"/>
      <c r="N18650" s="50"/>
      <c r="O18650" s="50"/>
      <c r="P18650" s="50"/>
    </row>
    <row r="18651" spans="1:16">
      <c r="A18651" s="50"/>
      <c r="C18651" s="50"/>
      <c r="D18651" s="50"/>
      <c r="E18651" s="56"/>
      <c r="F18651" s="50"/>
      <c r="L18651" s="50"/>
      <c r="N18651" s="50"/>
      <c r="O18651" s="50"/>
      <c r="P18651" s="50"/>
    </row>
    <row r="18652" spans="1:16">
      <c r="A18652" s="50"/>
      <c r="C18652" s="50"/>
      <c r="D18652" s="50"/>
      <c r="E18652" s="56"/>
      <c r="F18652" s="50"/>
      <c r="L18652" s="50"/>
      <c r="N18652" s="50"/>
      <c r="O18652" s="50"/>
      <c r="P18652" s="50"/>
    </row>
    <row r="18653" spans="1:16">
      <c r="A18653" s="50"/>
      <c r="C18653" s="50"/>
      <c r="D18653" s="50"/>
      <c r="E18653" s="56"/>
      <c r="F18653" s="50"/>
      <c r="L18653" s="50"/>
      <c r="N18653" s="50"/>
      <c r="O18653" s="50"/>
      <c r="P18653" s="50"/>
    </row>
    <row r="18654" spans="1:16">
      <c r="A18654" s="50"/>
      <c r="C18654" s="50"/>
      <c r="D18654" s="50"/>
      <c r="E18654" s="56"/>
      <c r="F18654" s="50"/>
      <c r="L18654" s="50"/>
      <c r="N18654" s="50"/>
      <c r="O18654" s="50"/>
      <c r="P18654" s="50"/>
    </row>
    <row r="18655" spans="1:16">
      <c r="A18655" s="50"/>
      <c r="C18655" s="50"/>
      <c r="D18655" s="50"/>
      <c r="E18655" s="56"/>
      <c r="F18655" s="50"/>
      <c r="L18655" s="50"/>
      <c r="N18655" s="50"/>
      <c r="O18655" s="50"/>
      <c r="P18655" s="50"/>
    </row>
    <row r="18656" spans="1:16">
      <c r="A18656" s="50"/>
      <c r="C18656" s="50"/>
      <c r="D18656" s="50"/>
      <c r="E18656" s="56"/>
      <c r="F18656" s="50"/>
      <c r="L18656" s="50"/>
      <c r="N18656" s="50"/>
      <c r="O18656" s="50"/>
      <c r="P18656" s="50"/>
    </row>
    <row r="18657" spans="1:16">
      <c r="A18657" s="50"/>
      <c r="C18657" s="50"/>
      <c r="D18657" s="50"/>
      <c r="E18657" s="56"/>
      <c r="F18657" s="50"/>
      <c r="L18657" s="50"/>
      <c r="N18657" s="50"/>
      <c r="O18657" s="50"/>
      <c r="P18657" s="50"/>
    </row>
    <row r="18658" spans="1:16">
      <c r="A18658" s="50"/>
      <c r="C18658" s="50"/>
      <c r="D18658" s="50"/>
      <c r="E18658" s="56"/>
      <c r="F18658" s="50"/>
      <c r="L18658" s="50"/>
      <c r="N18658" s="50"/>
      <c r="O18658" s="50"/>
      <c r="P18658" s="50"/>
    </row>
    <row r="18659" spans="1:16">
      <c r="A18659" s="50"/>
      <c r="C18659" s="50"/>
      <c r="D18659" s="50"/>
      <c r="E18659" s="56"/>
      <c r="F18659" s="50"/>
      <c r="L18659" s="50"/>
      <c r="N18659" s="50"/>
      <c r="O18659" s="50"/>
      <c r="P18659" s="50"/>
    </row>
    <row r="18660" spans="1:16">
      <c r="A18660" s="50"/>
      <c r="C18660" s="50"/>
      <c r="D18660" s="50"/>
      <c r="E18660" s="56"/>
      <c r="F18660" s="50"/>
      <c r="L18660" s="50"/>
      <c r="N18660" s="50"/>
      <c r="O18660" s="50"/>
      <c r="P18660" s="50"/>
    </row>
    <row r="18661" spans="1:16">
      <c r="A18661" s="50"/>
      <c r="C18661" s="50"/>
      <c r="D18661" s="50"/>
      <c r="E18661" s="56"/>
      <c r="F18661" s="50"/>
      <c r="L18661" s="50"/>
      <c r="N18661" s="50"/>
      <c r="O18661" s="50"/>
      <c r="P18661" s="50"/>
    </row>
    <row r="18662" spans="1:16">
      <c r="A18662" s="50"/>
      <c r="C18662" s="50"/>
      <c r="D18662" s="50"/>
      <c r="E18662" s="56"/>
      <c r="F18662" s="50"/>
      <c r="L18662" s="50"/>
      <c r="N18662" s="50"/>
      <c r="O18662" s="50"/>
      <c r="P18662" s="50"/>
    </row>
    <row r="18663" spans="1:16">
      <c r="A18663" s="50"/>
      <c r="C18663" s="50"/>
      <c r="D18663" s="50"/>
      <c r="E18663" s="56"/>
      <c r="F18663" s="50"/>
      <c r="L18663" s="50"/>
      <c r="N18663" s="50"/>
      <c r="O18663" s="50"/>
      <c r="P18663" s="50"/>
    </row>
    <row r="18664" spans="1:16">
      <c r="A18664" s="50"/>
      <c r="C18664" s="50"/>
      <c r="D18664" s="50"/>
      <c r="E18664" s="56"/>
      <c r="F18664" s="50"/>
      <c r="L18664" s="50"/>
      <c r="N18664" s="50"/>
      <c r="O18664" s="50"/>
      <c r="P18664" s="50"/>
    </row>
    <row r="18665" spans="1:16">
      <c r="A18665" s="50"/>
      <c r="C18665" s="50"/>
      <c r="D18665" s="50"/>
      <c r="E18665" s="56"/>
      <c r="F18665" s="50"/>
      <c r="L18665" s="50"/>
      <c r="N18665" s="50"/>
      <c r="O18665" s="50"/>
      <c r="P18665" s="50"/>
    </row>
    <row r="18666" spans="1:16">
      <c r="A18666" s="50"/>
      <c r="C18666" s="50"/>
      <c r="D18666" s="50"/>
      <c r="E18666" s="56"/>
      <c r="F18666" s="50"/>
      <c r="L18666" s="50"/>
      <c r="N18666" s="50"/>
      <c r="O18666" s="50"/>
      <c r="P18666" s="50"/>
    </row>
    <row r="18667" spans="1:16">
      <c r="A18667" s="50"/>
      <c r="C18667" s="50"/>
      <c r="D18667" s="50"/>
      <c r="E18667" s="56"/>
      <c r="F18667" s="50"/>
      <c r="L18667" s="50"/>
      <c r="N18667" s="50"/>
      <c r="O18667" s="50"/>
      <c r="P18667" s="50"/>
    </row>
    <row r="18668" spans="1:16">
      <c r="A18668" s="50"/>
      <c r="C18668" s="50"/>
      <c r="D18668" s="50"/>
      <c r="E18668" s="56"/>
      <c r="F18668" s="50"/>
      <c r="L18668" s="50"/>
      <c r="N18668" s="50"/>
      <c r="O18668" s="50"/>
      <c r="P18668" s="50"/>
    </row>
    <row r="18669" spans="1:16">
      <c r="A18669" s="50"/>
      <c r="C18669" s="50"/>
      <c r="D18669" s="50"/>
      <c r="E18669" s="56"/>
      <c r="F18669" s="50"/>
      <c r="L18669" s="50"/>
      <c r="N18669" s="50"/>
      <c r="O18669" s="50"/>
      <c r="P18669" s="50"/>
    </row>
    <row r="18670" spans="1:16">
      <c r="A18670" s="50"/>
      <c r="C18670" s="50"/>
      <c r="D18670" s="50"/>
      <c r="E18670" s="56"/>
      <c r="F18670" s="50"/>
      <c r="L18670" s="50"/>
      <c r="N18670" s="50"/>
      <c r="O18670" s="50"/>
      <c r="P18670" s="50"/>
    </row>
    <row r="18671" spans="1:16">
      <c r="A18671" s="50"/>
      <c r="C18671" s="50"/>
      <c r="D18671" s="50"/>
      <c r="E18671" s="56"/>
      <c r="F18671" s="50"/>
      <c r="L18671" s="50"/>
      <c r="N18671" s="50"/>
      <c r="O18671" s="50"/>
      <c r="P18671" s="50"/>
    </row>
    <row r="18672" spans="1:16">
      <c r="A18672" s="50"/>
      <c r="C18672" s="50"/>
      <c r="D18672" s="50"/>
      <c r="E18672" s="56"/>
      <c r="F18672" s="50"/>
      <c r="L18672" s="50"/>
      <c r="N18672" s="50"/>
      <c r="O18672" s="50"/>
      <c r="P18672" s="50"/>
    </row>
    <row r="18673" spans="1:16">
      <c r="A18673" s="50"/>
      <c r="C18673" s="50"/>
      <c r="D18673" s="50"/>
      <c r="E18673" s="56"/>
      <c r="F18673" s="50"/>
      <c r="L18673" s="50"/>
      <c r="N18673" s="50"/>
      <c r="O18673" s="50"/>
      <c r="P18673" s="50"/>
    </row>
    <row r="18674" spans="1:16">
      <c r="A18674" s="50"/>
      <c r="C18674" s="50"/>
      <c r="D18674" s="50"/>
      <c r="E18674" s="56"/>
      <c r="F18674" s="50"/>
      <c r="L18674" s="50"/>
      <c r="N18674" s="50"/>
      <c r="O18674" s="50"/>
      <c r="P18674" s="50"/>
    </row>
    <row r="18675" spans="1:16">
      <c r="A18675" s="50"/>
      <c r="C18675" s="50"/>
      <c r="D18675" s="50"/>
      <c r="E18675" s="56"/>
      <c r="F18675" s="50"/>
      <c r="L18675" s="50"/>
      <c r="N18675" s="50"/>
      <c r="O18675" s="50"/>
      <c r="P18675" s="50"/>
    </row>
    <row r="18676" spans="1:16">
      <c r="A18676" s="50"/>
      <c r="C18676" s="50"/>
      <c r="D18676" s="50"/>
      <c r="E18676" s="56"/>
      <c r="F18676" s="50"/>
      <c r="L18676" s="50"/>
      <c r="N18676" s="50"/>
      <c r="O18676" s="50"/>
      <c r="P18676" s="50"/>
    </row>
    <row r="18677" spans="1:16">
      <c r="A18677" s="50"/>
      <c r="C18677" s="50"/>
      <c r="D18677" s="50"/>
      <c r="E18677" s="56"/>
      <c r="F18677" s="50"/>
      <c r="L18677" s="50"/>
      <c r="N18677" s="50"/>
      <c r="O18677" s="50"/>
      <c r="P18677" s="50"/>
    </row>
    <row r="18678" spans="1:16">
      <c r="A18678" s="50"/>
      <c r="C18678" s="50"/>
      <c r="D18678" s="50"/>
      <c r="E18678" s="56"/>
      <c r="F18678" s="50"/>
      <c r="L18678" s="50"/>
      <c r="N18678" s="50"/>
      <c r="O18678" s="50"/>
      <c r="P18678" s="50"/>
    </row>
    <row r="18679" spans="1:16">
      <c r="A18679" s="50"/>
      <c r="C18679" s="50"/>
      <c r="D18679" s="50"/>
      <c r="E18679" s="56"/>
      <c r="F18679" s="50"/>
      <c r="L18679" s="50"/>
      <c r="N18679" s="50"/>
      <c r="O18679" s="50"/>
      <c r="P18679" s="50"/>
    </row>
    <row r="18680" spans="1:16">
      <c r="A18680" s="50"/>
      <c r="C18680" s="50"/>
      <c r="D18680" s="50"/>
      <c r="E18680" s="56"/>
      <c r="F18680" s="50"/>
      <c r="L18680" s="50"/>
      <c r="N18680" s="50"/>
      <c r="O18680" s="50"/>
      <c r="P18680" s="50"/>
    </row>
    <row r="18681" spans="1:16">
      <c r="A18681" s="50"/>
      <c r="C18681" s="50"/>
      <c r="D18681" s="50"/>
      <c r="E18681" s="56"/>
      <c r="F18681" s="50"/>
      <c r="L18681" s="50"/>
      <c r="N18681" s="50"/>
      <c r="O18681" s="50"/>
      <c r="P18681" s="50"/>
    </row>
    <row r="18682" spans="1:16">
      <c r="A18682" s="50"/>
      <c r="C18682" s="50"/>
      <c r="D18682" s="50"/>
      <c r="E18682" s="56"/>
      <c r="F18682" s="50"/>
      <c r="L18682" s="50"/>
      <c r="N18682" s="50"/>
      <c r="O18682" s="50"/>
      <c r="P18682" s="50"/>
    </row>
    <row r="18683" spans="1:16">
      <c r="A18683" s="50"/>
      <c r="C18683" s="50"/>
      <c r="D18683" s="50"/>
      <c r="E18683" s="56"/>
      <c r="F18683" s="50"/>
      <c r="L18683" s="50"/>
      <c r="N18683" s="50"/>
      <c r="O18683" s="50"/>
      <c r="P18683" s="50"/>
    </row>
    <row r="18684" spans="1:16">
      <c r="A18684" s="50"/>
      <c r="C18684" s="50"/>
      <c r="D18684" s="50"/>
      <c r="E18684" s="56"/>
      <c r="F18684" s="50"/>
      <c r="L18684" s="50"/>
      <c r="N18684" s="50"/>
      <c r="O18684" s="50"/>
      <c r="P18684" s="50"/>
    </row>
    <row r="18685" spans="1:16">
      <c r="A18685" s="50"/>
      <c r="C18685" s="50"/>
      <c r="D18685" s="50"/>
      <c r="E18685" s="56"/>
      <c r="F18685" s="50"/>
      <c r="L18685" s="50"/>
      <c r="N18685" s="50"/>
      <c r="O18685" s="50"/>
      <c r="P18685" s="50"/>
    </row>
    <row r="18686" spans="1:16">
      <c r="A18686" s="50"/>
      <c r="C18686" s="50"/>
      <c r="D18686" s="50"/>
      <c r="E18686" s="56"/>
      <c r="F18686" s="50"/>
      <c r="L18686" s="50"/>
      <c r="N18686" s="50"/>
      <c r="O18686" s="50"/>
      <c r="P18686" s="50"/>
    </row>
    <row r="18687" spans="1:16">
      <c r="A18687" s="50"/>
      <c r="C18687" s="50"/>
      <c r="D18687" s="50"/>
      <c r="E18687" s="56"/>
      <c r="F18687" s="50"/>
      <c r="L18687" s="50"/>
      <c r="N18687" s="50"/>
      <c r="O18687" s="50"/>
      <c r="P18687" s="50"/>
    </row>
    <row r="18688" spans="1:16">
      <c r="A18688" s="50"/>
      <c r="C18688" s="50"/>
      <c r="D18688" s="50"/>
      <c r="E18688" s="56"/>
      <c r="F18688" s="50"/>
      <c r="L18688" s="50"/>
      <c r="N18688" s="50"/>
      <c r="O18688" s="50"/>
      <c r="P18688" s="50"/>
    </row>
    <row r="18689" spans="1:16">
      <c r="A18689" s="50"/>
      <c r="C18689" s="50"/>
      <c r="D18689" s="50"/>
      <c r="E18689" s="56"/>
      <c r="F18689" s="50"/>
      <c r="L18689" s="50"/>
      <c r="N18689" s="50"/>
      <c r="O18689" s="50"/>
      <c r="P18689" s="50"/>
    </row>
    <row r="18690" spans="1:16">
      <c r="A18690" s="50"/>
      <c r="C18690" s="50"/>
      <c r="D18690" s="50"/>
      <c r="E18690" s="56"/>
      <c r="F18690" s="50"/>
      <c r="L18690" s="50"/>
      <c r="N18690" s="50"/>
      <c r="O18690" s="50"/>
      <c r="P18690" s="50"/>
    </row>
    <row r="18691" spans="1:16">
      <c r="A18691" s="50"/>
      <c r="C18691" s="50"/>
      <c r="D18691" s="50"/>
      <c r="E18691" s="56"/>
      <c r="F18691" s="50"/>
      <c r="L18691" s="50"/>
      <c r="N18691" s="50"/>
      <c r="O18691" s="50"/>
      <c r="P18691" s="50"/>
    </row>
    <row r="18692" spans="1:16">
      <c r="A18692" s="50"/>
      <c r="C18692" s="50"/>
      <c r="D18692" s="50"/>
      <c r="E18692" s="56"/>
      <c r="F18692" s="50"/>
      <c r="L18692" s="50"/>
      <c r="N18692" s="50"/>
      <c r="O18692" s="50"/>
      <c r="P18692" s="50"/>
    </row>
    <row r="18693" spans="1:16">
      <c r="A18693" s="50"/>
      <c r="C18693" s="50"/>
      <c r="D18693" s="50"/>
      <c r="E18693" s="56"/>
      <c r="F18693" s="50"/>
      <c r="L18693" s="50"/>
      <c r="N18693" s="50"/>
      <c r="O18693" s="50"/>
      <c r="P18693" s="50"/>
    </row>
    <row r="18694" spans="1:16">
      <c r="A18694" s="50"/>
      <c r="C18694" s="50"/>
      <c r="D18694" s="50"/>
      <c r="E18694" s="56"/>
      <c r="F18694" s="50"/>
      <c r="L18694" s="50"/>
      <c r="N18694" s="50"/>
      <c r="O18694" s="50"/>
      <c r="P18694" s="50"/>
    </row>
    <row r="18695" spans="1:16">
      <c r="A18695" s="50"/>
      <c r="C18695" s="50"/>
      <c r="D18695" s="50"/>
      <c r="E18695" s="56"/>
      <c r="F18695" s="50"/>
      <c r="L18695" s="50"/>
      <c r="N18695" s="50"/>
      <c r="O18695" s="50"/>
      <c r="P18695" s="50"/>
    </row>
    <row r="18696" spans="1:16">
      <c r="A18696" s="50"/>
      <c r="C18696" s="50"/>
      <c r="D18696" s="50"/>
      <c r="E18696" s="56"/>
      <c r="F18696" s="50"/>
      <c r="L18696" s="50"/>
      <c r="N18696" s="50"/>
      <c r="O18696" s="50"/>
      <c r="P18696" s="50"/>
    </row>
    <row r="18697" spans="1:16">
      <c r="A18697" s="50"/>
      <c r="C18697" s="50"/>
      <c r="D18697" s="50"/>
      <c r="E18697" s="56"/>
      <c r="F18697" s="50"/>
      <c r="L18697" s="50"/>
      <c r="N18697" s="50"/>
      <c r="O18697" s="50"/>
      <c r="P18697" s="50"/>
    </row>
    <row r="18698" spans="1:16">
      <c r="A18698" s="50"/>
      <c r="C18698" s="50"/>
      <c r="D18698" s="50"/>
      <c r="E18698" s="56"/>
      <c r="F18698" s="50"/>
      <c r="L18698" s="50"/>
      <c r="N18698" s="50"/>
      <c r="O18698" s="50"/>
      <c r="P18698" s="50"/>
    </row>
    <row r="18699" spans="1:16">
      <c r="A18699" s="50"/>
      <c r="C18699" s="50"/>
      <c r="D18699" s="50"/>
      <c r="E18699" s="56"/>
      <c r="F18699" s="50"/>
      <c r="L18699" s="50"/>
      <c r="N18699" s="50"/>
      <c r="O18699" s="50"/>
      <c r="P18699" s="50"/>
    </row>
    <row r="18700" spans="1:16">
      <c r="A18700" s="50"/>
      <c r="C18700" s="50"/>
      <c r="D18700" s="50"/>
      <c r="E18700" s="56"/>
      <c r="F18700" s="50"/>
      <c r="L18700" s="50"/>
      <c r="N18700" s="50"/>
      <c r="O18700" s="50"/>
      <c r="P18700" s="50"/>
    </row>
    <row r="18701" spans="1:16">
      <c r="A18701" s="50"/>
      <c r="C18701" s="50"/>
      <c r="D18701" s="50"/>
      <c r="E18701" s="56"/>
      <c r="F18701" s="50"/>
      <c r="L18701" s="50"/>
      <c r="N18701" s="50"/>
      <c r="O18701" s="50"/>
      <c r="P18701" s="50"/>
    </row>
    <row r="18702" spans="1:16">
      <c r="A18702" s="50"/>
      <c r="C18702" s="50"/>
      <c r="D18702" s="50"/>
      <c r="E18702" s="56"/>
      <c r="F18702" s="50"/>
      <c r="L18702" s="50"/>
      <c r="N18702" s="50"/>
      <c r="O18702" s="50"/>
      <c r="P18702" s="50"/>
    </row>
    <row r="18703" spans="1:16">
      <c r="A18703" s="50"/>
      <c r="C18703" s="50"/>
      <c r="D18703" s="50"/>
      <c r="E18703" s="56"/>
      <c r="F18703" s="50"/>
      <c r="L18703" s="50"/>
      <c r="N18703" s="50"/>
      <c r="O18703" s="50"/>
      <c r="P18703" s="50"/>
    </row>
    <row r="18704" spans="1:16">
      <c r="A18704" s="50"/>
      <c r="C18704" s="50"/>
      <c r="D18704" s="50"/>
      <c r="E18704" s="56"/>
      <c r="F18704" s="50"/>
      <c r="L18704" s="50"/>
      <c r="N18704" s="50"/>
      <c r="O18704" s="50"/>
      <c r="P18704" s="50"/>
    </row>
    <row r="18705" spans="1:16">
      <c r="A18705" s="50"/>
      <c r="C18705" s="50"/>
      <c r="D18705" s="50"/>
      <c r="E18705" s="56"/>
      <c r="F18705" s="50"/>
      <c r="L18705" s="50"/>
      <c r="N18705" s="50"/>
      <c r="O18705" s="50"/>
      <c r="P18705" s="50"/>
    </row>
    <row r="18706" spans="1:16">
      <c r="A18706" s="50"/>
      <c r="C18706" s="50"/>
      <c r="D18706" s="50"/>
      <c r="E18706" s="56"/>
      <c r="F18706" s="50"/>
      <c r="L18706" s="50"/>
      <c r="N18706" s="50"/>
      <c r="O18706" s="50"/>
      <c r="P18706" s="50"/>
    </row>
    <row r="18707" spans="1:16">
      <c r="A18707" s="50"/>
      <c r="C18707" s="50"/>
      <c r="D18707" s="50"/>
      <c r="E18707" s="56"/>
      <c r="F18707" s="50"/>
      <c r="L18707" s="50"/>
      <c r="N18707" s="50"/>
      <c r="O18707" s="50"/>
      <c r="P18707" s="50"/>
    </row>
    <row r="18708" spans="1:16">
      <c r="A18708" s="50"/>
      <c r="C18708" s="50"/>
      <c r="D18708" s="50"/>
      <c r="E18708" s="56"/>
      <c r="F18708" s="50"/>
      <c r="L18708" s="50"/>
      <c r="N18708" s="50"/>
      <c r="O18708" s="50"/>
      <c r="P18708" s="50"/>
    </row>
    <row r="18709" spans="1:16">
      <c r="A18709" s="50"/>
      <c r="C18709" s="50"/>
      <c r="D18709" s="50"/>
      <c r="E18709" s="56"/>
      <c r="F18709" s="50"/>
      <c r="L18709" s="50"/>
      <c r="N18709" s="50"/>
      <c r="O18709" s="50"/>
      <c r="P18709" s="50"/>
    </row>
    <row r="18710" spans="1:16">
      <c r="A18710" s="50"/>
      <c r="C18710" s="50"/>
      <c r="D18710" s="50"/>
      <c r="E18710" s="56"/>
      <c r="F18710" s="50"/>
      <c r="L18710" s="50"/>
      <c r="N18710" s="50"/>
      <c r="O18710" s="50"/>
      <c r="P18710" s="50"/>
    </row>
    <row r="18711" spans="1:16">
      <c r="A18711" s="50"/>
      <c r="C18711" s="50"/>
      <c r="D18711" s="50"/>
      <c r="E18711" s="56"/>
      <c r="F18711" s="50"/>
      <c r="L18711" s="50"/>
      <c r="N18711" s="50"/>
      <c r="O18711" s="50"/>
      <c r="P18711" s="50"/>
    </row>
    <row r="18712" spans="1:16">
      <c r="A18712" s="50"/>
      <c r="C18712" s="50"/>
      <c r="D18712" s="50"/>
      <c r="E18712" s="56"/>
      <c r="F18712" s="50"/>
      <c r="L18712" s="50"/>
      <c r="N18712" s="50"/>
      <c r="O18712" s="50"/>
      <c r="P18712" s="50"/>
    </row>
    <row r="18713" spans="1:16">
      <c r="A18713" s="50"/>
      <c r="C18713" s="50"/>
      <c r="D18713" s="50"/>
      <c r="E18713" s="56"/>
      <c r="F18713" s="50"/>
      <c r="L18713" s="50"/>
      <c r="N18713" s="50"/>
      <c r="O18713" s="50"/>
      <c r="P18713" s="50"/>
    </row>
    <row r="18714" spans="1:16">
      <c r="A18714" s="50"/>
      <c r="C18714" s="50"/>
      <c r="D18714" s="50"/>
      <c r="E18714" s="56"/>
      <c r="F18714" s="50"/>
      <c r="L18714" s="50"/>
      <c r="N18714" s="50"/>
      <c r="O18714" s="50"/>
      <c r="P18714" s="50"/>
    </row>
    <row r="18715" spans="1:16">
      <c r="A18715" s="50"/>
      <c r="C18715" s="50"/>
      <c r="D18715" s="50"/>
      <c r="E18715" s="56"/>
      <c r="F18715" s="50"/>
      <c r="L18715" s="50"/>
      <c r="N18715" s="50"/>
      <c r="O18715" s="50"/>
      <c r="P18715" s="50"/>
    </row>
    <row r="18716" spans="1:16">
      <c r="A18716" s="50"/>
      <c r="C18716" s="50"/>
      <c r="D18716" s="50"/>
      <c r="E18716" s="56"/>
      <c r="F18716" s="50"/>
      <c r="L18716" s="50"/>
      <c r="N18716" s="50"/>
      <c r="O18716" s="50"/>
      <c r="P18716" s="50"/>
    </row>
    <row r="18717" spans="1:16">
      <c r="A18717" s="50"/>
      <c r="C18717" s="50"/>
      <c r="D18717" s="50"/>
      <c r="E18717" s="56"/>
      <c r="F18717" s="50"/>
      <c r="L18717" s="50"/>
      <c r="N18717" s="50"/>
      <c r="O18717" s="50"/>
      <c r="P18717" s="50"/>
    </row>
    <row r="18718" spans="1:16">
      <c r="A18718" s="50"/>
      <c r="C18718" s="50"/>
      <c r="D18718" s="50"/>
      <c r="E18718" s="56"/>
      <c r="F18718" s="50"/>
      <c r="L18718" s="50"/>
      <c r="N18718" s="50"/>
      <c r="O18718" s="50"/>
      <c r="P18718" s="50"/>
    </row>
    <row r="18719" spans="1:16">
      <c r="A18719" s="50"/>
      <c r="C18719" s="50"/>
      <c r="D18719" s="50"/>
      <c r="E18719" s="56"/>
      <c r="F18719" s="50"/>
      <c r="L18719" s="50"/>
      <c r="N18719" s="50"/>
      <c r="O18719" s="50"/>
      <c r="P18719" s="50"/>
    </row>
    <row r="18720" spans="1:16">
      <c r="A18720" s="50"/>
      <c r="C18720" s="50"/>
      <c r="D18720" s="50"/>
      <c r="E18720" s="56"/>
      <c r="F18720" s="50"/>
      <c r="L18720" s="50"/>
      <c r="N18720" s="50"/>
      <c r="O18720" s="50"/>
      <c r="P18720" s="50"/>
    </row>
    <row r="18721" spans="1:16">
      <c r="A18721" s="50"/>
      <c r="C18721" s="50"/>
      <c r="D18721" s="50"/>
      <c r="E18721" s="56"/>
      <c r="F18721" s="50"/>
      <c r="L18721" s="50"/>
      <c r="N18721" s="50"/>
      <c r="O18721" s="50"/>
      <c r="P18721" s="50"/>
    </row>
    <row r="18722" spans="1:16">
      <c r="A18722" s="50"/>
      <c r="C18722" s="50"/>
      <c r="D18722" s="50"/>
      <c r="E18722" s="56"/>
      <c r="F18722" s="50"/>
      <c r="L18722" s="50"/>
      <c r="N18722" s="50"/>
      <c r="O18722" s="50"/>
      <c r="P18722" s="50"/>
    </row>
    <row r="18723" spans="1:16">
      <c r="A18723" s="50"/>
      <c r="C18723" s="50"/>
      <c r="D18723" s="50"/>
      <c r="E18723" s="56"/>
      <c r="F18723" s="50"/>
      <c r="L18723" s="50"/>
      <c r="N18723" s="50"/>
      <c r="O18723" s="50"/>
      <c r="P18723" s="50"/>
    </row>
    <row r="18724" spans="1:16">
      <c r="A18724" s="50"/>
      <c r="C18724" s="50"/>
      <c r="D18724" s="50"/>
      <c r="E18724" s="56"/>
      <c r="F18724" s="50"/>
      <c r="L18724" s="50"/>
      <c r="N18724" s="50"/>
      <c r="O18724" s="50"/>
      <c r="P18724" s="50"/>
    </row>
    <row r="18725" spans="1:16">
      <c r="A18725" s="50"/>
      <c r="C18725" s="50"/>
      <c r="D18725" s="50"/>
      <c r="E18725" s="56"/>
      <c r="F18725" s="50"/>
      <c r="L18725" s="50"/>
      <c r="N18725" s="50"/>
      <c r="O18725" s="50"/>
      <c r="P18725" s="50"/>
    </row>
    <row r="18726" spans="1:16">
      <c r="A18726" s="50"/>
      <c r="C18726" s="50"/>
      <c r="D18726" s="50"/>
      <c r="E18726" s="56"/>
      <c r="F18726" s="50"/>
      <c r="L18726" s="50"/>
      <c r="N18726" s="50"/>
      <c r="O18726" s="50"/>
      <c r="P18726" s="50"/>
    </row>
    <row r="18727" spans="1:16">
      <c r="A18727" s="50"/>
      <c r="C18727" s="50"/>
      <c r="D18727" s="50"/>
      <c r="E18727" s="56"/>
      <c r="F18727" s="50"/>
      <c r="L18727" s="50"/>
      <c r="N18727" s="50"/>
      <c r="O18727" s="50"/>
      <c r="P18727" s="50"/>
    </row>
    <row r="18728" spans="1:16">
      <c r="A18728" s="50"/>
      <c r="C18728" s="50"/>
      <c r="D18728" s="50"/>
      <c r="E18728" s="56"/>
      <c r="F18728" s="50"/>
      <c r="L18728" s="50"/>
      <c r="N18728" s="50"/>
      <c r="O18728" s="50"/>
      <c r="P18728" s="50"/>
    </row>
    <row r="18729" spans="1:16">
      <c r="A18729" s="50"/>
      <c r="C18729" s="50"/>
      <c r="D18729" s="50"/>
      <c r="E18729" s="56"/>
      <c r="F18729" s="50"/>
      <c r="L18729" s="50"/>
      <c r="N18729" s="50"/>
      <c r="O18729" s="50"/>
      <c r="P18729" s="50"/>
    </row>
    <row r="18730" spans="1:16">
      <c r="A18730" s="50"/>
      <c r="C18730" s="50"/>
      <c r="D18730" s="50"/>
      <c r="E18730" s="56"/>
      <c r="F18730" s="50"/>
      <c r="L18730" s="50"/>
      <c r="N18730" s="50"/>
      <c r="O18730" s="50"/>
      <c r="P18730" s="50"/>
    </row>
    <row r="18731" spans="1:16">
      <c r="A18731" s="50"/>
      <c r="C18731" s="50"/>
      <c r="D18731" s="50"/>
      <c r="E18731" s="56"/>
      <c r="F18731" s="50"/>
      <c r="L18731" s="50"/>
      <c r="N18731" s="50"/>
      <c r="O18731" s="50"/>
      <c r="P18731" s="50"/>
    </row>
    <row r="18732" spans="1:16">
      <c r="A18732" s="50"/>
      <c r="C18732" s="50"/>
      <c r="D18732" s="50"/>
      <c r="E18732" s="56"/>
      <c r="F18732" s="50"/>
      <c r="L18732" s="50"/>
      <c r="N18732" s="50"/>
      <c r="O18732" s="50"/>
      <c r="P18732" s="50"/>
    </row>
    <row r="18733" spans="1:16">
      <c r="A18733" s="50"/>
      <c r="C18733" s="50"/>
      <c r="D18733" s="50"/>
      <c r="E18733" s="56"/>
      <c r="F18733" s="50"/>
      <c r="L18733" s="50"/>
      <c r="N18733" s="50"/>
      <c r="O18733" s="50"/>
      <c r="P18733" s="50"/>
    </row>
    <row r="18734" spans="1:16">
      <c r="A18734" s="50"/>
      <c r="C18734" s="50"/>
      <c r="D18734" s="50"/>
      <c r="E18734" s="56"/>
      <c r="F18734" s="50"/>
      <c r="L18734" s="50"/>
      <c r="N18734" s="50"/>
      <c r="O18734" s="50"/>
      <c r="P18734" s="50"/>
    </row>
    <row r="18735" spans="1:16">
      <c r="A18735" s="50"/>
      <c r="C18735" s="50"/>
      <c r="D18735" s="50"/>
      <c r="E18735" s="56"/>
      <c r="F18735" s="50"/>
      <c r="L18735" s="50"/>
      <c r="N18735" s="50"/>
      <c r="O18735" s="50"/>
      <c r="P18735" s="50"/>
    </row>
    <row r="18736" spans="1:16">
      <c r="A18736" s="50"/>
      <c r="C18736" s="50"/>
      <c r="D18736" s="50"/>
      <c r="E18736" s="56"/>
      <c r="F18736" s="50"/>
      <c r="L18736" s="50"/>
      <c r="N18736" s="50"/>
      <c r="O18736" s="50"/>
      <c r="P18736" s="50"/>
    </row>
    <row r="18737" spans="1:16">
      <c r="A18737" s="50"/>
      <c r="C18737" s="50"/>
      <c r="D18737" s="50"/>
      <c r="E18737" s="56"/>
      <c r="F18737" s="50"/>
      <c r="L18737" s="50"/>
      <c r="N18737" s="50"/>
      <c r="O18737" s="50"/>
      <c r="P18737" s="50"/>
    </row>
    <row r="18738" spans="1:16">
      <c r="A18738" s="50"/>
      <c r="C18738" s="50"/>
      <c r="D18738" s="50"/>
      <c r="E18738" s="56"/>
      <c r="F18738" s="50"/>
      <c r="L18738" s="50"/>
      <c r="N18738" s="50"/>
      <c r="O18738" s="50"/>
      <c r="P18738" s="50"/>
    </row>
    <row r="18739" spans="1:16">
      <c r="A18739" s="50"/>
      <c r="C18739" s="50"/>
      <c r="D18739" s="50"/>
      <c r="E18739" s="56"/>
      <c r="F18739" s="50"/>
      <c r="L18739" s="50"/>
      <c r="N18739" s="50"/>
      <c r="O18739" s="50"/>
      <c r="P18739" s="50"/>
    </row>
    <row r="18740" spans="1:16">
      <c r="A18740" s="50"/>
      <c r="C18740" s="50"/>
      <c r="D18740" s="50"/>
      <c r="E18740" s="56"/>
      <c r="F18740" s="50"/>
      <c r="L18740" s="50"/>
      <c r="N18740" s="50"/>
      <c r="O18740" s="50"/>
      <c r="P18740" s="50"/>
    </row>
    <row r="18741" spans="1:16">
      <c r="A18741" s="50"/>
      <c r="C18741" s="50"/>
      <c r="D18741" s="50"/>
      <c r="E18741" s="56"/>
      <c r="F18741" s="50"/>
      <c r="L18741" s="50"/>
      <c r="N18741" s="50"/>
      <c r="O18741" s="50"/>
      <c r="P18741" s="50"/>
    </row>
    <row r="18742" spans="1:16">
      <c r="A18742" s="50"/>
      <c r="C18742" s="50"/>
      <c r="D18742" s="50"/>
      <c r="E18742" s="56"/>
      <c r="F18742" s="50"/>
      <c r="L18742" s="50"/>
      <c r="N18742" s="50"/>
      <c r="O18742" s="50"/>
      <c r="P18742" s="50"/>
    </row>
    <row r="18743" spans="1:16">
      <c r="A18743" s="50"/>
      <c r="C18743" s="50"/>
      <c r="D18743" s="50"/>
      <c r="E18743" s="56"/>
      <c r="F18743" s="50"/>
      <c r="L18743" s="50"/>
      <c r="N18743" s="50"/>
      <c r="O18743" s="50"/>
      <c r="P18743" s="50"/>
    </row>
    <row r="18744" spans="1:16">
      <c r="A18744" s="50"/>
      <c r="C18744" s="50"/>
      <c r="D18744" s="50"/>
      <c r="E18744" s="56"/>
      <c r="F18744" s="50"/>
      <c r="L18744" s="50"/>
      <c r="N18744" s="50"/>
      <c r="O18744" s="50"/>
      <c r="P18744" s="50"/>
    </row>
    <row r="18745" spans="1:16">
      <c r="A18745" s="50"/>
      <c r="C18745" s="50"/>
      <c r="D18745" s="50"/>
      <c r="E18745" s="56"/>
      <c r="F18745" s="50"/>
      <c r="L18745" s="50"/>
      <c r="N18745" s="50"/>
      <c r="O18745" s="50"/>
      <c r="P18745" s="50"/>
    </row>
    <row r="18746" spans="1:16">
      <c r="A18746" s="50"/>
      <c r="C18746" s="50"/>
      <c r="D18746" s="50"/>
      <c r="E18746" s="56"/>
      <c r="F18746" s="50"/>
      <c r="L18746" s="50"/>
      <c r="N18746" s="50"/>
      <c r="O18746" s="50"/>
      <c r="P18746" s="50"/>
    </row>
    <row r="18747" spans="1:16">
      <c r="A18747" s="50"/>
      <c r="C18747" s="50"/>
      <c r="D18747" s="50"/>
      <c r="E18747" s="56"/>
      <c r="F18747" s="50"/>
      <c r="L18747" s="50"/>
      <c r="N18747" s="50"/>
      <c r="O18747" s="50"/>
      <c r="P18747" s="50"/>
    </row>
    <row r="18748" spans="1:16">
      <c r="A18748" s="50"/>
      <c r="C18748" s="50"/>
      <c r="D18748" s="50"/>
      <c r="E18748" s="56"/>
      <c r="F18748" s="50"/>
      <c r="L18748" s="50"/>
      <c r="N18748" s="50"/>
      <c r="O18748" s="50"/>
      <c r="P18748" s="50"/>
    </row>
    <row r="18749" spans="1:16">
      <c r="A18749" s="50"/>
      <c r="C18749" s="50"/>
      <c r="D18749" s="50"/>
      <c r="E18749" s="56"/>
      <c r="F18749" s="50"/>
      <c r="L18749" s="50"/>
      <c r="N18749" s="50"/>
      <c r="O18749" s="50"/>
      <c r="P18749" s="50"/>
    </row>
    <row r="18750" spans="1:16">
      <c r="A18750" s="50"/>
      <c r="C18750" s="50"/>
      <c r="D18750" s="50"/>
      <c r="E18750" s="56"/>
      <c r="F18750" s="50"/>
      <c r="L18750" s="50"/>
      <c r="N18750" s="50"/>
      <c r="O18750" s="50"/>
      <c r="P18750" s="50"/>
    </row>
    <row r="18751" spans="1:16">
      <c r="A18751" s="50"/>
      <c r="C18751" s="50"/>
      <c r="D18751" s="50"/>
      <c r="E18751" s="56"/>
      <c r="F18751" s="50"/>
      <c r="L18751" s="50"/>
      <c r="N18751" s="50"/>
      <c r="O18751" s="50"/>
      <c r="P18751" s="50"/>
    </row>
    <row r="18752" spans="1:16">
      <c r="A18752" s="50"/>
      <c r="C18752" s="50"/>
      <c r="D18752" s="50"/>
      <c r="E18752" s="56"/>
      <c r="F18752" s="50"/>
      <c r="L18752" s="50"/>
      <c r="N18752" s="50"/>
      <c r="O18752" s="50"/>
      <c r="P18752" s="50"/>
    </row>
    <row r="18753" spans="1:16">
      <c r="A18753" s="50"/>
      <c r="C18753" s="50"/>
      <c r="D18753" s="50"/>
      <c r="E18753" s="56"/>
      <c r="F18753" s="50"/>
      <c r="L18753" s="50"/>
      <c r="N18753" s="50"/>
      <c r="O18753" s="50"/>
      <c r="P18753" s="50"/>
    </row>
    <row r="18754" spans="1:16">
      <c r="A18754" s="50"/>
      <c r="C18754" s="50"/>
      <c r="D18754" s="50"/>
      <c r="E18754" s="56"/>
      <c r="F18754" s="50"/>
      <c r="L18754" s="50"/>
      <c r="N18754" s="50"/>
      <c r="O18754" s="50"/>
      <c r="P18754" s="50"/>
    </row>
    <row r="18755" spans="1:16">
      <c r="A18755" s="50"/>
      <c r="C18755" s="50"/>
      <c r="D18755" s="50"/>
      <c r="E18755" s="56"/>
      <c r="F18755" s="50"/>
      <c r="L18755" s="50"/>
      <c r="N18755" s="50"/>
      <c r="O18755" s="50"/>
      <c r="P18755" s="50"/>
    </row>
    <row r="18756" spans="1:16">
      <c r="A18756" s="50"/>
      <c r="C18756" s="50"/>
      <c r="D18756" s="50"/>
      <c r="E18756" s="56"/>
      <c r="F18756" s="50"/>
      <c r="L18756" s="50"/>
      <c r="N18756" s="50"/>
      <c r="O18756" s="50"/>
      <c r="P18756" s="50"/>
    </row>
    <row r="18757" spans="1:16">
      <c r="A18757" s="50"/>
      <c r="C18757" s="50"/>
      <c r="D18757" s="50"/>
      <c r="E18757" s="56"/>
      <c r="F18757" s="50"/>
      <c r="L18757" s="50"/>
      <c r="N18757" s="50"/>
      <c r="O18757" s="50"/>
      <c r="P18757" s="50"/>
    </row>
    <row r="18758" spans="1:16">
      <c r="A18758" s="50"/>
      <c r="C18758" s="50"/>
      <c r="D18758" s="50"/>
      <c r="E18758" s="56"/>
      <c r="F18758" s="50"/>
      <c r="L18758" s="50"/>
      <c r="N18758" s="50"/>
      <c r="O18758" s="50"/>
      <c r="P18758" s="50"/>
    </row>
    <row r="18759" spans="1:16">
      <c r="A18759" s="50"/>
      <c r="C18759" s="50"/>
      <c r="D18759" s="50"/>
      <c r="E18759" s="56"/>
      <c r="F18759" s="50"/>
      <c r="L18759" s="50"/>
      <c r="N18759" s="50"/>
      <c r="O18759" s="50"/>
      <c r="P18759" s="50"/>
    </row>
    <row r="18760" spans="1:16">
      <c r="A18760" s="50"/>
      <c r="C18760" s="50"/>
      <c r="D18760" s="50"/>
      <c r="E18760" s="56"/>
      <c r="F18760" s="50"/>
      <c r="L18760" s="50"/>
      <c r="N18760" s="50"/>
      <c r="O18760" s="50"/>
      <c r="P18760" s="50"/>
    </row>
    <row r="18761" spans="1:16">
      <c r="A18761" s="50"/>
      <c r="C18761" s="50"/>
      <c r="D18761" s="50"/>
      <c r="E18761" s="56"/>
      <c r="F18761" s="50"/>
      <c r="L18761" s="50"/>
      <c r="N18761" s="50"/>
      <c r="O18761" s="50"/>
      <c r="P18761" s="50"/>
    </row>
    <row r="18762" spans="1:16">
      <c r="A18762" s="50"/>
      <c r="C18762" s="50"/>
      <c r="D18762" s="50"/>
      <c r="E18762" s="56"/>
      <c r="F18762" s="50"/>
      <c r="L18762" s="50"/>
      <c r="N18762" s="50"/>
      <c r="O18762" s="50"/>
      <c r="P18762" s="50"/>
    </row>
    <row r="18763" spans="1:16">
      <c r="A18763" s="50"/>
      <c r="C18763" s="50"/>
      <c r="D18763" s="50"/>
      <c r="E18763" s="56"/>
      <c r="F18763" s="50"/>
      <c r="L18763" s="50"/>
      <c r="N18763" s="50"/>
      <c r="O18763" s="50"/>
      <c r="P18763" s="50"/>
    </row>
    <row r="18764" spans="1:16">
      <c r="A18764" s="50"/>
      <c r="C18764" s="50"/>
      <c r="D18764" s="50"/>
      <c r="E18764" s="56"/>
      <c r="F18764" s="50"/>
      <c r="L18764" s="50"/>
      <c r="N18764" s="50"/>
      <c r="O18764" s="50"/>
      <c r="P18764" s="50"/>
    </row>
    <row r="18765" spans="1:16">
      <c r="A18765" s="50"/>
      <c r="C18765" s="50"/>
      <c r="D18765" s="50"/>
      <c r="E18765" s="56"/>
      <c r="F18765" s="50"/>
      <c r="L18765" s="50"/>
      <c r="N18765" s="50"/>
      <c r="O18765" s="50"/>
      <c r="P18765" s="50"/>
    </row>
    <row r="18766" spans="1:16">
      <c r="A18766" s="50"/>
      <c r="C18766" s="50"/>
      <c r="D18766" s="50"/>
      <c r="E18766" s="56"/>
      <c r="F18766" s="50"/>
      <c r="L18766" s="50"/>
      <c r="N18766" s="50"/>
      <c r="O18766" s="50"/>
      <c r="P18766" s="50"/>
    </row>
    <row r="18767" spans="1:16">
      <c r="A18767" s="50"/>
      <c r="C18767" s="50"/>
      <c r="D18767" s="50"/>
      <c r="E18767" s="56"/>
      <c r="F18767" s="50"/>
      <c r="L18767" s="50"/>
      <c r="N18767" s="50"/>
      <c r="O18767" s="50"/>
      <c r="P18767" s="50"/>
    </row>
    <row r="18768" spans="1:16">
      <c r="A18768" s="50"/>
      <c r="C18768" s="50"/>
      <c r="D18768" s="50"/>
      <c r="E18768" s="56"/>
      <c r="F18768" s="50"/>
      <c r="L18768" s="50"/>
      <c r="N18768" s="50"/>
      <c r="O18768" s="50"/>
      <c r="P18768" s="50"/>
    </row>
    <row r="18769" spans="1:16">
      <c r="A18769" s="50"/>
      <c r="C18769" s="50"/>
      <c r="D18769" s="50"/>
      <c r="E18769" s="56"/>
      <c r="F18769" s="50"/>
      <c r="L18769" s="50"/>
      <c r="N18769" s="50"/>
      <c r="O18769" s="50"/>
      <c r="P18769" s="50"/>
    </row>
    <row r="18770" spans="1:16">
      <c r="A18770" s="50"/>
      <c r="C18770" s="50"/>
      <c r="D18770" s="50"/>
      <c r="E18770" s="56"/>
      <c r="F18770" s="50"/>
      <c r="L18770" s="50"/>
      <c r="N18770" s="50"/>
      <c r="O18770" s="50"/>
      <c r="P18770" s="50"/>
    </row>
    <row r="18771" spans="1:16">
      <c r="A18771" s="50"/>
      <c r="C18771" s="50"/>
      <c r="D18771" s="50"/>
      <c r="E18771" s="56"/>
      <c r="F18771" s="50"/>
      <c r="L18771" s="50"/>
      <c r="N18771" s="50"/>
      <c r="O18771" s="50"/>
      <c r="P18771" s="50"/>
    </row>
    <row r="18772" spans="1:16">
      <c r="A18772" s="50"/>
      <c r="C18772" s="50"/>
      <c r="D18772" s="50"/>
      <c r="E18772" s="56"/>
      <c r="F18772" s="50"/>
      <c r="L18772" s="50"/>
      <c r="N18772" s="50"/>
      <c r="O18772" s="50"/>
      <c r="P18772" s="50"/>
    </row>
    <row r="18773" spans="1:16">
      <c r="A18773" s="50"/>
      <c r="C18773" s="50"/>
      <c r="D18773" s="50"/>
      <c r="E18773" s="56"/>
      <c r="F18773" s="50"/>
      <c r="L18773" s="50"/>
      <c r="N18773" s="50"/>
      <c r="O18773" s="50"/>
      <c r="P18773" s="50"/>
    </row>
    <row r="18774" spans="1:16">
      <c r="A18774" s="50"/>
      <c r="C18774" s="50"/>
      <c r="D18774" s="50"/>
      <c r="E18774" s="56"/>
      <c r="F18774" s="50"/>
      <c r="L18774" s="50"/>
      <c r="N18774" s="50"/>
      <c r="O18774" s="50"/>
      <c r="P18774" s="50"/>
    </row>
    <row r="18775" spans="1:16">
      <c r="A18775" s="50"/>
      <c r="C18775" s="50"/>
      <c r="D18775" s="50"/>
      <c r="E18775" s="56"/>
      <c r="F18775" s="50"/>
      <c r="L18775" s="50"/>
      <c r="N18775" s="50"/>
      <c r="O18775" s="50"/>
      <c r="P18775" s="50"/>
    </row>
    <row r="18776" spans="1:16">
      <c r="A18776" s="50"/>
      <c r="C18776" s="50"/>
      <c r="D18776" s="50"/>
      <c r="E18776" s="56"/>
      <c r="F18776" s="50"/>
      <c r="L18776" s="50"/>
      <c r="N18776" s="50"/>
      <c r="O18776" s="50"/>
      <c r="P18776" s="50"/>
    </row>
    <row r="18777" spans="1:16">
      <c r="A18777" s="50"/>
      <c r="C18777" s="50"/>
      <c r="D18777" s="50"/>
      <c r="E18777" s="56"/>
      <c r="F18777" s="50"/>
      <c r="L18777" s="50"/>
      <c r="N18777" s="50"/>
      <c r="O18777" s="50"/>
      <c r="P18777" s="50"/>
    </row>
    <row r="18778" spans="1:16">
      <c r="A18778" s="50"/>
      <c r="C18778" s="50"/>
      <c r="D18778" s="50"/>
      <c r="E18778" s="56"/>
      <c r="F18778" s="50"/>
      <c r="L18778" s="50"/>
      <c r="N18778" s="50"/>
      <c r="O18778" s="50"/>
      <c r="P18778" s="50"/>
    </row>
    <row r="18779" spans="1:16">
      <c r="A18779" s="50"/>
      <c r="C18779" s="50"/>
      <c r="D18779" s="50"/>
      <c r="E18779" s="56"/>
      <c r="F18779" s="50"/>
      <c r="L18779" s="50"/>
      <c r="N18779" s="50"/>
      <c r="O18779" s="50"/>
      <c r="P18779" s="50"/>
    </row>
    <row r="18780" spans="1:16">
      <c r="A18780" s="50"/>
      <c r="C18780" s="50"/>
      <c r="D18780" s="50"/>
      <c r="E18780" s="56"/>
      <c r="F18780" s="50"/>
      <c r="L18780" s="50"/>
      <c r="N18780" s="50"/>
      <c r="O18780" s="50"/>
      <c r="P18780" s="50"/>
    </row>
    <row r="18781" spans="1:16">
      <c r="A18781" s="50"/>
      <c r="C18781" s="50"/>
      <c r="D18781" s="50"/>
      <c r="E18781" s="56"/>
      <c r="F18781" s="50"/>
      <c r="L18781" s="50"/>
      <c r="N18781" s="50"/>
      <c r="O18781" s="50"/>
      <c r="P18781" s="50"/>
    </row>
    <row r="18782" spans="1:16">
      <c r="A18782" s="50"/>
      <c r="C18782" s="50"/>
      <c r="D18782" s="50"/>
      <c r="E18782" s="56"/>
      <c r="F18782" s="50"/>
      <c r="L18782" s="50"/>
      <c r="N18782" s="50"/>
      <c r="O18782" s="50"/>
      <c r="P18782" s="50"/>
    </row>
    <row r="18783" spans="1:16">
      <c r="A18783" s="50"/>
      <c r="C18783" s="50"/>
      <c r="D18783" s="50"/>
      <c r="E18783" s="56"/>
      <c r="F18783" s="50"/>
      <c r="L18783" s="50"/>
      <c r="N18783" s="50"/>
      <c r="O18783" s="50"/>
      <c r="P18783" s="50"/>
    </row>
    <row r="18784" spans="1:16">
      <c r="A18784" s="50"/>
      <c r="C18784" s="50"/>
      <c r="D18784" s="50"/>
      <c r="E18784" s="56"/>
      <c r="F18784" s="50"/>
      <c r="L18784" s="50"/>
      <c r="N18784" s="50"/>
      <c r="O18784" s="50"/>
      <c r="P18784" s="50"/>
    </row>
    <row r="18785" spans="1:16">
      <c r="A18785" s="50"/>
      <c r="C18785" s="50"/>
      <c r="D18785" s="50"/>
      <c r="E18785" s="56"/>
      <c r="F18785" s="50"/>
      <c r="L18785" s="50"/>
      <c r="N18785" s="50"/>
      <c r="O18785" s="50"/>
      <c r="P18785" s="50"/>
    </row>
    <row r="18786" spans="1:16">
      <c r="A18786" s="50"/>
      <c r="C18786" s="50"/>
      <c r="D18786" s="50"/>
      <c r="E18786" s="56"/>
      <c r="F18786" s="50"/>
      <c r="L18786" s="50"/>
      <c r="N18786" s="50"/>
      <c r="O18786" s="50"/>
      <c r="P18786" s="50"/>
    </row>
    <row r="18787" spans="1:16">
      <c r="A18787" s="50"/>
      <c r="C18787" s="50"/>
      <c r="D18787" s="50"/>
      <c r="E18787" s="56"/>
      <c r="F18787" s="50"/>
      <c r="L18787" s="50"/>
      <c r="N18787" s="50"/>
      <c r="O18787" s="50"/>
      <c r="P18787" s="50"/>
    </row>
    <row r="18788" spans="1:16">
      <c r="A18788" s="50"/>
      <c r="C18788" s="50"/>
      <c r="D18788" s="50"/>
      <c r="E18788" s="56"/>
      <c r="F18788" s="50"/>
      <c r="L18788" s="50"/>
      <c r="N18788" s="50"/>
      <c r="O18788" s="50"/>
      <c r="P18788" s="50"/>
    </row>
    <row r="18789" spans="1:16">
      <c r="A18789" s="50"/>
      <c r="C18789" s="50"/>
      <c r="D18789" s="50"/>
      <c r="E18789" s="56"/>
      <c r="F18789" s="50"/>
      <c r="L18789" s="50"/>
      <c r="N18789" s="50"/>
      <c r="O18789" s="50"/>
      <c r="P18789" s="50"/>
    </row>
    <row r="18790" spans="1:16">
      <c r="A18790" s="50"/>
      <c r="C18790" s="50"/>
      <c r="D18790" s="50"/>
      <c r="E18790" s="56"/>
      <c r="F18790" s="50"/>
      <c r="L18790" s="50"/>
      <c r="N18790" s="50"/>
      <c r="O18790" s="50"/>
      <c r="P18790" s="50"/>
    </row>
    <row r="18791" spans="1:16">
      <c r="A18791" s="50"/>
      <c r="C18791" s="50"/>
      <c r="D18791" s="50"/>
      <c r="E18791" s="56"/>
      <c r="F18791" s="50"/>
      <c r="L18791" s="50"/>
      <c r="N18791" s="50"/>
      <c r="O18791" s="50"/>
      <c r="P18791" s="50"/>
    </row>
    <row r="18792" spans="1:16">
      <c r="A18792" s="50"/>
      <c r="C18792" s="50"/>
      <c r="D18792" s="50"/>
      <c r="E18792" s="56"/>
      <c r="F18792" s="50"/>
      <c r="L18792" s="50"/>
      <c r="N18792" s="50"/>
      <c r="O18792" s="50"/>
      <c r="P18792" s="50"/>
    </row>
    <row r="18793" spans="1:16">
      <c r="A18793" s="50"/>
      <c r="C18793" s="50"/>
      <c r="D18793" s="50"/>
      <c r="E18793" s="56"/>
      <c r="F18793" s="50"/>
      <c r="L18793" s="50"/>
      <c r="N18793" s="50"/>
      <c r="O18793" s="50"/>
      <c r="P18793" s="50"/>
    </row>
    <row r="18794" spans="1:16">
      <c r="A18794" s="50"/>
      <c r="C18794" s="50"/>
      <c r="D18794" s="50"/>
      <c r="E18794" s="56"/>
      <c r="F18794" s="50"/>
      <c r="L18794" s="50"/>
      <c r="N18794" s="50"/>
      <c r="O18794" s="50"/>
      <c r="P18794" s="50"/>
    </row>
    <row r="18795" spans="1:16">
      <c r="A18795" s="50"/>
      <c r="C18795" s="50"/>
      <c r="D18795" s="50"/>
      <c r="E18795" s="56"/>
      <c r="F18795" s="50"/>
      <c r="L18795" s="50"/>
      <c r="N18795" s="50"/>
      <c r="O18795" s="50"/>
      <c r="P18795" s="50"/>
    </row>
    <row r="18796" spans="1:16">
      <c r="A18796" s="50"/>
      <c r="C18796" s="50"/>
      <c r="D18796" s="50"/>
      <c r="E18796" s="56"/>
      <c r="F18796" s="50"/>
      <c r="L18796" s="50"/>
      <c r="N18796" s="50"/>
      <c r="O18796" s="50"/>
      <c r="P18796" s="50"/>
    </row>
    <row r="18797" spans="1:16">
      <c r="A18797" s="50"/>
      <c r="C18797" s="50"/>
      <c r="D18797" s="50"/>
      <c r="E18797" s="56"/>
      <c r="F18797" s="50"/>
      <c r="L18797" s="50"/>
      <c r="N18797" s="50"/>
      <c r="O18797" s="50"/>
      <c r="P18797" s="50"/>
    </row>
    <row r="18798" spans="1:16">
      <c r="A18798" s="50"/>
      <c r="C18798" s="50"/>
      <c r="D18798" s="50"/>
      <c r="E18798" s="56"/>
      <c r="F18798" s="50"/>
      <c r="L18798" s="50"/>
      <c r="N18798" s="50"/>
      <c r="O18798" s="50"/>
      <c r="P18798" s="50"/>
    </row>
    <row r="18799" spans="1:16">
      <c r="A18799" s="50"/>
      <c r="C18799" s="50"/>
      <c r="D18799" s="50"/>
      <c r="E18799" s="56"/>
      <c r="F18799" s="50"/>
      <c r="L18799" s="50"/>
      <c r="N18799" s="50"/>
      <c r="O18799" s="50"/>
      <c r="P18799" s="50"/>
    </row>
    <row r="18800" spans="1:16">
      <c r="A18800" s="50"/>
      <c r="C18800" s="50"/>
      <c r="D18800" s="50"/>
      <c r="E18800" s="56"/>
      <c r="F18800" s="50"/>
      <c r="L18800" s="50"/>
      <c r="N18800" s="50"/>
      <c r="O18800" s="50"/>
      <c r="P18800" s="50"/>
    </row>
    <row r="18801" spans="1:16">
      <c r="A18801" s="50"/>
      <c r="C18801" s="50"/>
      <c r="D18801" s="50"/>
      <c r="E18801" s="56"/>
      <c r="F18801" s="50"/>
      <c r="L18801" s="50"/>
      <c r="N18801" s="50"/>
      <c r="O18801" s="50"/>
      <c r="P18801" s="50"/>
    </row>
    <row r="18802" spans="1:16">
      <c r="A18802" s="50"/>
      <c r="C18802" s="50"/>
      <c r="D18802" s="50"/>
      <c r="E18802" s="56"/>
      <c r="F18802" s="50"/>
      <c r="L18802" s="50"/>
      <c r="N18802" s="50"/>
      <c r="O18802" s="50"/>
      <c r="P18802" s="50"/>
    </row>
    <row r="18803" spans="1:16">
      <c r="A18803" s="50"/>
      <c r="C18803" s="50"/>
      <c r="D18803" s="50"/>
      <c r="E18803" s="56"/>
      <c r="F18803" s="50"/>
      <c r="L18803" s="50"/>
      <c r="N18803" s="50"/>
      <c r="O18803" s="50"/>
      <c r="P18803" s="50"/>
    </row>
    <row r="18804" spans="1:16">
      <c r="A18804" s="50"/>
      <c r="C18804" s="50"/>
      <c r="D18804" s="50"/>
      <c r="E18804" s="56"/>
      <c r="F18804" s="50"/>
      <c r="L18804" s="50"/>
      <c r="N18804" s="50"/>
      <c r="O18804" s="50"/>
      <c r="P18804" s="50"/>
    </row>
    <row r="18805" spans="1:16">
      <c r="A18805" s="50"/>
      <c r="C18805" s="50"/>
      <c r="D18805" s="50"/>
      <c r="E18805" s="56"/>
      <c r="F18805" s="50"/>
      <c r="L18805" s="50"/>
      <c r="N18805" s="50"/>
      <c r="O18805" s="50"/>
      <c r="P18805" s="50"/>
    </row>
    <row r="18806" spans="1:16">
      <c r="A18806" s="50"/>
      <c r="C18806" s="50"/>
      <c r="D18806" s="50"/>
      <c r="E18806" s="56"/>
      <c r="F18806" s="50"/>
      <c r="L18806" s="50"/>
      <c r="N18806" s="50"/>
      <c r="O18806" s="50"/>
      <c r="P18806" s="50"/>
    </row>
    <row r="18807" spans="1:16">
      <c r="A18807" s="50"/>
      <c r="C18807" s="50"/>
      <c r="D18807" s="50"/>
      <c r="E18807" s="56"/>
      <c r="F18807" s="50"/>
      <c r="L18807" s="50"/>
      <c r="N18807" s="50"/>
      <c r="O18807" s="50"/>
      <c r="P18807" s="50"/>
    </row>
    <row r="18808" spans="1:16">
      <c r="A18808" s="50"/>
      <c r="C18808" s="50"/>
      <c r="D18808" s="50"/>
      <c r="E18808" s="56"/>
      <c r="F18808" s="50"/>
      <c r="L18808" s="50"/>
      <c r="N18808" s="50"/>
      <c r="O18808" s="50"/>
      <c r="P18808" s="50"/>
    </row>
    <row r="18809" spans="1:16">
      <c r="A18809" s="50"/>
      <c r="C18809" s="50"/>
      <c r="D18809" s="50"/>
      <c r="E18809" s="56"/>
      <c r="F18809" s="50"/>
      <c r="L18809" s="50"/>
      <c r="N18809" s="50"/>
      <c r="O18809" s="50"/>
      <c r="P18809" s="50"/>
    </row>
    <row r="18810" spans="1:16">
      <c r="A18810" s="50"/>
      <c r="C18810" s="50"/>
      <c r="D18810" s="50"/>
      <c r="E18810" s="56"/>
      <c r="F18810" s="50"/>
      <c r="L18810" s="50"/>
      <c r="N18810" s="50"/>
      <c r="O18810" s="50"/>
      <c r="P18810" s="50"/>
    </row>
    <row r="18811" spans="1:16">
      <c r="A18811" s="50"/>
      <c r="C18811" s="50"/>
      <c r="D18811" s="50"/>
      <c r="E18811" s="56"/>
      <c r="F18811" s="50"/>
      <c r="L18811" s="50"/>
      <c r="N18811" s="50"/>
      <c r="O18811" s="50"/>
      <c r="P18811" s="50"/>
    </row>
    <row r="18812" spans="1:16">
      <c r="A18812" s="50"/>
      <c r="C18812" s="50"/>
      <c r="D18812" s="50"/>
      <c r="E18812" s="56"/>
      <c r="F18812" s="50"/>
      <c r="L18812" s="50"/>
      <c r="N18812" s="50"/>
      <c r="O18812" s="50"/>
      <c r="P18812" s="50"/>
    </row>
    <row r="18813" spans="1:16">
      <c r="A18813" s="50"/>
      <c r="C18813" s="50"/>
      <c r="D18813" s="50"/>
      <c r="E18813" s="56"/>
      <c r="F18813" s="50"/>
      <c r="L18813" s="50"/>
      <c r="N18813" s="50"/>
      <c r="O18813" s="50"/>
      <c r="P18813" s="50"/>
    </row>
    <row r="18814" spans="1:16">
      <c r="A18814" s="50"/>
      <c r="C18814" s="50"/>
      <c r="D18814" s="50"/>
      <c r="E18814" s="56"/>
      <c r="F18814" s="50"/>
      <c r="L18814" s="50"/>
      <c r="N18814" s="50"/>
      <c r="O18814" s="50"/>
      <c r="P18814" s="50"/>
    </row>
    <row r="18815" spans="1:16">
      <c r="A18815" s="50"/>
      <c r="C18815" s="50"/>
      <c r="D18815" s="50"/>
      <c r="E18815" s="56"/>
      <c r="F18815" s="50"/>
      <c r="L18815" s="50"/>
      <c r="N18815" s="50"/>
      <c r="O18815" s="50"/>
      <c r="P18815" s="50"/>
    </row>
    <row r="18816" spans="1:16">
      <c r="A18816" s="50"/>
      <c r="C18816" s="50"/>
      <c r="D18816" s="50"/>
      <c r="E18816" s="56"/>
      <c r="F18816" s="50"/>
      <c r="L18816" s="50"/>
      <c r="N18816" s="50"/>
      <c r="O18816" s="50"/>
      <c r="P18816" s="50"/>
    </row>
    <row r="18817" spans="1:16">
      <c r="A18817" s="50"/>
      <c r="C18817" s="50"/>
      <c r="D18817" s="50"/>
      <c r="E18817" s="56"/>
      <c r="F18817" s="50"/>
      <c r="L18817" s="50"/>
      <c r="N18817" s="50"/>
      <c r="O18817" s="50"/>
      <c r="P18817" s="50"/>
    </row>
    <row r="18818" spans="1:16">
      <c r="A18818" s="50"/>
      <c r="C18818" s="50"/>
      <c r="D18818" s="50"/>
      <c r="E18818" s="56"/>
      <c r="F18818" s="50"/>
      <c r="L18818" s="50"/>
      <c r="N18818" s="50"/>
      <c r="O18818" s="50"/>
      <c r="P18818" s="50"/>
    </row>
    <row r="18819" spans="1:16">
      <c r="A18819" s="50"/>
      <c r="C18819" s="50"/>
      <c r="D18819" s="50"/>
      <c r="E18819" s="56"/>
      <c r="F18819" s="50"/>
      <c r="L18819" s="50"/>
      <c r="N18819" s="50"/>
      <c r="O18819" s="50"/>
      <c r="P18819" s="50"/>
    </row>
    <row r="18820" spans="1:16">
      <c r="A18820" s="50"/>
      <c r="C18820" s="50"/>
      <c r="D18820" s="50"/>
      <c r="E18820" s="56"/>
      <c r="F18820" s="50"/>
      <c r="L18820" s="50"/>
      <c r="N18820" s="50"/>
      <c r="O18820" s="50"/>
      <c r="P18820" s="50"/>
    </row>
    <row r="18821" spans="1:16">
      <c r="A18821" s="50"/>
      <c r="C18821" s="50"/>
      <c r="D18821" s="50"/>
      <c r="E18821" s="56"/>
      <c r="F18821" s="50"/>
      <c r="L18821" s="50"/>
      <c r="N18821" s="50"/>
      <c r="O18821" s="50"/>
      <c r="P18821" s="50"/>
    </row>
    <row r="18822" spans="1:16">
      <c r="A18822" s="50"/>
      <c r="C18822" s="50"/>
      <c r="D18822" s="50"/>
      <c r="E18822" s="56"/>
      <c r="F18822" s="50"/>
      <c r="L18822" s="50"/>
      <c r="N18822" s="50"/>
      <c r="O18822" s="50"/>
      <c r="P18822" s="50"/>
    </row>
    <row r="18823" spans="1:16">
      <c r="A18823" s="50"/>
      <c r="C18823" s="50"/>
      <c r="D18823" s="50"/>
      <c r="E18823" s="56"/>
      <c r="F18823" s="50"/>
      <c r="L18823" s="50"/>
      <c r="N18823" s="50"/>
      <c r="O18823" s="50"/>
      <c r="P18823" s="50"/>
    </row>
    <row r="18824" spans="1:16">
      <c r="A18824" s="50"/>
      <c r="C18824" s="50"/>
      <c r="D18824" s="50"/>
      <c r="E18824" s="56"/>
      <c r="F18824" s="50"/>
      <c r="L18824" s="50"/>
      <c r="N18824" s="50"/>
      <c r="O18824" s="50"/>
      <c r="P18824" s="50"/>
    </row>
    <row r="18825" spans="1:16">
      <c r="A18825" s="50"/>
      <c r="C18825" s="50"/>
      <c r="D18825" s="50"/>
      <c r="E18825" s="56"/>
      <c r="F18825" s="50"/>
      <c r="L18825" s="50"/>
      <c r="N18825" s="50"/>
      <c r="O18825" s="50"/>
      <c r="P18825" s="50"/>
    </row>
    <row r="18826" spans="1:16">
      <c r="A18826" s="50"/>
      <c r="C18826" s="50"/>
      <c r="D18826" s="50"/>
      <c r="E18826" s="56"/>
      <c r="F18826" s="50"/>
      <c r="L18826" s="50"/>
      <c r="N18826" s="50"/>
      <c r="O18826" s="50"/>
      <c r="P18826" s="50"/>
    </row>
    <row r="18827" spans="1:16">
      <c r="A18827" s="50"/>
      <c r="C18827" s="50"/>
      <c r="D18827" s="50"/>
      <c r="E18827" s="56"/>
      <c r="F18827" s="50"/>
      <c r="L18827" s="50"/>
      <c r="N18827" s="50"/>
      <c r="O18827" s="50"/>
      <c r="P18827" s="50"/>
    </row>
    <row r="18828" spans="1:16">
      <c r="A18828" s="50"/>
      <c r="C18828" s="50"/>
      <c r="D18828" s="50"/>
      <c r="E18828" s="56"/>
      <c r="F18828" s="50"/>
      <c r="L18828" s="50"/>
      <c r="N18828" s="50"/>
      <c r="O18828" s="50"/>
      <c r="P18828" s="50"/>
    </row>
    <row r="18829" spans="1:16">
      <c r="A18829" s="50"/>
      <c r="C18829" s="50"/>
      <c r="D18829" s="50"/>
      <c r="E18829" s="56"/>
      <c r="F18829" s="50"/>
      <c r="L18829" s="50"/>
      <c r="N18829" s="50"/>
      <c r="O18829" s="50"/>
      <c r="P18829" s="50"/>
    </row>
    <row r="18830" spans="1:16">
      <c r="A18830" s="50"/>
      <c r="C18830" s="50"/>
      <c r="D18830" s="50"/>
      <c r="E18830" s="56"/>
      <c r="F18830" s="50"/>
      <c r="L18830" s="50"/>
      <c r="N18830" s="50"/>
      <c r="O18830" s="50"/>
      <c r="P18830" s="50"/>
    </row>
    <row r="18831" spans="1:16">
      <c r="A18831" s="50"/>
      <c r="C18831" s="50"/>
      <c r="D18831" s="50"/>
      <c r="E18831" s="56"/>
      <c r="F18831" s="50"/>
      <c r="L18831" s="50"/>
      <c r="N18831" s="50"/>
      <c r="O18831" s="50"/>
      <c r="P18831" s="50"/>
    </row>
    <row r="18832" spans="1:16">
      <c r="A18832" s="50"/>
      <c r="C18832" s="50"/>
      <c r="D18832" s="50"/>
      <c r="E18832" s="56"/>
      <c r="F18832" s="50"/>
      <c r="L18832" s="50"/>
      <c r="N18832" s="50"/>
      <c r="O18832" s="50"/>
      <c r="P18832" s="50"/>
    </row>
    <row r="18833" spans="1:16">
      <c r="A18833" s="50"/>
      <c r="C18833" s="50"/>
      <c r="D18833" s="50"/>
      <c r="E18833" s="56"/>
      <c r="F18833" s="50"/>
      <c r="L18833" s="50"/>
      <c r="N18833" s="50"/>
      <c r="O18833" s="50"/>
      <c r="P18833" s="50"/>
    </row>
    <row r="18834" spans="1:16">
      <c r="A18834" s="50"/>
      <c r="C18834" s="50"/>
      <c r="D18834" s="50"/>
      <c r="E18834" s="56"/>
      <c r="F18834" s="50"/>
      <c r="L18834" s="50"/>
      <c r="N18834" s="50"/>
      <c r="O18834" s="50"/>
      <c r="P18834" s="50"/>
    </row>
    <row r="18835" spans="1:16">
      <c r="A18835" s="50"/>
      <c r="C18835" s="50"/>
      <c r="D18835" s="50"/>
      <c r="E18835" s="56"/>
      <c r="F18835" s="50"/>
      <c r="L18835" s="50"/>
      <c r="N18835" s="50"/>
      <c r="O18835" s="50"/>
      <c r="P18835" s="50"/>
    </row>
    <row r="18836" spans="1:16">
      <c r="A18836" s="50"/>
      <c r="C18836" s="50"/>
      <c r="D18836" s="50"/>
      <c r="E18836" s="56"/>
      <c r="F18836" s="50"/>
      <c r="L18836" s="50"/>
      <c r="N18836" s="50"/>
      <c r="O18836" s="50"/>
      <c r="P18836" s="50"/>
    </row>
    <row r="18837" spans="1:16">
      <c r="A18837" s="50"/>
      <c r="C18837" s="50"/>
      <c r="D18837" s="50"/>
      <c r="E18837" s="56"/>
      <c r="F18837" s="50"/>
      <c r="L18837" s="50"/>
      <c r="N18837" s="50"/>
      <c r="O18837" s="50"/>
      <c r="P18837" s="50"/>
    </row>
    <row r="18838" spans="1:16">
      <c r="A18838" s="50"/>
      <c r="C18838" s="50"/>
      <c r="D18838" s="50"/>
      <c r="E18838" s="56"/>
      <c r="F18838" s="50"/>
      <c r="L18838" s="50"/>
      <c r="N18838" s="50"/>
      <c r="O18838" s="50"/>
      <c r="P18838" s="50"/>
    </row>
    <row r="18839" spans="1:16">
      <c r="A18839" s="50"/>
      <c r="C18839" s="50"/>
      <c r="D18839" s="50"/>
      <c r="E18839" s="56"/>
      <c r="F18839" s="50"/>
      <c r="L18839" s="50"/>
      <c r="N18839" s="50"/>
      <c r="O18839" s="50"/>
      <c r="P18839" s="50"/>
    </row>
    <row r="18840" spans="1:16">
      <c r="A18840" s="50"/>
      <c r="C18840" s="50"/>
      <c r="D18840" s="50"/>
      <c r="E18840" s="56"/>
      <c r="F18840" s="50"/>
      <c r="L18840" s="50"/>
      <c r="N18840" s="50"/>
      <c r="O18840" s="50"/>
      <c r="P18840" s="50"/>
    </row>
    <row r="18841" spans="1:16">
      <c r="A18841" s="50"/>
      <c r="C18841" s="50"/>
      <c r="D18841" s="50"/>
      <c r="E18841" s="56"/>
      <c r="F18841" s="50"/>
      <c r="L18841" s="50"/>
      <c r="N18841" s="50"/>
      <c r="O18841" s="50"/>
      <c r="P18841" s="50"/>
    </row>
    <row r="18842" spans="1:16">
      <c r="A18842" s="50"/>
      <c r="C18842" s="50"/>
      <c r="D18842" s="50"/>
      <c r="E18842" s="56"/>
      <c r="F18842" s="50"/>
      <c r="L18842" s="50"/>
      <c r="N18842" s="50"/>
      <c r="O18842" s="50"/>
      <c r="P18842" s="50"/>
    </row>
    <row r="18843" spans="1:16">
      <c r="A18843" s="50"/>
      <c r="C18843" s="50"/>
      <c r="D18843" s="50"/>
      <c r="E18843" s="56"/>
      <c r="F18843" s="50"/>
      <c r="L18843" s="50"/>
      <c r="N18843" s="50"/>
      <c r="O18843" s="50"/>
      <c r="P18843" s="50"/>
    </row>
    <row r="18844" spans="1:16">
      <c r="A18844" s="50"/>
      <c r="C18844" s="50"/>
      <c r="D18844" s="50"/>
      <c r="E18844" s="56"/>
      <c r="F18844" s="50"/>
      <c r="L18844" s="50"/>
      <c r="N18844" s="50"/>
      <c r="O18844" s="50"/>
      <c r="P18844" s="50"/>
    </row>
    <row r="18845" spans="1:16">
      <c r="A18845" s="50"/>
      <c r="C18845" s="50"/>
      <c r="D18845" s="50"/>
      <c r="E18845" s="56"/>
      <c r="F18845" s="50"/>
      <c r="L18845" s="50"/>
      <c r="N18845" s="50"/>
      <c r="O18845" s="50"/>
      <c r="P18845" s="50"/>
    </row>
    <row r="18846" spans="1:16">
      <c r="A18846" s="50"/>
      <c r="C18846" s="50"/>
      <c r="D18846" s="50"/>
      <c r="E18846" s="56"/>
      <c r="F18846" s="50"/>
      <c r="L18846" s="50"/>
      <c r="N18846" s="50"/>
      <c r="O18846" s="50"/>
      <c r="P18846" s="50"/>
    </row>
    <row r="18847" spans="1:16">
      <c r="A18847" s="50"/>
      <c r="C18847" s="50"/>
      <c r="D18847" s="50"/>
      <c r="E18847" s="56"/>
      <c r="F18847" s="50"/>
      <c r="L18847" s="50"/>
      <c r="N18847" s="50"/>
      <c r="O18847" s="50"/>
      <c r="P18847" s="50"/>
    </row>
    <row r="18848" spans="1:16">
      <c r="A18848" s="50"/>
      <c r="C18848" s="50"/>
      <c r="D18848" s="50"/>
      <c r="E18848" s="56"/>
      <c r="F18848" s="50"/>
      <c r="L18848" s="50"/>
      <c r="N18848" s="50"/>
      <c r="O18848" s="50"/>
      <c r="P18848" s="50"/>
    </row>
    <row r="18849" spans="1:16">
      <c r="A18849" s="50"/>
      <c r="C18849" s="50"/>
      <c r="D18849" s="50"/>
      <c r="E18849" s="56"/>
      <c r="F18849" s="50"/>
      <c r="L18849" s="50"/>
      <c r="N18849" s="50"/>
      <c r="O18849" s="50"/>
      <c r="P18849" s="50"/>
    </row>
    <row r="18850" spans="1:16">
      <c r="A18850" s="50"/>
      <c r="C18850" s="50"/>
      <c r="D18850" s="50"/>
      <c r="E18850" s="56"/>
      <c r="F18850" s="50"/>
      <c r="L18850" s="50"/>
      <c r="N18850" s="50"/>
      <c r="O18850" s="50"/>
      <c r="P18850" s="50"/>
    </row>
    <row r="18851" spans="1:16">
      <c r="A18851" s="50"/>
      <c r="C18851" s="50"/>
      <c r="D18851" s="50"/>
      <c r="E18851" s="56"/>
      <c r="F18851" s="50"/>
      <c r="L18851" s="50"/>
      <c r="N18851" s="50"/>
      <c r="O18851" s="50"/>
      <c r="P18851" s="50"/>
    </row>
    <row r="18852" spans="1:16">
      <c r="A18852" s="50"/>
      <c r="C18852" s="50"/>
      <c r="D18852" s="50"/>
      <c r="E18852" s="56"/>
      <c r="F18852" s="50"/>
      <c r="L18852" s="50"/>
      <c r="N18852" s="50"/>
      <c r="O18852" s="50"/>
      <c r="P18852" s="50"/>
    </row>
    <row r="18853" spans="1:16">
      <c r="A18853" s="50"/>
      <c r="C18853" s="50"/>
      <c r="D18853" s="50"/>
      <c r="E18853" s="56"/>
      <c r="F18853" s="50"/>
      <c r="L18853" s="50"/>
      <c r="N18853" s="50"/>
      <c r="O18853" s="50"/>
      <c r="P18853" s="50"/>
    </row>
    <row r="18854" spans="1:16">
      <c r="A18854" s="50"/>
      <c r="C18854" s="50"/>
      <c r="D18854" s="50"/>
      <c r="E18854" s="56"/>
      <c r="F18854" s="50"/>
      <c r="L18854" s="50"/>
      <c r="N18854" s="50"/>
      <c r="O18854" s="50"/>
      <c r="P18854" s="50"/>
    </row>
    <row r="18855" spans="1:16">
      <c r="A18855" s="50"/>
      <c r="C18855" s="50"/>
      <c r="D18855" s="50"/>
      <c r="E18855" s="56"/>
      <c r="F18855" s="50"/>
      <c r="L18855" s="50"/>
      <c r="N18855" s="50"/>
      <c r="O18855" s="50"/>
      <c r="P18855" s="50"/>
    </row>
    <row r="18856" spans="1:16">
      <c r="A18856" s="50"/>
      <c r="C18856" s="50"/>
      <c r="D18856" s="50"/>
      <c r="E18856" s="56"/>
      <c r="F18856" s="50"/>
      <c r="L18856" s="50"/>
      <c r="N18856" s="50"/>
      <c r="O18856" s="50"/>
      <c r="P18856" s="50"/>
    </row>
    <row r="18857" spans="1:16">
      <c r="A18857" s="50"/>
      <c r="C18857" s="50"/>
      <c r="D18857" s="50"/>
      <c r="E18857" s="56"/>
      <c r="F18857" s="50"/>
      <c r="L18857" s="50"/>
      <c r="N18857" s="50"/>
      <c r="O18857" s="50"/>
      <c r="P18857" s="50"/>
    </row>
    <row r="18858" spans="1:16">
      <c r="A18858" s="50"/>
      <c r="C18858" s="50"/>
      <c r="D18858" s="50"/>
      <c r="E18858" s="56"/>
      <c r="F18858" s="50"/>
      <c r="L18858" s="50"/>
      <c r="N18858" s="50"/>
      <c r="O18858" s="50"/>
      <c r="P18858" s="50"/>
    </row>
    <row r="18859" spans="1:16">
      <c r="A18859" s="50"/>
      <c r="C18859" s="50"/>
      <c r="D18859" s="50"/>
      <c r="E18859" s="56"/>
      <c r="F18859" s="50"/>
      <c r="L18859" s="50"/>
      <c r="N18859" s="50"/>
      <c r="O18859" s="50"/>
      <c r="P18859" s="50"/>
    </row>
    <row r="18860" spans="1:16">
      <c r="A18860" s="50"/>
      <c r="C18860" s="50"/>
      <c r="D18860" s="50"/>
      <c r="E18860" s="56"/>
      <c r="F18860" s="50"/>
      <c r="L18860" s="50"/>
      <c r="N18860" s="50"/>
      <c r="O18860" s="50"/>
      <c r="P18860" s="50"/>
    </row>
    <row r="18861" spans="1:16">
      <c r="A18861" s="50"/>
      <c r="C18861" s="50"/>
      <c r="D18861" s="50"/>
      <c r="E18861" s="56"/>
      <c r="F18861" s="50"/>
      <c r="L18861" s="50"/>
      <c r="N18861" s="50"/>
      <c r="O18861" s="50"/>
      <c r="P18861" s="50"/>
    </row>
    <row r="18862" spans="1:16">
      <c r="A18862" s="50"/>
      <c r="C18862" s="50"/>
      <c r="D18862" s="50"/>
      <c r="E18862" s="56"/>
      <c r="F18862" s="50"/>
      <c r="L18862" s="50"/>
      <c r="N18862" s="50"/>
      <c r="O18862" s="50"/>
      <c r="P18862" s="50"/>
    </row>
    <row r="18863" spans="1:16">
      <c r="A18863" s="50"/>
      <c r="C18863" s="50"/>
      <c r="D18863" s="50"/>
      <c r="E18863" s="56"/>
      <c r="F18863" s="50"/>
      <c r="L18863" s="50"/>
      <c r="N18863" s="50"/>
      <c r="O18863" s="50"/>
      <c r="P18863" s="50"/>
    </row>
    <row r="18864" spans="1:16">
      <c r="A18864" s="50"/>
      <c r="C18864" s="50"/>
      <c r="D18864" s="50"/>
      <c r="E18864" s="56"/>
      <c r="F18864" s="50"/>
      <c r="L18864" s="50"/>
      <c r="N18864" s="50"/>
      <c r="O18864" s="50"/>
      <c r="P18864" s="50"/>
    </row>
    <row r="18865" spans="1:16">
      <c r="A18865" s="50"/>
      <c r="C18865" s="50"/>
      <c r="D18865" s="50"/>
      <c r="E18865" s="56"/>
      <c r="F18865" s="50"/>
      <c r="L18865" s="50"/>
      <c r="N18865" s="50"/>
      <c r="O18865" s="50"/>
      <c r="P18865" s="50"/>
    </row>
    <row r="18866" spans="1:16">
      <c r="A18866" s="50"/>
      <c r="C18866" s="50"/>
      <c r="D18866" s="50"/>
      <c r="E18866" s="56"/>
      <c r="F18866" s="50"/>
      <c r="L18866" s="50"/>
      <c r="N18866" s="50"/>
      <c r="O18866" s="50"/>
      <c r="P18866" s="50"/>
    </row>
    <row r="18867" spans="1:16">
      <c r="A18867" s="50"/>
      <c r="C18867" s="50"/>
      <c r="D18867" s="50"/>
      <c r="E18867" s="56"/>
      <c r="F18867" s="50"/>
      <c r="L18867" s="50"/>
      <c r="N18867" s="50"/>
      <c r="O18867" s="50"/>
      <c r="P18867" s="50"/>
    </row>
    <row r="18868" spans="1:16">
      <c r="A18868" s="50"/>
      <c r="C18868" s="50"/>
      <c r="D18868" s="50"/>
      <c r="E18868" s="56"/>
      <c r="F18868" s="50"/>
      <c r="L18868" s="50"/>
      <c r="N18868" s="50"/>
      <c r="O18868" s="50"/>
      <c r="P18868" s="50"/>
    </row>
    <row r="18869" spans="1:16">
      <c r="A18869" s="50"/>
      <c r="C18869" s="50"/>
      <c r="D18869" s="50"/>
      <c r="E18869" s="56"/>
      <c r="F18869" s="50"/>
      <c r="L18869" s="50"/>
      <c r="N18869" s="50"/>
      <c r="O18869" s="50"/>
      <c r="P18869" s="50"/>
    </row>
    <row r="18870" spans="1:16">
      <c r="A18870" s="50"/>
      <c r="C18870" s="50"/>
      <c r="D18870" s="50"/>
      <c r="E18870" s="56"/>
      <c r="F18870" s="50"/>
      <c r="L18870" s="50"/>
      <c r="N18870" s="50"/>
      <c r="O18870" s="50"/>
      <c r="P18870" s="50"/>
    </row>
    <row r="18871" spans="1:16">
      <c r="A18871" s="50"/>
      <c r="C18871" s="50"/>
      <c r="D18871" s="50"/>
      <c r="E18871" s="56"/>
      <c r="F18871" s="50"/>
      <c r="L18871" s="50"/>
      <c r="N18871" s="50"/>
      <c r="O18871" s="50"/>
      <c r="P18871" s="50"/>
    </row>
    <row r="18872" spans="1:16">
      <c r="A18872" s="50"/>
      <c r="C18872" s="50"/>
      <c r="D18872" s="50"/>
      <c r="E18872" s="56"/>
      <c r="F18872" s="50"/>
      <c r="L18872" s="50"/>
      <c r="N18872" s="50"/>
      <c r="O18872" s="50"/>
      <c r="P18872" s="50"/>
    </row>
    <row r="18873" spans="1:16">
      <c r="A18873" s="50"/>
      <c r="C18873" s="50"/>
      <c r="D18873" s="50"/>
      <c r="E18873" s="56"/>
      <c r="F18873" s="50"/>
      <c r="L18873" s="50"/>
      <c r="N18873" s="50"/>
      <c r="O18873" s="50"/>
      <c r="P18873" s="50"/>
    </row>
    <row r="18874" spans="1:16">
      <c r="A18874" s="50"/>
      <c r="C18874" s="50"/>
      <c r="D18874" s="50"/>
      <c r="E18874" s="56"/>
      <c r="F18874" s="50"/>
      <c r="L18874" s="50"/>
      <c r="N18874" s="50"/>
      <c r="O18874" s="50"/>
      <c r="P18874" s="50"/>
    </row>
    <row r="18875" spans="1:16">
      <c r="A18875" s="50"/>
      <c r="C18875" s="50"/>
      <c r="D18875" s="50"/>
      <c r="E18875" s="56"/>
      <c r="F18875" s="50"/>
      <c r="L18875" s="50"/>
      <c r="N18875" s="50"/>
      <c r="O18875" s="50"/>
      <c r="P18875" s="50"/>
    </row>
    <row r="18876" spans="1:16">
      <c r="A18876" s="50"/>
      <c r="C18876" s="50"/>
      <c r="D18876" s="50"/>
      <c r="E18876" s="56"/>
      <c r="F18876" s="50"/>
      <c r="L18876" s="50"/>
      <c r="N18876" s="50"/>
      <c r="O18876" s="50"/>
      <c r="P18876" s="50"/>
    </row>
    <row r="18877" spans="1:16">
      <c r="A18877" s="50"/>
      <c r="C18877" s="50"/>
      <c r="D18877" s="50"/>
      <c r="E18877" s="56"/>
      <c r="F18877" s="50"/>
      <c r="L18877" s="50"/>
      <c r="N18877" s="50"/>
      <c r="O18877" s="50"/>
      <c r="P18877" s="50"/>
    </row>
    <row r="18878" spans="1:16">
      <c r="A18878" s="50"/>
      <c r="C18878" s="50"/>
      <c r="D18878" s="50"/>
      <c r="E18878" s="56"/>
      <c r="F18878" s="50"/>
      <c r="L18878" s="50"/>
      <c r="N18878" s="50"/>
      <c r="O18878" s="50"/>
      <c r="P18878" s="50"/>
    </row>
    <row r="18879" spans="1:16">
      <c r="A18879" s="50"/>
      <c r="C18879" s="50"/>
      <c r="D18879" s="50"/>
      <c r="E18879" s="56"/>
      <c r="F18879" s="50"/>
      <c r="L18879" s="50"/>
      <c r="N18879" s="50"/>
      <c r="O18879" s="50"/>
      <c r="P18879" s="50"/>
    </row>
    <row r="18880" spans="1:16">
      <c r="A18880" s="50"/>
      <c r="C18880" s="50"/>
      <c r="D18880" s="50"/>
      <c r="E18880" s="56"/>
      <c r="F18880" s="50"/>
      <c r="L18880" s="50"/>
      <c r="N18880" s="50"/>
      <c r="O18880" s="50"/>
      <c r="P18880" s="50"/>
    </row>
    <row r="18881" spans="1:16">
      <c r="A18881" s="50"/>
      <c r="C18881" s="50"/>
      <c r="D18881" s="50"/>
      <c r="E18881" s="56"/>
      <c r="F18881" s="50"/>
      <c r="L18881" s="50"/>
      <c r="N18881" s="50"/>
      <c r="O18881" s="50"/>
      <c r="P18881" s="50"/>
    </row>
    <row r="18882" spans="1:16">
      <c r="A18882" s="50"/>
      <c r="C18882" s="50"/>
      <c r="D18882" s="50"/>
      <c r="E18882" s="56"/>
      <c r="F18882" s="50"/>
      <c r="L18882" s="50"/>
      <c r="N18882" s="50"/>
      <c r="O18882" s="50"/>
      <c r="P18882" s="50"/>
    </row>
    <row r="18883" spans="1:16">
      <c r="A18883" s="50"/>
      <c r="C18883" s="50"/>
      <c r="D18883" s="50"/>
      <c r="E18883" s="56"/>
      <c r="F18883" s="50"/>
      <c r="L18883" s="50"/>
      <c r="N18883" s="50"/>
      <c r="O18883" s="50"/>
      <c r="P18883" s="50"/>
    </row>
    <row r="18884" spans="1:16">
      <c r="A18884" s="50"/>
      <c r="C18884" s="50"/>
      <c r="D18884" s="50"/>
      <c r="E18884" s="56"/>
      <c r="F18884" s="50"/>
      <c r="L18884" s="50"/>
      <c r="N18884" s="50"/>
      <c r="O18884" s="50"/>
      <c r="P18884" s="50"/>
    </row>
    <row r="18885" spans="1:16">
      <c r="A18885" s="50"/>
      <c r="C18885" s="50"/>
      <c r="D18885" s="50"/>
      <c r="E18885" s="56"/>
      <c r="F18885" s="50"/>
      <c r="L18885" s="50"/>
      <c r="N18885" s="50"/>
      <c r="O18885" s="50"/>
      <c r="P18885" s="50"/>
    </row>
    <row r="18886" spans="1:16">
      <c r="A18886" s="50"/>
      <c r="C18886" s="50"/>
      <c r="D18886" s="50"/>
      <c r="E18886" s="56"/>
      <c r="F18886" s="50"/>
      <c r="L18886" s="50"/>
      <c r="N18886" s="50"/>
      <c r="O18886" s="50"/>
      <c r="P18886" s="50"/>
    </row>
    <row r="18887" spans="1:16">
      <c r="A18887" s="50"/>
      <c r="C18887" s="50"/>
      <c r="D18887" s="50"/>
      <c r="E18887" s="56"/>
      <c r="F18887" s="50"/>
      <c r="L18887" s="50"/>
      <c r="N18887" s="50"/>
      <c r="O18887" s="50"/>
      <c r="P18887" s="50"/>
    </row>
    <row r="18888" spans="1:16">
      <c r="A18888" s="50"/>
      <c r="C18888" s="50"/>
      <c r="D18888" s="50"/>
      <c r="E18888" s="56"/>
      <c r="F18888" s="50"/>
      <c r="L18888" s="50"/>
      <c r="N18888" s="50"/>
      <c r="O18888" s="50"/>
      <c r="P18888" s="50"/>
    </row>
    <row r="18889" spans="1:16">
      <c r="A18889" s="50"/>
      <c r="C18889" s="50"/>
      <c r="D18889" s="50"/>
      <c r="E18889" s="56"/>
      <c r="F18889" s="50"/>
      <c r="L18889" s="50"/>
      <c r="N18889" s="50"/>
      <c r="O18889" s="50"/>
      <c r="P18889" s="50"/>
    </row>
    <row r="18890" spans="1:16">
      <c r="A18890" s="50"/>
      <c r="C18890" s="50"/>
      <c r="D18890" s="50"/>
      <c r="E18890" s="56"/>
      <c r="F18890" s="50"/>
      <c r="L18890" s="50"/>
      <c r="N18890" s="50"/>
      <c r="O18890" s="50"/>
      <c r="P18890" s="50"/>
    </row>
    <row r="18891" spans="1:16">
      <c r="A18891" s="50"/>
      <c r="C18891" s="50"/>
      <c r="D18891" s="50"/>
      <c r="E18891" s="56"/>
      <c r="F18891" s="50"/>
      <c r="L18891" s="50"/>
      <c r="N18891" s="50"/>
      <c r="O18891" s="50"/>
      <c r="P18891" s="50"/>
    </row>
    <row r="18892" spans="1:16">
      <c r="A18892" s="50"/>
      <c r="C18892" s="50"/>
      <c r="D18892" s="50"/>
      <c r="E18892" s="56"/>
      <c r="F18892" s="50"/>
      <c r="L18892" s="50"/>
      <c r="N18892" s="50"/>
      <c r="O18892" s="50"/>
      <c r="P18892" s="50"/>
    </row>
    <row r="18893" spans="1:16">
      <c r="A18893" s="50"/>
      <c r="C18893" s="50"/>
      <c r="D18893" s="50"/>
      <c r="E18893" s="56"/>
      <c r="F18893" s="50"/>
      <c r="L18893" s="50"/>
      <c r="N18893" s="50"/>
      <c r="O18893" s="50"/>
      <c r="P18893" s="50"/>
    </row>
    <row r="18894" spans="1:16">
      <c r="A18894" s="50"/>
      <c r="C18894" s="50"/>
      <c r="D18894" s="50"/>
      <c r="E18894" s="56"/>
      <c r="F18894" s="50"/>
      <c r="L18894" s="50"/>
      <c r="N18894" s="50"/>
      <c r="O18894" s="50"/>
      <c r="P18894" s="50"/>
    </row>
    <row r="18895" spans="1:16">
      <c r="A18895" s="50"/>
      <c r="C18895" s="50"/>
      <c r="D18895" s="50"/>
      <c r="E18895" s="56"/>
      <c r="F18895" s="50"/>
      <c r="L18895" s="50"/>
      <c r="N18895" s="50"/>
      <c r="O18895" s="50"/>
      <c r="P18895" s="50"/>
    </row>
    <row r="18896" spans="1:16">
      <c r="A18896" s="50"/>
      <c r="C18896" s="50"/>
      <c r="D18896" s="50"/>
      <c r="E18896" s="56"/>
      <c r="F18896" s="50"/>
      <c r="L18896" s="50"/>
      <c r="N18896" s="50"/>
      <c r="O18896" s="50"/>
      <c r="P18896" s="50"/>
    </row>
    <row r="18897" spans="1:16">
      <c r="A18897" s="50"/>
      <c r="C18897" s="50"/>
      <c r="D18897" s="50"/>
      <c r="E18897" s="56"/>
      <c r="F18897" s="50"/>
      <c r="L18897" s="50"/>
      <c r="N18897" s="50"/>
      <c r="O18897" s="50"/>
      <c r="P18897" s="50"/>
    </row>
    <row r="18898" spans="1:16">
      <c r="A18898" s="50"/>
      <c r="C18898" s="50"/>
      <c r="D18898" s="50"/>
      <c r="E18898" s="56"/>
      <c r="F18898" s="50"/>
      <c r="L18898" s="50"/>
      <c r="N18898" s="50"/>
      <c r="O18898" s="50"/>
      <c r="P18898" s="50"/>
    </row>
    <row r="18899" spans="1:16">
      <c r="A18899" s="50"/>
      <c r="C18899" s="50"/>
      <c r="D18899" s="50"/>
      <c r="E18899" s="56"/>
      <c r="F18899" s="50"/>
      <c r="L18899" s="50"/>
      <c r="N18899" s="50"/>
      <c r="O18899" s="50"/>
      <c r="P18899" s="50"/>
    </row>
    <row r="18900" spans="1:16">
      <c r="A18900" s="50"/>
      <c r="C18900" s="50"/>
      <c r="D18900" s="50"/>
      <c r="E18900" s="56"/>
      <c r="F18900" s="50"/>
      <c r="L18900" s="50"/>
      <c r="N18900" s="50"/>
      <c r="O18900" s="50"/>
      <c r="P18900" s="50"/>
    </row>
    <row r="18901" spans="1:16">
      <c r="A18901" s="50"/>
      <c r="C18901" s="50"/>
      <c r="D18901" s="50"/>
      <c r="E18901" s="56"/>
      <c r="F18901" s="50"/>
      <c r="L18901" s="50"/>
      <c r="N18901" s="50"/>
      <c r="O18901" s="50"/>
      <c r="P18901" s="50"/>
    </row>
    <row r="18902" spans="1:16">
      <c r="A18902" s="50"/>
      <c r="C18902" s="50"/>
      <c r="D18902" s="50"/>
      <c r="E18902" s="56"/>
      <c r="F18902" s="50"/>
      <c r="L18902" s="50"/>
      <c r="N18902" s="50"/>
      <c r="O18902" s="50"/>
      <c r="P18902" s="50"/>
    </row>
    <row r="18903" spans="1:16">
      <c r="A18903" s="50"/>
      <c r="C18903" s="50"/>
      <c r="D18903" s="50"/>
      <c r="E18903" s="56"/>
      <c r="F18903" s="50"/>
      <c r="L18903" s="50"/>
      <c r="N18903" s="50"/>
      <c r="O18903" s="50"/>
      <c r="P18903" s="50"/>
    </row>
    <row r="18904" spans="1:16">
      <c r="A18904" s="50"/>
      <c r="C18904" s="50"/>
      <c r="D18904" s="50"/>
      <c r="E18904" s="56"/>
      <c r="F18904" s="50"/>
      <c r="L18904" s="50"/>
      <c r="N18904" s="50"/>
      <c r="O18904" s="50"/>
      <c r="P18904" s="50"/>
    </row>
    <row r="18905" spans="1:16">
      <c r="A18905" s="50"/>
      <c r="C18905" s="50"/>
      <c r="D18905" s="50"/>
      <c r="E18905" s="56"/>
      <c r="F18905" s="50"/>
      <c r="L18905" s="50"/>
      <c r="N18905" s="50"/>
      <c r="O18905" s="50"/>
      <c r="P18905" s="50"/>
    </row>
    <row r="18906" spans="1:16">
      <c r="A18906" s="50"/>
      <c r="C18906" s="50"/>
      <c r="D18906" s="50"/>
      <c r="E18906" s="56"/>
      <c r="F18906" s="50"/>
      <c r="L18906" s="50"/>
      <c r="N18906" s="50"/>
      <c r="O18906" s="50"/>
      <c r="P18906" s="50"/>
    </row>
    <row r="18907" spans="1:16">
      <c r="A18907" s="50"/>
      <c r="C18907" s="50"/>
      <c r="D18907" s="50"/>
      <c r="E18907" s="56"/>
      <c r="F18907" s="50"/>
      <c r="L18907" s="50"/>
      <c r="N18907" s="50"/>
      <c r="O18907" s="50"/>
      <c r="P18907" s="50"/>
    </row>
    <row r="18908" spans="1:16">
      <c r="A18908" s="50"/>
      <c r="C18908" s="50"/>
      <c r="D18908" s="50"/>
      <c r="E18908" s="56"/>
      <c r="F18908" s="50"/>
      <c r="L18908" s="50"/>
      <c r="N18908" s="50"/>
      <c r="O18908" s="50"/>
      <c r="P18908" s="50"/>
    </row>
    <row r="18909" spans="1:16">
      <c r="A18909" s="50"/>
      <c r="C18909" s="50"/>
      <c r="D18909" s="50"/>
      <c r="E18909" s="56"/>
      <c r="F18909" s="50"/>
      <c r="L18909" s="50"/>
      <c r="N18909" s="50"/>
      <c r="O18909" s="50"/>
      <c r="P18909" s="50"/>
    </row>
    <row r="18910" spans="1:16">
      <c r="A18910" s="50"/>
      <c r="C18910" s="50"/>
      <c r="D18910" s="50"/>
      <c r="E18910" s="56"/>
      <c r="F18910" s="50"/>
      <c r="L18910" s="50"/>
      <c r="N18910" s="50"/>
      <c r="O18910" s="50"/>
      <c r="P18910" s="50"/>
    </row>
    <row r="18911" spans="1:16">
      <c r="A18911" s="50"/>
      <c r="C18911" s="50"/>
      <c r="D18911" s="50"/>
      <c r="E18911" s="56"/>
      <c r="F18911" s="50"/>
      <c r="L18911" s="50"/>
      <c r="N18911" s="50"/>
      <c r="O18911" s="50"/>
      <c r="P18911" s="50"/>
    </row>
    <row r="18912" spans="1:16">
      <c r="A18912" s="50"/>
      <c r="C18912" s="50"/>
      <c r="D18912" s="50"/>
      <c r="E18912" s="56"/>
      <c r="F18912" s="50"/>
      <c r="L18912" s="50"/>
      <c r="N18912" s="50"/>
      <c r="O18912" s="50"/>
      <c r="P18912" s="50"/>
    </row>
    <row r="18913" spans="1:16">
      <c r="A18913" s="50"/>
      <c r="C18913" s="50"/>
      <c r="D18913" s="50"/>
      <c r="E18913" s="56"/>
      <c r="F18913" s="50"/>
      <c r="L18913" s="50"/>
      <c r="N18913" s="50"/>
      <c r="O18913" s="50"/>
      <c r="P18913" s="50"/>
    </row>
    <row r="18914" spans="1:16">
      <c r="A18914" s="50"/>
      <c r="C18914" s="50"/>
      <c r="D18914" s="50"/>
      <c r="E18914" s="56"/>
      <c r="F18914" s="50"/>
      <c r="L18914" s="50"/>
      <c r="N18914" s="50"/>
      <c r="O18914" s="50"/>
      <c r="P18914" s="50"/>
    </row>
    <row r="18915" spans="1:16">
      <c r="A18915" s="50"/>
      <c r="C18915" s="50"/>
      <c r="D18915" s="50"/>
      <c r="E18915" s="56"/>
      <c r="F18915" s="50"/>
      <c r="L18915" s="50"/>
      <c r="N18915" s="50"/>
      <c r="O18915" s="50"/>
      <c r="P18915" s="50"/>
    </row>
    <row r="18916" spans="1:16">
      <c r="A18916" s="50"/>
      <c r="C18916" s="50"/>
      <c r="D18916" s="50"/>
      <c r="E18916" s="56"/>
      <c r="F18916" s="50"/>
      <c r="L18916" s="50"/>
      <c r="N18916" s="50"/>
      <c r="O18916" s="50"/>
      <c r="P18916" s="50"/>
    </row>
    <row r="18917" spans="1:16">
      <c r="A18917" s="50"/>
      <c r="C18917" s="50"/>
      <c r="D18917" s="50"/>
      <c r="E18917" s="56"/>
      <c r="F18917" s="50"/>
      <c r="L18917" s="50"/>
      <c r="N18917" s="50"/>
      <c r="O18917" s="50"/>
      <c r="P18917" s="50"/>
    </row>
    <row r="18918" spans="1:16">
      <c r="A18918" s="50"/>
      <c r="C18918" s="50"/>
      <c r="D18918" s="50"/>
      <c r="E18918" s="56"/>
      <c r="F18918" s="50"/>
      <c r="L18918" s="50"/>
      <c r="N18918" s="50"/>
      <c r="O18918" s="50"/>
      <c r="P18918" s="50"/>
    </row>
    <row r="18919" spans="1:16">
      <c r="A18919" s="50"/>
      <c r="C18919" s="50"/>
      <c r="D18919" s="50"/>
      <c r="E18919" s="56"/>
      <c r="F18919" s="50"/>
      <c r="L18919" s="50"/>
      <c r="N18919" s="50"/>
      <c r="O18919" s="50"/>
      <c r="P18919" s="50"/>
    </row>
    <row r="18920" spans="1:16">
      <c r="A18920" s="50"/>
      <c r="C18920" s="50"/>
      <c r="D18920" s="50"/>
      <c r="E18920" s="56"/>
      <c r="F18920" s="50"/>
      <c r="L18920" s="50"/>
      <c r="N18920" s="50"/>
      <c r="O18920" s="50"/>
      <c r="P18920" s="50"/>
    </row>
    <row r="18921" spans="1:16">
      <c r="A18921" s="50"/>
      <c r="C18921" s="50"/>
      <c r="D18921" s="50"/>
      <c r="E18921" s="56"/>
      <c r="F18921" s="50"/>
      <c r="L18921" s="50"/>
      <c r="N18921" s="50"/>
      <c r="O18921" s="50"/>
      <c r="P18921" s="50"/>
    </row>
    <row r="18922" spans="1:16">
      <c r="A18922" s="50"/>
      <c r="C18922" s="50"/>
      <c r="D18922" s="50"/>
      <c r="E18922" s="56"/>
      <c r="F18922" s="50"/>
      <c r="L18922" s="50"/>
      <c r="N18922" s="50"/>
      <c r="O18922" s="50"/>
      <c r="P18922" s="50"/>
    </row>
    <row r="18923" spans="1:16">
      <c r="A18923" s="50"/>
      <c r="C18923" s="50"/>
      <c r="D18923" s="50"/>
      <c r="E18923" s="56"/>
      <c r="F18923" s="50"/>
      <c r="L18923" s="50"/>
      <c r="N18923" s="50"/>
      <c r="O18923" s="50"/>
      <c r="P18923" s="50"/>
    </row>
    <row r="18924" spans="1:16">
      <c r="A18924" s="50"/>
      <c r="C18924" s="50"/>
      <c r="D18924" s="50"/>
      <c r="E18924" s="56"/>
      <c r="F18924" s="50"/>
      <c r="L18924" s="50"/>
      <c r="N18924" s="50"/>
      <c r="O18924" s="50"/>
      <c r="P18924" s="50"/>
    </row>
    <row r="18925" spans="1:16">
      <c r="A18925" s="50"/>
      <c r="C18925" s="50"/>
      <c r="D18925" s="50"/>
      <c r="E18925" s="56"/>
      <c r="F18925" s="50"/>
      <c r="L18925" s="50"/>
      <c r="N18925" s="50"/>
      <c r="O18925" s="50"/>
      <c r="P18925" s="50"/>
    </row>
    <row r="18926" spans="1:16">
      <c r="A18926" s="50"/>
      <c r="C18926" s="50"/>
      <c r="D18926" s="50"/>
      <c r="E18926" s="56"/>
      <c r="F18926" s="50"/>
      <c r="L18926" s="50"/>
      <c r="N18926" s="50"/>
      <c r="O18926" s="50"/>
      <c r="P18926" s="50"/>
    </row>
    <row r="18927" spans="1:16">
      <c r="A18927" s="50"/>
      <c r="C18927" s="50"/>
      <c r="D18927" s="50"/>
      <c r="E18927" s="56"/>
      <c r="F18927" s="50"/>
      <c r="L18927" s="50"/>
      <c r="N18927" s="50"/>
      <c r="O18927" s="50"/>
      <c r="P18927" s="50"/>
    </row>
    <row r="18928" spans="1:16">
      <c r="A18928" s="50"/>
      <c r="C18928" s="50"/>
      <c r="D18928" s="50"/>
      <c r="E18928" s="56"/>
      <c r="F18928" s="50"/>
      <c r="L18928" s="50"/>
      <c r="N18928" s="50"/>
      <c r="O18928" s="50"/>
      <c r="P18928" s="50"/>
    </row>
    <row r="18929" spans="1:16">
      <c r="A18929" s="50"/>
      <c r="C18929" s="50"/>
      <c r="D18929" s="50"/>
      <c r="E18929" s="56"/>
      <c r="F18929" s="50"/>
      <c r="L18929" s="50"/>
      <c r="N18929" s="50"/>
      <c r="O18929" s="50"/>
      <c r="P18929" s="50"/>
    </row>
    <row r="18930" spans="1:16">
      <c r="A18930" s="50"/>
      <c r="C18930" s="50"/>
      <c r="D18930" s="50"/>
      <c r="E18930" s="56"/>
      <c r="F18930" s="50"/>
      <c r="L18930" s="50"/>
      <c r="N18930" s="50"/>
      <c r="O18930" s="50"/>
      <c r="P18930" s="50"/>
    </row>
    <row r="18931" spans="1:16">
      <c r="A18931" s="50"/>
      <c r="C18931" s="50"/>
      <c r="D18931" s="50"/>
      <c r="E18931" s="56"/>
      <c r="F18931" s="50"/>
      <c r="L18931" s="50"/>
      <c r="N18931" s="50"/>
      <c r="O18931" s="50"/>
      <c r="P18931" s="50"/>
    </row>
    <row r="18932" spans="1:16">
      <c r="A18932" s="50"/>
      <c r="C18932" s="50"/>
      <c r="D18932" s="50"/>
      <c r="E18932" s="56"/>
      <c r="F18932" s="50"/>
      <c r="L18932" s="50"/>
      <c r="N18932" s="50"/>
      <c r="O18932" s="50"/>
      <c r="P18932" s="50"/>
    </row>
    <row r="18933" spans="1:16">
      <c r="A18933" s="50"/>
      <c r="C18933" s="50"/>
      <c r="D18933" s="50"/>
      <c r="E18933" s="56"/>
      <c r="F18933" s="50"/>
      <c r="L18933" s="50"/>
      <c r="N18933" s="50"/>
      <c r="O18933" s="50"/>
      <c r="P18933" s="50"/>
    </row>
    <row r="18934" spans="1:16">
      <c r="A18934" s="50"/>
      <c r="C18934" s="50"/>
      <c r="D18934" s="50"/>
      <c r="E18934" s="56"/>
      <c r="F18934" s="50"/>
      <c r="L18934" s="50"/>
      <c r="N18934" s="50"/>
      <c r="O18934" s="50"/>
      <c r="P18934" s="50"/>
    </row>
    <row r="18935" spans="1:16">
      <c r="A18935" s="50"/>
      <c r="C18935" s="50"/>
      <c r="D18935" s="50"/>
      <c r="E18935" s="56"/>
      <c r="F18935" s="50"/>
      <c r="L18935" s="50"/>
      <c r="N18935" s="50"/>
      <c r="O18935" s="50"/>
      <c r="P18935" s="50"/>
    </row>
    <row r="18936" spans="1:16">
      <c r="A18936" s="50"/>
      <c r="C18936" s="50"/>
      <c r="D18936" s="50"/>
      <c r="E18936" s="56"/>
      <c r="F18936" s="50"/>
      <c r="L18936" s="50"/>
      <c r="N18936" s="50"/>
      <c r="O18936" s="50"/>
      <c r="P18936" s="50"/>
    </row>
    <row r="18937" spans="1:16">
      <c r="A18937" s="50"/>
      <c r="C18937" s="50"/>
      <c r="D18937" s="50"/>
      <c r="E18937" s="56"/>
      <c r="F18937" s="50"/>
      <c r="L18937" s="50"/>
      <c r="N18937" s="50"/>
      <c r="O18937" s="50"/>
      <c r="P18937" s="50"/>
    </row>
    <row r="18938" spans="1:16">
      <c r="A18938" s="50"/>
      <c r="C18938" s="50"/>
      <c r="D18938" s="50"/>
      <c r="E18938" s="56"/>
      <c r="F18938" s="50"/>
      <c r="L18938" s="50"/>
      <c r="N18938" s="50"/>
      <c r="O18938" s="50"/>
      <c r="P18938" s="50"/>
    </row>
    <row r="18939" spans="1:16">
      <c r="A18939" s="50"/>
      <c r="C18939" s="50"/>
      <c r="D18939" s="50"/>
      <c r="E18939" s="56"/>
      <c r="F18939" s="50"/>
      <c r="L18939" s="50"/>
      <c r="N18939" s="50"/>
      <c r="O18939" s="50"/>
      <c r="P18939" s="50"/>
    </row>
    <row r="18940" spans="1:16">
      <c r="A18940" s="50"/>
      <c r="C18940" s="50"/>
      <c r="D18940" s="50"/>
      <c r="E18940" s="56"/>
      <c r="F18940" s="50"/>
      <c r="L18940" s="50"/>
      <c r="N18940" s="50"/>
      <c r="O18940" s="50"/>
      <c r="P18940" s="50"/>
    </row>
    <row r="18941" spans="1:16">
      <c r="A18941" s="50"/>
      <c r="C18941" s="50"/>
      <c r="D18941" s="50"/>
      <c r="E18941" s="56"/>
      <c r="F18941" s="50"/>
      <c r="L18941" s="50"/>
      <c r="N18941" s="50"/>
      <c r="O18941" s="50"/>
      <c r="P18941" s="50"/>
    </row>
    <row r="18942" spans="1:16">
      <c r="A18942" s="50"/>
      <c r="C18942" s="50"/>
      <c r="D18942" s="50"/>
      <c r="E18942" s="56"/>
      <c r="F18942" s="50"/>
      <c r="L18942" s="50"/>
      <c r="N18942" s="50"/>
      <c r="O18942" s="50"/>
      <c r="P18942" s="50"/>
    </row>
    <row r="18943" spans="1:16">
      <c r="A18943" s="50"/>
      <c r="C18943" s="50"/>
      <c r="D18943" s="50"/>
      <c r="E18943" s="56"/>
      <c r="F18943" s="50"/>
      <c r="L18943" s="50"/>
      <c r="N18943" s="50"/>
      <c r="O18943" s="50"/>
      <c r="P18943" s="50"/>
    </row>
    <row r="18944" spans="1:16">
      <c r="A18944" s="50"/>
      <c r="C18944" s="50"/>
      <c r="D18944" s="50"/>
      <c r="E18944" s="56"/>
      <c r="F18944" s="50"/>
      <c r="L18944" s="50"/>
      <c r="N18944" s="50"/>
      <c r="O18944" s="50"/>
      <c r="P18944" s="50"/>
    </row>
    <row r="18945" spans="1:16">
      <c r="A18945" s="50"/>
      <c r="C18945" s="50"/>
      <c r="D18945" s="50"/>
      <c r="E18945" s="56"/>
      <c r="F18945" s="50"/>
      <c r="L18945" s="50"/>
      <c r="N18945" s="50"/>
      <c r="O18945" s="50"/>
      <c r="P18945" s="50"/>
    </row>
    <row r="18946" spans="1:16">
      <c r="A18946" s="50"/>
      <c r="C18946" s="50"/>
      <c r="D18946" s="50"/>
      <c r="E18946" s="56"/>
      <c r="F18946" s="50"/>
      <c r="L18946" s="50"/>
      <c r="N18946" s="50"/>
      <c r="O18946" s="50"/>
      <c r="P18946" s="50"/>
    </row>
    <row r="18947" spans="1:16">
      <c r="A18947" s="50"/>
      <c r="C18947" s="50"/>
      <c r="D18947" s="50"/>
      <c r="E18947" s="56"/>
      <c r="F18947" s="50"/>
      <c r="L18947" s="50"/>
      <c r="N18947" s="50"/>
      <c r="O18947" s="50"/>
      <c r="P18947" s="50"/>
    </row>
    <row r="18948" spans="1:16">
      <c r="A18948" s="50"/>
      <c r="C18948" s="50"/>
      <c r="D18948" s="50"/>
      <c r="E18948" s="56"/>
      <c r="F18948" s="50"/>
      <c r="L18948" s="50"/>
      <c r="N18948" s="50"/>
      <c r="O18948" s="50"/>
      <c r="P18948" s="50"/>
    </row>
    <row r="18949" spans="1:16">
      <c r="A18949" s="50"/>
      <c r="C18949" s="50"/>
      <c r="D18949" s="50"/>
      <c r="E18949" s="56"/>
      <c r="F18949" s="50"/>
      <c r="L18949" s="50"/>
      <c r="N18949" s="50"/>
      <c r="O18949" s="50"/>
      <c r="P18949" s="50"/>
    </row>
    <row r="18950" spans="1:16">
      <c r="A18950" s="50"/>
      <c r="C18950" s="50"/>
      <c r="D18950" s="50"/>
      <c r="E18950" s="56"/>
      <c r="F18950" s="50"/>
      <c r="L18950" s="50"/>
      <c r="N18950" s="50"/>
      <c r="O18950" s="50"/>
      <c r="P18950" s="50"/>
    </row>
    <row r="18951" spans="1:16">
      <c r="A18951" s="50"/>
      <c r="C18951" s="50"/>
      <c r="D18951" s="50"/>
      <c r="E18951" s="56"/>
      <c r="F18951" s="50"/>
      <c r="L18951" s="50"/>
      <c r="N18951" s="50"/>
      <c r="O18951" s="50"/>
      <c r="P18951" s="50"/>
    </row>
    <row r="18952" spans="1:16">
      <c r="A18952" s="50"/>
      <c r="C18952" s="50"/>
      <c r="D18952" s="50"/>
      <c r="E18952" s="56"/>
      <c r="F18952" s="50"/>
      <c r="L18952" s="50"/>
      <c r="N18952" s="50"/>
      <c r="O18952" s="50"/>
      <c r="P18952" s="50"/>
    </row>
    <row r="18953" spans="1:16">
      <c r="A18953" s="50"/>
      <c r="C18953" s="50"/>
      <c r="D18953" s="50"/>
      <c r="E18953" s="56"/>
      <c r="F18953" s="50"/>
      <c r="L18953" s="50"/>
      <c r="N18953" s="50"/>
      <c r="O18953" s="50"/>
      <c r="P18953" s="50"/>
    </row>
    <row r="18954" spans="1:16">
      <c r="A18954" s="50"/>
      <c r="C18954" s="50"/>
      <c r="D18954" s="50"/>
      <c r="E18954" s="56"/>
      <c r="F18954" s="50"/>
      <c r="L18954" s="50"/>
      <c r="N18954" s="50"/>
      <c r="O18954" s="50"/>
      <c r="P18954" s="50"/>
    </row>
    <row r="18955" spans="1:16">
      <c r="A18955" s="50"/>
      <c r="C18955" s="50"/>
      <c r="D18955" s="50"/>
      <c r="E18955" s="56"/>
      <c r="F18955" s="50"/>
      <c r="L18955" s="50"/>
      <c r="N18955" s="50"/>
      <c r="O18955" s="50"/>
      <c r="P18955" s="50"/>
    </row>
    <row r="18956" spans="1:16">
      <c r="A18956" s="50"/>
      <c r="C18956" s="50"/>
      <c r="D18956" s="50"/>
      <c r="E18956" s="56"/>
      <c r="F18956" s="50"/>
      <c r="L18956" s="50"/>
      <c r="N18956" s="50"/>
      <c r="O18956" s="50"/>
      <c r="P18956" s="50"/>
    </row>
    <row r="18957" spans="1:16">
      <c r="A18957" s="50"/>
      <c r="C18957" s="50"/>
      <c r="D18957" s="50"/>
      <c r="E18957" s="56"/>
      <c r="F18957" s="50"/>
      <c r="L18957" s="50"/>
      <c r="N18957" s="50"/>
      <c r="O18957" s="50"/>
      <c r="P18957" s="50"/>
    </row>
    <row r="18958" spans="1:16">
      <c r="A18958" s="50"/>
      <c r="C18958" s="50"/>
      <c r="D18958" s="50"/>
      <c r="E18958" s="56"/>
      <c r="F18958" s="50"/>
      <c r="L18958" s="50"/>
      <c r="N18958" s="50"/>
      <c r="O18958" s="50"/>
      <c r="P18958" s="50"/>
    </row>
    <row r="18959" spans="1:16">
      <c r="A18959" s="50"/>
      <c r="C18959" s="50"/>
      <c r="D18959" s="50"/>
      <c r="E18959" s="56"/>
      <c r="F18959" s="50"/>
      <c r="L18959" s="50"/>
      <c r="N18959" s="50"/>
      <c r="O18959" s="50"/>
      <c r="P18959" s="50"/>
    </row>
    <row r="18960" spans="1:16">
      <c r="A18960" s="50"/>
      <c r="C18960" s="50"/>
      <c r="D18960" s="50"/>
      <c r="E18960" s="56"/>
      <c r="F18960" s="50"/>
      <c r="L18960" s="50"/>
      <c r="N18960" s="50"/>
      <c r="O18960" s="50"/>
      <c r="P18960" s="50"/>
    </row>
    <row r="18961" spans="1:16">
      <c r="A18961" s="50"/>
      <c r="C18961" s="50"/>
      <c r="D18961" s="50"/>
      <c r="E18961" s="56"/>
      <c r="F18961" s="50"/>
      <c r="L18961" s="50"/>
      <c r="N18961" s="50"/>
      <c r="O18961" s="50"/>
      <c r="P18961" s="50"/>
    </row>
    <row r="18962" spans="1:16">
      <c r="A18962" s="50"/>
      <c r="C18962" s="50"/>
      <c r="D18962" s="50"/>
      <c r="E18962" s="56"/>
      <c r="F18962" s="50"/>
      <c r="L18962" s="50"/>
      <c r="N18962" s="50"/>
      <c r="O18962" s="50"/>
      <c r="P18962" s="50"/>
    </row>
    <row r="18963" spans="1:16">
      <c r="A18963" s="50"/>
      <c r="C18963" s="50"/>
      <c r="D18963" s="50"/>
      <c r="E18963" s="56"/>
      <c r="F18963" s="50"/>
      <c r="L18963" s="50"/>
      <c r="N18963" s="50"/>
      <c r="O18963" s="50"/>
      <c r="P18963" s="50"/>
    </row>
    <row r="18964" spans="1:16">
      <c r="A18964" s="50"/>
      <c r="C18964" s="50"/>
      <c r="D18964" s="50"/>
      <c r="E18964" s="56"/>
      <c r="F18964" s="50"/>
      <c r="L18964" s="50"/>
      <c r="N18964" s="50"/>
      <c r="O18964" s="50"/>
      <c r="P18964" s="50"/>
    </row>
    <row r="18965" spans="1:16">
      <c r="A18965" s="50"/>
      <c r="C18965" s="50"/>
      <c r="D18965" s="50"/>
      <c r="E18965" s="56"/>
      <c r="F18965" s="50"/>
      <c r="L18965" s="50"/>
      <c r="N18965" s="50"/>
      <c r="O18965" s="50"/>
      <c r="P18965" s="50"/>
    </row>
    <row r="18966" spans="1:16">
      <c r="A18966" s="50"/>
      <c r="C18966" s="50"/>
      <c r="D18966" s="50"/>
      <c r="E18966" s="56"/>
      <c r="F18966" s="50"/>
      <c r="L18966" s="50"/>
      <c r="N18966" s="50"/>
      <c r="O18966" s="50"/>
      <c r="P18966" s="50"/>
    </row>
    <row r="18967" spans="1:16">
      <c r="A18967" s="50"/>
      <c r="C18967" s="50"/>
      <c r="D18967" s="50"/>
      <c r="E18967" s="56"/>
      <c r="F18967" s="50"/>
      <c r="L18967" s="50"/>
      <c r="N18967" s="50"/>
      <c r="O18967" s="50"/>
      <c r="P18967" s="50"/>
    </row>
    <row r="18968" spans="1:16">
      <c r="A18968" s="50"/>
      <c r="C18968" s="50"/>
      <c r="D18968" s="50"/>
      <c r="E18968" s="56"/>
      <c r="F18968" s="50"/>
      <c r="L18968" s="50"/>
      <c r="N18968" s="50"/>
      <c r="O18968" s="50"/>
      <c r="P18968" s="50"/>
    </row>
    <row r="18969" spans="1:16">
      <c r="A18969" s="50"/>
      <c r="C18969" s="50"/>
      <c r="D18969" s="50"/>
      <c r="E18969" s="56"/>
      <c r="F18969" s="50"/>
      <c r="L18969" s="50"/>
      <c r="N18969" s="50"/>
      <c r="O18969" s="50"/>
      <c r="P18969" s="50"/>
    </row>
    <row r="18970" spans="1:16">
      <c r="A18970" s="50"/>
      <c r="C18970" s="50"/>
      <c r="D18970" s="50"/>
      <c r="E18970" s="56"/>
      <c r="F18970" s="50"/>
      <c r="L18970" s="50"/>
      <c r="N18970" s="50"/>
      <c r="O18970" s="50"/>
      <c r="P18970" s="50"/>
    </row>
    <row r="18971" spans="1:16">
      <c r="A18971" s="50"/>
      <c r="C18971" s="50"/>
      <c r="D18971" s="50"/>
      <c r="E18971" s="56"/>
      <c r="F18971" s="50"/>
      <c r="L18971" s="50"/>
      <c r="N18971" s="50"/>
      <c r="O18971" s="50"/>
      <c r="P18971" s="50"/>
    </row>
    <row r="18972" spans="1:16">
      <c r="A18972" s="50"/>
      <c r="C18972" s="50"/>
      <c r="D18972" s="50"/>
      <c r="E18972" s="56"/>
      <c r="F18972" s="50"/>
      <c r="L18972" s="50"/>
      <c r="N18972" s="50"/>
      <c r="O18972" s="50"/>
      <c r="P18972" s="50"/>
    </row>
    <row r="18973" spans="1:16">
      <c r="A18973" s="50"/>
      <c r="C18973" s="50"/>
      <c r="D18973" s="50"/>
      <c r="E18973" s="56"/>
      <c r="F18973" s="50"/>
      <c r="L18973" s="50"/>
      <c r="N18973" s="50"/>
      <c r="O18973" s="50"/>
      <c r="P18973" s="50"/>
    </row>
    <row r="18974" spans="1:16">
      <c r="A18974" s="50"/>
      <c r="C18974" s="50"/>
      <c r="D18974" s="50"/>
      <c r="E18974" s="56"/>
      <c r="F18974" s="50"/>
      <c r="L18974" s="50"/>
      <c r="N18974" s="50"/>
      <c r="O18974" s="50"/>
      <c r="P18974" s="50"/>
    </row>
    <row r="18975" spans="1:16">
      <c r="A18975" s="50"/>
      <c r="C18975" s="50"/>
      <c r="D18975" s="50"/>
      <c r="E18975" s="56"/>
      <c r="F18975" s="50"/>
      <c r="L18975" s="50"/>
      <c r="N18975" s="50"/>
      <c r="O18975" s="50"/>
      <c r="P18975" s="50"/>
    </row>
    <row r="18976" spans="1:16">
      <c r="A18976" s="50"/>
      <c r="C18976" s="50"/>
      <c r="D18976" s="50"/>
      <c r="E18976" s="56"/>
      <c r="F18976" s="50"/>
      <c r="L18976" s="50"/>
      <c r="N18976" s="50"/>
      <c r="O18976" s="50"/>
      <c r="P18976" s="50"/>
    </row>
    <row r="18977" spans="1:16">
      <c r="A18977" s="50"/>
      <c r="C18977" s="50"/>
      <c r="D18977" s="50"/>
      <c r="E18977" s="56"/>
      <c r="F18977" s="50"/>
      <c r="L18977" s="50"/>
      <c r="N18977" s="50"/>
      <c r="O18977" s="50"/>
      <c r="P18977" s="50"/>
    </row>
    <row r="18978" spans="1:16">
      <c r="A18978" s="50"/>
      <c r="C18978" s="50"/>
      <c r="D18978" s="50"/>
      <c r="E18978" s="56"/>
      <c r="F18978" s="50"/>
      <c r="L18978" s="50"/>
      <c r="N18978" s="50"/>
      <c r="O18978" s="50"/>
      <c r="P18978" s="50"/>
    </row>
    <row r="18979" spans="1:16">
      <c r="A18979" s="50"/>
      <c r="C18979" s="50"/>
      <c r="D18979" s="50"/>
      <c r="E18979" s="56"/>
      <c r="F18979" s="50"/>
      <c r="L18979" s="50"/>
      <c r="N18979" s="50"/>
      <c r="O18979" s="50"/>
      <c r="P18979" s="50"/>
    </row>
    <row r="18980" spans="1:16">
      <c r="A18980" s="50"/>
      <c r="C18980" s="50"/>
      <c r="D18980" s="50"/>
      <c r="E18980" s="56"/>
      <c r="F18980" s="50"/>
      <c r="L18980" s="50"/>
      <c r="N18980" s="50"/>
      <c r="O18980" s="50"/>
      <c r="P18980" s="50"/>
    </row>
    <row r="18981" spans="1:16">
      <c r="A18981" s="50"/>
      <c r="C18981" s="50"/>
      <c r="D18981" s="50"/>
      <c r="E18981" s="56"/>
      <c r="F18981" s="50"/>
      <c r="L18981" s="50"/>
      <c r="N18981" s="50"/>
      <c r="O18981" s="50"/>
      <c r="P18981" s="50"/>
    </row>
    <row r="18982" spans="1:16">
      <c r="A18982" s="50"/>
      <c r="C18982" s="50"/>
      <c r="D18982" s="50"/>
      <c r="E18982" s="56"/>
      <c r="F18982" s="50"/>
      <c r="L18982" s="50"/>
      <c r="N18982" s="50"/>
      <c r="O18982" s="50"/>
      <c r="P18982" s="50"/>
    </row>
    <row r="18983" spans="1:16">
      <c r="A18983" s="50"/>
      <c r="C18983" s="50"/>
      <c r="D18983" s="50"/>
      <c r="E18983" s="56"/>
      <c r="F18983" s="50"/>
      <c r="L18983" s="50"/>
      <c r="N18983" s="50"/>
      <c r="O18983" s="50"/>
      <c r="P18983" s="50"/>
    </row>
    <row r="18984" spans="1:16">
      <c r="A18984" s="50"/>
      <c r="C18984" s="50"/>
      <c r="D18984" s="50"/>
      <c r="E18984" s="56"/>
      <c r="F18984" s="50"/>
      <c r="L18984" s="50"/>
      <c r="N18984" s="50"/>
      <c r="O18984" s="50"/>
      <c r="P18984" s="50"/>
    </row>
    <row r="18985" spans="1:16">
      <c r="A18985" s="50"/>
      <c r="C18985" s="50"/>
      <c r="D18985" s="50"/>
      <c r="E18985" s="56"/>
      <c r="F18985" s="50"/>
      <c r="L18985" s="50"/>
      <c r="N18985" s="50"/>
      <c r="O18985" s="50"/>
      <c r="P18985" s="50"/>
    </row>
    <row r="18986" spans="1:16">
      <c r="A18986" s="50"/>
      <c r="C18986" s="50"/>
      <c r="D18986" s="50"/>
      <c r="E18986" s="56"/>
      <c r="F18986" s="50"/>
      <c r="L18986" s="50"/>
      <c r="N18986" s="50"/>
      <c r="O18986" s="50"/>
      <c r="P18986" s="50"/>
    </row>
    <row r="18987" spans="1:16">
      <c r="A18987" s="50"/>
      <c r="C18987" s="50"/>
      <c r="D18987" s="50"/>
      <c r="E18987" s="56"/>
      <c r="F18987" s="50"/>
      <c r="L18987" s="50"/>
      <c r="N18987" s="50"/>
      <c r="O18987" s="50"/>
      <c r="P18987" s="50"/>
    </row>
    <row r="18988" spans="1:16">
      <c r="A18988" s="50"/>
      <c r="C18988" s="50"/>
      <c r="D18988" s="50"/>
      <c r="E18988" s="56"/>
      <c r="F18988" s="50"/>
      <c r="L18988" s="50"/>
      <c r="N18988" s="50"/>
      <c r="O18988" s="50"/>
      <c r="P18988" s="50"/>
    </row>
    <row r="18989" spans="1:16">
      <c r="A18989" s="50"/>
      <c r="C18989" s="50"/>
      <c r="D18989" s="50"/>
      <c r="E18989" s="56"/>
      <c r="F18989" s="50"/>
      <c r="L18989" s="50"/>
      <c r="N18989" s="50"/>
      <c r="O18989" s="50"/>
      <c r="P18989" s="50"/>
    </row>
    <row r="18990" spans="1:16">
      <c r="A18990" s="50"/>
      <c r="C18990" s="50"/>
      <c r="D18990" s="50"/>
      <c r="E18990" s="56"/>
      <c r="F18990" s="50"/>
      <c r="L18990" s="50"/>
      <c r="N18990" s="50"/>
      <c r="O18990" s="50"/>
      <c r="P18990" s="50"/>
    </row>
    <row r="18991" spans="1:16">
      <c r="A18991" s="50"/>
      <c r="C18991" s="50"/>
      <c r="D18991" s="50"/>
      <c r="E18991" s="56"/>
      <c r="F18991" s="50"/>
      <c r="L18991" s="50"/>
      <c r="N18991" s="50"/>
      <c r="O18991" s="50"/>
      <c r="P18991" s="50"/>
    </row>
    <row r="18992" spans="1:16">
      <c r="A18992" s="50"/>
      <c r="C18992" s="50"/>
      <c r="D18992" s="50"/>
      <c r="E18992" s="56"/>
      <c r="F18992" s="50"/>
      <c r="L18992" s="50"/>
      <c r="N18992" s="50"/>
      <c r="O18992" s="50"/>
      <c r="P18992" s="50"/>
    </row>
    <row r="18993" spans="1:16">
      <c r="A18993" s="50"/>
      <c r="C18993" s="50"/>
      <c r="D18993" s="50"/>
      <c r="E18993" s="56"/>
      <c r="F18993" s="50"/>
      <c r="L18993" s="50"/>
      <c r="N18993" s="50"/>
      <c r="O18993" s="50"/>
      <c r="P18993" s="50"/>
    </row>
    <row r="18994" spans="1:16">
      <c r="A18994" s="50"/>
      <c r="C18994" s="50"/>
      <c r="D18994" s="50"/>
      <c r="E18994" s="56"/>
      <c r="F18994" s="50"/>
      <c r="L18994" s="50"/>
      <c r="N18994" s="50"/>
      <c r="O18994" s="50"/>
      <c r="P18994" s="50"/>
    </row>
    <row r="18995" spans="1:16">
      <c r="A18995" s="50"/>
      <c r="C18995" s="50"/>
      <c r="D18995" s="50"/>
      <c r="E18995" s="56"/>
      <c r="F18995" s="50"/>
      <c r="L18995" s="50"/>
      <c r="N18995" s="50"/>
      <c r="O18995" s="50"/>
      <c r="P18995" s="50"/>
    </row>
    <row r="18996" spans="1:16">
      <c r="A18996" s="50"/>
      <c r="C18996" s="50"/>
      <c r="D18996" s="50"/>
      <c r="E18996" s="56"/>
      <c r="F18996" s="50"/>
      <c r="L18996" s="50"/>
      <c r="N18996" s="50"/>
      <c r="O18996" s="50"/>
      <c r="P18996" s="50"/>
    </row>
    <row r="18997" spans="1:16">
      <c r="A18997" s="50"/>
      <c r="C18997" s="50"/>
      <c r="D18997" s="50"/>
      <c r="E18997" s="56"/>
      <c r="F18997" s="50"/>
      <c r="L18997" s="50"/>
      <c r="N18997" s="50"/>
      <c r="O18997" s="50"/>
      <c r="P18997" s="50"/>
    </row>
    <row r="18998" spans="1:16">
      <c r="A18998" s="50"/>
      <c r="C18998" s="50"/>
      <c r="D18998" s="50"/>
      <c r="E18998" s="56"/>
      <c r="F18998" s="50"/>
      <c r="L18998" s="50"/>
      <c r="N18998" s="50"/>
      <c r="O18998" s="50"/>
      <c r="P18998" s="50"/>
    </row>
    <row r="18999" spans="1:16">
      <c r="A18999" s="50"/>
      <c r="C18999" s="50"/>
      <c r="D18999" s="50"/>
      <c r="E18999" s="56"/>
      <c r="F18999" s="50"/>
      <c r="L18999" s="50"/>
      <c r="N18999" s="50"/>
      <c r="O18999" s="50"/>
      <c r="P18999" s="50"/>
    </row>
    <row r="19000" spans="1:16">
      <c r="A19000" s="50"/>
      <c r="C19000" s="50"/>
      <c r="D19000" s="50"/>
      <c r="E19000" s="56"/>
      <c r="F19000" s="50"/>
      <c r="L19000" s="50"/>
      <c r="N19000" s="50"/>
      <c r="O19000" s="50"/>
      <c r="P19000" s="50"/>
    </row>
    <row r="19001" spans="1:16">
      <c r="A19001" s="50"/>
      <c r="C19001" s="50"/>
      <c r="D19001" s="50"/>
      <c r="E19001" s="56"/>
      <c r="F19001" s="50"/>
      <c r="L19001" s="50"/>
      <c r="N19001" s="50"/>
      <c r="O19001" s="50"/>
      <c r="P19001" s="50"/>
    </row>
    <row r="19002" spans="1:16">
      <c r="A19002" s="50"/>
      <c r="C19002" s="50"/>
      <c r="D19002" s="50"/>
      <c r="E19002" s="56"/>
      <c r="F19002" s="50"/>
      <c r="L19002" s="50"/>
      <c r="N19002" s="50"/>
      <c r="O19002" s="50"/>
      <c r="P19002" s="50"/>
    </row>
    <row r="19003" spans="1:16">
      <c r="A19003" s="50"/>
      <c r="C19003" s="50"/>
      <c r="D19003" s="50"/>
      <c r="E19003" s="56"/>
      <c r="F19003" s="50"/>
      <c r="L19003" s="50"/>
      <c r="N19003" s="50"/>
      <c r="O19003" s="50"/>
      <c r="P19003" s="50"/>
    </row>
    <row r="19004" spans="1:16">
      <c r="A19004" s="50"/>
      <c r="C19004" s="50"/>
      <c r="D19004" s="50"/>
      <c r="E19004" s="56"/>
      <c r="F19004" s="50"/>
      <c r="L19004" s="50"/>
      <c r="N19004" s="50"/>
      <c r="O19004" s="50"/>
      <c r="P19004" s="50"/>
    </row>
    <row r="19005" spans="1:16">
      <c r="A19005" s="50"/>
      <c r="C19005" s="50"/>
      <c r="D19005" s="50"/>
      <c r="E19005" s="56"/>
      <c r="F19005" s="50"/>
      <c r="L19005" s="50"/>
      <c r="N19005" s="50"/>
      <c r="O19005" s="50"/>
      <c r="P19005" s="50"/>
    </row>
    <row r="19006" spans="1:16">
      <c r="A19006" s="50"/>
      <c r="C19006" s="50"/>
      <c r="D19006" s="50"/>
      <c r="E19006" s="56"/>
      <c r="F19006" s="50"/>
      <c r="L19006" s="50"/>
      <c r="N19006" s="50"/>
      <c r="O19006" s="50"/>
      <c r="P19006" s="50"/>
    </row>
    <row r="19007" spans="1:16">
      <c r="A19007" s="50"/>
      <c r="C19007" s="50"/>
      <c r="D19007" s="50"/>
      <c r="E19007" s="56"/>
      <c r="F19007" s="50"/>
      <c r="L19007" s="50"/>
      <c r="N19007" s="50"/>
      <c r="O19007" s="50"/>
      <c r="P19007" s="50"/>
    </row>
    <row r="19008" spans="1:16">
      <c r="A19008" s="50"/>
      <c r="C19008" s="50"/>
      <c r="D19008" s="50"/>
      <c r="E19008" s="56"/>
      <c r="F19008" s="50"/>
      <c r="L19008" s="50"/>
      <c r="N19008" s="50"/>
      <c r="O19008" s="50"/>
      <c r="P19008" s="50"/>
    </row>
    <row r="19009" spans="1:16">
      <c r="A19009" s="50"/>
      <c r="C19009" s="50"/>
      <c r="D19009" s="50"/>
      <c r="E19009" s="56"/>
      <c r="F19009" s="50"/>
      <c r="L19009" s="50"/>
      <c r="N19009" s="50"/>
      <c r="O19009" s="50"/>
      <c r="P19009" s="50"/>
    </row>
    <row r="19010" spans="1:16">
      <c r="A19010" s="50"/>
      <c r="C19010" s="50"/>
      <c r="D19010" s="50"/>
      <c r="E19010" s="56"/>
      <c r="F19010" s="50"/>
      <c r="L19010" s="50"/>
      <c r="N19010" s="50"/>
      <c r="O19010" s="50"/>
      <c r="P19010" s="50"/>
    </row>
    <row r="19011" spans="1:16">
      <c r="A19011" s="50"/>
      <c r="C19011" s="50"/>
      <c r="D19011" s="50"/>
      <c r="E19011" s="56"/>
      <c r="F19011" s="50"/>
      <c r="L19011" s="50"/>
      <c r="N19011" s="50"/>
      <c r="O19011" s="50"/>
      <c r="P19011" s="50"/>
    </row>
    <row r="19012" spans="1:16">
      <c r="A19012" s="50"/>
      <c r="C19012" s="50"/>
      <c r="D19012" s="50"/>
      <c r="E19012" s="56"/>
      <c r="F19012" s="50"/>
      <c r="L19012" s="50"/>
      <c r="N19012" s="50"/>
      <c r="O19012" s="50"/>
      <c r="P19012" s="50"/>
    </row>
    <row r="19013" spans="1:16">
      <c r="A19013" s="50"/>
      <c r="C19013" s="50"/>
      <c r="D19013" s="50"/>
      <c r="E19013" s="56"/>
      <c r="F19013" s="50"/>
      <c r="L19013" s="50"/>
      <c r="N19013" s="50"/>
      <c r="O19013" s="50"/>
      <c r="P19013" s="50"/>
    </row>
    <row r="19014" spans="1:16">
      <c r="A19014" s="50"/>
      <c r="C19014" s="50"/>
      <c r="D19014" s="50"/>
      <c r="E19014" s="56"/>
      <c r="F19014" s="50"/>
      <c r="L19014" s="50"/>
      <c r="N19014" s="50"/>
      <c r="O19014" s="50"/>
      <c r="P19014" s="50"/>
    </row>
    <row r="19015" spans="1:16">
      <c r="A19015" s="50"/>
      <c r="C19015" s="50"/>
      <c r="D19015" s="50"/>
      <c r="E19015" s="56"/>
      <c r="F19015" s="50"/>
      <c r="L19015" s="50"/>
      <c r="N19015" s="50"/>
      <c r="O19015" s="50"/>
      <c r="P19015" s="50"/>
    </row>
    <row r="19016" spans="1:16">
      <c r="A19016" s="50"/>
      <c r="C19016" s="50"/>
      <c r="D19016" s="50"/>
      <c r="E19016" s="56"/>
      <c r="F19016" s="50"/>
      <c r="L19016" s="50"/>
      <c r="N19016" s="50"/>
      <c r="O19016" s="50"/>
      <c r="P19016" s="50"/>
    </row>
    <row r="19017" spans="1:16">
      <c r="A19017" s="50"/>
      <c r="C19017" s="50"/>
      <c r="D19017" s="50"/>
      <c r="E19017" s="56"/>
      <c r="F19017" s="50"/>
      <c r="L19017" s="50"/>
      <c r="N19017" s="50"/>
      <c r="O19017" s="50"/>
      <c r="P19017" s="50"/>
    </row>
    <row r="19018" spans="1:16">
      <c r="A19018" s="50"/>
      <c r="C19018" s="50"/>
      <c r="D19018" s="50"/>
      <c r="E19018" s="56"/>
      <c r="F19018" s="50"/>
      <c r="L19018" s="50"/>
      <c r="N19018" s="50"/>
      <c r="O19018" s="50"/>
      <c r="P19018" s="50"/>
    </row>
    <row r="19019" spans="1:16">
      <c r="A19019" s="50"/>
      <c r="C19019" s="50"/>
      <c r="D19019" s="50"/>
      <c r="E19019" s="56"/>
      <c r="F19019" s="50"/>
      <c r="L19019" s="50"/>
      <c r="N19019" s="50"/>
      <c r="O19019" s="50"/>
      <c r="P19019" s="50"/>
    </row>
    <row r="19020" spans="1:16">
      <c r="A19020" s="50"/>
      <c r="C19020" s="50"/>
      <c r="D19020" s="50"/>
      <c r="E19020" s="56"/>
      <c r="F19020" s="50"/>
      <c r="L19020" s="50"/>
      <c r="N19020" s="50"/>
      <c r="O19020" s="50"/>
      <c r="P19020" s="50"/>
    </row>
    <row r="19021" spans="1:16">
      <c r="A19021" s="50"/>
      <c r="C19021" s="50"/>
      <c r="D19021" s="50"/>
      <c r="E19021" s="56"/>
      <c r="F19021" s="50"/>
      <c r="L19021" s="50"/>
      <c r="N19021" s="50"/>
      <c r="O19021" s="50"/>
      <c r="P19021" s="50"/>
    </row>
    <row r="19022" spans="1:16">
      <c r="A19022" s="50"/>
      <c r="C19022" s="50"/>
      <c r="D19022" s="50"/>
      <c r="E19022" s="56"/>
      <c r="F19022" s="50"/>
      <c r="L19022" s="50"/>
      <c r="N19022" s="50"/>
      <c r="O19022" s="50"/>
      <c r="P19022" s="50"/>
    </row>
    <row r="19023" spans="1:16">
      <c r="A19023" s="50"/>
      <c r="C19023" s="50"/>
      <c r="D19023" s="50"/>
      <c r="E19023" s="56"/>
      <c r="F19023" s="50"/>
      <c r="L19023" s="50"/>
      <c r="N19023" s="50"/>
      <c r="O19023" s="50"/>
      <c r="P19023" s="50"/>
    </row>
    <row r="19024" spans="1:16">
      <c r="A19024" s="50"/>
      <c r="C19024" s="50"/>
      <c r="D19024" s="50"/>
      <c r="E19024" s="56"/>
      <c r="F19024" s="50"/>
      <c r="L19024" s="50"/>
      <c r="N19024" s="50"/>
      <c r="O19024" s="50"/>
      <c r="P19024" s="50"/>
    </row>
    <row r="19025" spans="1:16">
      <c r="A19025" s="50"/>
      <c r="C19025" s="50"/>
      <c r="D19025" s="50"/>
      <c r="E19025" s="56"/>
      <c r="F19025" s="50"/>
      <c r="L19025" s="50"/>
      <c r="N19025" s="50"/>
      <c r="O19025" s="50"/>
      <c r="P19025" s="50"/>
    </row>
    <row r="19026" spans="1:16">
      <c r="A19026" s="50"/>
      <c r="C19026" s="50"/>
      <c r="D19026" s="50"/>
      <c r="E19026" s="56"/>
      <c r="F19026" s="50"/>
      <c r="L19026" s="50"/>
      <c r="N19026" s="50"/>
      <c r="O19026" s="50"/>
      <c r="P19026" s="50"/>
    </row>
    <row r="19027" spans="1:16">
      <c r="A19027" s="50"/>
      <c r="C19027" s="50"/>
      <c r="D19027" s="50"/>
      <c r="E19027" s="56"/>
      <c r="F19027" s="50"/>
      <c r="L19027" s="50"/>
      <c r="N19027" s="50"/>
      <c r="O19027" s="50"/>
      <c r="P19027" s="50"/>
    </row>
    <row r="19028" spans="1:16">
      <c r="A19028" s="50"/>
      <c r="C19028" s="50"/>
      <c r="D19028" s="50"/>
      <c r="E19028" s="56"/>
      <c r="F19028" s="50"/>
      <c r="L19028" s="50"/>
      <c r="N19028" s="50"/>
      <c r="O19028" s="50"/>
      <c r="P19028" s="50"/>
    </row>
    <row r="19029" spans="1:16">
      <c r="A19029" s="50"/>
      <c r="C19029" s="50"/>
      <c r="D19029" s="50"/>
      <c r="E19029" s="56"/>
      <c r="F19029" s="50"/>
      <c r="L19029" s="50"/>
      <c r="N19029" s="50"/>
      <c r="O19029" s="50"/>
      <c r="P19029" s="50"/>
    </row>
    <row r="19030" spans="1:16">
      <c r="A19030" s="50"/>
      <c r="C19030" s="50"/>
      <c r="D19030" s="50"/>
      <c r="E19030" s="56"/>
      <c r="F19030" s="50"/>
      <c r="L19030" s="50"/>
      <c r="N19030" s="50"/>
      <c r="O19030" s="50"/>
      <c r="P19030" s="50"/>
    </row>
    <row r="19031" spans="1:16">
      <c r="A19031" s="50"/>
      <c r="C19031" s="50"/>
      <c r="D19031" s="50"/>
      <c r="E19031" s="56"/>
      <c r="F19031" s="50"/>
      <c r="L19031" s="50"/>
      <c r="N19031" s="50"/>
      <c r="O19031" s="50"/>
      <c r="P19031" s="50"/>
    </row>
    <row r="19032" spans="1:16">
      <c r="A19032" s="50"/>
      <c r="C19032" s="50"/>
      <c r="D19032" s="50"/>
      <c r="E19032" s="56"/>
      <c r="F19032" s="50"/>
      <c r="L19032" s="50"/>
      <c r="N19032" s="50"/>
      <c r="O19032" s="50"/>
      <c r="P19032" s="50"/>
    </row>
    <row r="19033" spans="1:16">
      <c r="A19033" s="50"/>
      <c r="C19033" s="50"/>
      <c r="D19033" s="50"/>
      <c r="E19033" s="56"/>
      <c r="F19033" s="50"/>
      <c r="L19033" s="50"/>
      <c r="N19033" s="50"/>
      <c r="O19033" s="50"/>
      <c r="P19033" s="50"/>
    </row>
    <row r="19034" spans="1:16">
      <c r="A19034" s="50"/>
      <c r="C19034" s="50"/>
      <c r="D19034" s="50"/>
      <c r="E19034" s="56"/>
      <c r="F19034" s="50"/>
      <c r="L19034" s="50"/>
      <c r="N19034" s="50"/>
      <c r="O19034" s="50"/>
      <c r="P19034" s="50"/>
    </row>
    <row r="19035" spans="1:16">
      <c r="A19035" s="50"/>
      <c r="C19035" s="50"/>
      <c r="D19035" s="50"/>
      <c r="E19035" s="56"/>
      <c r="F19035" s="50"/>
      <c r="L19035" s="50"/>
      <c r="N19035" s="50"/>
      <c r="O19035" s="50"/>
      <c r="P19035" s="50"/>
    </row>
    <row r="19036" spans="1:16">
      <c r="A19036" s="50"/>
      <c r="C19036" s="50"/>
      <c r="D19036" s="50"/>
      <c r="E19036" s="56"/>
      <c r="F19036" s="50"/>
      <c r="L19036" s="50"/>
      <c r="N19036" s="50"/>
      <c r="O19036" s="50"/>
      <c r="P19036" s="50"/>
    </row>
    <row r="19037" spans="1:16">
      <c r="A19037" s="50"/>
      <c r="C19037" s="50"/>
      <c r="D19037" s="50"/>
      <c r="E19037" s="56"/>
      <c r="F19037" s="50"/>
      <c r="L19037" s="50"/>
      <c r="N19037" s="50"/>
      <c r="O19037" s="50"/>
      <c r="P19037" s="50"/>
    </row>
    <row r="19038" spans="1:16">
      <c r="A19038" s="50"/>
      <c r="C19038" s="50"/>
      <c r="D19038" s="50"/>
      <c r="E19038" s="56"/>
      <c r="F19038" s="50"/>
      <c r="L19038" s="50"/>
      <c r="N19038" s="50"/>
      <c r="O19038" s="50"/>
      <c r="P19038" s="50"/>
    </row>
    <row r="19039" spans="1:16">
      <c r="A19039" s="50"/>
      <c r="C19039" s="50"/>
      <c r="D19039" s="50"/>
      <c r="E19039" s="56"/>
      <c r="F19039" s="50"/>
      <c r="L19039" s="50"/>
      <c r="N19039" s="50"/>
      <c r="O19039" s="50"/>
      <c r="P19039" s="50"/>
    </row>
    <row r="19040" spans="1:16">
      <c r="A19040" s="50"/>
      <c r="C19040" s="50"/>
      <c r="D19040" s="50"/>
      <c r="E19040" s="56"/>
      <c r="F19040" s="50"/>
      <c r="L19040" s="50"/>
      <c r="N19040" s="50"/>
      <c r="O19040" s="50"/>
      <c r="P19040" s="50"/>
    </row>
    <row r="19041" spans="1:16">
      <c r="A19041" s="50"/>
      <c r="C19041" s="50"/>
      <c r="D19041" s="50"/>
      <c r="E19041" s="56"/>
      <c r="F19041" s="50"/>
      <c r="L19041" s="50"/>
      <c r="N19041" s="50"/>
      <c r="O19041" s="50"/>
      <c r="P19041" s="50"/>
    </row>
    <row r="19042" spans="1:16">
      <c r="A19042" s="50"/>
      <c r="C19042" s="50"/>
      <c r="D19042" s="50"/>
      <c r="E19042" s="56"/>
      <c r="F19042" s="50"/>
      <c r="L19042" s="50"/>
      <c r="N19042" s="50"/>
      <c r="O19042" s="50"/>
      <c r="P19042" s="50"/>
    </row>
    <row r="19043" spans="1:16">
      <c r="A19043" s="50"/>
      <c r="C19043" s="50"/>
      <c r="D19043" s="50"/>
      <c r="E19043" s="56"/>
      <c r="F19043" s="50"/>
      <c r="L19043" s="50"/>
      <c r="N19043" s="50"/>
      <c r="O19043" s="50"/>
      <c r="P19043" s="50"/>
    </row>
    <row r="19044" spans="1:16">
      <c r="A19044" s="50"/>
      <c r="C19044" s="50"/>
      <c r="D19044" s="50"/>
      <c r="E19044" s="56"/>
      <c r="F19044" s="50"/>
      <c r="L19044" s="50"/>
      <c r="N19044" s="50"/>
      <c r="O19044" s="50"/>
      <c r="P19044" s="50"/>
    </row>
    <row r="19045" spans="1:16">
      <c r="A19045" s="50"/>
      <c r="C19045" s="50"/>
      <c r="D19045" s="50"/>
      <c r="E19045" s="56"/>
      <c r="F19045" s="50"/>
      <c r="L19045" s="50"/>
      <c r="N19045" s="50"/>
      <c r="O19045" s="50"/>
      <c r="P19045" s="50"/>
    </row>
    <row r="19046" spans="1:16">
      <c r="A19046" s="50"/>
      <c r="C19046" s="50"/>
      <c r="D19046" s="50"/>
      <c r="E19046" s="56"/>
      <c r="F19046" s="50"/>
      <c r="L19046" s="50"/>
      <c r="N19046" s="50"/>
      <c r="O19046" s="50"/>
      <c r="P19046" s="50"/>
    </row>
    <row r="19047" spans="1:16">
      <c r="A19047" s="50"/>
      <c r="C19047" s="50"/>
      <c r="D19047" s="50"/>
      <c r="E19047" s="56"/>
      <c r="F19047" s="50"/>
      <c r="L19047" s="50"/>
      <c r="N19047" s="50"/>
      <c r="O19047" s="50"/>
      <c r="P19047" s="50"/>
    </row>
    <row r="19048" spans="1:16">
      <c r="A19048" s="50"/>
      <c r="C19048" s="50"/>
      <c r="D19048" s="50"/>
      <c r="E19048" s="56"/>
      <c r="F19048" s="50"/>
      <c r="L19048" s="50"/>
      <c r="N19048" s="50"/>
      <c r="O19048" s="50"/>
      <c r="P19048" s="50"/>
    </row>
    <row r="19049" spans="1:16">
      <c r="A19049" s="50"/>
      <c r="C19049" s="50"/>
      <c r="D19049" s="50"/>
      <c r="E19049" s="56"/>
      <c r="F19049" s="50"/>
      <c r="L19049" s="50"/>
      <c r="N19049" s="50"/>
      <c r="O19049" s="50"/>
      <c r="P19049" s="50"/>
    </row>
    <row r="19050" spans="1:16">
      <c r="A19050" s="50"/>
      <c r="C19050" s="50"/>
      <c r="D19050" s="50"/>
      <c r="E19050" s="56"/>
      <c r="F19050" s="50"/>
      <c r="L19050" s="50"/>
      <c r="N19050" s="50"/>
      <c r="O19050" s="50"/>
      <c r="P19050" s="50"/>
    </row>
    <row r="19051" spans="1:16">
      <c r="A19051" s="50"/>
      <c r="C19051" s="50"/>
      <c r="D19051" s="50"/>
      <c r="E19051" s="56"/>
      <c r="F19051" s="50"/>
      <c r="L19051" s="50"/>
      <c r="N19051" s="50"/>
      <c r="O19051" s="50"/>
      <c r="P19051" s="50"/>
    </row>
    <row r="19052" spans="1:16">
      <c r="A19052" s="50"/>
      <c r="C19052" s="50"/>
      <c r="D19052" s="50"/>
      <c r="E19052" s="56"/>
      <c r="F19052" s="50"/>
      <c r="L19052" s="50"/>
      <c r="N19052" s="50"/>
      <c r="O19052" s="50"/>
      <c r="P19052" s="50"/>
    </row>
    <row r="19053" spans="1:16">
      <c r="A19053" s="50"/>
      <c r="C19053" s="50"/>
      <c r="D19053" s="50"/>
      <c r="E19053" s="56"/>
      <c r="F19053" s="50"/>
      <c r="L19053" s="50"/>
      <c r="N19053" s="50"/>
      <c r="O19053" s="50"/>
      <c r="P19053" s="50"/>
    </row>
    <row r="19054" spans="1:16">
      <c r="A19054" s="50"/>
      <c r="C19054" s="50"/>
      <c r="D19054" s="50"/>
      <c r="E19054" s="56"/>
      <c r="F19054" s="50"/>
      <c r="L19054" s="50"/>
      <c r="N19054" s="50"/>
      <c r="O19054" s="50"/>
      <c r="P19054" s="50"/>
    </row>
    <row r="19055" spans="1:16">
      <c r="A19055" s="50"/>
      <c r="C19055" s="50"/>
      <c r="D19055" s="50"/>
      <c r="E19055" s="56"/>
      <c r="F19055" s="50"/>
      <c r="L19055" s="50"/>
      <c r="N19055" s="50"/>
      <c r="O19055" s="50"/>
      <c r="P19055" s="50"/>
    </row>
    <row r="19056" spans="1:16">
      <c r="A19056" s="50"/>
      <c r="C19056" s="50"/>
      <c r="D19056" s="50"/>
      <c r="E19056" s="56"/>
      <c r="F19056" s="50"/>
      <c r="L19056" s="50"/>
      <c r="N19056" s="50"/>
      <c r="O19056" s="50"/>
      <c r="P19056" s="50"/>
    </row>
    <row r="19057" spans="1:16">
      <c r="A19057" s="50"/>
      <c r="C19057" s="50"/>
      <c r="D19057" s="50"/>
      <c r="E19057" s="56"/>
      <c r="F19057" s="50"/>
      <c r="L19057" s="50"/>
      <c r="N19057" s="50"/>
      <c r="O19057" s="50"/>
      <c r="P19057" s="50"/>
    </row>
    <row r="19058" spans="1:16">
      <c r="A19058" s="50"/>
      <c r="C19058" s="50"/>
      <c r="D19058" s="50"/>
      <c r="E19058" s="56"/>
      <c r="F19058" s="50"/>
      <c r="L19058" s="50"/>
      <c r="N19058" s="50"/>
      <c r="O19058" s="50"/>
      <c r="P19058" s="50"/>
    </row>
    <row r="19059" spans="1:16">
      <c r="A19059" s="50"/>
      <c r="C19059" s="50"/>
      <c r="D19059" s="50"/>
      <c r="E19059" s="56"/>
      <c r="F19059" s="50"/>
      <c r="L19059" s="50"/>
      <c r="N19059" s="50"/>
      <c r="O19059" s="50"/>
      <c r="P19059" s="50"/>
    </row>
    <row r="19060" spans="1:16">
      <c r="A19060" s="50"/>
      <c r="C19060" s="50"/>
      <c r="D19060" s="50"/>
      <c r="E19060" s="56"/>
      <c r="F19060" s="50"/>
      <c r="L19060" s="50"/>
      <c r="N19060" s="50"/>
      <c r="O19060" s="50"/>
      <c r="P19060" s="50"/>
    </row>
    <row r="19061" spans="1:16">
      <c r="A19061" s="50"/>
      <c r="C19061" s="50"/>
      <c r="D19061" s="50"/>
      <c r="E19061" s="56"/>
      <c r="F19061" s="50"/>
      <c r="L19061" s="50"/>
      <c r="N19061" s="50"/>
      <c r="O19061" s="50"/>
      <c r="P19061" s="50"/>
    </row>
    <row r="19062" spans="1:16">
      <c r="A19062" s="50"/>
      <c r="C19062" s="50"/>
      <c r="D19062" s="50"/>
      <c r="E19062" s="56"/>
      <c r="F19062" s="50"/>
      <c r="L19062" s="50"/>
      <c r="N19062" s="50"/>
      <c r="O19062" s="50"/>
      <c r="P19062" s="50"/>
    </row>
    <row r="19063" spans="1:16">
      <c r="A19063" s="50"/>
      <c r="C19063" s="50"/>
      <c r="D19063" s="50"/>
      <c r="E19063" s="56"/>
      <c r="F19063" s="50"/>
      <c r="L19063" s="50"/>
      <c r="N19063" s="50"/>
      <c r="O19063" s="50"/>
      <c r="P19063" s="50"/>
    </row>
    <row r="19064" spans="1:16">
      <c r="A19064" s="50"/>
      <c r="C19064" s="50"/>
      <c r="D19064" s="50"/>
      <c r="E19064" s="56"/>
      <c r="F19064" s="50"/>
      <c r="L19064" s="50"/>
      <c r="N19064" s="50"/>
      <c r="O19064" s="50"/>
      <c r="P19064" s="50"/>
    </row>
    <row r="19065" spans="1:16">
      <c r="A19065" s="50"/>
      <c r="C19065" s="50"/>
      <c r="D19065" s="50"/>
      <c r="E19065" s="56"/>
      <c r="F19065" s="50"/>
      <c r="L19065" s="50"/>
      <c r="N19065" s="50"/>
      <c r="O19065" s="50"/>
      <c r="P19065" s="50"/>
    </row>
    <row r="19066" spans="1:16">
      <c r="A19066" s="50"/>
      <c r="C19066" s="50"/>
      <c r="D19066" s="50"/>
      <c r="E19066" s="56"/>
      <c r="F19066" s="50"/>
      <c r="L19066" s="50"/>
      <c r="N19066" s="50"/>
      <c r="O19066" s="50"/>
      <c r="P19066" s="50"/>
    </row>
    <row r="19067" spans="1:16">
      <c r="A19067" s="50"/>
      <c r="C19067" s="50"/>
      <c r="D19067" s="50"/>
      <c r="E19067" s="56"/>
      <c r="F19067" s="50"/>
      <c r="L19067" s="50"/>
      <c r="N19067" s="50"/>
      <c r="O19067" s="50"/>
      <c r="P19067" s="50"/>
    </row>
    <row r="19068" spans="1:16">
      <c r="A19068" s="50"/>
      <c r="C19068" s="50"/>
      <c r="D19068" s="50"/>
      <c r="E19068" s="56"/>
      <c r="F19068" s="50"/>
      <c r="L19068" s="50"/>
      <c r="N19068" s="50"/>
      <c r="O19068" s="50"/>
      <c r="P19068" s="50"/>
    </row>
    <row r="19069" spans="1:16">
      <c r="A19069" s="50"/>
      <c r="C19069" s="50"/>
      <c r="D19069" s="50"/>
      <c r="E19069" s="56"/>
      <c r="F19069" s="50"/>
      <c r="L19069" s="50"/>
      <c r="N19069" s="50"/>
      <c r="O19069" s="50"/>
      <c r="P19069" s="50"/>
    </row>
    <row r="19070" spans="1:16">
      <c r="A19070" s="50"/>
      <c r="C19070" s="50"/>
      <c r="D19070" s="50"/>
      <c r="E19070" s="56"/>
      <c r="F19070" s="50"/>
      <c r="L19070" s="50"/>
      <c r="N19070" s="50"/>
      <c r="O19070" s="50"/>
      <c r="P19070" s="50"/>
    </row>
    <row r="19071" spans="1:16">
      <c r="A19071" s="50"/>
      <c r="C19071" s="50"/>
      <c r="D19071" s="50"/>
      <c r="E19071" s="56"/>
      <c r="F19071" s="50"/>
      <c r="L19071" s="50"/>
      <c r="N19071" s="50"/>
      <c r="O19071" s="50"/>
      <c r="P19071" s="50"/>
    </row>
    <row r="19072" spans="1:16">
      <c r="A19072" s="50"/>
      <c r="C19072" s="50"/>
      <c r="D19072" s="50"/>
      <c r="E19072" s="56"/>
      <c r="F19072" s="50"/>
      <c r="L19072" s="50"/>
      <c r="N19072" s="50"/>
      <c r="O19072" s="50"/>
      <c r="P19072" s="50"/>
    </row>
    <row r="19073" spans="1:16">
      <c r="A19073" s="50"/>
      <c r="C19073" s="50"/>
      <c r="D19073" s="50"/>
      <c r="E19073" s="56"/>
      <c r="F19073" s="50"/>
      <c r="L19073" s="50"/>
      <c r="N19073" s="50"/>
      <c r="O19073" s="50"/>
      <c r="P19073" s="50"/>
    </row>
    <row r="19074" spans="1:16">
      <c r="A19074" s="50"/>
      <c r="C19074" s="50"/>
      <c r="D19074" s="50"/>
      <c r="E19074" s="56"/>
      <c r="F19074" s="50"/>
      <c r="L19074" s="50"/>
      <c r="N19074" s="50"/>
      <c r="O19074" s="50"/>
      <c r="P19074" s="50"/>
    </row>
    <row r="19075" spans="1:16">
      <c r="A19075" s="50"/>
      <c r="C19075" s="50"/>
      <c r="D19075" s="50"/>
      <c r="E19075" s="56"/>
      <c r="F19075" s="50"/>
      <c r="L19075" s="50"/>
      <c r="N19075" s="50"/>
      <c r="O19075" s="50"/>
      <c r="P19075" s="50"/>
    </row>
    <row r="19076" spans="1:16">
      <c r="A19076" s="50"/>
      <c r="C19076" s="50"/>
      <c r="D19076" s="50"/>
      <c r="E19076" s="56"/>
      <c r="F19076" s="50"/>
      <c r="L19076" s="50"/>
      <c r="N19076" s="50"/>
      <c r="O19076" s="50"/>
      <c r="P19076" s="50"/>
    </row>
    <row r="19077" spans="1:16">
      <c r="A19077" s="50"/>
      <c r="C19077" s="50"/>
      <c r="D19077" s="50"/>
      <c r="E19077" s="56"/>
      <c r="F19077" s="50"/>
      <c r="L19077" s="50"/>
      <c r="N19077" s="50"/>
      <c r="O19077" s="50"/>
      <c r="P19077" s="50"/>
    </row>
    <row r="19078" spans="1:16">
      <c r="A19078" s="50"/>
      <c r="C19078" s="50"/>
      <c r="D19078" s="50"/>
      <c r="E19078" s="56"/>
      <c r="F19078" s="50"/>
      <c r="L19078" s="50"/>
      <c r="N19078" s="50"/>
      <c r="O19078" s="50"/>
      <c r="P19078" s="50"/>
    </row>
    <row r="19079" spans="1:16">
      <c r="A19079" s="50"/>
      <c r="C19079" s="50"/>
      <c r="D19079" s="50"/>
      <c r="E19079" s="56"/>
      <c r="F19079" s="50"/>
      <c r="L19079" s="50"/>
      <c r="N19079" s="50"/>
      <c r="O19079" s="50"/>
      <c r="P19079" s="50"/>
    </row>
    <row r="19080" spans="1:16">
      <c r="A19080" s="50"/>
      <c r="C19080" s="50"/>
      <c r="D19080" s="50"/>
      <c r="E19080" s="56"/>
      <c r="F19080" s="50"/>
      <c r="L19080" s="50"/>
      <c r="N19080" s="50"/>
      <c r="O19080" s="50"/>
      <c r="P19080" s="50"/>
    </row>
    <row r="19081" spans="1:16">
      <c r="A19081" s="50"/>
      <c r="C19081" s="50"/>
      <c r="D19081" s="50"/>
      <c r="E19081" s="56"/>
      <c r="F19081" s="50"/>
      <c r="L19081" s="50"/>
      <c r="N19081" s="50"/>
      <c r="O19081" s="50"/>
      <c r="P19081" s="50"/>
    </row>
    <row r="19082" spans="1:16">
      <c r="A19082" s="50"/>
      <c r="C19082" s="50"/>
      <c r="D19082" s="50"/>
      <c r="E19082" s="56"/>
      <c r="F19082" s="50"/>
      <c r="L19082" s="50"/>
      <c r="N19082" s="50"/>
      <c r="O19082" s="50"/>
      <c r="P19082" s="50"/>
    </row>
    <row r="19083" spans="1:16">
      <c r="A19083" s="50"/>
      <c r="C19083" s="50"/>
      <c r="D19083" s="50"/>
      <c r="E19083" s="56"/>
      <c r="F19083" s="50"/>
      <c r="L19083" s="50"/>
      <c r="N19083" s="50"/>
      <c r="O19083" s="50"/>
      <c r="P19083" s="50"/>
    </row>
    <row r="19084" spans="1:16">
      <c r="A19084" s="50"/>
      <c r="C19084" s="50"/>
      <c r="D19084" s="50"/>
      <c r="E19084" s="56"/>
      <c r="F19084" s="50"/>
      <c r="L19084" s="50"/>
      <c r="N19084" s="50"/>
      <c r="O19084" s="50"/>
      <c r="P19084" s="50"/>
    </row>
    <row r="19085" spans="1:16">
      <c r="A19085" s="50"/>
      <c r="C19085" s="50"/>
      <c r="D19085" s="50"/>
      <c r="E19085" s="56"/>
      <c r="F19085" s="50"/>
      <c r="L19085" s="50"/>
      <c r="N19085" s="50"/>
      <c r="O19085" s="50"/>
      <c r="P19085" s="50"/>
    </row>
    <row r="19086" spans="1:16">
      <c r="A19086" s="50"/>
      <c r="C19086" s="50"/>
      <c r="D19086" s="50"/>
      <c r="E19086" s="56"/>
      <c r="F19086" s="50"/>
      <c r="L19086" s="50"/>
      <c r="N19086" s="50"/>
      <c r="O19086" s="50"/>
      <c r="P19086" s="50"/>
    </row>
    <row r="19087" spans="1:16">
      <c r="A19087" s="50"/>
      <c r="C19087" s="50"/>
      <c r="D19087" s="50"/>
      <c r="E19087" s="56"/>
      <c r="F19087" s="50"/>
      <c r="L19087" s="50"/>
      <c r="N19087" s="50"/>
      <c r="O19087" s="50"/>
      <c r="P19087" s="50"/>
    </row>
    <row r="19088" spans="1:16">
      <c r="A19088" s="50"/>
      <c r="C19088" s="50"/>
      <c r="D19088" s="50"/>
      <c r="E19088" s="56"/>
      <c r="F19088" s="50"/>
      <c r="L19088" s="50"/>
      <c r="N19088" s="50"/>
      <c r="O19088" s="50"/>
      <c r="P19088" s="50"/>
    </row>
    <row r="19089" spans="1:16">
      <c r="A19089" s="50"/>
      <c r="C19089" s="50"/>
      <c r="D19089" s="50"/>
      <c r="E19089" s="56"/>
      <c r="F19089" s="50"/>
      <c r="L19089" s="50"/>
      <c r="N19089" s="50"/>
      <c r="O19089" s="50"/>
      <c r="P19089" s="50"/>
    </row>
    <row r="19090" spans="1:16">
      <c r="A19090" s="50"/>
      <c r="C19090" s="50"/>
      <c r="D19090" s="50"/>
      <c r="E19090" s="56"/>
      <c r="F19090" s="50"/>
      <c r="L19090" s="50"/>
      <c r="N19090" s="50"/>
      <c r="O19090" s="50"/>
      <c r="P19090" s="50"/>
    </row>
    <row r="19091" spans="1:16">
      <c r="A19091" s="50"/>
      <c r="C19091" s="50"/>
      <c r="D19091" s="50"/>
      <c r="E19091" s="56"/>
      <c r="F19091" s="50"/>
      <c r="L19091" s="50"/>
      <c r="N19091" s="50"/>
      <c r="O19091" s="50"/>
      <c r="P19091" s="50"/>
    </row>
    <row r="19092" spans="1:16">
      <c r="A19092" s="50"/>
      <c r="C19092" s="50"/>
      <c r="D19092" s="50"/>
      <c r="E19092" s="56"/>
      <c r="F19092" s="50"/>
      <c r="L19092" s="50"/>
      <c r="N19092" s="50"/>
      <c r="O19092" s="50"/>
      <c r="P19092" s="50"/>
    </row>
    <row r="19093" spans="1:16">
      <c r="A19093" s="50"/>
      <c r="C19093" s="50"/>
      <c r="D19093" s="50"/>
      <c r="E19093" s="56"/>
      <c r="F19093" s="50"/>
      <c r="L19093" s="50"/>
      <c r="N19093" s="50"/>
      <c r="O19093" s="50"/>
      <c r="P19093" s="50"/>
    </row>
    <row r="19094" spans="1:16">
      <c r="A19094" s="50"/>
      <c r="C19094" s="50"/>
      <c r="D19094" s="50"/>
      <c r="E19094" s="56"/>
      <c r="F19094" s="50"/>
      <c r="L19094" s="50"/>
      <c r="N19094" s="50"/>
      <c r="O19094" s="50"/>
      <c r="P19094" s="50"/>
    </row>
    <row r="19095" spans="1:16">
      <c r="A19095" s="50"/>
      <c r="C19095" s="50"/>
      <c r="D19095" s="50"/>
      <c r="E19095" s="56"/>
      <c r="F19095" s="50"/>
      <c r="L19095" s="50"/>
      <c r="N19095" s="50"/>
      <c r="O19095" s="50"/>
      <c r="P19095" s="50"/>
    </row>
    <row r="19096" spans="1:16">
      <c r="A19096" s="50"/>
      <c r="C19096" s="50"/>
      <c r="D19096" s="50"/>
      <c r="E19096" s="56"/>
      <c r="F19096" s="50"/>
      <c r="L19096" s="50"/>
      <c r="N19096" s="50"/>
      <c r="O19096" s="50"/>
      <c r="P19096" s="50"/>
    </row>
    <row r="19097" spans="1:16">
      <c r="A19097" s="50"/>
      <c r="C19097" s="50"/>
      <c r="D19097" s="50"/>
      <c r="E19097" s="56"/>
      <c r="F19097" s="50"/>
      <c r="L19097" s="50"/>
      <c r="N19097" s="50"/>
      <c r="O19097" s="50"/>
      <c r="P19097" s="50"/>
    </row>
    <row r="19098" spans="1:16">
      <c r="A19098" s="50"/>
      <c r="C19098" s="50"/>
      <c r="D19098" s="50"/>
      <c r="E19098" s="56"/>
      <c r="F19098" s="50"/>
      <c r="L19098" s="50"/>
      <c r="N19098" s="50"/>
      <c r="O19098" s="50"/>
      <c r="P19098" s="50"/>
    </row>
    <row r="19099" spans="1:16">
      <c r="A19099" s="50"/>
      <c r="C19099" s="50"/>
      <c r="D19099" s="50"/>
      <c r="E19099" s="56"/>
      <c r="F19099" s="50"/>
      <c r="L19099" s="50"/>
      <c r="N19099" s="50"/>
      <c r="O19099" s="50"/>
      <c r="P19099" s="50"/>
    </row>
    <row r="19100" spans="1:16">
      <c r="A19100" s="50"/>
      <c r="C19100" s="50"/>
      <c r="D19100" s="50"/>
      <c r="E19100" s="56"/>
      <c r="F19100" s="50"/>
      <c r="L19100" s="50"/>
      <c r="N19100" s="50"/>
      <c r="O19100" s="50"/>
      <c r="P19100" s="50"/>
    </row>
    <row r="19101" spans="1:16">
      <c r="A19101" s="50"/>
      <c r="C19101" s="50"/>
      <c r="D19101" s="50"/>
      <c r="E19101" s="56"/>
      <c r="F19101" s="50"/>
      <c r="L19101" s="50"/>
      <c r="N19101" s="50"/>
      <c r="O19101" s="50"/>
      <c r="P19101" s="50"/>
    </row>
    <row r="19102" spans="1:16">
      <c r="A19102" s="50"/>
      <c r="C19102" s="50"/>
      <c r="D19102" s="50"/>
      <c r="E19102" s="56"/>
      <c r="F19102" s="50"/>
      <c r="L19102" s="50"/>
      <c r="N19102" s="50"/>
      <c r="O19102" s="50"/>
      <c r="P19102" s="50"/>
    </row>
    <row r="19103" spans="1:16">
      <c r="A19103" s="50"/>
      <c r="C19103" s="50"/>
      <c r="D19103" s="50"/>
      <c r="E19103" s="56"/>
      <c r="F19103" s="50"/>
      <c r="L19103" s="50"/>
      <c r="N19103" s="50"/>
      <c r="O19103" s="50"/>
      <c r="P19103" s="50"/>
    </row>
    <row r="19104" spans="1:16">
      <c r="A19104" s="50"/>
      <c r="C19104" s="50"/>
      <c r="D19104" s="50"/>
      <c r="E19104" s="56"/>
      <c r="F19104" s="50"/>
      <c r="L19104" s="50"/>
      <c r="N19104" s="50"/>
      <c r="O19104" s="50"/>
      <c r="P19104" s="50"/>
    </row>
    <row r="19105" spans="1:16">
      <c r="A19105" s="50"/>
      <c r="C19105" s="50"/>
      <c r="D19105" s="50"/>
      <c r="E19105" s="56"/>
      <c r="F19105" s="50"/>
      <c r="L19105" s="50"/>
      <c r="N19105" s="50"/>
      <c r="O19105" s="50"/>
      <c r="P19105" s="50"/>
    </row>
    <row r="19106" spans="1:16">
      <c r="A19106" s="50"/>
      <c r="C19106" s="50"/>
      <c r="D19106" s="50"/>
      <c r="E19106" s="56"/>
      <c r="F19106" s="50"/>
      <c r="L19106" s="50"/>
      <c r="N19106" s="50"/>
      <c r="O19106" s="50"/>
      <c r="P19106" s="50"/>
    </row>
    <row r="19107" spans="1:16">
      <c r="A19107" s="50"/>
      <c r="C19107" s="50"/>
      <c r="D19107" s="50"/>
      <c r="E19107" s="56"/>
      <c r="F19107" s="50"/>
      <c r="L19107" s="50"/>
      <c r="N19107" s="50"/>
      <c r="O19107" s="50"/>
      <c r="P19107" s="50"/>
    </row>
    <row r="19108" spans="1:16">
      <c r="A19108" s="50"/>
      <c r="C19108" s="50"/>
      <c r="D19108" s="50"/>
      <c r="E19108" s="56"/>
      <c r="F19108" s="50"/>
      <c r="L19108" s="50"/>
      <c r="N19108" s="50"/>
      <c r="O19108" s="50"/>
      <c r="P19108" s="50"/>
    </row>
    <row r="19109" spans="1:16">
      <c r="A19109" s="50"/>
      <c r="C19109" s="50"/>
      <c r="D19109" s="50"/>
      <c r="E19109" s="56"/>
      <c r="F19109" s="50"/>
      <c r="L19109" s="50"/>
      <c r="N19109" s="50"/>
      <c r="O19109" s="50"/>
      <c r="P19109" s="50"/>
    </row>
    <row r="19110" spans="1:16">
      <c r="A19110" s="50"/>
      <c r="C19110" s="50"/>
      <c r="D19110" s="50"/>
      <c r="E19110" s="56"/>
      <c r="F19110" s="50"/>
      <c r="L19110" s="50"/>
      <c r="N19110" s="50"/>
      <c r="O19110" s="50"/>
      <c r="P19110" s="50"/>
    </row>
    <row r="19111" spans="1:16">
      <c r="A19111" s="50"/>
      <c r="C19111" s="50"/>
      <c r="D19111" s="50"/>
      <c r="E19111" s="56"/>
      <c r="F19111" s="50"/>
      <c r="L19111" s="50"/>
      <c r="N19111" s="50"/>
      <c r="O19111" s="50"/>
      <c r="P19111" s="50"/>
    </row>
    <row r="19112" spans="1:16">
      <c r="A19112" s="50"/>
      <c r="C19112" s="50"/>
      <c r="D19112" s="50"/>
      <c r="E19112" s="56"/>
      <c r="F19112" s="50"/>
      <c r="L19112" s="50"/>
      <c r="N19112" s="50"/>
      <c r="O19112" s="50"/>
      <c r="P19112" s="50"/>
    </row>
    <row r="19113" spans="1:16">
      <c r="A19113" s="50"/>
      <c r="C19113" s="50"/>
      <c r="D19113" s="50"/>
      <c r="E19113" s="56"/>
      <c r="F19113" s="50"/>
      <c r="L19113" s="50"/>
      <c r="N19113" s="50"/>
      <c r="O19113" s="50"/>
      <c r="P19113" s="50"/>
    </row>
    <row r="19114" spans="1:16">
      <c r="A19114" s="50"/>
      <c r="C19114" s="50"/>
      <c r="D19114" s="50"/>
      <c r="E19114" s="56"/>
      <c r="F19114" s="50"/>
      <c r="L19114" s="50"/>
      <c r="N19114" s="50"/>
      <c r="O19114" s="50"/>
      <c r="P19114" s="50"/>
    </row>
    <row r="19115" spans="1:16">
      <c r="A19115" s="50"/>
      <c r="C19115" s="50"/>
      <c r="D19115" s="50"/>
      <c r="E19115" s="56"/>
      <c r="F19115" s="50"/>
      <c r="L19115" s="50"/>
      <c r="N19115" s="50"/>
      <c r="O19115" s="50"/>
      <c r="P19115" s="50"/>
    </row>
    <row r="19116" spans="1:16">
      <c r="A19116" s="50"/>
      <c r="C19116" s="50"/>
      <c r="D19116" s="50"/>
      <c r="E19116" s="56"/>
      <c r="F19116" s="50"/>
      <c r="L19116" s="50"/>
      <c r="N19116" s="50"/>
      <c r="O19116" s="50"/>
      <c r="P19116" s="50"/>
    </row>
    <row r="19117" spans="1:16">
      <c r="A19117" s="50"/>
      <c r="C19117" s="50"/>
      <c r="D19117" s="50"/>
      <c r="E19117" s="56"/>
      <c r="F19117" s="50"/>
      <c r="L19117" s="50"/>
      <c r="N19117" s="50"/>
      <c r="O19117" s="50"/>
      <c r="P19117" s="50"/>
    </row>
    <row r="19118" spans="1:16">
      <c r="A19118" s="50"/>
      <c r="C19118" s="50"/>
      <c r="D19118" s="50"/>
      <c r="E19118" s="56"/>
      <c r="F19118" s="50"/>
      <c r="L19118" s="50"/>
      <c r="N19118" s="50"/>
      <c r="O19118" s="50"/>
      <c r="P19118" s="50"/>
    </row>
    <row r="19119" spans="1:16">
      <c r="A19119" s="50"/>
      <c r="C19119" s="50"/>
      <c r="D19119" s="50"/>
      <c r="E19119" s="56"/>
      <c r="F19119" s="50"/>
      <c r="L19119" s="50"/>
      <c r="N19119" s="50"/>
      <c r="O19119" s="50"/>
      <c r="P19119" s="50"/>
    </row>
    <row r="19120" spans="1:16">
      <c r="A19120" s="50"/>
      <c r="C19120" s="50"/>
      <c r="D19120" s="50"/>
      <c r="E19120" s="56"/>
      <c r="F19120" s="50"/>
      <c r="L19120" s="50"/>
      <c r="N19120" s="50"/>
      <c r="O19120" s="50"/>
      <c r="P19120" s="50"/>
    </row>
    <row r="19121" spans="1:16">
      <c r="A19121" s="50"/>
      <c r="C19121" s="50"/>
      <c r="D19121" s="50"/>
      <c r="E19121" s="56"/>
      <c r="F19121" s="50"/>
      <c r="L19121" s="50"/>
      <c r="N19121" s="50"/>
      <c r="O19121" s="50"/>
      <c r="P19121" s="50"/>
    </row>
    <row r="19122" spans="1:16">
      <c r="A19122" s="50"/>
      <c r="C19122" s="50"/>
      <c r="D19122" s="50"/>
      <c r="E19122" s="56"/>
      <c r="F19122" s="50"/>
      <c r="L19122" s="50"/>
      <c r="N19122" s="50"/>
      <c r="O19122" s="50"/>
      <c r="P19122" s="50"/>
    </row>
    <row r="19123" spans="1:16">
      <c r="A19123" s="50"/>
      <c r="C19123" s="50"/>
      <c r="D19123" s="50"/>
      <c r="E19123" s="56"/>
      <c r="F19123" s="50"/>
      <c r="L19123" s="50"/>
      <c r="N19123" s="50"/>
      <c r="O19123" s="50"/>
      <c r="P19123" s="50"/>
    </row>
    <row r="19124" spans="1:16">
      <c r="A19124" s="50"/>
      <c r="C19124" s="50"/>
      <c r="D19124" s="50"/>
      <c r="E19124" s="56"/>
      <c r="F19124" s="50"/>
      <c r="L19124" s="50"/>
      <c r="N19124" s="50"/>
      <c r="O19124" s="50"/>
      <c r="P19124" s="50"/>
    </row>
    <row r="19125" spans="1:16">
      <c r="A19125" s="50"/>
      <c r="C19125" s="50"/>
      <c r="D19125" s="50"/>
      <c r="E19125" s="56"/>
      <c r="F19125" s="50"/>
      <c r="L19125" s="50"/>
      <c r="N19125" s="50"/>
      <c r="O19125" s="50"/>
      <c r="P19125" s="50"/>
    </row>
    <row r="19126" spans="1:16">
      <c r="A19126" s="50"/>
      <c r="C19126" s="50"/>
      <c r="D19126" s="50"/>
      <c r="E19126" s="56"/>
      <c r="F19126" s="50"/>
      <c r="L19126" s="50"/>
      <c r="N19126" s="50"/>
      <c r="O19126" s="50"/>
      <c r="P19126" s="50"/>
    </row>
    <row r="19127" spans="1:16">
      <c r="A19127" s="50"/>
      <c r="C19127" s="50"/>
      <c r="D19127" s="50"/>
      <c r="E19127" s="56"/>
      <c r="F19127" s="50"/>
      <c r="L19127" s="50"/>
      <c r="N19127" s="50"/>
      <c r="O19127" s="50"/>
      <c r="P19127" s="50"/>
    </row>
    <row r="19128" spans="1:16">
      <c r="A19128" s="50"/>
      <c r="C19128" s="50"/>
      <c r="D19128" s="50"/>
      <c r="E19128" s="56"/>
      <c r="F19128" s="50"/>
      <c r="L19128" s="50"/>
      <c r="N19128" s="50"/>
      <c r="O19128" s="50"/>
      <c r="P19128" s="50"/>
    </row>
    <row r="19129" spans="1:16">
      <c r="A19129" s="50"/>
      <c r="C19129" s="50"/>
      <c r="D19129" s="50"/>
      <c r="E19129" s="56"/>
      <c r="F19129" s="50"/>
      <c r="L19129" s="50"/>
      <c r="N19129" s="50"/>
      <c r="O19129" s="50"/>
      <c r="P19129" s="50"/>
    </row>
    <row r="19130" spans="1:16">
      <c r="A19130" s="50"/>
      <c r="C19130" s="50"/>
      <c r="D19130" s="50"/>
      <c r="E19130" s="56"/>
      <c r="F19130" s="50"/>
      <c r="L19130" s="50"/>
      <c r="N19130" s="50"/>
      <c r="O19130" s="50"/>
      <c r="P19130" s="50"/>
    </row>
    <row r="19131" spans="1:16">
      <c r="A19131" s="50"/>
      <c r="C19131" s="50"/>
      <c r="D19131" s="50"/>
      <c r="E19131" s="56"/>
      <c r="F19131" s="50"/>
      <c r="L19131" s="50"/>
      <c r="N19131" s="50"/>
      <c r="O19131" s="50"/>
      <c r="P19131" s="50"/>
    </row>
    <row r="19132" spans="1:16">
      <c r="A19132" s="50"/>
      <c r="C19132" s="50"/>
      <c r="D19132" s="50"/>
      <c r="E19132" s="56"/>
      <c r="F19132" s="50"/>
      <c r="L19132" s="50"/>
      <c r="N19132" s="50"/>
      <c r="O19132" s="50"/>
      <c r="P19132" s="50"/>
    </row>
    <row r="19133" spans="1:16">
      <c r="A19133" s="50"/>
      <c r="C19133" s="50"/>
      <c r="D19133" s="50"/>
      <c r="E19133" s="56"/>
      <c r="F19133" s="50"/>
      <c r="L19133" s="50"/>
      <c r="N19133" s="50"/>
      <c r="O19133" s="50"/>
      <c r="P19133" s="50"/>
    </row>
    <row r="19134" spans="1:16">
      <c r="A19134" s="50"/>
      <c r="C19134" s="50"/>
      <c r="D19134" s="50"/>
      <c r="E19134" s="56"/>
      <c r="F19134" s="50"/>
      <c r="L19134" s="50"/>
      <c r="N19134" s="50"/>
      <c r="O19134" s="50"/>
      <c r="P19134" s="50"/>
    </row>
    <row r="19135" spans="1:16">
      <c r="A19135" s="50"/>
      <c r="C19135" s="50"/>
      <c r="D19135" s="50"/>
      <c r="E19135" s="56"/>
      <c r="F19135" s="50"/>
      <c r="L19135" s="50"/>
      <c r="N19135" s="50"/>
      <c r="O19135" s="50"/>
      <c r="P19135" s="50"/>
    </row>
    <row r="19136" spans="1:16">
      <c r="A19136" s="50"/>
      <c r="C19136" s="50"/>
      <c r="D19136" s="50"/>
      <c r="E19136" s="56"/>
      <c r="F19136" s="50"/>
      <c r="L19136" s="50"/>
      <c r="N19136" s="50"/>
      <c r="O19136" s="50"/>
      <c r="P19136" s="50"/>
    </row>
    <row r="19137" spans="1:16">
      <c r="A19137" s="50"/>
      <c r="C19137" s="50"/>
      <c r="D19137" s="50"/>
      <c r="E19137" s="56"/>
      <c r="F19137" s="50"/>
      <c r="L19137" s="50"/>
      <c r="N19137" s="50"/>
      <c r="O19137" s="50"/>
      <c r="P19137" s="50"/>
    </row>
    <row r="19138" spans="1:16">
      <c r="A19138" s="50"/>
      <c r="C19138" s="50"/>
      <c r="D19138" s="50"/>
      <c r="E19138" s="56"/>
      <c r="F19138" s="50"/>
      <c r="L19138" s="50"/>
      <c r="N19138" s="50"/>
      <c r="O19138" s="50"/>
      <c r="P19138" s="50"/>
    </row>
    <row r="19139" spans="1:16">
      <c r="A19139" s="50"/>
      <c r="C19139" s="50"/>
      <c r="D19139" s="50"/>
      <c r="E19139" s="56"/>
      <c r="F19139" s="50"/>
      <c r="L19139" s="50"/>
      <c r="N19139" s="50"/>
      <c r="O19139" s="50"/>
      <c r="P19139" s="50"/>
    </row>
    <row r="19140" spans="1:16">
      <c r="A19140" s="50"/>
      <c r="C19140" s="50"/>
      <c r="D19140" s="50"/>
      <c r="E19140" s="56"/>
      <c r="F19140" s="50"/>
      <c r="L19140" s="50"/>
      <c r="N19140" s="50"/>
      <c r="O19140" s="50"/>
      <c r="P19140" s="50"/>
    </row>
    <row r="19141" spans="1:16">
      <c r="A19141" s="50"/>
      <c r="C19141" s="50"/>
      <c r="D19141" s="50"/>
      <c r="E19141" s="56"/>
      <c r="F19141" s="50"/>
      <c r="L19141" s="50"/>
      <c r="N19141" s="50"/>
      <c r="O19141" s="50"/>
      <c r="P19141" s="50"/>
    </row>
    <row r="19142" spans="1:16">
      <c r="A19142" s="50"/>
      <c r="C19142" s="50"/>
      <c r="D19142" s="50"/>
      <c r="E19142" s="56"/>
      <c r="F19142" s="50"/>
      <c r="L19142" s="50"/>
      <c r="N19142" s="50"/>
      <c r="O19142" s="50"/>
      <c r="P19142" s="50"/>
    </row>
    <row r="19143" spans="1:16">
      <c r="A19143" s="50"/>
      <c r="C19143" s="50"/>
      <c r="D19143" s="50"/>
      <c r="E19143" s="56"/>
      <c r="F19143" s="50"/>
      <c r="L19143" s="50"/>
      <c r="N19143" s="50"/>
      <c r="O19143" s="50"/>
      <c r="P19143" s="50"/>
    </row>
    <row r="19144" spans="1:16">
      <c r="A19144" s="50"/>
      <c r="C19144" s="50"/>
      <c r="D19144" s="50"/>
      <c r="E19144" s="56"/>
      <c r="F19144" s="50"/>
      <c r="L19144" s="50"/>
      <c r="N19144" s="50"/>
      <c r="O19144" s="50"/>
      <c r="P19144" s="50"/>
    </row>
    <row r="19145" spans="1:16">
      <c r="A19145" s="50"/>
      <c r="C19145" s="50"/>
      <c r="D19145" s="50"/>
      <c r="E19145" s="56"/>
      <c r="F19145" s="50"/>
      <c r="L19145" s="50"/>
      <c r="N19145" s="50"/>
      <c r="O19145" s="50"/>
      <c r="P19145" s="50"/>
    </row>
    <row r="19146" spans="1:16">
      <c r="A19146" s="50"/>
      <c r="C19146" s="50"/>
      <c r="D19146" s="50"/>
      <c r="E19146" s="56"/>
      <c r="F19146" s="50"/>
      <c r="L19146" s="50"/>
      <c r="N19146" s="50"/>
      <c r="O19146" s="50"/>
      <c r="P19146" s="50"/>
    </row>
    <row r="19147" spans="1:16">
      <c r="A19147" s="50"/>
      <c r="C19147" s="50"/>
      <c r="D19147" s="50"/>
      <c r="E19147" s="56"/>
      <c r="F19147" s="50"/>
      <c r="L19147" s="50"/>
      <c r="N19147" s="50"/>
      <c r="O19147" s="50"/>
      <c r="P19147" s="50"/>
    </row>
    <row r="19148" spans="1:16">
      <c r="A19148" s="50"/>
      <c r="C19148" s="50"/>
      <c r="D19148" s="50"/>
      <c r="E19148" s="56"/>
      <c r="F19148" s="50"/>
      <c r="L19148" s="50"/>
      <c r="N19148" s="50"/>
      <c r="O19148" s="50"/>
      <c r="P19148" s="50"/>
    </row>
    <row r="19149" spans="1:16">
      <c r="A19149" s="50"/>
      <c r="C19149" s="50"/>
      <c r="D19149" s="50"/>
      <c r="E19149" s="56"/>
      <c r="F19149" s="50"/>
      <c r="L19149" s="50"/>
      <c r="N19149" s="50"/>
      <c r="O19149" s="50"/>
      <c r="P19149" s="50"/>
    </row>
    <row r="19150" spans="1:16">
      <c r="A19150" s="50"/>
      <c r="C19150" s="50"/>
      <c r="D19150" s="50"/>
      <c r="E19150" s="56"/>
      <c r="F19150" s="50"/>
      <c r="L19150" s="50"/>
      <c r="N19150" s="50"/>
      <c r="O19150" s="50"/>
      <c r="P19150" s="50"/>
    </row>
    <row r="19151" spans="1:16">
      <c r="A19151" s="50"/>
      <c r="C19151" s="50"/>
      <c r="D19151" s="50"/>
      <c r="E19151" s="56"/>
      <c r="F19151" s="50"/>
      <c r="L19151" s="50"/>
      <c r="N19151" s="50"/>
      <c r="O19151" s="50"/>
      <c r="P19151" s="50"/>
    </row>
    <row r="19152" spans="1:16">
      <c r="A19152" s="50"/>
      <c r="C19152" s="50"/>
      <c r="D19152" s="50"/>
      <c r="E19152" s="56"/>
      <c r="F19152" s="50"/>
      <c r="L19152" s="50"/>
      <c r="N19152" s="50"/>
      <c r="O19152" s="50"/>
      <c r="P19152" s="50"/>
    </row>
    <row r="19153" spans="1:16">
      <c r="A19153" s="50"/>
      <c r="C19153" s="50"/>
      <c r="D19153" s="50"/>
      <c r="E19153" s="56"/>
      <c r="F19153" s="50"/>
      <c r="L19153" s="50"/>
      <c r="N19153" s="50"/>
      <c r="O19153" s="50"/>
      <c r="P19153" s="50"/>
    </row>
    <row r="19154" spans="1:16">
      <c r="A19154" s="50"/>
      <c r="C19154" s="50"/>
      <c r="D19154" s="50"/>
      <c r="E19154" s="56"/>
      <c r="F19154" s="50"/>
      <c r="L19154" s="50"/>
      <c r="N19154" s="50"/>
      <c r="O19154" s="50"/>
      <c r="P19154" s="50"/>
    </row>
    <row r="19155" spans="1:16">
      <c r="A19155" s="50"/>
      <c r="C19155" s="50"/>
      <c r="D19155" s="50"/>
      <c r="E19155" s="56"/>
      <c r="F19155" s="50"/>
      <c r="L19155" s="50"/>
      <c r="N19155" s="50"/>
      <c r="O19155" s="50"/>
      <c r="P19155" s="50"/>
    </row>
    <row r="19156" spans="1:16">
      <c r="A19156" s="50"/>
      <c r="C19156" s="50"/>
      <c r="D19156" s="50"/>
      <c r="E19156" s="56"/>
      <c r="F19156" s="50"/>
      <c r="L19156" s="50"/>
      <c r="N19156" s="50"/>
      <c r="O19156" s="50"/>
      <c r="P19156" s="50"/>
    </row>
    <row r="19157" spans="1:16">
      <c r="A19157" s="50"/>
      <c r="C19157" s="50"/>
      <c r="D19157" s="50"/>
      <c r="E19157" s="56"/>
      <c r="F19157" s="50"/>
      <c r="L19157" s="50"/>
      <c r="N19157" s="50"/>
      <c r="O19157" s="50"/>
      <c r="P19157" s="50"/>
    </row>
    <row r="19158" spans="1:16">
      <c r="A19158" s="50"/>
      <c r="C19158" s="50"/>
      <c r="D19158" s="50"/>
      <c r="E19158" s="56"/>
      <c r="F19158" s="50"/>
      <c r="L19158" s="50"/>
      <c r="N19158" s="50"/>
      <c r="O19158" s="50"/>
      <c r="P19158" s="50"/>
    </row>
    <row r="19159" spans="1:16">
      <c r="A19159" s="50"/>
      <c r="C19159" s="50"/>
      <c r="D19159" s="50"/>
      <c r="E19159" s="56"/>
      <c r="F19159" s="50"/>
      <c r="L19159" s="50"/>
      <c r="N19159" s="50"/>
      <c r="O19159" s="50"/>
      <c r="P19159" s="50"/>
    </row>
    <row r="19160" spans="1:16">
      <c r="A19160" s="50"/>
      <c r="C19160" s="50"/>
      <c r="D19160" s="50"/>
      <c r="E19160" s="56"/>
      <c r="F19160" s="50"/>
      <c r="L19160" s="50"/>
      <c r="N19160" s="50"/>
      <c r="O19160" s="50"/>
      <c r="P19160" s="50"/>
    </row>
    <row r="19161" spans="1:16">
      <c r="A19161" s="50"/>
      <c r="C19161" s="50"/>
      <c r="D19161" s="50"/>
      <c r="E19161" s="56"/>
      <c r="F19161" s="50"/>
      <c r="L19161" s="50"/>
      <c r="N19161" s="50"/>
      <c r="O19161" s="50"/>
      <c r="P19161" s="50"/>
    </row>
    <row r="19162" spans="1:16">
      <c r="A19162" s="50"/>
      <c r="C19162" s="50"/>
      <c r="D19162" s="50"/>
      <c r="E19162" s="56"/>
      <c r="F19162" s="50"/>
      <c r="L19162" s="50"/>
      <c r="N19162" s="50"/>
      <c r="O19162" s="50"/>
      <c r="P19162" s="50"/>
    </row>
    <row r="19163" spans="1:16">
      <c r="A19163" s="50"/>
      <c r="C19163" s="50"/>
      <c r="D19163" s="50"/>
      <c r="E19163" s="56"/>
      <c r="F19163" s="50"/>
      <c r="L19163" s="50"/>
      <c r="N19163" s="50"/>
      <c r="O19163" s="50"/>
      <c r="P19163" s="50"/>
    </row>
    <row r="19164" spans="1:16">
      <c r="A19164" s="50"/>
      <c r="C19164" s="50"/>
      <c r="D19164" s="50"/>
      <c r="E19164" s="56"/>
      <c r="F19164" s="50"/>
      <c r="L19164" s="50"/>
      <c r="N19164" s="50"/>
      <c r="O19164" s="50"/>
      <c r="P19164" s="50"/>
    </row>
    <row r="19165" spans="1:16">
      <c r="A19165" s="50"/>
      <c r="C19165" s="50"/>
      <c r="D19165" s="50"/>
      <c r="E19165" s="56"/>
      <c r="F19165" s="50"/>
      <c r="L19165" s="50"/>
      <c r="N19165" s="50"/>
      <c r="O19165" s="50"/>
      <c r="P19165" s="50"/>
    </row>
    <row r="19166" spans="1:16">
      <c r="A19166" s="50"/>
      <c r="C19166" s="50"/>
      <c r="D19166" s="50"/>
      <c r="E19166" s="56"/>
      <c r="F19166" s="50"/>
      <c r="L19166" s="50"/>
      <c r="N19166" s="50"/>
      <c r="O19166" s="50"/>
      <c r="P19166" s="50"/>
    </row>
    <row r="19167" spans="1:16">
      <c r="A19167" s="50"/>
      <c r="C19167" s="50"/>
      <c r="D19167" s="50"/>
      <c r="E19167" s="56"/>
      <c r="F19167" s="50"/>
      <c r="L19167" s="50"/>
      <c r="N19167" s="50"/>
      <c r="O19167" s="50"/>
      <c r="P19167" s="50"/>
    </row>
    <row r="19168" spans="1:16">
      <c r="A19168" s="50"/>
      <c r="C19168" s="50"/>
      <c r="D19168" s="50"/>
      <c r="E19168" s="56"/>
      <c r="F19168" s="50"/>
      <c r="L19168" s="50"/>
      <c r="N19168" s="50"/>
      <c r="O19168" s="50"/>
      <c r="P19168" s="50"/>
    </row>
    <row r="19169" spans="1:16">
      <c r="A19169" s="50"/>
      <c r="C19169" s="50"/>
      <c r="D19169" s="50"/>
      <c r="E19169" s="56"/>
      <c r="F19169" s="50"/>
      <c r="L19169" s="50"/>
      <c r="N19169" s="50"/>
      <c r="O19169" s="50"/>
      <c r="P19169" s="50"/>
    </row>
    <row r="19170" spans="1:16">
      <c r="A19170" s="50"/>
      <c r="C19170" s="50"/>
      <c r="D19170" s="50"/>
      <c r="E19170" s="56"/>
      <c r="F19170" s="50"/>
      <c r="L19170" s="50"/>
      <c r="N19170" s="50"/>
      <c r="O19170" s="50"/>
      <c r="P19170" s="50"/>
    </row>
    <row r="19171" spans="1:16">
      <c r="A19171" s="50"/>
      <c r="C19171" s="50"/>
      <c r="D19171" s="50"/>
      <c r="E19171" s="56"/>
      <c r="F19171" s="50"/>
      <c r="L19171" s="50"/>
      <c r="N19171" s="50"/>
      <c r="O19171" s="50"/>
      <c r="P19171" s="50"/>
    </row>
    <row r="19172" spans="1:16">
      <c r="A19172" s="50"/>
      <c r="C19172" s="50"/>
      <c r="D19172" s="50"/>
      <c r="E19172" s="56"/>
      <c r="F19172" s="50"/>
      <c r="L19172" s="50"/>
      <c r="N19172" s="50"/>
      <c r="O19172" s="50"/>
      <c r="P19172" s="50"/>
    </row>
    <row r="19173" spans="1:16">
      <c r="A19173" s="50"/>
      <c r="C19173" s="50"/>
      <c r="D19173" s="50"/>
      <c r="E19173" s="56"/>
      <c r="F19173" s="50"/>
      <c r="L19173" s="50"/>
      <c r="N19173" s="50"/>
      <c r="O19173" s="50"/>
      <c r="P19173" s="50"/>
    </row>
    <row r="19174" spans="1:16">
      <c r="A19174" s="50"/>
      <c r="C19174" s="50"/>
      <c r="D19174" s="50"/>
      <c r="E19174" s="56"/>
      <c r="F19174" s="50"/>
      <c r="L19174" s="50"/>
      <c r="N19174" s="50"/>
      <c r="O19174" s="50"/>
      <c r="P19174" s="50"/>
    </row>
    <row r="19175" spans="1:16">
      <c r="A19175" s="50"/>
      <c r="C19175" s="50"/>
      <c r="D19175" s="50"/>
      <c r="E19175" s="56"/>
      <c r="F19175" s="50"/>
      <c r="L19175" s="50"/>
      <c r="N19175" s="50"/>
      <c r="O19175" s="50"/>
      <c r="P19175" s="50"/>
    </row>
    <row r="19176" spans="1:16">
      <c r="A19176" s="50"/>
      <c r="C19176" s="50"/>
      <c r="D19176" s="50"/>
      <c r="E19176" s="56"/>
      <c r="F19176" s="50"/>
      <c r="L19176" s="50"/>
      <c r="N19176" s="50"/>
      <c r="O19176" s="50"/>
      <c r="P19176" s="50"/>
    </row>
    <row r="19177" spans="1:16">
      <c r="A19177" s="50"/>
      <c r="C19177" s="50"/>
      <c r="D19177" s="50"/>
      <c r="E19177" s="56"/>
      <c r="F19177" s="50"/>
      <c r="L19177" s="50"/>
      <c r="N19177" s="50"/>
      <c r="O19177" s="50"/>
      <c r="P19177" s="50"/>
    </row>
    <row r="19178" spans="1:16">
      <c r="A19178" s="50"/>
      <c r="C19178" s="50"/>
      <c r="D19178" s="50"/>
      <c r="E19178" s="56"/>
      <c r="F19178" s="50"/>
      <c r="L19178" s="50"/>
      <c r="N19178" s="50"/>
      <c r="O19178" s="50"/>
      <c r="P19178" s="50"/>
    </row>
    <row r="19179" spans="1:16">
      <c r="A19179" s="50"/>
      <c r="C19179" s="50"/>
      <c r="D19179" s="50"/>
      <c r="E19179" s="56"/>
      <c r="F19179" s="50"/>
      <c r="L19179" s="50"/>
      <c r="N19179" s="50"/>
      <c r="O19179" s="50"/>
      <c r="P19179" s="50"/>
    </row>
    <row r="19180" spans="1:16">
      <c r="A19180" s="50"/>
      <c r="C19180" s="50"/>
      <c r="D19180" s="50"/>
      <c r="E19180" s="56"/>
      <c r="F19180" s="50"/>
      <c r="L19180" s="50"/>
      <c r="N19180" s="50"/>
      <c r="O19180" s="50"/>
      <c r="P19180" s="50"/>
    </row>
    <row r="19181" spans="1:16">
      <c r="A19181" s="50"/>
      <c r="C19181" s="50"/>
      <c r="D19181" s="50"/>
      <c r="E19181" s="56"/>
      <c r="F19181" s="50"/>
      <c r="L19181" s="50"/>
      <c r="N19181" s="50"/>
      <c r="O19181" s="50"/>
      <c r="P19181" s="50"/>
    </row>
    <row r="19182" spans="1:16">
      <c r="A19182" s="50"/>
      <c r="C19182" s="50"/>
      <c r="D19182" s="50"/>
      <c r="E19182" s="56"/>
      <c r="F19182" s="50"/>
      <c r="L19182" s="50"/>
      <c r="N19182" s="50"/>
      <c r="O19182" s="50"/>
      <c r="P19182" s="50"/>
    </row>
    <row r="19183" spans="1:16">
      <c r="A19183" s="50"/>
      <c r="C19183" s="50"/>
      <c r="D19183" s="50"/>
      <c r="E19183" s="56"/>
      <c r="F19183" s="50"/>
      <c r="L19183" s="50"/>
      <c r="N19183" s="50"/>
      <c r="O19183" s="50"/>
      <c r="P19183" s="50"/>
    </row>
    <row r="19184" spans="1:16">
      <c r="A19184" s="50"/>
      <c r="C19184" s="50"/>
      <c r="D19184" s="50"/>
      <c r="E19184" s="56"/>
      <c r="F19184" s="50"/>
      <c r="L19184" s="50"/>
      <c r="N19184" s="50"/>
      <c r="O19184" s="50"/>
      <c r="P19184" s="50"/>
    </row>
    <row r="19185" spans="1:16">
      <c r="A19185" s="50"/>
      <c r="C19185" s="50"/>
      <c r="D19185" s="50"/>
      <c r="E19185" s="56"/>
      <c r="F19185" s="50"/>
      <c r="L19185" s="50"/>
      <c r="N19185" s="50"/>
      <c r="O19185" s="50"/>
      <c r="P19185" s="50"/>
    </row>
    <row r="19186" spans="1:16">
      <c r="A19186" s="50"/>
      <c r="C19186" s="50"/>
      <c r="D19186" s="50"/>
      <c r="E19186" s="56"/>
      <c r="F19186" s="50"/>
      <c r="L19186" s="50"/>
      <c r="N19186" s="50"/>
      <c r="O19186" s="50"/>
      <c r="P19186" s="50"/>
    </row>
    <row r="19187" spans="1:16">
      <c r="A19187" s="50"/>
      <c r="C19187" s="50"/>
      <c r="D19187" s="50"/>
      <c r="E19187" s="56"/>
      <c r="F19187" s="50"/>
      <c r="L19187" s="50"/>
      <c r="N19187" s="50"/>
      <c r="O19187" s="50"/>
      <c r="P19187" s="50"/>
    </row>
    <row r="19188" spans="1:16">
      <c r="A19188" s="50"/>
      <c r="C19188" s="50"/>
      <c r="D19188" s="50"/>
      <c r="E19188" s="56"/>
      <c r="F19188" s="50"/>
      <c r="L19188" s="50"/>
      <c r="N19188" s="50"/>
      <c r="O19188" s="50"/>
      <c r="P19188" s="50"/>
    </row>
    <row r="19189" spans="1:16">
      <c r="A19189" s="50"/>
      <c r="C19189" s="50"/>
      <c r="D19189" s="50"/>
      <c r="E19189" s="56"/>
      <c r="F19189" s="50"/>
      <c r="L19189" s="50"/>
      <c r="N19189" s="50"/>
      <c r="O19189" s="50"/>
      <c r="P19189" s="50"/>
    </row>
    <row r="19190" spans="1:16">
      <c r="A19190" s="50"/>
      <c r="C19190" s="50"/>
      <c r="D19190" s="50"/>
      <c r="E19190" s="56"/>
      <c r="F19190" s="50"/>
      <c r="L19190" s="50"/>
      <c r="N19190" s="50"/>
      <c r="O19190" s="50"/>
      <c r="P19190" s="50"/>
    </row>
    <row r="19191" spans="1:16">
      <c r="A19191" s="50"/>
      <c r="C19191" s="50"/>
      <c r="D19191" s="50"/>
      <c r="E19191" s="56"/>
      <c r="F19191" s="50"/>
      <c r="L19191" s="50"/>
      <c r="N19191" s="50"/>
      <c r="O19191" s="50"/>
      <c r="P19191" s="50"/>
    </row>
    <row r="19192" spans="1:16">
      <c r="A19192" s="50"/>
      <c r="C19192" s="50"/>
      <c r="D19192" s="50"/>
      <c r="E19192" s="56"/>
      <c r="F19192" s="50"/>
      <c r="L19192" s="50"/>
      <c r="N19192" s="50"/>
      <c r="O19192" s="50"/>
      <c r="P19192" s="50"/>
    </row>
    <row r="19193" spans="1:16">
      <c r="A19193" s="50"/>
      <c r="C19193" s="50"/>
      <c r="D19193" s="50"/>
      <c r="E19193" s="56"/>
      <c r="F19193" s="50"/>
      <c r="L19193" s="50"/>
      <c r="N19193" s="50"/>
      <c r="O19193" s="50"/>
      <c r="P19193" s="50"/>
    </row>
    <row r="19194" spans="1:16">
      <c r="A19194" s="50"/>
      <c r="C19194" s="50"/>
      <c r="D19194" s="50"/>
      <c r="E19194" s="56"/>
      <c r="F19194" s="50"/>
      <c r="L19194" s="50"/>
      <c r="N19194" s="50"/>
      <c r="O19194" s="50"/>
      <c r="P19194" s="50"/>
    </row>
    <row r="19195" spans="1:16">
      <c r="A19195" s="50"/>
      <c r="C19195" s="50"/>
      <c r="D19195" s="50"/>
      <c r="E19195" s="56"/>
      <c r="F19195" s="50"/>
      <c r="L19195" s="50"/>
      <c r="N19195" s="50"/>
      <c r="O19195" s="50"/>
      <c r="P19195" s="50"/>
    </row>
    <row r="19196" spans="1:16">
      <c r="A19196" s="50"/>
      <c r="C19196" s="50"/>
      <c r="D19196" s="50"/>
      <c r="E19196" s="56"/>
      <c r="F19196" s="50"/>
      <c r="L19196" s="50"/>
      <c r="N19196" s="50"/>
      <c r="O19196" s="50"/>
      <c r="P19196" s="50"/>
    </row>
    <row r="19197" spans="1:16">
      <c r="A19197" s="50"/>
      <c r="C19197" s="50"/>
      <c r="D19197" s="50"/>
      <c r="E19197" s="56"/>
      <c r="F19197" s="50"/>
      <c r="L19197" s="50"/>
      <c r="N19197" s="50"/>
      <c r="O19197" s="50"/>
      <c r="P19197" s="50"/>
    </row>
    <row r="19198" spans="1:16">
      <c r="A19198" s="50"/>
      <c r="C19198" s="50"/>
      <c r="D19198" s="50"/>
      <c r="E19198" s="56"/>
      <c r="F19198" s="50"/>
      <c r="L19198" s="50"/>
      <c r="N19198" s="50"/>
      <c r="O19198" s="50"/>
      <c r="P19198" s="50"/>
    </row>
    <row r="19199" spans="1:16">
      <c r="A19199" s="50"/>
      <c r="C19199" s="50"/>
      <c r="D19199" s="50"/>
      <c r="E19199" s="56"/>
      <c r="F19199" s="50"/>
      <c r="L19199" s="50"/>
      <c r="N19199" s="50"/>
      <c r="O19199" s="50"/>
      <c r="P19199" s="50"/>
    </row>
    <row r="19200" spans="1:16">
      <c r="A19200" s="50"/>
      <c r="C19200" s="50"/>
      <c r="D19200" s="50"/>
      <c r="E19200" s="56"/>
      <c r="F19200" s="50"/>
      <c r="L19200" s="50"/>
      <c r="N19200" s="50"/>
      <c r="O19200" s="50"/>
      <c r="P19200" s="50"/>
    </row>
    <row r="19201" spans="1:16">
      <c r="A19201" s="50"/>
      <c r="C19201" s="50"/>
      <c r="D19201" s="50"/>
      <c r="E19201" s="56"/>
      <c r="F19201" s="50"/>
      <c r="L19201" s="50"/>
      <c r="N19201" s="50"/>
      <c r="O19201" s="50"/>
      <c r="P19201" s="50"/>
    </row>
    <row r="19202" spans="1:16">
      <c r="A19202" s="50"/>
      <c r="C19202" s="50"/>
      <c r="D19202" s="50"/>
      <c r="E19202" s="56"/>
      <c r="F19202" s="50"/>
      <c r="L19202" s="50"/>
      <c r="N19202" s="50"/>
      <c r="O19202" s="50"/>
      <c r="P19202" s="50"/>
    </row>
    <row r="19203" spans="1:16">
      <c r="A19203" s="50"/>
      <c r="C19203" s="50"/>
      <c r="D19203" s="50"/>
      <c r="E19203" s="56"/>
      <c r="F19203" s="50"/>
      <c r="L19203" s="50"/>
      <c r="N19203" s="50"/>
      <c r="O19203" s="50"/>
      <c r="P19203" s="50"/>
    </row>
    <row r="19204" spans="1:16">
      <c r="A19204" s="50"/>
      <c r="C19204" s="50"/>
      <c r="D19204" s="50"/>
      <c r="E19204" s="56"/>
      <c r="F19204" s="50"/>
      <c r="L19204" s="50"/>
      <c r="N19204" s="50"/>
      <c r="O19204" s="50"/>
      <c r="P19204" s="50"/>
    </row>
    <row r="19205" spans="1:16">
      <c r="A19205" s="50"/>
      <c r="C19205" s="50"/>
      <c r="D19205" s="50"/>
      <c r="E19205" s="56"/>
      <c r="F19205" s="50"/>
      <c r="L19205" s="50"/>
      <c r="N19205" s="50"/>
      <c r="O19205" s="50"/>
      <c r="P19205" s="50"/>
    </row>
    <row r="19206" spans="1:16">
      <c r="A19206" s="50"/>
      <c r="C19206" s="50"/>
      <c r="D19206" s="50"/>
      <c r="E19206" s="56"/>
      <c r="F19206" s="50"/>
      <c r="L19206" s="50"/>
      <c r="N19206" s="50"/>
      <c r="O19206" s="50"/>
      <c r="P19206" s="50"/>
    </row>
    <row r="19207" spans="1:16">
      <c r="A19207" s="50"/>
      <c r="C19207" s="50"/>
      <c r="D19207" s="50"/>
      <c r="E19207" s="56"/>
      <c r="F19207" s="50"/>
      <c r="L19207" s="50"/>
      <c r="N19207" s="50"/>
      <c r="O19207" s="50"/>
      <c r="P19207" s="50"/>
    </row>
    <row r="19208" spans="1:16">
      <c r="A19208" s="50"/>
      <c r="C19208" s="50"/>
      <c r="D19208" s="50"/>
      <c r="E19208" s="56"/>
      <c r="F19208" s="50"/>
      <c r="L19208" s="50"/>
      <c r="N19208" s="50"/>
      <c r="O19208" s="50"/>
      <c r="P19208" s="50"/>
    </row>
    <row r="19209" spans="1:16">
      <c r="A19209" s="50"/>
      <c r="C19209" s="50"/>
      <c r="D19209" s="50"/>
      <c r="E19209" s="56"/>
      <c r="F19209" s="50"/>
      <c r="L19209" s="50"/>
      <c r="N19209" s="50"/>
      <c r="O19209" s="50"/>
      <c r="P19209" s="50"/>
    </row>
    <row r="19210" spans="1:16">
      <c r="A19210" s="50"/>
      <c r="C19210" s="50"/>
      <c r="D19210" s="50"/>
      <c r="E19210" s="56"/>
      <c r="F19210" s="50"/>
      <c r="L19210" s="50"/>
      <c r="N19210" s="50"/>
      <c r="O19210" s="50"/>
      <c r="P19210" s="50"/>
    </row>
    <row r="19211" spans="1:16">
      <c r="A19211" s="50"/>
      <c r="C19211" s="50"/>
      <c r="D19211" s="50"/>
      <c r="E19211" s="56"/>
      <c r="F19211" s="50"/>
      <c r="L19211" s="50"/>
      <c r="N19211" s="50"/>
      <c r="O19211" s="50"/>
      <c r="P19211" s="50"/>
    </row>
    <row r="19212" spans="1:16">
      <c r="A19212" s="50"/>
      <c r="C19212" s="50"/>
      <c r="D19212" s="50"/>
      <c r="E19212" s="56"/>
      <c r="F19212" s="50"/>
      <c r="L19212" s="50"/>
      <c r="N19212" s="50"/>
      <c r="O19212" s="50"/>
      <c r="P19212" s="50"/>
    </row>
    <row r="19213" spans="1:16">
      <c r="A19213" s="50"/>
      <c r="C19213" s="50"/>
      <c r="D19213" s="50"/>
      <c r="E19213" s="56"/>
      <c r="F19213" s="50"/>
      <c r="L19213" s="50"/>
      <c r="N19213" s="50"/>
      <c r="O19213" s="50"/>
      <c r="P19213" s="50"/>
    </row>
    <row r="19214" spans="1:16">
      <c r="A19214" s="50"/>
      <c r="C19214" s="50"/>
      <c r="D19214" s="50"/>
      <c r="E19214" s="56"/>
      <c r="F19214" s="50"/>
      <c r="L19214" s="50"/>
      <c r="N19214" s="50"/>
      <c r="O19214" s="50"/>
      <c r="P19214" s="50"/>
    </row>
    <row r="19215" spans="1:16">
      <c r="A19215" s="50"/>
      <c r="C19215" s="50"/>
      <c r="D19215" s="50"/>
      <c r="E19215" s="56"/>
      <c r="F19215" s="50"/>
      <c r="L19215" s="50"/>
      <c r="N19215" s="50"/>
      <c r="O19215" s="50"/>
      <c r="P19215" s="50"/>
    </row>
    <row r="19216" spans="1:16">
      <c r="A19216" s="50"/>
      <c r="C19216" s="50"/>
      <c r="D19216" s="50"/>
      <c r="E19216" s="56"/>
      <c r="F19216" s="50"/>
      <c r="L19216" s="50"/>
      <c r="N19216" s="50"/>
      <c r="O19216" s="50"/>
      <c r="P19216" s="50"/>
    </row>
    <row r="19217" spans="1:16">
      <c r="A19217" s="50"/>
      <c r="C19217" s="50"/>
      <c r="D19217" s="50"/>
      <c r="E19217" s="56"/>
      <c r="F19217" s="50"/>
      <c r="L19217" s="50"/>
      <c r="N19217" s="50"/>
      <c r="O19217" s="50"/>
      <c r="P19217" s="50"/>
    </row>
    <row r="19218" spans="1:16">
      <c r="A19218" s="50"/>
      <c r="C19218" s="50"/>
      <c r="D19218" s="50"/>
      <c r="E19218" s="56"/>
      <c r="F19218" s="50"/>
      <c r="L19218" s="50"/>
      <c r="N19218" s="50"/>
      <c r="O19218" s="50"/>
      <c r="P19218" s="50"/>
    </row>
    <row r="19219" spans="1:16">
      <c r="A19219" s="50"/>
      <c r="C19219" s="50"/>
      <c r="D19219" s="50"/>
      <c r="E19219" s="56"/>
      <c r="F19219" s="50"/>
      <c r="L19219" s="50"/>
      <c r="N19219" s="50"/>
      <c r="O19219" s="50"/>
      <c r="P19219" s="50"/>
    </row>
    <row r="19220" spans="1:16">
      <c r="A19220" s="50"/>
      <c r="C19220" s="50"/>
      <c r="D19220" s="50"/>
      <c r="E19220" s="56"/>
      <c r="F19220" s="50"/>
      <c r="L19220" s="50"/>
      <c r="N19220" s="50"/>
      <c r="O19220" s="50"/>
      <c r="P19220" s="50"/>
    </row>
    <row r="19221" spans="1:16">
      <c r="A19221" s="50"/>
      <c r="C19221" s="50"/>
      <c r="D19221" s="50"/>
      <c r="E19221" s="56"/>
      <c r="F19221" s="50"/>
      <c r="L19221" s="50"/>
      <c r="N19221" s="50"/>
      <c r="O19221" s="50"/>
      <c r="P19221" s="50"/>
    </row>
    <row r="19222" spans="1:16">
      <c r="A19222" s="50"/>
      <c r="C19222" s="50"/>
      <c r="D19222" s="50"/>
      <c r="E19222" s="56"/>
      <c r="F19222" s="50"/>
      <c r="L19222" s="50"/>
      <c r="N19222" s="50"/>
      <c r="O19222" s="50"/>
      <c r="P19222" s="50"/>
    </row>
    <row r="19223" spans="1:16">
      <c r="A19223" s="50"/>
      <c r="C19223" s="50"/>
      <c r="D19223" s="50"/>
      <c r="E19223" s="56"/>
      <c r="F19223" s="50"/>
      <c r="L19223" s="50"/>
      <c r="N19223" s="50"/>
      <c r="O19223" s="50"/>
      <c r="P19223" s="50"/>
    </row>
    <row r="19224" spans="1:16">
      <c r="A19224" s="50"/>
      <c r="C19224" s="50"/>
      <c r="D19224" s="50"/>
      <c r="E19224" s="56"/>
      <c r="F19224" s="50"/>
      <c r="L19224" s="50"/>
      <c r="N19224" s="50"/>
      <c r="O19224" s="50"/>
      <c r="P19224" s="50"/>
    </row>
    <row r="19225" spans="1:16">
      <c r="A19225" s="50"/>
      <c r="C19225" s="50"/>
      <c r="D19225" s="50"/>
      <c r="E19225" s="56"/>
      <c r="F19225" s="50"/>
      <c r="L19225" s="50"/>
      <c r="N19225" s="50"/>
      <c r="O19225" s="50"/>
      <c r="P19225" s="50"/>
    </row>
    <row r="19226" spans="1:16">
      <c r="A19226" s="50"/>
      <c r="C19226" s="50"/>
      <c r="D19226" s="50"/>
      <c r="E19226" s="56"/>
      <c r="F19226" s="50"/>
      <c r="L19226" s="50"/>
      <c r="N19226" s="50"/>
      <c r="O19226" s="50"/>
      <c r="P19226" s="50"/>
    </row>
    <row r="19227" spans="1:16">
      <c r="A19227" s="50"/>
      <c r="C19227" s="50"/>
      <c r="D19227" s="50"/>
      <c r="E19227" s="56"/>
      <c r="F19227" s="50"/>
      <c r="L19227" s="50"/>
      <c r="N19227" s="50"/>
      <c r="O19227" s="50"/>
      <c r="P19227" s="50"/>
    </row>
    <row r="19228" spans="1:16">
      <c r="A19228" s="50"/>
      <c r="C19228" s="50"/>
      <c r="D19228" s="50"/>
      <c r="E19228" s="56"/>
      <c r="F19228" s="50"/>
      <c r="L19228" s="50"/>
      <c r="N19228" s="50"/>
      <c r="O19228" s="50"/>
      <c r="P19228" s="50"/>
    </row>
    <row r="19229" spans="1:16">
      <c r="A19229" s="50"/>
      <c r="C19229" s="50"/>
      <c r="D19229" s="50"/>
      <c r="E19229" s="56"/>
      <c r="F19229" s="50"/>
      <c r="L19229" s="50"/>
      <c r="N19229" s="50"/>
      <c r="O19229" s="50"/>
      <c r="P19229" s="50"/>
    </row>
    <row r="19230" spans="1:16">
      <c r="A19230" s="50"/>
      <c r="C19230" s="50"/>
      <c r="D19230" s="50"/>
      <c r="E19230" s="56"/>
      <c r="F19230" s="50"/>
      <c r="L19230" s="50"/>
      <c r="N19230" s="50"/>
      <c r="O19230" s="50"/>
      <c r="P19230" s="50"/>
    </row>
    <row r="19231" spans="1:16">
      <c r="A19231" s="50"/>
      <c r="C19231" s="50"/>
      <c r="D19231" s="50"/>
      <c r="E19231" s="56"/>
      <c r="F19231" s="50"/>
      <c r="L19231" s="50"/>
      <c r="N19231" s="50"/>
      <c r="O19231" s="50"/>
      <c r="P19231" s="50"/>
    </row>
    <row r="19232" spans="1:16">
      <c r="A19232" s="50"/>
      <c r="C19232" s="50"/>
      <c r="D19232" s="50"/>
      <c r="E19232" s="56"/>
      <c r="F19232" s="50"/>
      <c r="L19232" s="50"/>
      <c r="N19232" s="50"/>
      <c r="O19232" s="50"/>
      <c r="P19232" s="50"/>
    </row>
    <row r="19233" spans="1:16">
      <c r="A19233" s="50"/>
      <c r="C19233" s="50"/>
      <c r="D19233" s="50"/>
      <c r="E19233" s="56"/>
      <c r="F19233" s="50"/>
      <c r="L19233" s="50"/>
      <c r="N19233" s="50"/>
      <c r="O19233" s="50"/>
      <c r="P19233" s="50"/>
    </row>
    <row r="19234" spans="1:16">
      <c r="A19234" s="50"/>
      <c r="C19234" s="50"/>
      <c r="D19234" s="50"/>
      <c r="E19234" s="56"/>
      <c r="F19234" s="50"/>
      <c r="L19234" s="50"/>
      <c r="N19234" s="50"/>
      <c r="O19234" s="50"/>
      <c r="P19234" s="50"/>
    </row>
    <row r="19235" spans="1:16">
      <c r="A19235" s="50"/>
      <c r="C19235" s="50"/>
      <c r="D19235" s="50"/>
      <c r="E19235" s="56"/>
      <c r="F19235" s="50"/>
      <c r="L19235" s="50"/>
      <c r="N19235" s="50"/>
      <c r="O19235" s="50"/>
      <c r="P19235" s="50"/>
    </row>
    <row r="19236" spans="1:16">
      <c r="A19236" s="50"/>
      <c r="C19236" s="50"/>
      <c r="D19236" s="50"/>
      <c r="E19236" s="56"/>
      <c r="F19236" s="50"/>
      <c r="L19236" s="50"/>
      <c r="N19236" s="50"/>
      <c r="O19236" s="50"/>
      <c r="P19236" s="50"/>
    </row>
    <row r="19237" spans="1:16">
      <c r="A19237" s="50"/>
      <c r="C19237" s="50"/>
      <c r="D19237" s="50"/>
      <c r="E19237" s="56"/>
      <c r="F19237" s="50"/>
      <c r="L19237" s="50"/>
      <c r="N19237" s="50"/>
      <c r="O19237" s="50"/>
      <c r="P19237" s="50"/>
    </row>
    <row r="19238" spans="1:16">
      <c r="A19238" s="50"/>
      <c r="C19238" s="50"/>
      <c r="D19238" s="50"/>
      <c r="E19238" s="56"/>
      <c r="F19238" s="50"/>
      <c r="L19238" s="50"/>
      <c r="N19238" s="50"/>
      <c r="O19238" s="50"/>
      <c r="P19238" s="50"/>
    </row>
    <row r="19239" spans="1:16">
      <c r="A19239" s="50"/>
      <c r="C19239" s="50"/>
      <c r="D19239" s="50"/>
      <c r="E19239" s="56"/>
      <c r="F19239" s="50"/>
      <c r="L19239" s="50"/>
      <c r="N19239" s="50"/>
      <c r="O19239" s="50"/>
      <c r="P19239" s="50"/>
    </row>
    <row r="19240" spans="1:16">
      <c r="A19240" s="50"/>
      <c r="C19240" s="50"/>
      <c r="D19240" s="50"/>
      <c r="E19240" s="56"/>
      <c r="F19240" s="50"/>
      <c r="L19240" s="50"/>
      <c r="N19240" s="50"/>
      <c r="O19240" s="50"/>
      <c r="P19240" s="50"/>
    </row>
    <row r="19241" spans="1:16">
      <c r="A19241" s="50"/>
      <c r="C19241" s="50"/>
      <c r="D19241" s="50"/>
      <c r="E19241" s="56"/>
      <c r="F19241" s="50"/>
      <c r="L19241" s="50"/>
      <c r="N19241" s="50"/>
      <c r="O19241" s="50"/>
      <c r="P19241" s="50"/>
    </row>
    <row r="19242" spans="1:16">
      <c r="A19242" s="50"/>
      <c r="C19242" s="50"/>
      <c r="D19242" s="50"/>
      <c r="E19242" s="56"/>
      <c r="F19242" s="50"/>
      <c r="L19242" s="50"/>
      <c r="N19242" s="50"/>
      <c r="O19242" s="50"/>
      <c r="P19242" s="50"/>
    </row>
    <row r="19243" spans="1:16">
      <c r="A19243" s="50"/>
      <c r="C19243" s="50"/>
      <c r="D19243" s="50"/>
      <c r="E19243" s="56"/>
      <c r="F19243" s="50"/>
      <c r="L19243" s="50"/>
      <c r="N19243" s="50"/>
      <c r="O19243" s="50"/>
      <c r="P19243" s="50"/>
    </row>
    <row r="19244" spans="1:16">
      <c r="A19244" s="50"/>
      <c r="C19244" s="50"/>
      <c r="D19244" s="50"/>
      <c r="E19244" s="56"/>
      <c r="F19244" s="50"/>
      <c r="L19244" s="50"/>
      <c r="N19244" s="50"/>
      <c r="O19244" s="50"/>
      <c r="P19244" s="50"/>
    </row>
    <row r="19245" spans="1:16">
      <c r="A19245" s="50"/>
      <c r="C19245" s="50"/>
      <c r="D19245" s="50"/>
      <c r="E19245" s="56"/>
      <c r="F19245" s="50"/>
      <c r="L19245" s="50"/>
      <c r="N19245" s="50"/>
      <c r="O19245" s="50"/>
      <c r="P19245" s="50"/>
    </row>
    <row r="19246" spans="1:16">
      <c r="A19246" s="50"/>
      <c r="C19246" s="50"/>
      <c r="D19246" s="50"/>
      <c r="E19246" s="56"/>
      <c r="F19246" s="50"/>
      <c r="L19246" s="50"/>
      <c r="N19246" s="50"/>
      <c r="O19246" s="50"/>
      <c r="P19246" s="50"/>
    </row>
    <row r="19247" spans="1:16">
      <c r="A19247" s="50"/>
      <c r="C19247" s="50"/>
      <c r="D19247" s="50"/>
      <c r="E19247" s="56"/>
      <c r="F19247" s="50"/>
      <c r="L19247" s="50"/>
      <c r="N19247" s="50"/>
      <c r="O19247" s="50"/>
      <c r="P19247" s="50"/>
    </row>
    <row r="19248" spans="1:16">
      <c r="A19248" s="50"/>
      <c r="C19248" s="50"/>
      <c r="D19248" s="50"/>
      <c r="E19248" s="56"/>
      <c r="F19248" s="50"/>
      <c r="L19248" s="50"/>
      <c r="N19248" s="50"/>
      <c r="O19248" s="50"/>
      <c r="P19248" s="50"/>
    </row>
    <row r="19249" spans="1:16">
      <c r="A19249" s="50"/>
      <c r="C19249" s="50"/>
      <c r="D19249" s="50"/>
      <c r="E19249" s="56"/>
      <c r="F19249" s="50"/>
      <c r="L19249" s="50"/>
      <c r="N19249" s="50"/>
      <c r="O19249" s="50"/>
      <c r="P19249" s="50"/>
    </row>
    <row r="19250" spans="1:16">
      <c r="A19250" s="50"/>
      <c r="C19250" s="50"/>
      <c r="D19250" s="50"/>
      <c r="E19250" s="56"/>
      <c r="F19250" s="50"/>
      <c r="L19250" s="50"/>
      <c r="N19250" s="50"/>
      <c r="O19250" s="50"/>
      <c r="P19250" s="50"/>
    </row>
    <row r="19251" spans="1:16">
      <c r="A19251" s="50"/>
      <c r="C19251" s="50"/>
      <c r="D19251" s="50"/>
      <c r="E19251" s="56"/>
      <c r="F19251" s="50"/>
      <c r="L19251" s="50"/>
      <c r="N19251" s="50"/>
      <c r="O19251" s="50"/>
      <c r="P19251" s="50"/>
    </row>
    <row r="19252" spans="1:16">
      <c r="A19252" s="50"/>
      <c r="C19252" s="50"/>
      <c r="D19252" s="50"/>
      <c r="E19252" s="56"/>
      <c r="F19252" s="50"/>
      <c r="L19252" s="50"/>
      <c r="N19252" s="50"/>
      <c r="O19252" s="50"/>
      <c r="P19252" s="50"/>
    </row>
    <row r="19253" spans="1:16">
      <c r="A19253" s="50"/>
      <c r="C19253" s="50"/>
      <c r="D19253" s="50"/>
      <c r="E19253" s="56"/>
      <c r="F19253" s="50"/>
      <c r="L19253" s="50"/>
      <c r="N19253" s="50"/>
      <c r="O19253" s="50"/>
      <c r="P19253" s="50"/>
    </row>
    <row r="19254" spans="1:16">
      <c r="A19254" s="50"/>
      <c r="C19254" s="50"/>
      <c r="D19254" s="50"/>
      <c r="E19254" s="56"/>
      <c r="F19254" s="50"/>
      <c r="L19254" s="50"/>
      <c r="N19254" s="50"/>
      <c r="O19254" s="50"/>
      <c r="P19254" s="50"/>
    </row>
    <row r="19255" spans="1:16">
      <c r="A19255" s="50"/>
      <c r="C19255" s="50"/>
      <c r="D19255" s="50"/>
      <c r="E19255" s="56"/>
      <c r="F19255" s="50"/>
      <c r="L19255" s="50"/>
      <c r="N19255" s="50"/>
      <c r="O19255" s="50"/>
      <c r="P19255" s="50"/>
    </row>
    <row r="19256" spans="1:16">
      <c r="A19256" s="50"/>
      <c r="C19256" s="50"/>
      <c r="D19256" s="50"/>
      <c r="E19256" s="56"/>
      <c r="F19256" s="50"/>
      <c r="L19256" s="50"/>
      <c r="N19256" s="50"/>
      <c r="O19256" s="50"/>
      <c r="P19256" s="50"/>
    </row>
    <row r="19257" spans="1:16">
      <c r="A19257" s="50"/>
      <c r="C19257" s="50"/>
      <c r="D19257" s="50"/>
      <c r="E19257" s="56"/>
      <c r="F19257" s="50"/>
      <c r="L19257" s="50"/>
      <c r="N19257" s="50"/>
      <c r="O19257" s="50"/>
      <c r="P19257" s="50"/>
    </row>
    <row r="19258" spans="1:16">
      <c r="A19258" s="50"/>
      <c r="C19258" s="50"/>
      <c r="D19258" s="50"/>
      <c r="E19258" s="56"/>
      <c r="F19258" s="50"/>
      <c r="L19258" s="50"/>
      <c r="N19258" s="50"/>
      <c r="O19258" s="50"/>
      <c r="P19258" s="50"/>
    </row>
    <row r="19259" spans="1:16">
      <c r="A19259" s="50"/>
      <c r="C19259" s="50"/>
      <c r="D19259" s="50"/>
      <c r="E19259" s="56"/>
      <c r="F19259" s="50"/>
      <c r="L19259" s="50"/>
      <c r="N19259" s="50"/>
      <c r="O19259" s="50"/>
      <c r="P19259" s="50"/>
    </row>
    <row r="19260" spans="1:16">
      <c r="A19260" s="50"/>
      <c r="C19260" s="50"/>
      <c r="D19260" s="50"/>
      <c r="E19260" s="56"/>
      <c r="F19260" s="50"/>
      <c r="L19260" s="50"/>
      <c r="N19260" s="50"/>
      <c r="O19260" s="50"/>
      <c r="P19260" s="50"/>
    </row>
    <row r="19261" spans="1:16">
      <c r="A19261" s="50"/>
      <c r="C19261" s="50"/>
      <c r="D19261" s="50"/>
      <c r="E19261" s="56"/>
      <c r="F19261" s="50"/>
      <c r="L19261" s="50"/>
      <c r="N19261" s="50"/>
      <c r="O19261" s="50"/>
      <c r="P19261" s="50"/>
    </row>
    <row r="19262" spans="1:16">
      <c r="A19262" s="50"/>
      <c r="C19262" s="50"/>
      <c r="D19262" s="50"/>
      <c r="E19262" s="56"/>
      <c r="F19262" s="50"/>
      <c r="L19262" s="50"/>
      <c r="N19262" s="50"/>
      <c r="O19262" s="50"/>
      <c r="P19262" s="50"/>
    </row>
    <row r="19263" spans="1:16">
      <c r="A19263" s="50"/>
      <c r="C19263" s="50"/>
      <c r="D19263" s="50"/>
      <c r="E19263" s="56"/>
      <c r="F19263" s="50"/>
      <c r="L19263" s="50"/>
      <c r="N19263" s="50"/>
      <c r="O19263" s="50"/>
      <c r="P19263" s="50"/>
    </row>
    <row r="19264" spans="1:16">
      <c r="A19264" s="50"/>
      <c r="C19264" s="50"/>
      <c r="D19264" s="50"/>
      <c r="E19264" s="56"/>
      <c r="F19264" s="50"/>
      <c r="L19264" s="50"/>
      <c r="N19264" s="50"/>
      <c r="O19264" s="50"/>
      <c r="P19264" s="50"/>
    </row>
    <row r="19265" spans="1:16">
      <c r="A19265" s="50"/>
      <c r="C19265" s="50"/>
      <c r="D19265" s="50"/>
      <c r="E19265" s="56"/>
      <c r="F19265" s="50"/>
      <c r="L19265" s="50"/>
      <c r="N19265" s="50"/>
      <c r="O19265" s="50"/>
      <c r="P19265" s="50"/>
    </row>
    <row r="19266" spans="1:16">
      <c r="A19266" s="50"/>
      <c r="C19266" s="50"/>
      <c r="D19266" s="50"/>
      <c r="E19266" s="56"/>
      <c r="F19266" s="50"/>
      <c r="L19266" s="50"/>
      <c r="N19266" s="50"/>
      <c r="O19266" s="50"/>
      <c r="P19266" s="50"/>
    </row>
    <row r="19267" spans="1:16">
      <c r="A19267" s="50"/>
      <c r="C19267" s="50"/>
      <c r="D19267" s="50"/>
      <c r="E19267" s="56"/>
      <c r="F19267" s="50"/>
      <c r="L19267" s="50"/>
      <c r="N19267" s="50"/>
      <c r="O19267" s="50"/>
      <c r="P19267" s="50"/>
    </row>
    <row r="19268" spans="1:16">
      <c r="A19268" s="50"/>
      <c r="C19268" s="50"/>
      <c r="D19268" s="50"/>
      <c r="E19268" s="56"/>
      <c r="F19268" s="50"/>
      <c r="L19268" s="50"/>
      <c r="N19268" s="50"/>
      <c r="O19268" s="50"/>
      <c r="P19268" s="50"/>
    </row>
    <row r="19269" spans="1:16">
      <c r="A19269" s="50"/>
      <c r="C19269" s="50"/>
      <c r="D19269" s="50"/>
      <c r="E19269" s="56"/>
      <c r="F19269" s="50"/>
      <c r="L19269" s="50"/>
      <c r="N19269" s="50"/>
      <c r="O19269" s="50"/>
      <c r="P19269" s="50"/>
    </row>
    <row r="19270" spans="1:16">
      <c r="A19270" s="50"/>
      <c r="C19270" s="50"/>
      <c r="D19270" s="50"/>
      <c r="E19270" s="56"/>
      <c r="F19270" s="50"/>
      <c r="L19270" s="50"/>
      <c r="N19270" s="50"/>
      <c r="O19270" s="50"/>
      <c r="P19270" s="50"/>
    </row>
    <row r="19271" spans="1:16">
      <c r="A19271" s="50"/>
      <c r="C19271" s="50"/>
      <c r="D19271" s="50"/>
      <c r="E19271" s="56"/>
      <c r="F19271" s="50"/>
      <c r="L19271" s="50"/>
      <c r="N19271" s="50"/>
      <c r="O19271" s="50"/>
      <c r="P19271" s="50"/>
    </row>
    <row r="19272" spans="1:16">
      <c r="A19272" s="50"/>
      <c r="C19272" s="50"/>
      <c r="D19272" s="50"/>
      <c r="E19272" s="56"/>
      <c r="F19272" s="50"/>
      <c r="L19272" s="50"/>
      <c r="N19272" s="50"/>
      <c r="O19272" s="50"/>
      <c r="P19272" s="50"/>
    </row>
    <row r="19273" spans="1:16">
      <c r="A19273" s="50"/>
      <c r="C19273" s="50"/>
      <c r="D19273" s="50"/>
      <c r="E19273" s="56"/>
      <c r="F19273" s="50"/>
      <c r="L19273" s="50"/>
      <c r="N19273" s="50"/>
      <c r="O19273" s="50"/>
      <c r="P19273" s="50"/>
    </row>
    <row r="19274" spans="1:16">
      <c r="A19274" s="50"/>
      <c r="C19274" s="50"/>
      <c r="D19274" s="50"/>
      <c r="E19274" s="56"/>
      <c r="F19274" s="50"/>
      <c r="L19274" s="50"/>
      <c r="N19274" s="50"/>
      <c r="O19274" s="50"/>
      <c r="P19274" s="50"/>
    </row>
    <row r="19275" spans="1:16">
      <c r="A19275" s="50"/>
      <c r="C19275" s="50"/>
      <c r="D19275" s="50"/>
      <c r="E19275" s="56"/>
      <c r="F19275" s="50"/>
      <c r="L19275" s="50"/>
      <c r="N19275" s="50"/>
      <c r="O19275" s="50"/>
      <c r="P19275" s="50"/>
    </row>
    <row r="19276" spans="1:16">
      <c r="A19276" s="50"/>
      <c r="C19276" s="50"/>
      <c r="D19276" s="50"/>
      <c r="E19276" s="56"/>
      <c r="F19276" s="50"/>
      <c r="L19276" s="50"/>
      <c r="N19276" s="50"/>
      <c r="O19276" s="50"/>
      <c r="P19276" s="50"/>
    </row>
    <row r="19277" spans="1:16">
      <c r="A19277" s="50"/>
      <c r="C19277" s="50"/>
      <c r="D19277" s="50"/>
      <c r="E19277" s="56"/>
      <c r="F19277" s="50"/>
      <c r="L19277" s="50"/>
      <c r="N19277" s="50"/>
      <c r="O19277" s="50"/>
      <c r="P19277" s="50"/>
    </row>
    <row r="19278" spans="1:16">
      <c r="A19278" s="50"/>
      <c r="C19278" s="50"/>
      <c r="D19278" s="50"/>
      <c r="E19278" s="56"/>
      <c r="F19278" s="50"/>
      <c r="L19278" s="50"/>
      <c r="N19278" s="50"/>
      <c r="O19278" s="50"/>
      <c r="P19278" s="50"/>
    </row>
    <row r="19279" spans="1:16">
      <c r="A19279" s="50"/>
      <c r="C19279" s="50"/>
      <c r="D19279" s="50"/>
      <c r="E19279" s="56"/>
      <c r="F19279" s="50"/>
      <c r="L19279" s="50"/>
      <c r="N19279" s="50"/>
      <c r="O19279" s="50"/>
      <c r="P19279" s="50"/>
    </row>
    <row r="19280" spans="1:16">
      <c r="A19280" s="50"/>
      <c r="C19280" s="50"/>
      <c r="D19280" s="50"/>
      <c r="E19280" s="56"/>
      <c r="F19280" s="50"/>
      <c r="L19280" s="50"/>
      <c r="N19280" s="50"/>
      <c r="O19280" s="50"/>
      <c r="P19280" s="50"/>
    </row>
    <row r="19281" spans="1:16">
      <c r="A19281" s="50"/>
      <c r="C19281" s="50"/>
      <c r="D19281" s="50"/>
      <c r="E19281" s="56"/>
      <c r="F19281" s="50"/>
      <c r="L19281" s="50"/>
      <c r="N19281" s="50"/>
      <c r="O19281" s="50"/>
      <c r="P19281" s="50"/>
    </row>
    <row r="19282" spans="1:16">
      <c r="A19282" s="50"/>
      <c r="C19282" s="50"/>
      <c r="D19282" s="50"/>
      <c r="E19282" s="56"/>
      <c r="F19282" s="50"/>
      <c r="L19282" s="50"/>
      <c r="N19282" s="50"/>
      <c r="O19282" s="50"/>
      <c r="P19282" s="50"/>
    </row>
    <row r="19283" spans="1:16">
      <c r="A19283" s="50"/>
      <c r="C19283" s="50"/>
      <c r="D19283" s="50"/>
      <c r="E19283" s="56"/>
      <c r="F19283" s="50"/>
      <c r="L19283" s="50"/>
      <c r="N19283" s="50"/>
      <c r="O19283" s="50"/>
      <c r="P19283" s="50"/>
    </row>
    <row r="19284" spans="1:16">
      <c r="A19284" s="50"/>
      <c r="C19284" s="50"/>
      <c r="D19284" s="50"/>
      <c r="E19284" s="56"/>
      <c r="F19284" s="50"/>
      <c r="L19284" s="50"/>
      <c r="N19284" s="50"/>
      <c r="O19284" s="50"/>
      <c r="P19284" s="50"/>
    </row>
    <row r="19285" spans="1:16">
      <c r="A19285" s="50"/>
      <c r="C19285" s="50"/>
      <c r="D19285" s="50"/>
      <c r="E19285" s="56"/>
      <c r="F19285" s="50"/>
      <c r="L19285" s="50"/>
      <c r="N19285" s="50"/>
      <c r="O19285" s="50"/>
      <c r="P19285" s="50"/>
    </row>
    <row r="19286" spans="1:16">
      <c r="A19286" s="50"/>
      <c r="C19286" s="50"/>
      <c r="D19286" s="50"/>
      <c r="E19286" s="56"/>
      <c r="F19286" s="50"/>
      <c r="L19286" s="50"/>
      <c r="N19286" s="50"/>
      <c r="O19286" s="50"/>
      <c r="P19286" s="50"/>
    </row>
    <row r="19287" spans="1:16">
      <c r="A19287" s="50"/>
      <c r="C19287" s="50"/>
      <c r="D19287" s="50"/>
      <c r="E19287" s="56"/>
      <c r="F19287" s="50"/>
      <c r="L19287" s="50"/>
      <c r="N19287" s="50"/>
      <c r="O19287" s="50"/>
      <c r="P19287" s="50"/>
    </row>
    <row r="19288" spans="1:16">
      <c r="A19288" s="50"/>
      <c r="C19288" s="50"/>
      <c r="D19288" s="50"/>
      <c r="E19288" s="56"/>
      <c r="F19288" s="50"/>
      <c r="L19288" s="50"/>
      <c r="N19288" s="50"/>
      <c r="O19288" s="50"/>
      <c r="P19288" s="50"/>
    </row>
    <row r="19289" spans="1:16">
      <c r="A19289" s="50"/>
      <c r="C19289" s="50"/>
      <c r="D19289" s="50"/>
      <c r="E19289" s="56"/>
      <c r="F19289" s="50"/>
      <c r="L19289" s="50"/>
      <c r="N19289" s="50"/>
      <c r="O19289" s="50"/>
      <c r="P19289" s="50"/>
    </row>
    <row r="19290" spans="1:16">
      <c r="A19290" s="50"/>
      <c r="C19290" s="50"/>
      <c r="D19290" s="50"/>
      <c r="E19290" s="56"/>
      <c r="F19290" s="50"/>
      <c r="L19290" s="50"/>
      <c r="N19290" s="50"/>
      <c r="O19290" s="50"/>
      <c r="P19290" s="50"/>
    </row>
    <row r="19291" spans="1:16">
      <c r="A19291" s="50"/>
      <c r="C19291" s="50"/>
      <c r="D19291" s="50"/>
      <c r="E19291" s="56"/>
      <c r="F19291" s="50"/>
      <c r="L19291" s="50"/>
      <c r="N19291" s="50"/>
      <c r="O19291" s="50"/>
      <c r="P19291" s="50"/>
    </row>
    <row r="19292" spans="1:16">
      <c r="A19292" s="50"/>
      <c r="C19292" s="50"/>
      <c r="D19292" s="50"/>
      <c r="E19292" s="56"/>
      <c r="F19292" s="50"/>
      <c r="L19292" s="50"/>
      <c r="N19292" s="50"/>
      <c r="O19292" s="50"/>
      <c r="P19292" s="50"/>
    </row>
    <row r="19293" spans="1:16">
      <c r="A19293" s="50"/>
      <c r="C19293" s="50"/>
      <c r="D19293" s="50"/>
      <c r="E19293" s="56"/>
      <c r="F19293" s="50"/>
      <c r="L19293" s="50"/>
      <c r="N19293" s="50"/>
      <c r="O19293" s="50"/>
      <c r="P19293" s="50"/>
    </row>
    <row r="19294" spans="1:16">
      <c r="A19294" s="50"/>
      <c r="C19294" s="50"/>
      <c r="D19294" s="50"/>
      <c r="E19294" s="56"/>
      <c r="F19294" s="50"/>
      <c r="L19294" s="50"/>
      <c r="N19294" s="50"/>
      <c r="O19294" s="50"/>
      <c r="P19294" s="50"/>
    </row>
    <row r="19295" spans="1:16">
      <c r="A19295" s="50"/>
      <c r="C19295" s="50"/>
      <c r="D19295" s="50"/>
      <c r="E19295" s="56"/>
      <c r="F19295" s="50"/>
      <c r="L19295" s="50"/>
      <c r="N19295" s="50"/>
      <c r="O19295" s="50"/>
      <c r="P19295" s="50"/>
    </row>
    <row r="19296" spans="1:16">
      <c r="A19296" s="50"/>
      <c r="C19296" s="50"/>
      <c r="D19296" s="50"/>
      <c r="E19296" s="56"/>
      <c r="F19296" s="50"/>
      <c r="L19296" s="50"/>
      <c r="N19296" s="50"/>
      <c r="O19296" s="50"/>
      <c r="P19296" s="50"/>
    </row>
    <row r="19297" spans="1:16">
      <c r="A19297" s="50"/>
      <c r="C19297" s="50"/>
      <c r="D19297" s="50"/>
      <c r="E19297" s="56"/>
      <c r="F19297" s="50"/>
      <c r="L19297" s="50"/>
      <c r="N19297" s="50"/>
      <c r="O19297" s="50"/>
      <c r="P19297" s="50"/>
    </row>
    <row r="19298" spans="1:16">
      <c r="A19298" s="50"/>
      <c r="C19298" s="50"/>
      <c r="D19298" s="50"/>
      <c r="E19298" s="56"/>
      <c r="F19298" s="50"/>
      <c r="L19298" s="50"/>
      <c r="N19298" s="50"/>
      <c r="O19298" s="50"/>
      <c r="P19298" s="50"/>
    </row>
    <row r="19299" spans="1:16">
      <c r="A19299" s="50"/>
      <c r="C19299" s="50"/>
      <c r="D19299" s="50"/>
      <c r="E19299" s="56"/>
      <c r="F19299" s="50"/>
      <c r="L19299" s="50"/>
      <c r="N19299" s="50"/>
      <c r="O19299" s="50"/>
      <c r="P19299" s="50"/>
    </row>
    <row r="19300" spans="1:16">
      <c r="A19300" s="50"/>
      <c r="C19300" s="50"/>
      <c r="D19300" s="50"/>
      <c r="E19300" s="56"/>
      <c r="F19300" s="50"/>
      <c r="L19300" s="50"/>
      <c r="N19300" s="50"/>
      <c r="O19300" s="50"/>
      <c r="P19300" s="50"/>
    </row>
    <row r="19301" spans="1:16">
      <c r="A19301" s="50"/>
      <c r="C19301" s="50"/>
      <c r="D19301" s="50"/>
      <c r="E19301" s="56"/>
      <c r="F19301" s="50"/>
      <c r="L19301" s="50"/>
      <c r="N19301" s="50"/>
      <c r="O19301" s="50"/>
      <c r="P19301" s="50"/>
    </row>
    <row r="19302" spans="1:16">
      <c r="A19302" s="50"/>
      <c r="C19302" s="50"/>
      <c r="D19302" s="50"/>
      <c r="E19302" s="56"/>
      <c r="F19302" s="50"/>
      <c r="L19302" s="50"/>
      <c r="N19302" s="50"/>
      <c r="O19302" s="50"/>
      <c r="P19302" s="50"/>
    </row>
    <row r="19303" spans="1:16">
      <c r="A19303" s="50"/>
      <c r="C19303" s="50"/>
      <c r="D19303" s="50"/>
      <c r="E19303" s="56"/>
      <c r="F19303" s="50"/>
      <c r="L19303" s="50"/>
      <c r="N19303" s="50"/>
      <c r="O19303" s="50"/>
      <c r="P19303" s="50"/>
    </row>
    <row r="19304" spans="1:16">
      <c r="A19304" s="50"/>
      <c r="C19304" s="50"/>
      <c r="D19304" s="50"/>
      <c r="E19304" s="56"/>
      <c r="F19304" s="50"/>
      <c r="L19304" s="50"/>
      <c r="N19304" s="50"/>
      <c r="O19304" s="50"/>
      <c r="P19304" s="50"/>
    </row>
    <row r="19305" spans="1:16">
      <c r="A19305" s="50"/>
      <c r="C19305" s="50"/>
      <c r="D19305" s="50"/>
      <c r="E19305" s="56"/>
      <c r="F19305" s="50"/>
      <c r="L19305" s="50"/>
      <c r="N19305" s="50"/>
      <c r="O19305" s="50"/>
      <c r="P19305" s="50"/>
    </row>
    <row r="19306" spans="1:16">
      <c r="A19306" s="50"/>
      <c r="C19306" s="50"/>
      <c r="D19306" s="50"/>
      <c r="E19306" s="56"/>
      <c r="F19306" s="50"/>
      <c r="L19306" s="50"/>
      <c r="N19306" s="50"/>
      <c r="O19306" s="50"/>
      <c r="P19306" s="50"/>
    </row>
    <row r="19307" spans="1:16">
      <c r="A19307" s="50"/>
      <c r="C19307" s="50"/>
      <c r="D19307" s="50"/>
      <c r="E19307" s="56"/>
      <c r="F19307" s="50"/>
      <c r="L19307" s="50"/>
      <c r="N19307" s="50"/>
      <c r="O19307" s="50"/>
      <c r="P19307" s="50"/>
    </row>
    <row r="19308" spans="1:16">
      <c r="A19308" s="50"/>
      <c r="C19308" s="50"/>
      <c r="D19308" s="50"/>
      <c r="E19308" s="56"/>
      <c r="F19308" s="50"/>
      <c r="L19308" s="50"/>
      <c r="N19308" s="50"/>
      <c r="O19308" s="50"/>
      <c r="P19308" s="50"/>
    </row>
    <row r="19309" spans="1:16">
      <c r="A19309" s="50"/>
      <c r="C19309" s="50"/>
      <c r="D19309" s="50"/>
      <c r="E19309" s="56"/>
      <c r="F19309" s="50"/>
      <c r="L19309" s="50"/>
      <c r="N19309" s="50"/>
      <c r="O19309" s="50"/>
      <c r="P19309" s="50"/>
    </row>
    <row r="19310" spans="1:16">
      <c r="A19310" s="50"/>
      <c r="C19310" s="50"/>
      <c r="D19310" s="50"/>
      <c r="E19310" s="56"/>
      <c r="F19310" s="50"/>
      <c r="L19310" s="50"/>
      <c r="N19310" s="50"/>
      <c r="O19310" s="50"/>
      <c r="P19310" s="50"/>
    </row>
    <row r="19311" spans="1:16">
      <c r="A19311" s="50"/>
      <c r="C19311" s="50"/>
      <c r="D19311" s="50"/>
      <c r="E19311" s="56"/>
      <c r="F19311" s="50"/>
      <c r="L19311" s="50"/>
      <c r="N19311" s="50"/>
      <c r="O19311" s="50"/>
      <c r="P19311" s="50"/>
    </row>
    <row r="19312" spans="1:16">
      <c r="A19312" s="50"/>
      <c r="C19312" s="50"/>
      <c r="D19312" s="50"/>
      <c r="E19312" s="56"/>
      <c r="F19312" s="50"/>
      <c r="L19312" s="50"/>
      <c r="N19312" s="50"/>
      <c r="O19312" s="50"/>
      <c r="P19312" s="50"/>
    </row>
    <row r="19313" spans="1:16">
      <c r="A19313" s="50"/>
      <c r="C19313" s="50"/>
      <c r="D19313" s="50"/>
      <c r="E19313" s="56"/>
      <c r="F19313" s="50"/>
      <c r="L19313" s="50"/>
      <c r="N19313" s="50"/>
      <c r="O19313" s="50"/>
      <c r="P19313" s="50"/>
    </row>
    <row r="19314" spans="1:16">
      <c r="A19314" s="50"/>
      <c r="C19314" s="50"/>
      <c r="D19314" s="50"/>
      <c r="E19314" s="56"/>
      <c r="F19314" s="50"/>
      <c r="L19314" s="50"/>
      <c r="N19314" s="50"/>
      <c r="O19314" s="50"/>
      <c r="P19314" s="50"/>
    </row>
    <row r="19315" spans="1:16">
      <c r="A19315" s="50"/>
      <c r="C19315" s="50"/>
      <c r="D19315" s="50"/>
      <c r="E19315" s="56"/>
      <c r="F19315" s="50"/>
      <c r="L19315" s="50"/>
      <c r="N19315" s="50"/>
      <c r="O19315" s="50"/>
      <c r="P19315" s="50"/>
    </row>
    <row r="19316" spans="1:16">
      <c r="A19316" s="50"/>
      <c r="C19316" s="50"/>
      <c r="D19316" s="50"/>
      <c r="E19316" s="56"/>
      <c r="F19316" s="50"/>
      <c r="L19316" s="50"/>
      <c r="N19316" s="50"/>
      <c r="O19316" s="50"/>
      <c r="P19316" s="50"/>
    </row>
    <row r="19317" spans="1:16">
      <c r="A19317" s="50"/>
      <c r="C19317" s="50"/>
      <c r="D19317" s="50"/>
      <c r="E19317" s="56"/>
      <c r="F19317" s="50"/>
      <c r="L19317" s="50"/>
      <c r="N19317" s="50"/>
      <c r="O19317" s="50"/>
      <c r="P19317" s="50"/>
    </row>
    <row r="19318" spans="1:16">
      <c r="A19318" s="50"/>
      <c r="C19318" s="50"/>
      <c r="D19318" s="50"/>
      <c r="E19318" s="56"/>
      <c r="F19318" s="50"/>
      <c r="L19318" s="50"/>
      <c r="N19318" s="50"/>
      <c r="O19318" s="50"/>
      <c r="P19318" s="50"/>
    </row>
    <row r="19319" spans="1:16">
      <c r="A19319" s="50"/>
      <c r="C19319" s="50"/>
      <c r="D19319" s="50"/>
      <c r="E19319" s="56"/>
      <c r="F19319" s="50"/>
      <c r="L19319" s="50"/>
      <c r="N19319" s="50"/>
      <c r="O19319" s="50"/>
      <c r="P19319" s="50"/>
    </row>
    <row r="19320" spans="1:16">
      <c r="A19320" s="50"/>
      <c r="C19320" s="50"/>
      <c r="D19320" s="50"/>
      <c r="E19320" s="56"/>
      <c r="F19320" s="50"/>
      <c r="L19320" s="50"/>
      <c r="N19320" s="50"/>
      <c r="O19320" s="50"/>
      <c r="P19320" s="50"/>
    </row>
    <row r="19321" spans="1:16">
      <c r="A19321" s="50"/>
      <c r="C19321" s="50"/>
      <c r="D19321" s="50"/>
      <c r="E19321" s="56"/>
      <c r="F19321" s="50"/>
      <c r="L19321" s="50"/>
      <c r="N19321" s="50"/>
      <c r="O19321" s="50"/>
      <c r="P19321" s="50"/>
    </row>
    <row r="19322" spans="1:16">
      <c r="A19322" s="50"/>
      <c r="C19322" s="50"/>
      <c r="D19322" s="50"/>
      <c r="E19322" s="56"/>
      <c r="F19322" s="50"/>
      <c r="L19322" s="50"/>
      <c r="N19322" s="50"/>
      <c r="O19322" s="50"/>
      <c r="P19322" s="50"/>
    </row>
    <row r="19323" spans="1:16">
      <c r="A19323" s="50"/>
      <c r="C19323" s="50"/>
      <c r="D19323" s="50"/>
      <c r="E19323" s="56"/>
      <c r="F19323" s="50"/>
      <c r="L19323" s="50"/>
      <c r="N19323" s="50"/>
      <c r="O19323" s="50"/>
      <c r="P19323" s="50"/>
    </row>
    <row r="19324" spans="1:16">
      <c r="A19324" s="50"/>
      <c r="C19324" s="50"/>
      <c r="D19324" s="50"/>
      <c r="E19324" s="56"/>
      <c r="F19324" s="50"/>
      <c r="L19324" s="50"/>
      <c r="N19324" s="50"/>
      <c r="O19324" s="50"/>
      <c r="P19324" s="50"/>
    </row>
    <row r="19325" spans="1:16">
      <c r="A19325" s="50"/>
      <c r="C19325" s="50"/>
      <c r="D19325" s="50"/>
      <c r="E19325" s="56"/>
      <c r="F19325" s="50"/>
      <c r="L19325" s="50"/>
      <c r="N19325" s="50"/>
      <c r="O19325" s="50"/>
      <c r="P19325" s="50"/>
    </row>
    <row r="19326" spans="1:16">
      <c r="A19326" s="50"/>
      <c r="C19326" s="50"/>
      <c r="D19326" s="50"/>
      <c r="E19326" s="56"/>
      <c r="F19326" s="50"/>
      <c r="L19326" s="50"/>
      <c r="N19326" s="50"/>
      <c r="O19326" s="50"/>
      <c r="P19326" s="50"/>
    </row>
    <row r="19327" spans="1:16">
      <c r="A19327" s="50"/>
      <c r="C19327" s="50"/>
      <c r="D19327" s="50"/>
      <c r="E19327" s="56"/>
      <c r="F19327" s="50"/>
      <c r="L19327" s="50"/>
      <c r="N19327" s="50"/>
      <c r="O19327" s="50"/>
      <c r="P19327" s="50"/>
    </row>
    <row r="19328" spans="1:16">
      <c r="A19328" s="50"/>
      <c r="C19328" s="50"/>
      <c r="D19328" s="50"/>
      <c r="E19328" s="56"/>
      <c r="F19328" s="50"/>
      <c r="L19328" s="50"/>
      <c r="N19328" s="50"/>
      <c r="O19328" s="50"/>
      <c r="P19328" s="50"/>
    </row>
    <row r="19329" spans="1:16">
      <c r="A19329" s="50"/>
      <c r="C19329" s="50"/>
      <c r="D19329" s="50"/>
      <c r="E19329" s="56"/>
      <c r="F19329" s="50"/>
      <c r="L19329" s="50"/>
      <c r="N19329" s="50"/>
      <c r="O19329" s="50"/>
      <c r="P19329" s="50"/>
    </row>
    <row r="19330" spans="1:16">
      <c r="A19330" s="50"/>
      <c r="C19330" s="50"/>
      <c r="D19330" s="50"/>
      <c r="E19330" s="56"/>
      <c r="F19330" s="50"/>
      <c r="L19330" s="50"/>
      <c r="N19330" s="50"/>
      <c r="O19330" s="50"/>
      <c r="P19330" s="50"/>
    </row>
    <row r="19331" spans="1:16">
      <c r="A19331" s="50"/>
      <c r="C19331" s="50"/>
      <c r="D19331" s="50"/>
      <c r="E19331" s="56"/>
      <c r="F19331" s="50"/>
      <c r="L19331" s="50"/>
      <c r="N19331" s="50"/>
      <c r="O19331" s="50"/>
      <c r="P19331" s="50"/>
    </row>
    <row r="19332" spans="1:16">
      <c r="A19332" s="50"/>
      <c r="C19332" s="50"/>
      <c r="D19332" s="50"/>
      <c r="E19332" s="56"/>
      <c r="F19332" s="50"/>
      <c r="L19332" s="50"/>
      <c r="N19332" s="50"/>
      <c r="O19332" s="50"/>
      <c r="P19332" s="50"/>
    </row>
    <row r="19333" spans="1:16">
      <c r="A19333" s="50"/>
      <c r="C19333" s="50"/>
      <c r="D19333" s="50"/>
      <c r="E19333" s="56"/>
      <c r="F19333" s="50"/>
      <c r="L19333" s="50"/>
      <c r="N19333" s="50"/>
      <c r="O19333" s="50"/>
      <c r="P19333" s="50"/>
    </row>
    <row r="19334" spans="1:16">
      <c r="A19334" s="50"/>
      <c r="C19334" s="50"/>
      <c r="D19334" s="50"/>
      <c r="E19334" s="56"/>
      <c r="F19334" s="50"/>
      <c r="L19334" s="50"/>
      <c r="N19334" s="50"/>
      <c r="O19334" s="50"/>
      <c r="P19334" s="50"/>
    </row>
    <row r="19335" spans="1:16">
      <c r="A19335" s="50"/>
      <c r="C19335" s="50"/>
      <c r="D19335" s="50"/>
      <c r="E19335" s="56"/>
      <c r="F19335" s="50"/>
      <c r="L19335" s="50"/>
      <c r="N19335" s="50"/>
      <c r="O19335" s="50"/>
      <c r="P19335" s="50"/>
    </row>
    <row r="19336" spans="1:16">
      <c r="A19336" s="50"/>
      <c r="C19336" s="50"/>
      <c r="D19336" s="50"/>
      <c r="E19336" s="56"/>
      <c r="F19336" s="50"/>
      <c r="L19336" s="50"/>
      <c r="N19336" s="50"/>
      <c r="O19336" s="50"/>
      <c r="P19336" s="50"/>
    </row>
    <row r="19337" spans="1:16">
      <c r="A19337" s="50"/>
      <c r="C19337" s="50"/>
      <c r="D19337" s="50"/>
      <c r="E19337" s="56"/>
      <c r="F19337" s="50"/>
      <c r="L19337" s="50"/>
      <c r="N19337" s="50"/>
      <c r="O19337" s="50"/>
      <c r="P19337" s="50"/>
    </row>
    <row r="19338" spans="1:16">
      <c r="A19338" s="50"/>
      <c r="C19338" s="50"/>
      <c r="D19338" s="50"/>
      <c r="E19338" s="56"/>
      <c r="F19338" s="50"/>
      <c r="L19338" s="50"/>
      <c r="N19338" s="50"/>
      <c r="O19338" s="50"/>
      <c r="P19338" s="50"/>
    </row>
    <row r="19339" spans="1:16">
      <c r="A19339" s="50"/>
      <c r="C19339" s="50"/>
      <c r="D19339" s="50"/>
      <c r="E19339" s="56"/>
      <c r="F19339" s="50"/>
      <c r="L19339" s="50"/>
      <c r="N19339" s="50"/>
      <c r="O19339" s="50"/>
      <c r="P19339" s="50"/>
    </row>
    <row r="19340" spans="1:16">
      <c r="A19340" s="50"/>
      <c r="C19340" s="50"/>
      <c r="D19340" s="50"/>
      <c r="E19340" s="56"/>
      <c r="F19340" s="50"/>
      <c r="L19340" s="50"/>
      <c r="N19340" s="50"/>
      <c r="O19340" s="50"/>
      <c r="P19340" s="50"/>
    </row>
    <row r="19341" spans="1:16">
      <c r="A19341" s="50"/>
      <c r="C19341" s="50"/>
      <c r="D19341" s="50"/>
      <c r="E19341" s="56"/>
      <c r="F19341" s="50"/>
      <c r="L19341" s="50"/>
      <c r="N19341" s="50"/>
      <c r="O19341" s="50"/>
      <c r="P19341" s="50"/>
    </row>
    <row r="19342" spans="1:16">
      <c r="A19342" s="50"/>
      <c r="C19342" s="50"/>
      <c r="D19342" s="50"/>
      <c r="E19342" s="56"/>
      <c r="F19342" s="50"/>
      <c r="L19342" s="50"/>
      <c r="N19342" s="50"/>
      <c r="O19342" s="50"/>
      <c r="P19342" s="50"/>
    </row>
    <row r="19343" spans="1:16">
      <c r="A19343" s="50"/>
      <c r="C19343" s="50"/>
      <c r="D19343" s="50"/>
      <c r="E19343" s="56"/>
      <c r="F19343" s="50"/>
      <c r="L19343" s="50"/>
      <c r="N19343" s="50"/>
      <c r="O19343" s="50"/>
      <c r="P19343" s="50"/>
    </row>
    <row r="19344" spans="1:16">
      <c r="A19344" s="50"/>
      <c r="C19344" s="50"/>
      <c r="D19344" s="50"/>
      <c r="E19344" s="56"/>
      <c r="F19344" s="50"/>
      <c r="L19344" s="50"/>
      <c r="N19344" s="50"/>
      <c r="O19344" s="50"/>
      <c r="P19344" s="50"/>
    </row>
    <row r="19345" spans="1:16">
      <c r="A19345" s="50"/>
      <c r="C19345" s="50"/>
      <c r="D19345" s="50"/>
      <c r="E19345" s="56"/>
      <c r="F19345" s="50"/>
      <c r="L19345" s="50"/>
      <c r="N19345" s="50"/>
      <c r="O19345" s="50"/>
      <c r="P19345" s="50"/>
    </row>
    <row r="19346" spans="1:16">
      <c r="A19346" s="50"/>
      <c r="C19346" s="50"/>
      <c r="D19346" s="50"/>
      <c r="E19346" s="56"/>
      <c r="F19346" s="50"/>
      <c r="L19346" s="50"/>
      <c r="N19346" s="50"/>
      <c r="O19346" s="50"/>
      <c r="P19346" s="50"/>
    </row>
    <row r="19347" spans="1:16">
      <c r="A19347" s="50"/>
      <c r="C19347" s="50"/>
      <c r="D19347" s="50"/>
      <c r="E19347" s="56"/>
      <c r="F19347" s="50"/>
      <c r="L19347" s="50"/>
      <c r="N19347" s="50"/>
      <c r="O19347" s="50"/>
      <c r="P19347" s="50"/>
    </row>
    <row r="19348" spans="1:16">
      <c r="A19348" s="50"/>
      <c r="C19348" s="50"/>
      <c r="D19348" s="50"/>
      <c r="E19348" s="56"/>
      <c r="F19348" s="50"/>
      <c r="L19348" s="50"/>
      <c r="N19348" s="50"/>
      <c r="O19348" s="50"/>
      <c r="P19348" s="50"/>
    </row>
    <row r="19349" spans="1:16">
      <c r="A19349" s="50"/>
      <c r="C19349" s="50"/>
      <c r="D19349" s="50"/>
      <c r="E19349" s="56"/>
      <c r="F19349" s="50"/>
      <c r="L19349" s="50"/>
      <c r="N19349" s="50"/>
      <c r="O19349" s="50"/>
      <c r="P19349" s="50"/>
    </row>
    <row r="19350" spans="1:16">
      <c r="A19350" s="50"/>
      <c r="C19350" s="50"/>
      <c r="D19350" s="50"/>
      <c r="E19350" s="56"/>
      <c r="F19350" s="50"/>
      <c r="L19350" s="50"/>
      <c r="N19350" s="50"/>
      <c r="O19350" s="50"/>
      <c r="P19350" s="50"/>
    </row>
    <row r="19351" spans="1:16">
      <c r="A19351" s="50"/>
      <c r="C19351" s="50"/>
      <c r="D19351" s="50"/>
      <c r="E19351" s="56"/>
      <c r="F19351" s="50"/>
      <c r="L19351" s="50"/>
      <c r="N19351" s="50"/>
      <c r="O19351" s="50"/>
      <c r="P19351" s="50"/>
    </row>
    <row r="19352" spans="1:16">
      <c r="A19352" s="50"/>
      <c r="C19352" s="50"/>
      <c r="D19352" s="50"/>
      <c r="E19352" s="56"/>
      <c r="F19352" s="50"/>
      <c r="L19352" s="50"/>
      <c r="N19352" s="50"/>
      <c r="O19352" s="50"/>
      <c r="P19352" s="50"/>
    </row>
    <row r="19353" spans="1:16">
      <c r="A19353" s="50"/>
      <c r="C19353" s="50"/>
      <c r="D19353" s="50"/>
      <c r="E19353" s="56"/>
      <c r="F19353" s="50"/>
      <c r="L19353" s="50"/>
      <c r="N19353" s="50"/>
      <c r="O19353" s="50"/>
      <c r="P19353" s="50"/>
    </row>
    <row r="19354" spans="1:16">
      <c r="A19354" s="50"/>
      <c r="C19354" s="50"/>
      <c r="D19354" s="50"/>
      <c r="E19354" s="56"/>
      <c r="F19354" s="50"/>
      <c r="L19354" s="50"/>
      <c r="N19354" s="50"/>
      <c r="O19354" s="50"/>
      <c r="P19354" s="50"/>
    </row>
    <row r="19355" spans="1:16">
      <c r="A19355" s="50"/>
      <c r="C19355" s="50"/>
      <c r="D19355" s="50"/>
      <c r="E19355" s="56"/>
      <c r="F19355" s="50"/>
      <c r="L19355" s="50"/>
      <c r="N19355" s="50"/>
      <c r="O19355" s="50"/>
      <c r="P19355" s="50"/>
    </row>
    <row r="19356" spans="1:16">
      <c r="A19356" s="50"/>
      <c r="C19356" s="50"/>
      <c r="D19356" s="50"/>
      <c r="E19356" s="56"/>
      <c r="F19356" s="50"/>
      <c r="L19356" s="50"/>
      <c r="N19356" s="50"/>
      <c r="O19356" s="50"/>
      <c r="P19356" s="50"/>
    </row>
    <row r="19357" spans="1:16">
      <c r="A19357" s="50"/>
      <c r="C19357" s="50"/>
      <c r="D19357" s="50"/>
      <c r="E19357" s="56"/>
      <c r="F19357" s="50"/>
      <c r="L19357" s="50"/>
      <c r="N19357" s="50"/>
      <c r="O19357" s="50"/>
      <c r="P19357" s="50"/>
    </row>
    <row r="19358" spans="1:16">
      <c r="A19358" s="50"/>
      <c r="C19358" s="50"/>
      <c r="D19358" s="50"/>
      <c r="E19358" s="56"/>
      <c r="F19358" s="50"/>
      <c r="L19358" s="50"/>
      <c r="N19358" s="50"/>
      <c r="O19358" s="50"/>
      <c r="P19358" s="50"/>
    </row>
    <row r="19359" spans="1:16">
      <c r="A19359" s="50"/>
      <c r="C19359" s="50"/>
      <c r="D19359" s="50"/>
      <c r="E19359" s="56"/>
      <c r="F19359" s="50"/>
      <c r="L19359" s="50"/>
      <c r="N19359" s="50"/>
      <c r="O19359" s="50"/>
      <c r="P19359" s="50"/>
    </row>
    <row r="19360" spans="1:16">
      <c r="A19360" s="50"/>
      <c r="C19360" s="50"/>
      <c r="D19360" s="50"/>
      <c r="E19360" s="56"/>
      <c r="F19360" s="50"/>
      <c r="L19360" s="50"/>
      <c r="N19360" s="50"/>
      <c r="O19360" s="50"/>
      <c r="P19360" s="50"/>
    </row>
    <row r="19361" spans="1:16">
      <c r="A19361" s="50"/>
      <c r="C19361" s="50"/>
      <c r="D19361" s="50"/>
      <c r="E19361" s="56"/>
      <c r="F19361" s="50"/>
      <c r="L19361" s="50"/>
      <c r="N19361" s="50"/>
      <c r="O19361" s="50"/>
      <c r="P19361" s="50"/>
    </row>
    <row r="19362" spans="1:16">
      <c r="A19362" s="50"/>
      <c r="C19362" s="50"/>
      <c r="D19362" s="50"/>
      <c r="E19362" s="56"/>
      <c r="F19362" s="50"/>
      <c r="L19362" s="50"/>
      <c r="N19362" s="50"/>
      <c r="O19362" s="50"/>
      <c r="P19362" s="50"/>
    </row>
    <row r="19363" spans="1:16">
      <c r="A19363" s="50"/>
      <c r="C19363" s="50"/>
      <c r="D19363" s="50"/>
      <c r="E19363" s="56"/>
      <c r="F19363" s="50"/>
      <c r="L19363" s="50"/>
      <c r="N19363" s="50"/>
      <c r="O19363" s="50"/>
      <c r="P19363" s="50"/>
    </row>
    <row r="19364" spans="1:16">
      <c r="A19364" s="50"/>
      <c r="C19364" s="50"/>
      <c r="D19364" s="50"/>
      <c r="E19364" s="56"/>
      <c r="F19364" s="50"/>
      <c r="L19364" s="50"/>
      <c r="N19364" s="50"/>
      <c r="O19364" s="50"/>
      <c r="P19364" s="50"/>
    </row>
    <row r="19365" spans="1:16">
      <c r="A19365" s="50"/>
      <c r="C19365" s="50"/>
      <c r="D19365" s="50"/>
      <c r="E19365" s="56"/>
      <c r="F19365" s="50"/>
      <c r="L19365" s="50"/>
      <c r="N19365" s="50"/>
      <c r="O19365" s="50"/>
      <c r="P19365" s="50"/>
    </row>
    <row r="19366" spans="1:16">
      <c r="A19366" s="50"/>
      <c r="C19366" s="50"/>
      <c r="D19366" s="50"/>
      <c r="E19366" s="56"/>
      <c r="F19366" s="50"/>
      <c r="L19366" s="50"/>
      <c r="N19366" s="50"/>
      <c r="O19366" s="50"/>
      <c r="P19366" s="50"/>
    </row>
    <row r="19367" spans="1:16">
      <c r="A19367" s="50"/>
      <c r="C19367" s="50"/>
      <c r="D19367" s="50"/>
      <c r="E19367" s="56"/>
      <c r="F19367" s="50"/>
      <c r="L19367" s="50"/>
      <c r="N19367" s="50"/>
      <c r="O19367" s="50"/>
      <c r="P19367" s="50"/>
    </row>
    <row r="19368" spans="1:16">
      <c r="A19368" s="50"/>
      <c r="C19368" s="50"/>
      <c r="D19368" s="50"/>
      <c r="E19368" s="56"/>
      <c r="F19368" s="50"/>
      <c r="L19368" s="50"/>
      <c r="N19368" s="50"/>
      <c r="O19368" s="50"/>
      <c r="P19368" s="50"/>
    </row>
    <row r="19369" spans="1:16">
      <c r="A19369" s="50"/>
      <c r="C19369" s="50"/>
      <c r="D19369" s="50"/>
      <c r="E19369" s="56"/>
      <c r="F19369" s="50"/>
      <c r="L19369" s="50"/>
      <c r="N19369" s="50"/>
      <c r="O19369" s="50"/>
      <c r="P19369" s="50"/>
    </row>
    <row r="19370" spans="1:16">
      <c r="A19370" s="50"/>
      <c r="C19370" s="50"/>
      <c r="D19370" s="50"/>
      <c r="E19370" s="56"/>
      <c r="F19370" s="50"/>
      <c r="L19370" s="50"/>
      <c r="N19370" s="50"/>
      <c r="O19370" s="50"/>
      <c r="P19370" s="50"/>
    </row>
    <row r="19371" spans="1:16">
      <c r="A19371" s="50"/>
      <c r="C19371" s="50"/>
      <c r="D19371" s="50"/>
      <c r="E19371" s="56"/>
      <c r="F19371" s="50"/>
      <c r="L19371" s="50"/>
      <c r="N19371" s="50"/>
      <c r="O19371" s="50"/>
      <c r="P19371" s="50"/>
    </row>
    <row r="19372" spans="1:16">
      <c r="A19372" s="50"/>
      <c r="C19372" s="50"/>
      <c r="D19372" s="50"/>
      <c r="E19372" s="56"/>
      <c r="F19372" s="50"/>
      <c r="L19372" s="50"/>
      <c r="N19372" s="50"/>
      <c r="O19372" s="50"/>
      <c r="P19372" s="50"/>
    </row>
    <row r="19373" spans="1:16">
      <c r="A19373" s="50"/>
      <c r="C19373" s="50"/>
      <c r="D19373" s="50"/>
      <c r="E19373" s="56"/>
      <c r="F19373" s="50"/>
      <c r="L19373" s="50"/>
      <c r="N19373" s="50"/>
      <c r="O19373" s="50"/>
      <c r="P19373" s="50"/>
    </row>
    <row r="19374" spans="1:16">
      <c r="A19374" s="50"/>
      <c r="C19374" s="50"/>
      <c r="D19374" s="50"/>
      <c r="E19374" s="56"/>
      <c r="F19374" s="50"/>
      <c r="L19374" s="50"/>
      <c r="N19374" s="50"/>
      <c r="O19374" s="50"/>
      <c r="P19374" s="50"/>
    </row>
    <row r="19375" spans="1:16">
      <c r="A19375" s="50"/>
      <c r="C19375" s="50"/>
      <c r="D19375" s="50"/>
      <c r="E19375" s="56"/>
      <c r="F19375" s="50"/>
      <c r="L19375" s="50"/>
      <c r="N19375" s="50"/>
      <c r="O19375" s="50"/>
      <c r="P19375" s="50"/>
    </row>
    <row r="19376" spans="1:16">
      <c r="A19376" s="50"/>
      <c r="C19376" s="50"/>
      <c r="D19376" s="50"/>
      <c r="E19376" s="56"/>
      <c r="F19376" s="50"/>
      <c r="L19376" s="50"/>
      <c r="N19376" s="50"/>
      <c r="O19376" s="50"/>
      <c r="P19376" s="50"/>
    </row>
    <row r="19377" spans="1:16">
      <c r="A19377" s="50"/>
      <c r="C19377" s="50"/>
      <c r="D19377" s="50"/>
      <c r="E19377" s="56"/>
      <c r="F19377" s="50"/>
      <c r="L19377" s="50"/>
      <c r="N19377" s="50"/>
      <c r="O19377" s="50"/>
      <c r="P19377" s="50"/>
    </row>
    <row r="19378" spans="1:16">
      <c r="A19378" s="50"/>
      <c r="C19378" s="50"/>
      <c r="D19378" s="50"/>
      <c r="E19378" s="56"/>
      <c r="F19378" s="50"/>
      <c r="L19378" s="50"/>
      <c r="N19378" s="50"/>
      <c r="O19378" s="50"/>
      <c r="P19378" s="50"/>
    </row>
    <row r="19379" spans="1:16">
      <c r="A19379" s="50"/>
      <c r="C19379" s="50"/>
      <c r="D19379" s="50"/>
      <c r="E19379" s="56"/>
      <c r="F19379" s="50"/>
      <c r="L19379" s="50"/>
      <c r="N19379" s="50"/>
      <c r="O19379" s="50"/>
      <c r="P19379" s="50"/>
    </row>
    <row r="19380" spans="1:16">
      <c r="A19380" s="50"/>
      <c r="C19380" s="50"/>
      <c r="D19380" s="50"/>
      <c r="E19380" s="56"/>
      <c r="F19380" s="50"/>
      <c r="L19380" s="50"/>
      <c r="N19380" s="50"/>
      <c r="O19380" s="50"/>
      <c r="P19380" s="50"/>
    </row>
    <row r="19381" spans="1:16">
      <c r="A19381" s="50"/>
      <c r="C19381" s="50"/>
      <c r="D19381" s="50"/>
      <c r="E19381" s="56"/>
      <c r="F19381" s="50"/>
      <c r="L19381" s="50"/>
      <c r="N19381" s="50"/>
      <c r="O19381" s="50"/>
      <c r="P19381" s="50"/>
    </row>
    <row r="19382" spans="1:16">
      <c r="A19382" s="50"/>
      <c r="C19382" s="50"/>
      <c r="D19382" s="50"/>
      <c r="E19382" s="56"/>
      <c r="F19382" s="50"/>
      <c r="L19382" s="50"/>
      <c r="N19382" s="50"/>
      <c r="O19382" s="50"/>
      <c r="P19382" s="50"/>
    </row>
    <row r="19383" spans="1:16">
      <c r="A19383" s="50"/>
      <c r="C19383" s="50"/>
      <c r="D19383" s="50"/>
      <c r="E19383" s="56"/>
      <c r="F19383" s="50"/>
      <c r="L19383" s="50"/>
      <c r="N19383" s="50"/>
      <c r="O19383" s="50"/>
      <c r="P19383" s="50"/>
    </row>
    <row r="19384" spans="1:16">
      <c r="A19384" s="50"/>
      <c r="C19384" s="50"/>
      <c r="D19384" s="50"/>
      <c r="E19384" s="56"/>
      <c r="F19384" s="50"/>
      <c r="L19384" s="50"/>
      <c r="N19384" s="50"/>
      <c r="O19384" s="50"/>
      <c r="P19384" s="50"/>
    </row>
    <row r="19385" spans="1:16">
      <c r="A19385" s="50"/>
      <c r="C19385" s="50"/>
      <c r="D19385" s="50"/>
      <c r="E19385" s="56"/>
      <c r="F19385" s="50"/>
      <c r="L19385" s="50"/>
      <c r="N19385" s="50"/>
      <c r="O19385" s="50"/>
      <c r="P19385" s="50"/>
    </row>
    <row r="19386" spans="1:16">
      <c r="A19386" s="50"/>
      <c r="C19386" s="50"/>
      <c r="D19386" s="50"/>
      <c r="E19386" s="56"/>
      <c r="F19386" s="50"/>
      <c r="L19386" s="50"/>
      <c r="N19386" s="50"/>
      <c r="O19386" s="50"/>
      <c r="P19386" s="50"/>
    </row>
    <row r="19387" spans="1:16">
      <c r="A19387" s="50"/>
      <c r="C19387" s="50"/>
      <c r="D19387" s="50"/>
      <c r="E19387" s="56"/>
      <c r="F19387" s="50"/>
      <c r="L19387" s="50"/>
      <c r="N19387" s="50"/>
      <c r="O19387" s="50"/>
      <c r="P19387" s="50"/>
    </row>
    <row r="19388" spans="1:16">
      <c r="A19388" s="50"/>
      <c r="C19388" s="50"/>
      <c r="D19388" s="50"/>
      <c r="E19388" s="56"/>
      <c r="F19388" s="50"/>
      <c r="L19388" s="50"/>
      <c r="N19388" s="50"/>
      <c r="O19388" s="50"/>
      <c r="P19388" s="50"/>
    </row>
    <row r="19389" spans="1:16">
      <c r="A19389" s="50"/>
      <c r="C19389" s="50"/>
      <c r="D19389" s="50"/>
      <c r="E19389" s="56"/>
      <c r="F19389" s="50"/>
      <c r="L19389" s="50"/>
      <c r="N19389" s="50"/>
      <c r="O19389" s="50"/>
      <c r="P19389" s="50"/>
    </row>
    <row r="19390" spans="1:16">
      <c r="A19390" s="50"/>
      <c r="C19390" s="50"/>
      <c r="D19390" s="50"/>
      <c r="E19390" s="56"/>
      <c r="F19390" s="50"/>
      <c r="L19390" s="50"/>
      <c r="N19390" s="50"/>
      <c r="O19390" s="50"/>
      <c r="P19390" s="50"/>
    </row>
    <row r="19391" spans="1:16">
      <c r="A19391" s="50"/>
      <c r="C19391" s="50"/>
      <c r="D19391" s="50"/>
      <c r="E19391" s="56"/>
      <c r="F19391" s="50"/>
      <c r="L19391" s="50"/>
      <c r="N19391" s="50"/>
      <c r="O19391" s="50"/>
      <c r="P19391" s="50"/>
    </row>
    <row r="19392" spans="1:16">
      <c r="A19392" s="50"/>
      <c r="C19392" s="50"/>
      <c r="D19392" s="50"/>
      <c r="E19392" s="56"/>
      <c r="F19392" s="50"/>
      <c r="L19392" s="50"/>
      <c r="N19392" s="50"/>
      <c r="O19392" s="50"/>
      <c r="P19392" s="50"/>
    </row>
    <row r="19393" spans="1:16">
      <c r="A19393" s="50"/>
      <c r="C19393" s="50"/>
      <c r="D19393" s="50"/>
      <c r="E19393" s="56"/>
      <c r="F19393" s="50"/>
      <c r="L19393" s="50"/>
      <c r="N19393" s="50"/>
      <c r="O19393" s="50"/>
      <c r="P19393" s="50"/>
    </row>
    <row r="19394" spans="1:16">
      <c r="A19394" s="50"/>
      <c r="C19394" s="50"/>
      <c r="D19394" s="50"/>
      <c r="E19394" s="56"/>
      <c r="F19394" s="50"/>
      <c r="L19394" s="50"/>
      <c r="N19394" s="50"/>
      <c r="O19394" s="50"/>
      <c r="P19394" s="50"/>
    </row>
    <row r="19395" spans="1:16">
      <c r="A19395" s="50"/>
      <c r="C19395" s="50"/>
      <c r="D19395" s="50"/>
      <c r="E19395" s="56"/>
      <c r="F19395" s="50"/>
      <c r="L19395" s="50"/>
      <c r="N19395" s="50"/>
      <c r="O19395" s="50"/>
      <c r="P19395" s="50"/>
    </row>
    <row r="19396" spans="1:16">
      <c r="A19396" s="50"/>
      <c r="C19396" s="50"/>
      <c r="D19396" s="50"/>
      <c r="E19396" s="56"/>
      <c r="F19396" s="50"/>
      <c r="L19396" s="50"/>
      <c r="N19396" s="50"/>
      <c r="O19396" s="50"/>
      <c r="P19396" s="50"/>
    </row>
    <row r="19397" spans="1:16">
      <c r="A19397" s="50"/>
      <c r="C19397" s="50"/>
      <c r="D19397" s="50"/>
      <c r="E19397" s="56"/>
      <c r="F19397" s="50"/>
      <c r="L19397" s="50"/>
      <c r="N19397" s="50"/>
      <c r="O19397" s="50"/>
      <c r="P19397" s="50"/>
    </row>
    <row r="19398" spans="1:16">
      <c r="A19398" s="50"/>
      <c r="C19398" s="50"/>
      <c r="D19398" s="50"/>
      <c r="E19398" s="56"/>
      <c r="F19398" s="50"/>
      <c r="L19398" s="50"/>
      <c r="N19398" s="50"/>
      <c r="O19398" s="50"/>
      <c r="P19398" s="50"/>
    </row>
    <row r="19399" spans="1:16">
      <c r="A19399" s="50"/>
      <c r="C19399" s="50"/>
      <c r="D19399" s="50"/>
      <c r="E19399" s="56"/>
      <c r="F19399" s="50"/>
      <c r="L19399" s="50"/>
      <c r="N19399" s="50"/>
      <c r="O19399" s="50"/>
      <c r="P19399" s="50"/>
    </row>
    <row r="19400" spans="1:16">
      <c r="A19400" s="50"/>
      <c r="C19400" s="50"/>
      <c r="D19400" s="50"/>
      <c r="E19400" s="56"/>
      <c r="F19400" s="50"/>
      <c r="L19400" s="50"/>
      <c r="N19400" s="50"/>
      <c r="O19400" s="50"/>
      <c r="P19400" s="50"/>
    </row>
    <row r="19401" spans="1:16">
      <c r="A19401" s="50"/>
      <c r="C19401" s="50"/>
      <c r="D19401" s="50"/>
      <c r="E19401" s="56"/>
      <c r="F19401" s="50"/>
      <c r="L19401" s="50"/>
      <c r="N19401" s="50"/>
      <c r="O19401" s="50"/>
      <c r="P19401" s="50"/>
    </row>
    <row r="19402" spans="1:16">
      <c r="A19402" s="50"/>
      <c r="C19402" s="50"/>
      <c r="D19402" s="50"/>
      <c r="E19402" s="56"/>
      <c r="F19402" s="50"/>
      <c r="L19402" s="50"/>
      <c r="N19402" s="50"/>
      <c r="O19402" s="50"/>
      <c r="P19402" s="50"/>
    </row>
    <row r="19403" spans="1:16">
      <c r="A19403" s="50"/>
      <c r="C19403" s="50"/>
      <c r="D19403" s="50"/>
      <c r="E19403" s="56"/>
      <c r="F19403" s="50"/>
      <c r="L19403" s="50"/>
      <c r="N19403" s="50"/>
      <c r="O19403" s="50"/>
      <c r="P19403" s="50"/>
    </row>
    <row r="19404" spans="1:16">
      <c r="A19404" s="50"/>
      <c r="C19404" s="50"/>
      <c r="D19404" s="50"/>
      <c r="E19404" s="56"/>
      <c r="F19404" s="50"/>
      <c r="L19404" s="50"/>
      <c r="N19404" s="50"/>
      <c r="O19404" s="50"/>
      <c r="P19404" s="50"/>
    </row>
    <row r="19405" spans="1:16">
      <c r="A19405" s="50"/>
      <c r="C19405" s="50"/>
      <c r="D19405" s="50"/>
      <c r="E19405" s="56"/>
      <c r="F19405" s="50"/>
      <c r="L19405" s="50"/>
      <c r="N19405" s="50"/>
      <c r="O19405" s="50"/>
      <c r="P19405" s="50"/>
    </row>
    <row r="19406" spans="1:16">
      <c r="A19406" s="50"/>
      <c r="C19406" s="50"/>
      <c r="D19406" s="50"/>
      <c r="E19406" s="56"/>
      <c r="F19406" s="50"/>
      <c r="L19406" s="50"/>
      <c r="N19406" s="50"/>
      <c r="O19406" s="50"/>
      <c r="P19406" s="50"/>
    </row>
    <row r="19407" spans="1:16">
      <c r="A19407" s="50"/>
      <c r="C19407" s="50"/>
      <c r="D19407" s="50"/>
      <c r="E19407" s="56"/>
      <c r="F19407" s="50"/>
      <c r="L19407" s="50"/>
      <c r="N19407" s="50"/>
      <c r="O19407" s="50"/>
      <c r="P19407" s="50"/>
    </row>
    <row r="19408" spans="1:16">
      <c r="A19408" s="50"/>
      <c r="C19408" s="50"/>
      <c r="D19408" s="50"/>
      <c r="E19408" s="56"/>
      <c r="F19408" s="50"/>
      <c r="L19408" s="50"/>
      <c r="N19408" s="50"/>
      <c r="O19408" s="50"/>
      <c r="P19408" s="50"/>
    </row>
    <row r="19409" spans="1:16">
      <c r="A19409" s="50"/>
      <c r="C19409" s="50"/>
      <c r="D19409" s="50"/>
      <c r="E19409" s="56"/>
      <c r="F19409" s="50"/>
      <c r="L19409" s="50"/>
      <c r="N19409" s="50"/>
      <c r="O19409" s="50"/>
      <c r="P19409" s="50"/>
    </row>
    <row r="19410" spans="1:16">
      <c r="A19410" s="50"/>
      <c r="C19410" s="50"/>
      <c r="D19410" s="50"/>
      <c r="E19410" s="56"/>
      <c r="F19410" s="50"/>
      <c r="L19410" s="50"/>
      <c r="N19410" s="50"/>
      <c r="O19410" s="50"/>
      <c r="P19410" s="50"/>
    </row>
    <row r="19411" spans="1:16">
      <c r="A19411" s="50"/>
      <c r="C19411" s="50"/>
      <c r="D19411" s="50"/>
      <c r="E19411" s="56"/>
      <c r="F19411" s="50"/>
      <c r="L19411" s="50"/>
      <c r="N19411" s="50"/>
      <c r="O19411" s="50"/>
      <c r="P19411" s="50"/>
    </row>
    <row r="19412" spans="1:16">
      <c r="A19412" s="50"/>
      <c r="C19412" s="50"/>
      <c r="D19412" s="50"/>
      <c r="E19412" s="56"/>
      <c r="F19412" s="50"/>
      <c r="L19412" s="50"/>
      <c r="N19412" s="50"/>
      <c r="O19412" s="50"/>
      <c r="P19412" s="50"/>
    </row>
    <row r="19413" spans="1:16">
      <c r="A19413" s="50"/>
      <c r="C19413" s="50"/>
      <c r="D19413" s="50"/>
      <c r="E19413" s="56"/>
      <c r="F19413" s="50"/>
      <c r="L19413" s="50"/>
      <c r="N19413" s="50"/>
      <c r="O19413" s="50"/>
      <c r="P19413" s="50"/>
    </row>
    <row r="19414" spans="1:16">
      <c r="A19414" s="50"/>
      <c r="C19414" s="50"/>
      <c r="D19414" s="50"/>
      <c r="E19414" s="56"/>
      <c r="F19414" s="50"/>
      <c r="L19414" s="50"/>
      <c r="N19414" s="50"/>
      <c r="O19414" s="50"/>
      <c r="P19414" s="50"/>
    </row>
    <row r="19415" spans="1:16">
      <c r="A19415" s="50"/>
      <c r="C19415" s="50"/>
      <c r="D19415" s="50"/>
      <c r="E19415" s="56"/>
      <c r="F19415" s="50"/>
      <c r="L19415" s="50"/>
      <c r="N19415" s="50"/>
      <c r="O19415" s="50"/>
      <c r="P19415" s="50"/>
    </row>
    <row r="19416" spans="1:16">
      <c r="A19416" s="50"/>
      <c r="C19416" s="50"/>
      <c r="D19416" s="50"/>
      <c r="E19416" s="56"/>
      <c r="F19416" s="50"/>
      <c r="L19416" s="50"/>
      <c r="N19416" s="50"/>
      <c r="O19416" s="50"/>
      <c r="P19416" s="50"/>
    </row>
    <row r="19417" spans="1:16">
      <c r="A19417" s="50"/>
      <c r="C19417" s="50"/>
      <c r="D19417" s="50"/>
      <c r="E19417" s="56"/>
      <c r="F19417" s="50"/>
      <c r="L19417" s="50"/>
      <c r="N19417" s="50"/>
      <c r="O19417" s="50"/>
      <c r="P19417" s="50"/>
    </row>
    <row r="19418" spans="1:16">
      <c r="A19418" s="50"/>
      <c r="C19418" s="50"/>
      <c r="D19418" s="50"/>
      <c r="E19418" s="56"/>
      <c r="F19418" s="50"/>
      <c r="L19418" s="50"/>
      <c r="N19418" s="50"/>
      <c r="O19418" s="50"/>
      <c r="P19418" s="50"/>
    </row>
    <row r="19419" spans="1:16">
      <c r="A19419" s="50"/>
      <c r="C19419" s="50"/>
      <c r="D19419" s="50"/>
      <c r="E19419" s="56"/>
      <c r="F19419" s="50"/>
      <c r="L19419" s="50"/>
      <c r="N19419" s="50"/>
      <c r="O19419" s="50"/>
      <c r="P19419" s="50"/>
    </row>
    <row r="19420" spans="1:16">
      <c r="A19420" s="50"/>
      <c r="C19420" s="50"/>
      <c r="D19420" s="50"/>
      <c r="E19420" s="56"/>
      <c r="F19420" s="50"/>
      <c r="L19420" s="50"/>
      <c r="N19420" s="50"/>
      <c r="O19420" s="50"/>
      <c r="P19420" s="50"/>
    </row>
    <row r="19421" spans="1:16">
      <c r="A19421" s="50"/>
      <c r="C19421" s="50"/>
      <c r="D19421" s="50"/>
      <c r="E19421" s="56"/>
      <c r="F19421" s="50"/>
      <c r="L19421" s="50"/>
      <c r="N19421" s="50"/>
      <c r="O19421" s="50"/>
      <c r="P19421" s="50"/>
    </row>
    <row r="19422" spans="1:16">
      <c r="A19422" s="50"/>
      <c r="C19422" s="50"/>
      <c r="D19422" s="50"/>
      <c r="E19422" s="56"/>
      <c r="F19422" s="50"/>
      <c r="L19422" s="50"/>
      <c r="N19422" s="50"/>
      <c r="O19422" s="50"/>
      <c r="P19422" s="50"/>
    </row>
    <row r="19423" spans="1:16">
      <c r="A19423" s="50"/>
      <c r="C19423" s="50"/>
      <c r="D19423" s="50"/>
      <c r="E19423" s="56"/>
      <c r="F19423" s="50"/>
      <c r="L19423" s="50"/>
      <c r="N19423" s="50"/>
      <c r="O19423" s="50"/>
      <c r="P19423" s="50"/>
    </row>
    <row r="19424" spans="1:16">
      <c r="A19424" s="50"/>
      <c r="C19424" s="50"/>
      <c r="D19424" s="50"/>
      <c r="E19424" s="56"/>
      <c r="F19424" s="50"/>
      <c r="L19424" s="50"/>
      <c r="N19424" s="50"/>
      <c r="O19424" s="50"/>
      <c r="P19424" s="50"/>
    </row>
    <row r="19425" spans="1:16">
      <c r="A19425" s="50"/>
      <c r="C19425" s="50"/>
      <c r="D19425" s="50"/>
      <c r="E19425" s="56"/>
      <c r="F19425" s="50"/>
      <c r="L19425" s="50"/>
      <c r="N19425" s="50"/>
      <c r="O19425" s="50"/>
      <c r="P19425" s="50"/>
    </row>
    <row r="19426" spans="1:16">
      <c r="A19426" s="50"/>
      <c r="C19426" s="50"/>
      <c r="D19426" s="50"/>
      <c r="E19426" s="56"/>
      <c r="F19426" s="50"/>
      <c r="L19426" s="50"/>
      <c r="N19426" s="50"/>
      <c r="O19426" s="50"/>
      <c r="P19426" s="50"/>
    </row>
    <row r="19427" spans="1:16">
      <c r="A19427" s="50"/>
      <c r="C19427" s="50"/>
      <c r="D19427" s="50"/>
      <c r="E19427" s="56"/>
      <c r="F19427" s="50"/>
      <c r="L19427" s="50"/>
      <c r="N19427" s="50"/>
      <c r="O19427" s="50"/>
      <c r="P19427" s="50"/>
    </row>
    <row r="19428" spans="1:16">
      <c r="A19428" s="50"/>
      <c r="C19428" s="50"/>
      <c r="D19428" s="50"/>
      <c r="E19428" s="56"/>
      <c r="F19428" s="50"/>
      <c r="L19428" s="50"/>
      <c r="N19428" s="50"/>
      <c r="O19428" s="50"/>
      <c r="P19428" s="50"/>
    </row>
    <row r="19429" spans="1:16">
      <c r="A19429" s="50"/>
      <c r="C19429" s="50"/>
      <c r="D19429" s="50"/>
      <c r="E19429" s="56"/>
      <c r="F19429" s="50"/>
      <c r="L19429" s="50"/>
      <c r="N19429" s="50"/>
      <c r="O19429" s="50"/>
      <c r="P19429" s="50"/>
    </row>
    <row r="19430" spans="1:16">
      <c r="A19430" s="50"/>
      <c r="C19430" s="50"/>
      <c r="D19430" s="50"/>
      <c r="E19430" s="56"/>
      <c r="F19430" s="50"/>
      <c r="L19430" s="50"/>
      <c r="N19430" s="50"/>
      <c r="O19430" s="50"/>
      <c r="P19430" s="50"/>
    </row>
    <row r="19431" spans="1:16">
      <c r="A19431" s="50"/>
      <c r="C19431" s="50"/>
      <c r="D19431" s="50"/>
      <c r="E19431" s="56"/>
      <c r="F19431" s="50"/>
      <c r="L19431" s="50"/>
      <c r="N19431" s="50"/>
      <c r="O19431" s="50"/>
      <c r="P19431" s="50"/>
    </row>
    <row r="19432" spans="1:16">
      <c r="A19432" s="50"/>
      <c r="C19432" s="50"/>
      <c r="D19432" s="50"/>
      <c r="E19432" s="56"/>
      <c r="F19432" s="50"/>
      <c r="L19432" s="50"/>
      <c r="N19432" s="50"/>
      <c r="O19432" s="50"/>
      <c r="P19432" s="50"/>
    </row>
    <row r="19433" spans="1:16">
      <c r="A19433" s="50"/>
      <c r="C19433" s="50"/>
      <c r="D19433" s="50"/>
      <c r="E19433" s="56"/>
      <c r="F19433" s="50"/>
      <c r="L19433" s="50"/>
      <c r="N19433" s="50"/>
      <c r="O19433" s="50"/>
      <c r="P19433" s="50"/>
    </row>
    <row r="19434" spans="1:16">
      <c r="A19434" s="50"/>
      <c r="C19434" s="50"/>
      <c r="D19434" s="50"/>
      <c r="E19434" s="56"/>
      <c r="F19434" s="50"/>
      <c r="L19434" s="50"/>
      <c r="N19434" s="50"/>
      <c r="O19434" s="50"/>
      <c r="P19434" s="50"/>
    </row>
    <row r="19435" spans="1:16">
      <c r="A19435" s="50"/>
      <c r="C19435" s="50"/>
      <c r="D19435" s="50"/>
      <c r="E19435" s="56"/>
      <c r="F19435" s="50"/>
      <c r="L19435" s="50"/>
      <c r="N19435" s="50"/>
      <c r="O19435" s="50"/>
      <c r="P19435" s="50"/>
    </row>
    <row r="19436" spans="1:16">
      <c r="A19436" s="50"/>
      <c r="C19436" s="50"/>
      <c r="D19436" s="50"/>
      <c r="E19436" s="56"/>
      <c r="F19436" s="50"/>
      <c r="L19436" s="50"/>
      <c r="N19436" s="50"/>
      <c r="O19436" s="50"/>
      <c r="P19436" s="50"/>
    </row>
    <row r="19437" spans="1:16">
      <c r="A19437" s="50"/>
      <c r="C19437" s="50"/>
      <c r="D19437" s="50"/>
      <c r="E19437" s="56"/>
      <c r="F19437" s="50"/>
      <c r="L19437" s="50"/>
      <c r="N19437" s="50"/>
      <c r="O19437" s="50"/>
      <c r="P19437" s="50"/>
    </row>
    <row r="19438" spans="1:16">
      <c r="A19438" s="50"/>
      <c r="C19438" s="50"/>
      <c r="D19438" s="50"/>
      <c r="E19438" s="56"/>
      <c r="F19438" s="50"/>
      <c r="L19438" s="50"/>
      <c r="N19438" s="50"/>
      <c r="O19438" s="50"/>
      <c r="P19438" s="50"/>
    </row>
    <row r="19439" spans="1:16">
      <c r="A19439" s="50"/>
      <c r="C19439" s="50"/>
      <c r="D19439" s="50"/>
      <c r="E19439" s="56"/>
      <c r="F19439" s="50"/>
      <c r="L19439" s="50"/>
      <c r="N19439" s="50"/>
      <c r="O19439" s="50"/>
      <c r="P19439" s="50"/>
    </row>
    <row r="19440" spans="1:16">
      <c r="A19440" s="50"/>
      <c r="C19440" s="50"/>
      <c r="D19440" s="50"/>
      <c r="E19440" s="56"/>
      <c r="F19440" s="50"/>
      <c r="L19440" s="50"/>
      <c r="N19440" s="50"/>
      <c r="O19440" s="50"/>
      <c r="P19440" s="50"/>
    </row>
    <row r="19441" spans="1:16">
      <c r="A19441" s="50"/>
      <c r="C19441" s="50"/>
      <c r="D19441" s="50"/>
      <c r="E19441" s="56"/>
      <c r="F19441" s="50"/>
      <c r="L19441" s="50"/>
      <c r="N19441" s="50"/>
      <c r="O19441" s="50"/>
      <c r="P19441" s="50"/>
    </row>
    <row r="19442" spans="1:16">
      <c r="A19442" s="50"/>
      <c r="C19442" s="50"/>
      <c r="D19442" s="50"/>
      <c r="E19442" s="56"/>
      <c r="F19442" s="50"/>
      <c r="L19442" s="50"/>
      <c r="N19442" s="50"/>
      <c r="O19442" s="50"/>
      <c r="P19442" s="50"/>
    </row>
    <row r="19443" spans="1:16">
      <c r="A19443" s="50"/>
      <c r="C19443" s="50"/>
      <c r="D19443" s="50"/>
      <c r="E19443" s="56"/>
      <c r="F19443" s="50"/>
      <c r="L19443" s="50"/>
      <c r="N19443" s="50"/>
      <c r="O19443" s="50"/>
      <c r="P19443" s="50"/>
    </row>
    <row r="19444" spans="1:16">
      <c r="A19444" s="50"/>
      <c r="C19444" s="50"/>
      <c r="D19444" s="50"/>
      <c r="E19444" s="56"/>
      <c r="F19444" s="50"/>
      <c r="L19444" s="50"/>
      <c r="N19444" s="50"/>
      <c r="O19444" s="50"/>
      <c r="P19444" s="50"/>
    </row>
    <row r="19445" spans="1:16">
      <c r="A19445" s="50"/>
      <c r="C19445" s="50"/>
      <c r="D19445" s="50"/>
      <c r="E19445" s="56"/>
      <c r="F19445" s="50"/>
      <c r="L19445" s="50"/>
      <c r="N19445" s="50"/>
      <c r="O19445" s="50"/>
      <c r="P19445" s="50"/>
    </row>
    <row r="19446" spans="1:16">
      <c r="A19446" s="50"/>
      <c r="C19446" s="50"/>
      <c r="D19446" s="50"/>
      <c r="E19446" s="56"/>
      <c r="F19446" s="50"/>
      <c r="L19446" s="50"/>
      <c r="N19446" s="50"/>
      <c r="O19446" s="50"/>
      <c r="P19446" s="50"/>
    </row>
    <row r="19447" spans="1:16">
      <c r="A19447" s="50"/>
      <c r="C19447" s="50"/>
      <c r="D19447" s="50"/>
      <c r="E19447" s="56"/>
      <c r="F19447" s="50"/>
      <c r="L19447" s="50"/>
      <c r="N19447" s="50"/>
      <c r="O19447" s="50"/>
      <c r="P19447" s="50"/>
    </row>
    <row r="19448" spans="1:16">
      <c r="A19448" s="50"/>
      <c r="C19448" s="50"/>
      <c r="D19448" s="50"/>
      <c r="E19448" s="56"/>
      <c r="F19448" s="50"/>
      <c r="L19448" s="50"/>
      <c r="N19448" s="50"/>
      <c r="O19448" s="50"/>
      <c r="P19448" s="50"/>
    </row>
    <row r="19449" spans="1:16">
      <c r="A19449" s="50"/>
      <c r="C19449" s="50"/>
      <c r="D19449" s="50"/>
      <c r="E19449" s="56"/>
      <c r="F19449" s="50"/>
      <c r="L19449" s="50"/>
      <c r="N19449" s="50"/>
      <c r="O19449" s="50"/>
      <c r="P19449" s="50"/>
    </row>
    <row r="19450" spans="1:16">
      <c r="A19450" s="50"/>
      <c r="C19450" s="50"/>
      <c r="D19450" s="50"/>
      <c r="E19450" s="56"/>
      <c r="F19450" s="50"/>
      <c r="L19450" s="50"/>
      <c r="N19450" s="50"/>
      <c r="O19450" s="50"/>
      <c r="P19450" s="50"/>
    </row>
    <row r="19451" spans="1:16">
      <c r="A19451" s="50"/>
      <c r="C19451" s="50"/>
      <c r="D19451" s="50"/>
      <c r="E19451" s="56"/>
      <c r="F19451" s="50"/>
      <c r="L19451" s="50"/>
      <c r="N19451" s="50"/>
      <c r="O19451" s="50"/>
      <c r="P19451" s="50"/>
    </row>
    <row r="19452" spans="1:16">
      <c r="A19452" s="50"/>
      <c r="C19452" s="50"/>
      <c r="D19452" s="50"/>
      <c r="E19452" s="56"/>
      <c r="F19452" s="50"/>
      <c r="L19452" s="50"/>
      <c r="N19452" s="50"/>
      <c r="O19452" s="50"/>
      <c r="P19452" s="50"/>
    </row>
    <row r="19453" spans="1:16">
      <c r="A19453" s="50"/>
      <c r="C19453" s="50"/>
      <c r="D19453" s="50"/>
      <c r="E19453" s="56"/>
      <c r="F19453" s="50"/>
      <c r="L19453" s="50"/>
      <c r="N19453" s="50"/>
      <c r="O19453" s="50"/>
      <c r="P19453" s="50"/>
    </row>
    <row r="19454" spans="1:16">
      <c r="A19454" s="50"/>
      <c r="C19454" s="50"/>
      <c r="D19454" s="50"/>
      <c r="E19454" s="56"/>
      <c r="F19454" s="50"/>
      <c r="L19454" s="50"/>
      <c r="N19454" s="50"/>
      <c r="O19454" s="50"/>
      <c r="P19454" s="50"/>
    </row>
    <row r="19455" spans="1:16">
      <c r="A19455" s="50"/>
      <c r="C19455" s="50"/>
      <c r="D19455" s="50"/>
      <c r="E19455" s="56"/>
      <c r="F19455" s="50"/>
      <c r="L19455" s="50"/>
      <c r="N19455" s="50"/>
      <c r="O19455" s="50"/>
      <c r="P19455" s="50"/>
    </row>
    <row r="19456" spans="1:16">
      <c r="A19456" s="50"/>
      <c r="C19456" s="50"/>
      <c r="D19456" s="50"/>
      <c r="E19456" s="56"/>
      <c r="F19456" s="50"/>
      <c r="L19456" s="50"/>
      <c r="N19456" s="50"/>
      <c r="O19456" s="50"/>
      <c r="P19456" s="50"/>
    </row>
    <row r="19457" spans="1:16">
      <c r="A19457" s="50"/>
      <c r="C19457" s="50"/>
      <c r="D19457" s="50"/>
      <c r="E19457" s="56"/>
      <c r="F19457" s="50"/>
      <c r="L19457" s="50"/>
      <c r="N19457" s="50"/>
      <c r="O19457" s="50"/>
      <c r="P19457" s="50"/>
    </row>
    <row r="19458" spans="1:16">
      <c r="A19458" s="50"/>
      <c r="C19458" s="50"/>
      <c r="D19458" s="50"/>
      <c r="E19458" s="56"/>
      <c r="F19458" s="50"/>
      <c r="L19458" s="50"/>
      <c r="N19458" s="50"/>
      <c r="O19458" s="50"/>
      <c r="P19458" s="50"/>
    </row>
    <row r="19459" spans="1:16">
      <c r="A19459" s="50"/>
      <c r="C19459" s="50"/>
      <c r="D19459" s="50"/>
      <c r="E19459" s="56"/>
      <c r="F19459" s="50"/>
      <c r="L19459" s="50"/>
      <c r="N19459" s="50"/>
      <c r="O19459" s="50"/>
      <c r="P19459" s="50"/>
    </row>
    <row r="19460" spans="1:16">
      <c r="A19460" s="50"/>
      <c r="C19460" s="50"/>
      <c r="D19460" s="50"/>
      <c r="E19460" s="56"/>
      <c r="F19460" s="50"/>
      <c r="L19460" s="50"/>
      <c r="N19460" s="50"/>
      <c r="O19460" s="50"/>
      <c r="P19460" s="50"/>
    </row>
    <row r="19461" spans="1:16">
      <c r="A19461" s="50"/>
      <c r="C19461" s="50"/>
      <c r="D19461" s="50"/>
      <c r="E19461" s="56"/>
      <c r="F19461" s="50"/>
      <c r="L19461" s="50"/>
      <c r="N19461" s="50"/>
      <c r="O19461" s="50"/>
      <c r="P19461" s="50"/>
    </row>
    <row r="19462" spans="1:16">
      <c r="A19462" s="50"/>
      <c r="C19462" s="50"/>
      <c r="D19462" s="50"/>
      <c r="E19462" s="56"/>
      <c r="F19462" s="50"/>
      <c r="L19462" s="50"/>
      <c r="N19462" s="50"/>
      <c r="O19462" s="50"/>
      <c r="P19462" s="50"/>
    </row>
    <row r="19463" spans="1:16">
      <c r="A19463" s="50"/>
      <c r="C19463" s="50"/>
      <c r="D19463" s="50"/>
      <c r="E19463" s="56"/>
      <c r="F19463" s="50"/>
      <c r="L19463" s="50"/>
      <c r="N19463" s="50"/>
      <c r="O19463" s="50"/>
      <c r="P19463" s="50"/>
    </row>
    <row r="19464" spans="1:16">
      <c r="A19464" s="50"/>
      <c r="C19464" s="50"/>
      <c r="D19464" s="50"/>
      <c r="E19464" s="56"/>
      <c r="F19464" s="50"/>
      <c r="L19464" s="50"/>
      <c r="N19464" s="50"/>
      <c r="O19464" s="50"/>
      <c r="P19464" s="50"/>
    </row>
    <row r="19465" spans="1:16">
      <c r="A19465" s="50"/>
      <c r="C19465" s="50"/>
      <c r="D19465" s="50"/>
      <c r="E19465" s="56"/>
      <c r="F19465" s="50"/>
      <c r="L19465" s="50"/>
      <c r="N19465" s="50"/>
      <c r="O19465" s="50"/>
      <c r="P19465" s="50"/>
    </row>
    <row r="19466" spans="1:16">
      <c r="A19466" s="50"/>
      <c r="C19466" s="50"/>
      <c r="D19466" s="50"/>
      <c r="E19466" s="56"/>
      <c r="F19466" s="50"/>
      <c r="L19466" s="50"/>
      <c r="N19466" s="50"/>
      <c r="O19466" s="50"/>
      <c r="P19466" s="50"/>
    </row>
    <row r="19467" spans="1:16">
      <c r="A19467" s="50"/>
      <c r="C19467" s="50"/>
      <c r="D19467" s="50"/>
      <c r="E19467" s="56"/>
      <c r="F19467" s="50"/>
      <c r="L19467" s="50"/>
      <c r="N19467" s="50"/>
      <c r="O19467" s="50"/>
      <c r="P19467" s="50"/>
    </row>
    <row r="19468" spans="1:16">
      <c r="A19468" s="50"/>
      <c r="C19468" s="50"/>
      <c r="D19468" s="50"/>
      <c r="E19468" s="56"/>
      <c r="F19468" s="50"/>
      <c r="L19468" s="50"/>
      <c r="N19468" s="50"/>
      <c r="O19468" s="50"/>
      <c r="P19468" s="50"/>
    </row>
    <row r="19469" spans="1:16">
      <c r="A19469" s="50"/>
      <c r="C19469" s="50"/>
      <c r="D19469" s="50"/>
      <c r="E19469" s="56"/>
      <c r="F19469" s="50"/>
      <c r="L19469" s="50"/>
      <c r="N19469" s="50"/>
      <c r="O19469" s="50"/>
      <c r="P19469" s="50"/>
    </row>
    <row r="19470" spans="1:16">
      <c r="A19470" s="50"/>
      <c r="C19470" s="50"/>
      <c r="D19470" s="50"/>
      <c r="E19470" s="56"/>
      <c r="F19470" s="50"/>
      <c r="L19470" s="50"/>
      <c r="N19470" s="50"/>
      <c r="O19470" s="50"/>
      <c r="P19470" s="50"/>
    </row>
    <row r="19471" spans="1:16">
      <c r="A19471" s="50"/>
      <c r="C19471" s="50"/>
      <c r="D19471" s="50"/>
      <c r="E19471" s="56"/>
      <c r="F19471" s="50"/>
      <c r="L19471" s="50"/>
      <c r="N19471" s="50"/>
      <c r="O19471" s="50"/>
      <c r="P19471" s="50"/>
    </row>
    <row r="19472" spans="1:16">
      <c r="A19472" s="50"/>
      <c r="C19472" s="50"/>
      <c r="D19472" s="50"/>
      <c r="E19472" s="56"/>
      <c r="F19472" s="50"/>
      <c r="L19472" s="50"/>
      <c r="N19472" s="50"/>
      <c r="O19472" s="50"/>
      <c r="P19472" s="50"/>
    </row>
    <row r="19473" spans="1:16">
      <c r="A19473" s="50"/>
      <c r="C19473" s="50"/>
      <c r="D19473" s="50"/>
      <c r="E19473" s="56"/>
      <c r="F19473" s="50"/>
      <c r="L19473" s="50"/>
      <c r="N19473" s="50"/>
      <c r="O19473" s="50"/>
      <c r="P19473" s="50"/>
    </row>
    <row r="19474" spans="1:16">
      <c r="A19474" s="50"/>
      <c r="C19474" s="50"/>
      <c r="D19474" s="50"/>
      <c r="E19474" s="56"/>
      <c r="F19474" s="50"/>
      <c r="L19474" s="50"/>
      <c r="N19474" s="50"/>
      <c r="O19474" s="50"/>
      <c r="P19474" s="50"/>
    </row>
    <row r="19475" spans="1:16">
      <c r="A19475" s="50"/>
      <c r="C19475" s="50"/>
      <c r="D19475" s="50"/>
      <c r="E19475" s="56"/>
      <c r="F19475" s="50"/>
      <c r="L19475" s="50"/>
      <c r="N19475" s="50"/>
      <c r="O19475" s="50"/>
      <c r="P19475" s="50"/>
    </row>
    <row r="19476" spans="1:16">
      <c r="A19476" s="50"/>
      <c r="C19476" s="50"/>
      <c r="D19476" s="50"/>
      <c r="E19476" s="56"/>
      <c r="F19476" s="50"/>
      <c r="L19476" s="50"/>
      <c r="N19476" s="50"/>
      <c r="O19476" s="50"/>
      <c r="P19476" s="50"/>
    </row>
    <row r="19477" spans="1:16">
      <c r="A19477" s="50"/>
      <c r="C19477" s="50"/>
      <c r="D19477" s="50"/>
      <c r="E19477" s="56"/>
      <c r="F19477" s="50"/>
      <c r="L19477" s="50"/>
      <c r="N19477" s="50"/>
      <c r="O19477" s="50"/>
      <c r="P19477" s="50"/>
    </row>
    <row r="19478" spans="1:16">
      <c r="A19478" s="50"/>
      <c r="C19478" s="50"/>
      <c r="D19478" s="50"/>
      <c r="E19478" s="56"/>
      <c r="F19478" s="50"/>
      <c r="L19478" s="50"/>
      <c r="N19478" s="50"/>
      <c r="O19478" s="50"/>
      <c r="P19478" s="50"/>
    </row>
    <row r="19479" spans="1:16">
      <c r="A19479" s="50"/>
      <c r="C19479" s="50"/>
      <c r="D19479" s="50"/>
      <c r="E19479" s="56"/>
      <c r="F19479" s="50"/>
      <c r="L19479" s="50"/>
      <c r="N19479" s="50"/>
      <c r="O19479" s="50"/>
      <c r="P19479" s="50"/>
    </row>
    <row r="19480" spans="1:16">
      <c r="A19480" s="50"/>
      <c r="C19480" s="50"/>
      <c r="D19480" s="50"/>
      <c r="E19480" s="56"/>
      <c r="F19480" s="50"/>
      <c r="L19480" s="50"/>
      <c r="N19480" s="50"/>
      <c r="O19480" s="50"/>
      <c r="P19480" s="50"/>
    </row>
    <row r="19481" spans="1:16">
      <c r="A19481" s="50"/>
      <c r="C19481" s="50"/>
      <c r="D19481" s="50"/>
      <c r="E19481" s="56"/>
      <c r="F19481" s="50"/>
      <c r="L19481" s="50"/>
      <c r="N19481" s="50"/>
      <c r="O19481" s="50"/>
      <c r="P19481" s="50"/>
    </row>
    <row r="19482" spans="1:16">
      <c r="A19482" s="50"/>
      <c r="C19482" s="50"/>
      <c r="D19482" s="50"/>
      <c r="E19482" s="56"/>
      <c r="F19482" s="50"/>
      <c r="L19482" s="50"/>
      <c r="N19482" s="50"/>
      <c r="O19482" s="50"/>
      <c r="P19482" s="50"/>
    </row>
    <row r="19483" spans="1:16">
      <c r="A19483" s="50"/>
      <c r="C19483" s="50"/>
      <c r="D19483" s="50"/>
      <c r="E19483" s="56"/>
      <c r="F19483" s="50"/>
      <c r="L19483" s="50"/>
      <c r="N19483" s="50"/>
      <c r="O19483" s="50"/>
      <c r="P19483" s="50"/>
    </row>
    <row r="19484" spans="1:16">
      <c r="A19484" s="50"/>
      <c r="C19484" s="50"/>
      <c r="D19484" s="50"/>
      <c r="E19484" s="56"/>
      <c r="F19484" s="50"/>
      <c r="L19484" s="50"/>
      <c r="N19484" s="50"/>
      <c r="O19484" s="50"/>
      <c r="P19484" s="50"/>
    </row>
    <row r="19485" spans="1:16">
      <c r="A19485" s="50"/>
      <c r="C19485" s="50"/>
      <c r="D19485" s="50"/>
      <c r="E19485" s="56"/>
      <c r="F19485" s="50"/>
      <c r="L19485" s="50"/>
      <c r="N19485" s="50"/>
      <c r="O19485" s="50"/>
      <c r="P19485" s="50"/>
    </row>
    <row r="19486" spans="1:16">
      <c r="A19486" s="50"/>
      <c r="C19486" s="50"/>
      <c r="D19486" s="50"/>
      <c r="E19486" s="56"/>
      <c r="F19486" s="50"/>
      <c r="L19486" s="50"/>
      <c r="N19486" s="50"/>
      <c r="O19486" s="50"/>
      <c r="P19486" s="50"/>
    </row>
    <row r="19487" spans="1:16">
      <c r="A19487" s="50"/>
      <c r="C19487" s="50"/>
      <c r="D19487" s="50"/>
      <c r="E19487" s="56"/>
      <c r="F19487" s="50"/>
      <c r="L19487" s="50"/>
      <c r="N19487" s="50"/>
      <c r="O19487" s="50"/>
      <c r="P19487" s="50"/>
    </row>
    <row r="19488" spans="1:16">
      <c r="A19488" s="50"/>
      <c r="C19488" s="50"/>
      <c r="D19488" s="50"/>
      <c r="E19488" s="56"/>
      <c r="F19488" s="50"/>
      <c r="L19488" s="50"/>
      <c r="N19488" s="50"/>
      <c r="O19488" s="50"/>
      <c r="P19488" s="50"/>
    </row>
    <row r="19489" spans="1:16">
      <c r="A19489" s="50"/>
      <c r="C19489" s="50"/>
      <c r="D19489" s="50"/>
      <c r="E19489" s="56"/>
      <c r="F19489" s="50"/>
      <c r="L19489" s="50"/>
      <c r="N19489" s="50"/>
      <c r="O19489" s="50"/>
      <c r="P19489" s="50"/>
    </row>
    <row r="19490" spans="1:16">
      <c r="A19490" s="50"/>
      <c r="C19490" s="50"/>
      <c r="D19490" s="50"/>
      <c r="E19490" s="56"/>
      <c r="F19490" s="50"/>
      <c r="L19490" s="50"/>
      <c r="N19490" s="50"/>
      <c r="O19490" s="50"/>
      <c r="P19490" s="50"/>
    </row>
    <row r="19491" spans="1:16">
      <c r="A19491" s="50"/>
      <c r="C19491" s="50"/>
      <c r="D19491" s="50"/>
      <c r="E19491" s="56"/>
      <c r="F19491" s="50"/>
      <c r="L19491" s="50"/>
      <c r="N19491" s="50"/>
      <c r="O19491" s="50"/>
      <c r="P19491" s="50"/>
    </row>
    <row r="19492" spans="1:16">
      <c r="A19492" s="50"/>
      <c r="C19492" s="50"/>
      <c r="D19492" s="50"/>
      <c r="E19492" s="56"/>
      <c r="F19492" s="50"/>
      <c r="L19492" s="50"/>
      <c r="N19492" s="50"/>
      <c r="O19492" s="50"/>
      <c r="P19492" s="50"/>
    </row>
    <row r="19493" spans="1:16">
      <c r="A19493" s="50"/>
      <c r="C19493" s="50"/>
      <c r="D19493" s="50"/>
      <c r="E19493" s="56"/>
      <c r="F19493" s="50"/>
      <c r="L19493" s="50"/>
      <c r="N19493" s="50"/>
      <c r="O19493" s="50"/>
      <c r="P19493" s="50"/>
    </row>
    <row r="19494" spans="1:16">
      <c r="A19494" s="50"/>
      <c r="C19494" s="50"/>
      <c r="D19494" s="50"/>
      <c r="E19494" s="56"/>
      <c r="F19494" s="50"/>
      <c r="L19494" s="50"/>
      <c r="N19494" s="50"/>
      <c r="O19494" s="50"/>
      <c r="P19494" s="50"/>
    </row>
    <row r="19495" spans="1:16">
      <c r="A19495" s="50"/>
      <c r="C19495" s="50"/>
      <c r="D19495" s="50"/>
      <c r="E19495" s="56"/>
      <c r="F19495" s="50"/>
      <c r="L19495" s="50"/>
      <c r="N19495" s="50"/>
      <c r="O19495" s="50"/>
      <c r="P19495" s="50"/>
    </row>
    <row r="19496" spans="1:16">
      <c r="A19496" s="50"/>
      <c r="C19496" s="50"/>
      <c r="D19496" s="50"/>
      <c r="E19496" s="56"/>
      <c r="F19496" s="50"/>
      <c r="L19496" s="50"/>
      <c r="N19496" s="50"/>
      <c r="O19496" s="50"/>
      <c r="P19496" s="50"/>
    </row>
    <row r="19497" spans="1:16">
      <c r="A19497" s="50"/>
      <c r="C19497" s="50"/>
      <c r="D19497" s="50"/>
      <c r="E19497" s="56"/>
      <c r="F19497" s="50"/>
      <c r="L19497" s="50"/>
      <c r="N19497" s="50"/>
      <c r="O19497" s="50"/>
      <c r="P19497" s="50"/>
    </row>
    <row r="19498" spans="1:16">
      <c r="A19498" s="50"/>
      <c r="C19498" s="50"/>
      <c r="D19498" s="50"/>
      <c r="E19498" s="56"/>
      <c r="F19498" s="50"/>
      <c r="L19498" s="50"/>
      <c r="N19498" s="50"/>
      <c r="O19498" s="50"/>
      <c r="P19498" s="50"/>
    </row>
    <row r="19499" spans="1:16">
      <c r="A19499" s="50"/>
      <c r="C19499" s="50"/>
      <c r="D19499" s="50"/>
      <c r="E19499" s="56"/>
      <c r="F19499" s="50"/>
      <c r="L19499" s="50"/>
      <c r="N19499" s="50"/>
      <c r="O19499" s="50"/>
      <c r="P19499" s="50"/>
    </row>
    <row r="19500" spans="1:16">
      <c r="A19500" s="50"/>
      <c r="C19500" s="50"/>
      <c r="D19500" s="50"/>
      <c r="E19500" s="56"/>
      <c r="F19500" s="50"/>
      <c r="L19500" s="50"/>
      <c r="N19500" s="50"/>
      <c r="O19500" s="50"/>
      <c r="P19500" s="50"/>
    </row>
    <row r="19501" spans="1:16">
      <c r="A19501" s="50"/>
      <c r="C19501" s="50"/>
      <c r="D19501" s="50"/>
      <c r="E19501" s="56"/>
      <c r="F19501" s="50"/>
      <c r="L19501" s="50"/>
      <c r="N19501" s="50"/>
      <c r="O19501" s="50"/>
      <c r="P19501" s="50"/>
    </row>
    <row r="19502" spans="1:16">
      <c r="A19502" s="50"/>
      <c r="C19502" s="50"/>
      <c r="D19502" s="50"/>
      <c r="E19502" s="56"/>
      <c r="F19502" s="50"/>
      <c r="L19502" s="50"/>
      <c r="N19502" s="50"/>
      <c r="O19502" s="50"/>
      <c r="P19502" s="50"/>
    </row>
    <row r="19503" spans="1:16">
      <c r="A19503" s="50"/>
      <c r="C19503" s="50"/>
      <c r="D19503" s="50"/>
      <c r="E19503" s="56"/>
      <c r="F19503" s="50"/>
      <c r="L19503" s="50"/>
      <c r="N19503" s="50"/>
      <c r="O19503" s="50"/>
      <c r="P19503" s="50"/>
    </row>
    <row r="19504" spans="1:16">
      <c r="A19504" s="50"/>
      <c r="C19504" s="50"/>
      <c r="D19504" s="50"/>
      <c r="E19504" s="56"/>
      <c r="F19504" s="50"/>
      <c r="L19504" s="50"/>
      <c r="N19504" s="50"/>
      <c r="O19504" s="50"/>
      <c r="P19504" s="50"/>
    </row>
    <row r="19505" spans="1:16">
      <c r="A19505" s="50"/>
      <c r="C19505" s="50"/>
      <c r="D19505" s="50"/>
      <c r="E19505" s="56"/>
      <c r="F19505" s="50"/>
      <c r="L19505" s="50"/>
      <c r="N19505" s="50"/>
      <c r="O19505" s="50"/>
      <c r="P19505" s="50"/>
    </row>
    <row r="19506" spans="1:16">
      <c r="A19506" s="50"/>
      <c r="C19506" s="50"/>
      <c r="D19506" s="50"/>
      <c r="E19506" s="56"/>
      <c r="F19506" s="50"/>
      <c r="L19506" s="50"/>
      <c r="N19506" s="50"/>
      <c r="O19506" s="50"/>
      <c r="P19506" s="50"/>
    </row>
    <row r="19507" spans="1:16">
      <c r="A19507" s="50"/>
      <c r="C19507" s="50"/>
      <c r="D19507" s="50"/>
      <c r="E19507" s="56"/>
      <c r="F19507" s="50"/>
      <c r="L19507" s="50"/>
      <c r="N19507" s="50"/>
      <c r="O19507" s="50"/>
      <c r="P19507" s="50"/>
    </row>
    <row r="19508" spans="1:16">
      <c r="A19508" s="50"/>
      <c r="C19508" s="50"/>
      <c r="D19508" s="50"/>
      <c r="E19508" s="56"/>
      <c r="F19508" s="50"/>
      <c r="L19508" s="50"/>
      <c r="N19508" s="50"/>
      <c r="O19508" s="50"/>
      <c r="P19508" s="50"/>
    </row>
    <row r="19509" spans="1:16">
      <c r="A19509" s="50"/>
      <c r="C19509" s="50"/>
      <c r="D19509" s="50"/>
      <c r="E19509" s="56"/>
      <c r="F19509" s="50"/>
      <c r="L19509" s="50"/>
      <c r="N19509" s="50"/>
      <c r="O19509" s="50"/>
      <c r="P19509" s="50"/>
    </row>
    <row r="19510" spans="1:16">
      <c r="A19510" s="50"/>
      <c r="C19510" s="50"/>
      <c r="D19510" s="50"/>
      <c r="E19510" s="56"/>
      <c r="F19510" s="50"/>
      <c r="L19510" s="50"/>
      <c r="N19510" s="50"/>
      <c r="O19510" s="50"/>
      <c r="P19510" s="50"/>
    </row>
    <row r="19511" spans="1:16">
      <c r="A19511" s="50"/>
      <c r="C19511" s="50"/>
      <c r="D19511" s="50"/>
      <c r="E19511" s="56"/>
      <c r="F19511" s="50"/>
      <c r="L19511" s="50"/>
      <c r="N19511" s="50"/>
      <c r="O19511" s="50"/>
      <c r="P19511" s="50"/>
    </row>
    <row r="19512" spans="1:16">
      <c r="A19512" s="50"/>
      <c r="C19512" s="50"/>
      <c r="D19512" s="50"/>
      <c r="E19512" s="56"/>
      <c r="F19512" s="50"/>
      <c r="L19512" s="50"/>
      <c r="N19512" s="50"/>
      <c r="O19512" s="50"/>
      <c r="P19512" s="50"/>
    </row>
    <row r="19513" spans="1:16">
      <c r="A19513" s="50"/>
      <c r="C19513" s="50"/>
      <c r="D19513" s="50"/>
      <c r="E19513" s="56"/>
      <c r="F19513" s="50"/>
      <c r="L19513" s="50"/>
      <c r="N19513" s="50"/>
      <c r="O19513" s="50"/>
      <c r="P19513" s="50"/>
    </row>
    <row r="19514" spans="1:16">
      <c r="A19514" s="50"/>
      <c r="C19514" s="50"/>
      <c r="D19514" s="50"/>
      <c r="E19514" s="56"/>
      <c r="F19514" s="50"/>
      <c r="L19514" s="50"/>
      <c r="N19514" s="50"/>
      <c r="O19514" s="50"/>
      <c r="P19514" s="50"/>
    </row>
    <row r="19515" spans="1:16">
      <c r="A19515" s="50"/>
      <c r="C19515" s="50"/>
      <c r="D19515" s="50"/>
      <c r="E19515" s="56"/>
      <c r="F19515" s="50"/>
      <c r="L19515" s="50"/>
      <c r="N19515" s="50"/>
      <c r="O19515" s="50"/>
      <c r="P19515" s="50"/>
    </row>
    <row r="19516" spans="1:16">
      <c r="A19516" s="50"/>
      <c r="C19516" s="50"/>
      <c r="D19516" s="50"/>
      <c r="E19516" s="56"/>
      <c r="F19516" s="50"/>
      <c r="L19516" s="50"/>
      <c r="N19516" s="50"/>
      <c r="O19516" s="50"/>
      <c r="P19516" s="50"/>
    </row>
    <row r="19517" spans="1:16">
      <c r="A19517" s="50"/>
      <c r="C19517" s="50"/>
      <c r="D19517" s="50"/>
      <c r="E19517" s="56"/>
      <c r="F19517" s="50"/>
      <c r="L19517" s="50"/>
      <c r="N19517" s="50"/>
      <c r="O19517" s="50"/>
      <c r="P19517" s="50"/>
    </row>
    <row r="19518" spans="1:16">
      <c r="A19518" s="50"/>
      <c r="C19518" s="50"/>
      <c r="D19518" s="50"/>
      <c r="E19518" s="56"/>
      <c r="F19518" s="50"/>
      <c r="L19518" s="50"/>
      <c r="N19518" s="50"/>
      <c r="O19518" s="50"/>
      <c r="P19518" s="50"/>
    </row>
    <row r="19519" spans="1:16">
      <c r="A19519" s="50"/>
      <c r="C19519" s="50"/>
      <c r="D19519" s="50"/>
      <c r="E19519" s="56"/>
      <c r="F19519" s="50"/>
      <c r="L19519" s="50"/>
      <c r="N19519" s="50"/>
      <c r="O19519" s="50"/>
      <c r="P19519" s="50"/>
    </row>
    <row r="19520" spans="1:16">
      <c r="A19520" s="50"/>
      <c r="C19520" s="50"/>
      <c r="D19520" s="50"/>
      <c r="E19520" s="56"/>
      <c r="F19520" s="50"/>
      <c r="L19520" s="50"/>
      <c r="N19520" s="50"/>
      <c r="O19520" s="50"/>
      <c r="P19520" s="50"/>
    </row>
    <row r="19521" spans="1:16">
      <c r="A19521" s="50"/>
      <c r="C19521" s="50"/>
      <c r="D19521" s="50"/>
      <c r="E19521" s="56"/>
      <c r="F19521" s="50"/>
      <c r="L19521" s="50"/>
      <c r="N19521" s="50"/>
      <c r="O19521" s="50"/>
      <c r="P19521" s="50"/>
    </row>
    <row r="19522" spans="1:16">
      <c r="A19522" s="50"/>
      <c r="C19522" s="50"/>
      <c r="D19522" s="50"/>
      <c r="E19522" s="56"/>
      <c r="F19522" s="50"/>
      <c r="L19522" s="50"/>
      <c r="N19522" s="50"/>
      <c r="O19522" s="50"/>
      <c r="P19522" s="50"/>
    </row>
    <row r="19523" spans="1:16">
      <c r="A19523" s="50"/>
      <c r="C19523" s="50"/>
      <c r="D19523" s="50"/>
      <c r="E19523" s="56"/>
      <c r="F19523" s="50"/>
      <c r="L19523" s="50"/>
      <c r="N19523" s="50"/>
      <c r="O19523" s="50"/>
      <c r="P19523" s="50"/>
    </row>
    <row r="19524" spans="1:16">
      <c r="A19524" s="50"/>
      <c r="C19524" s="50"/>
      <c r="D19524" s="50"/>
      <c r="E19524" s="56"/>
      <c r="F19524" s="50"/>
      <c r="L19524" s="50"/>
      <c r="N19524" s="50"/>
      <c r="O19524" s="50"/>
      <c r="P19524" s="50"/>
    </row>
    <row r="19525" spans="1:16">
      <c r="A19525" s="50"/>
      <c r="C19525" s="50"/>
      <c r="D19525" s="50"/>
      <c r="E19525" s="56"/>
      <c r="F19525" s="50"/>
      <c r="L19525" s="50"/>
      <c r="N19525" s="50"/>
      <c r="O19525" s="50"/>
      <c r="P19525" s="50"/>
    </row>
    <row r="19526" spans="1:16">
      <c r="A19526" s="50"/>
      <c r="C19526" s="50"/>
      <c r="D19526" s="50"/>
      <c r="E19526" s="56"/>
      <c r="F19526" s="50"/>
      <c r="L19526" s="50"/>
      <c r="N19526" s="50"/>
      <c r="O19526" s="50"/>
      <c r="P19526" s="50"/>
    </row>
    <row r="19527" spans="1:16">
      <c r="A19527" s="50"/>
      <c r="C19527" s="50"/>
      <c r="D19527" s="50"/>
      <c r="E19527" s="56"/>
      <c r="F19527" s="50"/>
      <c r="L19527" s="50"/>
      <c r="N19527" s="50"/>
      <c r="O19527" s="50"/>
      <c r="P19527" s="50"/>
    </row>
    <row r="19528" spans="1:16">
      <c r="A19528" s="50"/>
      <c r="C19528" s="50"/>
      <c r="D19528" s="50"/>
      <c r="E19528" s="56"/>
      <c r="F19528" s="50"/>
      <c r="L19528" s="50"/>
      <c r="N19528" s="50"/>
      <c r="O19528" s="50"/>
      <c r="P19528" s="50"/>
    </row>
    <row r="19529" spans="1:16">
      <c r="A19529" s="50"/>
      <c r="C19529" s="50"/>
      <c r="D19529" s="50"/>
      <c r="E19529" s="56"/>
      <c r="F19529" s="50"/>
      <c r="L19529" s="50"/>
      <c r="N19529" s="50"/>
      <c r="O19529" s="50"/>
      <c r="P19529" s="50"/>
    </row>
    <row r="19530" spans="1:16">
      <c r="A19530" s="50"/>
      <c r="C19530" s="50"/>
      <c r="D19530" s="50"/>
      <c r="E19530" s="56"/>
      <c r="F19530" s="50"/>
      <c r="L19530" s="50"/>
      <c r="N19530" s="50"/>
      <c r="O19530" s="50"/>
      <c r="P19530" s="50"/>
    </row>
    <row r="19531" spans="1:16">
      <c r="A19531" s="50"/>
      <c r="C19531" s="50"/>
      <c r="D19531" s="50"/>
      <c r="E19531" s="56"/>
      <c r="F19531" s="50"/>
      <c r="L19531" s="50"/>
      <c r="N19531" s="50"/>
      <c r="O19531" s="50"/>
      <c r="P19531" s="50"/>
    </row>
    <row r="19532" spans="1:16">
      <c r="A19532" s="50"/>
      <c r="C19532" s="50"/>
      <c r="D19532" s="50"/>
      <c r="E19532" s="56"/>
      <c r="F19532" s="50"/>
      <c r="L19532" s="50"/>
      <c r="N19532" s="50"/>
      <c r="O19532" s="50"/>
      <c r="P19532" s="50"/>
    </row>
    <row r="19533" spans="1:16">
      <c r="A19533" s="50"/>
      <c r="C19533" s="50"/>
      <c r="D19533" s="50"/>
      <c r="E19533" s="56"/>
      <c r="F19533" s="50"/>
      <c r="L19533" s="50"/>
      <c r="N19533" s="50"/>
      <c r="O19533" s="50"/>
      <c r="P19533" s="50"/>
    </row>
    <row r="19534" spans="1:16">
      <c r="A19534" s="50"/>
      <c r="C19534" s="50"/>
      <c r="D19534" s="50"/>
      <c r="E19534" s="56"/>
      <c r="F19534" s="50"/>
      <c r="L19534" s="50"/>
      <c r="N19534" s="50"/>
      <c r="O19534" s="50"/>
      <c r="P19534" s="50"/>
    </row>
    <row r="19535" spans="1:16">
      <c r="A19535" s="50"/>
      <c r="C19535" s="50"/>
      <c r="D19535" s="50"/>
      <c r="E19535" s="56"/>
      <c r="F19535" s="50"/>
      <c r="L19535" s="50"/>
      <c r="N19535" s="50"/>
      <c r="O19535" s="50"/>
      <c r="P19535" s="50"/>
    </row>
    <row r="19536" spans="1:16">
      <c r="A19536" s="50"/>
      <c r="C19536" s="50"/>
      <c r="D19536" s="50"/>
      <c r="E19536" s="56"/>
      <c r="F19536" s="50"/>
      <c r="L19536" s="50"/>
      <c r="N19536" s="50"/>
      <c r="O19536" s="50"/>
      <c r="P19536" s="50"/>
    </row>
    <row r="19537" spans="1:16">
      <c r="A19537" s="50"/>
      <c r="C19537" s="50"/>
      <c r="D19537" s="50"/>
      <c r="E19537" s="56"/>
      <c r="F19537" s="50"/>
      <c r="L19537" s="50"/>
      <c r="N19537" s="50"/>
      <c r="O19537" s="50"/>
      <c r="P19537" s="50"/>
    </row>
    <row r="19538" spans="1:16">
      <c r="A19538" s="50"/>
      <c r="C19538" s="50"/>
      <c r="D19538" s="50"/>
      <c r="E19538" s="56"/>
      <c r="F19538" s="50"/>
      <c r="L19538" s="50"/>
      <c r="N19538" s="50"/>
      <c r="O19538" s="50"/>
      <c r="P19538" s="50"/>
    </row>
    <row r="19539" spans="1:16">
      <c r="A19539" s="50"/>
      <c r="C19539" s="50"/>
      <c r="D19539" s="50"/>
      <c r="E19539" s="56"/>
      <c r="F19539" s="50"/>
      <c r="L19539" s="50"/>
      <c r="N19539" s="50"/>
      <c r="O19539" s="50"/>
      <c r="P19539" s="50"/>
    </row>
    <row r="19540" spans="1:16">
      <c r="A19540" s="50"/>
      <c r="C19540" s="50"/>
      <c r="D19540" s="50"/>
      <c r="E19540" s="56"/>
      <c r="F19540" s="50"/>
      <c r="L19540" s="50"/>
      <c r="N19540" s="50"/>
      <c r="O19540" s="50"/>
      <c r="P19540" s="50"/>
    </row>
    <row r="19541" spans="1:16">
      <c r="A19541" s="50"/>
      <c r="C19541" s="50"/>
      <c r="D19541" s="50"/>
      <c r="E19541" s="56"/>
      <c r="F19541" s="50"/>
      <c r="L19541" s="50"/>
      <c r="N19541" s="50"/>
      <c r="O19541" s="50"/>
      <c r="P19541" s="50"/>
    </row>
    <row r="19542" spans="1:16">
      <c r="A19542" s="50"/>
      <c r="C19542" s="50"/>
      <c r="D19542" s="50"/>
      <c r="E19542" s="56"/>
      <c r="F19542" s="50"/>
      <c r="L19542" s="50"/>
      <c r="N19542" s="50"/>
      <c r="O19542" s="50"/>
      <c r="P19542" s="50"/>
    </row>
    <row r="19543" spans="1:16">
      <c r="A19543" s="50"/>
      <c r="C19543" s="50"/>
      <c r="D19543" s="50"/>
      <c r="E19543" s="56"/>
      <c r="F19543" s="50"/>
      <c r="L19543" s="50"/>
      <c r="N19543" s="50"/>
      <c r="O19543" s="50"/>
      <c r="P19543" s="50"/>
    </row>
    <row r="19544" spans="1:16">
      <c r="A19544" s="50"/>
      <c r="C19544" s="50"/>
      <c r="D19544" s="50"/>
      <c r="E19544" s="56"/>
      <c r="F19544" s="50"/>
      <c r="L19544" s="50"/>
      <c r="N19544" s="50"/>
      <c r="O19544" s="50"/>
      <c r="P19544" s="50"/>
    </row>
    <row r="19545" spans="1:16">
      <c r="A19545" s="50"/>
      <c r="C19545" s="50"/>
      <c r="D19545" s="50"/>
      <c r="E19545" s="56"/>
      <c r="F19545" s="50"/>
      <c r="L19545" s="50"/>
      <c r="N19545" s="50"/>
      <c r="O19545" s="50"/>
      <c r="P19545" s="50"/>
    </row>
    <row r="19546" spans="1:16">
      <c r="A19546" s="50"/>
      <c r="C19546" s="50"/>
      <c r="D19546" s="50"/>
      <c r="E19546" s="56"/>
      <c r="F19546" s="50"/>
      <c r="L19546" s="50"/>
      <c r="N19546" s="50"/>
      <c r="O19546" s="50"/>
      <c r="P19546" s="50"/>
    </row>
    <row r="19547" spans="1:16">
      <c r="A19547" s="50"/>
      <c r="C19547" s="50"/>
      <c r="D19547" s="50"/>
      <c r="E19547" s="56"/>
      <c r="F19547" s="50"/>
      <c r="L19547" s="50"/>
      <c r="N19547" s="50"/>
      <c r="O19547" s="50"/>
      <c r="P19547" s="50"/>
    </row>
    <row r="19548" spans="1:16">
      <c r="A19548" s="50"/>
      <c r="C19548" s="50"/>
      <c r="D19548" s="50"/>
      <c r="E19548" s="56"/>
      <c r="F19548" s="50"/>
      <c r="L19548" s="50"/>
      <c r="N19548" s="50"/>
      <c r="O19548" s="50"/>
      <c r="P19548" s="50"/>
    </row>
    <row r="19549" spans="1:16">
      <c r="A19549" s="50"/>
      <c r="C19549" s="50"/>
      <c r="D19549" s="50"/>
      <c r="E19549" s="56"/>
      <c r="F19549" s="50"/>
      <c r="L19549" s="50"/>
      <c r="N19549" s="50"/>
      <c r="O19549" s="50"/>
      <c r="P19549" s="50"/>
    </row>
    <row r="19550" spans="1:16">
      <c r="A19550" s="50"/>
      <c r="C19550" s="50"/>
      <c r="D19550" s="50"/>
      <c r="E19550" s="56"/>
      <c r="F19550" s="50"/>
      <c r="L19550" s="50"/>
      <c r="N19550" s="50"/>
      <c r="O19550" s="50"/>
      <c r="P19550" s="50"/>
    </row>
    <row r="19551" spans="1:16">
      <c r="A19551" s="50"/>
      <c r="C19551" s="50"/>
      <c r="D19551" s="50"/>
      <c r="E19551" s="56"/>
      <c r="F19551" s="50"/>
      <c r="L19551" s="50"/>
      <c r="N19551" s="50"/>
      <c r="O19551" s="50"/>
      <c r="P19551" s="50"/>
    </row>
    <row r="19552" spans="1:16">
      <c r="A19552" s="50"/>
      <c r="C19552" s="50"/>
      <c r="D19552" s="50"/>
      <c r="E19552" s="56"/>
      <c r="F19552" s="50"/>
      <c r="L19552" s="50"/>
      <c r="N19552" s="50"/>
      <c r="O19552" s="50"/>
      <c r="P19552" s="50"/>
    </row>
    <row r="19553" spans="1:16">
      <c r="A19553" s="50"/>
      <c r="C19553" s="50"/>
      <c r="D19553" s="50"/>
      <c r="E19553" s="56"/>
      <c r="F19553" s="50"/>
      <c r="L19553" s="50"/>
      <c r="N19553" s="50"/>
      <c r="O19553" s="50"/>
      <c r="P19553" s="50"/>
    </row>
    <row r="19554" spans="1:16">
      <c r="A19554" s="50"/>
      <c r="C19554" s="50"/>
      <c r="D19554" s="50"/>
      <c r="E19554" s="56"/>
      <c r="F19554" s="50"/>
      <c r="L19554" s="50"/>
      <c r="N19554" s="50"/>
      <c r="O19554" s="50"/>
      <c r="P19554" s="50"/>
    </row>
    <row r="19555" spans="1:16">
      <c r="A19555" s="50"/>
      <c r="C19555" s="50"/>
      <c r="D19555" s="50"/>
      <c r="E19555" s="56"/>
      <c r="F19555" s="50"/>
      <c r="L19555" s="50"/>
      <c r="N19555" s="50"/>
      <c r="O19555" s="50"/>
      <c r="P19555" s="50"/>
    </row>
    <row r="19556" spans="1:16">
      <c r="A19556" s="50"/>
      <c r="C19556" s="50"/>
      <c r="D19556" s="50"/>
      <c r="E19556" s="56"/>
      <c r="F19556" s="50"/>
      <c r="L19556" s="50"/>
      <c r="N19556" s="50"/>
      <c r="O19556" s="50"/>
      <c r="P19556" s="50"/>
    </row>
    <row r="19557" spans="1:16">
      <c r="A19557" s="50"/>
      <c r="C19557" s="50"/>
      <c r="D19557" s="50"/>
      <c r="E19557" s="56"/>
      <c r="F19557" s="50"/>
      <c r="L19557" s="50"/>
      <c r="N19557" s="50"/>
      <c r="O19557" s="50"/>
      <c r="P19557" s="50"/>
    </row>
    <row r="19558" spans="1:16">
      <c r="A19558" s="50"/>
      <c r="C19558" s="50"/>
      <c r="D19558" s="50"/>
      <c r="E19558" s="56"/>
      <c r="F19558" s="50"/>
      <c r="L19558" s="50"/>
      <c r="N19558" s="50"/>
      <c r="O19558" s="50"/>
      <c r="P19558" s="50"/>
    </row>
    <row r="19559" spans="1:16">
      <c r="A19559" s="50"/>
      <c r="C19559" s="50"/>
      <c r="D19559" s="50"/>
      <c r="E19559" s="56"/>
      <c r="F19559" s="50"/>
      <c r="L19559" s="50"/>
      <c r="N19559" s="50"/>
      <c r="O19559" s="50"/>
      <c r="P19559" s="50"/>
    </row>
    <row r="19560" spans="1:16">
      <c r="A19560" s="50"/>
      <c r="C19560" s="50"/>
      <c r="D19560" s="50"/>
      <c r="E19560" s="56"/>
      <c r="F19560" s="50"/>
      <c r="L19560" s="50"/>
      <c r="N19560" s="50"/>
      <c r="O19560" s="50"/>
      <c r="P19560" s="50"/>
    </row>
    <row r="19561" spans="1:16">
      <c r="A19561" s="50"/>
      <c r="C19561" s="50"/>
      <c r="D19561" s="50"/>
      <c r="E19561" s="56"/>
      <c r="F19561" s="50"/>
      <c r="L19561" s="50"/>
      <c r="N19561" s="50"/>
      <c r="O19561" s="50"/>
      <c r="P19561" s="50"/>
    </row>
    <row r="19562" spans="1:16">
      <c r="A19562" s="50"/>
      <c r="C19562" s="50"/>
      <c r="D19562" s="50"/>
      <c r="E19562" s="56"/>
      <c r="F19562" s="50"/>
      <c r="L19562" s="50"/>
      <c r="N19562" s="50"/>
      <c r="O19562" s="50"/>
      <c r="P19562" s="50"/>
    </row>
    <row r="19563" spans="1:16">
      <c r="A19563" s="50"/>
      <c r="C19563" s="50"/>
      <c r="D19563" s="50"/>
      <c r="E19563" s="56"/>
      <c r="F19563" s="50"/>
      <c r="L19563" s="50"/>
      <c r="N19563" s="50"/>
      <c r="O19563" s="50"/>
      <c r="P19563" s="50"/>
    </row>
    <row r="19564" spans="1:16">
      <c r="A19564" s="50"/>
      <c r="C19564" s="50"/>
      <c r="D19564" s="50"/>
      <c r="E19564" s="56"/>
      <c r="F19564" s="50"/>
      <c r="L19564" s="50"/>
      <c r="N19564" s="50"/>
      <c r="O19564" s="50"/>
      <c r="P19564" s="50"/>
    </row>
    <row r="19565" spans="1:16">
      <c r="A19565" s="50"/>
      <c r="C19565" s="50"/>
      <c r="D19565" s="50"/>
      <c r="E19565" s="56"/>
      <c r="F19565" s="50"/>
      <c r="L19565" s="50"/>
      <c r="N19565" s="50"/>
      <c r="O19565" s="50"/>
      <c r="P19565" s="50"/>
    </row>
    <row r="19566" spans="1:16">
      <c r="A19566" s="50"/>
      <c r="C19566" s="50"/>
      <c r="D19566" s="50"/>
      <c r="E19566" s="56"/>
      <c r="F19566" s="50"/>
      <c r="L19566" s="50"/>
      <c r="N19566" s="50"/>
      <c r="O19566" s="50"/>
      <c r="P19566" s="50"/>
    </row>
    <row r="19567" spans="1:16">
      <c r="A19567" s="50"/>
      <c r="C19567" s="50"/>
      <c r="D19567" s="50"/>
      <c r="E19567" s="56"/>
      <c r="F19567" s="50"/>
      <c r="L19567" s="50"/>
      <c r="N19567" s="50"/>
      <c r="O19567" s="50"/>
      <c r="P19567" s="50"/>
    </row>
    <row r="19568" spans="1:16">
      <c r="A19568" s="50"/>
      <c r="C19568" s="50"/>
      <c r="D19568" s="50"/>
      <c r="E19568" s="56"/>
      <c r="F19568" s="50"/>
      <c r="L19568" s="50"/>
      <c r="N19568" s="50"/>
      <c r="O19568" s="50"/>
      <c r="P19568" s="50"/>
    </row>
    <row r="19569" spans="1:16">
      <c r="A19569" s="50"/>
      <c r="C19569" s="50"/>
      <c r="D19569" s="50"/>
      <c r="E19569" s="56"/>
      <c r="F19569" s="50"/>
      <c r="L19569" s="50"/>
      <c r="N19569" s="50"/>
      <c r="O19569" s="50"/>
      <c r="P19569" s="50"/>
    </row>
    <row r="19570" spans="1:16">
      <c r="A19570" s="50"/>
      <c r="C19570" s="50"/>
      <c r="D19570" s="50"/>
      <c r="E19570" s="56"/>
      <c r="F19570" s="50"/>
      <c r="L19570" s="50"/>
      <c r="N19570" s="50"/>
      <c r="O19570" s="50"/>
      <c r="P19570" s="50"/>
    </row>
    <row r="19571" spans="1:16">
      <c r="A19571" s="50"/>
      <c r="C19571" s="50"/>
      <c r="D19571" s="50"/>
      <c r="E19571" s="56"/>
      <c r="F19571" s="50"/>
      <c r="L19571" s="50"/>
      <c r="N19571" s="50"/>
      <c r="O19571" s="50"/>
      <c r="P19571" s="50"/>
    </row>
    <row r="19572" spans="1:16">
      <c r="A19572" s="50"/>
      <c r="C19572" s="50"/>
      <c r="D19572" s="50"/>
      <c r="E19572" s="56"/>
      <c r="F19572" s="50"/>
      <c r="L19572" s="50"/>
      <c r="N19572" s="50"/>
      <c r="O19572" s="50"/>
      <c r="P19572" s="50"/>
    </row>
    <row r="19573" spans="1:16">
      <c r="A19573" s="50"/>
      <c r="C19573" s="50"/>
      <c r="D19573" s="50"/>
      <c r="E19573" s="56"/>
      <c r="F19573" s="50"/>
      <c r="L19573" s="50"/>
      <c r="N19573" s="50"/>
      <c r="O19573" s="50"/>
      <c r="P19573" s="50"/>
    </row>
    <row r="19574" spans="1:16">
      <c r="A19574" s="50"/>
      <c r="C19574" s="50"/>
      <c r="D19574" s="50"/>
      <c r="E19574" s="56"/>
      <c r="F19574" s="50"/>
      <c r="L19574" s="50"/>
      <c r="N19574" s="50"/>
      <c r="O19574" s="50"/>
      <c r="P19574" s="50"/>
    </row>
    <row r="19575" spans="1:16">
      <c r="A19575" s="50"/>
      <c r="C19575" s="50"/>
      <c r="D19575" s="50"/>
      <c r="E19575" s="56"/>
      <c r="F19575" s="50"/>
      <c r="L19575" s="50"/>
      <c r="N19575" s="50"/>
      <c r="O19575" s="50"/>
      <c r="P19575" s="50"/>
    </row>
    <row r="19576" spans="1:16">
      <c r="A19576" s="50"/>
      <c r="C19576" s="50"/>
      <c r="D19576" s="50"/>
      <c r="E19576" s="56"/>
      <c r="F19576" s="50"/>
      <c r="L19576" s="50"/>
      <c r="N19576" s="50"/>
      <c r="O19576" s="50"/>
      <c r="P19576" s="50"/>
    </row>
    <row r="19577" spans="1:16">
      <c r="A19577" s="50"/>
      <c r="C19577" s="50"/>
      <c r="D19577" s="50"/>
      <c r="E19577" s="56"/>
      <c r="F19577" s="50"/>
      <c r="L19577" s="50"/>
      <c r="N19577" s="50"/>
      <c r="O19577" s="50"/>
      <c r="P19577" s="50"/>
    </row>
    <row r="19578" spans="1:16">
      <c r="A19578" s="50"/>
      <c r="C19578" s="50"/>
      <c r="D19578" s="50"/>
      <c r="E19578" s="56"/>
      <c r="F19578" s="50"/>
      <c r="L19578" s="50"/>
      <c r="N19578" s="50"/>
      <c r="O19578" s="50"/>
      <c r="P19578" s="50"/>
    </row>
    <row r="19579" spans="1:16">
      <c r="A19579" s="50"/>
      <c r="C19579" s="50"/>
      <c r="D19579" s="50"/>
      <c r="E19579" s="56"/>
      <c r="F19579" s="50"/>
      <c r="L19579" s="50"/>
      <c r="N19579" s="50"/>
      <c r="O19579" s="50"/>
      <c r="P19579" s="50"/>
    </row>
    <row r="19580" spans="1:16">
      <c r="A19580" s="50"/>
      <c r="C19580" s="50"/>
      <c r="D19580" s="50"/>
      <c r="E19580" s="56"/>
      <c r="F19580" s="50"/>
      <c r="L19580" s="50"/>
      <c r="N19580" s="50"/>
      <c r="O19580" s="50"/>
      <c r="P19580" s="50"/>
    </row>
    <row r="19581" spans="1:16">
      <c r="A19581" s="50"/>
      <c r="C19581" s="50"/>
      <c r="D19581" s="50"/>
      <c r="E19581" s="56"/>
      <c r="F19581" s="50"/>
      <c r="L19581" s="50"/>
      <c r="N19581" s="50"/>
      <c r="O19581" s="50"/>
      <c r="P19581" s="50"/>
    </row>
    <row r="19582" spans="1:16">
      <c r="A19582" s="50"/>
      <c r="C19582" s="50"/>
      <c r="D19582" s="50"/>
      <c r="E19582" s="56"/>
      <c r="F19582" s="50"/>
      <c r="L19582" s="50"/>
      <c r="N19582" s="50"/>
      <c r="O19582" s="50"/>
      <c r="P19582" s="50"/>
    </row>
    <row r="19583" spans="1:16">
      <c r="A19583" s="50"/>
      <c r="C19583" s="50"/>
      <c r="D19583" s="50"/>
      <c r="E19583" s="56"/>
      <c r="F19583" s="50"/>
      <c r="L19583" s="50"/>
      <c r="N19583" s="50"/>
      <c r="O19583" s="50"/>
      <c r="P19583" s="50"/>
    </row>
    <row r="19584" spans="1:16">
      <c r="A19584" s="50"/>
      <c r="C19584" s="50"/>
      <c r="D19584" s="50"/>
      <c r="E19584" s="56"/>
      <c r="F19584" s="50"/>
      <c r="L19584" s="50"/>
      <c r="N19584" s="50"/>
      <c r="O19584" s="50"/>
      <c r="P19584" s="50"/>
    </row>
    <row r="19585" spans="1:16">
      <c r="A19585" s="50"/>
      <c r="C19585" s="50"/>
      <c r="D19585" s="50"/>
      <c r="E19585" s="56"/>
      <c r="F19585" s="50"/>
      <c r="L19585" s="50"/>
      <c r="N19585" s="50"/>
      <c r="O19585" s="50"/>
      <c r="P19585" s="50"/>
    </row>
    <row r="19586" spans="1:16">
      <c r="A19586" s="50"/>
      <c r="C19586" s="50"/>
      <c r="D19586" s="50"/>
      <c r="E19586" s="56"/>
      <c r="F19586" s="50"/>
      <c r="L19586" s="50"/>
      <c r="N19586" s="50"/>
      <c r="O19586" s="50"/>
      <c r="P19586" s="50"/>
    </row>
    <row r="19587" spans="1:16">
      <c r="A19587" s="50"/>
      <c r="C19587" s="50"/>
      <c r="D19587" s="50"/>
      <c r="E19587" s="56"/>
      <c r="F19587" s="50"/>
      <c r="L19587" s="50"/>
      <c r="N19587" s="50"/>
      <c r="O19587" s="50"/>
      <c r="P19587" s="50"/>
    </row>
    <row r="19588" spans="1:16">
      <c r="A19588" s="50"/>
      <c r="C19588" s="50"/>
      <c r="D19588" s="50"/>
      <c r="E19588" s="56"/>
      <c r="F19588" s="50"/>
      <c r="L19588" s="50"/>
      <c r="N19588" s="50"/>
      <c r="O19588" s="50"/>
      <c r="P19588" s="50"/>
    </row>
    <row r="19589" spans="1:16">
      <c r="A19589" s="50"/>
      <c r="C19589" s="50"/>
      <c r="D19589" s="50"/>
      <c r="E19589" s="56"/>
      <c r="F19589" s="50"/>
      <c r="L19589" s="50"/>
      <c r="N19589" s="50"/>
      <c r="O19589" s="50"/>
      <c r="P19589" s="50"/>
    </row>
    <row r="19590" spans="1:16">
      <c r="A19590" s="50"/>
      <c r="C19590" s="50"/>
      <c r="D19590" s="50"/>
      <c r="E19590" s="56"/>
      <c r="F19590" s="50"/>
      <c r="L19590" s="50"/>
      <c r="N19590" s="50"/>
      <c r="O19590" s="50"/>
      <c r="P19590" s="50"/>
    </row>
    <row r="19591" spans="1:16">
      <c r="A19591" s="50"/>
      <c r="C19591" s="50"/>
      <c r="D19591" s="50"/>
      <c r="E19591" s="56"/>
      <c r="F19591" s="50"/>
      <c r="L19591" s="50"/>
      <c r="N19591" s="50"/>
      <c r="O19591" s="50"/>
      <c r="P19591" s="50"/>
    </row>
    <row r="19592" spans="1:16">
      <c r="A19592" s="50"/>
      <c r="C19592" s="50"/>
      <c r="D19592" s="50"/>
      <c r="E19592" s="56"/>
      <c r="F19592" s="50"/>
      <c r="L19592" s="50"/>
      <c r="N19592" s="50"/>
      <c r="O19592" s="50"/>
      <c r="P19592" s="50"/>
    </row>
    <row r="19593" spans="1:16">
      <c r="A19593" s="50"/>
      <c r="C19593" s="50"/>
      <c r="D19593" s="50"/>
      <c r="E19593" s="56"/>
      <c r="F19593" s="50"/>
      <c r="L19593" s="50"/>
      <c r="N19593" s="50"/>
      <c r="O19593" s="50"/>
      <c r="P19593" s="50"/>
    </row>
    <row r="19594" spans="1:16">
      <c r="A19594" s="50"/>
      <c r="C19594" s="50"/>
      <c r="D19594" s="50"/>
      <c r="E19594" s="56"/>
      <c r="F19594" s="50"/>
      <c r="L19594" s="50"/>
      <c r="N19594" s="50"/>
      <c r="O19594" s="50"/>
      <c r="P19594" s="50"/>
    </row>
    <row r="19595" spans="1:16">
      <c r="A19595" s="50"/>
      <c r="C19595" s="50"/>
      <c r="D19595" s="50"/>
      <c r="E19595" s="56"/>
      <c r="F19595" s="50"/>
      <c r="L19595" s="50"/>
      <c r="N19595" s="50"/>
      <c r="O19595" s="50"/>
      <c r="P19595" s="50"/>
    </row>
    <row r="19596" spans="1:16">
      <c r="A19596" s="50"/>
      <c r="C19596" s="50"/>
      <c r="D19596" s="50"/>
      <c r="E19596" s="56"/>
      <c r="F19596" s="50"/>
      <c r="L19596" s="50"/>
      <c r="N19596" s="50"/>
      <c r="O19596" s="50"/>
      <c r="P19596" s="50"/>
    </row>
    <row r="19597" spans="1:16">
      <c r="A19597" s="50"/>
      <c r="C19597" s="50"/>
      <c r="D19597" s="50"/>
      <c r="E19597" s="56"/>
      <c r="F19597" s="50"/>
      <c r="L19597" s="50"/>
      <c r="N19597" s="50"/>
      <c r="O19597" s="50"/>
      <c r="P19597" s="50"/>
    </row>
    <row r="19598" spans="1:16">
      <c r="A19598" s="50"/>
      <c r="C19598" s="50"/>
      <c r="D19598" s="50"/>
      <c r="E19598" s="56"/>
      <c r="F19598" s="50"/>
      <c r="L19598" s="50"/>
      <c r="N19598" s="50"/>
      <c r="O19598" s="50"/>
      <c r="P19598" s="50"/>
    </row>
    <row r="19599" spans="1:16">
      <c r="A19599" s="50"/>
      <c r="C19599" s="50"/>
      <c r="D19599" s="50"/>
      <c r="E19599" s="56"/>
      <c r="F19599" s="50"/>
      <c r="L19599" s="50"/>
      <c r="N19599" s="50"/>
      <c r="O19599" s="50"/>
      <c r="P19599" s="50"/>
    </row>
    <row r="19600" spans="1:16">
      <c r="A19600" s="50"/>
      <c r="C19600" s="50"/>
      <c r="D19600" s="50"/>
      <c r="E19600" s="56"/>
      <c r="F19600" s="50"/>
      <c r="L19600" s="50"/>
      <c r="N19600" s="50"/>
      <c r="O19600" s="50"/>
      <c r="P19600" s="50"/>
    </row>
    <row r="19601" spans="1:16">
      <c r="A19601" s="50"/>
      <c r="C19601" s="50"/>
      <c r="D19601" s="50"/>
      <c r="E19601" s="56"/>
      <c r="F19601" s="50"/>
      <c r="L19601" s="50"/>
      <c r="N19601" s="50"/>
      <c r="O19601" s="50"/>
      <c r="P19601" s="50"/>
    </row>
    <row r="19602" spans="1:16">
      <c r="A19602" s="50"/>
      <c r="C19602" s="50"/>
      <c r="D19602" s="50"/>
      <c r="E19602" s="56"/>
      <c r="F19602" s="50"/>
      <c r="L19602" s="50"/>
      <c r="N19602" s="50"/>
      <c r="O19602" s="50"/>
      <c r="P19602" s="50"/>
    </row>
    <row r="19603" spans="1:16">
      <c r="A19603" s="50"/>
      <c r="C19603" s="50"/>
      <c r="D19603" s="50"/>
      <c r="E19603" s="56"/>
      <c r="F19603" s="50"/>
      <c r="L19603" s="50"/>
      <c r="N19603" s="50"/>
      <c r="O19603" s="50"/>
      <c r="P19603" s="50"/>
    </row>
    <row r="19604" spans="1:16">
      <c r="A19604" s="50"/>
      <c r="C19604" s="50"/>
      <c r="D19604" s="50"/>
      <c r="E19604" s="56"/>
      <c r="F19604" s="50"/>
      <c r="L19604" s="50"/>
      <c r="N19604" s="50"/>
      <c r="O19604" s="50"/>
      <c r="P19604" s="50"/>
    </row>
    <row r="19605" spans="1:16">
      <c r="A19605" s="50"/>
      <c r="C19605" s="50"/>
      <c r="D19605" s="50"/>
      <c r="E19605" s="56"/>
      <c r="F19605" s="50"/>
      <c r="L19605" s="50"/>
      <c r="N19605" s="50"/>
      <c r="O19605" s="50"/>
      <c r="P19605" s="50"/>
    </row>
    <row r="19606" spans="1:16">
      <c r="A19606" s="50"/>
      <c r="C19606" s="50"/>
      <c r="D19606" s="50"/>
      <c r="E19606" s="56"/>
      <c r="F19606" s="50"/>
      <c r="L19606" s="50"/>
      <c r="N19606" s="50"/>
      <c r="O19606" s="50"/>
      <c r="P19606" s="50"/>
    </row>
    <row r="19607" spans="1:16">
      <c r="A19607" s="50"/>
      <c r="C19607" s="50"/>
      <c r="D19607" s="50"/>
      <c r="E19607" s="56"/>
      <c r="F19607" s="50"/>
      <c r="L19607" s="50"/>
      <c r="N19607" s="50"/>
      <c r="O19607" s="50"/>
      <c r="P19607" s="50"/>
    </row>
    <row r="19608" spans="1:16">
      <c r="A19608" s="50"/>
      <c r="C19608" s="50"/>
      <c r="D19608" s="50"/>
      <c r="E19608" s="56"/>
      <c r="F19608" s="50"/>
      <c r="L19608" s="50"/>
      <c r="N19608" s="50"/>
      <c r="O19608" s="50"/>
      <c r="P19608" s="50"/>
    </row>
    <row r="19609" spans="1:16">
      <c r="A19609" s="50"/>
      <c r="C19609" s="50"/>
      <c r="D19609" s="50"/>
      <c r="E19609" s="56"/>
      <c r="F19609" s="50"/>
      <c r="L19609" s="50"/>
      <c r="N19609" s="50"/>
      <c r="O19609" s="50"/>
      <c r="P19609" s="50"/>
    </row>
    <row r="19610" spans="1:16">
      <c r="A19610" s="50"/>
      <c r="C19610" s="50"/>
      <c r="D19610" s="50"/>
      <c r="E19610" s="56"/>
      <c r="F19610" s="50"/>
      <c r="L19610" s="50"/>
      <c r="N19610" s="50"/>
      <c r="O19610" s="50"/>
      <c r="P19610" s="50"/>
    </row>
    <row r="19611" spans="1:16">
      <c r="A19611" s="50"/>
      <c r="C19611" s="50"/>
      <c r="D19611" s="50"/>
      <c r="E19611" s="56"/>
      <c r="F19611" s="50"/>
      <c r="L19611" s="50"/>
      <c r="N19611" s="50"/>
      <c r="O19611" s="50"/>
      <c r="P19611" s="50"/>
    </row>
    <row r="19612" spans="1:16">
      <c r="A19612" s="50"/>
      <c r="C19612" s="50"/>
      <c r="D19612" s="50"/>
      <c r="E19612" s="56"/>
      <c r="F19612" s="50"/>
      <c r="L19612" s="50"/>
      <c r="N19612" s="50"/>
      <c r="O19612" s="50"/>
      <c r="P19612" s="50"/>
    </row>
    <row r="19613" spans="1:16">
      <c r="A19613" s="50"/>
      <c r="C19613" s="50"/>
      <c r="D19613" s="50"/>
      <c r="E19613" s="56"/>
      <c r="F19613" s="50"/>
      <c r="L19613" s="50"/>
      <c r="N19613" s="50"/>
      <c r="O19613" s="50"/>
      <c r="P19613" s="50"/>
    </row>
    <row r="19614" spans="1:16">
      <c r="A19614" s="50"/>
      <c r="C19614" s="50"/>
      <c r="D19614" s="50"/>
      <c r="E19614" s="56"/>
      <c r="F19614" s="50"/>
      <c r="L19614" s="50"/>
      <c r="N19614" s="50"/>
      <c r="O19614" s="50"/>
      <c r="P19614" s="50"/>
    </row>
    <row r="19615" spans="1:16">
      <c r="A19615" s="50"/>
      <c r="C19615" s="50"/>
      <c r="D19615" s="50"/>
      <c r="E19615" s="56"/>
      <c r="F19615" s="50"/>
      <c r="L19615" s="50"/>
      <c r="N19615" s="50"/>
      <c r="O19615" s="50"/>
      <c r="P19615" s="50"/>
    </row>
    <row r="19616" spans="1:16">
      <c r="A19616" s="50"/>
      <c r="C19616" s="50"/>
      <c r="D19616" s="50"/>
      <c r="E19616" s="56"/>
      <c r="F19616" s="50"/>
      <c r="L19616" s="50"/>
      <c r="N19616" s="50"/>
      <c r="O19616" s="50"/>
      <c r="P19616" s="50"/>
    </row>
    <row r="19617" spans="1:16">
      <c r="A19617" s="50"/>
      <c r="C19617" s="50"/>
      <c r="D19617" s="50"/>
      <c r="E19617" s="56"/>
      <c r="F19617" s="50"/>
      <c r="L19617" s="50"/>
      <c r="N19617" s="50"/>
      <c r="O19617" s="50"/>
      <c r="P19617" s="50"/>
    </row>
    <row r="19618" spans="1:16">
      <c r="A19618" s="50"/>
      <c r="C19618" s="50"/>
      <c r="D19618" s="50"/>
      <c r="E19618" s="56"/>
      <c r="F19618" s="50"/>
      <c r="L19618" s="50"/>
      <c r="N19618" s="50"/>
      <c r="O19618" s="50"/>
      <c r="P19618" s="50"/>
    </row>
    <row r="19619" spans="1:16">
      <c r="A19619" s="50"/>
      <c r="C19619" s="50"/>
      <c r="D19619" s="50"/>
      <c r="E19619" s="56"/>
      <c r="F19619" s="50"/>
      <c r="L19619" s="50"/>
      <c r="N19619" s="50"/>
      <c r="O19619" s="50"/>
      <c r="P19619" s="50"/>
    </row>
    <row r="19620" spans="1:16">
      <c r="A19620" s="50"/>
      <c r="C19620" s="50"/>
      <c r="D19620" s="50"/>
      <c r="E19620" s="56"/>
      <c r="F19620" s="50"/>
      <c r="L19620" s="50"/>
      <c r="N19620" s="50"/>
      <c r="O19620" s="50"/>
      <c r="P19620" s="50"/>
    </row>
    <row r="19621" spans="1:16">
      <c r="A19621" s="50"/>
      <c r="C19621" s="50"/>
      <c r="D19621" s="50"/>
      <c r="E19621" s="56"/>
      <c r="F19621" s="50"/>
      <c r="L19621" s="50"/>
      <c r="N19621" s="50"/>
      <c r="O19621" s="50"/>
      <c r="P19621" s="50"/>
    </row>
    <row r="19622" spans="1:16">
      <c r="A19622" s="50"/>
      <c r="C19622" s="50"/>
      <c r="D19622" s="50"/>
      <c r="E19622" s="56"/>
      <c r="F19622" s="50"/>
      <c r="L19622" s="50"/>
      <c r="N19622" s="50"/>
      <c r="O19622" s="50"/>
      <c r="P19622" s="50"/>
    </row>
    <row r="19623" spans="1:16">
      <c r="A19623" s="50"/>
      <c r="C19623" s="50"/>
      <c r="D19623" s="50"/>
      <c r="E19623" s="56"/>
      <c r="F19623" s="50"/>
      <c r="L19623" s="50"/>
      <c r="N19623" s="50"/>
      <c r="O19623" s="50"/>
      <c r="P19623" s="50"/>
    </row>
    <row r="19624" spans="1:16">
      <c r="A19624" s="50"/>
      <c r="C19624" s="50"/>
      <c r="D19624" s="50"/>
      <c r="E19624" s="56"/>
      <c r="F19624" s="50"/>
      <c r="L19624" s="50"/>
      <c r="N19624" s="50"/>
      <c r="O19624" s="50"/>
      <c r="P19624" s="50"/>
    </row>
    <row r="19625" spans="1:16">
      <c r="A19625" s="50"/>
      <c r="C19625" s="50"/>
      <c r="D19625" s="50"/>
      <c r="E19625" s="56"/>
      <c r="F19625" s="50"/>
      <c r="L19625" s="50"/>
      <c r="N19625" s="50"/>
      <c r="O19625" s="50"/>
      <c r="P19625" s="50"/>
    </row>
    <row r="19626" spans="1:16">
      <c r="A19626" s="50"/>
      <c r="C19626" s="50"/>
      <c r="D19626" s="50"/>
      <c r="E19626" s="56"/>
      <c r="F19626" s="50"/>
      <c r="L19626" s="50"/>
      <c r="N19626" s="50"/>
      <c r="O19626" s="50"/>
      <c r="P19626" s="50"/>
    </row>
    <row r="19627" spans="1:16">
      <c r="A19627" s="50"/>
      <c r="C19627" s="50"/>
      <c r="D19627" s="50"/>
      <c r="E19627" s="56"/>
      <c r="F19627" s="50"/>
      <c r="L19627" s="50"/>
      <c r="N19627" s="50"/>
      <c r="O19627" s="50"/>
      <c r="P19627" s="50"/>
    </row>
    <row r="19628" spans="1:16">
      <c r="A19628" s="50"/>
      <c r="C19628" s="50"/>
      <c r="D19628" s="50"/>
      <c r="E19628" s="56"/>
      <c r="F19628" s="50"/>
      <c r="L19628" s="50"/>
      <c r="N19628" s="50"/>
      <c r="O19628" s="50"/>
      <c r="P19628" s="50"/>
    </row>
    <row r="19629" spans="1:16">
      <c r="A19629" s="50"/>
      <c r="C19629" s="50"/>
      <c r="D19629" s="50"/>
      <c r="E19629" s="56"/>
      <c r="F19629" s="50"/>
      <c r="L19629" s="50"/>
      <c r="N19629" s="50"/>
      <c r="O19629" s="50"/>
      <c r="P19629" s="50"/>
    </row>
    <row r="19630" spans="1:16">
      <c r="A19630" s="50"/>
      <c r="C19630" s="50"/>
      <c r="D19630" s="50"/>
      <c r="E19630" s="56"/>
      <c r="F19630" s="50"/>
      <c r="L19630" s="50"/>
      <c r="N19630" s="50"/>
      <c r="O19630" s="50"/>
      <c r="P19630" s="50"/>
    </row>
    <row r="19631" spans="1:16">
      <c r="A19631" s="50"/>
      <c r="C19631" s="50"/>
      <c r="D19631" s="50"/>
      <c r="E19631" s="56"/>
      <c r="F19631" s="50"/>
      <c r="L19631" s="50"/>
      <c r="N19631" s="50"/>
      <c r="O19631" s="50"/>
      <c r="P19631" s="50"/>
    </row>
    <row r="19632" spans="1:16">
      <c r="A19632" s="50"/>
      <c r="C19632" s="50"/>
      <c r="D19632" s="50"/>
      <c r="E19632" s="56"/>
      <c r="F19632" s="50"/>
      <c r="L19632" s="50"/>
      <c r="N19632" s="50"/>
      <c r="O19632" s="50"/>
      <c r="P19632" s="50"/>
    </row>
    <row r="19633" spans="1:16">
      <c r="A19633" s="50"/>
      <c r="C19633" s="50"/>
      <c r="D19633" s="50"/>
      <c r="E19633" s="56"/>
      <c r="F19633" s="50"/>
      <c r="L19633" s="50"/>
      <c r="N19633" s="50"/>
      <c r="O19633" s="50"/>
      <c r="P19633" s="50"/>
    </row>
    <row r="19634" spans="1:16">
      <c r="A19634" s="50"/>
      <c r="C19634" s="50"/>
      <c r="D19634" s="50"/>
      <c r="E19634" s="56"/>
      <c r="F19634" s="50"/>
      <c r="L19634" s="50"/>
      <c r="N19634" s="50"/>
      <c r="O19634" s="50"/>
      <c r="P19634" s="50"/>
    </row>
    <row r="19635" spans="1:16">
      <c r="A19635" s="50"/>
      <c r="C19635" s="50"/>
      <c r="D19635" s="50"/>
      <c r="E19635" s="56"/>
      <c r="F19635" s="50"/>
      <c r="L19635" s="50"/>
      <c r="N19635" s="50"/>
      <c r="O19635" s="50"/>
      <c r="P19635" s="50"/>
    </row>
    <row r="19636" spans="1:16">
      <c r="A19636" s="50"/>
      <c r="C19636" s="50"/>
      <c r="D19636" s="50"/>
      <c r="E19636" s="56"/>
      <c r="F19636" s="50"/>
      <c r="L19636" s="50"/>
      <c r="N19636" s="50"/>
      <c r="O19636" s="50"/>
      <c r="P19636" s="50"/>
    </row>
    <row r="19637" spans="1:16">
      <c r="A19637" s="50"/>
      <c r="C19637" s="50"/>
      <c r="D19637" s="50"/>
      <c r="E19637" s="56"/>
      <c r="F19637" s="50"/>
      <c r="L19637" s="50"/>
      <c r="N19637" s="50"/>
      <c r="O19637" s="50"/>
      <c r="P19637" s="50"/>
    </row>
    <row r="19638" spans="1:16">
      <c r="A19638" s="50"/>
      <c r="C19638" s="50"/>
      <c r="D19638" s="50"/>
      <c r="E19638" s="56"/>
      <c r="F19638" s="50"/>
      <c r="L19638" s="50"/>
      <c r="N19638" s="50"/>
      <c r="O19638" s="50"/>
      <c r="P19638" s="50"/>
    </row>
    <row r="19639" spans="1:16">
      <c r="A19639" s="50"/>
      <c r="C19639" s="50"/>
      <c r="D19639" s="50"/>
      <c r="E19639" s="56"/>
      <c r="F19639" s="50"/>
      <c r="L19639" s="50"/>
      <c r="N19639" s="50"/>
      <c r="O19639" s="50"/>
      <c r="P19639" s="50"/>
    </row>
    <row r="19640" spans="1:16">
      <c r="A19640" s="50"/>
      <c r="C19640" s="50"/>
      <c r="D19640" s="50"/>
      <c r="E19640" s="56"/>
      <c r="F19640" s="50"/>
      <c r="L19640" s="50"/>
      <c r="N19640" s="50"/>
      <c r="O19640" s="50"/>
      <c r="P19640" s="50"/>
    </row>
    <row r="19641" spans="1:16">
      <c r="A19641" s="50"/>
      <c r="C19641" s="50"/>
      <c r="D19641" s="50"/>
      <c r="E19641" s="56"/>
      <c r="F19641" s="50"/>
      <c r="L19641" s="50"/>
      <c r="N19641" s="50"/>
      <c r="O19641" s="50"/>
      <c r="P19641" s="50"/>
    </row>
    <row r="19642" spans="1:16">
      <c r="A19642" s="50"/>
      <c r="C19642" s="50"/>
      <c r="D19642" s="50"/>
      <c r="E19642" s="56"/>
      <c r="F19642" s="50"/>
      <c r="L19642" s="50"/>
      <c r="N19642" s="50"/>
      <c r="O19642" s="50"/>
      <c r="P19642" s="50"/>
    </row>
    <row r="19643" spans="1:16">
      <c r="A19643" s="50"/>
      <c r="C19643" s="50"/>
      <c r="D19643" s="50"/>
      <c r="E19643" s="56"/>
      <c r="F19643" s="50"/>
      <c r="L19643" s="50"/>
      <c r="N19643" s="50"/>
      <c r="O19643" s="50"/>
      <c r="P19643" s="50"/>
    </row>
    <row r="19644" spans="1:16">
      <c r="A19644" s="50"/>
      <c r="C19644" s="50"/>
      <c r="D19644" s="50"/>
      <c r="E19644" s="56"/>
      <c r="F19644" s="50"/>
      <c r="L19644" s="50"/>
      <c r="N19644" s="50"/>
      <c r="O19644" s="50"/>
      <c r="P19644" s="50"/>
    </row>
    <row r="19645" spans="1:16">
      <c r="A19645" s="50"/>
      <c r="C19645" s="50"/>
      <c r="D19645" s="50"/>
      <c r="E19645" s="56"/>
      <c r="F19645" s="50"/>
      <c r="L19645" s="50"/>
      <c r="N19645" s="50"/>
      <c r="O19645" s="50"/>
      <c r="P19645" s="50"/>
    </row>
    <row r="19646" spans="1:16">
      <c r="A19646" s="50"/>
      <c r="C19646" s="50"/>
      <c r="D19646" s="50"/>
      <c r="E19646" s="56"/>
      <c r="F19646" s="50"/>
      <c r="L19646" s="50"/>
      <c r="N19646" s="50"/>
      <c r="O19646" s="50"/>
      <c r="P19646" s="50"/>
    </row>
    <row r="19647" spans="1:16">
      <c r="A19647" s="50"/>
      <c r="C19647" s="50"/>
      <c r="D19647" s="50"/>
      <c r="E19647" s="56"/>
      <c r="F19647" s="50"/>
      <c r="L19647" s="50"/>
      <c r="N19647" s="50"/>
      <c r="O19647" s="50"/>
      <c r="P19647" s="50"/>
    </row>
    <row r="19648" spans="1:16">
      <c r="A19648" s="50"/>
      <c r="C19648" s="50"/>
      <c r="D19648" s="50"/>
      <c r="E19648" s="56"/>
      <c r="F19648" s="50"/>
      <c r="L19648" s="50"/>
      <c r="N19648" s="50"/>
      <c r="O19648" s="50"/>
      <c r="P19648" s="50"/>
    </row>
    <row r="19649" spans="1:16">
      <c r="A19649" s="50"/>
      <c r="C19649" s="50"/>
      <c r="D19649" s="50"/>
      <c r="E19649" s="56"/>
      <c r="F19649" s="50"/>
      <c r="L19649" s="50"/>
      <c r="N19649" s="50"/>
      <c r="O19649" s="50"/>
      <c r="P19649" s="50"/>
    </row>
    <row r="19650" spans="1:16">
      <c r="A19650" s="50"/>
      <c r="C19650" s="50"/>
      <c r="D19650" s="50"/>
      <c r="E19650" s="56"/>
      <c r="F19650" s="50"/>
      <c r="L19650" s="50"/>
      <c r="N19650" s="50"/>
      <c r="O19650" s="50"/>
      <c r="P19650" s="50"/>
    </row>
    <row r="19651" spans="1:16">
      <c r="A19651" s="50"/>
      <c r="C19651" s="50"/>
      <c r="D19651" s="50"/>
      <c r="E19651" s="56"/>
      <c r="F19651" s="50"/>
      <c r="L19651" s="50"/>
      <c r="N19651" s="50"/>
      <c r="O19651" s="50"/>
      <c r="P19651" s="50"/>
    </row>
    <row r="19652" spans="1:16">
      <c r="A19652" s="50"/>
      <c r="C19652" s="50"/>
      <c r="D19652" s="50"/>
      <c r="E19652" s="56"/>
      <c r="F19652" s="50"/>
      <c r="L19652" s="50"/>
      <c r="N19652" s="50"/>
      <c r="O19652" s="50"/>
      <c r="P19652" s="50"/>
    </row>
    <row r="19653" spans="1:16">
      <c r="A19653" s="50"/>
      <c r="C19653" s="50"/>
      <c r="D19653" s="50"/>
      <c r="E19653" s="56"/>
      <c r="F19653" s="50"/>
      <c r="L19653" s="50"/>
      <c r="N19653" s="50"/>
      <c r="O19653" s="50"/>
      <c r="P19653" s="50"/>
    </row>
    <row r="19654" spans="1:16">
      <c r="A19654" s="50"/>
      <c r="C19654" s="50"/>
      <c r="D19654" s="50"/>
      <c r="E19654" s="56"/>
      <c r="F19654" s="50"/>
      <c r="L19654" s="50"/>
      <c r="N19654" s="50"/>
      <c r="O19654" s="50"/>
      <c r="P19654" s="50"/>
    </row>
    <row r="19655" spans="1:16">
      <c r="A19655" s="50"/>
      <c r="C19655" s="50"/>
      <c r="D19655" s="50"/>
      <c r="E19655" s="56"/>
      <c r="F19655" s="50"/>
      <c r="L19655" s="50"/>
      <c r="N19655" s="50"/>
      <c r="O19655" s="50"/>
      <c r="P19655" s="50"/>
    </row>
    <row r="19656" spans="1:16">
      <c r="A19656" s="50"/>
      <c r="C19656" s="50"/>
      <c r="D19656" s="50"/>
      <c r="E19656" s="56"/>
      <c r="F19656" s="50"/>
      <c r="L19656" s="50"/>
      <c r="N19656" s="50"/>
      <c r="O19656" s="50"/>
      <c r="P19656" s="50"/>
    </row>
    <row r="19657" spans="1:16">
      <c r="A19657" s="50"/>
      <c r="C19657" s="50"/>
      <c r="D19657" s="50"/>
      <c r="E19657" s="56"/>
      <c r="F19657" s="50"/>
      <c r="L19657" s="50"/>
      <c r="N19657" s="50"/>
      <c r="O19657" s="50"/>
      <c r="P19657" s="50"/>
    </row>
    <row r="19658" spans="1:16">
      <c r="A19658" s="50"/>
      <c r="C19658" s="50"/>
      <c r="D19658" s="50"/>
      <c r="E19658" s="56"/>
      <c r="F19658" s="50"/>
      <c r="L19658" s="50"/>
      <c r="N19658" s="50"/>
      <c r="O19658" s="50"/>
      <c r="P19658" s="50"/>
    </row>
    <row r="19659" spans="1:16">
      <c r="A19659" s="50"/>
      <c r="C19659" s="50"/>
      <c r="D19659" s="50"/>
      <c r="E19659" s="56"/>
      <c r="F19659" s="50"/>
      <c r="L19659" s="50"/>
      <c r="N19659" s="50"/>
      <c r="O19659" s="50"/>
      <c r="P19659" s="50"/>
    </row>
    <row r="19660" spans="1:16">
      <c r="A19660" s="50"/>
      <c r="C19660" s="50"/>
      <c r="D19660" s="50"/>
      <c r="E19660" s="56"/>
      <c r="F19660" s="50"/>
      <c r="L19660" s="50"/>
      <c r="N19660" s="50"/>
      <c r="O19660" s="50"/>
      <c r="P19660" s="50"/>
    </row>
    <row r="19661" spans="1:16">
      <c r="A19661" s="50"/>
      <c r="C19661" s="50"/>
      <c r="D19661" s="50"/>
      <c r="E19661" s="56"/>
      <c r="F19661" s="50"/>
      <c r="L19661" s="50"/>
      <c r="N19661" s="50"/>
      <c r="O19661" s="50"/>
      <c r="P19661" s="50"/>
    </row>
    <row r="19662" spans="1:16">
      <c r="A19662" s="50"/>
      <c r="C19662" s="50"/>
      <c r="D19662" s="50"/>
      <c r="E19662" s="56"/>
      <c r="F19662" s="50"/>
      <c r="L19662" s="50"/>
      <c r="N19662" s="50"/>
      <c r="O19662" s="50"/>
      <c r="P19662" s="50"/>
    </row>
    <row r="19663" spans="1:16">
      <c r="A19663" s="50"/>
      <c r="C19663" s="50"/>
      <c r="D19663" s="50"/>
      <c r="E19663" s="56"/>
      <c r="F19663" s="50"/>
      <c r="L19663" s="50"/>
      <c r="N19663" s="50"/>
      <c r="O19663" s="50"/>
      <c r="P19663" s="50"/>
    </row>
    <row r="19664" spans="1:16">
      <c r="A19664" s="50"/>
      <c r="C19664" s="50"/>
      <c r="D19664" s="50"/>
      <c r="E19664" s="56"/>
      <c r="F19664" s="50"/>
      <c r="L19664" s="50"/>
      <c r="N19664" s="50"/>
      <c r="O19664" s="50"/>
      <c r="P19664" s="50"/>
    </row>
    <row r="19665" spans="1:16">
      <c r="A19665" s="50"/>
      <c r="C19665" s="50"/>
      <c r="D19665" s="50"/>
      <c r="E19665" s="56"/>
      <c r="F19665" s="50"/>
      <c r="L19665" s="50"/>
      <c r="N19665" s="50"/>
      <c r="O19665" s="50"/>
      <c r="P19665" s="50"/>
    </row>
    <row r="19666" spans="1:16">
      <c r="A19666" s="50"/>
      <c r="C19666" s="50"/>
      <c r="D19666" s="50"/>
      <c r="E19666" s="56"/>
      <c r="F19666" s="50"/>
      <c r="L19666" s="50"/>
      <c r="N19666" s="50"/>
      <c r="O19666" s="50"/>
      <c r="P19666" s="50"/>
    </row>
    <row r="19667" spans="1:16">
      <c r="A19667" s="50"/>
      <c r="C19667" s="50"/>
      <c r="D19667" s="50"/>
      <c r="E19667" s="56"/>
      <c r="F19667" s="50"/>
      <c r="L19667" s="50"/>
      <c r="N19667" s="50"/>
      <c r="O19667" s="50"/>
      <c r="P19667" s="50"/>
    </row>
    <row r="19668" spans="1:16">
      <c r="A19668" s="50"/>
      <c r="C19668" s="50"/>
      <c r="D19668" s="50"/>
      <c r="E19668" s="56"/>
      <c r="F19668" s="50"/>
      <c r="L19668" s="50"/>
      <c r="N19668" s="50"/>
      <c r="O19668" s="50"/>
      <c r="P19668" s="50"/>
    </row>
    <row r="19669" spans="1:16">
      <c r="A19669" s="50"/>
      <c r="C19669" s="50"/>
      <c r="D19669" s="50"/>
      <c r="E19669" s="56"/>
      <c r="F19669" s="50"/>
      <c r="L19669" s="50"/>
      <c r="N19669" s="50"/>
      <c r="O19669" s="50"/>
      <c r="P19669" s="50"/>
    </row>
    <row r="19670" spans="1:16">
      <c r="A19670" s="50"/>
      <c r="C19670" s="50"/>
      <c r="D19670" s="50"/>
      <c r="E19670" s="56"/>
      <c r="F19670" s="50"/>
      <c r="L19670" s="50"/>
      <c r="N19670" s="50"/>
      <c r="O19670" s="50"/>
      <c r="P19670" s="50"/>
    </row>
    <row r="19671" spans="1:16">
      <c r="A19671" s="50"/>
      <c r="C19671" s="50"/>
      <c r="D19671" s="50"/>
      <c r="E19671" s="56"/>
      <c r="F19671" s="50"/>
      <c r="L19671" s="50"/>
      <c r="N19671" s="50"/>
      <c r="O19671" s="50"/>
      <c r="P19671" s="50"/>
    </row>
    <row r="19672" spans="1:16">
      <c r="A19672" s="50"/>
      <c r="C19672" s="50"/>
      <c r="D19672" s="50"/>
      <c r="E19672" s="56"/>
      <c r="F19672" s="50"/>
      <c r="L19672" s="50"/>
      <c r="N19672" s="50"/>
      <c r="O19672" s="50"/>
      <c r="P19672" s="50"/>
    </row>
    <row r="19673" spans="1:16">
      <c r="A19673" s="50"/>
      <c r="C19673" s="50"/>
      <c r="D19673" s="50"/>
      <c r="E19673" s="56"/>
      <c r="F19673" s="50"/>
      <c r="L19673" s="50"/>
      <c r="N19673" s="50"/>
      <c r="O19673" s="50"/>
      <c r="P19673" s="50"/>
    </row>
    <row r="19674" spans="1:16">
      <c r="A19674" s="50"/>
      <c r="C19674" s="50"/>
      <c r="D19674" s="50"/>
      <c r="E19674" s="56"/>
      <c r="F19674" s="50"/>
      <c r="L19674" s="50"/>
      <c r="N19674" s="50"/>
      <c r="O19674" s="50"/>
      <c r="P19674" s="50"/>
    </row>
    <row r="19675" spans="1:16">
      <c r="A19675" s="50"/>
      <c r="C19675" s="50"/>
      <c r="D19675" s="50"/>
      <c r="E19675" s="56"/>
      <c r="F19675" s="50"/>
      <c r="L19675" s="50"/>
      <c r="N19675" s="50"/>
      <c r="O19675" s="50"/>
      <c r="P19675" s="50"/>
    </row>
    <row r="19676" spans="1:16">
      <c r="A19676" s="50"/>
      <c r="C19676" s="50"/>
      <c r="D19676" s="50"/>
      <c r="E19676" s="56"/>
      <c r="F19676" s="50"/>
      <c r="L19676" s="50"/>
      <c r="N19676" s="50"/>
      <c r="O19676" s="50"/>
      <c r="P19676" s="50"/>
    </row>
    <row r="19677" spans="1:16">
      <c r="A19677" s="50"/>
      <c r="C19677" s="50"/>
      <c r="D19677" s="50"/>
      <c r="E19677" s="56"/>
      <c r="F19677" s="50"/>
      <c r="L19677" s="50"/>
      <c r="N19677" s="50"/>
      <c r="O19677" s="50"/>
      <c r="P19677" s="50"/>
    </row>
    <row r="19678" spans="1:16">
      <c r="A19678" s="50"/>
      <c r="C19678" s="50"/>
      <c r="D19678" s="50"/>
      <c r="E19678" s="56"/>
      <c r="F19678" s="50"/>
      <c r="L19678" s="50"/>
      <c r="N19678" s="50"/>
      <c r="O19678" s="50"/>
      <c r="P19678" s="50"/>
    </row>
    <row r="19679" spans="1:16">
      <c r="A19679" s="50"/>
      <c r="C19679" s="50"/>
      <c r="D19679" s="50"/>
      <c r="E19679" s="56"/>
      <c r="F19679" s="50"/>
      <c r="L19679" s="50"/>
      <c r="N19679" s="50"/>
      <c r="O19679" s="50"/>
      <c r="P19679" s="50"/>
    </row>
    <row r="19680" spans="1:16">
      <c r="A19680" s="50"/>
      <c r="C19680" s="50"/>
      <c r="D19680" s="50"/>
      <c r="E19680" s="56"/>
      <c r="F19680" s="50"/>
      <c r="L19680" s="50"/>
      <c r="N19680" s="50"/>
      <c r="O19680" s="50"/>
      <c r="P19680" s="50"/>
    </row>
    <row r="19681" spans="1:16">
      <c r="A19681" s="50"/>
      <c r="C19681" s="50"/>
      <c r="D19681" s="50"/>
      <c r="E19681" s="56"/>
      <c r="F19681" s="50"/>
      <c r="L19681" s="50"/>
      <c r="N19681" s="50"/>
      <c r="O19681" s="50"/>
      <c r="P19681" s="50"/>
    </row>
    <row r="19682" spans="1:16">
      <c r="A19682" s="50"/>
      <c r="C19682" s="50"/>
      <c r="D19682" s="50"/>
      <c r="E19682" s="56"/>
      <c r="F19682" s="50"/>
      <c r="L19682" s="50"/>
      <c r="N19682" s="50"/>
      <c r="O19682" s="50"/>
      <c r="P19682" s="50"/>
    </row>
    <row r="19683" spans="1:16">
      <c r="A19683" s="50"/>
      <c r="C19683" s="50"/>
      <c r="D19683" s="50"/>
      <c r="E19683" s="56"/>
      <c r="F19683" s="50"/>
      <c r="L19683" s="50"/>
      <c r="N19683" s="50"/>
      <c r="O19683" s="50"/>
      <c r="P19683" s="50"/>
    </row>
    <row r="19684" spans="1:16">
      <c r="A19684" s="50"/>
      <c r="C19684" s="50"/>
      <c r="D19684" s="50"/>
      <c r="E19684" s="56"/>
      <c r="F19684" s="50"/>
      <c r="L19684" s="50"/>
      <c r="N19684" s="50"/>
      <c r="O19684" s="50"/>
      <c r="P19684" s="50"/>
    </row>
    <row r="19685" spans="1:16">
      <c r="A19685" s="50"/>
      <c r="C19685" s="50"/>
      <c r="D19685" s="50"/>
      <c r="E19685" s="56"/>
      <c r="F19685" s="50"/>
      <c r="L19685" s="50"/>
      <c r="N19685" s="50"/>
      <c r="O19685" s="50"/>
      <c r="P19685" s="50"/>
    </row>
    <row r="19686" spans="1:16">
      <c r="A19686" s="50"/>
      <c r="C19686" s="50"/>
      <c r="D19686" s="50"/>
      <c r="E19686" s="56"/>
      <c r="F19686" s="50"/>
      <c r="L19686" s="50"/>
      <c r="N19686" s="50"/>
      <c r="O19686" s="50"/>
      <c r="P19686" s="50"/>
    </row>
    <row r="19687" spans="1:16">
      <c r="A19687" s="50"/>
      <c r="C19687" s="50"/>
      <c r="D19687" s="50"/>
      <c r="E19687" s="56"/>
      <c r="F19687" s="50"/>
      <c r="L19687" s="50"/>
      <c r="N19687" s="50"/>
      <c r="O19687" s="50"/>
      <c r="P19687" s="50"/>
    </row>
    <row r="19688" spans="1:16">
      <c r="A19688" s="50"/>
      <c r="C19688" s="50"/>
      <c r="D19688" s="50"/>
      <c r="E19688" s="56"/>
      <c r="F19688" s="50"/>
      <c r="L19688" s="50"/>
      <c r="N19688" s="50"/>
      <c r="O19688" s="50"/>
      <c r="P19688" s="50"/>
    </row>
    <row r="19689" spans="1:16">
      <c r="A19689" s="50"/>
      <c r="C19689" s="50"/>
      <c r="D19689" s="50"/>
      <c r="E19689" s="56"/>
      <c r="F19689" s="50"/>
      <c r="L19689" s="50"/>
      <c r="N19689" s="50"/>
      <c r="O19689" s="50"/>
      <c r="P19689" s="50"/>
    </row>
    <row r="19690" spans="1:16">
      <c r="A19690" s="50"/>
      <c r="C19690" s="50"/>
      <c r="D19690" s="50"/>
      <c r="E19690" s="56"/>
      <c r="F19690" s="50"/>
      <c r="L19690" s="50"/>
      <c r="N19690" s="50"/>
      <c r="O19690" s="50"/>
      <c r="P19690" s="50"/>
    </row>
    <row r="19691" spans="1:16">
      <c r="A19691" s="50"/>
      <c r="C19691" s="50"/>
      <c r="D19691" s="50"/>
      <c r="E19691" s="56"/>
      <c r="F19691" s="50"/>
      <c r="L19691" s="50"/>
      <c r="N19691" s="50"/>
      <c r="O19691" s="50"/>
      <c r="P19691" s="50"/>
    </row>
    <row r="19692" spans="1:16">
      <c r="A19692" s="50"/>
      <c r="C19692" s="50"/>
      <c r="D19692" s="50"/>
      <c r="E19692" s="56"/>
      <c r="F19692" s="50"/>
      <c r="L19692" s="50"/>
      <c r="N19692" s="50"/>
      <c r="O19692" s="50"/>
      <c r="P19692" s="50"/>
    </row>
    <row r="19693" spans="1:16">
      <c r="A19693" s="50"/>
      <c r="C19693" s="50"/>
      <c r="D19693" s="50"/>
      <c r="E19693" s="56"/>
      <c r="F19693" s="50"/>
      <c r="L19693" s="50"/>
      <c r="N19693" s="50"/>
      <c r="O19693" s="50"/>
      <c r="P19693" s="50"/>
    </row>
    <row r="19694" spans="1:16">
      <c r="A19694" s="50"/>
      <c r="C19694" s="50"/>
      <c r="D19694" s="50"/>
      <c r="E19694" s="56"/>
      <c r="F19694" s="50"/>
      <c r="L19694" s="50"/>
      <c r="N19694" s="50"/>
      <c r="O19694" s="50"/>
      <c r="P19694" s="50"/>
    </row>
    <row r="19695" spans="1:16">
      <c r="A19695" s="50"/>
      <c r="C19695" s="50"/>
      <c r="D19695" s="50"/>
      <c r="E19695" s="56"/>
      <c r="F19695" s="50"/>
      <c r="L19695" s="50"/>
      <c r="N19695" s="50"/>
      <c r="O19695" s="50"/>
      <c r="P19695" s="50"/>
    </row>
    <row r="19696" spans="1:16">
      <c r="A19696" s="50"/>
      <c r="C19696" s="50"/>
      <c r="D19696" s="50"/>
      <c r="E19696" s="56"/>
      <c r="F19696" s="50"/>
      <c r="L19696" s="50"/>
      <c r="N19696" s="50"/>
      <c r="O19696" s="50"/>
      <c r="P19696" s="50"/>
    </row>
    <row r="19697" spans="1:16">
      <c r="A19697" s="50"/>
      <c r="C19697" s="50"/>
      <c r="D19697" s="50"/>
      <c r="E19697" s="56"/>
      <c r="F19697" s="50"/>
      <c r="L19697" s="50"/>
      <c r="N19697" s="50"/>
      <c r="O19697" s="50"/>
      <c r="P19697" s="50"/>
    </row>
    <row r="19698" spans="1:16">
      <c r="A19698" s="50"/>
      <c r="C19698" s="50"/>
      <c r="D19698" s="50"/>
      <c r="E19698" s="56"/>
      <c r="F19698" s="50"/>
      <c r="L19698" s="50"/>
      <c r="N19698" s="50"/>
      <c r="O19698" s="50"/>
      <c r="P19698" s="50"/>
    </row>
    <row r="19699" spans="1:16">
      <c r="A19699" s="50"/>
      <c r="C19699" s="50"/>
      <c r="D19699" s="50"/>
      <c r="E19699" s="56"/>
      <c r="F19699" s="50"/>
      <c r="L19699" s="50"/>
      <c r="N19699" s="50"/>
      <c r="O19699" s="50"/>
      <c r="P19699" s="50"/>
    </row>
    <row r="19700" spans="1:16">
      <c r="A19700" s="50"/>
      <c r="C19700" s="50"/>
      <c r="D19700" s="50"/>
      <c r="E19700" s="56"/>
      <c r="F19700" s="50"/>
      <c r="L19700" s="50"/>
      <c r="N19700" s="50"/>
      <c r="O19700" s="50"/>
      <c r="P19700" s="50"/>
    </row>
    <row r="19701" spans="1:16">
      <c r="A19701" s="50"/>
      <c r="C19701" s="50"/>
      <c r="D19701" s="50"/>
      <c r="E19701" s="56"/>
      <c r="F19701" s="50"/>
      <c r="L19701" s="50"/>
      <c r="N19701" s="50"/>
      <c r="O19701" s="50"/>
      <c r="P19701" s="50"/>
    </row>
    <row r="19702" spans="1:16">
      <c r="A19702" s="50"/>
      <c r="C19702" s="50"/>
      <c r="D19702" s="50"/>
      <c r="E19702" s="56"/>
      <c r="F19702" s="50"/>
      <c r="L19702" s="50"/>
      <c r="N19702" s="50"/>
      <c r="O19702" s="50"/>
      <c r="P19702" s="50"/>
    </row>
    <row r="19703" spans="1:16">
      <c r="A19703" s="50"/>
      <c r="C19703" s="50"/>
      <c r="D19703" s="50"/>
      <c r="E19703" s="56"/>
      <c r="F19703" s="50"/>
      <c r="L19703" s="50"/>
      <c r="N19703" s="50"/>
      <c r="O19703" s="50"/>
      <c r="P19703" s="50"/>
    </row>
    <row r="19704" spans="1:16">
      <c r="A19704" s="50"/>
      <c r="C19704" s="50"/>
      <c r="D19704" s="50"/>
      <c r="E19704" s="56"/>
      <c r="F19704" s="50"/>
      <c r="L19704" s="50"/>
      <c r="N19704" s="50"/>
      <c r="O19704" s="50"/>
      <c r="P19704" s="50"/>
    </row>
    <row r="19705" spans="1:16">
      <c r="A19705" s="50"/>
      <c r="C19705" s="50"/>
      <c r="D19705" s="50"/>
      <c r="E19705" s="56"/>
      <c r="F19705" s="50"/>
      <c r="L19705" s="50"/>
      <c r="N19705" s="50"/>
      <c r="O19705" s="50"/>
      <c r="P19705" s="50"/>
    </row>
    <row r="19706" spans="1:16">
      <c r="A19706" s="50"/>
      <c r="C19706" s="50"/>
      <c r="D19706" s="50"/>
      <c r="E19706" s="56"/>
      <c r="F19706" s="50"/>
      <c r="L19706" s="50"/>
      <c r="N19706" s="50"/>
      <c r="O19706" s="50"/>
      <c r="P19706" s="50"/>
    </row>
    <row r="19707" spans="1:16">
      <c r="A19707" s="50"/>
      <c r="C19707" s="50"/>
      <c r="D19707" s="50"/>
      <c r="E19707" s="56"/>
      <c r="F19707" s="50"/>
      <c r="L19707" s="50"/>
      <c r="N19707" s="50"/>
      <c r="O19707" s="50"/>
      <c r="P19707" s="50"/>
    </row>
    <row r="19708" spans="1:16">
      <c r="A19708" s="50"/>
      <c r="C19708" s="50"/>
      <c r="D19708" s="50"/>
      <c r="E19708" s="56"/>
      <c r="F19708" s="50"/>
      <c r="L19708" s="50"/>
      <c r="N19708" s="50"/>
      <c r="O19708" s="50"/>
      <c r="P19708" s="50"/>
    </row>
    <row r="19709" spans="1:16">
      <c r="A19709" s="50"/>
      <c r="C19709" s="50"/>
      <c r="D19709" s="50"/>
      <c r="E19709" s="56"/>
      <c r="F19709" s="50"/>
      <c r="L19709" s="50"/>
      <c r="N19709" s="50"/>
      <c r="O19709" s="50"/>
      <c r="P19709" s="50"/>
    </row>
    <row r="19710" spans="1:16">
      <c r="A19710" s="50"/>
      <c r="C19710" s="50"/>
      <c r="D19710" s="50"/>
      <c r="E19710" s="56"/>
      <c r="F19710" s="50"/>
      <c r="L19710" s="50"/>
      <c r="N19710" s="50"/>
      <c r="O19710" s="50"/>
      <c r="P19710" s="50"/>
    </row>
    <row r="19711" spans="1:16">
      <c r="A19711" s="50"/>
      <c r="C19711" s="50"/>
      <c r="D19711" s="50"/>
      <c r="E19711" s="56"/>
      <c r="F19711" s="50"/>
      <c r="L19711" s="50"/>
      <c r="N19711" s="50"/>
      <c r="O19711" s="50"/>
      <c r="P19711" s="50"/>
    </row>
    <row r="19712" spans="1:16">
      <c r="A19712" s="50"/>
      <c r="C19712" s="50"/>
      <c r="D19712" s="50"/>
      <c r="E19712" s="56"/>
      <c r="F19712" s="50"/>
      <c r="L19712" s="50"/>
      <c r="N19712" s="50"/>
      <c r="O19712" s="50"/>
      <c r="P19712" s="50"/>
    </row>
    <row r="19713" spans="1:16">
      <c r="A19713" s="50"/>
      <c r="C19713" s="50"/>
      <c r="D19713" s="50"/>
      <c r="E19713" s="56"/>
      <c r="F19713" s="50"/>
      <c r="L19713" s="50"/>
      <c r="N19713" s="50"/>
      <c r="O19713" s="50"/>
      <c r="P19713" s="50"/>
    </row>
    <row r="19714" spans="1:16">
      <c r="A19714" s="50"/>
      <c r="C19714" s="50"/>
      <c r="D19714" s="50"/>
      <c r="E19714" s="56"/>
      <c r="F19714" s="50"/>
      <c r="L19714" s="50"/>
      <c r="N19714" s="50"/>
      <c r="O19714" s="50"/>
      <c r="P19714" s="50"/>
    </row>
    <row r="19715" spans="1:16">
      <c r="A19715" s="50"/>
      <c r="C19715" s="50"/>
      <c r="D19715" s="50"/>
      <c r="E19715" s="56"/>
      <c r="F19715" s="50"/>
      <c r="L19715" s="50"/>
      <c r="N19715" s="50"/>
      <c r="O19715" s="50"/>
      <c r="P19715" s="50"/>
    </row>
    <row r="19716" spans="1:16">
      <c r="A19716" s="50"/>
      <c r="C19716" s="50"/>
      <c r="D19716" s="50"/>
      <c r="E19716" s="56"/>
      <c r="F19716" s="50"/>
      <c r="L19716" s="50"/>
      <c r="N19716" s="50"/>
      <c r="O19716" s="50"/>
      <c r="P19716" s="50"/>
    </row>
    <row r="19717" spans="1:16">
      <c r="A19717" s="50"/>
      <c r="C19717" s="50"/>
      <c r="D19717" s="50"/>
      <c r="E19717" s="56"/>
      <c r="F19717" s="50"/>
      <c r="L19717" s="50"/>
      <c r="N19717" s="50"/>
      <c r="O19717" s="50"/>
      <c r="P19717" s="50"/>
    </row>
    <row r="19718" spans="1:16">
      <c r="A19718" s="50"/>
      <c r="C19718" s="50"/>
      <c r="D19718" s="50"/>
      <c r="E19718" s="56"/>
      <c r="F19718" s="50"/>
      <c r="L19718" s="50"/>
      <c r="N19718" s="50"/>
      <c r="O19718" s="50"/>
      <c r="P19718" s="50"/>
    </row>
    <row r="19719" spans="1:16">
      <c r="A19719" s="50"/>
      <c r="C19719" s="50"/>
      <c r="D19719" s="50"/>
      <c r="E19719" s="56"/>
      <c r="F19719" s="50"/>
      <c r="L19719" s="50"/>
      <c r="N19719" s="50"/>
      <c r="O19719" s="50"/>
      <c r="P19719" s="50"/>
    </row>
    <row r="19720" spans="1:16">
      <c r="A19720" s="50"/>
      <c r="C19720" s="50"/>
      <c r="D19720" s="50"/>
      <c r="E19720" s="56"/>
      <c r="F19720" s="50"/>
      <c r="L19720" s="50"/>
      <c r="N19720" s="50"/>
      <c r="O19720" s="50"/>
      <c r="P19720" s="50"/>
    </row>
    <row r="19721" spans="1:16">
      <c r="A19721" s="50"/>
      <c r="C19721" s="50"/>
      <c r="D19721" s="50"/>
      <c r="E19721" s="56"/>
      <c r="F19721" s="50"/>
      <c r="L19721" s="50"/>
      <c r="N19721" s="50"/>
      <c r="O19721" s="50"/>
      <c r="P19721" s="50"/>
    </row>
    <row r="19722" spans="1:16">
      <c r="A19722" s="50"/>
      <c r="C19722" s="50"/>
      <c r="D19722" s="50"/>
      <c r="E19722" s="56"/>
      <c r="F19722" s="50"/>
      <c r="L19722" s="50"/>
      <c r="N19722" s="50"/>
      <c r="O19722" s="50"/>
      <c r="P19722" s="50"/>
    </row>
    <row r="19723" spans="1:16">
      <c r="A19723" s="50"/>
      <c r="C19723" s="50"/>
      <c r="D19723" s="50"/>
      <c r="E19723" s="56"/>
      <c r="F19723" s="50"/>
      <c r="L19723" s="50"/>
      <c r="N19723" s="50"/>
      <c r="O19723" s="50"/>
      <c r="P19723" s="50"/>
    </row>
    <row r="19724" spans="1:16">
      <c r="A19724" s="50"/>
      <c r="C19724" s="50"/>
      <c r="D19724" s="50"/>
      <c r="E19724" s="56"/>
      <c r="F19724" s="50"/>
      <c r="L19724" s="50"/>
      <c r="N19724" s="50"/>
      <c r="O19724" s="50"/>
      <c r="P19724" s="50"/>
    </row>
    <row r="19725" spans="1:16">
      <c r="A19725" s="50"/>
      <c r="C19725" s="50"/>
      <c r="D19725" s="50"/>
      <c r="E19725" s="56"/>
      <c r="F19725" s="50"/>
      <c r="L19725" s="50"/>
      <c r="N19725" s="50"/>
      <c r="O19725" s="50"/>
      <c r="P19725" s="50"/>
    </row>
    <row r="19726" spans="1:16">
      <c r="A19726" s="50"/>
      <c r="C19726" s="50"/>
      <c r="D19726" s="50"/>
      <c r="E19726" s="56"/>
      <c r="F19726" s="50"/>
      <c r="L19726" s="50"/>
      <c r="N19726" s="50"/>
      <c r="O19726" s="50"/>
      <c r="P19726" s="50"/>
    </row>
    <row r="19727" spans="1:16">
      <c r="A19727" s="50"/>
      <c r="C19727" s="50"/>
      <c r="D19727" s="50"/>
      <c r="E19727" s="56"/>
      <c r="F19727" s="50"/>
      <c r="L19727" s="50"/>
      <c r="N19727" s="50"/>
      <c r="O19727" s="50"/>
      <c r="P19727" s="50"/>
    </row>
    <row r="19728" spans="1:16">
      <c r="A19728" s="50"/>
      <c r="C19728" s="50"/>
      <c r="D19728" s="50"/>
      <c r="E19728" s="56"/>
      <c r="F19728" s="50"/>
      <c r="L19728" s="50"/>
      <c r="N19728" s="50"/>
      <c r="O19728" s="50"/>
      <c r="P19728" s="50"/>
    </row>
    <row r="19729" spans="1:16">
      <c r="A19729" s="50"/>
      <c r="C19729" s="50"/>
      <c r="D19729" s="50"/>
      <c r="E19729" s="56"/>
      <c r="F19729" s="50"/>
      <c r="L19729" s="50"/>
      <c r="N19729" s="50"/>
      <c r="O19729" s="50"/>
      <c r="P19729" s="50"/>
    </row>
    <row r="19730" spans="1:16">
      <c r="A19730" s="50"/>
      <c r="C19730" s="50"/>
      <c r="D19730" s="50"/>
      <c r="E19730" s="56"/>
      <c r="F19730" s="50"/>
      <c r="L19730" s="50"/>
      <c r="N19730" s="50"/>
      <c r="O19730" s="50"/>
      <c r="P19730" s="50"/>
    </row>
    <row r="19731" spans="1:16">
      <c r="A19731" s="50"/>
      <c r="C19731" s="50"/>
      <c r="D19731" s="50"/>
      <c r="E19731" s="56"/>
      <c r="F19731" s="50"/>
      <c r="L19731" s="50"/>
      <c r="N19731" s="50"/>
      <c r="O19731" s="50"/>
      <c r="P19731" s="50"/>
    </row>
    <row r="19732" spans="1:16">
      <c r="A19732" s="50"/>
      <c r="C19732" s="50"/>
      <c r="D19732" s="50"/>
      <c r="E19732" s="56"/>
      <c r="F19732" s="50"/>
      <c r="L19732" s="50"/>
      <c r="N19732" s="50"/>
      <c r="O19732" s="50"/>
      <c r="P19732" s="50"/>
    </row>
    <row r="19733" spans="1:16">
      <c r="A19733" s="50"/>
      <c r="C19733" s="50"/>
      <c r="D19733" s="50"/>
      <c r="E19733" s="56"/>
      <c r="F19733" s="50"/>
      <c r="L19733" s="50"/>
      <c r="N19733" s="50"/>
      <c r="O19733" s="50"/>
      <c r="P19733" s="50"/>
    </row>
    <row r="19734" spans="1:16">
      <c r="A19734" s="50"/>
      <c r="C19734" s="50"/>
      <c r="D19734" s="50"/>
      <c r="E19734" s="56"/>
      <c r="F19734" s="50"/>
      <c r="L19734" s="50"/>
      <c r="N19734" s="50"/>
      <c r="O19734" s="50"/>
      <c r="P19734" s="50"/>
    </row>
    <row r="19735" spans="1:16">
      <c r="A19735" s="50"/>
      <c r="C19735" s="50"/>
      <c r="D19735" s="50"/>
      <c r="E19735" s="56"/>
      <c r="F19735" s="50"/>
      <c r="L19735" s="50"/>
      <c r="N19735" s="50"/>
      <c r="O19735" s="50"/>
      <c r="P19735" s="50"/>
    </row>
    <row r="19736" spans="1:16">
      <c r="A19736" s="50"/>
      <c r="C19736" s="50"/>
      <c r="D19736" s="50"/>
      <c r="E19736" s="56"/>
      <c r="F19736" s="50"/>
      <c r="L19736" s="50"/>
      <c r="N19736" s="50"/>
      <c r="O19736" s="50"/>
      <c r="P19736" s="50"/>
    </row>
    <row r="19737" spans="1:16">
      <c r="A19737" s="50"/>
      <c r="C19737" s="50"/>
      <c r="D19737" s="50"/>
      <c r="E19737" s="56"/>
      <c r="F19737" s="50"/>
      <c r="L19737" s="50"/>
      <c r="N19737" s="50"/>
      <c r="O19737" s="50"/>
      <c r="P19737" s="50"/>
    </row>
    <row r="19738" spans="1:16">
      <c r="A19738" s="50"/>
      <c r="C19738" s="50"/>
      <c r="D19738" s="50"/>
      <c r="E19738" s="56"/>
      <c r="F19738" s="50"/>
      <c r="L19738" s="50"/>
      <c r="N19738" s="50"/>
      <c r="O19738" s="50"/>
      <c r="P19738" s="50"/>
    </row>
    <row r="19739" spans="1:16">
      <c r="A19739" s="50"/>
      <c r="C19739" s="50"/>
      <c r="D19739" s="50"/>
      <c r="E19739" s="56"/>
      <c r="F19739" s="50"/>
      <c r="L19739" s="50"/>
      <c r="N19739" s="50"/>
      <c r="O19739" s="50"/>
      <c r="P19739" s="50"/>
    </row>
    <row r="19740" spans="1:16">
      <c r="A19740" s="50"/>
      <c r="C19740" s="50"/>
      <c r="D19740" s="50"/>
      <c r="E19740" s="56"/>
      <c r="F19740" s="50"/>
      <c r="L19740" s="50"/>
      <c r="N19740" s="50"/>
      <c r="O19740" s="50"/>
      <c r="P19740" s="50"/>
    </row>
    <row r="19741" spans="1:16">
      <c r="A19741" s="50"/>
      <c r="C19741" s="50"/>
      <c r="D19741" s="50"/>
      <c r="E19741" s="56"/>
      <c r="F19741" s="50"/>
      <c r="L19741" s="50"/>
      <c r="N19741" s="50"/>
      <c r="O19741" s="50"/>
      <c r="P19741" s="50"/>
    </row>
    <row r="19742" spans="1:16">
      <c r="A19742" s="50"/>
      <c r="C19742" s="50"/>
      <c r="D19742" s="50"/>
      <c r="E19742" s="56"/>
      <c r="F19742" s="50"/>
      <c r="L19742" s="50"/>
      <c r="N19742" s="50"/>
      <c r="O19742" s="50"/>
      <c r="P19742" s="50"/>
    </row>
    <row r="19743" spans="1:16">
      <c r="A19743" s="50"/>
      <c r="C19743" s="50"/>
      <c r="D19743" s="50"/>
      <c r="E19743" s="56"/>
      <c r="F19743" s="50"/>
      <c r="L19743" s="50"/>
      <c r="N19743" s="50"/>
      <c r="O19743" s="50"/>
      <c r="P19743" s="50"/>
    </row>
    <row r="19744" spans="1:16">
      <c r="A19744" s="50"/>
      <c r="C19744" s="50"/>
      <c r="D19744" s="50"/>
      <c r="E19744" s="56"/>
      <c r="F19744" s="50"/>
      <c r="L19744" s="50"/>
      <c r="N19744" s="50"/>
      <c r="O19744" s="50"/>
      <c r="P19744" s="50"/>
    </row>
    <row r="19745" spans="1:16">
      <c r="A19745" s="50"/>
      <c r="C19745" s="50"/>
      <c r="D19745" s="50"/>
      <c r="E19745" s="56"/>
      <c r="F19745" s="50"/>
      <c r="L19745" s="50"/>
      <c r="N19745" s="50"/>
      <c r="O19745" s="50"/>
      <c r="P19745" s="50"/>
    </row>
    <row r="19746" spans="1:16">
      <c r="A19746" s="50"/>
      <c r="C19746" s="50"/>
      <c r="D19746" s="50"/>
      <c r="E19746" s="56"/>
      <c r="F19746" s="50"/>
      <c r="L19746" s="50"/>
      <c r="N19746" s="50"/>
      <c r="O19746" s="50"/>
      <c r="P19746" s="50"/>
    </row>
    <row r="19747" spans="1:16">
      <c r="A19747" s="50"/>
      <c r="C19747" s="50"/>
      <c r="D19747" s="50"/>
      <c r="E19747" s="56"/>
      <c r="F19747" s="50"/>
      <c r="L19747" s="50"/>
      <c r="N19747" s="50"/>
      <c r="O19747" s="50"/>
      <c r="P19747" s="50"/>
    </row>
    <row r="19748" spans="1:16">
      <c r="A19748" s="50"/>
      <c r="C19748" s="50"/>
      <c r="D19748" s="50"/>
      <c r="E19748" s="56"/>
      <c r="F19748" s="50"/>
      <c r="L19748" s="50"/>
      <c r="N19748" s="50"/>
      <c r="O19748" s="50"/>
      <c r="P19748" s="50"/>
    </row>
    <row r="19749" spans="1:16">
      <c r="A19749" s="50"/>
      <c r="C19749" s="50"/>
      <c r="D19749" s="50"/>
      <c r="E19749" s="56"/>
      <c r="F19749" s="50"/>
      <c r="L19749" s="50"/>
      <c r="N19749" s="50"/>
      <c r="O19749" s="50"/>
      <c r="P19749" s="50"/>
    </row>
    <row r="19750" spans="1:16">
      <c r="A19750" s="50"/>
      <c r="C19750" s="50"/>
      <c r="D19750" s="50"/>
      <c r="E19750" s="56"/>
      <c r="F19750" s="50"/>
      <c r="L19750" s="50"/>
      <c r="N19750" s="50"/>
      <c r="O19750" s="50"/>
      <c r="P19750" s="50"/>
    </row>
    <row r="19751" spans="1:16">
      <c r="A19751" s="50"/>
      <c r="C19751" s="50"/>
      <c r="D19751" s="50"/>
      <c r="E19751" s="56"/>
      <c r="F19751" s="50"/>
      <c r="L19751" s="50"/>
      <c r="N19751" s="50"/>
      <c r="O19751" s="50"/>
      <c r="P19751" s="50"/>
    </row>
    <row r="19752" spans="1:16">
      <c r="A19752" s="50"/>
      <c r="C19752" s="50"/>
      <c r="D19752" s="50"/>
      <c r="E19752" s="56"/>
      <c r="F19752" s="50"/>
      <c r="L19752" s="50"/>
      <c r="N19752" s="50"/>
      <c r="O19752" s="50"/>
      <c r="P19752" s="50"/>
    </row>
    <row r="19753" spans="1:16">
      <c r="A19753" s="50"/>
      <c r="C19753" s="50"/>
      <c r="D19753" s="50"/>
      <c r="E19753" s="56"/>
      <c r="F19753" s="50"/>
      <c r="L19753" s="50"/>
      <c r="N19753" s="50"/>
      <c r="O19753" s="50"/>
      <c r="P19753" s="50"/>
    </row>
    <row r="19754" spans="1:16">
      <c r="A19754" s="50"/>
      <c r="C19754" s="50"/>
      <c r="D19754" s="50"/>
      <c r="E19754" s="56"/>
      <c r="F19754" s="50"/>
      <c r="L19754" s="50"/>
      <c r="N19754" s="50"/>
      <c r="O19754" s="50"/>
      <c r="P19754" s="50"/>
    </row>
    <row r="19755" spans="1:16">
      <c r="A19755" s="50"/>
      <c r="C19755" s="50"/>
      <c r="D19755" s="50"/>
      <c r="E19755" s="56"/>
      <c r="F19755" s="50"/>
      <c r="L19755" s="50"/>
      <c r="N19755" s="50"/>
      <c r="O19755" s="50"/>
      <c r="P19755" s="50"/>
    </row>
    <row r="19756" spans="1:16">
      <c r="A19756" s="50"/>
      <c r="C19756" s="50"/>
      <c r="D19756" s="50"/>
      <c r="E19756" s="56"/>
      <c r="F19756" s="50"/>
      <c r="L19756" s="50"/>
      <c r="N19756" s="50"/>
      <c r="O19756" s="50"/>
      <c r="P19756" s="50"/>
    </row>
    <row r="19757" spans="1:16">
      <c r="A19757" s="50"/>
      <c r="C19757" s="50"/>
      <c r="D19757" s="50"/>
      <c r="E19757" s="56"/>
      <c r="F19757" s="50"/>
      <c r="L19757" s="50"/>
      <c r="N19757" s="50"/>
      <c r="O19757" s="50"/>
      <c r="P19757" s="50"/>
    </row>
    <row r="19758" spans="1:16">
      <c r="A19758" s="50"/>
      <c r="C19758" s="50"/>
      <c r="D19758" s="50"/>
      <c r="E19758" s="56"/>
      <c r="F19758" s="50"/>
      <c r="L19758" s="50"/>
      <c r="N19758" s="50"/>
      <c r="O19758" s="50"/>
      <c r="P19758" s="50"/>
    </row>
    <row r="19759" spans="1:16">
      <c r="A19759" s="50"/>
      <c r="C19759" s="50"/>
      <c r="D19759" s="50"/>
      <c r="E19759" s="56"/>
      <c r="F19759" s="50"/>
      <c r="L19759" s="50"/>
      <c r="N19759" s="50"/>
      <c r="O19759" s="50"/>
      <c r="P19759" s="50"/>
    </row>
    <row r="19760" spans="1:16">
      <c r="A19760" s="50"/>
      <c r="C19760" s="50"/>
      <c r="D19760" s="50"/>
      <c r="E19760" s="56"/>
      <c r="F19760" s="50"/>
      <c r="L19760" s="50"/>
      <c r="N19760" s="50"/>
      <c r="O19760" s="50"/>
      <c r="P19760" s="50"/>
    </row>
    <row r="19761" spans="1:16">
      <c r="A19761" s="50"/>
      <c r="C19761" s="50"/>
      <c r="D19761" s="50"/>
      <c r="E19761" s="56"/>
      <c r="F19761" s="50"/>
      <c r="L19761" s="50"/>
      <c r="N19761" s="50"/>
      <c r="O19761" s="50"/>
      <c r="P19761" s="50"/>
    </row>
    <row r="19762" spans="1:16">
      <c r="A19762" s="50"/>
      <c r="C19762" s="50"/>
      <c r="D19762" s="50"/>
      <c r="E19762" s="56"/>
      <c r="F19762" s="50"/>
      <c r="L19762" s="50"/>
      <c r="N19762" s="50"/>
      <c r="O19762" s="50"/>
      <c r="P19762" s="50"/>
    </row>
    <row r="19763" spans="1:16">
      <c r="A19763" s="50"/>
      <c r="C19763" s="50"/>
      <c r="D19763" s="50"/>
      <c r="E19763" s="56"/>
      <c r="F19763" s="50"/>
      <c r="L19763" s="50"/>
      <c r="N19763" s="50"/>
      <c r="O19763" s="50"/>
      <c r="P19763" s="50"/>
    </row>
    <row r="19764" spans="1:16">
      <c r="A19764" s="50"/>
      <c r="C19764" s="50"/>
      <c r="D19764" s="50"/>
      <c r="E19764" s="56"/>
      <c r="F19764" s="50"/>
      <c r="L19764" s="50"/>
      <c r="N19764" s="50"/>
      <c r="O19764" s="50"/>
      <c r="P19764" s="50"/>
    </row>
    <row r="19765" spans="1:16">
      <c r="A19765" s="50"/>
      <c r="C19765" s="50"/>
      <c r="D19765" s="50"/>
      <c r="E19765" s="56"/>
      <c r="F19765" s="50"/>
      <c r="L19765" s="50"/>
      <c r="N19765" s="50"/>
      <c r="O19765" s="50"/>
      <c r="P19765" s="50"/>
    </row>
    <row r="19766" spans="1:16">
      <c r="A19766" s="50"/>
      <c r="C19766" s="50"/>
      <c r="D19766" s="50"/>
      <c r="E19766" s="56"/>
      <c r="F19766" s="50"/>
      <c r="L19766" s="50"/>
      <c r="N19766" s="50"/>
      <c r="O19766" s="50"/>
      <c r="P19766" s="50"/>
    </row>
    <row r="19767" spans="1:16">
      <c r="A19767" s="50"/>
      <c r="C19767" s="50"/>
      <c r="D19767" s="50"/>
      <c r="E19767" s="56"/>
      <c r="F19767" s="50"/>
      <c r="L19767" s="50"/>
      <c r="N19767" s="50"/>
      <c r="O19767" s="50"/>
      <c r="P19767" s="50"/>
    </row>
    <row r="19768" spans="1:16">
      <c r="A19768" s="50"/>
      <c r="C19768" s="50"/>
      <c r="D19768" s="50"/>
      <c r="E19768" s="56"/>
      <c r="F19768" s="50"/>
      <c r="L19768" s="50"/>
      <c r="N19768" s="50"/>
      <c r="O19768" s="50"/>
      <c r="P19768" s="50"/>
    </row>
    <row r="19769" spans="1:16">
      <c r="A19769" s="50"/>
      <c r="C19769" s="50"/>
      <c r="D19769" s="50"/>
      <c r="E19769" s="56"/>
      <c r="F19769" s="50"/>
      <c r="L19769" s="50"/>
      <c r="N19769" s="50"/>
      <c r="O19769" s="50"/>
      <c r="P19769" s="50"/>
    </row>
    <row r="19770" spans="1:16">
      <c r="A19770" s="50"/>
      <c r="C19770" s="50"/>
      <c r="D19770" s="50"/>
      <c r="E19770" s="56"/>
      <c r="F19770" s="50"/>
      <c r="L19770" s="50"/>
      <c r="N19770" s="50"/>
      <c r="O19770" s="50"/>
      <c r="P19770" s="50"/>
    </row>
    <row r="19771" spans="1:16">
      <c r="A19771" s="50"/>
      <c r="C19771" s="50"/>
      <c r="D19771" s="50"/>
      <c r="E19771" s="56"/>
      <c r="F19771" s="50"/>
      <c r="L19771" s="50"/>
      <c r="N19771" s="50"/>
      <c r="O19771" s="50"/>
      <c r="P19771" s="50"/>
    </row>
    <row r="19772" spans="1:16">
      <c r="A19772" s="50"/>
      <c r="C19772" s="50"/>
      <c r="D19772" s="50"/>
      <c r="E19772" s="56"/>
      <c r="F19772" s="50"/>
      <c r="L19772" s="50"/>
      <c r="N19772" s="50"/>
      <c r="O19772" s="50"/>
      <c r="P19772" s="50"/>
    </row>
    <row r="19773" spans="1:16">
      <c r="A19773" s="50"/>
      <c r="C19773" s="50"/>
      <c r="D19773" s="50"/>
      <c r="E19773" s="56"/>
      <c r="F19773" s="50"/>
      <c r="L19773" s="50"/>
      <c r="N19773" s="50"/>
      <c r="O19773" s="50"/>
      <c r="P19773" s="50"/>
    </row>
    <row r="19774" spans="1:16">
      <c r="A19774" s="50"/>
      <c r="C19774" s="50"/>
      <c r="D19774" s="50"/>
      <c r="E19774" s="56"/>
      <c r="F19774" s="50"/>
      <c r="L19774" s="50"/>
      <c r="N19774" s="50"/>
      <c r="O19774" s="50"/>
      <c r="P19774" s="50"/>
    </row>
    <row r="19775" spans="1:16">
      <c r="A19775" s="50"/>
      <c r="C19775" s="50"/>
      <c r="D19775" s="50"/>
      <c r="E19775" s="56"/>
      <c r="F19775" s="50"/>
      <c r="L19775" s="50"/>
      <c r="N19775" s="50"/>
      <c r="O19775" s="50"/>
      <c r="P19775" s="50"/>
    </row>
    <row r="19776" spans="1:16">
      <c r="A19776" s="50"/>
      <c r="C19776" s="50"/>
      <c r="D19776" s="50"/>
      <c r="E19776" s="56"/>
      <c r="F19776" s="50"/>
      <c r="L19776" s="50"/>
      <c r="N19776" s="50"/>
      <c r="O19776" s="50"/>
      <c r="P19776" s="50"/>
    </row>
    <row r="19777" spans="1:16">
      <c r="A19777" s="50"/>
      <c r="C19777" s="50"/>
      <c r="D19777" s="50"/>
      <c r="E19777" s="56"/>
      <c r="F19777" s="50"/>
      <c r="L19777" s="50"/>
      <c r="N19777" s="50"/>
      <c r="O19777" s="50"/>
      <c r="P19777" s="50"/>
    </row>
    <row r="19778" spans="1:16">
      <c r="A19778" s="50"/>
      <c r="C19778" s="50"/>
      <c r="D19778" s="50"/>
      <c r="E19778" s="56"/>
      <c r="F19778" s="50"/>
      <c r="L19778" s="50"/>
      <c r="N19778" s="50"/>
      <c r="O19778" s="50"/>
      <c r="P19778" s="50"/>
    </row>
    <row r="19779" spans="1:16">
      <c r="A19779" s="50"/>
      <c r="C19779" s="50"/>
      <c r="D19779" s="50"/>
      <c r="E19779" s="56"/>
      <c r="F19779" s="50"/>
      <c r="L19779" s="50"/>
      <c r="N19779" s="50"/>
      <c r="O19779" s="50"/>
      <c r="P19779" s="50"/>
    </row>
    <row r="19780" spans="1:16">
      <c r="A19780" s="50"/>
      <c r="C19780" s="50"/>
      <c r="D19780" s="50"/>
      <c r="E19780" s="56"/>
      <c r="F19780" s="50"/>
      <c r="L19780" s="50"/>
      <c r="N19780" s="50"/>
      <c r="O19780" s="50"/>
      <c r="P19780" s="50"/>
    </row>
    <row r="19781" spans="1:16">
      <c r="A19781" s="50"/>
      <c r="C19781" s="50"/>
      <c r="D19781" s="50"/>
      <c r="E19781" s="56"/>
      <c r="F19781" s="50"/>
      <c r="L19781" s="50"/>
      <c r="N19781" s="50"/>
      <c r="O19781" s="50"/>
      <c r="P19781" s="50"/>
    </row>
    <row r="19782" spans="1:16">
      <c r="A19782" s="50"/>
      <c r="C19782" s="50"/>
      <c r="D19782" s="50"/>
      <c r="E19782" s="56"/>
      <c r="F19782" s="50"/>
      <c r="L19782" s="50"/>
      <c r="N19782" s="50"/>
      <c r="O19782" s="50"/>
      <c r="P19782" s="50"/>
    </row>
    <row r="19783" spans="1:16">
      <c r="A19783" s="50"/>
      <c r="C19783" s="50"/>
      <c r="D19783" s="50"/>
      <c r="E19783" s="56"/>
      <c r="F19783" s="50"/>
      <c r="L19783" s="50"/>
      <c r="N19783" s="50"/>
      <c r="O19783" s="50"/>
      <c r="P19783" s="50"/>
    </row>
    <row r="19784" spans="1:16">
      <c r="A19784" s="50"/>
      <c r="C19784" s="50"/>
      <c r="D19784" s="50"/>
      <c r="E19784" s="56"/>
      <c r="F19784" s="50"/>
      <c r="L19784" s="50"/>
      <c r="N19784" s="50"/>
      <c r="O19784" s="50"/>
      <c r="P19784" s="50"/>
    </row>
    <row r="19785" spans="1:16">
      <c r="A19785" s="50"/>
      <c r="C19785" s="50"/>
      <c r="D19785" s="50"/>
      <c r="E19785" s="56"/>
      <c r="F19785" s="50"/>
      <c r="L19785" s="50"/>
      <c r="N19785" s="50"/>
      <c r="O19785" s="50"/>
      <c r="P19785" s="50"/>
    </row>
    <row r="19786" spans="1:16">
      <c r="A19786" s="50"/>
      <c r="C19786" s="50"/>
      <c r="D19786" s="50"/>
      <c r="E19786" s="56"/>
      <c r="F19786" s="50"/>
      <c r="L19786" s="50"/>
      <c r="N19786" s="50"/>
      <c r="O19786" s="50"/>
      <c r="P19786" s="50"/>
    </row>
    <row r="19787" spans="1:16">
      <c r="A19787" s="50"/>
      <c r="C19787" s="50"/>
      <c r="D19787" s="50"/>
      <c r="E19787" s="56"/>
      <c r="F19787" s="50"/>
      <c r="L19787" s="50"/>
      <c r="N19787" s="50"/>
      <c r="O19787" s="50"/>
      <c r="P19787" s="50"/>
    </row>
    <row r="19788" spans="1:16">
      <c r="A19788" s="50"/>
      <c r="C19788" s="50"/>
      <c r="D19788" s="50"/>
      <c r="E19788" s="56"/>
      <c r="F19788" s="50"/>
      <c r="L19788" s="50"/>
      <c r="N19788" s="50"/>
      <c r="O19788" s="50"/>
      <c r="P19788" s="50"/>
    </row>
    <row r="19789" spans="1:16">
      <c r="A19789" s="50"/>
      <c r="C19789" s="50"/>
      <c r="D19789" s="50"/>
      <c r="E19789" s="56"/>
      <c r="F19789" s="50"/>
      <c r="L19789" s="50"/>
      <c r="N19789" s="50"/>
      <c r="O19789" s="50"/>
      <c r="P19789" s="50"/>
    </row>
    <row r="19790" spans="1:16">
      <c r="A19790" s="50"/>
      <c r="C19790" s="50"/>
      <c r="D19790" s="50"/>
      <c r="E19790" s="56"/>
      <c r="F19790" s="50"/>
      <c r="L19790" s="50"/>
      <c r="N19790" s="50"/>
      <c r="O19790" s="50"/>
      <c r="P19790" s="50"/>
    </row>
    <row r="19791" spans="1:16">
      <c r="A19791" s="50"/>
      <c r="C19791" s="50"/>
      <c r="D19791" s="50"/>
      <c r="E19791" s="56"/>
      <c r="F19791" s="50"/>
      <c r="L19791" s="50"/>
      <c r="N19791" s="50"/>
      <c r="O19791" s="50"/>
      <c r="P19791" s="50"/>
    </row>
    <row r="19792" spans="1:16">
      <c r="A19792" s="50"/>
      <c r="C19792" s="50"/>
      <c r="D19792" s="50"/>
      <c r="E19792" s="56"/>
      <c r="F19792" s="50"/>
      <c r="L19792" s="50"/>
      <c r="N19792" s="50"/>
      <c r="O19792" s="50"/>
      <c r="P19792" s="50"/>
    </row>
    <row r="19793" spans="1:16">
      <c r="A19793" s="50"/>
      <c r="C19793" s="50"/>
      <c r="D19793" s="50"/>
      <c r="E19793" s="56"/>
      <c r="F19793" s="50"/>
      <c r="L19793" s="50"/>
      <c r="N19793" s="50"/>
      <c r="O19793" s="50"/>
      <c r="P19793" s="50"/>
    </row>
    <row r="19794" spans="1:16">
      <c r="A19794" s="50"/>
      <c r="C19794" s="50"/>
      <c r="D19794" s="50"/>
      <c r="E19794" s="56"/>
      <c r="F19794" s="50"/>
      <c r="L19794" s="50"/>
      <c r="N19794" s="50"/>
      <c r="O19794" s="50"/>
      <c r="P19794" s="50"/>
    </row>
    <row r="19795" spans="1:16">
      <c r="A19795" s="50"/>
      <c r="C19795" s="50"/>
      <c r="D19795" s="50"/>
      <c r="E19795" s="56"/>
      <c r="F19795" s="50"/>
      <c r="L19795" s="50"/>
      <c r="N19795" s="50"/>
      <c r="O19795" s="50"/>
      <c r="P19795" s="50"/>
    </row>
    <row r="19796" spans="1:16">
      <c r="A19796" s="50"/>
      <c r="C19796" s="50"/>
      <c r="D19796" s="50"/>
      <c r="E19796" s="56"/>
      <c r="F19796" s="50"/>
      <c r="L19796" s="50"/>
      <c r="N19796" s="50"/>
      <c r="O19796" s="50"/>
      <c r="P19796" s="50"/>
    </row>
    <row r="19797" spans="1:16">
      <c r="A19797" s="50"/>
      <c r="C19797" s="50"/>
      <c r="D19797" s="50"/>
      <c r="E19797" s="56"/>
      <c r="F19797" s="50"/>
      <c r="L19797" s="50"/>
      <c r="N19797" s="50"/>
      <c r="O19797" s="50"/>
      <c r="P19797" s="50"/>
    </row>
    <row r="19798" spans="1:16">
      <c r="A19798" s="50"/>
      <c r="C19798" s="50"/>
      <c r="D19798" s="50"/>
      <c r="E19798" s="56"/>
      <c r="F19798" s="50"/>
      <c r="L19798" s="50"/>
      <c r="N19798" s="50"/>
      <c r="O19798" s="50"/>
      <c r="P19798" s="50"/>
    </row>
    <row r="19799" spans="1:16">
      <c r="A19799" s="50"/>
      <c r="C19799" s="50"/>
      <c r="D19799" s="50"/>
      <c r="E19799" s="56"/>
      <c r="F19799" s="50"/>
      <c r="L19799" s="50"/>
      <c r="N19799" s="50"/>
      <c r="O19799" s="50"/>
      <c r="P19799" s="50"/>
    </row>
    <row r="19800" spans="1:16">
      <c r="A19800" s="50"/>
      <c r="C19800" s="50"/>
      <c r="D19800" s="50"/>
      <c r="E19800" s="56"/>
      <c r="F19800" s="50"/>
      <c r="L19800" s="50"/>
      <c r="N19800" s="50"/>
      <c r="O19800" s="50"/>
      <c r="P19800" s="50"/>
    </row>
    <row r="19801" spans="1:16">
      <c r="A19801" s="50"/>
      <c r="C19801" s="50"/>
      <c r="D19801" s="50"/>
      <c r="E19801" s="56"/>
      <c r="F19801" s="50"/>
      <c r="L19801" s="50"/>
      <c r="N19801" s="50"/>
      <c r="O19801" s="50"/>
      <c r="P19801" s="50"/>
    </row>
    <row r="19802" spans="1:16">
      <c r="A19802" s="50"/>
      <c r="C19802" s="50"/>
      <c r="D19802" s="50"/>
      <c r="E19802" s="56"/>
      <c r="F19802" s="50"/>
      <c r="L19802" s="50"/>
      <c r="N19802" s="50"/>
      <c r="O19802" s="50"/>
      <c r="P19802" s="50"/>
    </row>
    <row r="19803" spans="1:16">
      <c r="A19803" s="50"/>
      <c r="C19803" s="50"/>
      <c r="D19803" s="50"/>
      <c r="E19803" s="56"/>
      <c r="F19803" s="50"/>
      <c r="L19803" s="50"/>
      <c r="N19803" s="50"/>
      <c r="O19803" s="50"/>
      <c r="P19803" s="50"/>
    </row>
    <row r="19804" spans="1:16">
      <c r="A19804" s="50"/>
      <c r="C19804" s="50"/>
      <c r="D19804" s="50"/>
      <c r="E19804" s="56"/>
      <c r="F19804" s="50"/>
      <c r="L19804" s="50"/>
      <c r="N19804" s="50"/>
      <c r="O19804" s="50"/>
      <c r="P19804" s="50"/>
    </row>
    <row r="19805" spans="1:16">
      <c r="A19805" s="50"/>
      <c r="C19805" s="50"/>
      <c r="D19805" s="50"/>
      <c r="E19805" s="56"/>
      <c r="F19805" s="50"/>
      <c r="L19805" s="50"/>
      <c r="N19805" s="50"/>
      <c r="O19805" s="50"/>
      <c r="P19805" s="50"/>
    </row>
    <row r="19806" spans="1:16">
      <c r="A19806" s="50"/>
      <c r="C19806" s="50"/>
      <c r="D19806" s="50"/>
      <c r="E19806" s="56"/>
      <c r="F19806" s="50"/>
      <c r="L19806" s="50"/>
      <c r="N19806" s="50"/>
      <c r="O19806" s="50"/>
      <c r="P19806" s="50"/>
    </row>
    <row r="19807" spans="1:16">
      <c r="A19807" s="50"/>
      <c r="C19807" s="50"/>
      <c r="D19807" s="50"/>
      <c r="E19807" s="56"/>
      <c r="F19807" s="50"/>
      <c r="L19807" s="50"/>
      <c r="N19807" s="50"/>
      <c r="O19807" s="50"/>
      <c r="P19807" s="50"/>
    </row>
    <row r="19808" spans="1:16">
      <c r="A19808" s="50"/>
      <c r="C19808" s="50"/>
      <c r="D19808" s="50"/>
      <c r="E19808" s="56"/>
      <c r="F19808" s="50"/>
      <c r="L19808" s="50"/>
      <c r="N19808" s="50"/>
      <c r="O19808" s="50"/>
      <c r="P19808" s="50"/>
    </row>
    <row r="19809" spans="1:16">
      <c r="A19809" s="50"/>
      <c r="C19809" s="50"/>
      <c r="D19809" s="50"/>
      <c r="E19809" s="56"/>
      <c r="F19809" s="50"/>
      <c r="L19809" s="50"/>
      <c r="N19809" s="50"/>
      <c r="O19809" s="50"/>
      <c r="P19809" s="50"/>
    </row>
    <row r="19810" spans="1:16">
      <c r="A19810" s="50"/>
      <c r="C19810" s="50"/>
      <c r="D19810" s="50"/>
      <c r="E19810" s="56"/>
      <c r="F19810" s="50"/>
      <c r="L19810" s="50"/>
      <c r="N19810" s="50"/>
      <c r="O19810" s="50"/>
      <c r="P19810" s="50"/>
    </row>
    <row r="19811" spans="1:16">
      <c r="A19811" s="50"/>
      <c r="C19811" s="50"/>
      <c r="D19811" s="50"/>
      <c r="E19811" s="56"/>
      <c r="F19811" s="50"/>
      <c r="L19811" s="50"/>
      <c r="N19811" s="50"/>
      <c r="O19811" s="50"/>
      <c r="P19811" s="50"/>
    </row>
    <row r="19812" spans="1:16">
      <c r="A19812" s="50"/>
      <c r="C19812" s="50"/>
      <c r="D19812" s="50"/>
      <c r="E19812" s="56"/>
      <c r="F19812" s="50"/>
      <c r="L19812" s="50"/>
      <c r="N19812" s="50"/>
      <c r="O19812" s="50"/>
      <c r="P19812" s="50"/>
    </row>
    <row r="19813" spans="1:16">
      <c r="A19813" s="50"/>
      <c r="C19813" s="50"/>
      <c r="D19813" s="50"/>
      <c r="E19813" s="56"/>
      <c r="F19813" s="50"/>
      <c r="L19813" s="50"/>
      <c r="N19813" s="50"/>
      <c r="O19813" s="50"/>
      <c r="P19813" s="50"/>
    </row>
    <row r="19814" spans="1:16">
      <c r="A19814" s="50"/>
      <c r="C19814" s="50"/>
      <c r="D19814" s="50"/>
      <c r="E19814" s="56"/>
      <c r="F19814" s="50"/>
      <c r="L19814" s="50"/>
      <c r="N19814" s="50"/>
      <c r="O19814" s="50"/>
      <c r="P19814" s="50"/>
    </row>
    <row r="19815" spans="1:16">
      <c r="A19815" s="50"/>
      <c r="C19815" s="50"/>
      <c r="D19815" s="50"/>
      <c r="E19815" s="56"/>
      <c r="F19815" s="50"/>
      <c r="L19815" s="50"/>
      <c r="N19815" s="50"/>
      <c r="O19815" s="50"/>
      <c r="P19815" s="50"/>
    </row>
    <row r="19816" spans="1:16">
      <c r="A19816" s="50"/>
      <c r="C19816" s="50"/>
      <c r="D19816" s="50"/>
      <c r="E19816" s="56"/>
      <c r="F19816" s="50"/>
      <c r="L19816" s="50"/>
      <c r="N19816" s="50"/>
      <c r="O19816" s="50"/>
      <c r="P19816" s="50"/>
    </row>
    <row r="19817" spans="1:16">
      <c r="A19817" s="50"/>
      <c r="C19817" s="50"/>
      <c r="D19817" s="50"/>
      <c r="E19817" s="56"/>
      <c r="F19817" s="50"/>
      <c r="L19817" s="50"/>
      <c r="N19817" s="50"/>
      <c r="O19817" s="50"/>
      <c r="P19817" s="50"/>
    </row>
    <row r="19818" spans="1:16">
      <c r="A19818" s="50"/>
      <c r="C19818" s="50"/>
      <c r="D19818" s="50"/>
      <c r="E19818" s="56"/>
      <c r="F19818" s="50"/>
      <c r="L19818" s="50"/>
      <c r="N19818" s="50"/>
      <c r="O19818" s="50"/>
      <c r="P19818" s="50"/>
    </row>
    <row r="19819" spans="1:16">
      <c r="A19819" s="50"/>
      <c r="C19819" s="50"/>
      <c r="D19819" s="50"/>
      <c r="E19819" s="56"/>
      <c r="F19819" s="50"/>
      <c r="L19819" s="50"/>
      <c r="N19819" s="50"/>
      <c r="O19819" s="50"/>
      <c r="P19819" s="50"/>
    </row>
    <row r="19820" spans="1:16">
      <c r="A19820" s="50"/>
      <c r="C19820" s="50"/>
      <c r="D19820" s="50"/>
      <c r="E19820" s="56"/>
      <c r="F19820" s="50"/>
      <c r="L19820" s="50"/>
      <c r="N19820" s="50"/>
      <c r="O19820" s="50"/>
      <c r="P19820" s="50"/>
    </row>
    <row r="19821" spans="1:16">
      <c r="A19821" s="50"/>
      <c r="C19821" s="50"/>
      <c r="D19821" s="50"/>
      <c r="E19821" s="56"/>
      <c r="F19821" s="50"/>
      <c r="L19821" s="50"/>
      <c r="N19821" s="50"/>
      <c r="O19821" s="50"/>
      <c r="P19821" s="50"/>
    </row>
    <row r="19822" spans="1:16">
      <c r="A19822" s="50"/>
      <c r="C19822" s="50"/>
      <c r="D19822" s="50"/>
      <c r="E19822" s="56"/>
      <c r="F19822" s="50"/>
      <c r="L19822" s="50"/>
      <c r="N19822" s="50"/>
      <c r="O19822" s="50"/>
      <c r="P19822" s="50"/>
    </row>
    <row r="19823" spans="1:16">
      <c r="A19823" s="50"/>
      <c r="C19823" s="50"/>
      <c r="D19823" s="50"/>
      <c r="E19823" s="56"/>
      <c r="F19823" s="50"/>
      <c r="L19823" s="50"/>
      <c r="N19823" s="50"/>
      <c r="O19823" s="50"/>
      <c r="P19823" s="50"/>
    </row>
    <row r="19824" spans="1:16">
      <c r="A19824" s="50"/>
      <c r="C19824" s="50"/>
      <c r="D19824" s="50"/>
      <c r="E19824" s="56"/>
      <c r="F19824" s="50"/>
      <c r="L19824" s="50"/>
      <c r="N19824" s="50"/>
      <c r="O19824" s="50"/>
      <c r="P19824" s="50"/>
    </row>
    <row r="19825" spans="1:16">
      <c r="A19825" s="50"/>
      <c r="C19825" s="50"/>
      <c r="D19825" s="50"/>
      <c r="E19825" s="56"/>
      <c r="F19825" s="50"/>
      <c r="L19825" s="50"/>
      <c r="N19825" s="50"/>
      <c r="O19825" s="50"/>
      <c r="P19825" s="50"/>
    </row>
    <row r="19826" spans="1:16">
      <c r="A19826" s="50"/>
      <c r="C19826" s="50"/>
      <c r="D19826" s="50"/>
      <c r="E19826" s="56"/>
      <c r="F19826" s="50"/>
      <c r="L19826" s="50"/>
      <c r="N19826" s="50"/>
      <c r="O19826" s="50"/>
      <c r="P19826" s="50"/>
    </row>
    <row r="19827" spans="1:16">
      <c r="A19827" s="50"/>
      <c r="C19827" s="50"/>
      <c r="D19827" s="50"/>
      <c r="E19827" s="56"/>
      <c r="F19827" s="50"/>
      <c r="L19827" s="50"/>
      <c r="N19827" s="50"/>
      <c r="O19827" s="50"/>
      <c r="P19827" s="50"/>
    </row>
    <row r="19828" spans="1:16">
      <c r="A19828" s="50"/>
      <c r="C19828" s="50"/>
      <c r="D19828" s="50"/>
      <c r="E19828" s="56"/>
      <c r="F19828" s="50"/>
      <c r="L19828" s="50"/>
      <c r="N19828" s="50"/>
      <c r="O19828" s="50"/>
      <c r="P19828" s="50"/>
    </row>
    <row r="19829" spans="1:16">
      <c r="A19829" s="50"/>
      <c r="C19829" s="50"/>
      <c r="D19829" s="50"/>
      <c r="E19829" s="56"/>
      <c r="F19829" s="50"/>
      <c r="L19829" s="50"/>
      <c r="N19829" s="50"/>
      <c r="O19829" s="50"/>
      <c r="P19829" s="50"/>
    </row>
    <row r="19830" spans="1:16">
      <c r="A19830" s="50"/>
      <c r="C19830" s="50"/>
      <c r="D19830" s="50"/>
      <c r="E19830" s="56"/>
      <c r="F19830" s="50"/>
      <c r="L19830" s="50"/>
      <c r="N19830" s="50"/>
      <c r="O19830" s="50"/>
      <c r="P19830" s="50"/>
    </row>
    <row r="19831" spans="1:16">
      <c r="A19831" s="50"/>
      <c r="C19831" s="50"/>
      <c r="D19831" s="50"/>
      <c r="E19831" s="56"/>
      <c r="F19831" s="50"/>
      <c r="L19831" s="50"/>
      <c r="N19831" s="50"/>
      <c r="O19831" s="50"/>
      <c r="P19831" s="50"/>
    </row>
    <row r="19832" spans="1:16">
      <c r="A19832" s="50"/>
      <c r="C19832" s="50"/>
      <c r="D19832" s="50"/>
      <c r="E19832" s="56"/>
      <c r="F19832" s="50"/>
      <c r="L19832" s="50"/>
      <c r="N19832" s="50"/>
      <c r="O19832" s="50"/>
      <c r="P19832" s="50"/>
    </row>
    <row r="19833" spans="1:16">
      <c r="A19833" s="50"/>
      <c r="C19833" s="50"/>
      <c r="D19833" s="50"/>
      <c r="E19833" s="56"/>
      <c r="F19833" s="50"/>
      <c r="L19833" s="50"/>
      <c r="N19833" s="50"/>
      <c r="O19833" s="50"/>
      <c r="P19833" s="50"/>
    </row>
    <row r="19834" spans="1:16">
      <c r="A19834" s="50"/>
      <c r="C19834" s="50"/>
      <c r="D19834" s="50"/>
      <c r="E19834" s="56"/>
      <c r="F19834" s="50"/>
      <c r="L19834" s="50"/>
      <c r="N19834" s="50"/>
      <c r="O19834" s="50"/>
      <c r="P19834" s="50"/>
    </row>
    <row r="19835" spans="1:16">
      <c r="A19835" s="50"/>
      <c r="C19835" s="50"/>
      <c r="D19835" s="50"/>
      <c r="E19835" s="56"/>
      <c r="F19835" s="50"/>
      <c r="L19835" s="50"/>
      <c r="N19835" s="50"/>
      <c r="O19835" s="50"/>
      <c r="P19835" s="50"/>
    </row>
    <row r="19836" spans="1:16">
      <c r="A19836" s="50"/>
      <c r="C19836" s="50"/>
      <c r="D19836" s="50"/>
      <c r="E19836" s="56"/>
      <c r="F19836" s="50"/>
      <c r="L19836" s="50"/>
      <c r="N19836" s="50"/>
      <c r="O19836" s="50"/>
      <c r="P19836" s="50"/>
    </row>
    <row r="19837" spans="1:16">
      <c r="A19837" s="50"/>
      <c r="C19837" s="50"/>
      <c r="D19837" s="50"/>
      <c r="E19837" s="56"/>
      <c r="F19837" s="50"/>
      <c r="L19837" s="50"/>
      <c r="N19837" s="50"/>
      <c r="O19837" s="50"/>
      <c r="P19837" s="50"/>
    </row>
    <row r="19838" spans="1:16">
      <c r="A19838" s="50"/>
      <c r="C19838" s="50"/>
      <c r="D19838" s="50"/>
      <c r="E19838" s="56"/>
      <c r="F19838" s="50"/>
      <c r="L19838" s="50"/>
      <c r="N19838" s="50"/>
      <c r="O19838" s="50"/>
      <c r="P19838" s="50"/>
    </row>
    <row r="19839" spans="1:16">
      <c r="A19839" s="50"/>
      <c r="C19839" s="50"/>
      <c r="D19839" s="50"/>
      <c r="E19839" s="56"/>
      <c r="F19839" s="50"/>
      <c r="L19839" s="50"/>
      <c r="N19839" s="50"/>
      <c r="O19839" s="50"/>
      <c r="P19839" s="50"/>
    </row>
    <row r="19840" spans="1:16">
      <c r="A19840" s="50"/>
      <c r="C19840" s="50"/>
      <c r="D19840" s="50"/>
      <c r="E19840" s="56"/>
      <c r="F19840" s="50"/>
      <c r="L19840" s="50"/>
      <c r="N19840" s="50"/>
      <c r="O19840" s="50"/>
      <c r="P19840" s="50"/>
    </row>
    <row r="19841" spans="1:16">
      <c r="A19841" s="50"/>
      <c r="C19841" s="50"/>
      <c r="D19841" s="50"/>
      <c r="E19841" s="56"/>
      <c r="F19841" s="50"/>
      <c r="L19841" s="50"/>
      <c r="N19841" s="50"/>
      <c r="O19841" s="50"/>
      <c r="P19841" s="50"/>
    </row>
    <row r="19842" spans="1:16">
      <c r="A19842" s="50"/>
      <c r="C19842" s="50"/>
      <c r="D19842" s="50"/>
      <c r="E19842" s="56"/>
      <c r="F19842" s="50"/>
      <c r="L19842" s="50"/>
      <c r="N19842" s="50"/>
      <c r="O19842" s="50"/>
      <c r="P19842" s="50"/>
    </row>
    <row r="19843" spans="1:16">
      <c r="A19843" s="50"/>
      <c r="C19843" s="50"/>
      <c r="D19843" s="50"/>
      <c r="E19843" s="56"/>
      <c r="F19843" s="50"/>
      <c r="L19843" s="50"/>
      <c r="N19843" s="50"/>
      <c r="O19843" s="50"/>
      <c r="P19843" s="50"/>
    </row>
    <row r="19844" spans="1:16">
      <c r="A19844" s="50"/>
      <c r="C19844" s="50"/>
      <c r="D19844" s="50"/>
      <c r="E19844" s="56"/>
      <c r="F19844" s="50"/>
      <c r="L19844" s="50"/>
      <c r="N19844" s="50"/>
      <c r="O19844" s="50"/>
      <c r="P19844" s="50"/>
    </row>
    <row r="19845" spans="1:16">
      <c r="A19845" s="50"/>
      <c r="C19845" s="50"/>
      <c r="D19845" s="50"/>
      <c r="E19845" s="56"/>
      <c r="F19845" s="50"/>
      <c r="L19845" s="50"/>
      <c r="N19845" s="50"/>
      <c r="O19845" s="50"/>
      <c r="P19845" s="50"/>
    </row>
    <row r="19846" spans="1:16">
      <c r="A19846" s="50"/>
      <c r="C19846" s="50"/>
      <c r="D19846" s="50"/>
      <c r="E19846" s="56"/>
      <c r="F19846" s="50"/>
      <c r="L19846" s="50"/>
      <c r="N19846" s="50"/>
      <c r="O19846" s="50"/>
      <c r="P19846" s="50"/>
    </row>
    <row r="19847" spans="1:16">
      <c r="A19847" s="50"/>
      <c r="C19847" s="50"/>
      <c r="D19847" s="50"/>
      <c r="E19847" s="56"/>
      <c r="F19847" s="50"/>
      <c r="L19847" s="50"/>
      <c r="N19847" s="50"/>
      <c r="O19847" s="50"/>
      <c r="P19847" s="50"/>
    </row>
    <row r="19848" spans="1:16">
      <c r="A19848" s="50"/>
      <c r="C19848" s="50"/>
      <c r="D19848" s="50"/>
      <c r="E19848" s="56"/>
      <c r="F19848" s="50"/>
      <c r="L19848" s="50"/>
      <c r="N19848" s="50"/>
      <c r="O19848" s="50"/>
      <c r="P19848" s="50"/>
    </row>
    <row r="19849" spans="1:16">
      <c r="A19849" s="50"/>
      <c r="C19849" s="50"/>
      <c r="D19849" s="50"/>
      <c r="E19849" s="56"/>
      <c r="F19849" s="50"/>
      <c r="L19849" s="50"/>
      <c r="N19849" s="50"/>
      <c r="O19849" s="50"/>
      <c r="P19849" s="50"/>
    </row>
    <row r="19850" spans="1:16">
      <c r="A19850" s="50"/>
      <c r="C19850" s="50"/>
      <c r="D19850" s="50"/>
      <c r="E19850" s="56"/>
      <c r="F19850" s="50"/>
      <c r="L19850" s="50"/>
      <c r="N19850" s="50"/>
      <c r="O19850" s="50"/>
      <c r="P19850" s="50"/>
    </row>
    <row r="19851" spans="1:16">
      <c r="A19851" s="50"/>
      <c r="C19851" s="50"/>
      <c r="D19851" s="50"/>
      <c r="E19851" s="56"/>
      <c r="F19851" s="50"/>
      <c r="L19851" s="50"/>
      <c r="N19851" s="50"/>
      <c r="O19851" s="50"/>
      <c r="P19851" s="50"/>
    </row>
    <row r="19852" spans="1:16">
      <c r="A19852" s="50"/>
      <c r="C19852" s="50"/>
      <c r="D19852" s="50"/>
      <c r="E19852" s="56"/>
      <c r="F19852" s="50"/>
      <c r="L19852" s="50"/>
      <c r="N19852" s="50"/>
      <c r="O19852" s="50"/>
      <c r="P19852" s="50"/>
    </row>
    <row r="19853" spans="1:16">
      <c r="A19853" s="50"/>
      <c r="C19853" s="50"/>
      <c r="D19853" s="50"/>
      <c r="E19853" s="56"/>
      <c r="F19853" s="50"/>
      <c r="L19853" s="50"/>
      <c r="N19853" s="50"/>
      <c r="O19853" s="50"/>
      <c r="P19853" s="50"/>
    </row>
    <row r="19854" spans="1:16">
      <c r="A19854" s="50"/>
      <c r="C19854" s="50"/>
      <c r="D19854" s="50"/>
      <c r="E19854" s="56"/>
      <c r="F19854" s="50"/>
      <c r="L19854" s="50"/>
      <c r="N19854" s="50"/>
      <c r="O19854" s="50"/>
      <c r="P19854" s="50"/>
    </row>
    <row r="19855" spans="1:16">
      <c r="A19855" s="50"/>
      <c r="C19855" s="50"/>
      <c r="D19855" s="50"/>
      <c r="E19855" s="56"/>
      <c r="F19855" s="50"/>
      <c r="L19855" s="50"/>
      <c r="N19855" s="50"/>
      <c r="O19855" s="50"/>
      <c r="P19855" s="50"/>
    </row>
    <row r="19856" spans="1:16">
      <c r="A19856" s="50"/>
      <c r="C19856" s="50"/>
      <c r="D19856" s="50"/>
      <c r="E19856" s="56"/>
      <c r="F19856" s="50"/>
      <c r="L19856" s="50"/>
      <c r="N19856" s="50"/>
      <c r="O19856" s="50"/>
      <c r="P19856" s="50"/>
    </row>
    <row r="19857" spans="1:16">
      <c r="A19857" s="50"/>
      <c r="C19857" s="50"/>
      <c r="D19857" s="50"/>
      <c r="E19857" s="56"/>
      <c r="F19857" s="50"/>
      <c r="L19857" s="50"/>
      <c r="N19857" s="50"/>
      <c r="O19857" s="50"/>
      <c r="P19857" s="50"/>
    </row>
    <row r="19858" spans="1:16">
      <c r="A19858" s="50"/>
      <c r="C19858" s="50"/>
      <c r="D19858" s="50"/>
      <c r="E19858" s="56"/>
      <c r="F19858" s="50"/>
      <c r="L19858" s="50"/>
      <c r="N19858" s="50"/>
      <c r="O19858" s="50"/>
      <c r="P19858" s="50"/>
    </row>
    <row r="19859" spans="1:16">
      <c r="A19859" s="50"/>
      <c r="C19859" s="50"/>
      <c r="D19859" s="50"/>
      <c r="E19859" s="56"/>
      <c r="F19859" s="50"/>
      <c r="L19859" s="50"/>
      <c r="N19859" s="50"/>
      <c r="O19859" s="50"/>
      <c r="P19859" s="50"/>
    </row>
    <row r="19860" spans="1:16">
      <c r="A19860" s="50"/>
      <c r="C19860" s="50"/>
      <c r="D19860" s="50"/>
      <c r="E19860" s="56"/>
      <c r="F19860" s="50"/>
      <c r="L19860" s="50"/>
      <c r="N19860" s="50"/>
      <c r="O19860" s="50"/>
      <c r="P19860" s="50"/>
    </row>
    <row r="19861" spans="1:16">
      <c r="A19861" s="50"/>
      <c r="C19861" s="50"/>
      <c r="D19861" s="50"/>
      <c r="E19861" s="56"/>
      <c r="F19861" s="50"/>
      <c r="L19861" s="50"/>
      <c r="N19861" s="50"/>
      <c r="O19861" s="50"/>
      <c r="P19861" s="50"/>
    </row>
    <row r="19862" spans="1:16">
      <c r="A19862" s="50"/>
      <c r="C19862" s="50"/>
      <c r="D19862" s="50"/>
      <c r="E19862" s="56"/>
      <c r="F19862" s="50"/>
      <c r="L19862" s="50"/>
      <c r="N19862" s="50"/>
      <c r="O19862" s="50"/>
      <c r="P19862" s="50"/>
    </row>
    <row r="19863" spans="1:16">
      <c r="A19863" s="50"/>
      <c r="C19863" s="50"/>
      <c r="D19863" s="50"/>
      <c r="E19863" s="56"/>
      <c r="F19863" s="50"/>
      <c r="L19863" s="50"/>
      <c r="N19863" s="50"/>
      <c r="O19863" s="50"/>
      <c r="P19863" s="50"/>
    </row>
    <row r="19864" spans="1:16">
      <c r="A19864" s="50"/>
      <c r="C19864" s="50"/>
      <c r="D19864" s="50"/>
      <c r="E19864" s="56"/>
      <c r="F19864" s="50"/>
      <c r="L19864" s="50"/>
      <c r="N19864" s="50"/>
      <c r="O19864" s="50"/>
      <c r="P19864" s="50"/>
    </row>
    <row r="19865" spans="1:16">
      <c r="A19865" s="50"/>
      <c r="C19865" s="50"/>
      <c r="D19865" s="50"/>
      <c r="E19865" s="56"/>
      <c r="F19865" s="50"/>
      <c r="L19865" s="50"/>
      <c r="N19865" s="50"/>
      <c r="O19865" s="50"/>
      <c r="P19865" s="50"/>
    </row>
    <row r="19866" spans="1:16">
      <c r="A19866" s="50"/>
      <c r="C19866" s="50"/>
      <c r="D19866" s="50"/>
      <c r="E19866" s="56"/>
      <c r="F19866" s="50"/>
      <c r="L19866" s="50"/>
      <c r="N19866" s="50"/>
      <c r="O19866" s="50"/>
      <c r="P19866" s="50"/>
    </row>
    <row r="19867" spans="1:16">
      <c r="A19867" s="50"/>
      <c r="C19867" s="50"/>
      <c r="D19867" s="50"/>
      <c r="E19867" s="56"/>
      <c r="F19867" s="50"/>
      <c r="L19867" s="50"/>
      <c r="N19867" s="50"/>
      <c r="O19867" s="50"/>
      <c r="P19867" s="50"/>
    </row>
    <row r="19868" spans="1:16">
      <c r="A19868" s="50"/>
      <c r="C19868" s="50"/>
      <c r="D19868" s="50"/>
      <c r="E19868" s="56"/>
      <c r="F19868" s="50"/>
      <c r="L19868" s="50"/>
      <c r="N19868" s="50"/>
      <c r="O19868" s="50"/>
      <c r="P19868" s="50"/>
    </row>
    <row r="19869" spans="1:16">
      <c r="A19869" s="50"/>
      <c r="C19869" s="50"/>
      <c r="D19869" s="50"/>
      <c r="E19869" s="56"/>
      <c r="F19869" s="50"/>
      <c r="L19869" s="50"/>
      <c r="N19869" s="50"/>
      <c r="O19869" s="50"/>
      <c r="P19869" s="50"/>
    </row>
    <row r="19870" spans="1:16">
      <c r="A19870" s="50"/>
      <c r="C19870" s="50"/>
      <c r="D19870" s="50"/>
      <c r="E19870" s="56"/>
      <c r="F19870" s="50"/>
      <c r="L19870" s="50"/>
      <c r="N19870" s="50"/>
      <c r="O19870" s="50"/>
      <c r="P19870" s="50"/>
    </row>
    <row r="19871" spans="1:16">
      <c r="A19871" s="50"/>
      <c r="C19871" s="50"/>
      <c r="D19871" s="50"/>
      <c r="E19871" s="56"/>
      <c r="F19871" s="50"/>
      <c r="L19871" s="50"/>
      <c r="N19871" s="50"/>
      <c r="O19871" s="50"/>
      <c r="P19871" s="50"/>
    </row>
    <row r="19872" spans="1:16">
      <c r="A19872" s="50"/>
      <c r="C19872" s="50"/>
      <c r="D19872" s="50"/>
      <c r="E19872" s="56"/>
      <c r="F19872" s="50"/>
      <c r="L19872" s="50"/>
      <c r="N19872" s="50"/>
      <c r="O19872" s="50"/>
      <c r="P19872" s="50"/>
    </row>
    <row r="19873" spans="1:16">
      <c r="A19873" s="50"/>
      <c r="C19873" s="50"/>
      <c r="D19873" s="50"/>
      <c r="E19873" s="56"/>
      <c r="F19873" s="50"/>
      <c r="L19873" s="50"/>
      <c r="N19873" s="50"/>
      <c r="O19873" s="50"/>
      <c r="P19873" s="50"/>
    </row>
    <row r="19874" spans="1:16">
      <c r="A19874" s="50"/>
      <c r="C19874" s="50"/>
      <c r="D19874" s="50"/>
      <c r="E19874" s="56"/>
      <c r="F19874" s="50"/>
      <c r="L19874" s="50"/>
      <c r="N19874" s="50"/>
      <c r="O19874" s="50"/>
      <c r="P19874" s="50"/>
    </row>
    <row r="19875" spans="1:16">
      <c r="A19875" s="50"/>
      <c r="C19875" s="50"/>
      <c r="D19875" s="50"/>
      <c r="E19875" s="56"/>
      <c r="F19875" s="50"/>
      <c r="L19875" s="50"/>
      <c r="N19875" s="50"/>
      <c r="O19875" s="50"/>
      <c r="P19875" s="50"/>
    </row>
    <row r="19876" spans="1:16">
      <c r="A19876" s="50"/>
      <c r="C19876" s="50"/>
      <c r="D19876" s="50"/>
      <c r="E19876" s="56"/>
      <c r="F19876" s="50"/>
      <c r="L19876" s="50"/>
      <c r="N19876" s="50"/>
      <c r="O19876" s="50"/>
      <c r="P19876" s="50"/>
    </row>
    <row r="19877" spans="1:16">
      <c r="A19877" s="50"/>
      <c r="C19877" s="50"/>
      <c r="D19877" s="50"/>
      <c r="E19877" s="56"/>
      <c r="F19877" s="50"/>
      <c r="L19877" s="50"/>
      <c r="N19877" s="50"/>
      <c r="O19877" s="50"/>
      <c r="P19877" s="50"/>
    </row>
    <row r="19878" spans="1:16">
      <c r="A19878" s="50"/>
      <c r="C19878" s="50"/>
      <c r="D19878" s="50"/>
      <c r="E19878" s="56"/>
      <c r="F19878" s="50"/>
      <c r="L19878" s="50"/>
      <c r="N19878" s="50"/>
      <c r="O19878" s="50"/>
      <c r="P19878" s="50"/>
    </row>
    <row r="19879" spans="1:16">
      <c r="A19879" s="50"/>
      <c r="C19879" s="50"/>
      <c r="D19879" s="50"/>
      <c r="E19879" s="56"/>
      <c r="F19879" s="50"/>
      <c r="L19879" s="50"/>
      <c r="N19879" s="50"/>
      <c r="O19879" s="50"/>
      <c r="P19879" s="50"/>
    </row>
    <row r="19880" spans="1:16">
      <c r="A19880" s="50"/>
      <c r="C19880" s="50"/>
      <c r="D19880" s="50"/>
      <c r="E19880" s="56"/>
      <c r="F19880" s="50"/>
      <c r="L19880" s="50"/>
      <c r="N19880" s="50"/>
      <c r="O19880" s="50"/>
      <c r="P19880" s="50"/>
    </row>
    <row r="19881" spans="1:16">
      <c r="A19881" s="50"/>
      <c r="C19881" s="50"/>
      <c r="D19881" s="50"/>
      <c r="E19881" s="56"/>
      <c r="F19881" s="50"/>
      <c r="L19881" s="50"/>
      <c r="N19881" s="50"/>
      <c r="O19881" s="50"/>
      <c r="P19881" s="50"/>
    </row>
    <row r="19882" spans="1:16">
      <c r="A19882" s="50"/>
      <c r="C19882" s="50"/>
      <c r="D19882" s="50"/>
      <c r="E19882" s="56"/>
      <c r="F19882" s="50"/>
      <c r="L19882" s="50"/>
      <c r="N19882" s="50"/>
      <c r="O19882" s="50"/>
      <c r="P19882" s="50"/>
    </row>
    <row r="19883" spans="1:16">
      <c r="A19883" s="50"/>
      <c r="C19883" s="50"/>
      <c r="D19883" s="50"/>
      <c r="E19883" s="56"/>
      <c r="F19883" s="50"/>
      <c r="L19883" s="50"/>
      <c r="N19883" s="50"/>
      <c r="O19883" s="50"/>
      <c r="P19883" s="50"/>
    </row>
    <row r="19884" spans="1:16">
      <c r="A19884" s="50"/>
      <c r="C19884" s="50"/>
      <c r="D19884" s="50"/>
      <c r="E19884" s="56"/>
      <c r="F19884" s="50"/>
      <c r="L19884" s="50"/>
      <c r="N19884" s="50"/>
      <c r="O19884" s="50"/>
      <c r="P19884" s="50"/>
    </row>
    <row r="19885" spans="1:16">
      <c r="A19885" s="50"/>
      <c r="C19885" s="50"/>
      <c r="D19885" s="50"/>
      <c r="E19885" s="56"/>
      <c r="F19885" s="50"/>
      <c r="L19885" s="50"/>
      <c r="N19885" s="50"/>
      <c r="O19885" s="50"/>
      <c r="P19885" s="50"/>
    </row>
    <row r="19886" spans="1:16">
      <c r="A19886" s="50"/>
      <c r="C19886" s="50"/>
      <c r="D19886" s="50"/>
      <c r="E19886" s="56"/>
      <c r="F19886" s="50"/>
      <c r="L19886" s="50"/>
      <c r="N19886" s="50"/>
      <c r="O19886" s="50"/>
      <c r="P19886" s="50"/>
    </row>
    <row r="19887" spans="1:16">
      <c r="A19887" s="50"/>
      <c r="C19887" s="50"/>
      <c r="D19887" s="50"/>
      <c r="E19887" s="56"/>
      <c r="F19887" s="50"/>
      <c r="L19887" s="50"/>
      <c r="N19887" s="50"/>
      <c r="O19887" s="50"/>
      <c r="P19887" s="50"/>
    </row>
    <row r="19888" spans="1:16">
      <c r="A19888" s="50"/>
      <c r="C19888" s="50"/>
      <c r="D19888" s="50"/>
      <c r="E19888" s="56"/>
      <c r="F19888" s="50"/>
      <c r="L19888" s="50"/>
      <c r="N19888" s="50"/>
      <c r="O19888" s="50"/>
      <c r="P19888" s="50"/>
    </row>
    <row r="19889" spans="1:16">
      <c r="A19889" s="50"/>
      <c r="C19889" s="50"/>
      <c r="D19889" s="50"/>
      <c r="E19889" s="56"/>
      <c r="F19889" s="50"/>
      <c r="L19889" s="50"/>
      <c r="N19889" s="50"/>
      <c r="O19889" s="50"/>
      <c r="P19889" s="50"/>
    </row>
    <row r="19890" spans="1:16">
      <c r="A19890" s="50"/>
      <c r="C19890" s="50"/>
      <c r="D19890" s="50"/>
      <c r="E19890" s="56"/>
      <c r="F19890" s="50"/>
      <c r="L19890" s="50"/>
      <c r="N19890" s="50"/>
      <c r="O19890" s="50"/>
      <c r="P19890" s="50"/>
    </row>
    <row r="19891" spans="1:16">
      <c r="A19891" s="50"/>
      <c r="C19891" s="50"/>
      <c r="D19891" s="50"/>
      <c r="E19891" s="56"/>
      <c r="F19891" s="50"/>
      <c r="L19891" s="50"/>
      <c r="N19891" s="50"/>
      <c r="O19891" s="50"/>
      <c r="P19891" s="50"/>
    </row>
    <row r="19892" spans="1:16">
      <c r="A19892" s="50"/>
      <c r="C19892" s="50"/>
      <c r="D19892" s="50"/>
      <c r="E19892" s="56"/>
      <c r="F19892" s="50"/>
      <c r="L19892" s="50"/>
      <c r="N19892" s="50"/>
      <c r="O19892" s="50"/>
      <c r="P19892" s="50"/>
    </row>
    <row r="19893" spans="1:16">
      <c r="A19893" s="50"/>
      <c r="C19893" s="50"/>
      <c r="D19893" s="50"/>
      <c r="E19893" s="56"/>
      <c r="F19893" s="50"/>
      <c r="L19893" s="50"/>
      <c r="N19893" s="50"/>
      <c r="O19893" s="50"/>
      <c r="P19893" s="50"/>
    </row>
    <row r="19894" spans="1:16">
      <c r="A19894" s="50"/>
      <c r="C19894" s="50"/>
      <c r="D19894" s="50"/>
      <c r="E19894" s="56"/>
      <c r="F19894" s="50"/>
      <c r="L19894" s="50"/>
      <c r="N19894" s="50"/>
      <c r="O19894" s="50"/>
      <c r="P19894" s="50"/>
    </row>
    <row r="19895" spans="1:16">
      <c r="A19895" s="50"/>
      <c r="C19895" s="50"/>
      <c r="D19895" s="50"/>
      <c r="E19895" s="56"/>
      <c r="F19895" s="50"/>
      <c r="L19895" s="50"/>
      <c r="N19895" s="50"/>
      <c r="O19895" s="50"/>
      <c r="P19895" s="50"/>
    </row>
    <row r="19896" spans="1:16">
      <c r="A19896" s="50"/>
      <c r="C19896" s="50"/>
      <c r="D19896" s="50"/>
      <c r="E19896" s="56"/>
      <c r="F19896" s="50"/>
      <c r="L19896" s="50"/>
      <c r="N19896" s="50"/>
      <c r="O19896" s="50"/>
      <c r="P19896" s="50"/>
    </row>
    <row r="19897" spans="1:16">
      <c r="A19897" s="50"/>
      <c r="C19897" s="50"/>
      <c r="D19897" s="50"/>
      <c r="E19897" s="56"/>
      <c r="F19897" s="50"/>
      <c r="L19897" s="50"/>
      <c r="N19897" s="50"/>
      <c r="O19897" s="50"/>
      <c r="P19897" s="50"/>
    </row>
    <row r="19898" spans="1:16">
      <c r="A19898" s="50"/>
      <c r="C19898" s="50"/>
      <c r="D19898" s="50"/>
      <c r="E19898" s="56"/>
      <c r="F19898" s="50"/>
      <c r="L19898" s="50"/>
      <c r="N19898" s="50"/>
      <c r="O19898" s="50"/>
      <c r="P19898" s="50"/>
    </row>
    <row r="19899" spans="1:16">
      <c r="A19899" s="50"/>
      <c r="C19899" s="50"/>
      <c r="D19899" s="50"/>
      <c r="E19899" s="56"/>
      <c r="F19899" s="50"/>
      <c r="L19899" s="50"/>
      <c r="N19899" s="50"/>
      <c r="O19899" s="50"/>
      <c r="P19899" s="50"/>
    </row>
    <row r="19900" spans="1:16">
      <c r="A19900" s="50"/>
      <c r="C19900" s="50"/>
      <c r="D19900" s="50"/>
      <c r="E19900" s="56"/>
      <c r="F19900" s="50"/>
      <c r="L19900" s="50"/>
      <c r="N19900" s="50"/>
      <c r="O19900" s="50"/>
      <c r="P19900" s="50"/>
    </row>
    <row r="19901" spans="1:16">
      <c r="A19901" s="50"/>
      <c r="C19901" s="50"/>
      <c r="D19901" s="50"/>
      <c r="E19901" s="56"/>
      <c r="F19901" s="50"/>
      <c r="L19901" s="50"/>
      <c r="N19901" s="50"/>
      <c r="O19901" s="50"/>
      <c r="P19901" s="50"/>
    </row>
    <row r="19902" spans="1:16">
      <c r="A19902" s="50"/>
      <c r="C19902" s="50"/>
      <c r="D19902" s="50"/>
      <c r="E19902" s="56"/>
      <c r="F19902" s="50"/>
      <c r="L19902" s="50"/>
      <c r="N19902" s="50"/>
      <c r="O19902" s="50"/>
      <c r="P19902" s="50"/>
    </row>
    <row r="19903" spans="1:16">
      <c r="A19903" s="50"/>
      <c r="C19903" s="50"/>
      <c r="D19903" s="50"/>
      <c r="E19903" s="56"/>
      <c r="F19903" s="50"/>
      <c r="L19903" s="50"/>
      <c r="N19903" s="50"/>
      <c r="O19903" s="50"/>
      <c r="P19903" s="50"/>
    </row>
    <row r="19904" spans="1:16">
      <c r="A19904" s="50"/>
      <c r="C19904" s="50"/>
      <c r="D19904" s="50"/>
      <c r="E19904" s="56"/>
      <c r="F19904" s="50"/>
      <c r="L19904" s="50"/>
      <c r="N19904" s="50"/>
      <c r="O19904" s="50"/>
      <c r="P19904" s="50"/>
    </row>
    <row r="19905" spans="1:16">
      <c r="A19905" s="50"/>
      <c r="C19905" s="50"/>
      <c r="D19905" s="50"/>
      <c r="E19905" s="56"/>
      <c r="F19905" s="50"/>
      <c r="L19905" s="50"/>
      <c r="N19905" s="50"/>
      <c r="O19905" s="50"/>
      <c r="P19905" s="50"/>
    </row>
    <row r="19906" spans="1:16">
      <c r="A19906" s="50"/>
      <c r="C19906" s="50"/>
      <c r="D19906" s="50"/>
      <c r="E19906" s="56"/>
      <c r="F19906" s="50"/>
      <c r="L19906" s="50"/>
      <c r="N19906" s="50"/>
      <c r="O19906" s="50"/>
      <c r="P19906" s="50"/>
    </row>
    <row r="19907" spans="1:16">
      <c r="A19907" s="50"/>
      <c r="C19907" s="50"/>
      <c r="D19907" s="50"/>
      <c r="E19907" s="56"/>
      <c r="F19907" s="50"/>
      <c r="L19907" s="50"/>
      <c r="N19907" s="50"/>
      <c r="O19907" s="50"/>
      <c r="P19907" s="50"/>
    </row>
    <row r="19908" spans="1:16">
      <c r="A19908" s="50"/>
      <c r="C19908" s="50"/>
      <c r="D19908" s="50"/>
      <c r="E19908" s="56"/>
      <c r="F19908" s="50"/>
      <c r="L19908" s="50"/>
      <c r="N19908" s="50"/>
      <c r="O19908" s="50"/>
      <c r="P19908" s="50"/>
    </row>
    <row r="19909" spans="1:16">
      <c r="A19909" s="50"/>
      <c r="C19909" s="50"/>
      <c r="D19909" s="50"/>
      <c r="E19909" s="56"/>
      <c r="F19909" s="50"/>
      <c r="L19909" s="50"/>
      <c r="N19909" s="50"/>
      <c r="O19909" s="50"/>
      <c r="P19909" s="50"/>
    </row>
    <row r="19910" spans="1:16">
      <c r="A19910" s="50"/>
      <c r="C19910" s="50"/>
      <c r="D19910" s="50"/>
      <c r="E19910" s="56"/>
      <c r="F19910" s="50"/>
      <c r="L19910" s="50"/>
      <c r="N19910" s="50"/>
      <c r="O19910" s="50"/>
      <c r="P19910" s="50"/>
    </row>
    <row r="19911" spans="1:16">
      <c r="A19911" s="50"/>
      <c r="C19911" s="50"/>
      <c r="D19911" s="50"/>
      <c r="E19911" s="56"/>
      <c r="F19911" s="50"/>
      <c r="L19911" s="50"/>
      <c r="N19911" s="50"/>
      <c r="O19911" s="50"/>
      <c r="P19911" s="50"/>
    </row>
    <row r="19912" spans="1:16">
      <c r="A19912" s="50"/>
      <c r="C19912" s="50"/>
      <c r="D19912" s="50"/>
      <c r="E19912" s="56"/>
      <c r="F19912" s="50"/>
      <c r="L19912" s="50"/>
      <c r="N19912" s="50"/>
      <c r="O19912" s="50"/>
      <c r="P19912" s="50"/>
    </row>
    <row r="19913" spans="1:16">
      <c r="A19913" s="50"/>
      <c r="C19913" s="50"/>
      <c r="D19913" s="50"/>
      <c r="E19913" s="56"/>
      <c r="F19913" s="50"/>
      <c r="L19913" s="50"/>
      <c r="N19913" s="50"/>
      <c r="O19913" s="50"/>
      <c r="P19913" s="50"/>
    </row>
    <row r="19914" spans="1:16">
      <c r="A19914" s="50"/>
      <c r="C19914" s="50"/>
      <c r="D19914" s="50"/>
      <c r="E19914" s="56"/>
      <c r="F19914" s="50"/>
      <c r="L19914" s="50"/>
      <c r="N19914" s="50"/>
      <c r="O19914" s="50"/>
      <c r="P19914" s="50"/>
    </row>
    <row r="19915" spans="1:16">
      <c r="A19915" s="50"/>
      <c r="C19915" s="50"/>
      <c r="D19915" s="50"/>
      <c r="E19915" s="56"/>
      <c r="F19915" s="50"/>
      <c r="L19915" s="50"/>
      <c r="N19915" s="50"/>
      <c r="O19915" s="50"/>
      <c r="P19915" s="50"/>
    </row>
    <row r="19916" spans="1:16">
      <c r="A19916" s="50"/>
      <c r="C19916" s="50"/>
      <c r="D19916" s="50"/>
      <c r="E19916" s="56"/>
      <c r="F19916" s="50"/>
      <c r="L19916" s="50"/>
      <c r="N19916" s="50"/>
      <c r="O19916" s="50"/>
      <c r="P19916" s="50"/>
    </row>
    <row r="19917" spans="1:16">
      <c r="A19917" s="50"/>
      <c r="C19917" s="50"/>
      <c r="D19917" s="50"/>
      <c r="E19917" s="56"/>
      <c r="F19917" s="50"/>
      <c r="L19917" s="50"/>
      <c r="N19917" s="50"/>
      <c r="O19917" s="50"/>
      <c r="P19917" s="50"/>
    </row>
    <row r="19918" spans="1:16">
      <c r="A19918" s="50"/>
      <c r="C19918" s="50"/>
      <c r="D19918" s="50"/>
      <c r="E19918" s="56"/>
      <c r="F19918" s="50"/>
      <c r="L19918" s="50"/>
      <c r="N19918" s="50"/>
      <c r="O19918" s="50"/>
      <c r="P19918" s="50"/>
    </row>
    <row r="19919" spans="1:16">
      <c r="A19919" s="50"/>
      <c r="C19919" s="50"/>
      <c r="D19919" s="50"/>
      <c r="E19919" s="56"/>
      <c r="F19919" s="50"/>
      <c r="L19919" s="50"/>
      <c r="N19919" s="50"/>
      <c r="O19919" s="50"/>
      <c r="P19919" s="50"/>
    </row>
    <row r="19920" spans="1:16">
      <c r="A19920" s="50"/>
      <c r="C19920" s="50"/>
      <c r="D19920" s="50"/>
      <c r="E19920" s="56"/>
      <c r="F19920" s="50"/>
      <c r="L19920" s="50"/>
      <c r="N19920" s="50"/>
      <c r="O19920" s="50"/>
      <c r="P19920" s="50"/>
    </row>
    <row r="19921" spans="1:16">
      <c r="A19921" s="50"/>
      <c r="C19921" s="50"/>
      <c r="D19921" s="50"/>
      <c r="E19921" s="56"/>
      <c r="F19921" s="50"/>
      <c r="L19921" s="50"/>
      <c r="N19921" s="50"/>
      <c r="O19921" s="50"/>
      <c r="P19921" s="50"/>
    </row>
    <row r="19922" spans="1:16">
      <c r="A19922" s="50"/>
      <c r="C19922" s="50"/>
      <c r="D19922" s="50"/>
      <c r="E19922" s="56"/>
      <c r="F19922" s="50"/>
      <c r="L19922" s="50"/>
      <c r="N19922" s="50"/>
      <c r="O19922" s="50"/>
      <c r="P19922" s="50"/>
    </row>
    <row r="19923" spans="1:16">
      <c r="A19923" s="50"/>
      <c r="C19923" s="50"/>
      <c r="D19923" s="50"/>
      <c r="E19923" s="56"/>
      <c r="F19923" s="50"/>
      <c r="L19923" s="50"/>
      <c r="N19923" s="50"/>
      <c r="O19923" s="50"/>
      <c r="P19923" s="50"/>
    </row>
    <row r="19924" spans="1:16">
      <c r="A19924" s="50"/>
      <c r="C19924" s="50"/>
      <c r="D19924" s="50"/>
      <c r="E19924" s="56"/>
      <c r="F19924" s="50"/>
      <c r="L19924" s="50"/>
      <c r="N19924" s="50"/>
      <c r="O19924" s="50"/>
      <c r="P19924" s="50"/>
    </row>
    <row r="19925" spans="1:16">
      <c r="A19925" s="50"/>
      <c r="C19925" s="50"/>
      <c r="D19925" s="50"/>
      <c r="E19925" s="56"/>
      <c r="F19925" s="50"/>
      <c r="L19925" s="50"/>
      <c r="N19925" s="50"/>
      <c r="O19925" s="50"/>
      <c r="P19925" s="50"/>
    </row>
    <row r="19926" spans="1:16">
      <c r="A19926" s="50"/>
      <c r="C19926" s="50"/>
      <c r="D19926" s="50"/>
      <c r="E19926" s="56"/>
      <c r="F19926" s="50"/>
      <c r="L19926" s="50"/>
      <c r="N19926" s="50"/>
      <c r="O19926" s="50"/>
      <c r="P19926" s="50"/>
    </row>
    <row r="19927" spans="1:16">
      <c r="A19927" s="50"/>
      <c r="C19927" s="50"/>
      <c r="D19927" s="50"/>
      <c r="E19927" s="56"/>
      <c r="F19927" s="50"/>
      <c r="L19927" s="50"/>
      <c r="N19927" s="50"/>
      <c r="O19927" s="50"/>
      <c r="P19927" s="50"/>
    </row>
    <row r="19928" spans="1:16">
      <c r="A19928" s="50"/>
      <c r="C19928" s="50"/>
      <c r="D19928" s="50"/>
      <c r="E19928" s="56"/>
      <c r="F19928" s="50"/>
      <c r="L19928" s="50"/>
      <c r="N19928" s="50"/>
      <c r="O19928" s="50"/>
      <c r="P19928" s="50"/>
    </row>
    <row r="19929" spans="1:16">
      <c r="A19929" s="50"/>
      <c r="C19929" s="50"/>
      <c r="D19929" s="50"/>
      <c r="E19929" s="56"/>
      <c r="F19929" s="50"/>
      <c r="L19929" s="50"/>
      <c r="N19929" s="50"/>
      <c r="O19929" s="50"/>
      <c r="P19929" s="50"/>
    </row>
    <row r="19930" spans="1:16">
      <c r="A19930" s="50"/>
      <c r="C19930" s="50"/>
      <c r="D19930" s="50"/>
      <c r="E19930" s="56"/>
      <c r="F19930" s="50"/>
      <c r="L19930" s="50"/>
      <c r="N19930" s="50"/>
      <c r="O19930" s="50"/>
      <c r="P19930" s="50"/>
    </row>
    <row r="19931" spans="1:16">
      <c r="A19931" s="50"/>
      <c r="C19931" s="50"/>
      <c r="D19931" s="50"/>
      <c r="E19931" s="56"/>
      <c r="F19931" s="50"/>
      <c r="L19931" s="50"/>
      <c r="N19931" s="50"/>
      <c r="O19931" s="50"/>
      <c r="P19931" s="50"/>
    </row>
    <row r="19932" spans="1:16">
      <c r="A19932" s="50"/>
      <c r="C19932" s="50"/>
      <c r="D19932" s="50"/>
      <c r="E19932" s="56"/>
      <c r="F19932" s="50"/>
      <c r="L19932" s="50"/>
      <c r="N19932" s="50"/>
      <c r="O19932" s="50"/>
      <c r="P19932" s="50"/>
    </row>
    <row r="19933" spans="1:16">
      <c r="A19933" s="50"/>
      <c r="C19933" s="50"/>
      <c r="D19933" s="50"/>
      <c r="E19933" s="56"/>
      <c r="F19933" s="50"/>
      <c r="L19933" s="50"/>
      <c r="N19933" s="50"/>
      <c r="O19933" s="50"/>
      <c r="P19933" s="50"/>
    </row>
    <row r="19934" spans="1:16">
      <c r="A19934" s="50"/>
      <c r="C19934" s="50"/>
      <c r="D19934" s="50"/>
      <c r="E19934" s="56"/>
      <c r="F19934" s="50"/>
      <c r="L19934" s="50"/>
      <c r="N19934" s="50"/>
      <c r="O19934" s="50"/>
      <c r="P19934" s="50"/>
    </row>
    <row r="19935" spans="1:16">
      <c r="A19935" s="50"/>
      <c r="C19935" s="50"/>
      <c r="D19935" s="50"/>
      <c r="E19935" s="56"/>
      <c r="F19935" s="50"/>
      <c r="L19935" s="50"/>
      <c r="N19935" s="50"/>
      <c r="O19935" s="50"/>
      <c r="P19935" s="50"/>
    </row>
    <row r="19936" spans="1:16">
      <c r="A19936" s="50"/>
      <c r="C19936" s="50"/>
      <c r="D19936" s="50"/>
      <c r="E19936" s="56"/>
      <c r="F19936" s="50"/>
      <c r="L19936" s="50"/>
      <c r="N19936" s="50"/>
      <c r="O19936" s="50"/>
      <c r="P19936" s="50"/>
    </row>
    <row r="19937" spans="1:16">
      <c r="A19937" s="50"/>
      <c r="C19937" s="50"/>
      <c r="D19937" s="50"/>
      <c r="E19937" s="56"/>
      <c r="F19937" s="50"/>
      <c r="L19937" s="50"/>
      <c r="N19937" s="50"/>
      <c r="O19937" s="50"/>
      <c r="P19937" s="50"/>
    </row>
    <row r="19938" spans="1:16">
      <c r="A19938" s="50"/>
      <c r="C19938" s="50"/>
      <c r="D19938" s="50"/>
      <c r="E19938" s="56"/>
      <c r="F19938" s="50"/>
      <c r="L19938" s="50"/>
      <c r="N19938" s="50"/>
      <c r="O19938" s="50"/>
      <c r="P19938" s="50"/>
    </row>
    <row r="19939" spans="1:16">
      <c r="A19939" s="50"/>
      <c r="C19939" s="50"/>
      <c r="D19939" s="50"/>
      <c r="E19939" s="56"/>
      <c r="F19939" s="50"/>
      <c r="L19939" s="50"/>
      <c r="N19939" s="50"/>
      <c r="O19939" s="50"/>
      <c r="P19939" s="50"/>
    </row>
    <row r="19940" spans="1:16">
      <c r="A19940" s="50"/>
      <c r="C19940" s="50"/>
      <c r="D19940" s="50"/>
      <c r="E19940" s="56"/>
      <c r="F19940" s="50"/>
      <c r="L19940" s="50"/>
      <c r="N19940" s="50"/>
      <c r="O19940" s="50"/>
      <c r="P19940" s="50"/>
    </row>
    <row r="19941" spans="1:16">
      <c r="A19941" s="50"/>
      <c r="C19941" s="50"/>
      <c r="D19941" s="50"/>
      <c r="E19941" s="56"/>
      <c r="F19941" s="50"/>
      <c r="L19941" s="50"/>
      <c r="N19941" s="50"/>
      <c r="O19941" s="50"/>
      <c r="P19941" s="50"/>
    </row>
    <row r="19942" spans="1:16">
      <c r="A19942" s="50"/>
      <c r="C19942" s="50"/>
      <c r="D19942" s="50"/>
      <c r="E19942" s="56"/>
      <c r="F19942" s="50"/>
      <c r="L19942" s="50"/>
      <c r="N19942" s="50"/>
      <c r="O19942" s="50"/>
      <c r="P19942" s="50"/>
    </row>
    <row r="19943" spans="1:16">
      <c r="A19943" s="50"/>
      <c r="C19943" s="50"/>
      <c r="D19943" s="50"/>
      <c r="E19943" s="56"/>
      <c r="F19943" s="50"/>
      <c r="L19943" s="50"/>
      <c r="N19943" s="50"/>
      <c r="O19943" s="50"/>
      <c r="P19943" s="50"/>
    </row>
    <row r="19944" spans="1:16">
      <c r="A19944" s="50"/>
      <c r="C19944" s="50"/>
      <c r="D19944" s="50"/>
      <c r="E19944" s="56"/>
      <c r="F19944" s="50"/>
      <c r="L19944" s="50"/>
      <c r="N19944" s="50"/>
      <c r="O19944" s="50"/>
      <c r="P19944" s="50"/>
    </row>
    <row r="19945" spans="1:16">
      <c r="A19945" s="50"/>
      <c r="C19945" s="50"/>
      <c r="D19945" s="50"/>
      <c r="E19945" s="56"/>
      <c r="F19945" s="50"/>
      <c r="L19945" s="50"/>
      <c r="N19945" s="50"/>
      <c r="O19945" s="50"/>
      <c r="P19945" s="50"/>
    </row>
    <row r="19946" spans="1:16">
      <c r="A19946" s="50"/>
      <c r="C19946" s="50"/>
      <c r="D19946" s="50"/>
      <c r="E19946" s="56"/>
      <c r="F19946" s="50"/>
      <c r="L19946" s="50"/>
      <c r="N19946" s="50"/>
      <c r="O19946" s="50"/>
      <c r="P19946" s="50"/>
    </row>
    <row r="19947" spans="1:16">
      <c r="A19947" s="50"/>
      <c r="C19947" s="50"/>
      <c r="D19947" s="50"/>
      <c r="E19947" s="56"/>
      <c r="F19947" s="50"/>
      <c r="L19947" s="50"/>
      <c r="N19947" s="50"/>
      <c r="O19947" s="50"/>
      <c r="P19947" s="50"/>
    </row>
    <row r="19948" spans="1:16">
      <c r="A19948" s="50"/>
      <c r="C19948" s="50"/>
      <c r="D19948" s="50"/>
      <c r="E19948" s="56"/>
      <c r="F19948" s="50"/>
      <c r="L19948" s="50"/>
      <c r="N19948" s="50"/>
      <c r="O19948" s="50"/>
      <c r="P19948" s="50"/>
    </row>
    <row r="19949" spans="1:16">
      <c r="A19949" s="50"/>
      <c r="C19949" s="50"/>
      <c r="D19949" s="50"/>
      <c r="E19949" s="56"/>
      <c r="F19949" s="50"/>
      <c r="L19949" s="50"/>
      <c r="N19949" s="50"/>
      <c r="O19949" s="50"/>
      <c r="P19949" s="50"/>
    </row>
    <row r="19950" spans="1:16">
      <c r="A19950" s="50"/>
      <c r="C19950" s="50"/>
      <c r="D19950" s="50"/>
      <c r="E19950" s="56"/>
      <c r="F19950" s="50"/>
      <c r="L19950" s="50"/>
      <c r="N19950" s="50"/>
      <c r="O19950" s="50"/>
      <c r="P19950" s="50"/>
    </row>
    <row r="19951" spans="1:16">
      <c r="A19951" s="50"/>
      <c r="C19951" s="50"/>
      <c r="D19951" s="50"/>
      <c r="E19951" s="56"/>
      <c r="F19951" s="50"/>
      <c r="L19951" s="50"/>
      <c r="N19951" s="50"/>
      <c r="O19951" s="50"/>
      <c r="P19951" s="50"/>
    </row>
    <row r="19952" spans="1:16">
      <c r="A19952" s="50"/>
      <c r="C19952" s="50"/>
      <c r="D19952" s="50"/>
      <c r="E19952" s="56"/>
      <c r="F19952" s="50"/>
      <c r="L19952" s="50"/>
      <c r="N19952" s="50"/>
      <c r="O19952" s="50"/>
      <c r="P19952" s="50"/>
    </row>
    <row r="19953" spans="1:16">
      <c r="A19953" s="50"/>
      <c r="C19953" s="50"/>
      <c r="D19953" s="50"/>
      <c r="E19953" s="56"/>
      <c r="F19953" s="50"/>
      <c r="L19953" s="50"/>
      <c r="N19953" s="50"/>
      <c r="O19953" s="50"/>
      <c r="P19953" s="50"/>
    </row>
    <row r="19954" spans="1:16">
      <c r="A19954" s="50"/>
      <c r="C19954" s="50"/>
      <c r="D19954" s="50"/>
      <c r="E19954" s="56"/>
      <c r="F19954" s="50"/>
      <c r="L19954" s="50"/>
      <c r="N19954" s="50"/>
      <c r="O19954" s="50"/>
      <c r="P19954" s="50"/>
    </row>
    <row r="19955" spans="1:16">
      <c r="A19955" s="50"/>
      <c r="C19955" s="50"/>
      <c r="D19955" s="50"/>
      <c r="E19955" s="56"/>
      <c r="F19955" s="50"/>
      <c r="L19955" s="50"/>
      <c r="N19955" s="50"/>
      <c r="O19955" s="50"/>
      <c r="P19955" s="50"/>
    </row>
    <row r="19956" spans="1:16">
      <c r="A19956" s="50"/>
      <c r="C19956" s="50"/>
      <c r="D19956" s="50"/>
      <c r="E19956" s="56"/>
      <c r="F19956" s="50"/>
      <c r="L19956" s="50"/>
      <c r="N19956" s="50"/>
      <c r="O19956" s="50"/>
      <c r="P19956" s="50"/>
    </row>
    <row r="19957" spans="1:16">
      <c r="A19957" s="50"/>
      <c r="C19957" s="50"/>
      <c r="D19957" s="50"/>
      <c r="E19957" s="56"/>
      <c r="F19957" s="50"/>
      <c r="L19957" s="50"/>
      <c r="N19957" s="50"/>
      <c r="O19957" s="50"/>
      <c r="P19957" s="50"/>
    </row>
    <row r="19958" spans="1:16">
      <c r="A19958" s="50"/>
      <c r="C19958" s="50"/>
      <c r="D19958" s="50"/>
      <c r="E19958" s="56"/>
      <c r="F19958" s="50"/>
      <c r="L19958" s="50"/>
      <c r="N19958" s="50"/>
      <c r="O19958" s="50"/>
      <c r="P19958" s="50"/>
    </row>
    <row r="19959" spans="1:16">
      <c r="A19959" s="50"/>
      <c r="C19959" s="50"/>
      <c r="D19959" s="50"/>
      <c r="E19959" s="56"/>
      <c r="F19959" s="50"/>
      <c r="L19959" s="50"/>
      <c r="N19959" s="50"/>
      <c r="O19959" s="50"/>
      <c r="P19959" s="50"/>
    </row>
    <row r="19960" spans="1:16">
      <c r="A19960" s="50"/>
      <c r="C19960" s="50"/>
      <c r="D19960" s="50"/>
      <c r="E19960" s="56"/>
      <c r="F19960" s="50"/>
      <c r="L19960" s="50"/>
      <c r="N19960" s="50"/>
      <c r="O19960" s="50"/>
      <c r="P19960" s="50"/>
    </row>
    <row r="19961" spans="1:16">
      <c r="A19961" s="50"/>
      <c r="C19961" s="50"/>
      <c r="D19961" s="50"/>
      <c r="E19961" s="56"/>
      <c r="F19961" s="50"/>
      <c r="L19961" s="50"/>
      <c r="N19961" s="50"/>
      <c r="O19961" s="50"/>
      <c r="P19961" s="50"/>
    </row>
    <row r="19962" spans="1:16">
      <c r="A19962" s="50"/>
      <c r="C19962" s="50"/>
      <c r="D19962" s="50"/>
      <c r="E19962" s="56"/>
      <c r="F19962" s="50"/>
      <c r="L19962" s="50"/>
      <c r="N19962" s="50"/>
      <c r="O19962" s="50"/>
      <c r="P19962" s="50"/>
    </row>
    <row r="19963" spans="1:16">
      <c r="A19963" s="50"/>
      <c r="C19963" s="50"/>
      <c r="D19963" s="50"/>
      <c r="E19963" s="56"/>
      <c r="F19963" s="50"/>
      <c r="L19963" s="50"/>
      <c r="N19963" s="50"/>
      <c r="O19963" s="50"/>
      <c r="P19963" s="50"/>
    </row>
    <row r="19964" spans="1:16">
      <c r="A19964" s="50"/>
      <c r="C19964" s="50"/>
      <c r="D19964" s="50"/>
      <c r="E19964" s="56"/>
      <c r="F19964" s="50"/>
      <c r="L19964" s="50"/>
      <c r="N19964" s="50"/>
      <c r="O19964" s="50"/>
      <c r="P19964" s="50"/>
    </row>
    <row r="19965" spans="1:16">
      <c r="A19965" s="50"/>
      <c r="C19965" s="50"/>
      <c r="D19965" s="50"/>
      <c r="E19965" s="56"/>
      <c r="F19965" s="50"/>
      <c r="L19965" s="50"/>
      <c r="N19965" s="50"/>
      <c r="O19965" s="50"/>
      <c r="P19965" s="50"/>
    </row>
    <row r="19966" spans="1:16">
      <c r="A19966" s="50"/>
      <c r="C19966" s="50"/>
      <c r="D19966" s="50"/>
      <c r="E19966" s="56"/>
      <c r="F19966" s="50"/>
      <c r="L19966" s="50"/>
      <c r="N19966" s="50"/>
      <c r="O19966" s="50"/>
      <c r="P19966" s="50"/>
    </row>
    <row r="19967" spans="1:16">
      <c r="A19967" s="50"/>
      <c r="C19967" s="50"/>
      <c r="D19967" s="50"/>
      <c r="E19967" s="56"/>
      <c r="F19967" s="50"/>
      <c r="L19967" s="50"/>
      <c r="N19967" s="50"/>
      <c r="O19967" s="50"/>
      <c r="P19967" s="50"/>
    </row>
    <row r="19968" spans="1:16">
      <c r="A19968" s="50"/>
      <c r="C19968" s="50"/>
      <c r="D19968" s="50"/>
      <c r="E19968" s="56"/>
      <c r="F19968" s="50"/>
      <c r="L19968" s="50"/>
      <c r="N19968" s="50"/>
      <c r="O19968" s="50"/>
      <c r="P19968" s="50"/>
    </row>
    <row r="19969" spans="1:16">
      <c r="A19969" s="50"/>
      <c r="C19969" s="50"/>
      <c r="D19969" s="50"/>
      <c r="E19969" s="56"/>
      <c r="F19969" s="50"/>
      <c r="L19969" s="50"/>
      <c r="N19969" s="50"/>
      <c r="O19969" s="50"/>
      <c r="P19969" s="50"/>
    </row>
    <row r="19970" spans="1:16">
      <c r="A19970" s="50"/>
      <c r="C19970" s="50"/>
      <c r="D19970" s="50"/>
      <c r="E19970" s="56"/>
      <c r="F19970" s="50"/>
      <c r="L19970" s="50"/>
      <c r="N19970" s="50"/>
      <c r="O19970" s="50"/>
      <c r="P19970" s="50"/>
    </row>
    <row r="19971" spans="1:16">
      <c r="A19971" s="50"/>
      <c r="C19971" s="50"/>
      <c r="D19971" s="50"/>
      <c r="E19971" s="56"/>
      <c r="F19971" s="50"/>
      <c r="L19971" s="50"/>
      <c r="N19971" s="50"/>
      <c r="O19971" s="50"/>
      <c r="P19971" s="50"/>
    </row>
    <row r="19972" spans="1:16">
      <c r="A19972" s="50"/>
      <c r="C19972" s="50"/>
      <c r="D19972" s="50"/>
      <c r="E19972" s="56"/>
      <c r="F19972" s="50"/>
      <c r="L19972" s="50"/>
      <c r="N19972" s="50"/>
      <c r="O19972" s="50"/>
      <c r="P19972" s="50"/>
    </row>
    <row r="19973" spans="1:16">
      <c r="A19973" s="50"/>
      <c r="C19973" s="50"/>
      <c r="D19973" s="50"/>
      <c r="E19973" s="56"/>
      <c r="F19973" s="50"/>
      <c r="L19973" s="50"/>
      <c r="N19973" s="50"/>
      <c r="O19973" s="50"/>
      <c r="P19973" s="50"/>
    </row>
    <row r="19974" spans="1:16">
      <c r="A19974" s="50"/>
      <c r="C19974" s="50"/>
      <c r="D19974" s="50"/>
      <c r="E19974" s="56"/>
      <c r="F19974" s="50"/>
      <c r="L19974" s="50"/>
      <c r="N19974" s="50"/>
      <c r="O19974" s="50"/>
      <c r="P19974" s="50"/>
    </row>
    <row r="19975" spans="1:16">
      <c r="A19975" s="50"/>
      <c r="C19975" s="50"/>
      <c r="D19975" s="50"/>
      <c r="E19975" s="56"/>
      <c r="F19975" s="50"/>
      <c r="L19975" s="50"/>
      <c r="N19975" s="50"/>
      <c r="O19975" s="50"/>
      <c r="P19975" s="50"/>
    </row>
    <row r="19976" spans="1:16">
      <c r="A19976" s="50"/>
      <c r="C19976" s="50"/>
      <c r="D19976" s="50"/>
      <c r="E19976" s="56"/>
      <c r="F19976" s="50"/>
      <c r="L19976" s="50"/>
      <c r="N19976" s="50"/>
      <c r="O19976" s="50"/>
      <c r="P19976" s="50"/>
    </row>
    <row r="19977" spans="1:16">
      <c r="A19977" s="50"/>
      <c r="C19977" s="50"/>
      <c r="D19977" s="50"/>
      <c r="E19977" s="56"/>
      <c r="F19977" s="50"/>
      <c r="L19977" s="50"/>
      <c r="N19977" s="50"/>
      <c r="O19977" s="50"/>
      <c r="P19977" s="50"/>
    </row>
    <row r="19978" spans="1:16">
      <c r="A19978" s="50"/>
      <c r="C19978" s="50"/>
      <c r="D19978" s="50"/>
      <c r="E19978" s="56"/>
      <c r="F19978" s="50"/>
      <c r="L19978" s="50"/>
      <c r="N19978" s="50"/>
      <c r="O19978" s="50"/>
      <c r="P19978" s="50"/>
    </row>
    <row r="19979" spans="1:16">
      <c r="A19979" s="50"/>
      <c r="C19979" s="50"/>
      <c r="D19979" s="50"/>
      <c r="E19979" s="56"/>
      <c r="F19979" s="50"/>
      <c r="L19979" s="50"/>
      <c r="N19979" s="50"/>
      <c r="O19979" s="50"/>
      <c r="P19979" s="50"/>
    </row>
    <row r="19980" spans="1:16">
      <c r="A19980" s="50"/>
      <c r="C19980" s="50"/>
      <c r="D19980" s="50"/>
      <c r="E19980" s="56"/>
      <c r="F19980" s="50"/>
      <c r="L19980" s="50"/>
      <c r="N19980" s="50"/>
      <c r="O19980" s="50"/>
      <c r="P19980" s="50"/>
    </row>
    <row r="19981" spans="1:16">
      <c r="A19981" s="50"/>
      <c r="C19981" s="50"/>
      <c r="D19981" s="50"/>
      <c r="E19981" s="56"/>
      <c r="F19981" s="50"/>
      <c r="L19981" s="50"/>
      <c r="N19981" s="50"/>
      <c r="O19981" s="50"/>
      <c r="P19981" s="50"/>
    </row>
    <row r="19982" spans="1:16">
      <c r="A19982" s="50"/>
      <c r="C19982" s="50"/>
      <c r="D19982" s="50"/>
      <c r="E19982" s="56"/>
      <c r="F19982" s="50"/>
      <c r="L19982" s="50"/>
      <c r="N19982" s="50"/>
      <c r="O19982" s="50"/>
      <c r="P19982" s="50"/>
    </row>
    <row r="19983" spans="1:16">
      <c r="A19983" s="50"/>
      <c r="C19983" s="50"/>
      <c r="D19983" s="50"/>
      <c r="E19983" s="56"/>
      <c r="F19983" s="50"/>
      <c r="L19983" s="50"/>
      <c r="N19983" s="50"/>
      <c r="O19983" s="50"/>
      <c r="P19983" s="50"/>
    </row>
    <row r="19984" spans="1:16">
      <c r="A19984" s="50"/>
      <c r="C19984" s="50"/>
      <c r="D19984" s="50"/>
      <c r="E19984" s="56"/>
      <c r="F19984" s="50"/>
      <c r="L19984" s="50"/>
      <c r="N19984" s="50"/>
      <c r="O19984" s="50"/>
      <c r="P19984" s="50"/>
    </row>
    <row r="19985" spans="1:16">
      <c r="A19985" s="50"/>
      <c r="C19985" s="50"/>
      <c r="D19985" s="50"/>
      <c r="E19985" s="56"/>
      <c r="F19985" s="50"/>
      <c r="L19985" s="50"/>
      <c r="N19985" s="50"/>
      <c r="O19985" s="50"/>
      <c r="P19985" s="50"/>
    </row>
    <row r="19986" spans="1:16">
      <c r="A19986" s="50"/>
      <c r="C19986" s="50"/>
      <c r="D19986" s="50"/>
      <c r="E19986" s="56"/>
      <c r="F19986" s="50"/>
      <c r="L19986" s="50"/>
      <c r="N19986" s="50"/>
      <c r="O19986" s="50"/>
      <c r="P19986" s="50"/>
    </row>
    <row r="19987" spans="1:16">
      <c r="A19987" s="50"/>
      <c r="C19987" s="50"/>
      <c r="D19987" s="50"/>
      <c r="E19987" s="56"/>
      <c r="F19987" s="50"/>
      <c r="L19987" s="50"/>
      <c r="N19987" s="50"/>
      <c r="O19987" s="50"/>
      <c r="P19987" s="50"/>
    </row>
    <row r="19988" spans="1:16">
      <c r="A19988" s="50"/>
      <c r="C19988" s="50"/>
      <c r="D19988" s="50"/>
      <c r="E19988" s="56"/>
      <c r="F19988" s="50"/>
      <c r="L19988" s="50"/>
      <c r="N19988" s="50"/>
      <c r="O19988" s="50"/>
      <c r="P19988" s="50"/>
    </row>
    <row r="19989" spans="1:16">
      <c r="A19989" s="50"/>
      <c r="C19989" s="50"/>
      <c r="D19989" s="50"/>
      <c r="E19989" s="56"/>
      <c r="F19989" s="50"/>
      <c r="L19989" s="50"/>
      <c r="N19989" s="50"/>
      <c r="O19989" s="50"/>
      <c r="P19989" s="50"/>
    </row>
    <row r="19990" spans="1:16">
      <c r="A19990" s="50"/>
      <c r="C19990" s="50"/>
      <c r="D19990" s="50"/>
      <c r="E19990" s="56"/>
      <c r="F19990" s="50"/>
      <c r="L19990" s="50"/>
      <c r="N19990" s="50"/>
      <c r="O19990" s="50"/>
      <c r="P19990" s="50"/>
    </row>
    <row r="19991" spans="1:16">
      <c r="A19991" s="50"/>
      <c r="C19991" s="50"/>
      <c r="D19991" s="50"/>
      <c r="E19991" s="56"/>
      <c r="F19991" s="50"/>
      <c r="L19991" s="50"/>
      <c r="N19991" s="50"/>
      <c r="O19991" s="50"/>
      <c r="P19991" s="50"/>
    </row>
    <row r="19992" spans="1:16">
      <c r="A19992" s="50"/>
      <c r="C19992" s="50"/>
      <c r="D19992" s="50"/>
      <c r="E19992" s="56"/>
      <c r="F19992" s="50"/>
      <c r="L19992" s="50"/>
      <c r="N19992" s="50"/>
      <c r="O19992" s="50"/>
      <c r="P19992" s="50"/>
    </row>
    <row r="19993" spans="1:16">
      <c r="A19993" s="50"/>
      <c r="C19993" s="50"/>
      <c r="D19993" s="50"/>
      <c r="E19993" s="56"/>
      <c r="F19993" s="50"/>
      <c r="L19993" s="50"/>
      <c r="N19993" s="50"/>
      <c r="O19993" s="50"/>
      <c r="P19993" s="50"/>
    </row>
    <row r="19994" spans="1:16">
      <c r="A19994" s="50"/>
      <c r="C19994" s="50"/>
      <c r="D19994" s="50"/>
      <c r="E19994" s="56"/>
      <c r="F19994" s="50"/>
      <c r="L19994" s="50"/>
      <c r="N19994" s="50"/>
      <c r="O19994" s="50"/>
      <c r="P19994" s="50"/>
    </row>
    <row r="19995" spans="1:16">
      <c r="A19995" s="50"/>
      <c r="C19995" s="50"/>
      <c r="D19995" s="50"/>
      <c r="E19995" s="56"/>
      <c r="F19995" s="50"/>
      <c r="L19995" s="50"/>
      <c r="N19995" s="50"/>
      <c r="O19995" s="50"/>
      <c r="P19995" s="50"/>
    </row>
    <row r="19996" spans="1:16">
      <c r="A19996" s="50"/>
      <c r="C19996" s="50"/>
      <c r="D19996" s="50"/>
      <c r="E19996" s="56"/>
      <c r="F19996" s="50"/>
      <c r="L19996" s="50"/>
      <c r="N19996" s="50"/>
      <c r="O19996" s="50"/>
      <c r="P19996" s="50"/>
    </row>
    <row r="19997" spans="1:16">
      <c r="A19997" s="50"/>
      <c r="C19997" s="50"/>
      <c r="D19997" s="50"/>
      <c r="E19997" s="56"/>
      <c r="F19997" s="50"/>
      <c r="L19997" s="50"/>
      <c r="N19997" s="50"/>
      <c r="O19997" s="50"/>
      <c r="P19997" s="50"/>
    </row>
    <row r="19998" spans="1:16">
      <c r="A19998" s="50"/>
      <c r="C19998" s="50"/>
      <c r="D19998" s="50"/>
      <c r="E19998" s="56"/>
      <c r="F19998" s="50"/>
      <c r="L19998" s="50"/>
      <c r="N19998" s="50"/>
      <c r="O19998" s="50"/>
      <c r="P19998" s="50"/>
    </row>
    <row r="19999" spans="1:16">
      <c r="A19999" s="50"/>
      <c r="C19999" s="50"/>
      <c r="D19999" s="50"/>
      <c r="E19999" s="56"/>
      <c r="F19999" s="50"/>
      <c r="L19999" s="50"/>
      <c r="N19999" s="50"/>
      <c r="O19999" s="50"/>
      <c r="P19999" s="50"/>
    </row>
    <row r="20000" spans="1:16">
      <c r="A20000" s="50"/>
      <c r="C20000" s="50"/>
      <c r="D20000" s="50"/>
      <c r="E20000" s="56"/>
      <c r="F20000" s="50"/>
      <c r="L20000" s="50"/>
      <c r="N20000" s="50"/>
      <c r="O20000" s="50"/>
      <c r="P20000" s="50"/>
    </row>
    <row r="20001" spans="1:16">
      <c r="A20001" s="50"/>
      <c r="C20001" s="50"/>
      <c r="D20001" s="50"/>
      <c r="E20001" s="56"/>
      <c r="F20001" s="50"/>
      <c r="L20001" s="50"/>
      <c r="N20001" s="50"/>
      <c r="O20001" s="50"/>
      <c r="P20001" s="50"/>
    </row>
    <row r="20002" spans="1:16">
      <c r="A20002" s="50"/>
      <c r="C20002" s="50"/>
      <c r="D20002" s="50"/>
      <c r="E20002" s="56"/>
      <c r="F20002" s="50"/>
      <c r="L20002" s="50"/>
      <c r="N20002" s="50"/>
      <c r="O20002" s="50"/>
      <c r="P20002" s="50"/>
    </row>
    <row r="20003" spans="1:16">
      <c r="A20003" s="50"/>
      <c r="C20003" s="50"/>
      <c r="D20003" s="50"/>
      <c r="E20003" s="56"/>
      <c r="F20003" s="50"/>
      <c r="L20003" s="50"/>
      <c r="N20003" s="50"/>
      <c r="O20003" s="50"/>
      <c r="P20003" s="50"/>
    </row>
    <row r="20004" spans="1:16">
      <c r="A20004" s="50"/>
      <c r="C20004" s="50"/>
      <c r="D20004" s="50"/>
      <c r="E20004" s="56"/>
      <c r="F20004" s="50"/>
      <c r="L20004" s="50"/>
      <c r="N20004" s="50"/>
      <c r="O20004" s="50"/>
      <c r="P20004" s="50"/>
    </row>
    <row r="20005" spans="1:16">
      <c r="A20005" s="50"/>
      <c r="C20005" s="50"/>
      <c r="D20005" s="50"/>
      <c r="E20005" s="56"/>
      <c r="F20005" s="50"/>
      <c r="L20005" s="50"/>
      <c r="N20005" s="50"/>
      <c r="O20005" s="50"/>
      <c r="P20005" s="50"/>
    </row>
    <row r="20006" spans="1:16">
      <c r="A20006" s="50"/>
      <c r="C20006" s="50"/>
      <c r="D20006" s="50"/>
      <c r="E20006" s="56"/>
      <c r="F20006" s="50"/>
      <c r="L20006" s="50"/>
      <c r="N20006" s="50"/>
      <c r="O20006" s="50"/>
      <c r="P20006" s="50"/>
    </row>
    <row r="20007" spans="1:16">
      <c r="A20007" s="50"/>
      <c r="C20007" s="50"/>
      <c r="D20007" s="50"/>
      <c r="E20007" s="56"/>
      <c r="F20007" s="50"/>
      <c r="L20007" s="50"/>
      <c r="N20007" s="50"/>
      <c r="O20007" s="50"/>
      <c r="P20007" s="50"/>
    </row>
    <row r="20008" spans="1:16">
      <c r="A20008" s="50"/>
      <c r="C20008" s="50"/>
      <c r="D20008" s="50"/>
      <c r="E20008" s="56"/>
      <c r="F20008" s="50"/>
      <c r="L20008" s="50"/>
      <c r="N20008" s="50"/>
      <c r="O20008" s="50"/>
      <c r="P20008" s="50"/>
    </row>
    <row r="20009" spans="1:16">
      <c r="A20009" s="50"/>
      <c r="C20009" s="50"/>
      <c r="D20009" s="50"/>
      <c r="E20009" s="56"/>
      <c r="F20009" s="50"/>
      <c r="L20009" s="50"/>
      <c r="N20009" s="50"/>
      <c r="O20009" s="50"/>
      <c r="P20009" s="50"/>
    </row>
    <row r="20010" spans="1:16">
      <c r="A20010" s="50"/>
      <c r="C20010" s="50"/>
      <c r="D20010" s="50"/>
      <c r="E20010" s="56"/>
      <c r="F20010" s="50"/>
      <c r="L20010" s="50"/>
      <c r="N20010" s="50"/>
      <c r="O20010" s="50"/>
      <c r="P20010" s="50"/>
    </row>
    <row r="20011" spans="1:16">
      <c r="A20011" s="50"/>
      <c r="C20011" s="50"/>
      <c r="D20011" s="50"/>
      <c r="E20011" s="56"/>
      <c r="F20011" s="50"/>
      <c r="L20011" s="50"/>
      <c r="N20011" s="50"/>
      <c r="O20011" s="50"/>
      <c r="P20011" s="50"/>
    </row>
    <row r="20012" spans="1:16">
      <c r="A20012" s="50"/>
      <c r="C20012" s="50"/>
      <c r="D20012" s="50"/>
      <c r="E20012" s="56"/>
      <c r="F20012" s="50"/>
      <c r="L20012" s="50"/>
      <c r="N20012" s="50"/>
      <c r="O20012" s="50"/>
      <c r="P20012" s="50"/>
    </row>
    <row r="20013" spans="1:16">
      <c r="A20013" s="50"/>
      <c r="C20013" s="50"/>
      <c r="D20013" s="50"/>
      <c r="E20013" s="56"/>
      <c r="F20013" s="50"/>
      <c r="L20013" s="50"/>
      <c r="N20013" s="50"/>
      <c r="O20013" s="50"/>
      <c r="P20013" s="50"/>
    </row>
    <row r="20014" spans="1:16">
      <c r="A20014" s="50"/>
      <c r="C20014" s="50"/>
      <c r="D20014" s="50"/>
      <c r="E20014" s="56"/>
      <c r="F20014" s="50"/>
      <c r="L20014" s="50"/>
      <c r="N20014" s="50"/>
      <c r="O20014" s="50"/>
      <c r="P20014" s="50"/>
    </row>
    <row r="20015" spans="1:16">
      <c r="A20015" s="50"/>
      <c r="C20015" s="50"/>
      <c r="D20015" s="50"/>
      <c r="E20015" s="56"/>
      <c r="F20015" s="50"/>
      <c r="L20015" s="50"/>
      <c r="N20015" s="50"/>
      <c r="O20015" s="50"/>
      <c r="P20015" s="50"/>
    </row>
    <row r="20016" spans="1:16">
      <c r="A20016" s="50"/>
      <c r="C20016" s="50"/>
      <c r="D20016" s="50"/>
      <c r="E20016" s="56"/>
      <c r="F20016" s="50"/>
      <c r="L20016" s="50"/>
      <c r="N20016" s="50"/>
      <c r="O20016" s="50"/>
      <c r="P20016" s="50"/>
    </row>
    <row r="20017" spans="1:16">
      <c r="A20017" s="50"/>
      <c r="C20017" s="50"/>
      <c r="D20017" s="50"/>
      <c r="E20017" s="56"/>
      <c r="F20017" s="50"/>
      <c r="L20017" s="50"/>
      <c r="N20017" s="50"/>
      <c r="O20017" s="50"/>
      <c r="P20017" s="50"/>
    </row>
    <row r="20018" spans="1:16">
      <c r="A20018" s="50"/>
      <c r="C20018" s="50"/>
      <c r="D20018" s="50"/>
      <c r="E20018" s="56"/>
      <c r="F20018" s="50"/>
      <c r="L20018" s="50"/>
      <c r="N20018" s="50"/>
      <c r="O20018" s="50"/>
      <c r="P20018" s="50"/>
    </row>
    <row r="20019" spans="1:16">
      <c r="A20019" s="50"/>
      <c r="C20019" s="50"/>
      <c r="D20019" s="50"/>
      <c r="E20019" s="56"/>
      <c r="F20019" s="50"/>
      <c r="L20019" s="50"/>
      <c r="N20019" s="50"/>
      <c r="O20019" s="50"/>
      <c r="P20019" s="50"/>
    </row>
    <row r="20020" spans="1:16">
      <c r="A20020" s="50"/>
      <c r="C20020" s="50"/>
      <c r="D20020" s="50"/>
      <c r="E20020" s="56"/>
      <c r="F20020" s="50"/>
      <c r="L20020" s="50"/>
      <c r="N20020" s="50"/>
      <c r="O20020" s="50"/>
      <c r="P20020" s="50"/>
    </row>
    <row r="20021" spans="1:16">
      <c r="A20021" s="50"/>
      <c r="C20021" s="50"/>
      <c r="D20021" s="50"/>
      <c r="E20021" s="56"/>
      <c r="F20021" s="50"/>
      <c r="L20021" s="50"/>
      <c r="N20021" s="50"/>
      <c r="O20021" s="50"/>
      <c r="P20021" s="50"/>
    </row>
    <row r="20022" spans="1:16">
      <c r="A20022" s="50"/>
      <c r="C20022" s="50"/>
      <c r="D20022" s="50"/>
      <c r="E20022" s="56"/>
      <c r="F20022" s="50"/>
      <c r="L20022" s="50"/>
      <c r="N20022" s="50"/>
      <c r="O20022" s="50"/>
      <c r="P20022" s="50"/>
    </row>
    <row r="20023" spans="1:16">
      <c r="A20023" s="50"/>
      <c r="C20023" s="50"/>
      <c r="D20023" s="50"/>
      <c r="E20023" s="56"/>
      <c r="F20023" s="50"/>
      <c r="L20023" s="50"/>
      <c r="N20023" s="50"/>
      <c r="O20023" s="50"/>
      <c r="P20023" s="50"/>
    </row>
    <row r="20024" spans="1:16">
      <c r="A20024" s="50"/>
      <c r="C20024" s="50"/>
      <c r="D20024" s="50"/>
      <c r="E20024" s="56"/>
      <c r="F20024" s="50"/>
      <c r="L20024" s="50"/>
      <c r="N20024" s="50"/>
      <c r="O20024" s="50"/>
      <c r="P20024" s="50"/>
    </row>
    <row r="20025" spans="1:16">
      <c r="A20025" s="50"/>
      <c r="C20025" s="50"/>
      <c r="D20025" s="50"/>
      <c r="E20025" s="56"/>
      <c r="F20025" s="50"/>
      <c r="L20025" s="50"/>
      <c r="N20025" s="50"/>
      <c r="O20025" s="50"/>
      <c r="P20025" s="50"/>
    </row>
    <row r="20026" spans="1:16">
      <c r="A20026" s="50"/>
      <c r="C20026" s="50"/>
      <c r="D20026" s="50"/>
      <c r="E20026" s="56"/>
      <c r="F20026" s="50"/>
      <c r="L20026" s="50"/>
      <c r="N20026" s="50"/>
      <c r="O20026" s="50"/>
      <c r="P20026" s="50"/>
    </row>
    <row r="20027" spans="1:16">
      <c r="A20027" s="50"/>
      <c r="C20027" s="50"/>
      <c r="D20027" s="50"/>
      <c r="E20027" s="56"/>
      <c r="F20027" s="50"/>
      <c r="L20027" s="50"/>
      <c r="N20027" s="50"/>
      <c r="O20027" s="50"/>
      <c r="P20027" s="50"/>
    </row>
    <row r="20028" spans="1:16">
      <c r="A20028" s="50"/>
      <c r="C20028" s="50"/>
      <c r="D20028" s="50"/>
      <c r="E20028" s="56"/>
      <c r="F20028" s="50"/>
      <c r="L20028" s="50"/>
      <c r="N20028" s="50"/>
      <c r="O20028" s="50"/>
      <c r="P20028" s="50"/>
    </row>
    <row r="20029" spans="1:16">
      <c r="A20029" s="50"/>
      <c r="C20029" s="50"/>
      <c r="D20029" s="50"/>
      <c r="E20029" s="56"/>
      <c r="F20029" s="50"/>
      <c r="L20029" s="50"/>
      <c r="N20029" s="50"/>
      <c r="O20029" s="50"/>
      <c r="P20029" s="50"/>
    </row>
    <row r="20030" spans="1:16">
      <c r="A20030" s="50"/>
      <c r="C20030" s="50"/>
      <c r="D20030" s="50"/>
      <c r="E20030" s="56"/>
      <c r="F20030" s="50"/>
      <c r="L20030" s="50"/>
      <c r="N20030" s="50"/>
      <c r="O20030" s="50"/>
      <c r="P20030" s="50"/>
    </row>
    <row r="20031" spans="1:16">
      <c r="A20031" s="50"/>
      <c r="C20031" s="50"/>
      <c r="D20031" s="50"/>
      <c r="E20031" s="56"/>
      <c r="F20031" s="50"/>
      <c r="L20031" s="50"/>
      <c r="N20031" s="50"/>
      <c r="O20031" s="50"/>
      <c r="P20031" s="50"/>
    </row>
    <row r="20032" spans="1:16">
      <c r="A20032" s="50"/>
      <c r="C20032" s="50"/>
      <c r="D20032" s="50"/>
      <c r="E20032" s="56"/>
      <c r="F20032" s="50"/>
      <c r="L20032" s="50"/>
      <c r="N20032" s="50"/>
      <c r="O20032" s="50"/>
      <c r="P20032" s="50"/>
    </row>
    <row r="20033" spans="1:16">
      <c r="A20033" s="50"/>
      <c r="C20033" s="50"/>
      <c r="D20033" s="50"/>
      <c r="E20033" s="56"/>
      <c r="F20033" s="50"/>
      <c r="L20033" s="50"/>
      <c r="N20033" s="50"/>
      <c r="O20033" s="50"/>
      <c r="P20033" s="50"/>
    </row>
    <row r="20034" spans="1:16">
      <c r="A20034" s="50"/>
      <c r="C20034" s="50"/>
      <c r="D20034" s="50"/>
      <c r="E20034" s="56"/>
      <c r="F20034" s="50"/>
      <c r="L20034" s="50"/>
      <c r="N20034" s="50"/>
      <c r="O20034" s="50"/>
      <c r="P20034" s="50"/>
    </row>
    <row r="20035" spans="1:16">
      <c r="A20035" s="50"/>
      <c r="C20035" s="50"/>
      <c r="D20035" s="50"/>
      <c r="E20035" s="56"/>
      <c r="F20035" s="50"/>
      <c r="L20035" s="50"/>
      <c r="N20035" s="50"/>
      <c r="O20035" s="50"/>
      <c r="P20035" s="50"/>
    </row>
    <row r="20036" spans="1:16">
      <c r="A20036" s="50"/>
      <c r="C20036" s="50"/>
      <c r="D20036" s="50"/>
      <c r="E20036" s="56"/>
      <c r="F20036" s="50"/>
      <c r="L20036" s="50"/>
      <c r="N20036" s="50"/>
      <c r="O20036" s="50"/>
      <c r="P20036" s="50"/>
    </row>
    <row r="20037" spans="1:16">
      <c r="A20037" s="50"/>
      <c r="C20037" s="50"/>
      <c r="D20037" s="50"/>
      <c r="E20037" s="56"/>
      <c r="F20037" s="50"/>
      <c r="L20037" s="50"/>
      <c r="N20037" s="50"/>
      <c r="O20037" s="50"/>
      <c r="P20037" s="50"/>
    </row>
    <row r="20038" spans="1:16">
      <c r="A20038" s="50"/>
      <c r="C20038" s="50"/>
      <c r="D20038" s="50"/>
      <c r="E20038" s="56"/>
      <c r="F20038" s="50"/>
      <c r="L20038" s="50"/>
      <c r="N20038" s="50"/>
      <c r="O20038" s="50"/>
      <c r="P20038" s="50"/>
    </row>
    <row r="20039" spans="1:16">
      <c r="A20039" s="50"/>
      <c r="C20039" s="50"/>
      <c r="D20039" s="50"/>
      <c r="E20039" s="56"/>
      <c r="F20039" s="50"/>
      <c r="L20039" s="50"/>
      <c r="N20039" s="50"/>
      <c r="O20039" s="50"/>
      <c r="P20039" s="50"/>
    </row>
    <row r="20040" spans="1:16">
      <c r="A20040" s="50"/>
      <c r="C20040" s="50"/>
      <c r="D20040" s="50"/>
      <c r="E20040" s="56"/>
      <c r="F20040" s="50"/>
      <c r="L20040" s="50"/>
      <c r="N20040" s="50"/>
      <c r="O20040" s="50"/>
      <c r="P20040" s="50"/>
    </row>
    <row r="20041" spans="1:16">
      <c r="A20041" s="50"/>
      <c r="C20041" s="50"/>
      <c r="D20041" s="50"/>
      <c r="E20041" s="56"/>
      <c r="F20041" s="50"/>
      <c r="L20041" s="50"/>
      <c r="N20041" s="50"/>
      <c r="O20041" s="50"/>
      <c r="P20041" s="50"/>
    </row>
    <row r="20042" spans="1:16">
      <c r="A20042" s="50"/>
      <c r="C20042" s="50"/>
      <c r="D20042" s="50"/>
      <c r="E20042" s="56"/>
      <c r="F20042" s="50"/>
      <c r="L20042" s="50"/>
      <c r="N20042" s="50"/>
      <c r="O20042" s="50"/>
      <c r="P20042" s="50"/>
    </row>
    <row r="20043" spans="1:16">
      <c r="A20043" s="50"/>
      <c r="C20043" s="50"/>
      <c r="D20043" s="50"/>
      <c r="E20043" s="56"/>
      <c r="F20043" s="50"/>
      <c r="L20043" s="50"/>
      <c r="N20043" s="50"/>
      <c r="O20043" s="50"/>
      <c r="P20043" s="50"/>
    </row>
    <row r="20044" spans="1:16">
      <c r="A20044" s="50"/>
      <c r="C20044" s="50"/>
      <c r="D20044" s="50"/>
      <c r="E20044" s="56"/>
      <c r="F20044" s="50"/>
      <c r="L20044" s="50"/>
      <c r="N20044" s="50"/>
      <c r="O20044" s="50"/>
      <c r="P20044" s="50"/>
    </row>
    <row r="20045" spans="1:16">
      <c r="A20045" s="50"/>
      <c r="C20045" s="50"/>
      <c r="D20045" s="50"/>
      <c r="E20045" s="56"/>
      <c r="F20045" s="50"/>
      <c r="L20045" s="50"/>
      <c r="N20045" s="50"/>
      <c r="O20045" s="50"/>
      <c r="P20045" s="50"/>
    </row>
    <row r="20046" spans="1:16">
      <c r="A20046" s="50"/>
      <c r="C20046" s="50"/>
      <c r="D20046" s="50"/>
      <c r="E20046" s="56"/>
      <c r="F20046" s="50"/>
      <c r="L20046" s="50"/>
      <c r="N20046" s="50"/>
      <c r="O20046" s="50"/>
      <c r="P20046" s="50"/>
    </row>
    <row r="20047" spans="1:16">
      <c r="A20047" s="50"/>
      <c r="C20047" s="50"/>
      <c r="D20047" s="50"/>
      <c r="E20047" s="56"/>
      <c r="F20047" s="50"/>
      <c r="L20047" s="50"/>
      <c r="N20047" s="50"/>
      <c r="O20047" s="50"/>
      <c r="P20047" s="50"/>
    </row>
    <row r="20048" spans="1:16">
      <c r="A20048" s="50"/>
      <c r="C20048" s="50"/>
      <c r="D20048" s="50"/>
      <c r="E20048" s="56"/>
      <c r="F20048" s="50"/>
      <c r="L20048" s="50"/>
      <c r="N20048" s="50"/>
      <c r="O20048" s="50"/>
      <c r="P20048" s="50"/>
    </row>
    <row r="20049" spans="1:16">
      <c r="A20049" s="50"/>
      <c r="C20049" s="50"/>
      <c r="D20049" s="50"/>
      <c r="E20049" s="56"/>
      <c r="F20049" s="50"/>
      <c r="L20049" s="50"/>
      <c r="N20049" s="50"/>
      <c r="O20049" s="50"/>
      <c r="P20049" s="50"/>
    </row>
    <row r="20050" spans="1:16">
      <c r="A20050" s="50"/>
      <c r="C20050" s="50"/>
      <c r="D20050" s="50"/>
      <c r="E20050" s="56"/>
      <c r="F20050" s="50"/>
      <c r="L20050" s="50"/>
      <c r="N20050" s="50"/>
      <c r="O20050" s="50"/>
      <c r="P20050" s="50"/>
    </row>
    <row r="20051" spans="1:16">
      <c r="A20051" s="50"/>
      <c r="C20051" s="50"/>
      <c r="D20051" s="50"/>
      <c r="E20051" s="56"/>
      <c r="F20051" s="50"/>
      <c r="L20051" s="50"/>
      <c r="N20051" s="50"/>
      <c r="O20051" s="50"/>
      <c r="P20051" s="50"/>
    </row>
    <row r="20052" spans="1:16">
      <c r="A20052" s="50"/>
      <c r="C20052" s="50"/>
      <c r="D20052" s="50"/>
      <c r="E20052" s="56"/>
      <c r="F20052" s="50"/>
      <c r="L20052" s="50"/>
      <c r="N20052" s="50"/>
      <c r="O20052" s="50"/>
      <c r="P20052" s="50"/>
    </row>
    <row r="20053" spans="1:16">
      <c r="A20053" s="50"/>
      <c r="C20053" s="50"/>
      <c r="D20053" s="50"/>
      <c r="E20053" s="56"/>
      <c r="F20053" s="50"/>
      <c r="L20053" s="50"/>
      <c r="N20053" s="50"/>
      <c r="O20053" s="50"/>
      <c r="P20053" s="50"/>
    </row>
    <row r="20054" spans="1:16">
      <c r="A20054" s="50"/>
      <c r="C20054" s="50"/>
      <c r="D20054" s="50"/>
      <c r="E20054" s="56"/>
      <c r="F20054" s="50"/>
      <c r="L20054" s="50"/>
      <c r="N20054" s="50"/>
      <c r="O20054" s="50"/>
      <c r="P20054" s="50"/>
    </row>
    <row r="20055" spans="1:16">
      <c r="A20055" s="50"/>
      <c r="C20055" s="50"/>
      <c r="D20055" s="50"/>
      <c r="E20055" s="56"/>
      <c r="F20055" s="50"/>
      <c r="L20055" s="50"/>
      <c r="N20055" s="50"/>
      <c r="O20055" s="50"/>
      <c r="P20055" s="50"/>
    </row>
    <row r="20056" spans="1:16">
      <c r="A20056" s="50"/>
      <c r="C20056" s="50"/>
      <c r="D20056" s="50"/>
      <c r="E20056" s="56"/>
      <c r="F20056" s="50"/>
      <c r="L20056" s="50"/>
      <c r="N20056" s="50"/>
      <c r="O20056" s="50"/>
      <c r="P20056" s="50"/>
    </row>
    <row r="20057" spans="1:16">
      <c r="A20057" s="50"/>
      <c r="C20057" s="50"/>
      <c r="D20057" s="50"/>
      <c r="E20057" s="56"/>
      <c r="F20057" s="50"/>
      <c r="L20057" s="50"/>
      <c r="N20057" s="50"/>
      <c r="O20057" s="50"/>
      <c r="P20057" s="50"/>
    </row>
    <row r="20058" spans="1:16">
      <c r="A20058" s="50"/>
      <c r="C20058" s="50"/>
      <c r="D20058" s="50"/>
      <c r="E20058" s="56"/>
      <c r="F20058" s="50"/>
      <c r="L20058" s="50"/>
      <c r="N20058" s="50"/>
      <c r="O20058" s="50"/>
      <c r="P20058" s="50"/>
    </row>
    <row r="20059" spans="1:16">
      <c r="A20059" s="50"/>
      <c r="C20059" s="50"/>
      <c r="D20059" s="50"/>
      <c r="E20059" s="56"/>
      <c r="F20059" s="50"/>
      <c r="L20059" s="50"/>
      <c r="N20059" s="50"/>
      <c r="O20059" s="50"/>
      <c r="P20059" s="50"/>
    </row>
    <row r="20060" spans="1:16">
      <c r="A20060" s="50"/>
      <c r="C20060" s="50"/>
      <c r="D20060" s="50"/>
      <c r="E20060" s="56"/>
      <c r="F20060" s="50"/>
      <c r="L20060" s="50"/>
      <c r="N20060" s="50"/>
      <c r="O20060" s="50"/>
      <c r="P20060" s="50"/>
    </row>
    <row r="20061" spans="1:16">
      <c r="A20061" s="50"/>
      <c r="C20061" s="50"/>
      <c r="D20061" s="50"/>
      <c r="E20061" s="56"/>
      <c r="F20061" s="50"/>
      <c r="L20061" s="50"/>
      <c r="N20061" s="50"/>
      <c r="O20061" s="50"/>
      <c r="P20061" s="50"/>
    </row>
    <row r="20062" spans="1:16">
      <c r="A20062" s="50"/>
      <c r="C20062" s="50"/>
      <c r="D20062" s="50"/>
      <c r="E20062" s="56"/>
      <c r="F20062" s="50"/>
      <c r="L20062" s="50"/>
      <c r="N20062" s="50"/>
      <c r="O20062" s="50"/>
      <c r="P20062" s="50"/>
    </row>
    <row r="20063" spans="1:16">
      <c r="A20063" s="50"/>
      <c r="C20063" s="50"/>
      <c r="D20063" s="50"/>
      <c r="E20063" s="56"/>
      <c r="F20063" s="50"/>
      <c r="L20063" s="50"/>
      <c r="N20063" s="50"/>
      <c r="O20063" s="50"/>
      <c r="P20063" s="50"/>
    </row>
    <row r="20064" spans="1:16">
      <c r="A20064" s="50"/>
      <c r="C20064" s="50"/>
      <c r="D20064" s="50"/>
      <c r="E20064" s="56"/>
      <c r="F20064" s="50"/>
      <c r="L20064" s="50"/>
      <c r="N20064" s="50"/>
      <c r="O20064" s="50"/>
      <c r="P20064" s="50"/>
    </row>
    <row r="20065" spans="1:16">
      <c r="A20065" s="50"/>
      <c r="C20065" s="50"/>
      <c r="D20065" s="50"/>
      <c r="E20065" s="56"/>
      <c r="F20065" s="50"/>
      <c r="L20065" s="50"/>
      <c r="N20065" s="50"/>
      <c r="O20065" s="50"/>
      <c r="P20065" s="50"/>
    </row>
    <row r="20066" spans="1:16">
      <c r="A20066" s="50"/>
      <c r="C20066" s="50"/>
      <c r="D20066" s="50"/>
      <c r="E20066" s="56"/>
      <c r="F20066" s="50"/>
      <c r="L20066" s="50"/>
      <c r="N20066" s="50"/>
      <c r="O20066" s="50"/>
      <c r="P20066" s="50"/>
    </row>
    <row r="20067" spans="1:16">
      <c r="A20067" s="50"/>
      <c r="C20067" s="50"/>
      <c r="D20067" s="50"/>
      <c r="E20067" s="56"/>
      <c r="F20067" s="50"/>
      <c r="L20067" s="50"/>
      <c r="N20067" s="50"/>
      <c r="O20067" s="50"/>
      <c r="P20067" s="50"/>
    </row>
    <row r="20068" spans="1:16">
      <c r="A20068" s="50"/>
      <c r="C20068" s="50"/>
      <c r="D20068" s="50"/>
      <c r="E20068" s="56"/>
      <c r="F20068" s="50"/>
      <c r="L20068" s="50"/>
      <c r="N20068" s="50"/>
      <c r="O20068" s="50"/>
      <c r="P20068" s="50"/>
    </row>
    <row r="20069" spans="1:16">
      <c r="A20069" s="50"/>
      <c r="C20069" s="50"/>
      <c r="D20069" s="50"/>
      <c r="E20069" s="56"/>
      <c r="F20069" s="50"/>
      <c r="L20069" s="50"/>
      <c r="N20069" s="50"/>
      <c r="O20069" s="50"/>
      <c r="P20069" s="50"/>
    </row>
    <row r="20070" spans="1:16">
      <c r="A20070" s="50"/>
      <c r="C20070" s="50"/>
      <c r="D20070" s="50"/>
      <c r="E20070" s="56"/>
      <c r="F20070" s="50"/>
      <c r="L20070" s="50"/>
      <c r="N20070" s="50"/>
      <c r="O20070" s="50"/>
      <c r="P20070" s="50"/>
    </row>
    <row r="20071" spans="1:16">
      <c r="A20071" s="50"/>
      <c r="C20071" s="50"/>
      <c r="D20071" s="50"/>
      <c r="E20071" s="56"/>
      <c r="F20071" s="50"/>
      <c r="L20071" s="50"/>
      <c r="N20071" s="50"/>
      <c r="O20071" s="50"/>
      <c r="P20071" s="50"/>
    </row>
    <row r="20072" spans="1:16">
      <c r="A20072" s="50"/>
      <c r="C20072" s="50"/>
      <c r="D20072" s="50"/>
      <c r="E20072" s="56"/>
      <c r="F20072" s="50"/>
      <c r="L20072" s="50"/>
      <c r="N20072" s="50"/>
      <c r="O20072" s="50"/>
      <c r="P20072" s="50"/>
    </row>
    <row r="20073" spans="1:16">
      <c r="A20073" s="50"/>
      <c r="C20073" s="50"/>
      <c r="D20073" s="50"/>
      <c r="E20073" s="56"/>
      <c r="F20073" s="50"/>
      <c r="L20073" s="50"/>
      <c r="N20073" s="50"/>
      <c r="O20073" s="50"/>
      <c r="P20073" s="50"/>
    </row>
    <row r="20074" spans="1:16">
      <c r="A20074" s="50"/>
      <c r="C20074" s="50"/>
      <c r="D20074" s="50"/>
      <c r="E20074" s="56"/>
      <c r="F20074" s="50"/>
      <c r="L20074" s="50"/>
      <c r="N20074" s="50"/>
      <c r="O20074" s="50"/>
      <c r="P20074" s="50"/>
    </row>
    <row r="20075" spans="1:16">
      <c r="A20075" s="50"/>
      <c r="C20075" s="50"/>
      <c r="D20075" s="50"/>
      <c r="E20075" s="56"/>
      <c r="F20075" s="50"/>
      <c r="L20075" s="50"/>
      <c r="N20075" s="50"/>
      <c r="O20075" s="50"/>
      <c r="P20075" s="50"/>
    </row>
    <row r="20076" spans="1:16">
      <c r="A20076" s="50"/>
      <c r="C20076" s="50"/>
      <c r="D20076" s="50"/>
      <c r="E20076" s="56"/>
      <c r="F20076" s="50"/>
      <c r="L20076" s="50"/>
      <c r="N20076" s="50"/>
      <c r="O20076" s="50"/>
      <c r="P20076" s="50"/>
    </row>
    <row r="20077" spans="1:16">
      <c r="A20077" s="50"/>
      <c r="C20077" s="50"/>
      <c r="D20077" s="50"/>
      <c r="E20077" s="56"/>
      <c r="F20077" s="50"/>
      <c r="L20077" s="50"/>
      <c r="N20077" s="50"/>
      <c r="O20077" s="50"/>
      <c r="P20077" s="50"/>
    </row>
    <row r="20078" spans="1:16">
      <c r="A20078" s="50"/>
      <c r="C20078" s="50"/>
      <c r="D20078" s="50"/>
      <c r="E20078" s="56"/>
      <c r="F20078" s="50"/>
      <c r="L20078" s="50"/>
      <c r="N20078" s="50"/>
      <c r="O20078" s="50"/>
      <c r="P20078" s="50"/>
    </row>
    <row r="20079" spans="1:16">
      <c r="A20079" s="50"/>
      <c r="C20079" s="50"/>
      <c r="D20079" s="50"/>
      <c r="E20079" s="56"/>
      <c r="F20079" s="50"/>
      <c r="L20079" s="50"/>
      <c r="N20079" s="50"/>
      <c r="O20079" s="50"/>
      <c r="P20079" s="50"/>
    </row>
    <row r="20080" spans="1:16">
      <c r="A20080" s="50"/>
      <c r="C20080" s="50"/>
      <c r="D20080" s="50"/>
      <c r="E20080" s="56"/>
      <c r="F20080" s="50"/>
      <c r="L20080" s="50"/>
      <c r="N20080" s="50"/>
      <c r="O20080" s="50"/>
      <c r="P20080" s="50"/>
    </row>
    <row r="20081" spans="1:16">
      <c r="A20081" s="50"/>
      <c r="C20081" s="50"/>
      <c r="D20081" s="50"/>
      <c r="E20081" s="56"/>
      <c r="F20081" s="50"/>
      <c r="L20081" s="50"/>
      <c r="N20081" s="50"/>
      <c r="O20081" s="50"/>
      <c r="P20081" s="50"/>
    </row>
    <row r="20082" spans="1:16">
      <c r="A20082" s="50"/>
      <c r="C20082" s="50"/>
      <c r="D20082" s="50"/>
      <c r="E20082" s="56"/>
      <c r="F20082" s="50"/>
      <c r="L20082" s="50"/>
      <c r="N20082" s="50"/>
      <c r="O20082" s="50"/>
      <c r="P20082" s="50"/>
    </row>
    <row r="20083" spans="1:16">
      <c r="A20083" s="50"/>
      <c r="C20083" s="50"/>
      <c r="D20083" s="50"/>
      <c r="E20083" s="56"/>
      <c r="F20083" s="50"/>
      <c r="L20083" s="50"/>
      <c r="N20083" s="50"/>
      <c r="O20083" s="50"/>
      <c r="P20083" s="50"/>
    </row>
    <row r="20084" spans="1:16">
      <c r="A20084" s="50"/>
      <c r="C20084" s="50"/>
      <c r="D20084" s="50"/>
      <c r="E20084" s="56"/>
      <c r="F20084" s="50"/>
      <c r="L20084" s="50"/>
      <c r="N20084" s="50"/>
      <c r="O20084" s="50"/>
      <c r="P20084" s="50"/>
    </row>
    <row r="20085" spans="1:16">
      <c r="A20085" s="50"/>
      <c r="C20085" s="50"/>
      <c r="D20085" s="50"/>
      <c r="E20085" s="56"/>
      <c r="F20085" s="50"/>
      <c r="L20085" s="50"/>
      <c r="N20085" s="50"/>
      <c r="O20085" s="50"/>
      <c r="P20085" s="50"/>
    </row>
    <row r="20086" spans="1:16">
      <c r="A20086" s="50"/>
      <c r="C20086" s="50"/>
      <c r="D20086" s="50"/>
      <c r="E20086" s="56"/>
      <c r="F20086" s="50"/>
      <c r="L20086" s="50"/>
      <c r="N20086" s="50"/>
      <c r="O20086" s="50"/>
      <c r="P20086" s="50"/>
    </row>
    <row r="20087" spans="1:16">
      <c r="A20087" s="50"/>
      <c r="C20087" s="50"/>
      <c r="D20087" s="50"/>
      <c r="E20087" s="56"/>
      <c r="F20087" s="50"/>
      <c r="L20087" s="50"/>
      <c r="N20087" s="50"/>
      <c r="O20087" s="50"/>
      <c r="P20087" s="50"/>
    </row>
    <row r="20088" spans="1:16">
      <c r="A20088" s="50"/>
      <c r="C20088" s="50"/>
      <c r="D20088" s="50"/>
      <c r="E20088" s="56"/>
      <c r="F20088" s="50"/>
      <c r="L20088" s="50"/>
      <c r="N20088" s="50"/>
      <c r="O20088" s="50"/>
      <c r="P20088" s="50"/>
    </row>
    <row r="20089" spans="1:16">
      <c r="A20089" s="50"/>
      <c r="C20089" s="50"/>
      <c r="D20089" s="50"/>
      <c r="E20089" s="56"/>
      <c r="F20089" s="50"/>
      <c r="L20089" s="50"/>
      <c r="N20089" s="50"/>
      <c r="O20089" s="50"/>
      <c r="P20089" s="50"/>
    </row>
    <row r="20090" spans="1:16">
      <c r="A20090" s="50"/>
      <c r="C20090" s="50"/>
      <c r="D20090" s="50"/>
      <c r="E20090" s="56"/>
      <c r="F20090" s="50"/>
      <c r="L20090" s="50"/>
      <c r="N20090" s="50"/>
      <c r="O20090" s="50"/>
      <c r="P20090" s="50"/>
    </row>
    <row r="20091" spans="1:16">
      <c r="A20091" s="50"/>
      <c r="C20091" s="50"/>
      <c r="D20091" s="50"/>
      <c r="E20091" s="56"/>
      <c r="F20091" s="50"/>
      <c r="L20091" s="50"/>
      <c r="N20091" s="50"/>
      <c r="O20091" s="50"/>
      <c r="P20091" s="50"/>
    </row>
    <row r="20092" spans="1:16">
      <c r="A20092" s="50"/>
      <c r="C20092" s="50"/>
      <c r="D20092" s="50"/>
      <c r="E20092" s="56"/>
      <c r="F20092" s="50"/>
      <c r="L20092" s="50"/>
      <c r="N20092" s="50"/>
      <c r="O20092" s="50"/>
      <c r="P20092" s="50"/>
    </row>
    <row r="20093" spans="1:16">
      <c r="A20093" s="50"/>
      <c r="C20093" s="50"/>
      <c r="D20093" s="50"/>
      <c r="E20093" s="56"/>
      <c r="F20093" s="50"/>
      <c r="L20093" s="50"/>
      <c r="N20093" s="50"/>
      <c r="O20093" s="50"/>
      <c r="P20093" s="50"/>
    </row>
    <row r="20094" spans="1:16">
      <c r="A20094" s="50"/>
      <c r="C20094" s="50"/>
      <c r="D20094" s="50"/>
      <c r="E20094" s="56"/>
      <c r="F20094" s="50"/>
      <c r="L20094" s="50"/>
      <c r="N20094" s="50"/>
      <c r="O20094" s="50"/>
      <c r="P20094" s="50"/>
    </row>
    <row r="20095" spans="1:16">
      <c r="A20095" s="50"/>
      <c r="C20095" s="50"/>
      <c r="D20095" s="50"/>
      <c r="E20095" s="56"/>
      <c r="F20095" s="50"/>
      <c r="L20095" s="50"/>
      <c r="N20095" s="50"/>
      <c r="O20095" s="50"/>
      <c r="P20095" s="50"/>
    </row>
    <row r="20096" spans="1:16">
      <c r="A20096" s="50"/>
      <c r="C20096" s="50"/>
      <c r="D20096" s="50"/>
      <c r="E20096" s="56"/>
      <c r="F20096" s="50"/>
      <c r="L20096" s="50"/>
      <c r="N20096" s="50"/>
      <c r="O20096" s="50"/>
      <c r="P20096" s="50"/>
    </row>
    <row r="20097" spans="1:16">
      <c r="A20097" s="50"/>
      <c r="C20097" s="50"/>
      <c r="D20097" s="50"/>
      <c r="E20097" s="56"/>
      <c r="F20097" s="50"/>
      <c r="L20097" s="50"/>
      <c r="N20097" s="50"/>
      <c r="O20097" s="50"/>
      <c r="P20097" s="50"/>
    </row>
    <row r="20098" spans="1:16">
      <c r="A20098" s="50"/>
      <c r="C20098" s="50"/>
      <c r="D20098" s="50"/>
      <c r="E20098" s="56"/>
      <c r="F20098" s="50"/>
      <c r="L20098" s="50"/>
      <c r="N20098" s="50"/>
      <c r="O20098" s="50"/>
      <c r="P20098" s="50"/>
    </row>
    <row r="20099" spans="1:16">
      <c r="A20099" s="50"/>
      <c r="C20099" s="50"/>
      <c r="D20099" s="50"/>
      <c r="E20099" s="56"/>
      <c r="F20099" s="50"/>
      <c r="L20099" s="50"/>
      <c r="N20099" s="50"/>
      <c r="O20099" s="50"/>
      <c r="P20099" s="50"/>
    </row>
    <row r="20100" spans="1:16">
      <c r="A20100" s="50"/>
      <c r="C20100" s="50"/>
      <c r="D20100" s="50"/>
      <c r="E20100" s="56"/>
      <c r="F20100" s="50"/>
      <c r="L20100" s="50"/>
      <c r="N20100" s="50"/>
      <c r="O20100" s="50"/>
      <c r="P20100" s="50"/>
    </row>
    <row r="20101" spans="1:16">
      <c r="A20101" s="50"/>
      <c r="C20101" s="50"/>
      <c r="D20101" s="50"/>
      <c r="E20101" s="56"/>
      <c r="F20101" s="50"/>
      <c r="L20101" s="50"/>
      <c r="N20101" s="50"/>
      <c r="O20101" s="50"/>
      <c r="P20101" s="50"/>
    </row>
    <row r="20102" spans="1:16">
      <c r="A20102" s="50"/>
      <c r="C20102" s="50"/>
      <c r="D20102" s="50"/>
      <c r="E20102" s="56"/>
      <c r="F20102" s="50"/>
      <c r="L20102" s="50"/>
      <c r="N20102" s="50"/>
      <c r="O20102" s="50"/>
      <c r="P20102" s="50"/>
    </row>
    <row r="20103" spans="1:16">
      <c r="A20103" s="50"/>
      <c r="C20103" s="50"/>
      <c r="D20103" s="50"/>
      <c r="E20103" s="56"/>
      <c r="F20103" s="50"/>
      <c r="L20103" s="50"/>
      <c r="N20103" s="50"/>
      <c r="O20103" s="50"/>
      <c r="P20103" s="50"/>
    </row>
    <row r="20104" spans="1:16">
      <c r="A20104" s="50"/>
      <c r="C20104" s="50"/>
      <c r="D20104" s="50"/>
      <c r="E20104" s="56"/>
      <c r="F20104" s="50"/>
      <c r="L20104" s="50"/>
      <c r="N20104" s="50"/>
      <c r="O20104" s="50"/>
      <c r="P20104" s="50"/>
    </row>
    <row r="20105" spans="1:16">
      <c r="A20105" s="50"/>
      <c r="C20105" s="50"/>
      <c r="D20105" s="50"/>
      <c r="E20105" s="56"/>
      <c r="F20105" s="50"/>
      <c r="L20105" s="50"/>
      <c r="N20105" s="50"/>
      <c r="O20105" s="50"/>
      <c r="P20105" s="50"/>
    </row>
    <row r="20106" spans="1:16">
      <c r="A20106" s="50"/>
      <c r="C20106" s="50"/>
      <c r="D20106" s="50"/>
      <c r="E20106" s="56"/>
      <c r="F20106" s="50"/>
      <c r="L20106" s="50"/>
      <c r="N20106" s="50"/>
      <c r="O20106" s="50"/>
      <c r="P20106" s="50"/>
    </row>
    <row r="20107" spans="1:16">
      <c r="A20107" s="50"/>
      <c r="C20107" s="50"/>
      <c r="D20107" s="50"/>
      <c r="E20107" s="56"/>
      <c r="F20107" s="50"/>
      <c r="L20107" s="50"/>
      <c r="N20107" s="50"/>
      <c r="O20107" s="50"/>
      <c r="P20107" s="50"/>
    </row>
    <row r="20108" spans="1:16">
      <c r="A20108" s="50"/>
      <c r="C20108" s="50"/>
      <c r="D20108" s="50"/>
      <c r="E20108" s="56"/>
      <c r="F20108" s="50"/>
      <c r="L20108" s="50"/>
      <c r="N20108" s="50"/>
      <c r="O20108" s="50"/>
      <c r="P20108" s="50"/>
    </row>
    <row r="20109" spans="1:16">
      <c r="A20109" s="50"/>
      <c r="C20109" s="50"/>
      <c r="D20109" s="50"/>
      <c r="E20109" s="56"/>
      <c r="F20109" s="50"/>
      <c r="L20109" s="50"/>
      <c r="N20109" s="50"/>
      <c r="O20109" s="50"/>
      <c r="P20109" s="50"/>
    </row>
    <row r="20110" spans="1:16">
      <c r="A20110" s="50"/>
      <c r="C20110" s="50"/>
      <c r="D20110" s="50"/>
      <c r="E20110" s="56"/>
      <c r="F20110" s="50"/>
      <c r="L20110" s="50"/>
      <c r="N20110" s="50"/>
      <c r="O20110" s="50"/>
      <c r="P20110" s="50"/>
    </row>
    <row r="20111" spans="1:16">
      <c r="A20111" s="50"/>
      <c r="C20111" s="50"/>
      <c r="D20111" s="50"/>
      <c r="E20111" s="56"/>
      <c r="F20111" s="50"/>
      <c r="L20111" s="50"/>
      <c r="N20111" s="50"/>
      <c r="O20111" s="50"/>
      <c r="P20111" s="50"/>
    </row>
    <row r="20112" spans="1:16">
      <c r="A20112" s="50"/>
      <c r="C20112" s="50"/>
      <c r="D20112" s="50"/>
      <c r="E20112" s="56"/>
      <c r="F20112" s="50"/>
      <c r="L20112" s="50"/>
      <c r="N20112" s="50"/>
      <c r="O20112" s="50"/>
      <c r="P20112" s="50"/>
    </row>
    <row r="20113" spans="1:16">
      <c r="A20113" s="50"/>
      <c r="C20113" s="50"/>
      <c r="D20113" s="50"/>
      <c r="E20113" s="56"/>
      <c r="F20113" s="50"/>
      <c r="L20113" s="50"/>
      <c r="N20113" s="50"/>
      <c r="O20113" s="50"/>
      <c r="P20113" s="50"/>
    </row>
    <row r="20114" spans="1:16">
      <c r="A20114" s="50"/>
      <c r="C20114" s="50"/>
      <c r="D20114" s="50"/>
      <c r="E20114" s="56"/>
      <c r="F20114" s="50"/>
      <c r="L20114" s="50"/>
      <c r="N20114" s="50"/>
      <c r="O20114" s="50"/>
      <c r="P20114" s="50"/>
    </row>
    <row r="20115" spans="1:16">
      <c r="A20115" s="50"/>
      <c r="C20115" s="50"/>
      <c r="D20115" s="50"/>
      <c r="E20115" s="56"/>
      <c r="F20115" s="50"/>
      <c r="L20115" s="50"/>
      <c r="N20115" s="50"/>
      <c r="O20115" s="50"/>
      <c r="P20115" s="50"/>
    </row>
    <row r="20116" spans="1:16">
      <c r="A20116" s="50"/>
      <c r="C20116" s="50"/>
      <c r="D20116" s="50"/>
      <c r="E20116" s="56"/>
      <c r="F20116" s="50"/>
      <c r="L20116" s="50"/>
      <c r="N20116" s="50"/>
      <c r="O20116" s="50"/>
      <c r="P20116" s="50"/>
    </row>
    <row r="20117" spans="1:16">
      <c r="A20117" s="50"/>
      <c r="C20117" s="50"/>
      <c r="D20117" s="50"/>
      <c r="E20117" s="56"/>
      <c r="F20117" s="50"/>
      <c r="L20117" s="50"/>
      <c r="N20117" s="50"/>
      <c r="O20117" s="50"/>
      <c r="P20117" s="50"/>
    </row>
    <row r="20118" spans="1:16">
      <c r="A20118" s="50"/>
      <c r="C20118" s="50"/>
      <c r="D20118" s="50"/>
      <c r="E20118" s="56"/>
      <c r="F20118" s="50"/>
      <c r="L20118" s="50"/>
      <c r="N20118" s="50"/>
      <c r="O20118" s="50"/>
      <c r="P20118" s="50"/>
    </row>
    <row r="20119" spans="1:16">
      <c r="A20119" s="50"/>
      <c r="C20119" s="50"/>
      <c r="D20119" s="50"/>
      <c r="E20119" s="56"/>
      <c r="F20119" s="50"/>
      <c r="L20119" s="50"/>
      <c r="N20119" s="50"/>
      <c r="O20119" s="50"/>
      <c r="P20119" s="50"/>
    </row>
    <row r="20120" spans="1:16">
      <c r="A20120" s="50"/>
      <c r="C20120" s="50"/>
      <c r="D20120" s="50"/>
      <c r="E20120" s="56"/>
      <c r="F20120" s="50"/>
      <c r="L20120" s="50"/>
      <c r="N20120" s="50"/>
      <c r="O20120" s="50"/>
      <c r="P20120" s="50"/>
    </row>
    <row r="20121" spans="1:16">
      <c r="A20121" s="50"/>
      <c r="C20121" s="50"/>
      <c r="D20121" s="50"/>
      <c r="E20121" s="56"/>
      <c r="F20121" s="50"/>
      <c r="L20121" s="50"/>
      <c r="N20121" s="50"/>
      <c r="O20121" s="50"/>
      <c r="P20121" s="50"/>
    </row>
    <row r="20122" spans="1:16">
      <c r="A20122" s="50"/>
      <c r="C20122" s="50"/>
      <c r="D20122" s="50"/>
      <c r="E20122" s="56"/>
      <c r="F20122" s="50"/>
      <c r="L20122" s="50"/>
      <c r="N20122" s="50"/>
      <c r="O20122" s="50"/>
      <c r="P20122" s="50"/>
    </row>
    <row r="20123" spans="1:16">
      <c r="A20123" s="50"/>
      <c r="C20123" s="50"/>
      <c r="D20123" s="50"/>
      <c r="E20123" s="56"/>
      <c r="F20123" s="50"/>
      <c r="L20123" s="50"/>
      <c r="N20123" s="50"/>
      <c r="O20123" s="50"/>
      <c r="P20123" s="50"/>
    </row>
    <row r="20124" spans="1:16">
      <c r="A20124" s="50"/>
      <c r="C20124" s="50"/>
      <c r="D20124" s="50"/>
      <c r="E20124" s="56"/>
      <c r="F20124" s="50"/>
      <c r="L20124" s="50"/>
      <c r="N20124" s="50"/>
      <c r="O20124" s="50"/>
      <c r="P20124" s="50"/>
    </row>
    <row r="20125" spans="1:16">
      <c r="A20125" s="50"/>
      <c r="C20125" s="50"/>
      <c r="D20125" s="50"/>
      <c r="E20125" s="56"/>
      <c r="F20125" s="50"/>
      <c r="L20125" s="50"/>
      <c r="N20125" s="50"/>
      <c r="O20125" s="50"/>
      <c r="P20125" s="50"/>
    </row>
    <row r="20126" spans="1:16">
      <c r="A20126" s="50"/>
      <c r="C20126" s="50"/>
      <c r="D20126" s="50"/>
      <c r="E20126" s="56"/>
      <c r="F20126" s="50"/>
      <c r="L20126" s="50"/>
      <c r="N20126" s="50"/>
      <c r="O20126" s="50"/>
      <c r="P20126" s="50"/>
    </row>
    <row r="20127" spans="1:16">
      <c r="A20127" s="50"/>
      <c r="C20127" s="50"/>
      <c r="D20127" s="50"/>
      <c r="E20127" s="56"/>
      <c r="F20127" s="50"/>
      <c r="L20127" s="50"/>
      <c r="N20127" s="50"/>
      <c r="O20127" s="50"/>
      <c r="P20127" s="50"/>
    </row>
    <row r="20128" spans="1:16">
      <c r="A20128" s="50"/>
      <c r="C20128" s="50"/>
      <c r="D20128" s="50"/>
      <c r="E20128" s="56"/>
      <c r="F20128" s="50"/>
      <c r="L20128" s="50"/>
      <c r="N20128" s="50"/>
      <c r="O20128" s="50"/>
      <c r="P20128" s="50"/>
    </row>
    <row r="20129" spans="1:16">
      <c r="A20129" s="50"/>
      <c r="C20129" s="50"/>
      <c r="D20129" s="50"/>
      <c r="E20129" s="56"/>
      <c r="F20129" s="50"/>
      <c r="L20129" s="50"/>
      <c r="N20129" s="50"/>
      <c r="O20129" s="50"/>
      <c r="P20129" s="50"/>
    </row>
    <row r="20130" spans="1:16">
      <c r="A20130" s="50"/>
      <c r="C20130" s="50"/>
      <c r="D20130" s="50"/>
      <c r="E20130" s="56"/>
      <c r="F20130" s="50"/>
      <c r="L20130" s="50"/>
      <c r="N20130" s="50"/>
      <c r="O20130" s="50"/>
      <c r="P20130" s="50"/>
    </row>
    <row r="20131" spans="1:16">
      <c r="A20131" s="50"/>
      <c r="C20131" s="50"/>
      <c r="D20131" s="50"/>
      <c r="E20131" s="56"/>
      <c r="F20131" s="50"/>
      <c r="L20131" s="50"/>
      <c r="N20131" s="50"/>
      <c r="O20131" s="50"/>
      <c r="P20131" s="50"/>
    </row>
    <row r="20132" spans="1:16">
      <c r="A20132" s="50"/>
      <c r="C20132" s="50"/>
      <c r="D20132" s="50"/>
      <c r="E20132" s="56"/>
      <c r="F20132" s="50"/>
      <c r="L20132" s="50"/>
      <c r="N20132" s="50"/>
      <c r="O20132" s="50"/>
      <c r="P20132" s="50"/>
    </row>
    <row r="20133" spans="1:16">
      <c r="A20133" s="50"/>
      <c r="C20133" s="50"/>
      <c r="D20133" s="50"/>
      <c r="E20133" s="56"/>
      <c r="F20133" s="50"/>
      <c r="L20133" s="50"/>
      <c r="N20133" s="50"/>
      <c r="O20133" s="50"/>
      <c r="P20133" s="50"/>
    </row>
    <row r="20134" spans="1:16">
      <c r="A20134" s="50"/>
      <c r="C20134" s="50"/>
      <c r="D20134" s="50"/>
      <c r="E20134" s="56"/>
      <c r="F20134" s="50"/>
      <c r="L20134" s="50"/>
      <c r="N20134" s="50"/>
      <c r="O20134" s="50"/>
      <c r="P20134" s="50"/>
    </row>
    <row r="20135" spans="1:16">
      <c r="A20135" s="50"/>
      <c r="C20135" s="50"/>
      <c r="D20135" s="50"/>
      <c r="E20135" s="56"/>
      <c r="F20135" s="50"/>
      <c r="L20135" s="50"/>
      <c r="N20135" s="50"/>
      <c r="O20135" s="50"/>
      <c r="P20135" s="50"/>
    </row>
    <row r="20136" spans="1:16">
      <c r="A20136" s="50"/>
      <c r="C20136" s="50"/>
      <c r="D20136" s="50"/>
      <c r="E20136" s="56"/>
      <c r="F20136" s="50"/>
      <c r="L20136" s="50"/>
      <c r="N20136" s="50"/>
      <c r="O20136" s="50"/>
      <c r="P20136" s="50"/>
    </row>
    <row r="20137" spans="1:16">
      <c r="A20137" s="50"/>
      <c r="C20137" s="50"/>
      <c r="D20137" s="50"/>
      <c r="E20137" s="56"/>
      <c r="F20137" s="50"/>
      <c r="L20137" s="50"/>
      <c r="N20137" s="50"/>
      <c r="O20137" s="50"/>
      <c r="P20137" s="50"/>
    </row>
    <row r="20138" spans="1:16">
      <c r="A20138" s="50"/>
      <c r="C20138" s="50"/>
      <c r="D20138" s="50"/>
      <c r="E20138" s="56"/>
      <c r="F20138" s="50"/>
      <c r="L20138" s="50"/>
      <c r="N20138" s="50"/>
      <c r="O20138" s="50"/>
      <c r="P20138" s="50"/>
    </row>
    <row r="20139" spans="1:16">
      <c r="A20139" s="50"/>
      <c r="C20139" s="50"/>
      <c r="D20139" s="50"/>
      <c r="E20139" s="56"/>
      <c r="F20139" s="50"/>
      <c r="L20139" s="50"/>
      <c r="N20139" s="50"/>
      <c r="O20139" s="50"/>
      <c r="P20139" s="50"/>
    </row>
    <row r="20140" spans="1:16">
      <c r="A20140" s="50"/>
      <c r="C20140" s="50"/>
      <c r="D20140" s="50"/>
      <c r="E20140" s="56"/>
      <c r="F20140" s="50"/>
      <c r="L20140" s="50"/>
      <c r="N20140" s="50"/>
      <c r="O20140" s="50"/>
      <c r="P20140" s="50"/>
    </row>
    <row r="20141" spans="1:16">
      <c r="A20141" s="50"/>
      <c r="C20141" s="50"/>
      <c r="D20141" s="50"/>
      <c r="E20141" s="56"/>
      <c r="F20141" s="50"/>
      <c r="L20141" s="50"/>
      <c r="N20141" s="50"/>
      <c r="O20141" s="50"/>
      <c r="P20141" s="50"/>
    </row>
    <row r="20142" spans="1:16">
      <c r="A20142" s="50"/>
      <c r="C20142" s="50"/>
      <c r="D20142" s="50"/>
      <c r="E20142" s="56"/>
      <c r="F20142" s="50"/>
      <c r="L20142" s="50"/>
      <c r="N20142" s="50"/>
      <c r="O20142" s="50"/>
      <c r="P20142" s="50"/>
    </row>
    <row r="20143" spans="1:16">
      <c r="A20143" s="50"/>
      <c r="C20143" s="50"/>
      <c r="D20143" s="50"/>
      <c r="E20143" s="56"/>
      <c r="F20143" s="50"/>
      <c r="L20143" s="50"/>
      <c r="N20143" s="50"/>
      <c r="O20143" s="50"/>
      <c r="P20143" s="50"/>
    </row>
    <row r="20144" spans="1:16">
      <c r="A20144" s="50"/>
      <c r="C20144" s="50"/>
      <c r="D20144" s="50"/>
      <c r="E20144" s="56"/>
      <c r="F20144" s="50"/>
      <c r="L20144" s="50"/>
      <c r="N20144" s="50"/>
      <c r="O20144" s="50"/>
      <c r="P20144" s="50"/>
    </row>
    <row r="20145" spans="1:16">
      <c r="A20145" s="50"/>
      <c r="C20145" s="50"/>
      <c r="D20145" s="50"/>
      <c r="E20145" s="56"/>
      <c r="F20145" s="50"/>
      <c r="L20145" s="50"/>
      <c r="N20145" s="50"/>
      <c r="O20145" s="50"/>
      <c r="P20145" s="50"/>
    </row>
    <row r="20146" spans="1:16">
      <c r="A20146" s="50"/>
      <c r="C20146" s="50"/>
      <c r="D20146" s="50"/>
      <c r="E20146" s="56"/>
      <c r="F20146" s="50"/>
      <c r="L20146" s="50"/>
      <c r="N20146" s="50"/>
      <c r="O20146" s="50"/>
      <c r="P20146" s="50"/>
    </row>
    <row r="20147" spans="1:16">
      <c r="A20147" s="50"/>
      <c r="C20147" s="50"/>
      <c r="D20147" s="50"/>
      <c r="E20147" s="56"/>
      <c r="F20147" s="50"/>
      <c r="L20147" s="50"/>
      <c r="N20147" s="50"/>
      <c r="O20147" s="50"/>
      <c r="P20147" s="50"/>
    </row>
    <row r="20148" spans="1:16">
      <c r="A20148" s="50"/>
      <c r="C20148" s="50"/>
      <c r="D20148" s="50"/>
      <c r="E20148" s="56"/>
      <c r="F20148" s="50"/>
      <c r="L20148" s="50"/>
      <c r="N20148" s="50"/>
      <c r="O20148" s="50"/>
      <c r="P20148" s="50"/>
    </row>
    <row r="20149" spans="1:16">
      <c r="A20149" s="50"/>
      <c r="C20149" s="50"/>
      <c r="D20149" s="50"/>
      <c r="E20149" s="56"/>
      <c r="F20149" s="50"/>
      <c r="L20149" s="50"/>
      <c r="N20149" s="50"/>
      <c r="O20149" s="50"/>
      <c r="P20149" s="50"/>
    </row>
    <row r="20150" spans="1:16">
      <c r="A20150" s="50"/>
      <c r="C20150" s="50"/>
      <c r="D20150" s="50"/>
      <c r="E20150" s="56"/>
      <c r="F20150" s="50"/>
      <c r="L20150" s="50"/>
      <c r="N20150" s="50"/>
      <c r="O20150" s="50"/>
      <c r="P20150" s="50"/>
    </row>
    <row r="20151" spans="1:16">
      <c r="A20151" s="50"/>
      <c r="C20151" s="50"/>
      <c r="D20151" s="50"/>
      <c r="E20151" s="56"/>
      <c r="F20151" s="50"/>
      <c r="L20151" s="50"/>
      <c r="N20151" s="50"/>
      <c r="O20151" s="50"/>
      <c r="P20151" s="50"/>
    </row>
    <row r="20152" spans="1:16">
      <c r="A20152" s="50"/>
      <c r="C20152" s="50"/>
      <c r="D20152" s="50"/>
      <c r="E20152" s="56"/>
      <c r="F20152" s="50"/>
      <c r="L20152" s="50"/>
      <c r="N20152" s="50"/>
      <c r="O20152" s="50"/>
      <c r="P20152" s="50"/>
    </row>
    <row r="20153" spans="1:16">
      <c r="A20153" s="50"/>
      <c r="C20153" s="50"/>
      <c r="D20153" s="50"/>
      <c r="E20153" s="56"/>
      <c r="F20153" s="50"/>
      <c r="L20153" s="50"/>
      <c r="N20153" s="50"/>
      <c r="O20153" s="50"/>
      <c r="P20153" s="50"/>
    </row>
    <row r="20154" spans="1:16">
      <c r="A20154" s="50"/>
      <c r="C20154" s="50"/>
      <c r="D20154" s="50"/>
      <c r="E20154" s="56"/>
      <c r="F20154" s="50"/>
      <c r="L20154" s="50"/>
      <c r="N20154" s="50"/>
      <c r="O20154" s="50"/>
      <c r="P20154" s="50"/>
    </row>
    <row r="20155" spans="1:16">
      <c r="A20155" s="50"/>
      <c r="C20155" s="50"/>
      <c r="D20155" s="50"/>
      <c r="E20155" s="56"/>
      <c r="F20155" s="50"/>
      <c r="L20155" s="50"/>
      <c r="N20155" s="50"/>
      <c r="O20155" s="50"/>
      <c r="P20155" s="50"/>
    </row>
    <row r="20156" spans="1:16">
      <c r="A20156" s="50"/>
      <c r="C20156" s="50"/>
      <c r="D20156" s="50"/>
      <c r="E20156" s="56"/>
      <c r="F20156" s="50"/>
      <c r="L20156" s="50"/>
      <c r="N20156" s="50"/>
      <c r="O20156" s="50"/>
      <c r="P20156" s="50"/>
    </row>
    <row r="20157" spans="1:16">
      <c r="A20157" s="50"/>
      <c r="C20157" s="50"/>
      <c r="D20157" s="50"/>
      <c r="E20157" s="56"/>
      <c r="F20157" s="50"/>
      <c r="L20157" s="50"/>
      <c r="N20157" s="50"/>
      <c r="O20157" s="50"/>
      <c r="P20157" s="50"/>
    </row>
    <row r="20158" spans="1:16">
      <c r="A20158" s="50"/>
      <c r="C20158" s="50"/>
      <c r="D20158" s="50"/>
      <c r="E20158" s="56"/>
      <c r="F20158" s="50"/>
      <c r="L20158" s="50"/>
      <c r="N20158" s="50"/>
      <c r="O20158" s="50"/>
      <c r="P20158" s="50"/>
    </row>
    <row r="20159" spans="1:16">
      <c r="A20159" s="50"/>
      <c r="C20159" s="50"/>
      <c r="D20159" s="50"/>
      <c r="E20159" s="56"/>
      <c r="F20159" s="50"/>
      <c r="L20159" s="50"/>
      <c r="N20159" s="50"/>
      <c r="O20159" s="50"/>
      <c r="P20159" s="50"/>
    </row>
    <row r="20160" spans="1:16">
      <c r="A20160" s="50"/>
      <c r="C20160" s="50"/>
      <c r="D20160" s="50"/>
      <c r="E20160" s="56"/>
      <c r="F20160" s="50"/>
      <c r="L20160" s="50"/>
      <c r="N20160" s="50"/>
      <c r="O20160" s="50"/>
      <c r="P20160" s="50"/>
    </row>
    <row r="20161" spans="1:16">
      <c r="A20161" s="50"/>
      <c r="C20161" s="50"/>
      <c r="D20161" s="50"/>
      <c r="E20161" s="56"/>
      <c r="F20161" s="50"/>
      <c r="L20161" s="50"/>
      <c r="N20161" s="50"/>
      <c r="O20161" s="50"/>
      <c r="P20161" s="50"/>
    </row>
    <row r="20162" spans="1:16">
      <c r="A20162" s="50"/>
      <c r="C20162" s="50"/>
      <c r="D20162" s="50"/>
      <c r="E20162" s="56"/>
      <c r="F20162" s="50"/>
      <c r="L20162" s="50"/>
      <c r="N20162" s="50"/>
      <c r="O20162" s="50"/>
      <c r="P20162" s="50"/>
    </row>
    <row r="20163" spans="1:16">
      <c r="A20163" s="50"/>
      <c r="C20163" s="50"/>
      <c r="D20163" s="50"/>
      <c r="E20163" s="56"/>
      <c r="F20163" s="50"/>
      <c r="L20163" s="50"/>
      <c r="N20163" s="50"/>
      <c r="O20163" s="50"/>
      <c r="P20163" s="50"/>
    </row>
    <row r="20164" spans="1:16">
      <c r="A20164" s="50"/>
      <c r="C20164" s="50"/>
      <c r="D20164" s="50"/>
      <c r="E20164" s="56"/>
      <c r="F20164" s="50"/>
      <c r="L20164" s="50"/>
      <c r="N20164" s="50"/>
      <c r="O20164" s="50"/>
      <c r="P20164" s="50"/>
    </row>
    <row r="20165" spans="1:16">
      <c r="A20165" s="50"/>
      <c r="C20165" s="50"/>
      <c r="D20165" s="50"/>
      <c r="E20165" s="56"/>
      <c r="F20165" s="50"/>
      <c r="L20165" s="50"/>
      <c r="N20165" s="50"/>
      <c r="O20165" s="50"/>
      <c r="P20165" s="50"/>
    </row>
    <row r="20166" spans="1:16">
      <c r="A20166" s="50"/>
      <c r="C20166" s="50"/>
      <c r="D20166" s="50"/>
      <c r="E20166" s="56"/>
      <c r="F20166" s="50"/>
      <c r="L20166" s="50"/>
      <c r="N20166" s="50"/>
      <c r="O20166" s="50"/>
      <c r="P20166" s="50"/>
    </row>
    <row r="20167" spans="1:16">
      <c r="A20167" s="50"/>
      <c r="C20167" s="50"/>
      <c r="D20167" s="50"/>
      <c r="E20167" s="56"/>
      <c r="F20167" s="50"/>
      <c r="L20167" s="50"/>
      <c r="N20167" s="50"/>
      <c r="O20167" s="50"/>
      <c r="P20167" s="50"/>
    </row>
    <row r="20168" spans="1:16">
      <c r="A20168" s="50"/>
      <c r="C20168" s="50"/>
      <c r="D20168" s="50"/>
      <c r="E20168" s="56"/>
      <c r="F20168" s="50"/>
      <c r="L20168" s="50"/>
      <c r="N20168" s="50"/>
      <c r="O20168" s="50"/>
      <c r="P20168" s="50"/>
    </row>
    <row r="20169" spans="1:16">
      <c r="A20169" s="50"/>
      <c r="C20169" s="50"/>
      <c r="D20169" s="50"/>
      <c r="E20169" s="56"/>
      <c r="F20169" s="50"/>
      <c r="L20169" s="50"/>
      <c r="N20169" s="50"/>
      <c r="O20169" s="50"/>
      <c r="P20169" s="50"/>
    </row>
    <row r="20170" spans="1:16">
      <c r="A20170" s="50"/>
      <c r="C20170" s="50"/>
      <c r="D20170" s="50"/>
      <c r="E20170" s="56"/>
      <c r="F20170" s="50"/>
      <c r="L20170" s="50"/>
      <c r="N20170" s="50"/>
      <c r="O20170" s="50"/>
      <c r="P20170" s="50"/>
    </row>
    <row r="20171" spans="1:16">
      <c r="A20171" s="50"/>
      <c r="C20171" s="50"/>
      <c r="D20171" s="50"/>
      <c r="E20171" s="56"/>
      <c r="F20171" s="50"/>
      <c r="L20171" s="50"/>
      <c r="N20171" s="50"/>
      <c r="O20171" s="50"/>
      <c r="P20171" s="50"/>
    </row>
    <row r="20172" spans="1:16">
      <c r="A20172" s="50"/>
      <c r="C20172" s="50"/>
      <c r="D20172" s="50"/>
      <c r="E20172" s="56"/>
      <c r="F20172" s="50"/>
      <c r="L20172" s="50"/>
      <c r="N20172" s="50"/>
      <c r="O20172" s="50"/>
      <c r="P20172" s="50"/>
    </row>
    <row r="20173" spans="1:16">
      <c r="A20173" s="50"/>
      <c r="C20173" s="50"/>
      <c r="D20173" s="50"/>
      <c r="E20173" s="56"/>
      <c r="F20173" s="50"/>
      <c r="L20173" s="50"/>
      <c r="N20173" s="50"/>
      <c r="O20173" s="50"/>
      <c r="P20173" s="50"/>
    </row>
    <row r="20174" spans="1:16">
      <c r="A20174" s="50"/>
      <c r="C20174" s="50"/>
      <c r="D20174" s="50"/>
      <c r="E20174" s="56"/>
      <c r="F20174" s="50"/>
      <c r="L20174" s="50"/>
      <c r="N20174" s="50"/>
      <c r="O20174" s="50"/>
      <c r="P20174" s="50"/>
    </row>
    <row r="20175" spans="1:16">
      <c r="A20175" s="50"/>
      <c r="C20175" s="50"/>
      <c r="D20175" s="50"/>
      <c r="E20175" s="56"/>
      <c r="F20175" s="50"/>
      <c r="L20175" s="50"/>
      <c r="N20175" s="50"/>
      <c r="O20175" s="50"/>
      <c r="P20175" s="50"/>
    </row>
    <row r="20176" spans="1:16">
      <c r="A20176" s="50"/>
      <c r="C20176" s="50"/>
      <c r="D20176" s="50"/>
      <c r="E20176" s="56"/>
      <c r="F20176" s="50"/>
      <c r="L20176" s="50"/>
      <c r="N20176" s="50"/>
      <c r="O20176" s="50"/>
      <c r="P20176" s="50"/>
    </row>
    <row r="20177" spans="1:16">
      <c r="A20177" s="50"/>
      <c r="C20177" s="50"/>
      <c r="D20177" s="50"/>
      <c r="E20177" s="56"/>
      <c r="F20177" s="50"/>
      <c r="L20177" s="50"/>
      <c r="N20177" s="50"/>
      <c r="O20177" s="50"/>
      <c r="P20177" s="50"/>
    </row>
    <row r="20178" spans="1:16">
      <c r="A20178" s="50"/>
      <c r="C20178" s="50"/>
      <c r="D20178" s="50"/>
      <c r="E20178" s="56"/>
      <c r="F20178" s="50"/>
      <c r="L20178" s="50"/>
      <c r="N20178" s="50"/>
      <c r="O20178" s="50"/>
      <c r="P20178" s="50"/>
    </row>
    <row r="20179" spans="1:16">
      <c r="A20179" s="50"/>
      <c r="C20179" s="50"/>
      <c r="D20179" s="50"/>
      <c r="E20179" s="56"/>
      <c r="F20179" s="50"/>
      <c r="L20179" s="50"/>
      <c r="N20179" s="50"/>
      <c r="O20179" s="50"/>
      <c r="P20179" s="50"/>
    </row>
    <row r="20180" spans="1:16">
      <c r="A20180" s="50"/>
      <c r="C20180" s="50"/>
      <c r="D20180" s="50"/>
      <c r="E20180" s="56"/>
      <c r="F20180" s="50"/>
      <c r="L20180" s="50"/>
      <c r="N20180" s="50"/>
      <c r="O20180" s="50"/>
      <c r="P20180" s="50"/>
    </row>
    <row r="20181" spans="1:16">
      <c r="A20181" s="50"/>
      <c r="C20181" s="50"/>
      <c r="D20181" s="50"/>
      <c r="E20181" s="56"/>
      <c r="F20181" s="50"/>
      <c r="L20181" s="50"/>
      <c r="N20181" s="50"/>
      <c r="O20181" s="50"/>
      <c r="P20181" s="50"/>
    </row>
    <row r="20182" spans="1:16">
      <c r="A20182" s="50"/>
      <c r="C20182" s="50"/>
      <c r="D20182" s="50"/>
      <c r="E20182" s="56"/>
      <c r="F20182" s="50"/>
      <c r="L20182" s="50"/>
      <c r="N20182" s="50"/>
      <c r="O20182" s="50"/>
      <c r="P20182" s="50"/>
    </row>
    <row r="20183" spans="1:16">
      <c r="A20183" s="50"/>
      <c r="C20183" s="50"/>
      <c r="D20183" s="50"/>
      <c r="E20183" s="56"/>
      <c r="F20183" s="50"/>
      <c r="L20183" s="50"/>
      <c r="N20183" s="50"/>
      <c r="O20183" s="50"/>
      <c r="P20183" s="50"/>
    </row>
    <row r="20184" spans="1:16">
      <c r="A20184" s="50"/>
      <c r="C20184" s="50"/>
      <c r="D20184" s="50"/>
      <c r="E20184" s="56"/>
      <c r="F20184" s="50"/>
      <c r="L20184" s="50"/>
      <c r="N20184" s="50"/>
      <c r="O20184" s="50"/>
      <c r="P20184" s="50"/>
    </row>
    <row r="20185" spans="1:16">
      <c r="A20185" s="50"/>
      <c r="C20185" s="50"/>
      <c r="D20185" s="50"/>
      <c r="E20185" s="56"/>
      <c r="F20185" s="50"/>
      <c r="L20185" s="50"/>
      <c r="N20185" s="50"/>
      <c r="O20185" s="50"/>
      <c r="P20185" s="50"/>
    </row>
    <row r="20186" spans="1:16">
      <c r="A20186" s="50"/>
      <c r="C20186" s="50"/>
      <c r="D20186" s="50"/>
      <c r="E20186" s="56"/>
      <c r="F20186" s="50"/>
      <c r="L20186" s="50"/>
      <c r="N20186" s="50"/>
      <c r="O20186" s="50"/>
      <c r="P20186" s="50"/>
    </row>
    <row r="20187" spans="1:16">
      <c r="A20187" s="50"/>
      <c r="C20187" s="50"/>
      <c r="D20187" s="50"/>
      <c r="E20187" s="56"/>
      <c r="F20187" s="50"/>
      <c r="L20187" s="50"/>
      <c r="N20187" s="50"/>
      <c r="O20187" s="50"/>
      <c r="P20187" s="50"/>
    </row>
    <row r="20188" spans="1:16">
      <c r="A20188" s="50"/>
      <c r="C20188" s="50"/>
      <c r="D20188" s="50"/>
      <c r="E20188" s="56"/>
      <c r="F20188" s="50"/>
      <c r="L20188" s="50"/>
      <c r="N20188" s="50"/>
      <c r="O20188" s="50"/>
      <c r="P20188" s="50"/>
    </row>
    <row r="20189" spans="1:16">
      <c r="A20189" s="50"/>
      <c r="C20189" s="50"/>
      <c r="D20189" s="50"/>
      <c r="E20189" s="56"/>
      <c r="F20189" s="50"/>
      <c r="L20189" s="50"/>
      <c r="N20189" s="50"/>
      <c r="O20189" s="50"/>
      <c r="P20189" s="50"/>
    </row>
    <row r="20190" spans="1:16">
      <c r="A20190" s="50"/>
      <c r="C20190" s="50"/>
      <c r="D20190" s="50"/>
      <c r="E20190" s="56"/>
      <c r="F20190" s="50"/>
      <c r="L20190" s="50"/>
      <c r="N20190" s="50"/>
      <c r="O20190" s="50"/>
      <c r="P20190" s="50"/>
    </row>
    <row r="20191" spans="1:16">
      <c r="A20191" s="50"/>
      <c r="C20191" s="50"/>
      <c r="D20191" s="50"/>
      <c r="E20191" s="56"/>
      <c r="F20191" s="50"/>
      <c r="L20191" s="50"/>
      <c r="N20191" s="50"/>
      <c r="O20191" s="50"/>
      <c r="P20191" s="50"/>
    </row>
    <row r="20192" spans="1:16">
      <c r="A20192" s="50"/>
      <c r="C20192" s="50"/>
      <c r="D20192" s="50"/>
      <c r="E20192" s="56"/>
      <c r="F20192" s="50"/>
      <c r="L20192" s="50"/>
      <c r="N20192" s="50"/>
      <c r="O20192" s="50"/>
      <c r="P20192" s="50"/>
    </row>
    <row r="20193" spans="1:16">
      <c r="A20193" s="50"/>
      <c r="C20193" s="50"/>
      <c r="D20193" s="50"/>
      <c r="E20193" s="56"/>
      <c r="F20193" s="50"/>
      <c r="L20193" s="50"/>
      <c r="N20193" s="50"/>
      <c r="O20193" s="50"/>
      <c r="P20193" s="50"/>
    </row>
    <row r="20194" spans="1:16">
      <c r="A20194" s="50"/>
      <c r="C20194" s="50"/>
      <c r="D20194" s="50"/>
      <c r="E20194" s="56"/>
      <c r="F20194" s="50"/>
      <c r="L20194" s="50"/>
      <c r="N20194" s="50"/>
      <c r="O20194" s="50"/>
      <c r="P20194" s="50"/>
    </row>
    <row r="20195" spans="1:16">
      <c r="A20195" s="50"/>
      <c r="C20195" s="50"/>
      <c r="D20195" s="50"/>
      <c r="E20195" s="56"/>
      <c r="F20195" s="50"/>
      <c r="L20195" s="50"/>
      <c r="N20195" s="50"/>
      <c r="O20195" s="50"/>
      <c r="P20195" s="50"/>
    </row>
    <row r="20196" spans="1:16">
      <c r="A20196" s="50"/>
      <c r="C20196" s="50"/>
      <c r="D20196" s="50"/>
      <c r="E20196" s="56"/>
      <c r="F20196" s="50"/>
      <c r="L20196" s="50"/>
      <c r="N20196" s="50"/>
      <c r="O20196" s="50"/>
      <c r="P20196" s="50"/>
    </row>
    <row r="20197" spans="1:16">
      <c r="A20197" s="50"/>
      <c r="C20197" s="50"/>
      <c r="D20197" s="50"/>
      <c r="E20197" s="56"/>
      <c r="F20197" s="50"/>
      <c r="L20197" s="50"/>
      <c r="N20197" s="50"/>
      <c r="O20197" s="50"/>
      <c r="P20197" s="50"/>
    </row>
    <row r="20198" spans="1:16">
      <c r="A20198" s="50"/>
      <c r="C20198" s="50"/>
      <c r="D20198" s="50"/>
      <c r="E20198" s="56"/>
      <c r="F20198" s="50"/>
      <c r="L20198" s="50"/>
      <c r="N20198" s="50"/>
      <c r="O20198" s="50"/>
      <c r="P20198" s="50"/>
    </row>
    <row r="20199" spans="1:16">
      <c r="A20199" s="50"/>
      <c r="C20199" s="50"/>
      <c r="D20199" s="50"/>
      <c r="E20199" s="56"/>
      <c r="F20199" s="50"/>
      <c r="L20199" s="50"/>
      <c r="N20199" s="50"/>
      <c r="O20199" s="50"/>
      <c r="P20199" s="50"/>
    </row>
    <row r="20200" spans="1:16">
      <c r="A20200" s="50"/>
      <c r="C20200" s="50"/>
      <c r="D20200" s="50"/>
      <c r="E20200" s="56"/>
      <c r="F20200" s="50"/>
      <c r="L20200" s="50"/>
      <c r="N20200" s="50"/>
      <c r="O20200" s="50"/>
      <c r="P20200" s="50"/>
    </row>
    <row r="20201" spans="1:16">
      <c r="A20201" s="50"/>
      <c r="C20201" s="50"/>
      <c r="D20201" s="50"/>
      <c r="E20201" s="56"/>
      <c r="F20201" s="50"/>
      <c r="L20201" s="50"/>
      <c r="N20201" s="50"/>
      <c r="O20201" s="50"/>
      <c r="P20201" s="50"/>
    </row>
    <row r="20202" spans="1:16">
      <c r="A20202" s="50"/>
      <c r="C20202" s="50"/>
      <c r="D20202" s="50"/>
      <c r="E20202" s="56"/>
      <c r="F20202" s="50"/>
      <c r="L20202" s="50"/>
      <c r="N20202" s="50"/>
      <c r="O20202" s="50"/>
      <c r="P20202" s="50"/>
    </row>
    <row r="20203" spans="1:16">
      <c r="A20203" s="50"/>
      <c r="C20203" s="50"/>
      <c r="D20203" s="50"/>
      <c r="E20203" s="56"/>
      <c r="F20203" s="50"/>
      <c r="L20203" s="50"/>
      <c r="N20203" s="50"/>
      <c r="O20203" s="50"/>
      <c r="P20203" s="50"/>
    </row>
    <row r="20204" spans="1:16">
      <c r="A20204" s="50"/>
      <c r="C20204" s="50"/>
      <c r="D20204" s="50"/>
      <c r="E20204" s="56"/>
      <c r="F20204" s="50"/>
      <c r="L20204" s="50"/>
      <c r="N20204" s="50"/>
      <c r="O20204" s="50"/>
      <c r="P20204" s="50"/>
    </row>
    <row r="20205" spans="1:16">
      <c r="A20205" s="50"/>
      <c r="C20205" s="50"/>
      <c r="D20205" s="50"/>
      <c r="E20205" s="56"/>
      <c r="F20205" s="50"/>
      <c r="L20205" s="50"/>
      <c r="N20205" s="50"/>
      <c r="O20205" s="50"/>
      <c r="P20205" s="50"/>
    </row>
    <row r="20206" spans="1:16">
      <c r="A20206" s="50"/>
      <c r="C20206" s="50"/>
      <c r="D20206" s="50"/>
      <c r="E20206" s="56"/>
      <c r="F20206" s="50"/>
      <c r="L20206" s="50"/>
      <c r="N20206" s="50"/>
      <c r="O20206" s="50"/>
      <c r="P20206" s="50"/>
    </row>
    <row r="20207" spans="1:16">
      <c r="A20207" s="50"/>
      <c r="C20207" s="50"/>
      <c r="D20207" s="50"/>
      <c r="E20207" s="56"/>
      <c r="F20207" s="50"/>
      <c r="L20207" s="50"/>
      <c r="N20207" s="50"/>
      <c r="O20207" s="50"/>
      <c r="P20207" s="50"/>
    </row>
    <row r="20208" spans="1:16">
      <c r="A20208" s="50"/>
      <c r="C20208" s="50"/>
      <c r="D20208" s="50"/>
      <c r="E20208" s="56"/>
      <c r="F20208" s="50"/>
      <c r="L20208" s="50"/>
      <c r="N20208" s="50"/>
      <c r="O20208" s="50"/>
      <c r="P20208" s="50"/>
    </row>
    <row r="20209" spans="1:16">
      <c r="A20209" s="50"/>
      <c r="C20209" s="50"/>
      <c r="D20209" s="50"/>
      <c r="E20209" s="56"/>
      <c r="F20209" s="50"/>
      <c r="L20209" s="50"/>
      <c r="N20209" s="50"/>
      <c r="O20209" s="50"/>
      <c r="P20209" s="50"/>
    </row>
    <row r="20210" spans="1:16">
      <c r="A20210" s="50"/>
      <c r="C20210" s="50"/>
      <c r="D20210" s="50"/>
      <c r="E20210" s="56"/>
      <c r="F20210" s="50"/>
      <c r="L20210" s="50"/>
      <c r="N20210" s="50"/>
      <c r="O20210" s="50"/>
      <c r="P20210" s="50"/>
    </row>
    <row r="20211" spans="1:16">
      <c r="A20211" s="50"/>
      <c r="C20211" s="50"/>
      <c r="D20211" s="50"/>
      <c r="E20211" s="56"/>
      <c r="F20211" s="50"/>
      <c r="L20211" s="50"/>
      <c r="N20211" s="50"/>
      <c r="O20211" s="50"/>
      <c r="P20211" s="50"/>
    </row>
    <row r="20212" spans="1:16">
      <c r="A20212" s="50"/>
      <c r="C20212" s="50"/>
      <c r="D20212" s="50"/>
      <c r="E20212" s="56"/>
      <c r="F20212" s="50"/>
      <c r="L20212" s="50"/>
      <c r="N20212" s="50"/>
      <c r="O20212" s="50"/>
      <c r="P20212" s="50"/>
    </row>
    <row r="20213" spans="1:16">
      <c r="A20213" s="50"/>
      <c r="C20213" s="50"/>
      <c r="D20213" s="50"/>
      <c r="E20213" s="56"/>
      <c r="F20213" s="50"/>
      <c r="L20213" s="50"/>
      <c r="N20213" s="50"/>
      <c r="O20213" s="50"/>
      <c r="P20213" s="50"/>
    </row>
    <row r="20214" spans="1:16">
      <c r="A20214" s="50"/>
      <c r="C20214" s="50"/>
      <c r="D20214" s="50"/>
      <c r="E20214" s="56"/>
      <c r="F20214" s="50"/>
      <c r="L20214" s="50"/>
      <c r="N20214" s="50"/>
      <c r="O20214" s="50"/>
      <c r="P20214" s="50"/>
    </row>
    <row r="20215" spans="1:16">
      <c r="A20215" s="50"/>
      <c r="C20215" s="50"/>
      <c r="D20215" s="50"/>
      <c r="E20215" s="56"/>
      <c r="F20215" s="50"/>
      <c r="L20215" s="50"/>
      <c r="N20215" s="50"/>
      <c r="O20215" s="50"/>
      <c r="P20215" s="50"/>
    </row>
    <row r="20216" spans="1:16">
      <c r="A20216" s="50"/>
      <c r="C20216" s="50"/>
      <c r="D20216" s="50"/>
      <c r="E20216" s="56"/>
      <c r="F20216" s="50"/>
      <c r="L20216" s="50"/>
      <c r="N20216" s="50"/>
      <c r="O20216" s="50"/>
      <c r="P20216" s="50"/>
    </row>
    <row r="20217" spans="1:16">
      <c r="A20217" s="50"/>
      <c r="C20217" s="50"/>
      <c r="D20217" s="50"/>
      <c r="E20217" s="56"/>
      <c r="F20217" s="50"/>
      <c r="L20217" s="50"/>
      <c r="N20217" s="50"/>
      <c r="O20217" s="50"/>
      <c r="P20217" s="50"/>
    </row>
    <row r="20218" spans="1:16">
      <c r="A20218" s="50"/>
      <c r="C20218" s="50"/>
      <c r="D20218" s="50"/>
      <c r="E20218" s="56"/>
      <c r="F20218" s="50"/>
      <c r="L20218" s="50"/>
      <c r="N20218" s="50"/>
      <c r="O20218" s="50"/>
      <c r="P20218" s="50"/>
    </row>
    <row r="20219" spans="1:16">
      <c r="A20219" s="50"/>
      <c r="C20219" s="50"/>
      <c r="D20219" s="50"/>
      <c r="E20219" s="56"/>
      <c r="F20219" s="50"/>
      <c r="L20219" s="50"/>
      <c r="N20219" s="50"/>
      <c r="O20219" s="50"/>
      <c r="P20219" s="50"/>
    </row>
    <row r="20220" spans="1:16">
      <c r="A20220" s="50"/>
      <c r="C20220" s="50"/>
      <c r="D20220" s="50"/>
      <c r="E20220" s="56"/>
      <c r="F20220" s="50"/>
      <c r="L20220" s="50"/>
      <c r="N20220" s="50"/>
      <c r="O20220" s="50"/>
      <c r="P20220" s="50"/>
    </row>
    <row r="20221" spans="1:16">
      <c r="A20221" s="50"/>
      <c r="C20221" s="50"/>
      <c r="D20221" s="50"/>
      <c r="E20221" s="56"/>
      <c r="F20221" s="50"/>
      <c r="L20221" s="50"/>
      <c r="N20221" s="50"/>
      <c r="O20221" s="50"/>
      <c r="P20221" s="50"/>
    </row>
    <row r="20222" spans="1:16">
      <c r="A20222" s="50"/>
      <c r="C20222" s="50"/>
      <c r="D20222" s="50"/>
      <c r="E20222" s="56"/>
      <c r="F20222" s="50"/>
      <c r="L20222" s="50"/>
      <c r="N20222" s="50"/>
      <c r="O20222" s="50"/>
      <c r="P20222" s="50"/>
    </row>
    <row r="20223" spans="1:16">
      <c r="A20223" s="50"/>
      <c r="C20223" s="50"/>
      <c r="D20223" s="50"/>
      <c r="E20223" s="56"/>
      <c r="F20223" s="50"/>
      <c r="L20223" s="50"/>
      <c r="N20223" s="50"/>
      <c r="O20223" s="50"/>
      <c r="P20223" s="50"/>
    </row>
    <row r="20224" spans="1:16">
      <c r="A20224" s="50"/>
      <c r="C20224" s="50"/>
      <c r="D20224" s="50"/>
      <c r="E20224" s="56"/>
      <c r="F20224" s="50"/>
      <c r="L20224" s="50"/>
      <c r="N20224" s="50"/>
      <c r="O20224" s="50"/>
      <c r="P20224" s="50"/>
    </row>
    <row r="20225" spans="1:16">
      <c r="A20225" s="50"/>
      <c r="C20225" s="50"/>
      <c r="D20225" s="50"/>
      <c r="E20225" s="56"/>
      <c r="F20225" s="50"/>
      <c r="L20225" s="50"/>
      <c r="N20225" s="50"/>
      <c r="O20225" s="50"/>
      <c r="P20225" s="50"/>
    </row>
    <row r="20226" spans="1:16">
      <c r="A20226" s="50"/>
      <c r="C20226" s="50"/>
      <c r="D20226" s="50"/>
      <c r="E20226" s="56"/>
      <c r="F20226" s="50"/>
      <c r="L20226" s="50"/>
      <c r="N20226" s="50"/>
      <c r="O20226" s="50"/>
      <c r="P20226" s="50"/>
    </row>
    <row r="20227" spans="1:16">
      <c r="A20227" s="50"/>
      <c r="C20227" s="50"/>
      <c r="D20227" s="50"/>
      <c r="E20227" s="56"/>
      <c r="F20227" s="50"/>
      <c r="L20227" s="50"/>
      <c r="N20227" s="50"/>
      <c r="O20227" s="50"/>
      <c r="P20227" s="50"/>
    </row>
    <row r="20228" spans="1:16">
      <c r="A20228" s="50"/>
      <c r="C20228" s="50"/>
      <c r="D20228" s="50"/>
      <c r="E20228" s="56"/>
      <c r="F20228" s="50"/>
      <c r="L20228" s="50"/>
      <c r="N20228" s="50"/>
      <c r="O20228" s="50"/>
      <c r="P20228" s="50"/>
    </row>
    <row r="20229" spans="1:16">
      <c r="A20229" s="50"/>
      <c r="C20229" s="50"/>
      <c r="D20229" s="50"/>
      <c r="E20229" s="56"/>
      <c r="F20229" s="50"/>
      <c r="L20229" s="50"/>
      <c r="N20229" s="50"/>
      <c r="O20229" s="50"/>
      <c r="P20229" s="50"/>
    </row>
    <row r="20230" spans="1:16">
      <c r="A20230" s="50"/>
      <c r="C20230" s="50"/>
      <c r="D20230" s="50"/>
      <c r="E20230" s="56"/>
      <c r="F20230" s="50"/>
      <c r="L20230" s="50"/>
      <c r="N20230" s="50"/>
      <c r="O20230" s="50"/>
      <c r="P20230" s="50"/>
    </row>
    <row r="20231" spans="1:16">
      <c r="A20231" s="50"/>
      <c r="C20231" s="50"/>
      <c r="D20231" s="50"/>
      <c r="E20231" s="56"/>
      <c r="F20231" s="50"/>
      <c r="L20231" s="50"/>
      <c r="N20231" s="50"/>
      <c r="O20231" s="50"/>
      <c r="P20231" s="50"/>
    </row>
    <row r="20232" spans="1:16">
      <c r="A20232" s="50"/>
      <c r="C20232" s="50"/>
      <c r="D20232" s="50"/>
      <c r="E20232" s="56"/>
      <c r="F20232" s="50"/>
      <c r="L20232" s="50"/>
      <c r="N20232" s="50"/>
      <c r="O20232" s="50"/>
      <c r="P20232" s="50"/>
    </row>
    <row r="20233" spans="1:16">
      <c r="A20233" s="50"/>
      <c r="C20233" s="50"/>
      <c r="D20233" s="50"/>
      <c r="E20233" s="56"/>
      <c r="F20233" s="50"/>
      <c r="L20233" s="50"/>
      <c r="N20233" s="50"/>
      <c r="O20233" s="50"/>
      <c r="P20233" s="50"/>
    </row>
    <row r="20234" spans="1:16">
      <c r="A20234" s="50"/>
      <c r="C20234" s="50"/>
      <c r="D20234" s="50"/>
      <c r="E20234" s="56"/>
      <c r="F20234" s="50"/>
      <c r="L20234" s="50"/>
      <c r="N20234" s="50"/>
      <c r="O20234" s="50"/>
      <c r="P20234" s="50"/>
    </row>
    <row r="20235" spans="1:16">
      <c r="A20235" s="50"/>
      <c r="C20235" s="50"/>
      <c r="D20235" s="50"/>
      <c r="E20235" s="56"/>
      <c r="F20235" s="50"/>
      <c r="L20235" s="50"/>
      <c r="N20235" s="50"/>
      <c r="O20235" s="50"/>
      <c r="P20235" s="50"/>
    </row>
    <row r="20236" spans="1:16">
      <c r="A20236" s="50"/>
      <c r="C20236" s="50"/>
      <c r="D20236" s="50"/>
      <c r="E20236" s="56"/>
      <c r="F20236" s="50"/>
      <c r="L20236" s="50"/>
      <c r="N20236" s="50"/>
      <c r="O20236" s="50"/>
      <c r="P20236" s="50"/>
    </row>
    <row r="20237" spans="1:16">
      <c r="A20237" s="50"/>
      <c r="C20237" s="50"/>
      <c r="D20237" s="50"/>
      <c r="E20237" s="56"/>
      <c r="F20237" s="50"/>
      <c r="L20237" s="50"/>
      <c r="N20237" s="50"/>
      <c r="O20237" s="50"/>
      <c r="P20237" s="50"/>
    </row>
    <row r="20238" spans="1:16">
      <c r="A20238" s="50"/>
      <c r="C20238" s="50"/>
      <c r="D20238" s="50"/>
      <c r="E20238" s="56"/>
      <c r="F20238" s="50"/>
      <c r="L20238" s="50"/>
      <c r="N20238" s="50"/>
      <c r="O20238" s="50"/>
      <c r="P20238" s="50"/>
    </row>
    <row r="20239" spans="1:16">
      <c r="A20239" s="50"/>
      <c r="C20239" s="50"/>
      <c r="D20239" s="50"/>
      <c r="E20239" s="56"/>
      <c r="F20239" s="50"/>
      <c r="L20239" s="50"/>
      <c r="N20239" s="50"/>
      <c r="O20239" s="50"/>
      <c r="P20239" s="50"/>
    </row>
    <row r="20240" spans="1:16">
      <c r="A20240" s="50"/>
      <c r="C20240" s="50"/>
      <c r="D20240" s="50"/>
      <c r="E20240" s="56"/>
      <c r="F20240" s="50"/>
      <c r="L20240" s="50"/>
      <c r="N20240" s="50"/>
      <c r="O20240" s="50"/>
      <c r="P20240" s="50"/>
    </row>
    <row r="20241" spans="1:16">
      <c r="A20241" s="50"/>
      <c r="C20241" s="50"/>
      <c r="D20241" s="50"/>
      <c r="E20241" s="56"/>
      <c r="F20241" s="50"/>
      <c r="L20241" s="50"/>
      <c r="N20241" s="50"/>
      <c r="O20241" s="50"/>
      <c r="P20241" s="50"/>
    </row>
    <row r="20242" spans="1:16">
      <c r="A20242" s="50"/>
      <c r="C20242" s="50"/>
      <c r="D20242" s="50"/>
      <c r="E20242" s="56"/>
      <c r="F20242" s="50"/>
      <c r="L20242" s="50"/>
      <c r="N20242" s="50"/>
      <c r="O20242" s="50"/>
      <c r="P20242" s="50"/>
    </row>
    <row r="20243" spans="1:16">
      <c r="A20243" s="50"/>
      <c r="C20243" s="50"/>
      <c r="D20243" s="50"/>
      <c r="E20243" s="56"/>
      <c r="F20243" s="50"/>
      <c r="L20243" s="50"/>
      <c r="N20243" s="50"/>
      <c r="O20243" s="50"/>
      <c r="P20243" s="50"/>
    </row>
    <row r="20244" spans="1:16">
      <c r="A20244" s="50"/>
      <c r="C20244" s="50"/>
      <c r="D20244" s="50"/>
      <c r="E20244" s="56"/>
      <c r="F20244" s="50"/>
      <c r="L20244" s="50"/>
      <c r="N20244" s="50"/>
      <c r="O20244" s="50"/>
      <c r="P20244" s="50"/>
    </row>
    <row r="20245" spans="1:16">
      <c r="A20245" s="50"/>
      <c r="C20245" s="50"/>
      <c r="D20245" s="50"/>
      <c r="E20245" s="56"/>
      <c r="F20245" s="50"/>
      <c r="L20245" s="50"/>
      <c r="N20245" s="50"/>
      <c r="O20245" s="50"/>
      <c r="P20245" s="50"/>
    </row>
    <row r="20246" spans="1:16">
      <c r="A20246" s="50"/>
      <c r="C20246" s="50"/>
      <c r="D20246" s="50"/>
      <c r="E20246" s="56"/>
      <c r="F20246" s="50"/>
      <c r="L20246" s="50"/>
      <c r="N20246" s="50"/>
      <c r="O20246" s="50"/>
      <c r="P20246" s="50"/>
    </row>
    <row r="20247" spans="1:16">
      <c r="A20247" s="50"/>
      <c r="C20247" s="50"/>
      <c r="D20247" s="50"/>
      <c r="E20247" s="56"/>
      <c r="F20247" s="50"/>
      <c r="L20247" s="50"/>
      <c r="N20247" s="50"/>
      <c r="O20247" s="50"/>
      <c r="P20247" s="50"/>
    </row>
    <row r="20248" spans="1:16">
      <c r="A20248" s="50"/>
      <c r="C20248" s="50"/>
      <c r="D20248" s="50"/>
      <c r="E20248" s="56"/>
      <c r="F20248" s="50"/>
      <c r="L20248" s="50"/>
      <c r="N20248" s="50"/>
      <c r="O20248" s="50"/>
      <c r="P20248" s="50"/>
    </row>
    <row r="20249" spans="1:16">
      <c r="A20249" s="50"/>
      <c r="C20249" s="50"/>
      <c r="D20249" s="50"/>
      <c r="E20249" s="56"/>
      <c r="F20249" s="50"/>
      <c r="L20249" s="50"/>
      <c r="N20249" s="50"/>
      <c r="O20249" s="50"/>
      <c r="P20249" s="50"/>
    </row>
    <row r="20250" spans="1:16">
      <c r="A20250" s="50"/>
      <c r="C20250" s="50"/>
      <c r="D20250" s="50"/>
      <c r="E20250" s="56"/>
      <c r="F20250" s="50"/>
      <c r="L20250" s="50"/>
      <c r="N20250" s="50"/>
      <c r="O20250" s="50"/>
      <c r="P20250" s="50"/>
    </row>
    <row r="20251" spans="1:16">
      <c r="A20251" s="50"/>
      <c r="C20251" s="50"/>
      <c r="D20251" s="50"/>
      <c r="E20251" s="56"/>
      <c r="F20251" s="50"/>
      <c r="L20251" s="50"/>
      <c r="N20251" s="50"/>
      <c r="O20251" s="50"/>
      <c r="P20251" s="50"/>
    </row>
    <row r="20252" spans="1:16">
      <c r="A20252" s="50"/>
      <c r="C20252" s="50"/>
      <c r="D20252" s="50"/>
      <c r="E20252" s="56"/>
      <c r="F20252" s="50"/>
      <c r="L20252" s="50"/>
      <c r="N20252" s="50"/>
      <c r="O20252" s="50"/>
      <c r="P20252" s="50"/>
    </row>
    <row r="20253" spans="1:16">
      <c r="A20253" s="50"/>
      <c r="C20253" s="50"/>
      <c r="D20253" s="50"/>
      <c r="E20253" s="56"/>
      <c r="F20253" s="50"/>
      <c r="L20253" s="50"/>
      <c r="N20253" s="50"/>
      <c r="O20253" s="50"/>
      <c r="P20253" s="50"/>
    </row>
    <row r="20254" spans="1:16">
      <c r="A20254" s="50"/>
      <c r="C20254" s="50"/>
      <c r="D20254" s="50"/>
      <c r="E20254" s="56"/>
      <c r="F20254" s="50"/>
      <c r="L20254" s="50"/>
      <c r="N20254" s="50"/>
      <c r="O20254" s="50"/>
      <c r="P20254" s="50"/>
    </row>
    <row r="20255" spans="1:16">
      <c r="A20255" s="50"/>
      <c r="C20255" s="50"/>
      <c r="D20255" s="50"/>
      <c r="E20255" s="56"/>
      <c r="F20255" s="50"/>
      <c r="L20255" s="50"/>
      <c r="N20255" s="50"/>
      <c r="O20255" s="50"/>
      <c r="P20255" s="50"/>
    </row>
    <row r="20256" spans="1:16">
      <c r="A20256" s="50"/>
      <c r="C20256" s="50"/>
      <c r="D20256" s="50"/>
      <c r="E20256" s="56"/>
      <c r="F20256" s="50"/>
      <c r="L20256" s="50"/>
      <c r="N20256" s="50"/>
      <c r="O20256" s="50"/>
      <c r="P20256" s="50"/>
    </row>
    <row r="20257" spans="1:16">
      <c r="A20257" s="50"/>
      <c r="C20257" s="50"/>
      <c r="D20257" s="50"/>
      <c r="E20257" s="56"/>
      <c r="F20257" s="50"/>
      <c r="L20257" s="50"/>
      <c r="N20257" s="50"/>
      <c r="O20257" s="50"/>
      <c r="P20257" s="50"/>
    </row>
    <row r="20258" spans="1:16">
      <c r="A20258" s="50"/>
      <c r="C20258" s="50"/>
      <c r="D20258" s="50"/>
      <c r="E20258" s="56"/>
      <c r="F20258" s="50"/>
      <c r="L20258" s="50"/>
      <c r="N20258" s="50"/>
      <c r="O20258" s="50"/>
      <c r="P20258" s="50"/>
    </row>
    <row r="20259" spans="1:16">
      <c r="A20259" s="50"/>
      <c r="C20259" s="50"/>
      <c r="D20259" s="50"/>
      <c r="E20259" s="56"/>
      <c r="F20259" s="50"/>
      <c r="L20259" s="50"/>
      <c r="N20259" s="50"/>
      <c r="O20259" s="50"/>
      <c r="P20259" s="50"/>
    </row>
    <row r="20260" spans="1:16">
      <c r="A20260" s="50"/>
      <c r="C20260" s="50"/>
      <c r="D20260" s="50"/>
      <c r="E20260" s="56"/>
      <c r="F20260" s="50"/>
      <c r="L20260" s="50"/>
      <c r="N20260" s="50"/>
      <c r="O20260" s="50"/>
      <c r="P20260" s="50"/>
    </row>
    <row r="20261" spans="1:16">
      <c r="A20261" s="50"/>
      <c r="C20261" s="50"/>
      <c r="D20261" s="50"/>
      <c r="E20261" s="56"/>
      <c r="F20261" s="50"/>
      <c r="L20261" s="50"/>
      <c r="N20261" s="50"/>
      <c r="O20261" s="50"/>
      <c r="P20261" s="50"/>
    </row>
    <row r="20262" spans="1:16">
      <c r="A20262" s="50"/>
      <c r="C20262" s="50"/>
      <c r="D20262" s="50"/>
      <c r="E20262" s="56"/>
      <c r="F20262" s="50"/>
      <c r="L20262" s="50"/>
      <c r="N20262" s="50"/>
      <c r="O20262" s="50"/>
      <c r="P20262" s="50"/>
    </row>
    <row r="20263" spans="1:16">
      <c r="A20263" s="50"/>
      <c r="C20263" s="50"/>
      <c r="D20263" s="50"/>
      <c r="E20263" s="56"/>
      <c r="F20263" s="50"/>
      <c r="L20263" s="50"/>
      <c r="N20263" s="50"/>
      <c r="O20263" s="50"/>
      <c r="P20263" s="50"/>
    </row>
    <row r="20264" spans="1:16">
      <c r="A20264" s="50"/>
      <c r="C20264" s="50"/>
      <c r="D20264" s="50"/>
      <c r="E20264" s="56"/>
      <c r="F20264" s="50"/>
      <c r="L20264" s="50"/>
      <c r="N20264" s="50"/>
      <c r="O20264" s="50"/>
      <c r="P20264" s="50"/>
    </row>
    <row r="20265" spans="1:16">
      <c r="A20265" s="50"/>
      <c r="C20265" s="50"/>
      <c r="D20265" s="50"/>
      <c r="E20265" s="56"/>
      <c r="F20265" s="50"/>
      <c r="L20265" s="50"/>
      <c r="N20265" s="50"/>
      <c r="O20265" s="50"/>
      <c r="P20265" s="50"/>
    </row>
    <row r="20266" spans="1:16">
      <c r="A20266" s="50"/>
      <c r="C20266" s="50"/>
      <c r="D20266" s="50"/>
      <c r="E20266" s="56"/>
      <c r="F20266" s="50"/>
      <c r="L20266" s="50"/>
      <c r="N20266" s="50"/>
      <c r="O20266" s="50"/>
      <c r="P20266" s="50"/>
    </row>
    <row r="20267" spans="1:16">
      <c r="A20267" s="50"/>
      <c r="C20267" s="50"/>
      <c r="D20267" s="50"/>
      <c r="E20267" s="56"/>
      <c r="F20267" s="50"/>
      <c r="L20267" s="50"/>
      <c r="N20267" s="50"/>
      <c r="O20267" s="50"/>
      <c r="P20267" s="50"/>
    </row>
    <row r="20268" spans="1:16">
      <c r="A20268" s="50"/>
      <c r="C20268" s="50"/>
      <c r="D20268" s="50"/>
      <c r="E20268" s="56"/>
      <c r="F20268" s="50"/>
      <c r="L20268" s="50"/>
      <c r="N20268" s="50"/>
      <c r="O20268" s="50"/>
      <c r="P20268" s="50"/>
    </row>
    <row r="20269" spans="1:16">
      <c r="A20269" s="50"/>
      <c r="C20269" s="50"/>
      <c r="D20269" s="50"/>
      <c r="E20269" s="56"/>
      <c r="F20269" s="50"/>
      <c r="L20269" s="50"/>
      <c r="N20269" s="50"/>
      <c r="O20269" s="50"/>
      <c r="P20269" s="50"/>
    </row>
    <row r="20270" spans="1:16">
      <c r="A20270" s="50"/>
      <c r="C20270" s="50"/>
      <c r="D20270" s="50"/>
      <c r="E20270" s="56"/>
      <c r="F20270" s="50"/>
      <c r="L20270" s="50"/>
      <c r="N20270" s="50"/>
      <c r="O20270" s="50"/>
      <c r="P20270" s="50"/>
    </row>
    <row r="20271" spans="1:16">
      <c r="A20271" s="50"/>
      <c r="C20271" s="50"/>
      <c r="D20271" s="50"/>
      <c r="E20271" s="56"/>
      <c r="F20271" s="50"/>
      <c r="L20271" s="50"/>
      <c r="N20271" s="50"/>
      <c r="O20271" s="50"/>
      <c r="P20271" s="50"/>
    </row>
    <row r="20272" spans="1:16">
      <c r="A20272" s="50"/>
      <c r="C20272" s="50"/>
      <c r="D20272" s="50"/>
      <c r="E20272" s="56"/>
      <c r="F20272" s="50"/>
      <c r="L20272" s="50"/>
      <c r="N20272" s="50"/>
      <c r="O20272" s="50"/>
      <c r="P20272" s="50"/>
    </row>
    <row r="20273" spans="1:16">
      <c r="A20273" s="50"/>
      <c r="C20273" s="50"/>
      <c r="D20273" s="50"/>
      <c r="E20273" s="56"/>
      <c r="F20273" s="50"/>
      <c r="L20273" s="50"/>
      <c r="N20273" s="50"/>
      <c r="O20273" s="50"/>
      <c r="P20273" s="50"/>
    </row>
    <row r="20274" spans="1:16">
      <c r="A20274" s="50"/>
      <c r="C20274" s="50"/>
      <c r="D20274" s="50"/>
      <c r="E20274" s="56"/>
      <c r="F20274" s="50"/>
      <c r="L20274" s="50"/>
      <c r="N20274" s="50"/>
      <c r="O20274" s="50"/>
      <c r="P20274" s="50"/>
    </row>
    <row r="20275" spans="1:16">
      <c r="A20275" s="50"/>
      <c r="C20275" s="50"/>
      <c r="D20275" s="50"/>
      <c r="E20275" s="56"/>
      <c r="F20275" s="50"/>
      <c r="L20275" s="50"/>
      <c r="N20275" s="50"/>
      <c r="O20275" s="50"/>
      <c r="P20275" s="50"/>
    </row>
    <row r="20276" spans="1:16">
      <c r="A20276" s="50"/>
      <c r="C20276" s="50"/>
      <c r="D20276" s="50"/>
      <c r="E20276" s="56"/>
      <c r="F20276" s="50"/>
      <c r="L20276" s="50"/>
      <c r="N20276" s="50"/>
      <c r="O20276" s="50"/>
      <c r="P20276" s="50"/>
    </row>
    <row r="20277" spans="1:16">
      <c r="A20277" s="50"/>
      <c r="C20277" s="50"/>
      <c r="D20277" s="50"/>
      <c r="E20277" s="56"/>
      <c r="F20277" s="50"/>
      <c r="L20277" s="50"/>
      <c r="N20277" s="50"/>
      <c r="O20277" s="50"/>
      <c r="P20277" s="50"/>
    </row>
    <row r="20278" spans="1:16">
      <c r="A20278" s="50"/>
      <c r="C20278" s="50"/>
      <c r="D20278" s="50"/>
      <c r="E20278" s="56"/>
      <c r="F20278" s="50"/>
      <c r="L20278" s="50"/>
      <c r="N20278" s="50"/>
      <c r="O20278" s="50"/>
      <c r="P20278" s="50"/>
    </row>
    <row r="20279" spans="1:16">
      <c r="A20279" s="50"/>
      <c r="C20279" s="50"/>
      <c r="D20279" s="50"/>
      <c r="E20279" s="56"/>
      <c r="F20279" s="50"/>
      <c r="L20279" s="50"/>
      <c r="N20279" s="50"/>
      <c r="O20279" s="50"/>
      <c r="P20279" s="50"/>
    </row>
    <row r="20280" spans="1:16">
      <c r="A20280" s="50"/>
      <c r="C20280" s="50"/>
      <c r="D20280" s="50"/>
      <c r="E20280" s="56"/>
      <c r="F20280" s="50"/>
      <c r="L20280" s="50"/>
      <c r="N20280" s="50"/>
      <c r="O20280" s="50"/>
      <c r="P20280" s="50"/>
    </row>
    <row r="20281" spans="1:16">
      <c r="A20281" s="50"/>
      <c r="C20281" s="50"/>
      <c r="D20281" s="50"/>
      <c r="E20281" s="56"/>
      <c r="F20281" s="50"/>
      <c r="L20281" s="50"/>
      <c r="N20281" s="50"/>
      <c r="O20281" s="50"/>
      <c r="P20281" s="50"/>
    </row>
    <row r="20282" spans="1:16">
      <c r="A20282" s="50"/>
      <c r="C20282" s="50"/>
      <c r="D20282" s="50"/>
      <c r="E20282" s="56"/>
      <c r="F20282" s="50"/>
      <c r="L20282" s="50"/>
      <c r="N20282" s="50"/>
      <c r="O20282" s="50"/>
      <c r="P20282" s="50"/>
    </row>
    <row r="20283" spans="1:16">
      <c r="A20283" s="50"/>
      <c r="C20283" s="50"/>
      <c r="D20283" s="50"/>
      <c r="E20283" s="56"/>
      <c r="F20283" s="50"/>
      <c r="L20283" s="50"/>
      <c r="N20283" s="50"/>
      <c r="O20283" s="50"/>
      <c r="P20283" s="50"/>
    </row>
    <row r="20284" spans="1:16">
      <c r="A20284" s="50"/>
      <c r="C20284" s="50"/>
      <c r="D20284" s="50"/>
      <c r="E20284" s="56"/>
      <c r="F20284" s="50"/>
      <c r="L20284" s="50"/>
      <c r="N20284" s="50"/>
      <c r="O20284" s="50"/>
      <c r="P20284" s="50"/>
    </row>
    <row r="20285" spans="1:16">
      <c r="A20285" s="50"/>
      <c r="C20285" s="50"/>
      <c r="D20285" s="50"/>
      <c r="E20285" s="56"/>
      <c r="F20285" s="50"/>
      <c r="L20285" s="50"/>
      <c r="N20285" s="50"/>
      <c r="O20285" s="50"/>
      <c r="P20285" s="50"/>
    </row>
    <row r="20286" spans="1:16">
      <c r="A20286" s="50"/>
      <c r="C20286" s="50"/>
      <c r="D20286" s="50"/>
      <c r="E20286" s="56"/>
      <c r="F20286" s="50"/>
      <c r="L20286" s="50"/>
      <c r="N20286" s="50"/>
      <c r="O20286" s="50"/>
      <c r="P20286" s="50"/>
    </row>
    <row r="20287" spans="1:16">
      <c r="A20287" s="50"/>
      <c r="C20287" s="50"/>
      <c r="D20287" s="50"/>
      <c r="E20287" s="56"/>
      <c r="F20287" s="50"/>
      <c r="L20287" s="50"/>
      <c r="N20287" s="50"/>
      <c r="O20287" s="50"/>
      <c r="P20287" s="50"/>
    </row>
    <row r="20288" spans="1:16">
      <c r="A20288" s="50"/>
      <c r="C20288" s="50"/>
      <c r="D20288" s="50"/>
      <c r="E20288" s="56"/>
      <c r="F20288" s="50"/>
      <c r="L20288" s="50"/>
      <c r="N20288" s="50"/>
      <c r="O20288" s="50"/>
      <c r="P20288" s="50"/>
    </row>
    <row r="20289" spans="1:16">
      <c r="A20289" s="50"/>
      <c r="C20289" s="50"/>
      <c r="D20289" s="50"/>
      <c r="E20289" s="56"/>
      <c r="F20289" s="50"/>
      <c r="L20289" s="50"/>
      <c r="N20289" s="50"/>
      <c r="O20289" s="50"/>
      <c r="P20289" s="50"/>
    </row>
    <row r="20290" spans="1:16">
      <c r="A20290" s="50"/>
      <c r="C20290" s="50"/>
      <c r="D20290" s="50"/>
      <c r="E20290" s="56"/>
      <c r="F20290" s="50"/>
      <c r="L20290" s="50"/>
      <c r="N20290" s="50"/>
      <c r="O20290" s="50"/>
      <c r="P20290" s="50"/>
    </row>
    <row r="20291" spans="1:16">
      <c r="A20291" s="50"/>
      <c r="C20291" s="50"/>
      <c r="D20291" s="50"/>
      <c r="E20291" s="56"/>
      <c r="F20291" s="50"/>
      <c r="L20291" s="50"/>
      <c r="N20291" s="50"/>
      <c r="O20291" s="50"/>
      <c r="P20291" s="50"/>
    </row>
    <row r="20292" spans="1:16">
      <c r="A20292" s="50"/>
      <c r="C20292" s="50"/>
      <c r="D20292" s="50"/>
      <c r="E20292" s="56"/>
      <c r="F20292" s="50"/>
      <c r="L20292" s="50"/>
      <c r="N20292" s="50"/>
      <c r="O20292" s="50"/>
      <c r="P20292" s="50"/>
    </row>
    <row r="20293" spans="1:16">
      <c r="A20293" s="50"/>
      <c r="C20293" s="50"/>
      <c r="D20293" s="50"/>
      <c r="E20293" s="56"/>
      <c r="F20293" s="50"/>
      <c r="L20293" s="50"/>
      <c r="N20293" s="50"/>
      <c r="O20293" s="50"/>
      <c r="P20293" s="50"/>
    </row>
    <row r="20294" spans="1:16">
      <c r="A20294" s="50"/>
      <c r="C20294" s="50"/>
      <c r="D20294" s="50"/>
      <c r="E20294" s="56"/>
      <c r="F20294" s="50"/>
      <c r="L20294" s="50"/>
      <c r="N20294" s="50"/>
      <c r="O20294" s="50"/>
      <c r="P20294" s="50"/>
    </row>
    <row r="20295" spans="1:16">
      <c r="A20295" s="50"/>
      <c r="C20295" s="50"/>
      <c r="D20295" s="50"/>
      <c r="E20295" s="56"/>
      <c r="F20295" s="50"/>
      <c r="L20295" s="50"/>
      <c r="N20295" s="50"/>
      <c r="O20295" s="50"/>
      <c r="P20295" s="50"/>
    </row>
    <row r="20296" spans="1:16">
      <c r="A20296" s="50"/>
      <c r="C20296" s="50"/>
      <c r="D20296" s="50"/>
      <c r="E20296" s="56"/>
      <c r="F20296" s="50"/>
      <c r="L20296" s="50"/>
      <c r="N20296" s="50"/>
      <c r="O20296" s="50"/>
      <c r="P20296" s="50"/>
    </row>
    <row r="20297" spans="1:16">
      <c r="A20297" s="50"/>
      <c r="C20297" s="50"/>
      <c r="D20297" s="50"/>
      <c r="E20297" s="56"/>
      <c r="F20297" s="50"/>
      <c r="L20297" s="50"/>
      <c r="N20297" s="50"/>
      <c r="O20297" s="50"/>
      <c r="P20297" s="50"/>
    </row>
    <row r="20298" spans="1:16">
      <c r="A20298" s="50"/>
      <c r="C20298" s="50"/>
      <c r="D20298" s="50"/>
      <c r="E20298" s="56"/>
      <c r="F20298" s="50"/>
      <c r="L20298" s="50"/>
      <c r="N20298" s="50"/>
      <c r="O20298" s="50"/>
      <c r="P20298" s="50"/>
    </row>
    <row r="20299" spans="1:16">
      <c r="A20299" s="50"/>
      <c r="C20299" s="50"/>
      <c r="D20299" s="50"/>
      <c r="E20299" s="56"/>
      <c r="F20299" s="50"/>
      <c r="L20299" s="50"/>
      <c r="N20299" s="50"/>
      <c r="O20299" s="50"/>
      <c r="P20299" s="50"/>
    </row>
    <row r="20300" spans="1:16">
      <c r="A20300" s="50"/>
      <c r="C20300" s="50"/>
      <c r="D20300" s="50"/>
      <c r="E20300" s="56"/>
      <c r="F20300" s="50"/>
      <c r="L20300" s="50"/>
      <c r="N20300" s="50"/>
      <c r="O20300" s="50"/>
      <c r="P20300" s="50"/>
    </row>
    <row r="20301" spans="1:16">
      <c r="A20301" s="50"/>
      <c r="C20301" s="50"/>
      <c r="D20301" s="50"/>
      <c r="E20301" s="56"/>
      <c r="F20301" s="50"/>
      <c r="L20301" s="50"/>
      <c r="N20301" s="50"/>
      <c r="O20301" s="50"/>
      <c r="P20301" s="50"/>
    </row>
    <row r="20302" spans="1:16">
      <c r="A20302" s="50"/>
      <c r="C20302" s="50"/>
      <c r="D20302" s="50"/>
      <c r="E20302" s="56"/>
      <c r="F20302" s="50"/>
      <c r="L20302" s="50"/>
      <c r="N20302" s="50"/>
      <c r="O20302" s="50"/>
      <c r="P20302" s="50"/>
    </row>
    <row r="20303" spans="1:16">
      <c r="A20303" s="50"/>
      <c r="C20303" s="50"/>
      <c r="D20303" s="50"/>
      <c r="E20303" s="56"/>
      <c r="F20303" s="50"/>
      <c r="L20303" s="50"/>
      <c r="N20303" s="50"/>
      <c r="O20303" s="50"/>
      <c r="P20303" s="50"/>
    </row>
    <row r="20304" spans="1:16">
      <c r="A20304" s="50"/>
      <c r="C20304" s="50"/>
      <c r="D20304" s="50"/>
      <c r="E20304" s="56"/>
      <c r="F20304" s="50"/>
      <c r="L20304" s="50"/>
      <c r="N20304" s="50"/>
      <c r="O20304" s="50"/>
      <c r="P20304" s="50"/>
    </row>
    <row r="20305" spans="1:16">
      <c r="A20305" s="50"/>
      <c r="C20305" s="50"/>
      <c r="D20305" s="50"/>
      <c r="E20305" s="56"/>
      <c r="F20305" s="50"/>
      <c r="L20305" s="50"/>
      <c r="N20305" s="50"/>
      <c r="O20305" s="50"/>
      <c r="P20305" s="50"/>
    </row>
    <row r="20306" spans="1:16">
      <c r="A20306" s="50"/>
      <c r="C20306" s="50"/>
      <c r="D20306" s="50"/>
      <c r="E20306" s="56"/>
      <c r="F20306" s="50"/>
      <c r="L20306" s="50"/>
      <c r="N20306" s="50"/>
      <c r="O20306" s="50"/>
      <c r="P20306" s="50"/>
    </row>
    <row r="20307" spans="1:16">
      <c r="A20307" s="50"/>
      <c r="C20307" s="50"/>
      <c r="D20307" s="50"/>
      <c r="E20307" s="56"/>
      <c r="F20307" s="50"/>
      <c r="L20307" s="50"/>
      <c r="N20307" s="50"/>
      <c r="O20307" s="50"/>
      <c r="P20307" s="50"/>
    </row>
    <row r="20308" spans="1:16">
      <c r="A20308" s="50"/>
      <c r="C20308" s="50"/>
      <c r="D20308" s="50"/>
      <c r="E20308" s="56"/>
      <c r="F20308" s="50"/>
      <c r="L20308" s="50"/>
      <c r="N20308" s="50"/>
      <c r="O20308" s="50"/>
      <c r="P20308" s="50"/>
    </row>
    <row r="20309" spans="1:16">
      <c r="A20309" s="50"/>
      <c r="C20309" s="50"/>
      <c r="D20309" s="50"/>
      <c r="E20309" s="56"/>
      <c r="F20309" s="50"/>
      <c r="L20309" s="50"/>
      <c r="N20309" s="50"/>
      <c r="O20309" s="50"/>
      <c r="P20309" s="50"/>
    </row>
    <row r="20310" spans="1:16">
      <c r="A20310" s="50"/>
      <c r="C20310" s="50"/>
      <c r="D20310" s="50"/>
      <c r="E20310" s="56"/>
      <c r="F20310" s="50"/>
      <c r="L20310" s="50"/>
      <c r="N20310" s="50"/>
      <c r="O20310" s="50"/>
      <c r="P20310" s="50"/>
    </row>
    <row r="20311" spans="1:16">
      <c r="A20311" s="50"/>
      <c r="C20311" s="50"/>
      <c r="D20311" s="50"/>
      <c r="E20311" s="56"/>
      <c r="F20311" s="50"/>
      <c r="L20311" s="50"/>
      <c r="N20311" s="50"/>
      <c r="O20311" s="50"/>
      <c r="P20311" s="50"/>
    </row>
    <row r="20312" spans="1:16">
      <c r="A20312" s="50"/>
      <c r="C20312" s="50"/>
      <c r="D20312" s="50"/>
      <c r="E20312" s="56"/>
      <c r="F20312" s="50"/>
      <c r="L20312" s="50"/>
      <c r="N20312" s="50"/>
      <c r="O20312" s="50"/>
      <c r="P20312" s="50"/>
    </row>
    <row r="20313" spans="1:16">
      <c r="A20313" s="50"/>
      <c r="C20313" s="50"/>
      <c r="D20313" s="50"/>
      <c r="E20313" s="56"/>
      <c r="F20313" s="50"/>
      <c r="L20313" s="50"/>
      <c r="N20313" s="50"/>
      <c r="O20313" s="50"/>
      <c r="P20313" s="50"/>
    </row>
    <row r="20314" spans="1:16">
      <c r="A20314" s="50"/>
      <c r="C20314" s="50"/>
      <c r="D20314" s="50"/>
      <c r="E20314" s="56"/>
      <c r="F20314" s="50"/>
      <c r="L20314" s="50"/>
      <c r="N20314" s="50"/>
      <c r="O20314" s="50"/>
      <c r="P20314" s="50"/>
    </row>
    <row r="20315" spans="1:16">
      <c r="A20315" s="50"/>
      <c r="C20315" s="50"/>
      <c r="D20315" s="50"/>
      <c r="E20315" s="56"/>
      <c r="F20315" s="50"/>
      <c r="L20315" s="50"/>
      <c r="N20315" s="50"/>
      <c r="O20315" s="50"/>
      <c r="P20315" s="50"/>
    </row>
    <row r="20316" spans="1:16">
      <c r="A20316" s="50"/>
      <c r="C20316" s="50"/>
      <c r="D20316" s="50"/>
      <c r="E20316" s="56"/>
      <c r="F20316" s="50"/>
      <c r="L20316" s="50"/>
      <c r="N20316" s="50"/>
      <c r="O20316" s="50"/>
      <c r="P20316" s="50"/>
    </row>
    <row r="20317" spans="1:16">
      <c r="A20317" s="50"/>
      <c r="C20317" s="50"/>
      <c r="D20317" s="50"/>
      <c r="E20317" s="56"/>
      <c r="F20317" s="50"/>
      <c r="L20317" s="50"/>
      <c r="N20317" s="50"/>
      <c r="O20317" s="50"/>
      <c r="P20317" s="50"/>
    </row>
    <row r="20318" spans="1:16">
      <c r="A20318" s="50"/>
      <c r="C20318" s="50"/>
      <c r="D20318" s="50"/>
      <c r="E20318" s="56"/>
      <c r="F20318" s="50"/>
      <c r="L20318" s="50"/>
      <c r="N20318" s="50"/>
      <c r="O20318" s="50"/>
      <c r="P20318" s="50"/>
    </row>
    <row r="20319" spans="1:16">
      <c r="A20319" s="50"/>
      <c r="C20319" s="50"/>
      <c r="D20319" s="50"/>
      <c r="E20319" s="56"/>
      <c r="F20319" s="50"/>
      <c r="L20319" s="50"/>
      <c r="N20319" s="50"/>
      <c r="O20319" s="50"/>
      <c r="P20319" s="50"/>
    </row>
    <row r="20320" spans="1:16">
      <c r="A20320" s="50"/>
      <c r="C20320" s="50"/>
      <c r="D20320" s="50"/>
      <c r="E20320" s="56"/>
      <c r="F20320" s="50"/>
      <c r="L20320" s="50"/>
      <c r="N20320" s="50"/>
      <c r="O20320" s="50"/>
      <c r="P20320" s="50"/>
    </row>
    <row r="20321" spans="1:16">
      <c r="A20321" s="50"/>
      <c r="C20321" s="50"/>
      <c r="D20321" s="50"/>
      <c r="E20321" s="56"/>
      <c r="F20321" s="50"/>
      <c r="L20321" s="50"/>
      <c r="N20321" s="50"/>
      <c r="O20321" s="50"/>
      <c r="P20321" s="50"/>
    </row>
    <row r="20322" spans="1:16">
      <c r="A20322" s="50"/>
      <c r="C20322" s="50"/>
      <c r="D20322" s="50"/>
      <c r="E20322" s="56"/>
      <c r="F20322" s="50"/>
      <c r="L20322" s="50"/>
      <c r="N20322" s="50"/>
      <c r="O20322" s="50"/>
      <c r="P20322" s="50"/>
    </row>
    <row r="20323" spans="1:16">
      <c r="A20323" s="50"/>
      <c r="C20323" s="50"/>
      <c r="D20323" s="50"/>
      <c r="E20323" s="56"/>
      <c r="F20323" s="50"/>
      <c r="L20323" s="50"/>
      <c r="N20323" s="50"/>
      <c r="O20323" s="50"/>
      <c r="P20323" s="50"/>
    </row>
    <row r="20324" spans="1:16">
      <c r="A20324" s="50"/>
      <c r="C20324" s="50"/>
      <c r="D20324" s="50"/>
      <c r="E20324" s="56"/>
      <c r="F20324" s="50"/>
      <c r="L20324" s="50"/>
      <c r="N20324" s="50"/>
      <c r="O20324" s="50"/>
      <c r="P20324" s="50"/>
    </row>
    <row r="20325" spans="1:16">
      <c r="A20325" s="50"/>
      <c r="C20325" s="50"/>
      <c r="D20325" s="50"/>
      <c r="E20325" s="56"/>
      <c r="F20325" s="50"/>
      <c r="L20325" s="50"/>
      <c r="N20325" s="50"/>
      <c r="O20325" s="50"/>
      <c r="P20325" s="50"/>
    </row>
    <row r="20326" spans="1:16">
      <c r="A20326" s="50"/>
      <c r="C20326" s="50"/>
      <c r="D20326" s="50"/>
      <c r="E20326" s="56"/>
      <c r="F20326" s="50"/>
      <c r="L20326" s="50"/>
      <c r="N20326" s="50"/>
      <c r="O20326" s="50"/>
      <c r="P20326" s="50"/>
    </row>
    <row r="20327" spans="1:16">
      <c r="A20327" s="50"/>
      <c r="C20327" s="50"/>
      <c r="D20327" s="50"/>
      <c r="E20327" s="56"/>
      <c r="F20327" s="50"/>
      <c r="L20327" s="50"/>
      <c r="N20327" s="50"/>
      <c r="O20327" s="50"/>
      <c r="P20327" s="50"/>
    </row>
    <row r="20328" spans="1:16">
      <c r="A20328" s="50"/>
      <c r="C20328" s="50"/>
      <c r="D20328" s="50"/>
      <c r="E20328" s="56"/>
      <c r="F20328" s="50"/>
      <c r="L20328" s="50"/>
      <c r="N20328" s="50"/>
      <c r="O20328" s="50"/>
      <c r="P20328" s="50"/>
    </row>
    <row r="20329" spans="1:16">
      <c r="A20329" s="50"/>
      <c r="C20329" s="50"/>
      <c r="D20329" s="50"/>
      <c r="E20329" s="56"/>
      <c r="F20329" s="50"/>
      <c r="L20329" s="50"/>
      <c r="N20329" s="50"/>
      <c r="O20329" s="50"/>
      <c r="P20329" s="50"/>
    </row>
    <row r="20330" spans="1:16">
      <c r="A20330" s="50"/>
      <c r="C20330" s="50"/>
      <c r="D20330" s="50"/>
      <c r="E20330" s="56"/>
      <c r="F20330" s="50"/>
      <c r="L20330" s="50"/>
      <c r="N20330" s="50"/>
      <c r="O20330" s="50"/>
      <c r="P20330" s="50"/>
    </row>
    <row r="20331" spans="1:16">
      <c r="A20331" s="50"/>
      <c r="C20331" s="50"/>
      <c r="D20331" s="50"/>
      <c r="E20331" s="56"/>
      <c r="F20331" s="50"/>
      <c r="L20331" s="50"/>
      <c r="N20331" s="50"/>
      <c r="O20331" s="50"/>
      <c r="P20331" s="50"/>
    </row>
    <row r="20332" spans="1:16">
      <c r="A20332" s="50"/>
      <c r="C20332" s="50"/>
      <c r="D20332" s="50"/>
      <c r="E20332" s="56"/>
      <c r="F20332" s="50"/>
      <c r="L20332" s="50"/>
      <c r="N20332" s="50"/>
      <c r="O20332" s="50"/>
      <c r="P20332" s="50"/>
    </row>
    <row r="20333" spans="1:16">
      <c r="A20333" s="50"/>
      <c r="C20333" s="50"/>
      <c r="D20333" s="50"/>
      <c r="E20333" s="56"/>
      <c r="F20333" s="50"/>
      <c r="L20333" s="50"/>
      <c r="N20333" s="50"/>
      <c r="O20333" s="50"/>
      <c r="P20333" s="50"/>
    </row>
    <row r="20334" spans="1:16">
      <c r="A20334" s="50"/>
      <c r="C20334" s="50"/>
      <c r="D20334" s="50"/>
      <c r="E20334" s="56"/>
      <c r="F20334" s="50"/>
      <c r="L20334" s="50"/>
      <c r="N20334" s="50"/>
      <c r="O20334" s="50"/>
      <c r="P20334" s="50"/>
    </row>
    <row r="20335" spans="1:16">
      <c r="A20335" s="50"/>
      <c r="C20335" s="50"/>
      <c r="D20335" s="50"/>
      <c r="E20335" s="56"/>
      <c r="F20335" s="50"/>
      <c r="L20335" s="50"/>
      <c r="N20335" s="50"/>
      <c r="O20335" s="50"/>
      <c r="P20335" s="50"/>
    </row>
    <row r="20336" spans="1:16">
      <c r="A20336" s="50"/>
      <c r="C20336" s="50"/>
      <c r="D20336" s="50"/>
      <c r="E20336" s="56"/>
      <c r="F20336" s="50"/>
      <c r="L20336" s="50"/>
      <c r="N20336" s="50"/>
      <c r="O20336" s="50"/>
      <c r="P20336" s="50"/>
    </row>
    <row r="20337" spans="1:16">
      <c r="A20337" s="50"/>
      <c r="C20337" s="50"/>
      <c r="D20337" s="50"/>
      <c r="E20337" s="56"/>
      <c r="F20337" s="50"/>
      <c r="L20337" s="50"/>
      <c r="N20337" s="50"/>
      <c r="O20337" s="50"/>
      <c r="P20337" s="50"/>
    </row>
    <row r="20338" spans="1:16">
      <c r="A20338" s="50"/>
      <c r="C20338" s="50"/>
      <c r="D20338" s="50"/>
      <c r="E20338" s="56"/>
      <c r="F20338" s="50"/>
      <c r="L20338" s="50"/>
      <c r="N20338" s="50"/>
      <c r="O20338" s="50"/>
      <c r="P20338" s="50"/>
    </row>
    <row r="20339" spans="1:16">
      <c r="A20339" s="50"/>
      <c r="C20339" s="50"/>
      <c r="D20339" s="50"/>
      <c r="E20339" s="56"/>
      <c r="F20339" s="50"/>
      <c r="L20339" s="50"/>
      <c r="N20339" s="50"/>
      <c r="O20339" s="50"/>
      <c r="P20339" s="50"/>
    </row>
    <row r="20340" spans="1:16">
      <c r="A20340" s="50"/>
      <c r="C20340" s="50"/>
      <c r="D20340" s="50"/>
      <c r="E20340" s="56"/>
      <c r="F20340" s="50"/>
      <c r="L20340" s="50"/>
      <c r="N20340" s="50"/>
      <c r="O20340" s="50"/>
      <c r="P20340" s="50"/>
    </row>
    <row r="20341" spans="1:16">
      <c r="A20341" s="50"/>
      <c r="C20341" s="50"/>
      <c r="D20341" s="50"/>
      <c r="E20341" s="56"/>
      <c r="F20341" s="50"/>
      <c r="L20341" s="50"/>
      <c r="N20341" s="50"/>
      <c r="O20341" s="50"/>
      <c r="P20341" s="50"/>
    </row>
    <row r="20342" spans="1:16">
      <c r="A20342" s="50"/>
      <c r="C20342" s="50"/>
      <c r="D20342" s="50"/>
      <c r="E20342" s="56"/>
      <c r="F20342" s="50"/>
      <c r="L20342" s="50"/>
      <c r="N20342" s="50"/>
      <c r="O20342" s="50"/>
      <c r="P20342" s="50"/>
    </row>
    <row r="20343" spans="1:16">
      <c r="A20343" s="50"/>
      <c r="C20343" s="50"/>
      <c r="D20343" s="50"/>
      <c r="E20343" s="56"/>
      <c r="F20343" s="50"/>
      <c r="L20343" s="50"/>
      <c r="N20343" s="50"/>
      <c r="O20343" s="50"/>
      <c r="P20343" s="50"/>
    </row>
    <row r="20344" spans="1:16">
      <c r="A20344" s="50"/>
      <c r="C20344" s="50"/>
      <c r="D20344" s="50"/>
      <c r="E20344" s="56"/>
      <c r="F20344" s="50"/>
      <c r="L20344" s="50"/>
      <c r="N20344" s="50"/>
      <c r="O20344" s="50"/>
      <c r="P20344" s="50"/>
    </row>
    <row r="20345" spans="1:16">
      <c r="A20345" s="50"/>
      <c r="C20345" s="50"/>
      <c r="D20345" s="50"/>
      <c r="E20345" s="56"/>
      <c r="F20345" s="50"/>
      <c r="L20345" s="50"/>
      <c r="N20345" s="50"/>
      <c r="O20345" s="50"/>
      <c r="P20345" s="50"/>
    </row>
    <row r="20346" spans="1:16">
      <c r="A20346" s="50"/>
      <c r="C20346" s="50"/>
      <c r="D20346" s="50"/>
      <c r="E20346" s="56"/>
      <c r="F20346" s="50"/>
      <c r="L20346" s="50"/>
      <c r="N20346" s="50"/>
      <c r="O20346" s="50"/>
      <c r="P20346" s="50"/>
    </row>
    <row r="20347" spans="1:16">
      <c r="A20347" s="50"/>
      <c r="C20347" s="50"/>
      <c r="D20347" s="50"/>
      <c r="E20347" s="56"/>
      <c r="F20347" s="50"/>
      <c r="L20347" s="50"/>
      <c r="N20347" s="50"/>
      <c r="O20347" s="50"/>
      <c r="P20347" s="50"/>
    </row>
    <row r="20348" spans="1:16">
      <c r="A20348" s="50"/>
      <c r="C20348" s="50"/>
      <c r="D20348" s="50"/>
      <c r="E20348" s="56"/>
      <c r="F20348" s="50"/>
      <c r="L20348" s="50"/>
      <c r="N20348" s="50"/>
      <c r="O20348" s="50"/>
      <c r="P20348" s="50"/>
    </row>
    <row r="20349" spans="1:16">
      <c r="A20349" s="50"/>
      <c r="C20349" s="50"/>
      <c r="D20349" s="50"/>
      <c r="E20349" s="56"/>
      <c r="F20349" s="50"/>
      <c r="L20349" s="50"/>
      <c r="N20349" s="50"/>
      <c r="O20349" s="50"/>
      <c r="P20349" s="50"/>
    </row>
    <row r="20350" spans="1:16">
      <c r="A20350" s="50"/>
      <c r="C20350" s="50"/>
      <c r="D20350" s="50"/>
      <c r="E20350" s="56"/>
      <c r="F20350" s="50"/>
      <c r="L20350" s="50"/>
      <c r="N20350" s="50"/>
      <c r="O20350" s="50"/>
      <c r="P20350" s="50"/>
    </row>
    <row r="20351" spans="1:16">
      <c r="A20351" s="50"/>
      <c r="C20351" s="50"/>
      <c r="D20351" s="50"/>
      <c r="E20351" s="56"/>
      <c r="F20351" s="50"/>
      <c r="L20351" s="50"/>
      <c r="N20351" s="50"/>
      <c r="O20351" s="50"/>
      <c r="P20351" s="50"/>
    </row>
    <row r="20352" spans="1:16">
      <c r="A20352" s="50"/>
      <c r="C20352" s="50"/>
      <c r="D20352" s="50"/>
      <c r="E20352" s="56"/>
      <c r="F20352" s="50"/>
      <c r="L20352" s="50"/>
      <c r="N20352" s="50"/>
      <c r="O20352" s="50"/>
      <c r="P20352" s="50"/>
    </row>
    <row r="20353" spans="1:16">
      <c r="A20353" s="50"/>
      <c r="C20353" s="50"/>
      <c r="D20353" s="50"/>
      <c r="E20353" s="56"/>
      <c r="F20353" s="50"/>
      <c r="L20353" s="50"/>
      <c r="N20353" s="50"/>
      <c r="O20353" s="50"/>
      <c r="P20353" s="50"/>
    </row>
    <row r="20354" spans="1:16">
      <c r="A20354" s="50"/>
      <c r="C20354" s="50"/>
      <c r="D20354" s="50"/>
      <c r="E20354" s="56"/>
      <c r="F20354" s="50"/>
      <c r="L20354" s="50"/>
      <c r="N20354" s="50"/>
      <c r="O20354" s="50"/>
      <c r="P20354" s="50"/>
    </row>
    <row r="20355" spans="1:16">
      <c r="A20355" s="50"/>
      <c r="C20355" s="50"/>
      <c r="D20355" s="50"/>
      <c r="E20355" s="56"/>
      <c r="F20355" s="50"/>
      <c r="L20355" s="50"/>
      <c r="N20355" s="50"/>
      <c r="O20355" s="50"/>
      <c r="P20355" s="50"/>
    </row>
    <row r="20356" spans="1:16">
      <c r="A20356" s="50"/>
      <c r="C20356" s="50"/>
      <c r="D20356" s="50"/>
      <c r="E20356" s="56"/>
      <c r="F20356" s="50"/>
      <c r="L20356" s="50"/>
      <c r="N20356" s="50"/>
      <c r="O20356" s="50"/>
      <c r="P20356" s="50"/>
    </row>
    <row r="20357" spans="1:16">
      <c r="A20357" s="50"/>
      <c r="C20357" s="50"/>
      <c r="D20357" s="50"/>
      <c r="E20357" s="56"/>
      <c r="F20357" s="50"/>
      <c r="L20357" s="50"/>
      <c r="N20357" s="50"/>
      <c r="O20357" s="50"/>
      <c r="P20357" s="50"/>
    </row>
    <row r="20358" spans="1:16">
      <c r="A20358" s="50"/>
      <c r="C20358" s="50"/>
      <c r="D20358" s="50"/>
      <c r="E20358" s="56"/>
      <c r="F20358" s="50"/>
      <c r="L20358" s="50"/>
      <c r="N20358" s="50"/>
      <c r="O20358" s="50"/>
      <c r="P20358" s="50"/>
    </row>
    <row r="20359" spans="1:16">
      <c r="A20359" s="50"/>
      <c r="C20359" s="50"/>
      <c r="D20359" s="50"/>
      <c r="E20359" s="56"/>
      <c r="F20359" s="50"/>
      <c r="L20359" s="50"/>
      <c r="N20359" s="50"/>
      <c r="O20359" s="50"/>
      <c r="P20359" s="50"/>
    </row>
    <row r="20360" spans="1:16">
      <c r="A20360" s="50"/>
      <c r="C20360" s="50"/>
      <c r="D20360" s="50"/>
      <c r="E20360" s="56"/>
      <c r="F20360" s="50"/>
      <c r="L20360" s="50"/>
      <c r="N20360" s="50"/>
      <c r="O20360" s="50"/>
      <c r="P20360" s="50"/>
    </row>
    <row r="20361" spans="1:16">
      <c r="A20361" s="50"/>
      <c r="C20361" s="50"/>
      <c r="D20361" s="50"/>
      <c r="E20361" s="56"/>
      <c r="F20361" s="50"/>
      <c r="L20361" s="50"/>
      <c r="N20361" s="50"/>
      <c r="O20361" s="50"/>
      <c r="P20361" s="50"/>
    </row>
    <row r="20362" spans="1:16">
      <c r="A20362" s="50"/>
      <c r="C20362" s="50"/>
      <c r="D20362" s="50"/>
      <c r="E20362" s="56"/>
      <c r="F20362" s="50"/>
      <c r="L20362" s="50"/>
      <c r="N20362" s="50"/>
      <c r="O20362" s="50"/>
      <c r="P20362" s="50"/>
    </row>
    <row r="20363" spans="1:16">
      <c r="A20363" s="50"/>
      <c r="C20363" s="50"/>
      <c r="D20363" s="50"/>
      <c r="E20363" s="56"/>
      <c r="F20363" s="50"/>
      <c r="L20363" s="50"/>
      <c r="N20363" s="50"/>
      <c r="O20363" s="50"/>
      <c r="P20363" s="50"/>
    </row>
    <row r="20364" spans="1:16">
      <c r="A20364" s="50"/>
      <c r="C20364" s="50"/>
      <c r="D20364" s="50"/>
      <c r="E20364" s="56"/>
      <c r="F20364" s="50"/>
      <c r="L20364" s="50"/>
      <c r="N20364" s="50"/>
      <c r="O20364" s="50"/>
      <c r="P20364" s="50"/>
    </row>
    <row r="20365" spans="1:16">
      <c r="A20365" s="50"/>
      <c r="C20365" s="50"/>
      <c r="D20365" s="50"/>
      <c r="E20365" s="56"/>
      <c r="F20365" s="50"/>
      <c r="L20365" s="50"/>
      <c r="N20365" s="50"/>
      <c r="O20365" s="50"/>
      <c r="P20365" s="50"/>
    </row>
    <row r="20366" spans="1:16">
      <c r="A20366" s="50"/>
      <c r="C20366" s="50"/>
      <c r="D20366" s="50"/>
      <c r="E20366" s="56"/>
      <c r="F20366" s="50"/>
      <c r="L20366" s="50"/>
      <c r="N20366" s="50"/>
      <c r="O20366" s="50"/>
      <c r="P20366" s="50"/>
    </row>
    <row r="20367" spans="1:16">
      <c r="A20367" s="50"/>
      <c r="C20367" s="50"/>
      <c r="D20367" s="50"/>
      <c r="E20367" s="56"/>
      <c r="F20367" s="50"/>
      <c r="L20367" s="50"/>
      <c r="N20367" s="50"/>
      <c r="O20367" s="50"/>
      <c r="P20367" s="50"/>
    </row>
    <row r="20368" spans="1:16">
      <c r="A20368" s="50"/>
      <c r="C20368" s="50"/>
      <c r="D20368" s="50"/>
      <c r="E20368" s="56"/>
      <c r="F20368" s="50"/>
      <c r="L20368" s="50"/>
      <c r="N20368" s="50"/>
      <c r="O20368" s="50"/>
      <c r="P20368" s="50"/>
    </row>
    <row r="20369" spans="1:16">
      <c r="A20369" s="50"/>
      <c r="C20369" s="50"/>
      <c r="D20369" s="50"/>
      <c r="E20369" s="56"/>
      <c r="F20369" s="50"/>
      <c r="L20369" s="50"/>
      <c r="N20369" s="50"/>
      <c r="O20369" s="50"/>
      <c r="P20369" s="50"/>
    </row>
    <row r="20370" spans="1:16">
      <c r="A20370" s="50"/>
      <c r="C20370" s="50"/>
      <c r="D20370" s="50"/>
      <c r="E20370" s="56"/>
      <c r="F20370" s="50"/>
      <c r="L20370" s="50"/>
      <c r="N20370" s="50"/>
      <c r="O20370" s="50"/>
      <c r="P20370" s="50"/>
    </row>
    <row r="20371" spans="1:16">
      <c r="A20371" s="50"/>
      <c r="C20371" s="50"/>
      <c r="D20371" s="50"/>
      <c r="E20371" s="56"/>
      <c r="F20371" s="50"/>
      <c r="L20371" s="50"/>
      <c r="N20371" s="50"/>
      <c r="O20371" s="50"/>
      <c r="P20371" s="50"/>
    </row>
    <row r="20372" spans="1:16">
      <c r="A20372" s="50"/>
      <c r="C20372" s="50"/>
      <c r="D20372" s="50"/>
      <c r="E20372" s="56"/>
      <c r="F20372" s="50"/>
      <c r="L20372" s="50"/>
      <c r="N20372" s="50"/>
      <c r="O20372" s="50"/>
      <c r="P20372" s="50"/>
    </row>
    <row r="20373" spans="1:16">
      <c r="A20373" s="50"/>
      <c r="C20373" s="50"/>
      <c r="D20373" s="50"/>
      <c r="E20373" s="56"/>
      <c r="F20373" s="50"/>
      <c r="L20373" s="50"/>
      <c r="N20373" s="50"/>
      <c r="O20373" s="50"/>
      <c r="P20373" s="50"/>
    </row>
    <row r="20374" spans="1:16">
      <c r="A20374" s="50"/>
      <c r="C20374" s="50"/>
      <c r="D20374" s="50"/>
      <c r="E20374" s="56"/>
      <c r="F20374" s="50"/>
      <c r="L20374" s="50"/>
      <c r="N20374" s="50"/>
      <c r="O20374" s="50"/>
      <c r="P20374" s="50"/>
    </row>
    <row r="20375" spans="1:16">
      <c r="A20375" s="50"/>
      <c r="C20375" s="50"/>
      <c r="D20375" s="50"/>
      <c r="E20375" s="56"/>
      <c r="F20375" s="50"/>
      <c r="L20375" s="50"/>
      <c r="N20375" s="50"/>
      <c r="O20375" s="50"/>
      <c r="P20375" s="50"/>
    </row>
    <row r="20376" spans="1:16">
      <c r="A20376" s="50"/>
      <c r="C20376" s="50"/>
      <c r="D20376" s="50"/>
      <c r="E20376" s="56"/>
      <c r="F20376" s="50"/>
      <c r="L20376" s="50"/>
      <c r="N20376" s="50"/>
      <c r="O20376" s="50"/>
      <c r="P20376" s="50"/>
    </row>
    <row r="20377" spans="1:16">
      <c r="A20377" s="50"/>
      <c r="C20377" s="50"/>
      <c r="D20377" s="50"/>
      <c r="E20377" s="56"/>
      <c r="F20377" s="50"/>
      <c r="L20377" s="50"/>
      <c r="N20377" s="50"/>
      <c r="O20377" s="50"/>
      <c r="P20377" s="50"/>
    </row>
    <row r="20378" spans="1:16">
      <c r="A20378" s="50"/>
      <c r="C20378" s="50"/>
      <c r="D20378" s="50"/>
      <c r="E20378" s="56"/>
      <c r="F20378" s="50"/>
      <c r="L20378" s="50"/>
      <c r="N20378" s="50"/>
      <c r="O20378" s="50"/>
      <c r="P20378" s="50"/>
    </row>
    <row r="20379" spans="1:16">
      <c r="A20379" s="50"/>
      <c r="C20379" s="50"/>
      <c r="D20379" s="50"/>
      <c r="E20379" s="56"/>
      <c r="F20379" s="50"/>
      <c r="L20379" s="50"/>
      <c r="N20379" s="50"/>
      <c r="O20379" s="50"/>
      <c r="P20379" s="50"/>
    </row>
    <row r="20380" spans="1:16">
      <c r="A20380" s="50"/>
      <c r="C20380" s="50"/>
      <c r="D20380" s="50"/>
      <c r="E20380" s="56"/>
      <c r="F20380" s="50"/>
      <c r="L20380" s="50"/>
      <c r="N20380" s="50"/>
      <c r="O20380" s="50"/>
      <c r="P20380" s="50"/>
    </row>
    <row r="20381" spans="1:16">
      <c r="A20381" s="50"/>
      <c r="C20381" s="50"/>
      <c r="D20381" s="50"/>
      <c r="E20381" s="56"/>
      <c r="F20381" s="50"/>
      <c r="L20381" s="50"/>
      <c r="N20381" s="50"/>
      <c r="O20381" s="50"/>
      <c r="P20381" s="50"/>
    </row>
    <row r="20382" spans="1:16">
      <c r="A20382" s="50"/>
      <c r="C20382" s="50"/>
      <c r="D20382" s="50"/>
      <c r="E20382" s="56"/>
      <c r="F20382" s="50"/>
      <c r="L20382" s="50"/>
      <c r="N20382" s="50"/>
      <c r="O20382" s="50"/>
      <c r="P20382" s="50"/>
    </row>
    <row r="20383" spans="1:16">
      <c r="A20383" s="50"/>
      <c r="C20383" s="50"/>
      <c r="D20383" s="50"/>
      <c r="E20383" s="56"/>
      <c r="F20383" s="50"/>
      <c r="L20383" s="50"/>
      <c r="N20383" s="50"/>
      <c r="O20383" s="50"/>
      <c r="P20383" s="50"/>
    </row>
    <row r="20384" spans="1:16">
      <c r="A20384" s="50"/>
      <c r="C20384" s="50"/>
      <c r="D20384" s="50"/>
      <c r="E20384" s="56"/>
      <c r="F20384" s="50"/>
      <c r="L20384" s="50"/>
      <c r="N20384" s="50"/>
      <c r="O20384" s="50"/>
      <c r="P20384" s="50"/>
    </row>
    <row r="20385" spans="1:16">
      <c r="A20385" s="50"/>
      <c r="C20385" s="50"/>
      <c r="D20385" s="50"/>
      <c r="E20385" s="56"/>
      <c r="F20385" s="50"/>
      <c r="L20385" s="50"/>
      <c r="N20385" s="50"/>
      <c r="O20385" s="50"/>
      <c r="P20385" s="50"/>
    </row>
    <row r="20386" spans="1:16">
      <c r="A20386" s="50"/>
      <c r="C20386" s="50"/>
      <c r="D20386" s="50"/>
      <c r="E20386" s="56"/>
      <c r="F20386" s="50"/>
      <c r="L20386" s="50"/>
      <c r="N20386" s="50"/>
      <c r="O20386" s="50"/>
      <c r="P20386" s="50"/>
    </row>
    <row r="20387" spans="1:16">
      <c r="A20387" s="50"/>
      <c r="C20387" s="50"/>
      <c r="D20387" s="50"/>
      <c r="E20387" s="56"/>
      <c r="F20387" s="50"/>
      <c r="L20387" s="50"/>
      <c r="N20387" s="50"/>
      <c r="O20387" s="50"/>
      <c r="P20387" s="50"/>
    </row>
    <row r="20388" spans="1:16">
      <c r="A20388" s="50"/>
      <c r="C20388" s="50"/>
      <c r="D20388" s="50"/>
      <c r="E20388" s="56"/>
      <c r="F20388" s="50"/>
      <c r="L20388" s="50"/>
      <c r="N20388" s="50"/>
      <c r="O20388" s="50"/>
      <c r="P20388" s="50"/>
    </row>
    <row r="20389" spans="1:16">
      <c r="A20389" s="50"/>
      <c r="C20389" s="50"/>
      <c r="D20389" s="50"/>
      <c r="E20389" s="56"/>
      <c r="F20389" s="50"/>
      <c r="L20389" s="50"/>
      <c r="N20389" s="50"/>
      <c r="O20389" s="50"/>
      <c r="P20389" s="50"/>
    </row>
    <row r="20390" spans="1:16">
      <c r="A20390" s="50"/>
      <c r="C20390" s="50"/>
      <c r="D20390" s="50"/>
      <c r="E20390" s="56"/>
      <c r="F20390" s="50"/>
      <c r="L20390" s="50"/>
      <c r="N20390" s="50"/>
      <c r="O20390" s="50"/>
      <c r="P20390" s="50"/>
    </row>
    <row r="20391" spans="1:16">
      <c r="A20391" s="50"/>
      <c r="C20391" s="50"/>
      <c r="D20391" s="50"/>
      <c r="E20391" s="56"/>
      <c r="F20391" s="50"/>
      <c r="L20391" s="50"/>
      <c r="N20391" s="50"/>
      <c r="O20391" s="50"/>
      <c r="P20391" s="50"/>
    </row>
    <row r="20392" spans="1:16">
      <c r="A20392" s="50"/>
      <c r="C20392" s="50"/>
      <c r="D20392" s="50"/>
      <c r="E20392" s="56"/>
      <c r="F20392" s="50"/>
      <c r="L20392" s="50"/>
      <c r="N20392" s="50"/>
      <c r="O20392" s="50"/>
      <c r="P20392" s="50"/>
    </row>
    <row r="20393" spans="1:16">
      <c r="A20393" s="50"/>
      <c r="C20393" s="50"/>
      <c r="D20393" s="50"/>
      <c r="E20393" s="56"/>
      <c r="F20393" s="50"/>
      <c r="L20393" s="50"/>
      <c r="N20393" s="50"/>
      <c r="O20393" s="50"/>
      <c r="P20393" s="50"/>
    </row>
    <row r="20394" spans="1:16">
      <c r="A20394" s="50"/>
      <c r="C20394" s="50"/>
      <c r="D20394" s="50"/>
      <c r="E20394" s="56"/>
      <c r="F20394" s="50"/>
      <c r="L20394" s="50"/>
      <c r="N20394" s="50"/>
      <c r="O20394" s="50"/>
      <c r="P20394" s="50"/>
    </row>
    <row r="20395" spans="1:16">
      <c r="A20395" s="50"/>
      <c r="C20395" s="50"/>
      <c r="D20395" s="50"/>
      <c r="E20395" s="56"/>
      <c r="F20395" s="50"/>
      <c r="L20395" s="50"/>
      <c r="N20395" s="50"/>
      <c r="O20395" s="50"/>
      <c r="P20395" s="50"/>
    </row>
    <row r="20396" spans="1:16">
      <c r="A20396" s="50"/>
      <c r="C20396" s="50"/>
      <c r="D20396" s="50"/>
      <c r="E20396" s="56"/>
      <c r="F20396" s="50"/>
      <c r="L20396" s="50"/>
      <c r="N20396" s="50"/>
      <c r="O20396" s="50"/>
      <c r="P20396" s="50"/>
    </row>
    <row r="20397" spans="1:16">
      <c r="A20397" s="50"/>
      <c r="C20397" s="50"/>
      <c r="D20397" s="50"/>
      <c r="E20397" s="56"/>
      <c r="F20397" s="50"/>
      <c r="L20397" s="50"/>
      <c r="N20397" s="50"/>
      <c r="O20397" s="50"/>
      <c r="P20397" s="50"/>
    </row>
    <row r="20398" spans="1:16">
      <c r="A20398" s="50"/>
      <c r="C20398" s="50"/>
      <c r="D20398" s="50"/>
      <c r="E20398" s="56"/>
      <c r="F20398" s="50"/>
      <c r="L20398" s="50"/>
      <c r="N20398" s="50"/>
      <c r="O20398" s="50"/>
      <c r="P20398" s="50"/>
    </row>
    <row r="20399" spans="1:16">
      <c r="A20399" s="50"/>
      <c r="C20399" s="50"/>
      <c r="D20399" s="50"/>
      <c r="E20399" s="56"/>
      <c r="F20399" s="50"/>
      <c r="L20399" s="50"/>
      <c r="N20399" s="50"/>
      <c r="O20399" s="50"/>
      <c r="P20399" s="50"/>
    </row>
    <row r="20400" spans="1:16">
      <c r="A20400" s="50"/>
      <c r="C20400" s="50"/>
      <c r="D20400" s="50"/>
      <c r="E20400" s="56"/>
      <c r="F20400" s="50"/>
      <c r="L20400" s="50"/>
      <c r="N20400" s="50"/>
      <c r="O20400" s="50"/>
      <c r="P20400" s="50"/>
    </row>
    <row r="20401" spans="1:16">
      <c r="A20401" s="50"/>
      <c r="C20401" s="50"/>
      <c r="D20401" s="50"/>
      <c r="E20401" s="56"/>
      <c r="F20401" s="50"/>
      <c r="L20401" s="50"/>
      <c r="N20401" s="50"/>
      <c r="O20401" s="50"/>
      <c r="P20401" s="50"/>
    </row>
    <row r="20402" spans="1:16">
      <c r="A20402" s="50"/>
      <c r="C20402" s="50"/>
      <c r="D20402" s="50"/>
      <c r="E20402" s="56"/>
      <c r="F20402" s="50"/>
      <c r="L20402" s="50"/>
      <c r="N20402" s="50"/>
      <c r="O20402" s="50"/>
      <c r="P20402" s="50"/>
    </row>
    <row r="20403" spans="1:16">
      <c r="A20403" s="50"/>
      <c r="C20403" s="50"/>
      <c r="D20403" s="50"/>
      <c r="E20403" s="56"/>
      <c r="F20403" s="50"/>
      <c r="L20403" s="50"/>
      <c r="N20403" s="50"/>
      <c r="O20403" s="50"/>
      <c r="P20403" s="50"/>
    </row>
    <row r="20404" spans="1:16">
      <c r="A20404" s="50"/>
      <c r="C20404" s="50"/>
      <c r="D20404" s="50"/>
      <c r="E20404" s="56"/>
      <c r="F20404" s="50"/>
      <c r="L20404" s="50"/>
      <c r="N20404" s="50"/>
      <c r="O20404" s="50"/>
      <c r="P20404" s="50"/>
    </row>
    <row r="20405" spans="1:16">
      <c r="A20405" s="50"/>
      <c r="C20405" s="50"/>
      <c r="D20405" s="50"/>
      <c r="E20405" s="56"/>
      <c r="F20405" s="50"/>
      <c r="L20405" s="50"/>
      <c r="N20405" s="50"/>
      <c r="O20405" s="50"/>
      <c r="P20405" s="50"/>
    </row>
    <row r="20406" spans="1:16">
      <c r="A20406" s="50"/>
      <c r="C20406" s="50"/>
      <c r="D20406" s="50"/>
      <c r="E20406" s="56"/>
      <c r="F20406" s="50"/>
      <c r="L20406" s="50"/>
      <c r="N20406" s="50"/>
      <c r="O20406" s="50"/>
      <c r="P20406" s="50"/>
    </row>
    <row r="20407" spans="1:16">
      <c r="A20407" s="50"/>
      <c r="C20407" s="50"/>
      <c r="D20407" s="50"/>
      <c r="E20407" s="56"/>
      <c r="F20407" s="50"/>
      <c r="L20407" s="50"/>
      <c r="N20407" s="50"/>
      <c r="O20407" s="50"/>
      <c r="P20407" s="50"/>
    </row>
    <row r="20408" spans="1:16">
      <c r="A20408" s="50"/>
      <c r="C20408" s="50"/>
      <c r="D20408" s="50"/>
      <c r="E20408" s="56"/>
      <c r="F20408" s="50"/>
      <c r="L20408" s="50"/>
      <c r="N20408" s="50"/>
      <c r="O20408" s="50"/>
      <c r="P20408" s="50"/>
    </row>
    <row r="20409" spans="1:16">
      <c r="A20409" s="50"/>
      <c r="C20409" s="50"/>
      <c r="D20409" s="50"/>
      <c r="E20409" s="56"/>
      <c r="F20409" s="50"/>
      <c r="L20409" s="50"/>
      <c r="N20409" s="50"/>
      <c r="O20409" s="50"/>
      <c r="P20409" s="50"/>
    </row>
    <row r="20410" spans="1:16">
      <c r="A20410" s="50"/>
      <c r="C20410" s="50"/>
      <c r="D20410" s="50"/>
      <c r="E20410" s="56"/>
      <c r="F20410" s="50"/>
      <c r="L20410" s="50"/>
      <c r="N20410" s="50"/>
      <c r="O20410" s="50"/>
      <c r="P20410" s="50"/>
    </row>
    <row r="20411" spans="1:16">
      <c r="A20411" s="50"/>
      <c r="C20411" s="50"/>
      <c r="D20411" s="50"/>
      <c r="E20411" s="56"/>
      <c r="F20411" s="50"/>
      <c r="L20411" s="50"/>
      <c r="N20411" s="50"/>
      <c r="O20411" s="50"/>
      <c r="P20411" s="50"/>
    </row>
    <row r="20412" spans="1:16">
      <c r="A20412" s="50"/>
      <c r="C20412" s="50"/>
      <c r="D20412" s="50"/>
      <c r="E20412" s="56"/>
      <c r="F20412" s="50"/>
      <c r="L20412" s="50"/>
      <c r="N20412" s="50"/>
      <c r="O20412" s="50"/>
      <c r="P20412" s="50"/>
    </row>
    <row r="20413" spans="1:16">
      <c r="A20413" s="50"/>
      <c r="C20413" s="50"/>
      <c r="D20413" s="50"/>
      <c r="E20413" s="56"/>
      <c r="F20413" s="50"/>
      <c r="L20413" s="50"/>
      <c r="N20413" s="50"/>
      <c r="O20413" s="50"/>
      <c r="P20413" s="50"/>
    </row>
    <row r="20414" spans="1:16">
      <c r="A20414" s="50"/>
      <c r="C20414" s="50"/>
      <c r="D20414" s="50"/>
      <c r="E20414" s="56"/>
      <c r="F20414" s="50"/>
      <c r="L20414" s="50"/>
      <c r="N20414" s="50"/>
      <c r="O20414" s="50"/>
      <c r="P20414" s="50"/>
    </row>
    <row r="20415" spans="1:16">
      <c r="A20415" s="50"/>
      <c r="C20415" s="50"/>
      <c r="D20415" s="50"/>
      <c r="E20415" s="56"/>
      <c r="F20415" s="50"/>
      <c r="L20415" s="50"/>
      <c r="N20415" s="50"/>
      <c r="O20415" s="50"/>
      <c r="P20415" s="50"/>
    </row>
    <row r="20416" spans="1:16">
      <c r="A20416" s="50"/>
      <c r="C20416" s="50"/>
      <c r="D20416" s="50"/>
      <c r="E20416" s="56"/>
      <c r="F20416" s="50"/>
      <c r="L20416" s="50"/>
      <c r="N20416" s="50"/>
      <c r="O20416" s="50"/>
      <c r="P20416" s="50"/>
    </row>
    <row r="20417" spans="1:16">
      <c r="A20417" s="50"/>
      <c r="C20417" s="50"/>
      <c r="D20417" s="50"/>
      <c r="E20417" s="56"/>
      <c r="F20417" s="50"/>
      <c r="L20417" s="50"/>
      <c r="N20417" s="50"/>
      <c r="O20417" s="50"/>
      <c r="P20417" s="50"/>
    </row>
    <row r="20418" spans="1:16">
      <c r="A20418" s="50"/>
      <c r="C20418" s="50"/>
      <c r="D20418" s="50"/>
      <c r="E20418" s="56"/>
      <c r="F20418" s="50"/>
      <c r="L20418" s="50"/>
      <c r="N20418" s="50"/>
      <c r="O20418" s="50"/>
      <c r="P20418" s="50"/>
    </row>
    <row r="20419" spans="1:16">
      <c r="A20419" s="50"/>
      <c r="C20419" s="50"/>
      <c r="D20419" s="50"/>
      <c r="E20419" s="56"/>
      <c r="F20419" s="50"/>
      <c r="L20419" s="50"/>
      <c r="N20419" s="50"/>
      <c r="O20419" s="50"/>
      <c r="P20419" s="50"/>
    </row>
    <row r="20420" spans="1:16">
      <c r="A20420" s="50"/>
      <c r="C20420" s="50"/>
      <c r="D20420" s="50"/>
      <c r="E20420" s="56"/>
      <c r="F20420" s="50"/>
      <c r="L20420" s="50"/>
      <c r="N20420" s="50"/>
      <c r="O20420" s="50"/>
      <c r="P20420" s="50"/>
    </row>
    <row r="20421" spans="1:16">
      <c r="A20421" s="50"/>
      <c r="C20421" s="50"/>
      <c r="D20421" s="50"/>
      <c r="E20421" s="56"/>
      <c r="F20421" s="50"/>
      <c r="L20421" s="50"/>
      <c r="N20421" s="50"/>
      <c r="O20421" s="50"/>
      <c r="P20421" s="50"/>
    </row>
    <row r="20422" spans="1:16">
      <c r="A20422" s="50"/>
      <c r="C20422" s="50"/>
      <c r="D20422" s="50"/>
      <c r="E20422" s="56"/>
      <c r="F20422" s="50"/>
      <c r="L20422" s="50"/>
      <c r="N20422" s="50"/>
      <c r="O20422" s="50"/>
      <c r="P20422" s="50"/>
    </row>
    <row r="20423" spans="1:16">
      <c r="A20423" s="50"/>
      <c r="C20423" s="50"/>
      <c r="D20423" s="50"/>
      <c r="E20423" s="56"/>
      <c r="F20423" s="50"/>
      <c r="L20423" s="50"/>
      <c r="N20423" s="50"/>
      <c r="O20423" s="50"/>
      <c r="P20423" s="50"/>
    </row>
    <row r="20424" spans="1:16">
      <c r="A20424" s="50"/>
      <c r="C20424" s="50"/>
      <c r="D20424" s="50"/>
      <c r="E20424" s="56"/>
      <c r="F20424" s="50"/>
      <c r="L20424" s="50"/>
      <c r="N20424" s="50"/>
      <c r="O20424" s="50"/>
      <c r="P20424" s="50"/>
    </row>
    <row r="20425" spans="1:16">
      <c r="A20425" s="50"/>
      <c r="C20425" s="50"/>
      <c r="D20425" s="50"/>
      <c r="E20425" s="56"/>
      <c r="F20425" s="50"/>
      <c r="L20425" s="50"/>
      <c r="N20425" s="50"/>
      <c r="O20425" s="50"/>
      <c r="P20425" s="50"/>
    </row>
    <row r="20426" spans="1:16">
      <c r="A20426" s="50"/>
      <c r="C20426" s="50"/>
      <c r="D20426" s="50"/>
      <c r="E20426" s="56"/>
      <c r="F20426" s="50"/>
      <c r="L20426" s="50"/>
      <c r="N20426" s="50"/>
      <c r="O20426" s="50"/>
      <c r="P20426" s="50"/>
    </row>
    <row r="20427" spans="1:16">
      <c r="A20427" s="50"/>
      <c r="C20427" s="50"/>
      <c r="D20427" s="50"/>
      <c r="E20427" s="56"/>
      <c r="F20427" s="50"/>
      <c r="L20427" s="50"/>
      <c r="N20427" s="50"/>
      <c r="O20427" s="50"/>
      <c r="P20427" s="50"/>
    </row>
    <row r="20428" spans="1:16">
      <c r="A20428" s="50"/>
      <c r="C20428" s="50"/>
      <c r="D20428" s="50"/>
      <c r="E20428" s="56"/>
      <c r="F20428" s="50"/>
      <c r="L20428" s="50"/>
      <c r="N20428" s="50"/>
      <c r="O20428" s="50"/>
      <c r="P20428" s="50"/>
    </row>
    <row r="20429" spans="1:16">
      <c r="A20429" s="50"/>
      <c r="C20429" s="50"/>
      <c r="D20429" s="50"/>
      <c r="E20429" s="56"/>
      <c r="F20429" s="50"/>
      <c r="L20429" s="50"/>
      <c r="N20429" s="50"/>
      <c r="O20429" s="50"/>
      <c r="P20429" s="50"/>
    </row>
    <row r="20430" spans="1:16">
      <c r="A20430" s="50"/>
      <c r="C20430" s="50"/>
      <c r="D20430" s="50"/>
      <c r="E20430" s="56"/>
      <c r="F20430" s="50"/>
      <c r="L20430" s="50"/>
      <c r="N20430" s="50"/>
      <c r="O20430" s="50"/>
      <c r="P20430" s="50"/>
    </row>
    <row r="20431" spans="1:16">
      <c r="A20431" s="50"/>
      <c r="C20431" s="50"/>
      <c r="D20431" s="50"/>
      <c r="E20431" s="56"/>
      <c r="F20431" s="50"/>
      <c r="L20431" s="50"/>
      <c r="N20431" s="50"/>
      <c r="O20431" s="50"/>
      <c r="P20431" s="50"/>
    </row>
    <row r="20432" spans="1:16">
      <c r="A20432" s="50"/>
      <c r="C20432" s="50"/>
      <c r="D20432" s="50"/>
      <c r="E20432" s="56"/>
      <c r="F20432" s="50"/>
      <c r="L20432" s="50"/>
      <c r="N20432" s="50"/>
      <c r="O20432" s="50"/>
      <c r="P20432" s="50"/>
    </row>
    <row r="20433" spans="1:16">
      <c r="A20433" s="50"/>
      <c r="C20433" s="50"/>
      <c r="D20433" s="50"/>
      <c r="E20433" s="56"/>
      <c r="F20433" s="50"/>
      <c r="L20433" s="50"/>
      <c r="N20433" s="50"/>
      <c r="O20433" s="50"/>
      <c r="P20433" s="50"/>
    </row>
    <row r="20434" spans="1:16">
      <c r="A20434" s="50"/>
      <c r="C20434" s="50"/>
      <c r="D20434" s="50"/>
      <c r="E20434" s="56"/>
      <c r="F20434" s="50"/>
      <c r="L20434" s="50"/>
      <c r="N20434" s="50"/>
      <c r="O20434" s="50"/>
      <c r="P20434" s="50"/>
    </row>
    <row r="20435" spans="1:16">
      <c r="A20435" s="50"/>
      <c r="C20435" s="50"/>
      <c r="D20435" s="50"/>
      <c r="E20435" s="56"/>
      <c r="F20435" s="50"/>
      <c r="L20435" s="50"/>
      <c r="N20435" s="50"/>
      <c r="O20435" s="50"/>
      <c r="P20435" s="50"/>
    </row>
    <row r="20436" spans="1:16">
      <c r="A20436" s="50"/>
      <c r="C20436" s="50"/>
      <c r="D20436" s="50"/>
      <c r="E20436" s="56"/>
      <c r="F20436" s="50"/>
      <c r="L20436" s="50"/>
      <c r="N20436" s="50"/>
      <c r="O20436" s="50"/>
      <c r="P20436" s="50"/>
    </row>
    <row r="20437" spans="1:16">
      <c r="A20437" s="50"/>
      <c r="C20437" s="50"/>
      <c r="D20437" s="50"/>
      <c r="E20437" s="56"/>
      <c r="F20437" s="50"/>
      <c r="L20437" s="50"/>
      <c r="N20437" s="50"/>
      <c r="O20437" s="50"/>
      <c r="P20437" s="50"/>
    </row>
    <row r="20438" spans="1:16">
      <c r="A20438" s="50"/>
      <c r="C20438" s="50"/>
      <c r="D20438" s="50"/>
      <c r="E20438" s="56"/>
      <c r="F20438" s="50"/>
      <c r="L20438" s="50"/>
      <c r="N20438" s="50"/>
      <c r="O20438" s="50"/>
      <c r="P20438" s="50"/>
    </row>
    <row r="20439" spans="1:16">
      <c r="A20439" s="50"/>
      <c r="C20439" s="50"/>
      <c r="D20439" s="50"/>
      <c r="E20439" s="56"/>
      <c r="F20439" s="50"/>
      <c r="L20439" s="50"/>
      <c r="N20439" s="50"/>
      <c r="O20439" s="50"/>
      <c r="P20439" s="50"/>
    </row>
    <row r="20440" spans="1:16">
      <c r="A20440" s="50"/>
      <c r="C20440" s="50"/>
      <c r="D20440" s="50"/>
      <c r="E20440" s="56"/>
      <c r="F20440" s="50"/>
      <c r="L20440" s="50"/>
      <c r="N20440" s="50"/>
      <c r="O20440" s="50"/>
      <c r="P20440" s="50"/>
    </row>
    <row r="20441" spans="1:16">
      <c r="A20441" s="50"/>
      <c r="C20441" s="50"/>
      <c r="D20441" s="50"/>
      <c r="E20441" s="56"/>
      <c r="F20441" s="50"/>
      <c r="L20441" s="50"/>
      <c r="N20441" s="50"/>
      <c r="O20441" s="50"/>
      <c r="P20441" s="50"/>
    </row>
    <row r="20442" spans="1:16">
      <c r="A20442" s="50"/>
      <c r="C20442" s="50"/>
      <c r="D20442" s="50"/>
      <c r="E20442" s="56"/>
      <c r="F20442" s="50"/>
      <c r="L20442" s="50"/>
      <c r="N20442" s="50"/>
      <c r="O20442" s="50"/>
      <c r="P20442" s="50"/>
    </row>
    <row r="20443" spans="1:16">
      <c r="A20443" s="50"/>
      <c r="C20443" s="50"/>
      <c r="D20443" s="50"/>
      <c r="E20443" s="56"/>
      <c r="F20443" s="50"/>
      <c r="L20443" s="50"/>
      <c r="N20443" s="50"/>
      <c r="O20443" s="50"/>
      <c r="P20443" s="50"/>
    </row>
    <row r="20444" spans="1:16">
      <c r="A20444" s="50"/>
      <c r="C20444" s="50"/>
      <c r="D20444" s="50"/>
      <c r="E20444" s="56"/>
      <c r="F20444" s="50"/>
      <c r="L20444" s="50"/>
      <c r="N20444" s="50"/>
      <c r="O20444" s="50"/>
      <c r="P20444" s="50"/>
    </row>
    <row r="20445" spans="1:16">
      <c r="A20445" s="50"/>
      <c r="C20445" s="50"/>
      <c r="D20445" s="50"/>
      <c r="E20445" s="56"/>
      <c r="F20445" s="50"/>
      <c r="L20445" s="50"/>
      <c r="N20445" s="50"/>
      <c r="O20445" s="50"/>
      <c r="P20445" s="50"/>
    </row>
    <row r="20446" spans="1:16">
      <c r="A20446" s="50"/>
      <c r="C20446" s="50"/>
      <c r="D20446" s="50"/>
      <c r="E20446" s="56"/>
      <c r="F20446" s="50"/>
      <c r="L20446" s="50"/>
      <c r="N20446" s="50"/>
      <c r="O20446" s="50"/>
      <c r="P20446" s="50"/>
    </row>
    <row r="20447" spans="1:16">
      <c r="A20447" s="50"/>
      <c r="C20447" s="50"/>
      <c r="D20447" s="50"/>
      <c r="E20447" s="56"/>
      <c r="F20447" s="50"/>
      <c r="L20447" s="50"/>
      <c r="N20447" s="50"/>
      <c r="O20447" s="50"/>
      <c r="P20447" s="50"/>
    </row>
    <row r="20448" spans="1:16">
      <c r="A20448" s="50"/>
      <c r="C20448" s="50"/>
      <c r="D20448" s="50"/>
      <c r="E20448" s="56"/>
      <c r="F20448" s="50"/>
      <c r="L20448" s="50"/>
      <c r="N20448" s="50"/>
      <c r="O20448" s="50"/>
      <c r="P20448" s="50"/>
    </row>
    <row r="20449" spans="1:16">
      <c r="A20449" s="50"/>
      <c r="C20449" s="50"/>
      <c r="D20449" s="50"/>
      <c r="E20449" s="56"/>
      <c r="F20449" s="50"/>
      <c r="L20449" s="50"/>
      <c r="N20449" s="50"/>
      <c r="O20449" s="50"/>
      <c r="P20449" s="50"/>
    </row>
    <row r="20450" spans="1:16">
      <c r="A20450" s="50"/>
      <c r="C20450" s="50"/>
      <c r="D20450" s="50"/>
      <c r="E20450" s="56"/>
      <c r="F20450" s="50"/>
      <c r="L20450" s="50"/>
      <c r="N20450" s="50"/>
      <c r="O20450" s="50"/>
      <c r="P20450" s="50"/>
    </row>
    <row r="20451" spans="1:16">
      <c r="A20451" s="50"/>
      <c r="C20451" s="50"/>
      <c r="D20451" s="50"/>
      <c r="E20451" s="56"/>
      <c r="F20451" s="50"/>
      <c r="L20451" s="50"/>
      <c r="N20451" s="50"/>
      <c r="O20451" s="50"/>
      <c r="P20451" s="50"/>
    </row>
    <row r="20452" spans="1:16">
      <c r="A20452" s="50"/>
      <c r="C20452" s="50"/>
      <c r="D20452" s="50"/>
      <c r="E20452" s="56"/>
      <c r="F20452" s="50"/>
      <c r="L20452" s="50"/>
      <c r="N20452" s="50"/>
      <c r="O20452" s="50"/>
      <c r="P20452" s="50"/>
    </row>
    <row r="20453" spans="1:16">
      <c r="A20453" s="50"/>
      <c r="C20453" s="50"/>
      <c r="D20453" s="50"/>
      <c r="E20453" s="56"/>
      <c r="F20453" s="50"/>
      <c r="L20453" s="50"/>
      <c r="N20453" s="50"/>
      <c r="O20453" s="50"/>
      <c r="P20453" s="50"/>
    </row>
    <row r="20454" spans="1:16">
      <c r="A20454" s="50"/>
      <c r="C20454" s="50"/>
      <c r="D20454" s="50"/>
      <c r="E20454" s="56"/>
      <c r="F20454" s="50"/>
      <c r="L20454" s="50"/>
      <c r="N20454" s="50"/>
      <c r="O20454" s="50"/>
      <c r="P20454" s="50"/>
    </row>
    <row r="20455" spans="1:16">
      <c r="A20455" s="50"/>
      <c r="C20455" s="50"/>
      <c r="D20455" s="50"/>
      <c r="E20455" s="56"/>
      <c r="F20455" s="50"/>
      <c r="L20455" s="50"/>
      <c r="N20455" s="50"/>
      <c r="O20455" s="50"/>
      <c r="P20455" s="50"/>
    </row>
    <row r="20456" spans="1:16">
      <c r="A20456" s="50"/>
      <c r="C20456" s="50"/>
      <c r="D20456" s="50"/>
      <c r="E20456" s="56"/>
      <c r="F20456" s="50"/>
      <c r="L20456" s="50"/>
      <c r="N20456" s="50"/>
      <c r="O20456" s="50"/>
      <c r="P20456" s="50"/>
    </row>
    <row r="20457" spans="1:16">
      <c r="A20457" s="50"/>
      <c r="C20457" s="50"/>
      <c r="D20457" s="50"/>
      <c r="E20457" s="56"/>
      <c r="F20457" s="50"/>
      <c r="L20457" s="50"/>
      <c r="N20457" s="50"/>
      <c r="O20457" s="50"/>
      <c r="P20457" s="50"/>
    </row>
    <row r="20458" spans="1:16">
      <c r="A20458" s="50"/>
      <c r="C20458" s="50"/>
      <c r="D20458" s="50"/>
      <c r="E20458" s="56"/>
      <c r="F20458" s="50"/>
      <c r="L20458" s="50"/>
      <c r="N20458" s="50"/>
      <c r="O20458" s="50"/>
      <c r="P20458" s="50"/>
    </row>
    <row r="20459" spans="1:16">
      <c r="A20459" s="50"/>
      <c r="C20459" s="50"/>
      <c r="D20459" s="50"/>
      <c r="E20459" s="56"/>
      <c r="F20459" s="50"/>
      <c r="L20459" s="50"/>
      <c r="N20459" s="50"/>
      <c r="O20459" s="50"/>
      <c r="P20459" s="50"/>
    </row>
    <row r="20460" spans="1:16">
      <c r="A20460" s="50"/>
      <c r="C20460" s="50"/>
      <c r="D20460" s="50"/>
      <c r="E20460" s="56"/>
      <c r="F20460" s="50"/>
      <c r="L20460" s="50"/>
      <c r="N20460" s="50"/>
      <c r="O20460" s="50"/>
      <c r="P20460" s="50"/>
    </row>
    <row r="20461" spans="1:16">
      <c r="A20461" s="50"/>
      <c r="C20461" s="50"/>
      <c r="D20461" s="50"/>
      <c r="E20461" s="56"/>
      <c r="F20461" s="50"/>
      <c r="L20461" s="50"/>
      <c r="N20461" s="50"/>
      <c r="O20461" s="50"/>
      <c r="P20461" s="50"/>
    </row>
    <row r="20462" spans="1:16">
      <c r="A20462" s="50"/>
      <c r="C20462" s="50"/>
      <c r="D20462" s="50"/>
      <c r="E20462" s="56"/>
      <c r="F20462" s="50"/>
      <c r="L20462" s="50"/>
      <c r="N20462" s="50"/>
      <c r="O20462" s="50"/>
      <c r="P20462" s="50"/>
    </row>
    <row r="20463" spans="1:16">
      <c r="A20463" s="50"/>
      <c r="C20463" s="50"/>
      <c r="D20463" s="50"/>
      <c r="E20463" s="56"/>
      <c r="F20463" s="50"/>
      <c r="L20463" s="50"/>
      <c r="N20463" s="50"/>
      <c r="O20463" s="50"/>
      <c r="P20463" s="50"/>
    </row>
    <row r="20464" spans="1:16">
      <c r="A20464" s="50"/>
      <c r="C20464" s="50"/>
      <c r="D20464" s="50"/>
      <c r="E20464" s="56"/>
      <c r="F20464" s="50"/>
      <c r="L20464" s="50"/>
      <c r="N20464" s="50"/>
      <c r="O20464" s="50"/>
      <c r="P20464" s="50"/>
    </row>
    <row r="20465" spans="1:16">
      <c r="A20465" s="50"/>
      <c r="C20465" s="50"/>
      <c r="D20465" s="50"/>
      <c r="E20465" s="56"/>
      <c r="F20465" s="50"/>
      <c r="L20465" s="50"/>
      <c r="N20465" s="50"/>
      <c r="O20465" s="50"/>
      <c r="P20465" s="50"/>
    </row>
    <row r="20466" spans="1:16">
      <c r="A20466" s="50"/>
      <c r="C20466" s="50"/>
      <c r="D20466" s="50"/>
      <c r="E20466" s="56"/>
      <c r="F20466" s="50"/>
      <c r="L20466" s="50"/>
      <c r="N20466" s="50"/>
      <c r="O20466" s="50"/>
      <c r="P20466" s="50"/>
    </row>
    <row r="20467" spans="1:16">
      <c r="A20467" s="50"/>
      <c r="C20467" s="50"/>
      <c r="D20467" s="50"/>
      <c r="E20467" s="56"/>
      <c r="F20467" s="50"/>
      <c r="L20467" s="50"/>
      <c r="N20467" s="50"/>
      <c r="O20467" s="50"/>
      <c r="P20467" s="50"/>
    </row>
    <row r="20468" spans="1:16">
      <c r="A20468" s="50"/>
      <c r="C20468" s="50"/>
      <c r="D20468" s="50"/>
      <c r="E20468" s="56"/>
      <c r="F20468" s="50"/>
      <c r="L20468" s="50"/>
      <c r="N20468" s="50"/>
      <c r="O20468" s="50"/>
      <c r="P20468" s="50"/>
    </row>
    <row r="20469" spans="1:16">
      <c r="A20469" s="50"/>
      <c r="C20469" s="50"/>
      <c r="D20469" s="50"/>
      <c r="E20469" s="56"/>
      <c r="F20469" s="50"/>
      <c r="L20469" s="50"/>
      <c r="N20469" s="50"/>
      <c r="O20469" s="50"/>
      <c r="P20469" s="50"/>
    </row>
    <row r="20470" spans="1:16">
      <c r="A20470" s="50"/>
      <c r="C20470" s="50"/>
      <c r="D20470" s="50"/>
      <c r="E20470" s="56"/>
      <c r="F20470" s="50"/>
      <c r="L20470" s="50"/>
      <c r="N20470" s="50"/>
      <c r="O20470" s="50"/>
      <c r="P20470" s="50"/>
    </row>
    <row r="20471" spans="1:16">
      <c r="A20471" s="50"/>
      <c r="C20471" s="50"/>
      <c r="D20471" s="50"/>
      <c r="E20471" s="56"/>
      <c r="F20471" s="50"/>
      <c r="L20471" s="50"/>
      <c r="N20471" s="50"/>
      <c r="O20471" s="50"/>
      <c r="P20471" s="50"/>
    </row>
    <row r="20472" spans="1:16">
      <c r="A20472" s="50"/>
      <c r="C20472" s="50"/>
      <c r="D20472" s="50"/>
      <c r="E20472" s="56"/>
      <c r="F20472" s="50"/>
      <c r="L20472" s="50"/>
      <c r="N20472" s="50"/>
      <c r="O20472" s="50"/>
      <c r="P20472" s="50"/>
    </row>
    <row r="20473" spans="1:16">
      <c r="A20473" s="50"/>
      <c r="C20473" s="50"/>
      <c r="D20473" s="50"/>
      <c r="E20473" s="56"/>
      <c r="F20473" s="50"/>
      <c r="L20473" s="50"/>
      <c r="N20473" s="50"/>
      <c r="O20473" s="50"/>
      <c r="P20473" s="50"/>
    </row>
    <row r="20474" spans="1:16">
      <c r="A20474" s="50"/>
      <c r="C20474" s="50"/>
      <c r="D20474" s="50"/>
      <c r="E20474" s="56"/>
      <c r="F20474" s="50"/>
      <c r="L20474" s="50"/>
      <c r="N20474" s="50"/>
      <c r="O20474" s="50"/>
      <c r="P20474" s="50"/>
    </row>
    <row r="20475" spans="1:16">
      <c r="A20475" s="50"/>
      <c r="C20475" s="50"/>
      <c r="D20475" s="50"/>
      <c r="E20475" s="56"/>
      <c r="F20475" s="50"/>
      <c r="L20475" s="50"/>
      <c r="N20475" s="50"/>
      <c r="O20475" s="50"/>
      <c r="P20475" s="50"/>
    </row>
    <row r="20476" spans="1:16">
      <c r="A20476" s="50"/>
      <c r="C20476" s="50"/>
      <c r="D20476" s="50"/>
      <c r="E20476" s="56"/>
      <c r="F20476" s="50"/>
      <c r="L20476" s="50"/>
      <c r="N20476" s="50"/>
      <c r="O20476" s="50"/>
      <c r="P20476" s="50"/>
    </row>
    <row r="20477" spans="1:16">
      <c r="A20477" s="50"/>
      <c r="C20477" s="50"/>
      <c r="D20477" s="50"/>
      <c r="E20477" s="56"/>
      <c r="F20477" s="50"/>
      <c r="L20477" s="50"/>
      <c r="N20477" s="50"/>
      <c r="O20477" s="50"/>
      <c r="P20477" s="50"/>
    </row>
    <row r="20478" spans="1:16">
      <c r="A20478" s="50"/>
      <c r="C20478" s="50"/>
      <c r="D20478" s="50"/>
      <c r="E20478" s="56"/>
      <c r="F20478" s="50"/>
      <c r="L20478" s="50"/>
      <c r="N20478" s="50"/>
      <c r="O20478" s="50"/>
      <c r="P20478" s="50"/>
    </row>
    <row r="20479" spans="1:16">
      <c r="A20479" s="50"/>
      <c r="C20479" s="50"/>
      <c r="D20479" s="50"/>
      <c r="E20479" s="56"/>
      <c r="F20479" s="50"/>
      <c r="L20479" s="50"/>
      <c r="N20479" s="50"/>
      <c r="O20479" s="50"/>
      <c r="P20479" s="50"/>
    </row>
    <row r="20480" spans="1:16">
      <c r="A20480" s="50"/>
      <c r="C20480" s="50"/>
      <c r="D20480" s="50"/>
      <c r="E20480" s="56"/>
      <c r="F20480" s="50"/>
      <c r="L20480" s="50"/>
      <c r="N20480" s="50"/>
      <c r="O20480" s="50"/>
      <c r="P20480" s="50"/>
    </row>
    <row r="20481" spans="1:16">
      <c r="A20481" s="50"/>
      <c r="C20481" s="50"/>
      <c r="D20481" s="50"/>
      <c r="E20481" s="56"/>
      <c r="F20481" s="50"/>
      <c r="L20481" s="50"/>
      <c r="N20481" s="50"/>
      <c r="O20481" s="50"/>
      <c r="P20481" s="50"/>
    </row>
    <row r="20482" spans="1:16">
      <c r="A20482" s="50"/>
      <c r="C20482" s="50"/>
      <c r="D20482" s="50"/>
      <c r="E20482" s="56"/>
      <c r="F20482" s="50"/>
      <c r="L20482" s="50"/>
      <c r="N20482" s="50"/>
      <c r="O20482" s="50"/>
      <c r="P20482" s="50"/>
    </row>
    <row r="20483" spans="1:16">
      <c r="A20483" s="50"/>
      <c r="C20483" s="50"/>
      <c r="D20483" s="50"/>
      <c r="E20483" s="56"/>
      <c r="F20483" s="50"/>
      <c r="L20483" s="50"/>
      <c r="N20483" s="50"/>
      <c r="O20483" s="50"/>
      <c r="P20483" s="50"/>
    </row>
    <row r="20484" spans="1:16">
      <c r="A20484" s="50"/>
      <c r="C20484" s="50"/>
      <c r="D20484" s="50"/>
      <c r="E20484" s="56"/>
      <c r="F20484" s="50"/>
      <c r="L20484" s="50"/>
      <c r="N20484" s="50"/>
      <c r="O20484" s="50"/>
      <c r="P20484" s="50"/>
    </row>
    <row r="20485" spans="1:16">
      <c r="A20485" s="50"/>
      <c r="C20485" s="50"/>
      <c r="D20485" s="50"/>
      <c r="E20485" s="56"/>
      <c r="F20485" s="50"/>
      <c r="L20485" s="50"/>
      <c r="N20485" s="50"/>
      <c r="O20485" s="50"/>
      <c r="P20485" s="50"/>
    </row>
    <row r="20486" spans="1:16">
      <c r="A20486" s="50"/>
      <c r="C20486" s="50"/>
      <c r="D20486" s="50"/>
      <c r="E20486" s="56"/>
      <c r="F20486" s="50"/>
      <c r="L20486" s="50"/>
      <c r="N20486" s="50"/>
      <c r="O20486" s="50"/>
      <c r="P20486" s="50"/>
    </row>
    <row r="20487" spans="1:16">
      <c r="A20487" s="50"/>
      <c r="C20487" s="50"/>
      <c r="D20487" s="50"/>
      <c r="E20487" s="56"/>
      <c r="F20487" s="50"/>
      <c r="L20487" s="50"/>
      <c r="N20487" s="50"/>
      <c r="O20487" s="50"/>
      <c r="P20487" s="50"/>
    </row>
    <row r="20488" spans="1:16">
      <c r="A20488" s="50"/>
      <c r="C20488" s="50"/>
      <c r="D20488" s="50"/>
      <c r="E20488" s="56"/>
      <c r="F20488" s="50"/>
      <c r="L20488" s="50"/>
      <c r="N20488" s="50"/>
      <c r="O20488" s="50"/>
      <c r="P20488" s="50"/>
    </row>
    <row r="20489" spans="1:16">
      <c r="A20489" s="50"/>
      <c r="C20489" s="50"/>
      <c r="D20489" s="50"/>
      <c r="E20489" s="56"/>
      <c r="F20489" s="50"/>
      <c r="L20489" s="50"/>
      <c r="N20489" s="50"/>
      <c r="O20489" s="50"/>
      <c r="P20489" s="50"/>
    </row>
    <row r="20490" spans="1:16">
      <c r="A20490" s="50"/>
      <c r="C20490" s="50"/>
      <c r="D20490" s="50"/>
      <c r="E20490" s="56"/>
      <c r="F20490" s="50"/>
      <c r="L20490" s="50"/>
      <c r="N20490" s="50"/>
      <c r="O20490" s="50"/>
      <c r="P20490" s="50"/>
    </row>
    <row r="20491" spans="1:16">
      <c r="A20491" s="50"/>
      <c r="C20491" s="50"/>
      <c r="D20491" s="50"/>
      <c r="E20491" s="56"/>
      <c r="F20491" s="50"/>
      <c r="L20491" s="50"/>
      <c r="N20491" s="50"/>
      <c r="O20491" s="50"/>
      <c r="P20491" s="50"/>
    </row>
    <row r="20492" spans="1:16">
      <c r="A20492" s="50"/>
      <c r="C20492" s="50"/>
      <c r="D20492" s="50"/>
      <c r="E20492" s="56"/>
      <c r="F20492" s="50"/>
      <c r="L20492" s="50"/>
      <c r="N20492" s="50"/>
      <c r="O20492" s="50"/>
      <c r="P20492" s="50"/>
    </row>
    <row r="20493" spans="1:16">
      <c r="A20493" s="50"/>
      <c r="C20493" s="50"/>
      <c r="D20493" s="50"/>
      <c r="E20493" s="56"/>
      <c r="F20493" s="50"/>
      <c r="L20493" s="50"/>
      <c r="N20493" s="50"/>
      <c r="O20493" s="50"/>
      <c r="P20493" s="50"/>
    </row>
    <row r="20494" spans="1:16">
      <c r="A20494" s="50"/>
      <c r="C20494" s="50"/>
      <c r="D20494" s="50"/>
      <c r="E20494" s="56"/>
      <c r="F20494" s="50"/>
      <c r="L20494" s="50"/>
      <c r="N20494" s="50"/>
      <c r="O20494" s="50"/>
      <c r="P20494" s="50"/>
    </row>
    <row r="20495" spans="1:16">
      <c r="A20495" s="50"/>
      <c r="C20495" s="50"/>
      <c r="D20495" s="50"/>
      <c r="E20495" s="56"/>
      <c r="F20495" s="50"/>
      <c r="L20495" s="50"/>
      <c r="N20495" s="50"/>
      <c r="O20495" s="50"/>
      <c r="P20495" s="50"/>
    </row>
    <row r="20496" spans="1:16">
      <c r="A20496" s="50"/>
      <c r="C20496" s="50"/>
      <c r="D20496" s="50"/>
      <c r="E20496" s="56"/>
      <c r="F20496" s="50"/>
      <c r="L20496" s="50"/>
      <c r="N20496" s="50"/>
      <c r="O20496" s="50"/>
      <c r="P20496" s="50"/>
    </row>
    <row r="20497" spans="1:16">
      <c r="A20497" s="50"/>
      <c r="C20497" s="50"/>
      <c r="D20497" s="50"/>
      <c r="E20497" s="56"/>
      <c r="F20497" s="50"/>
      <c r="L20497" s="50"/>
      <c r="N20497" s="50"/>
      <c r="O20497" s="50"/>
      <c r="P20497" s="50"/>
    </row>
    <row r="20498" spans="1:16">
      <c r="A20498" s="50"/>
      <c r="C20498" s="50"/>
      <c r="D20498" s="50"/>
      <c r="E20498" s="56"/>
      <c r="F20498" s="50"/>
      <c r="L20498" s="50"/>
      <c r="N20498" s="50"/>
      <c r="O20498" s="50"/>
      <c r="P20498" s="50"/>
    </row>
    <row r="20499" spans="1:16">
      <c r="A20499" s="50"/>
      <c r="C20499" s="50"/>
      <c r="D20499" s="50"/>
      <c r="E20499" s="56"/>
      <c r="F20499" s="50"/>
      <c r="L20499" s="50"/>
      <c r="N20499" s="50"/>
      <c r="O20499" s="50"/>
      <c r="P20499" s="50"/>
    </row>
    <row r="20500" spans="1:16">
      <c r="A20500" s="50"/>
      <c r="C20500" s="50"/>
      <c r="D20500" s="50"/>
      <c r="E20500" s="56"/>
      <c r="F20500" s="50"/>
      <c r="L20500" s="50"/>
      <c r="N20500" s="50"/>
      <c r="O20500" s="50"/>
      <c r="P20500" s="50"/>
    </row>
    <row r="20501" spans="1:16">
      <c r="A20501" s="50"/>
      <c r="C20501" s="50"/>
      <c r="D20501" s="50"/>
      <c r="E20501" s="56"/>
      <c r="F20501" s="50"/>
      <c r="L20501" s="50"/>
      <c r="N20501" s="50"/>
      <c r="O20501" s="50"/>
      <c r="P20501" s="50"/>
    </row>
    <row r="20502" spans="1:16">
      <c r="A20502" s="50"/>
      <c r="C20502" s="50"/>
      <c r="D20502" s="50"/>
      <c r="E20502" s="56"/>
      <c r="F20502" s="50"/>
      <c r="L20502" s="50"/>
      <c r="N20502" s="50"/>
      <c r="O20502" s="50"/>
      <c r="P20502" s="50"/>
    </row>
    <row r="20503" spans="1:16">
      <c r="A20503" s="50"/>
      <c r="C20503" s="50"/>
      <c r="D20503" s="50"/>
      <c r="E20503" s="56"/>
      <c r="F20503" s="50"/>
      <c r="L20503" s="50"/>
      <c r="N20503" s="50"/>
      <c r="O20503" s="50"/>
      <c r="P20503" s="50"/>
    </row>
    <row r="20504" spans="1:16">
      <c r="A20504" s="50"/>
      <c r="C20504" s="50"/>
      <c r="D20504" s="50"/>
      <c r="E20504" s="56"/>
      <c r="F20504" s="50"/>
      <c r="L20504" s="50"/>
      <c r="N20504" s="50"/>
      <c r="O20504" s="50"/>
      <c r="P20504" s="50"/>
    </row>
    <row r="20505" spans="1:16">
      <c r="A20505" s="50"/>
      <c r="C20505" s="50"/>
      <c r="D20505" s="50"/>
      <c r="E20505" s="56"/>
      <c r="F20505" s="50"/>
      <c r="L20505" s="50"/>
      <c r="N20505" s="50"/>
      <c r="O20505" s="50"/>
      <c r="P20505" s="50"/>
    </row>
    <row r="20506" spans="1:16">
      <c r="A20506" s="50"/>
      <c r="C20506" s="50"/>
      <c r="D20506" s="50"/>
      <c r="E20506" s="56"/>
      <c r="F20506" s="50"/>
      <c r="L20506" s="50"/>
      <c r="N20506" s="50"/>
      <c r="O20506" s="50"/>
      <c r="P20506" s="50"/>
    </row>
    <row r="20507" spans="1:16">
      <c r="A20507" s="50"/>
      <c r="C20507" s="50"/>
      <c r="D20507" s="50"/>
      <c r="E20507" s="56"/>
      <c r="F20507" s="50"/>
      <c r="L20507" s="50"/>
      <c r="N20507" s="50"/>
      <c r="O20507" s="50"/>
      <c r="P20507" s="50"/>
    </row>
    <row r="20508" spans="1:16">
      <c r="A20508" s="50"/>
      <c r="C20508" s="50"/>
      <c r="D20508" s="50"/>
      <c r="E20508" s="56"/>
      <c r="F20508" s="50"/>
      <c r="L20508" s="50"/>
      <c r="N20508" s="50"/>
      <c r="O20508" s="50"/>
      <c r="P20508" s="50"/>
    </row>
    <row r="20509" spans="1:16">
      <c r="A20509" s="50"/>
      <c r="C20509" s="50"/>
      <c r="D20509" s="50"/>
      <c r="E20509" s="56"/>
      <c r="F20509" s="50"/>
      <c r="L20509" s="50"/>
      <c r="N20509" s="50"/>
      <c r="O20509" s="50"/>
      <c r="P20509" s="50"/>
    </row>
    <row r="20510" spans="1:16">
      <c r="A20510" s="50"/>
      <c r="C20510" s="50"/>
      <c r="D20510" s="50"/>
      <c r="E20510" s="56"/>
      <c r="F20510" s="50"/>
      <c r="L20510" s="50"/>
      <c r="N20510" s="50"/>
      <c r="O20510" s="50"/>
      <c r="P20510" s="50"/>
    </row>
    <row r="20511" spans="1:16">
      <c r="A20511" s="50"/>
      <c r="C20511" s="50"/>
      <c r="D20511" s="50"/>
      <c r="E20511" s="56"/>
      <c r="F20511" s="50"/>
      <c r="L20511" s="50"/>
      <c r="N20511" s="50"/>
      <c r="O20511" s="50"/>
      <c r="P20511" s="50"/>
    </row>
    <row r="20512" spans="1:16">
      <c r="A20512" s="50"/>
      <c r="C20512" s="50"/>
      <c r="D20512" s="50"/>
      <c r="E20512" s="56"/>
      <c r="F20512" s="50"/>
      <c r="L20512" s="50"/>
      <c r="N20512" s="50"/>
      <c r="O20512" s="50"/>
      <c r="P20512" s="50"/>
    </row>
    <row r="20513" spans="1:16">
      <c r="A20513" s="50"/>
      <c r="C20513" s="50"/>
      <c r="D20513" s="50"/>
      <c r="E20513" s="56"/>
      <c r="F20513" s="50"/>
      <c r="L20513" s="50"/>
      <c r="N20513" s="50"/>
      <c r="O20513" s="50"/>
      <c r="P20513" s="50"/>
    </row>
    <row r="20514" spans="1:16">
      <c r="A20514" s="50"/>
      <c r="C20514" s="50"/>
      <c r="D20514" s="50"/>
      <c r="E20514" s="56"/>
      <c r="F20514" s="50"/>
      <c r="L20514" s="50"/>
      <c r="N20514" s="50"/>
      <c r="O20514" s="50"/>
      <c r="P20514" s="50"/>
    </row>
    <row r="20515" spans="1:16">
      <c r="A20515" s="50"/>
      <c r="C20515" s="50"/>
      <c r="D20515" s="50"/>
      <c r="E20515" s="56"/>
      <c r="F20515" s="50"/>
      <c r="L20515" s="50"/>
      <c r="N20515" s="50"/>
      <c r="O20515" s="50"/>
      <c r="P20515" s="50"/>
    </row>
    <row r="20516" spans="1:16">
      <c r="A20516" s="50"/>
      <c r="C20516" s="50"/>
      <c r="D20516" s="50"/>
      <c r="E20516" s="56"/>
      <c r="F20516" s="50"/>
      <c r="L20516" s="50"/>
      <c r="N20516" s="50"/>
      <c r="O20516" s="50"/>
      <c r="P20516" s="50"/>
    </row>
    <row r="20517" spans="1:16">
      <c r="A20517" s="50"/>
      <c r="C20517" s="50"/>
      <c r="D20517" s="50"/>
      <c r="E20517" s="56"/>
      <c r="F20517" s="50"/>
      <c r="L20517" s="50"/>
      <c r="N20517" s="50"/>
      <c r="O20517" s="50"/>
      <c r="P20517" s="50"/>
    </row>
    <row r="20518" spans="1:16">
      <c r="A20518" s="50"/>
      <c r="C20518" s="50"/>
      <c r="D20518" s="50"/>
      <c r="E20518" s="56"/>
      <c r="F20518" s="50"/>
      <c r="L20518" s="50"/>
      <c r="N20518" s="50"/>
      <c r="O20518" s="50"/>
      <c r="P20518" s="50"/>
    </row>
    <row r="20519" spans="1:16">
      <c r="A20519" s="50"/>
      <c r="C20519" s="50"/>
      <c r="D20519" s="50"/>
      <c r="E20519" s="56"/>
      <c r="F20519" s="50"/>
      <c r="L20519" s="50"/>
      <c r="N20519" s="50"/>
      <c r="O20519" s="50"/>
      <c r="P20519" s="50"/>
    </row>
    <row r="20520" spans="1:16">
      <c r="A20520" s="50"/>
      <c r="C20520" s="50"/>
      <c r="D20520" s="50"/>
      <c r="E20520" s="56"/>
      <c r="F20520" s="50"/>
      <c r="L20520" s="50"/>
      <c r="N20520" s="50"/>
      <c r="O20520" s="50"/>
      <c r="P20520" s="50"/>
    </row>
    <row r="20521" spans="1:16">
      <c r="A20521" s="50"/>
      <c r="C20521" s="50"/>
      <c r="D20521" s="50"/>
      <c r="E20521" s="56"/>
      <c r="F20521" s="50"/>
      <c r="L20521" s="50"/>
      <c r="N20521" s="50"/>
      <c r="O20521" s="50"/>
      <c r="P20521" s="50"/>
    </row>
    <row r="20522" spans="1:16">
      <c r="A20522" s="50"/>
      <c r="C20522" s="50"/>
      <c r="D20522" s="50"/>
      <c r="E20522" s="56"/>
      <c r="F20522" s="50"/>
      <c r="L20522" s="50"/>
      <c r="N20522" s="50"/>
      <c r="O20522" s="50"/>
      <c r="P20522" s="50"/>
    </row>
    <row r="20523" spans="1:16">
      <c r="A20523" s="50"/>
      <c r="C20523" s="50"/>
      <c r="D20523" s="50"/>
      <c r="E20523" s="56"/>
      <c r="F20523" s="50"/>
      <c r="L20523" s="50"/>
      <c r="N20523" s="50"/>
      <c r="O20523" s="50"/>
      <c r="P20523" s="50"/>
    </row>
    <row r="20524" spans="1:16">
      <c r="A20524" s="50"/>
      <c r="C20524" s="50"/>
      <c r="D20524" s="50"/>
      <c r="E20524" s="56"/>
      <c r="F20524" s="50"/>
      <c r="L20524" s="50"/>
      <c r="N20524" s="50"/>
      <c r="O20524" s="50"/>
      <c r="P20524" s="50"/>
    </row>
    <row r="20525" spans="1:16">
      <c r="A20525" s="50"/>
      <c r="C20525" s="50"/>
      <c r="D20525" s="50"/>
      <c r="E20525" s="56"/>
      <c r="F20525" s="50"/>
      <c r="L20525" s="50"/>
      <c r="N20525" s="50"/>
      <c r="O20525" s="50"/>
      <c r="P20525" s="50"/>
    </row>
    <row r="20526" spans="1:16">
      <c r="A20526" s="50"/>
      <c r="C20526" s="50"/>
      <c r="D20526" s="50"/>
      <c r="E20526" s="56"/>
      <c r="F20526" s="50"/>
      <c r="L20526" s="50"/>
      <c r="N20526" s="50"/>
      <c r="O20526" s="50"/>
      <c r="P20526" s="50"/>
    </row>
    <row r="20527" spans="1:16">
      <c r="A20527" s="50"/>
      <c r="C20527" s="50"/>
      <c r="D20527" s="50"/>
      <c r="E20527" s="56"/>
      <c r="F20527" s="50"/>
      <c r="L20527" s="50"/>
      <c r="N20527" s="50"/>
      <c r="O20527" s="50"/>
      <c r="P20527" s="50"/>
    </row>
    <row r="20528" spans="1:16">
      <c r="A20528" s="50"/>
      <c r="C20528" s="50"/>
      <c r="D20528" s="50"/>
      <c r="E20528" s="56"/>
      <c r="F20528" s="50"/>
      <c r="L20528" s="50"/>
      <c r="N20528" s="50"/>
      <c r="O20528" s="50"/>
      <c r="P20528" s="50"/>
    </row>
    <row r="20529" spans="1:16">
      <c r="A20529" s="50"/>
      <c r="C20529" s="50"/>
      <c r="D20529" s="50"/>
      <c r="E20529" s="56"/>
      <c r="F20529" s="50"/>
      <c r="L20529" s="50"/>
      <c r="N20529" s="50"/>
      <c r="O20529" s="50"/>
      <c r="P20529" s="50"/>
    </row>
    <row r="20530" spans="1:16">
      <c r="A20530" s="50"/>
      <c r="C20530" s="50"/>
      <c r="D20530" s="50"/>
      <c r="E20530" s="56"/>
      <c r="F20530" s="50"/>
      <c r="L20530" s="50"/>
      <c r="N20530" s="50"/>
      <c r="O20530" s="50"/>
      <c r="P20530" s="50"/>
    </row>
    <row r="20531" spans="1:16">
      <c r="A20531" s="50"/>
      <c r="C20531" s="50"/>
      <c r="D20531" s="50"/>
      <c r="E20531" s="56"/>
      <c r="F20531" s="50"/>
      <c r="L20531" s="50"/>
      <c r="N20531" s="50"/>
      <c r="O20531" s="50"/>
      <c r="P20531" s="50"/>
    </row>
    <row r="20532" spans="1:16">
      <c r="A20532" s="50"/>
      <c r="C20532" s="50"/>
      <c r="D20532" s="50"/>
      <c r="E20532" s="56"/>
      <c r="F20532" s="50"/>
      <c r="L20532" s="50"/>
      <c r="N20532" s="50"/>
      <c r="O20532" s="50"/>
      <c r="P20532" s="50"/>
    </row>
    <row r="20533" spans="1:16">
      <c r="A20533" s="50"/>
      <c r="C20533" s="50"/>
      <c r="D20533" s="50"/>
      <c r="E20533" s="56"/>
      <c r="F20533" s="50"/>
      <c r="L20533" s="50"/>
      <c r="N20533" s="50"/>
      <c r="O20533" s="50"/>
      <c r="P20533" s="50"/>
    </row>
    <row r="20534" spans="1:16">
      <c r="A20534" s="50"/>
      <c r="C20534" s="50"/>
      <c r="D20534" s="50"/>
      <c r="E20534" s="56"/>
      <c r="F20534" s="50"/>
      <c r="L20534" s="50"/>
      <c r="N20534" s="50"/>
      <c r="O20534" s="50"/>
      <c r="P20534" s="50"/>
    </row>
    <row r="20535" spans="1:16">
      <c r="A20535" s="50"/>
      <c r="C20535" s="50"/>
      <c r="D20535" s="50"/>
      <c r="E20535" s="56"/>
      <c r="F20535" s="50"/>
      <c r="L20535" s="50"/>
      <c r="N20535" s="50"/>
      <c r="O20535" s="50"/>
      <c r="P20535" s="50"/>
    </row>
    <row r="20536" spans="1:16">
      <c r="A20536" s="50"/>
      <c r="C20536" s="50"/>
      <c r="D20536" s="50"/>
      <c r="E20536" s="56"/>
      <c r="F20536" s="50"/>
      <c r="L20536" s="50"/>
      <c r="N20536" s="50"/>
      <c r="O20536" s="50"/>
      <c r="P20536" s="50"/>
    </row>
    <row r="20537" spans="1:16">
      <c r="A20537" s="50"/>
      <c r="C20537" s="50"/>
      <c r="D20537" s="50"/>
      <c r="E20537" s="56"/>
      <c r="F20537" s="50"/>
      <c r="L20537" s="50"/>
      <c r="N20537" s="50"/>
      <c r="O20537" s="50"/>
      <c r="P20537" s="50"/>
    </row>
    <row r="20538" spans="1:16">
      <c r="A20538" s="50"/>
      <c r="C20538" s="50"/>
      <c r="D20538" s="50"/>
      <c r="E20538" s="56"/>
      <c r="F20538" s="50"/>
      <c r="L20538" s="50"/>
      <c r="N20538" s="50"/>
      <c r="O20538" s="50"/>
      <c r="P20538" s="50"/>
    </row>
    <row r="20539" spans="1:16">
      <c r="A20539" s="50"/>
      <c r="C20539" s="50"/>
      <c r="D20539" s="50"/>
      <c r="E20539" s="56"/>
      <c r="F20539" s="50"/>
      <c r="L20539" s="50"/>
      <c r="N20539" s="50"/>
      <c r="O20539" s="50"/>
      <c r="P20539" s="50"/>
    </row>
    <row r="20540" spans="1:16">
      <c r="A20540" s="50"/>
      <c r="C20540" s="50"/>
      <c r="D20540" s="50"/>
      <c r="E20540" s="56"/>
      <c r="F20540" s="50"/>
      <c r="L20540" s="50"/>
      <c r="N20540" s="50"/>
      <c r="O20540" s="50"/>
      <c r="P20540" s="50"/>
    </row>
    <row r="20541" spans="1:16">
      <c r="A20541" s="50"/>
      <c r="C20541" s="50"/>
      <c r="D20541" s="50"/>
      <c r="E20541" s="56"/>
      <c r="F20541" s="50"/>
      <c r="L20541" s="50"/>
      <c r="N20541" s="50"/>
      <c r="O20541" s="50"/>
      <c r="P20541" s="50"/>
    </row>
    <row r="20542" spans="1:16">
      <c r="A20542" s="50"/>
      <c r="C20542" s="50"/>
      <c r="D20542" s="50"/>
      <c r="E20542" s="56"/>
      <c r="F20542" s="50"/>
      <c r="L20542" s="50"/>
      <c r="N20542" s="50"/>
      <c r="O20542" s="50"/>
      <c r="P20542" s="50"/>
    </row>
    <row r="20543" spans="1:16">
      <c r="A20543" s="50"/>
      <c r="C20543" s="50"/>
      <c r="D20543" s="50"/>
      <c r="E20543" s="56"/>
      <c r="F20543" s="50"/>
      <c r="L20543" s="50"/>
      <c r="N20543" s="50"/>
      <c r="O20543" s="50"/>
      <c r="P20543" s="50"/>
    </row>
    <row r="20544" spans="1:16">
      <c r="A20544" s="50"/>
      <c r="C20544" s="50"/>
      <c r="D20544" s="50"/>
      <c r="E20544" s="56"/>
      <c r="F20544" s="50"/>
      <c r="L20544" s="50"/>
      <c r="N20544" s="50"/>
      <c r="O20544" s="50"/>
      <c r="P20544" s="50"/>
    </row>
    <row r="20545" spans="1:16">
      <c r="A20545" s="50"/>
      <c r="C20545" s="50"/>
      <c r="D20545" s="50"/>
      <c r="E20545" s="56"/>
      <c r="F20545" s="50"/>
      <c r="L20545" s="50"/>
      <c r="N20545" s="50"/>
      <c r="O20545" s="50"/>
      <c r="P20545" s="50"/>
    </row>
    <row r="20546" spans="1:16">
      <c r="A20546" s="50"/>
      <c r="C20546" s="50"/>
      <c r="D20546" s="50"/>
      <c r="E20546" s="56"/>
      <c r="F20546" s="50"/>
      <c r="L20546" s="50"/>
      <c r="N20546" s="50"/>
      <c r="O20546" s="50"/>
      <c r="P20546" s="50"/>
    </row>
    <row r="20547" spans="1:16">
      <c r="A20547" s="50"/>
      <c r="C20547" s="50"/>
      <c r="D20547" s="50"/>
      <c r="E20547" s="56"/>
      <c r="F20547" s="50"/>
      <c r="L20547" s="50"/>
      <c r="N20547" s="50"/>
      <c r="O20547" s="50"/>
      <c r="P20547" s="50"/>
    </row>
    <row r="20548" spans="1:16">
      <c r="A20548" s="50"/>
      <c r="C20548" s="50"/>
      <c r="D20548" s="50"/>
      <c r="E20548" s="56"/>
      <c r="F20548" s="50"/>
      <c r="L20548" s="50"/>
      <c r="N20548" s="50"/>
      <c r="O20548" s="50"/>
      <c r="P20548" s="50"/>
    </row>
    <row r="20549" spans="1:16">
      <c r="A20549" s="50"/>
      <c r="C20549" s="50"/>
      <c r="D20549" s="50"/>
      <c r="E20549" s="56"/>
      <c r="F20549" s="50"/>
      <c r="L20549" s="50"/>
      <c r="N20549" s="50"/>
      <c r="O20549" s="50"/>
      <c r="P20549" s="50"/>
    </row>
    <row r="20550" spans="1:16">
      <c r="A20550" s="50"/>
      <c r="C20550" s="50"/>
      <c r="D20550" s="50"/>
      <c r="E20550" s="56"/>
      <c r="F20550" s="50"/>
      <c r="L20550" s="50"/>
      <c r="N20550" s="50"/>
      <c r="O20550" s="50"/>
      <c r="P20550" s="50"/>
    </row>
    <row r="20551" spans="1:16">
      <c r="A20551" s="50"/>
      <c r="C20551" s="50"/>
      <c r="D20551" s="50"/>
      <c r="E20551" s="56"/>
      <c r="F20551" s="50"/>
      <c r="L20551" s="50"/>
      <c r="N20551" s="50"/>
      <c r="O20551" s="50"/>
      <c r="P20551" s="50"/>
    </row>
    <row r="20552" spans="1:16">
      <c r="A20552" s="50"/>
      <c r="C20552" s="50"/>
      <c r="D20552" s="50"/>
      <c r="E20552" s="56"/>
      <c r="F20552" s="50"/>
      <c r="L20552" s="50"/>
      <c r="N20552" s="50"/>
      <c r="O20552" s="50"/>
      <c r="P20552" s="50"/>
    </row>
    <row r="20553" spans="1:16">
      <c r="A20553" s="50"/>
      <c r="C20553" s="50"/>
      <c r="D20553" s="50"/>
      <c r="E20553" s="56"/>
      <c r="F20553" s="50"/>
      <c r="L20553" s="50"/>
      <c r="N20553" s="50"/>
      <c r="O20553" s="50"/>
      <c r="P20553" s="50"/>
    </row>
    <row r="20554" spans="1:16">
      <c r="A20554" s="50"/>
      <c r="C20554" s="50"/>
      <c r="D20554" s="50"/>
      <c r="E20554" s="56"/>
      <c r="F20554" s="50"/>
      <c r="L20554" s="50"/>
      <c r="N20554" s="50"/>
      <c r="O20554" s="50"/>
      <c r="P20554" s="50"/>
    </row>
    <row r="20555" spans="1:16">
      <c r="A20555" s="50"/>
      <c r="C20555" s="50"/>
      <c r="D20555" s="50"/>
      <c r="E20555" s="56"/>
      <c r="F20555" s="50"/>
      <c r="L20555" s="50"/>
      <c r="N20555" s="50"/>
      <c r="O20555" s="50"/>
      <c r="P20555" s="50"/>
    </row>
    <row r="20556" spans="1:16">
      <c r="A20556" s="50"/>
      <c r="C20556" s="50"/>
      <c r="D20556" s="50"/>
      <c r="E20556" s="56"/>
      <c r="F20556" s="50"/>
      <c r="L20556" s="50"/>
      <c r="N20556" s="50"/>
      <c r="O20556" s="50"/>
      <c r="P20556" s="50"/>
    </row>
    <row r="20557" spans="1:16">
      <c r="A20557" s="50"/>
      <c r="C20557" s="50"/>
      <c r="D20557" s="50"/>
      <c r="E20557" s="56"/>
      <c r="F20557" s="50"/>
      <c r="L20557" s="50"/>
      <c r="N20557" s="50"/>
      <c r="O20557" s="50"/>
      <c r="P20557" s="50"/>
    </row>
    <row r="20558" spans="1:16">
      <c r="A20558" s="50"/>
      <c r="C20558" s="50"/>
      <c r="D20558" s="50"/>
      <c r="E20558" s="56"/>
      <c r="F20558" s="50"/>
      <c r="L20558" s="50"/>
      <c r="N20558" s="50"/>
      <c r="O20558" s="50"/>
      <c r="P20558" s="50"/>
    </row>
    <row r="20559" spans="1:16">
      <c r="A20559" s="50"/>
      <c r="C20559" s="50"/>
      <c r="D20559" s="50"/>
      <c r="E20559" s="56"/>
      <c r="F20559" s="50"/>
      <c r="L20559" s="50"/>
      <c r="N20559" s="50"/>
      <c r="O20559" s="50"/>
      <c r="P20559" s="50"/>
    </row>
    <row r="20560" spans="1:16">
      <c r="A20560" s="50"/>
      <c r="C20560" s="50"/>
      <c r="D20560" s="50"/>
      <c r="E20560" s="56"/>
      <c r="F20560" s="50"/>
      <c r="L20560" s="50"/>
      <c r="N20560" s="50"/>
      <c r="O20560" s="50"/>
      <c r="P20560" s="50"/>
    </row>
    <row r="20561" spans="1:16">
      <c r="A20561" s="50"/>
      <c r="C20561" s="50"/>
      <c r="D20561" s="50"/>
      <c r="E20561" s="56"/>
      <c r="F20561" s="50"/>
      <c r="L20561" s="50"/>
      <c r="N20561" s="50"/>
      <c r="O20561" s="50"/>
      <c r="P20561" s="50"/>
    </row>
    <row r="20562" spans="1:16">
      <c r="A20562" s="50"/>
      <c r="C20562" s="50"/>
      <c r="D20562" s="50"/>
      <c r="E20562" s="56"/>
      <c r="F20562" s="50"/>
      <c r="L20562" s="50"/>
      <c r="N20562" s="50"/>
      <c r="O20562" s="50"/>
      <c r="P20562" s="50"/>
    </row>
    <row r="20563" spans="1:16">
      <c r="A20563" s="50"/>
      <c r="C20563" s="50"/>
      <c r="D20563" s="50"/>
      <c r="E20563" s="56"/>
      <c r="F20563" s="50"/>
      <c r="L20563" s="50"/>
      <c r="N20563" s="50"/>
      <c r="O20563" s="50"/>
      <c r="P20563" s="50"/>
    </row>
    <row r="20564" spans="1:16">
      <c r="A20564" s="50"/>
      <c r="C20564" s="50"/>
      <c r="D20564" s="50"/>
      <c r="E20564" s="56"/>
      <c r="F20564" s="50"/>
      <c r="L20564" s="50"/>
      <c r="N20564" s="50"/>
      <c r="O20564" s="50"/>
      <c r="P20564" s="50"/>
    </row>
    <row r="20565" spans="1:16">
      <c r="A20565" s="50"/>
      <c r="C20565" s="50"/>
      <c r="D20565" s="50"/>
      <c r="E20565" s="56"/>
      <c r="F20565" s="50"/>
      <c r="L20565" s="50"/>
      <c r="N20565" s="50"/>
      <c r="O20565" s="50"/>
      <c r="P20565" s="50"/>
    </row>
    <row r="20566" spans="1:16">
      <c r="A20566" s="50"/>
      <c r="C20566" s="50"/>
      <c r="D20566" s="50"/>
      <c r="E20566" s="56"/>
      <c r="F20566" s="50"/>
      <c r="L20566" s="50"/>
      <c r="N20566" s="50"/>
      <c r="O20566" s="50"/>
      <c r="P20566" s="50"/>
    </row>
    <row r="20567" spans="1:16">
      <c r="A20567" s="50"/>
      <c r="C20567" s="50"/>
      <c r="D20567" s="50"/>
      <c r="E20567" s="56"/>
      <c r="F20567" s="50"/>
      <c r="L20567" s="50"/>
      <c r="N20567" s="50"/>
      <c r="O20567" s="50"/>
      <c r="P20567" s="50"/>
    </row>
    <row r="20568" spans="1:16">
      <c r="A20568" s="50"/>
      <c r="C20568" s="50"/>
      <c r="D20568" s="50"/>
      <c r="E20568" s="56"/>
      <c r="F20568" s="50"/>
      <c r="L20568" s="50"/>
      <c r="N20568" s="50"/>
      <c r="O20568" s="50"/>
      <c r="P20568" s="50"/>
    </row>
    <row r="20569" spans="1:16">
      <c r="A20569" s="50"/>
      <c r="C20569" s="50"/>
      <c r="D20569" s="50"/>
      <c r="E20569" s="56"/>
      <c r="F20569" s="50"/>
      <c r="L20569" s="50"/>
      <c r="N20569" s="50"/>
      <c r="O20569" s="50"/>
      <c r="P20569" s="50"/>
    </row>
    <row r="20570" spans="1:16">
      <c r="A20570" s="50"/>
      <c r="C20570" s="50"/>
      <c r="D20570" s="50"/>
      <c r="E20570" s="56"/>
      <c r="F20570" s="50"/>
      <c r="L20570" s="50"/>
      <c r="N20570" s="50"/>
      <c r="O20570" s="50"/>
      <c r="P20570" s="50"/>
    </row>
    <row r="20571" spans="1:16">
      <c r="A20571" s="50"/>
      <c r="C20571" s="50"/>
      <c r="D20571" s="50"/>
      <c r="E20571" s="56"/>
      <c r="F20571" s="50"/>
      <c r="L20571" s="50"/>
      <c r="N20571" s="50"/>
      <c r="O20571" s="50"/>
      <c r="P20571" s="50"/>
    </row>
    <row r="20572" spans="1:16">
      <c r="A20572" s="50"/>
      <c r="C20572" s="50"/>
      <c r="D20572" s="50"/>
      <c r="E20572" s="56"/>
      <c r="F20572" s="50"/>
      <c r="L20572" s="50"/>
      <c r="N20572" s="50"/>
      <c r="O20572" s="50"/>
      <c r="P20572" s="50"/>
    </row>
    <row r="20573" spans="1:16">
      <c r="A20573" s="50"/>
      <c r="C20573" s="50"/>
      <c r="D20573" s="50"/>
      <c r="E20573" s="56"/>
      <c r="F20573" s="50"/>
      <c r="L20573" s="50"/>
      <c r="N20573" s="50"/>
      <c r="O20573" s="50"/>
      <c r="P20573" s="50"/>
    </row>
    <row r="20574" spans="1:16">
      <c r="A20574" s="50"/>
      <c r="C20574" s="50"/>
      <c r="D20574" s="50"/>
      <c r="E20574" s="56"/>
      <c r="F20574" s="50"/>
      <c r="L20574" s="50"/>
      <c r="N20574" s="50"/>
      <c r="O20574" s="50"/>
      <c r="P20574" s="50"/>
    </row>
    <row r="20575" spans="1:16">
      <c r="A20575" s="50"/>
      <c r="C20575" s="50"/>
      <c r="D20575" s="50"/>
      <c r="E20575" s="56"/>
      <c r="F20575" s="50"/>
      <c r="L20575" s="50"/>
      <c r="N20575" s="50"/>
      <c r="O20575" s="50"/>
      <c r="P20575" s="50"/>
    </row>
    <row r="20576" spans="1:16">
      <c r="A20576" s="50"/>
      <c r="C20576" s="50"/>
      <c r="D20576" s="50"/>
      <c r="E20576" s="56"/>
      <c r="F20576" s="50"/>
      <c r="L20576" s="50"/>
      <c r="N20576" s="50"/>
      <c r="O20576" s="50"/>
      <c r="P20576" s="50"/>
    </row>
    <row r="20577" spans="1:16">
      <c r="A20577" s="50"/>
      <c r="C20577" s="50"/>
      <c r="D20577" s="50"/>
      <c r="E20577" s="56"/>
      <c r="F20577" s="50"/>
      <c r="L20577" s="50"/>
      <c r="N20577" s="50"/>
      <c r="O20577" s="50"/>
      <c r="P20577" s="50"/>
    </row>
    <row r="20578" spans="1:16">
      <c r="A20578" s="50"/>
      <c r="C20578" s="50"/>
      <c r="D20578" s="50"/>
      <c r="E20578" s="56"/>
      <c r="F20578" s="50"/>
      <c r="L20578" s="50"/>
      <c r="N20578" s="50"/>
      <c r="O20578" s="50"/>
      <c r="P20578" s="50"/>
    </row>
    <row r="20579" spans="1:16">
      <c r="A20579" s="50"/>
      <c r="C20579" s="50"/>
      <c r="D20579" s="50"/>
      <c r="E20579" s="56"/>
      <c r="F20579" s="50"/>
      <c r="L20579" s="50"/>
      <c r="N20579" s="50"/>
      <c r="O20579" s="50"/>
      <c r="P20579" s="50"/>
    </row>
    <row r="20580" spans="1:16">
      <c r="A20580" s="50"/>
      <c r="C20580" s="50"/>
      <c r="D20580" s="50"/>
      <c r="E20580" s="56"/>
      <c r="F20580" s="50"/>
      <c r="L20580" s="50"/>
      <c r="N20580" s="50"/>
      <c r="O20580" s="50"/>
      <c r="P20580" s="50"/>
    </row>
    <row r="20581" spans="1:16">
      <c r="A20581" s="50"/>
      <c r="C20581" s="50"/>
      <c r="D20581" s="50"/>
      <c r="E20581" s="56"/>
      <c r="F20581" s="50"/>
      <c r="L20581" s="50"/>
      <c r="N20581" s="50"/>
      <c r="O20581" s="50"/>
      <c r="P20581" s="50"/>
    </row>
    <row r="20582" spans="1:16">
      <c r="A20582" s="50"/>
      <c r="C20582" s="50"/>
      <c r="D20582" s="50"/>
      <c r="E20582" s="56"/>
      <c r="F20582" s="50"/>
      <c r="L20582" s="50"/>
      <c r="N20582" s="50"/>
      <c r="O20582" s="50"/>
      <c r="P20582" s="50"/>
    </row>
    <row r="20583" spans="1:16">
      <c r="A20583" s="50"/>
      <c r="C20583" s="50"/>
      <c r="D20583" s="50"/>
      <c r="E20583" s="56"/>
      <c r="F20583" s="50"/>
      <c r="L20583" s="50"/>
      <c r="N20583" s="50"/>
      <c r="O20583" s="50"/>
      <c r="P20583" s="50"/>
    </row>
    <row r="20584" spans="1:16">
      <c r="A20584" s="50"/>
      <c r="C20584" s="50"/>
      <c r="D20584" s="50"/>
      <c r="E20584" s="56"/>
      <c r="F20584" s="50"/>
      <c r="L20584" s="50"/>
      <c r="N20584" s="50"/>
      <c r="O20584" s="50"/>
      <c r="P20584" s="50"/>
    </row>
    <row r="20585" spans="1:16">
      <c r="A20585" s="50"/>
      <c r="C20585" s="50"/>
      <c r="D20585" s="50"/>
      <c r="E20585" s="56"/>
      <c r="F20585" s="50"/>
      <c r="L20585" s="50"/>
      <c r="N20585" s="50"/>
      <c r="O20585" s="50"/>
      <c r="P20585" s="50"/>
    </row>
    <row r="20586" spans="1:16">
      <c r="A20586" s="50"/>
      <c r="C20586" s="50"/>
      <c r="D20586" s="50"/>
      <c r="E20586" s="56"/>
      <c r="F20586" s="50"/>
      <c r="L20586" s="50"/>
      <c r="N20586" s="50"/>
      <c r="O20586" s="50"/>
      <c r="P20586" s="50"/>
    </row>
    <row r="20587" spans="1:16">
      <c r="A20587" s="50"/>
      <c r="C20587" s="50"/>
      <c r="D20587" s="50"/>
      <c r="E20587" s="56"/>
      <c r="F20587" s="50"/>
      <c r="L20587" s="50"/>
      <c r="N20587" s="50"/>
      <c r="O20587" s="50"/>
      <c r="P20587" s="50"/>
    </row>
    <row r="20588" spans="1:16">
      <c r="A20588" s="50"/>
      <c r="C20588" s="50"/>
      <c r="D20588" s="50"/>
      <c r="E20588" s="56"/>
      <c r="F20588" s="50"/>
      <c r="L20588" s="50"/>
      <c r="N20588" s="50"/>
      <c r="O20588" s="50"/>
      <c r="P20588" s="50"/>
    </row>
    <row r="20589" spans="1:16">
      <c r="A20589" s="50"/>
      <c r="C20589" s="50"/>
      <c r="D20589" s="50"/>
      <c r="E20589" s="56"/>
      <c r="F20589" s="50"/>
      <c r="L20589" s="50"/>
      <c r="N20589" s="50"/>
      <c r="O20589" s="50"/>
      <c r="P20589" s="50"/>
    </row>
    <row r="20590" spans="1:16">
      <c r="A20590" s="50"/>
      <c r="C20590" s="50"/>
      <c r="D20590" s="50"/>
      <c r="E20590" s="56"/>
      <c r="F20590" s="50"/>
      <c r="L20590" s="50"/>
      <c r="N20590" s="50"/>
      <c r="O20590" s="50"/>
      <c r="P20590" s="50"/>
    </row>
    <row r="20591" spans="1:16">
      <c r="A20591" s="50"/>
      <c r="C20591" s="50"/>
      <c r="D20591" s="50"/>
      <c r="E20591" s="56"/>
      <c r="F20591" s="50"/>
      <c r="L20591" s="50"/>
      <c r="N20591" s="50"/>
      <c r="O20591" s="50"/>
      <c r="P20591" s="50"/>
    </row>
    <row r="20592" spans="1:16">
      <c r="A20592" s="50"/>
      <c r="C20592" s="50"/>
      <c r="D20592" s="50"/>
      <c r="E20592" s="56"/>
      <c r="F20592" s="50"/>
      <c r="L20592" s="50"/>
      <c r="N20592" s="50"/>
      <c r="O20592" s="50"/>
      <c r="P20592" s="50"/>
    </row>
    <row r="20593" spans="1:16">
      <c r="A20593" s="50"/>
      <c r="C20593" s="50"/>
      <c r="D20593" s="50"/>
      <c r="E20593" s="56"/>
      <c r="F20593" s="50"/>
      <c r="L20593" s="50"/>
      <c r="N20593" s="50"/>
      <c r="O20593" s="50"/>
      <c r="P20593" s="50"/>
    </row>
    <row r="20594" spans="1:16">
      <c r="A20594" s="50"/>
      <c r="C20594" s="50"/>
      <c r="D20594" s="50"/>
      <c r="E20594" s="56"/>
      <c r="F20594" s="50"/>
      <c r="L20594" s="50"/>
      <c r="N20594" s="50"/>
      <c r="O20594" s="50"/>
      <c r="P20594" s="50"/>
    </row>
    <row r="20595" spans="1:16">
      <c r="A20595" s="50"/>
      <c r="C20595" s="50"/>
      <c r="D20595" s="50"/>
      <c r="E20595" s="56"/>
      <c r="F20595" s="50"/>
      <c r="L20595" s="50"/>
      <c r="N20595" s="50"/>
      <c r="O20595" s="50"/>
      <c r="P20595" s="50"/>
    </row>
    <row r="20596" spans="1:16">
      <c r="A20596" s="50"/>
      <c r="C20596" s="50"/>
      <c r="D20596" s="50"/>
      <c r="E20596" s="56"/>
      <c r="F20596" s="50"/>
      <c r="L20596" s="50"/>
      <c r="N20596" s="50"/>
      <c r="O20596" s="50"/>
      <c r="P20596" s="50"/>
    </row>
    <row r="20597" spans="1:16">
      <c r="A20597" s="50"/>
      <c r="C20597" s="50"/>
      <c r="D20597" s="50"/>
      <c r="E20597" s="56"/>
      <c r="F20597" s="50"/>
      <c r="L20597" s="50"/>
      <c r="N20597" s="50"/>
      <c r="O20597" s="50"/>
      <c r="P20597" s="50"/>
    </row>
    <row r="20598" spans="1:16">
      <c r="A20598" s="50"/>
      <c r="C20598" s="50"/>
      <c r="D20598" s="50"/>
      <c r="E20598" s="56"/>
      <c r="F20598" s="50"/>
      <c r="L20598" s="50"/>
      <c r="N20598" s="50"/>
      <c r="O20598" s="50"/>
      <c r="P20598" s="50"/>
    </row>
    <row r="20599" spans="1:16">
      <c r="A20599" s="50"/>
      <c r="C20599" s="50"/>
      <c r="D20599" s="50"/>
      <c r="E20599" s="56"/>
      <c r="F20599" s="50"/>
      <c r="L20599" s="50"/>
      <c r="N20599" s="50"/>
      <c r="O20599" s="50"/>
      <c r="P20599" s="50"/>
    </row>
    <row r="20600" spans="1:16">
      <c r="A20600" s="50"/>
      <c r="C20600" s="50"/>
      <c r="D20600" s="50"/>
      <c r="E20600" s="56"/>
      <c r="F20600" s="50"/>
      <c r="L20600" s="50"/>
      <c r="N20600" s="50"/>
      <c r="O20600" s="50"/>
      <c r="P20600" s="50"/>
    </row>
    <row r="20601" spans="1:16">
      <c r="A20601" s="50"/>
      <c r="C20601" s="50"/>
      <c r="D20601" s="50"/>
      <c r="E20601" s="56"/>
      <c r="F20601" s="50"/>
      <c r="L20601" s="50"/>
      <c r="N20601" s="50"/>
      <c r="O20601" s="50"/>
      <c r="P20601" s="50"/>
    </row>
    <row r="20602" spans="1:16">
      <c r="A20602" s="50"/>
      <c r="C20602" s="50"/>
      <c r="D20602" s="50"/>
      <c r="E20602" s="56"/>
      <c r="F20602" s="50"/>
      <c r="L20602" s="50"/>
      <c r="N20602" s="50"/>
      <c r="O20602" s="50"/>
      <c r="P20602" s="50"/>
    </row>
    <row r="20603" spans="1:16">
      <c r="A20603" s="50"/>
      <c r="C20603" s="50"/>
      <c r="D20603" s="50"/>
      <c r="E20603" s="56"/>
      <c r="F20603" s="50"/>
      <c r="L20603" s="50"/>
      <c r="N20603" s="50"/>
      <c r="O20603" s="50"/>
      <c r="P20603" s="50"/>
    </row>
    <row r="20604" spans="1:16">
      <c r="A20604" s="50"/>
      <c r="C20604" s="50"/>
      <c r="D20604" s="50"/>
      <c r="E20604" s="56"/>
      <c r="F20604" s="50"/>
      <c r="L20604" s="50"/>
      <c r="N20604" s="50"/>
      <c r="O20604" s="50"/>
      <c r="P20604" s="50"/>
    </row>
    <row r="20605" spans="1:16">
      <c r="A20605" s="50"/>
      <c r="C20605" s="50"/>
      <c r="D20605" s="50"/>
      <c r="E20605" s="56"/>
      <c r="F20605" s="50"/>
      <c r="L20605" s="50"/>
      <c r="N20605" s="50"/>
      <c r="O20605" s="50"/>
      <c r="P20605" s="50"/>
    </row>
    <row r="20606" spans="1:16">
      <c r="A20606" s="50"/>
      <c r="C20606" s="50"/>
      <c r="D20606" s="50"/>
      <c r="E20606" s="56"/>
      <c r="F20606" s="50"/>
      <c r="L20606" s="50"/>
      <c r="N20606" s="50"/>
      <c r="O20606" s="50"/>
      <c r="P20606" s="50"/>
    </row>
    <row r="20607" spans="1:16">
      <c r="A20607" s="50"/>
      <c r="C20607" s="50"/>
      <c r="D20607" s="50"/>
      <c r="E20607" s="56"/>
      <c r="F20607" s="50"/>
      <c r="L20607" s="50"/>
      <c r="N20607" s="50"/>
      <c r="O20607" s="50"/>
      <c r="P20607" s="50"/>
    </row>
    <row r="20608" spans="1:16">
      <c r="A20608" s="50"/>
      <c r="C20608" s="50"/>
      <c r="D20608" s="50"/>
      <c r="E20608" s="56"/>
      <c r="F20608" s="50"/>
      <c r="L20608" s="50"/>
      <c r="N20608" s="50"/>
      <c r="O20608" s="50"/>
      <c r="P20608" s="50"/>
    </row>
    <row r="20609" spans="1:16">
      <c r="A20609" s="50"/>
      <c r="C20609" s="50"/>
      <c r="D20609" s="50"/>
      <c r="E20609" s="56"/>
      <c r="F20609" s="50"/>
      <c r="L20609" s="50"/>
      <c r="N20609" s="50"/>
      <c r="O20609" s="50"/>
      <c r="P20609" s="50"/>
    </row>
    <row r="20610" spans="1:16">
      <c r="A20610" s="50"/>
      <c r="C20610" s="50"/>
      <c r="D20610" s="50"/>
      <c r="E20610" s="56"/>
      <c r="F20610" s="50"/>
      <c r="L20610" s="50"/>
      <c r="N20610" s="50"/>
      <c r="O20610" s="50"/>
      <c r="P20610" s="50"/>
    </row>
    <row r="20611" spans="1:16">
      <c r="A20611" s="50"/>
      <c r="C20611" s="50"/>
      <c r="D20611" s="50"/>
      <c r="E20611" s="56"/>
      <c r="F20611" s="50"/>
      <c r="L20611" s="50"/>
      <c r="N20611" s="50"/>
      <c r="O20611" s="50"/>
      <c r="P20611" s="50"/>
    </row>
    <row r="20612" spans="1:16">
      <c r="A20612" s="50"/>
      <c r="C20612" s="50"/>
      <c r="D20612" s="50"/>
      <c r="E20612" s="56"/>
      <c r="F20612" s="50"/>
      <c r="L20612" s="50"/>
      <c r="N20612" s="50"/>
      <c r="O20612" s="50"/>
      <c r="P20612" s="50"/>
    </row>
    <row r="20613" spans="1:16">
      <c r="A20613" s="50"/>
      <c r="C20613" s="50"/>
      <c r="D20613" s="50"/>
      <c r="E20613" s="56"/>
      <c r="F20613" s="50"/>
      <c r="L20613" s="50"/>
      <c r="N20613" s="50"/>
      <c r="O20613" s="50"/>
      <c r="P20613" s="50"/>
    </row>
    <row r="20614" spans="1:16">
      <c r="A20614" s="50"/>
      <c r="C20614" s="50"/>
      <c r="D20614" s="50"/>
      <c r="E20614" s="56"/>
      <c r="F20614" s="50"/>
      <c r="L20614" s="50"/>
      <c r="N20614" s="50"/>
      <c r="O20614" s="50"/>
      <c r="P20614" s="50"/>
    </row>
    <row r="20615" spans="1:16">
      <c r="A20615" s="50"/>
      <c r="C20615" s="50"/>
      <c r="D20615" s="50"/>
      <c r="E20615" s="56"/>
      <c r="F20615" s="50"/>
      <c r="L20615" s="50"/>
      <c r="N20615" s="50"/>
      <c r="O20615" s="50"/>
      <c r="P20615" s="50"/>
    </row>
    <row r="20616" spans="1:16">
      <c r="A20616" s="50"/>
      <c r="C20616" s="50"/>
      <c r="D20616" s="50"/>
      <c r="E20616" s="56"/>
      <c r="F20616" s="50"/>
      <c r="L20616" s="50"/>
      <c r="N20616" s="50"/>
      <c r="O20616" s="50"/>
      <c r="P20616" s="50"/>
    </row>
    <row r="20617" spans="1:16">
      <c r="A20617" s="50"/>
      <c r="C20617" s="50"/>
      <c r="D20617" s="50"/>
      <c r="E20617" s="56"/>
      <c r="F20617" s="50"/>
      <c r="L20617" s="50"/>
      <c r="N20617" s="50"/>
      <c r="O20617" s="50"/>
      <c r="P20617" s="50"/>
    </row>
    <row r="20618" spans="1:16">
      <c r="A20618" s="50"/>
      <c r="C20618" s="50"/>
      <c r="D20618" s="50"/>
      <c r="E20618" s="56"/>
      <c r="F20618" s="50"/>
      <c r="L20618" s="50"/>
      <c r="N20618" s="50"/>
      <c r="O20618" s="50"/>
      <c r="P20618" s="50"/>
    </row>
    <row r="20619" spans="1:16">
      <c r="A20619" s="50"/>
      <c r="C20619" s="50"/>
      <c r="D20619" s="50"/>
      <c r="E20619" s="56"/>
      <c r="F20619" s="50"/>
      <c r="L20619" s="50"/>
      <c r="N20619" s="50"/>
      <c r="O20619" s="50"/>
      <c r="P20619" s="50"/>
    </row>
    <row r="20620" spans="1:16">
      <c r="A20620" s="50"/>
      <c r="C20620" s="50"/>
      <c r="D20620" s="50"/>
      <c r="E20620" s="56"/>
      <c r="F20620" s="50"/>
      <c r="L20620" s="50"/>
      <c r="N20620" s="50"/>
      <c r="O20620" s="50"/>
      <c r="P20620" s="50"/>
    </row>
    <row r="20621" spans="1:16">
      <c r="A20621" s="50"/>
      <c r="C20621" s="50"/>
      <c r="D20621" s="50"/>
      <c r="E20621" s="56"/>
      <c r="F20621" s="50"/>
      <c r="L20621" s="50"/>
      <c r="N20621" s="50"/>
      <c r="O20621" s="50"/>
      <c r="P20621" s="50"/>
    </row>
    <row r="20622" spans="1:16">
      <c r="A20622" s="50"/>
      <c r="C20622" s="50"/>
      <c r="D20622" s="50"/>
      <c r="E20622" s="56"/>
      <c r="F20622" s="50"/>
      <c r="L20622" s="50"/>
      <c r="N20622" s="50"/>
      <c r="O20622" s="50"/>
      <c r="P20622" s="50"/>
    </row>
    <row r="20623" spans="1:16">
      <c r="A20623" s="50"/>
      <c r="C20623" s="50"/>
      <c r="D20623" s="50"/>
      <c r="E20623" s="56"/>
      <c r="F20623" s="50"/>
      <c r="L20623" s="50"/>
      <c r="N20623" s="50"/>
      <c r="O20623" s="50"/>
      <c r="P20623" s="50"/>
    </row>
    <row r="20624" spans="1:16">
      <c r="A20624" s="50"/>
      <c r="C20624" s="50"/>
      <c r="D20624" s="50"/>
      <c r="E20624" s="56"/>
      <c r="F20624" s="50"/>
      <c r="L20624" s="50"/>
      <c r="N20624" s="50"/>
      <c r="O20624" s="50"/>
      <c r="P20624" s="50"/>
    </row>
    <row r="20625" spans="1:16">
      <c r="A20625" s="50"/>
      <c r="C20625" s="50"/>
      <c r="D20625" s="50"/>
      <c r="E20625" s="56"/>
      <c r="F20625" s="50"/>
      <c r="L20625" s="50"/>
      <c r="N20625" s="50"/>
      <c r="O20625" s="50"/>
      <c r="P20625" s="50"/>
    </row>
    <row r="20626" spans="1:16">
      <c r="A20626" s="50"/>
      <c r="C20626" s="50"/>
      <c r="D20626" s="50"/>
      <c r="E20626" s="56"/>
      <c r="F20626" s="50"/>
      <c r="L20626" s="50"/>
      <c r="N20626" s="50"/>
      <c r="O20626" s="50"/>
      <c r="P20626" s="50"/>
    </row>
    <row r="20627" spans="1:16">
      <c r="A20627" s="50"/>
      <c r="C20627" s="50"/>
      <c r="D20627" s="50"/>
      <c r="E20627" s="56"/>
      <c r="F20627" s="50"/>
      <c r="L20627" s="50"/>
      <c r="N20627" s="50"/>
      <c r="O20627" s="50"/>
      <c r="P20627" s="50"/>
    </row>
    <row r="20628" spans="1:16">
      <c r="A20628" s="50"/>
      <c r="C20628" s="50"/>
      <c r="D20628" s="50"/>
      <c r="E20628" s="56"/>
      <c r="F20628" s="50"/>
      <c r="L20628" s="50"/>
      <c r="N20628" s="50"/>
      <c r="O20628" s="50"/>
      <c r="P20628" s="50"/>
    </row>
    <row r="20629" spans="1:16">
      <c r="A20629" s="50"/>
      <c r="C20629" s="50"/>
      <c r="D20629" s="50"/>
      <c r="E20629" s="56"/>
      <c r="F20629" s="50"/>
      <c r="L20629" s="50"/>
      <c r="N20629" s="50"/>
      <c r="O20629" s="50"/>
      <c r="P20629" s="50"/>
    </row>
    <row r="20630" spans="1:16">
      <c r="A20630" s="50"/>
      <c r="C20630" s="50"/>
      <c r="D20630" s="50"/>
      <c r="E20630" s="56"/>
      <c r="F20630" s="50"/>
      <c r="L20630" s="50"/>
      <c r="N20630" s="50"/>
      <c r="O20630" s="50"/>
      <c r="P20630" s="50"/>
    </row>
    <row r="20631" spans="1:16">
      <c r="A20631" s="50"/>
      <c r="C20631" s="50"/>
      <c r="D20631" s="50"/>
      <c r="E20631" s="56"/>
      <c r="F20631" s="50"/>
      <c r="L20631" s="50"/>
      <c r="N20631" s="50"/>
      <c r="O20631" s="50"/>
      <c r="P20631" s="50"/>
    </row>
    <row r="20632" spans="1:16">
      <c r="A20632" s="50"/>
      <c r="C20632" s="50"/>
      <c r="D20632" s="50"/>
      <c r="E20632" s="56"/>
      <c r="F20632" s="50"/>
      <c r="L20632" s="50"/>
      <c r="N20632" s="50"/>
      <c r="O20632" s="50"/>
      <c r="P20632" s="50"/>
    </row>
    <row r="20633" spans="1:16">
      <c r="A20633" s="50"/>
      <c r="C20633" s="50"/>
      <c r="D20633" s="50"/>
      <c r="E20633" s="56"/>
      <c r="F20633" s="50"/>
      <c r="L20633" s="50"/>
      <c r="N20633" s="50"/>
      <c r="O20633" s="50"/>
      <c r="P20633" s="50"/>
    </row>
    <row r="20634" spans="1:16">
      <c r="A20634" s="50"/>
      <c r="C20634" s="50"/>
      <c r="D20634" s="50"/>
      <c r="E20634" s="56"/>
      <c r="F20634" s="50"/>
      <c r="L20634" s="50"/>
      <c r="N20634" s="50"/>
      <c r="O20634" s="50"/>
      <c r="P20634" s="50"/>
    </row>
    <row r="20635" spans="1:16">
      <c r="A20635" s="50"/>
      <c r="C20635" s="50"/>
      <c r="D20635" s="50"/>
      <c r="E20635" s="56"/>
      <c r="F20635" s="50"/>
      <c r="L20635" s="50"/>
      <c r="N20635" s="50"/>
      <c r="O20635" s="50"/>
      <c r="P20635" s="50"/>
    </row>
    <row r="20636" spans="1:16">
      <c r="A20636" s="50"/>
      <c r="C20636" s="50"/>
      <c r="D20636" s="50"/>
      <c r="E20636" s="56"/>
      <c r="F20636" s="50"/>
      <c r="L20636" s="50"/>
      <c r="N20636" s="50"/>
      <c r="O20636" s="50"/>
      <c r="P20636" s="50"/>
    </row>
    <row r="20637" spans="1:16">
      <c r="A20637" s="50"/>
      <c r="C20637" s="50"/>
      <c r="D20637" s="50"/>
      <c r="E20637" s="56"/>
      <c r="F20637" s="50"/>
      <c r="L20637" s="50"/>
      <c r="N20637" s="50"/>
      <c r="O20637" s="50"/>
      <c r="P20637" s="50"/>
    </row>
    <row r="20638" spans="1:16">
      <c r="A20638" s="50"/>
      <c r="C20638" s="50"/>
      <c r="D20638" s="50"/>
      <c r="E20638" s="56"/>
      <c r="F20638" s="50"/>
      <c r="L20638" s="50"/>
      <c r="N20638" s="50"/>
      <c r="O20638" s="50"/>
      <c r="P20638" s="50"/>
    </row>
    <row r="20639" spans="1:16">
      <c r="A20639" s="50"/>
      <c r="C20639" s="50"/>
      <c r="D20639" s="50"/>
      <c r="E20639" s="56"/>
      <c r="F20639" s="50"/>
      <c r="L20639" s="50"/>
      <c r="N20639" s="50"/>
      <c r="O20639" s="50"/>
      <c r="P20639" s="50"/>
    </row>
    <row r="20640" spans="1:16">
      <c r="A20640" s="50"/>
      <c r="C20640" s="50"/>
      <c r="D20640" s="50"/>
      <c r="E20640" s="56"/>
      <c r="F20640" s="50"/>
      <c r="L20640" s="50"/>
      <c r="N20640" s="50"/>
      <c r="O20640" s="50"/>
      <c r="P20640" s="50"/>
    </row>
    <row r="20641" spans="1:16">
      <c r="A20641" s="50"/>
      <c r="C20641" s="50"/>
      <c r="D20641" s="50"/>
      <c r="E20641" s="56"/>
      <c r="F20641" s="50"/>
      <c r="L20641" s="50"/>
      <c r="N20641" s="50"/>
      <c r="O20641" s="50"/>
      <c r="P20641" s="50"/>
    </row>
    <row r="20642" spans="1:16">
      <c r="A20642" s="50"/>
      <c r="C20642" s="50"/>
      <c r="D20642" s="50"/>
      <c r="E20642" s="56"/>
      <c r="F20642" s="50"/>
      <c r="L20642" s="50"/>
      <c r="N20642" s="50"/>
      <c r="O20642" s="50"/>
      <c r="P20642" s="50"/>
    </row>
    <row r="20643" spans="1:16">
      <c r="A20643" s="50"/>
      <c r="C20643" s="50"/>
      <c r="D20643" s="50"/>
      <c r="E20643" s="56"/>
      <c r="F20643" s="50"/>
      <c r="L20643" s="50"/>
      <c r="N20643" s="50"/>
      <c r="O20643" s="50"/>
      <c r="P20643" s="50"/>
    </row>
    <row r="20644" spans="1:16">
      <c r="A20644" s="50"/>
      <c r="C20644" s="50"/>
      <c r="D20644" s="50"/>
      <c r="E20644" s="56"/>
      <c r="F20644" s="50"/>
      <c r="L20644" s="50"/>
      <c r="N20644" s="50"/>
      <c r="O20644" s="50"/>
      <c r="P20644" s="50"/>
    </row>
    <row r="20645" spans="1:16">
      <c r="A20645" s="50"/>
      <c r="C20645" s="50"/>
      <c r="D20645" s="50"/>
      <c r="E20645" s="56"/>
      <c r="F20645" s="50"/>
      <c r="L20645" s="50"/>
      <c r="N20645" s="50"/>
      <c r="O20645" s="50"/>
      <c r="P20645" s="50"/>
    </row>
    <row r="20646" spans="1:16">
      <c r="A20646" s="50"/>
      <c r="C20646" s="50"/>
      <c r="D20646" s="50"/>
      <c r="E20646" s="56"/>
      <c r="F20646" s="50"/>
      <c r="L20646" s="50"/>
      <c r="N20646" s="50"/>
      <c r="O20646" s="50"/>
      <c r="P20646" s="50"/>
    </row>
    <row r="20647" spans="1:16">
      <c r="A20647" s="50"/>
      <c r="C20647" s="50"/>
      <c r="D20647" s="50"/>
      <c r="E20647" s="56"/>
      <c r="F20647" s="50"/>
      <c r="L20647" s="50"/>
      <c r="N20647" s="50"/>
      <c r="O20647" s="50"/>
      <c r="P20647" s="50"/>
    </row>
    <row r="20648" spans="1:16">
      <c r="A20648" s="50"/>
      <c r="C20648" s="50"/>
      <c r="D20648" s="50"/>
      <c r="E20648" s="56"/>
      <c r="F20648" s="50"/>
      <c r="L20648" s="50"/>
      <c r="N20648" s="50"/>
      <c r="O20648" s="50"/>
      <c r="P20648" s="50"/>
    </row>
    <row r="20649" spans="1:16">
      <c r="A20649" s="50"/>
      <c r="C20649" s="50"/>
      <c r="D20649" s="50"/>
      <c r="E20649" s="56"/>
      <c r="F20649" s="50"/>
      <c r="L20649" s="50"/>
      <c r="N20649" s="50"/>
      <c r="O20649" s="50"/>
      <c r="P20649" s="50"/>
    </row>
    <row r="20650" spans="1:16">
      <c r="A20650" s="50"/>
      <c r="C20650" s="50"/>
      <c r="D20650" s="50"/>
      <c r="E20650" s="56"/>
      <c r="F20650" s="50"/>
      <c r="L20650" s="50"/>
      <c r="N20650" s="50"/>
      <c r="O20650" s="50"/>
      <c r="P20650" s="50"/>
    </row>
    <row r="20651" spans="1:16">
      <c r="A20651" s="50"/>
      <c r="C20651" s="50"/>
      <c r="D20651" s="50"/>
      <c r="E20651" s="56"/>
      <c r="F20651" s="50"/>
      <c r="L20651" s="50"/>
      <c r="N20651" s="50"/>
      <c r="O20651" s="50"/>
      <c r="P20651" s="50"/>
    </row>
    <row r="20652" spans="1:16">
      <c r="A20652" s="50"/>
      <c r="C20652" s="50"/>
      <c r="D20652" s="50"/>
      <c r="E20652" s="56"/>
      <c r="F20652" s="50"/>
      <c r="L20652" s="50"/>
      <c r="N20652" s="50"/>
      <c r="O20652" s="50"/>
      <c r="P20652" s="50"/>
    </row>
    <row r="20653" spans="1:16">
      <c r="A20653" s="50"/>
      <c r="C20653" s="50"/>
      <c r="D20653" s="50"/>
      <c r="E20653" s="56"/>
      <c r="F20653" s="50"/>
      <c r="L20653" s="50"/>
      <c r="N20653" s="50"/>
      <c r="O20653" s="50"/>
      <c r="P20653" s="50"/>
    </row>
    <row r="20654" spans="1:16">
      <c r="A20654" s="50"/>
      <c r="C20654" s="50"/>
      <c r="D20654" s="50"/>
      <c r="E20654" s="56"/>
      <c r="F20654" s="50"/>
      <c r="L20654" s="50"/>
      <c r="N20654" s="50"/>
      <c r="O20654" s="50"/>
      <c r="P20654" s="50"/>
    </row>
    <row r="20655" spans="1:16">
      <c r="A20655" s="50"/>
      <c r="C20655" s="50"/>
      <c r="D20655" s="50"/>
      <c r="E20655" s="56"/>
      <c r="F20655" s="50"/>
      <c r="L20655" s="50"/>
      <c r="N20655" s="50"/>
      <c r="O20655" s="50"/>
      <c r="P20655" s="50"/>
    </row>
    <row r="20656" spans="1:16">
      <c r="A20656" s="50"/>
      <c r="C20656" s="50"/>
      <c r="D20656" s="50"/>
      <c r="E20656" s="56"/>
      <c r="F20656" s="50"/>
      <c r="L20656" s="50"/>
      <c r="N20656" s="50"/>
      <c r="O20656" s="50"/>
      <c r="P20656" s="50"/>
    </row>
    <row r="20657" spans="1:16">
      <c r="A20657" s="50"/>
      <c r="C20657" s="50"/>
      <c r="D20657" s="50"/>
      <c r="E20657" s="56"/>
      <c r="F20657" s="50"/>
      <c r="L20657" s="50"/>
      <c r="N20657" s="50"/>
      <c r="O20657" s="50"/>
      <c r="P20657" s="50"/>
    </row>
    <row r="20658" spans="1:16">
      <c r="A20658" s="50"/>
      <c r="C20658" s="50"/>
      <c r="D20658" s="50"/>
      <c r="E20658" s="56"/>
      <c r="F20658" s="50"/>
      <c r="L20658" s="50"/>
      <c r="N20658" s="50"/>
      <c r="O20658" s="50"/>
      <c r="P20658" s="50"/>
    </row>
    <row r="20659" spans="1:16">
      <c r="A20659" s="50"/>
      <c r="C20659" s="50"/>
      <c r="D20659" s="50"/>
      <c r="E20659" s="56"/>
      <c r="F20659" s="50"/>
      <c r="L20659" s="50"/>
      <c r="N20659" s="50"/>
      <c r="O20659" s="50"/>
      <c r="P20659" s="50"/>
    </row>
    <row r="20660" spans="1:16">
      <c r="A20660" s="50"/>
      <c r="C20660" s="50"/>
      <c r="D20660" s="50"/>
      <c r="E20660" s="56"/>
      <c r="F20660" s="50"/>
      <c r="L20660" s="50"/>
      <c r="N20660" s="50"/>
      <c r="O20660" s="50"/>
      <c r="P20660" s="50"/>
    </row>
    <row r="20661" spans="1:16">
      <c r="A20661" s="50"/>
      <c r="C20661" s="50"/>
      <c r="D20661" s="50"/>
      <c r="E20661" s="56"/>
      <c r="F20661" s="50"/>
      <c r="L20661" s="50"/>
      <c r="N20661" s="50"/>
      <c r="O20661" s="50"/>
      <c r="P20661" s="50"/>
    </row>
    <row r="20662" spans="1:16">
      <c r="A20662" s="50"/>
      <c r="C20662" s="50"/>
      <c r="D20662" s="50"/>
      <c r="E20662" s="56"/>
      <c r="F20662" s="50"/>
      <c r="L20662" s="50"/>
      <c r="N20662" s="50"/>
      <c r="O20662" s="50"/>
      <c r="P20662" s="50"/>
    </row>
    <row r="20663" spans="1:16">
      <c r="A20663" s="50"/>
      <c r="C20663" s="50"/>
      <c r="D20663" s="50"/>
      <c r="E20663" s="56"/>
      <c r="F20663" s="50"/>
      <c r="L20663" s="50"/>
      <c r="N20663" s="50"/>
      <c r="O20663" s="50"/>
      <c r="P20663" s="50"/>
    </row>
    <row r="20664" spans="1:16">
      <c r="A20664" s="50"/>
      <c r="C20664" s="50"/>
      <c r="D20664" s="50"/>
      <c r="E20664" s="56"/>
      <c r="F20664" s="50"/>
      <c r="L20664" s="50"/>
      <c r="N20664" s="50"/>
      <c r="O20664" s="50"/>
      <c r="P20664" s="50"/>
    </row>
    <row r="20665" spans="1:16">
      <c r="A20665" s="50"/>
      <c r="C20665" s="50"/>
      <c r="D20665" s="50"/>
      <c r="E20665" s="56"/>
      <c r="F20665" s="50"/>
      <c r="L20665" s="50"/>
      <c r="N20665" s="50"/>
      <c r="O20665" s="50"/>
      <c r="P20665" s="50"/>
    </row>
    <row r="20666" spans="1:16">
      <c r="A20666" s="50"/>
      <c r="C20666" s="50"/>
      <c r="D20666" s="50"/>
      <c r="E20666" s="56"/>
      <c r="F20666" s="50"/>
      <c r="L20666" s="50"/>
      <c r="N20666" s="50"/>
      <c r="O20666" s="50"/>
      <c r="P20666" s="50"/>
    </row>
    <row r="20667" spans="1:16">
      <c r="A20667" s="50"/>
      <c r="C20667" s="50"/>
      <c r="D20667" s="50"/>
      <c r="E20667" s="56"/>
      <c r="F20667" s="50"/>
      <c r="L20667" s="50"/>
      <c r="N20667" s="50"/>
      <c r="O20667" s="50"/>
      <c r="P20667" s="50"/>
    </row>
    <row r="20668" spans="1:16">
      <c r="A20668" s="50"/>
      <c r="C20668" s="50"/>
      <c r="D20668" s="50"/>
      <c r="E20668" s="56"/>
      <c r="F20668" s="50"/>
      <c r="L20668" s="50"/>
      <c r="N20668" s="50"/>
      <c r="O20668" s="50"/>
      <c r="P20668" s="50"/>
    </row>
    <row r="20669" spans="1:16">
      <c r="A20669" s="50"/>
      <c r="C20669" s="50"/>
      <c r="D20669" s="50"/>
      <c r="E20669" s="56"/>
      <c r="F20669" s="50"/>
      <c r="L20669" s="50"/>
      <c r="N20669" s="50"/>
      <c r="O20669" s="50"/>
      <c r="P20669" s="50"/>
    </row>
    <row r="20670" spans="1:16">
      <c r="A20670" s="50"/>
      <c r="C20670" s="50"/>
      <c r="D20670" s="50"/>
      <c r="E20670" s="56"/>
      <c r="F20670" s="50"/>
      <c r="L20670" s="50"/>
      <c r="N20670" s="50"/>
      <c r="O20670" s="50"/>
      <c r="P20670" s="50"/>
    </row>
    <row r="20671" spans="1:16">
      <c r="A20671" s="50"/>
      <c r="C20671" s="50"/>
      <c r="D20671" s="50"/>
      <c r="E20671" s="56"/>
      <c r="F20671" s="50"/>
      <c r="L20671" s="50"/>
      <c r="N20671" s="50"/>
      <c r="O20671" s="50"/>
      <c r="P20671" s="50"/>
    </row>
    <row r="20672" spans="1:16">
      <c r="A20672" s="50"/>
      <c r="C20672" s="50"/>
      <c r="D20672" s="50"/>
      <c r="E20672" s="56"/>
      <c r="F20672" s="50"/>
      <c r="L20672" s="50"/>
      <c r="N20672" s="50"/>
      <c r="O20672" s="50"/>
      <c r="P20672" s="50"/>
    </row>
    <row r="20673" spans="1:16">
      <c r="A20673" s="50"/>
      <c r="C20673" s="50"/>
      <c r="D20673" s="50"/>
      <c r="E20673" s="56"/>
      <c r="F20673" s="50"/>
      <c r="L20673" s="50"/>
      <c r="N20673" s="50"/>
      <c r="O20673" s="50"/>
      <c r="P20673" s="50"/>
    </row>
    <row r="20674" spans="1:16">
      <c r="A20674" s="50"/>
      <c r="C20674" s="50"/>
      <c r="D20674" s="50"/>
      <c r="E20674" s="56"/>
      <c r="F20674" s="50"/>
      <c r="L20674" s="50"/>
      <c r="N20674" s="50"/>
      <c r="O20674" s="50"/>
      <c r="P20674" s="50"/>
    </row>
    <row r="20675" spans="1:16">
      <c r="A20675" s="50"/>
      <c r="C20675" s="50"/>
      <c r="D20675" s="50"/>
      <c r="E20675" s="56"/>
      <c r="F20675" s="50"/>
      <c r="L20675" s="50"/>
      <c r="N20675" s="50"/>
      <c r="O20675" s="50"/>
      <c r="P20675" s="50"/>
    </row>
    <row r="20676" spans="1:16">
      <c r="A20676" s="50"/>
      <c r="C20676" s="50"/>
      <c r="D20676" s="50"/>
      <c r="E20676" s="56"/>
      <c r="F20676" s="50"/>
      <c r="L20676" s="50"/>
      <c r="N20676" s="50"/>
      <c r="O20676" s="50"/>
      <c r="P20676" s="50"/>
    </row>
    <row r="20677" spans="1:16">
      <c r="A20677" s="50"/>
      <c r="C20677" s="50"/>
      <c r="D20677" s="50"/>
      <c r="E20677" s="56"/>
      <c r="F20677" s="50"/>
      <c r="L20677" s="50"/>
      <c r="N20677" s="50"/>
      <c r="O20677" s="50"/>
      <c r="P20677" s="50"/>
    </row>
    <row r="20678" spans="1:16">
      <c r="A20678" s="50"/>
      <c r="C20678" s="50"/>
      <c r="D20678" s="50"/>
      <c r="E20678" s="56"/>
      <c r="F20678" s="50"/>
      <c r="L20678" s="50"/>
      <c r="N20678" s="50"/>
      <c r="O20678" s="50"/>
      <c r="P20678" s="50"/>
    </row>
    <row r="20679" spans="1:16">
      <c r="A20679" s="50"/>
      <c r="C20679" s="50"/>
      <c r="D20679" s="50"/>
      <c r="E20679" s="56"/>
      <c r="F20679" s="50"/>
      <c r="L20679" s="50"/>
      <c r="N20679" s="50"/>
      <c r="O20679" s="50"/>
      <c r="P20679" s="50"/>
    </row>
    <row r="20680" spans="1:16">
      <c r="A20680" s="50"/>
      <c r="C20680" s="50"/>
      <c r="D20680" s="50"/>
      <c r="E20680" s="56"/>
      <c r="F20680" s="50"/>
      <c r="L20680" s="50"/>
      <c r="N20680" s="50"/>
      <c r="O20680" s="50"/>
      <c r="P20680" s="50"/>
    </row>
    <row r="20681" spans="1:16">
      <c r="A20681" s="50"/>
      <c r="C20681" s="50"/>
      <c r="D20681" s="50"/>
      <c r="E20681" s="56"/>
      <c r="F20681" s="50"/>
      <c r="L20681" s="50"/>
      <c r="N20681" s="50"/>
      <c r="O20681" s="50"/>
      <c r="P20681" s="50"/>
    </row>
    <row r="20682" spans="1:16">
      <c r="A20682" s="50"/>
      <c r="C20682" s="50"/>
      <c r="D20682" s="50"/>
      <c r="E20682" s="56"/>
      <c r="F20682" s="50"/>
      <c r="L20682" s="50"/>
      <c r="N20682" s="50"/>
      <c r="O20682" s="50"/>
      <c r="P20682" s="50"/>
    </row>
    <row r="20683" spans="1:16">
      <c r="A20683" s="50"/>
      <c r="C20683" s="50"/>
      <c r="D20683" s="50"/>
      <c r="E20683" s="56"/>
      <c r="F20683" s="50"/>
      <c r="L20683" s="50"/>
      <c r="N20683" s="50"/>
      <c r="O20683" s="50"/>
      <c r="P20683" s="50"/>
    </row>
    <row r="20684" spans="1:16">
      <c r="A20684" s="50"/>
      <c r="C20684" s="50"/>
      <c r="D20684" s="50"/>
      <c r="E20684" s="56"/>
      <c r="F20684" s="50"/>
      <c r="L20684" s="50"/>
      <c r="N20684" s="50"/>
      <c r="O20684" s="50"/>
      <c r="P20684" s="50"/>
    </row>
    <row r="20685" spans="1:16">
      <c r="A20685" s="50"/>
      <c r="C20685" s="50"/>
      <c r="D20685" s="50"/>
      <c r="E20685" s="56"/>
      <c r="F20685" s="50"/>
      <c r="L20685" s="50"/>
      <c r="N20685" s="50"/>
      <c r="O20685" s="50"/>
      <c r="P20685" s="50"/>
    </row>
    <row r="20686" spans="1:16">
      <c r="A20686" s="50"/>
      <c r="C20686" s="50"/>
      <c r="D20686" s="50"/>
      <c r="E20686" s="56"/>
      <c r="F20686" s="50"/>
      <c r="L20686" s="50"/>
      <c r="N20686" s="50"/>
      <c r="O20686" s="50"/>
      <c r="P20686" s="50"/>
    </row>
    <row r="20687" spans="1:16">
      <c r="A20687" s="50"/>
      <c r="C20687" s="50"/>
      <c r="D20687" s="50"/>
      <c r="E20687" s="56"/>
      <c r="F20687" s="50"/>
      <c r="L20687" s="50"/>
      <c r="N20687" s="50"/>
      <c r="O20687" s="50"/>
      <c r="P20687" s="50"/>
    </row>
    <row r="20688" spans="1:16">
      <c r="A20688" s="50"/>
      <c r="C20688" s="50"/>
      <c r="D20688" s="50"/>
      <c r="E20688" s="56"/>
      <c r="F20688" s="50"/>
      <c r="L20688" s="50"/>
      <c r="N20688" s="50"/>
      <c r="O20688" s="50"/>
      <c r="P20688" s="50"/>
    </row>
    <row r="20689" spans="1:16">
      <c r="A20689" s="50"/>
      <c r="C20689" s="50"/>
      <c r="D20689" s="50"/>
      <c r="E20689" s="56"/>
      <c r="F20689" s="50"/>
      <c r="L20689" s="50"/>
      <c r="N20689" s="50"/>
      <c r="O20689" s="50"/>
      <c r="P20689" s="50"/>
    </row>
    <row r="20690" spans="1:16">
      <c r="A20690" s="50"/>
      <c r="C20690" s="50"/>
      <c r="D20690" s="50"/>
      <c r="E20690" s="56"/>
      <c r="F20690" s="50"/>
      <c r="L20690" s="50"/>
      <c r="N20690" s="50"/>
      <c r="O20690" s="50"/>
      <c r="P20690" s="50"/>
    </row>
    <row r="20691" spans="1:16">
      <c r="A20691" s="50"/>
      <c r="C20691" s="50"/>
      <c r="D20691" s="50"/>
      <c r="E20691" s="56"/>
      <c r="F20691" s="50"/>
      <c r="L20691" s="50"/>
      <c r="N20691" s="50"/>
      <c r="O20691" s="50"/>
      <c r="P20691" s="50"/>
    </row>
    <row r="20692" spans="1:16">
      <c r="A20692" s="50"/>
      <c r="C20692" s="50"/>
      <c r="D20692" s="50"/>
      <c r="E20692" s="56"/>
      <c r="F20692" s="50"/>
      <c r="L20692" s="50"/>
      <c r="N20692" s="50"/>
      <c r="O20692" s="50"/>
      <c r="P20692" s="50"/>
    </row>
    <row r="20693" spans="1:16">
      <c r="A20693" s="50"/>
      <c r="C20693" s="50"/>
      <c r="D20693" s="50"/>
      <c r="E20693" s="56"/>
      <c r="F20693" s="50"/>
      <c r="L20693" s="50"/>
      <c r="N20693" s="50"/>
      <c r="O20693" s="50"/>
      <c r="P20693" s="50"/>
    </row>
    <row r="20694" spans="1:16">
      <c r="A20694" s="50"/>
      <c r="C20694" s="50"/>
      <c r="D20694" s="50"/>
      <c r="E20694" s="56"/>
      <c r="F20694" s="50"/>
      <c r="L20694" s="50"/>
      <c r="N20694" s="50"/>
      <c r="O20694" s="50"/>
      <c r="P20694" s="50"/>
    </row>
    <row r="20695" spans="1:16">
      <c r="A20695" s="50"/>
      <c r="C20695" s="50"/>
      <c r="D20695" s="50"/>
      <c r="E20695" s="56"/>
      <c r="F20695" s="50"/>
      <c r="L20695" s="50"/>
      <c r="N20695" s="50"/>
      <c r="O20695" s="50"/>
      <c r="P20695" s="50"/>
    </row>
    <row r="20696" spans="1:16">
      <c r="A20696" s="50"/>
      <c r="C20696" s="50"/>
      <c r="D20696" s="50"/>
      <c r="E20696" s="56"/>
      <c r="F20696" s="50"/>
      <c r="L20696" s="50"/>
      <c r="N20696" s="50"/>
      <c r="O20696" s="50"/>
      <c r="P20696" s="50"/>
    </row>
    <row r="20697" spans="1:16">
      <c r="A20697" s="50"/>
      <c r="C20697" s="50"/>
      <c r="D20697" s="50"/>
      <c r="E20697" s="56"/>
      <c r="F20697" s="50"/>
      <c r="L20697" s="50"/>
      <c r="N20697" s="50"/>
      <c r="O20697" s="50"/>
      <c r="P20697" s="50"/>
    </row>
    <row r="20698" spans="1:16">
      <c r="A20698" s="50"/>
      <c r="C20698" s="50"/>
      <c r="D20698" s="50"/>
      <c r="E20698" s="56"/>
      <c r="F20698" s="50"/>
      <c r="L20698" s="50"/>
      <c r="N20698" s="50"/>
      <c r="O20698" s="50"/>
      <c r="P20698" s="50"/>
    </row>
    <row r="20699" spans="1:16">
      <c r="A20699" s="50"/>
      <c r="C20699" s="50"/>
      <c r="D20699" s="50"/>
      <c r="E20699" s="56"/>
      <c r="F20699" s="50"/>
      <c r="L20699" s="50"/>
      <c r="N20699" s="50"/>
      <c r="O20699" s="50"/>
      <c r="P20699" s="50"/>
    </row>
    <row r="20700" spans="1:16">
      <c r="A20700" s="50"/>
      <c r="C20700" s="50"/>
      <c r="D20700" s="50"/>
      <c r="E20700" s="56"/>
      <c r="F20700" s="50"/>
      <c r="L20700" s="50"/>
      <c r="N20700" s="50"/>
      <c r="O20700" s="50"/>
      <c r="P20700" s="50"/>
    </row>
    <row r="20701" spans="1:16">
      <c r="A20701" s="50"/>
      <c r="C20701" s="50"/>
      <c r="D20701" s="50"/>
      <c r="E20701" s="56"/>
      <c r="F20701" s="50"/>
      <c r="L20701" s="50"/>
      <c r="N20701" s="50"/>
      <c r="O20701" s="50"/>
      <c r="P20701" s="50"/>
    </row>
    <row r="20702" spans="1:16">
      <c r="A20702" s="50"/>
      <c r="C20702" s="50"/>
      <c r="D20702" s="50"/>
      <c r="E20702" s="56"/>
      <c r="F20702" s="50"/>
      <c r="L20702" s="50"/>
      <c r="N20702" s="50"/>
      <c r="O20702" s="50"/>
      <c r="P20702" s="50"/>
    </row>
    <row r="20703" spans="1:16">
      <c r="A20703" s="50"/>
      <c r="C20703" s="50"/>
      <c r="D20703" s="50"/>
      <c r="E20703" s="56"/>
      <c r="F20703" s="50"/>
      <c r="L20703" s="50"/>
      <c r="N20703" s="50"/>
      <c r="O20703" s="50"/>
      <c r="P20703" s="50"/>
    </row>
    <row r="20704" spans="1:16">
      <c r="A20704" s="50"/>
      <c r="C20704" s="50"/>
      <c r="D20704" s="50"/>
      <c r="E20704" s="56"/>
      <c r="F20704" s="50"/>
      <c r="L20704" s="50"/>
      <c r="N20704" s="50"/>
      <c r="O20704" s="50"/>
      <c r="P20704" s="50"/>
    </row>
    <row r="20705" spans="1:16">
      <c r="A20705" s="50"/>
      <c r="C20705" s="50"/>
      <c r="D20705" s="50"/>
      <c r="E20705" s="56"/>
      <c r="F20705" s="50"/>
      <c r="L20705" s="50"/>
      <c r="N20705" s="50"/>
      <c r="O20705" s="50"/>
      <c r="P20705" s="50"/>
    </row>
    <row r="20706" spans="1:16">
      <c r="A20706" s="50"/>
      <c r="C20706" s="50"/>
      <c r="D20706" s="50"/>
      <c r="E20706" s="56"/>
      <c r="F20706" s="50"/>
      <c r="L20706" s="50"/>
      <c r="N20706" s="50"/>
      <c r="O20706" s="50"/>
      <c r="P20706" s="50"/>
    </row>
    <row r="20707" spans="1:16">
      <c r="A20707" s="50"/>
      <c r="C20707" s="50"/>
      <c r="D20707" s="50"/>
      <c r="E20707" s="56"/>
      <c r="F20707" s="50"/>
      <c r="L20707" s="50"/>
      <c r="N20707" s="50"/>
      <c r="O20707" s="50"/>
      <c r="P20707" s="50"/>
    </row>
    <row r="20708" spans="1:16">
      <c r="A20708" s="50"/>
      <c r="C20708" s="50"/>
      <c r="D20708" s="50"/>
      <c r="E20708" s="56"/>
      <c r="F20708" s="50"/>
      <c r="L20708" s="50"/>
      <c r="N20708" s="50"/>
      <c r="O20708" s="50"/>
      <c r="P20708" s="50"/>
    </row>
    <row r="20709" spans="1:16">
      <c r="A20709" s="50"/>
      <c r="C20709" s="50"/>
      <c r="D20709" s="50"/>
      <c r="E20709" s="56"/>
      <c r="F20709" s="50"/>
      <c r="L20709" s="50"/>
      <c r="N20709" s="50"/>
      <c r="O20709" s="50"/>
      <c r="P20709" s="50"/>
    </row>
    <row r="20710" spans="1:16">
      <c r="A20710" s="50"/>
      <c r="C20710" s="50"/>
      <c r="D20710" s="50"/>
      <c r="E20710" s="56"/>
      <c r="F20710" s="50"/>
      <c r="L20710" s="50"/>
      <c r="N20710" s="50"/>
      <c r="O20710" s="50"/>
      <c r="P20710" s="50"/>
    </row>
    <row r="20711" spans="1:16">
      <c r="A20711" s="50"/>
      <c r="C20711" s="50"/>
      <c r="D20711" s="50"/>
      <c r="E20711" s="56"/>
      <c r="F20711" s="50"/>
      <c r="L20711" s="50"/>
      <c r="N20711" s="50"/>
      <c r="O20711" s="50"/>
      <c r="P20711" s="50"/>
    </row>
    <row r="20712" spans="1:16">
      <c r="A20712" s="50"/>
      <c r="C20712" s="50"/>
      <c r="D20712" s="50"/>
      <c r="E20712" s="56"/>
      <c r="F20712" s="50"/>
      <c r="L20712" s="50"/>
      <c r="N20712" s="50"/>
      <c r="O20712" s="50"/>
      <c r="P20712" s="50"/>
    </row>
    <row r="20713" spans="1:16">
      <c r="A20713" s="50"/>
      <c r="C20713" s="50"/>
      <c r="D20713" s="50"/>
      <c r="E20713" s="56"/>
      <c r="F20713" s="50"/>
      <c r="L20713" s="50"/>
      <c r="N20713" s="50"/>
      <c r="O20713" s="50"/>
      <c r="P20713" s="50"/>
    </row>
    <row r="20714" spans="1:16">
      <c r="A20714" s="50"/>
      <c r="C20714" s="50"/>
      <c r="D20714" s="50"/>
      <c r="E20714" s="56"/>
      <c r="F20714" s="50"/>
      <c r="L20714" s="50"/>
      <c r="N20714" s="50"/>
      <c r="O20714" s="50"/>
      <c r="P20714" s="50"/>
    </row>
    <row r="20715" spans="1:16">
      <c r="A20715" s="50"/>
      <c r="C20715" s="50"/>
      <c r="D20715" s="50"/>
      <c r="E20715" s="56"/>
      <c r="F20715" s="50"/>
      <c r="L20715" s="50"/>
      <c r="N20715" s="50"/>
      <c r="O20715" s="50"/>
      <c r="P20715" s="50"/>
    </row>
    <row r="20716" spans="1:16">
      <c r="A20716" s="50"/>
      <c r="C20716" s="50"/>
      <c r="D20716" s="50"/>
      <c r="E20716" s="56"/>
      <c r="F20716" s="50"/>
      <c r="L20716" s="50"/>
      <c r="N20716" s="50"/>
      <c r="O20716" s="50"/>
      <c r="P20716" s="50"/>
    </row>
    <row r="20717" spans="1:16">
      <c r="A20717" s="50"/>
      <c r="C20717" s="50"/>
      <c r="D20717" s="50"/>
      <c r="E20717" s="56"/>
      <c r="F20717" s="50"/>
      <c r="L20717" s="50"/>
      <c r="N20717" s="50"/>
      <c r="O20717" s="50"/>
      <c r="P20717" s="50"/>
    </row>
    <row r="20718" spans="1:16">
      <c r="A20718" s="50"/>
      <c r="C20718" s="50"/>
      <c r="D20718" s="50"/>
      <c r="E20718" s="56"/>
      <c r="F20718" s="50"/>
      <c r="L20718" s="50"/>
      <c r="N20718" s="50"/>
      <c r="O20718" s="50"/>
      <c r="P20718" s="50"/>
    </row>
    <row r="20719" spans="1:16">
      <c r="A20719" s="50"/>
      <c r="C20719" s="50"/>
      <c r="D20719" s="50"/>
      <c r="E20719" s="56"/>
      <c r="F20719" s="50"/>
      <c r="L20719" s="50"/>
      <c r="N20719" s="50"/>
      <c r="O20719" s="50"/>
      <c r="P20719" s="50"/>
    </row>
    <row r="20720" spans="1:16">
      <c r="A20720" s="50"/>
      <c r="C20720" s="50"/>
      <c r="D20720" s="50"/>
      <c r="E20720" s="56"/>
      <c r="F20720" s="50"/>
      <c r="L20720" s="50"/>
      <c r="N20720" s="50"/>
      <c r="O20720" s="50"/>
      <c r="P20720" s="50"/>
    </row>
    <row r="20721" spans="1:16">
      <c r="A20721" s="50"/>
      <c r="C20721" s="50"/>
      <c r="D20721" s="50"/>
      <c r="E20721" s="56"/>
      <c r="F20721" s="50"/>
      <c r="L20721" s="50"/>
      <c r="N20721" s="50"/>
      <c r="O20721" s="50"/>
      <c r="P20721" s="50"/>
    </row>
    <row r="20722" spans="1:16">
      <c r="A20722" s="50"/>
      <c r="C20722" s="50"/>
      <c r="D20722" s="50"/>
      <c r="E20722" s="56"/>
      <c r="F20722" s="50"/>
      <c r="L20722" s="50"/>
      <c r="N20722" s="50"/>
      <c r="O20722" s="50"/>
      <c r="P20722" s="50"/>
    </row>
    <row r="20723" spans="1:16">
      <c r="A20723" s="50"/>
      <c r="C20723" s="50"/>
      <c r="D20723" s="50"/>
      <c r="E20723" s="56"/>
      <c r="F20723" s="50"/>
      <c r="L20723" s="50"/>
      <c r="N20723" s="50"/>
      <c r="O20723" s="50"/>
      <c r="P20723" s="50"/>
    </row>
    <row r="20724" spans="1:16">
      <c r="A20724" s="50"/>
      <c r="C20724" s="50"/>
      <c r="D20724" s="50"/>
      <c r="E20724" s="56"/>
      <c r="F20724" s="50"/>
      <c r="L20724" s="50"/>
      <c r="N20724" s="50"/>
      <c r="O20724" s="50"/>
      <c r="P20724" s="50"/>
    </row>
    <row r="20725" spans="1:16">
      <c r="A20725" s="50"/>
      <c r="C20725" s="50"/>
      <c r="D20725" s="50"/>
      <c r="E20725" s="56"/>
      <c r="F20725" s="50"/>
      <c r="L20725" s="50"/>
      <c r="N20725" s="50"/>
      <c r="O20725" s="50"/>
      <c r="P20725" s="50"/>
    </row>
    <row r="20726" spans="1:16">
      <c r="A20726" s="50"/>
      <c r="C20726" s="50"/>
      <c r="D20726" s="50"/>
      <c r="E20726" s="56"/>
      <c r="F20726" s="50"/>
      <c r="L20726" s="50"/>
      <c r="N20726" s="50"/>
      <c r="O20726" s="50"/>
      <c r="P20726" s="50"/>
    </row>
    <row r="20727" spans="1:16">
      <c r="A20727" s="50"/>
      <c r="C20727" s="50"/>
      <c r="D20727" s="50"/>
      <c r="E20727" s="56"/>
      <c r="F20727" s="50"/>
      <c r="L20727" s="50"/>
      <c r="N20727" s="50"/>
      <c r="O20727" s="50"/>
      <c r="P20727" s="50"/>
    </row>
    <row r="20728" spans="1:16">
      <c r="A20728" s="50"/>
      <c r="C20728" s="50"/>
      <c r="D20728" s="50"/>
      <c r="E20728" s="56"/>
      <c r="F20728" s="50"/>
      <c r="L20728" s="50"/>
      <c r="N20728" s="50"/>
      <c r="O20728" s="50"/>
      <c r="P20728" s="50"/>
    </row>
    <row r="20729" spans="1:16">
      <c r="A20729" s="50"/>
      <c r="C20729" s="50"/>
      <c r="D20729" s="50"/>
      <c r="E20729" s="56"/>
      <c r="F20729" s="50"/>
      <c r="L20729" s="50"/>
      <c r="N20729" s="50"/>
      <c r="O20729" s="50"/>
      <c r="P20729" s="50"/>
    </row>
    <row r="20730" spans="1:16">
      <c r="A20730" s="50"/>
      <c r="C20730" s="50"/>
      <c r="D20730" s="50"/>
      <c r="E20730" s="56"/>
      <c r="F20730" s="50"/>
      <c r="L20730" s="50"/>
      <c r="N20730" s="50"/>
      <c r="O20730" s="50"/>
      <c r="P20730" s="50"/>
    </row>
    <row r="20731" spans="1:16">
      <c r="A20731" s="50"/>
      <c r="C20731" s="50"/>
      <c r="D20731" s="50"/>
      <c r="E20731" s="56"/>
      <c r="F20731" s="50"/>
      <c r="L20731" s="50"/>
      <c r="N20731" s="50"/>
      <c r="O20731" s="50"/>
      <c r="P20731" s="50"/>
    </row>
    <row r="20732" spans="1:16">
      <c r="A20732" s="50"/>
      <c r="C20732" s="50"/>
      <c r="D20732" s="50"/>
      <c r="E20732" s="56"/>
      <c r="F20732" s="50"/>
      <c r="L20732" s="50"/>
      <c r="N20732" s="50"/>
      <c r="O20732" s="50"/>
      <c r="P20732" s="50"/>
    </row>
    <row r="20733" spans="1:16">
      <c r="A20733" s="50"/>
      <c r="C20733" s="50"/>
      <c r="D20733" s="50"/>
      <c r="E20733" s="56"/>
      <c r="F20733" s="50"/>
      <c r="L20733" s="50"/>
      <c r="N20733" s="50"/>
      <c r="O20733" s="50"/>
      <c r="P20733" s="50"/>
    </row>
    <row r="20734" spans="1:16">
      <c r="A20734" s="50"/>
      <c r="C20734" s="50"/>
      <c r="D20734" s="50"/>
      <c r="E20734" s="56"/>
      <c r="F20734" s="50"/>
      <c r="L20734" s="50"/>
      <c r="N20734" s="50"/>
      <c r="O20734" s="50"/>
      <c r="P20734" s="50"/>
    </row>
    <row r="20735" spans="1:16">
      <c r="A20735" s="50"/>
      <c r="C20735" s="50"/>
      <c r="D20735" s="50"/>
      <c r="E20735" s="56"/>
      <c r="F20735" s="50"/>
      <c r="L20735" s="50"/>
      <c r="N20735" s="50"/>
      <c r="O20735" s="50"/>
      <c r="P20735" s="50"/>
    </row>
    <row r="20736" spans="1:16">
      <c r="A20736" s="50"/>
      <c r="C20736" s="50"/>
      <c r="D20736" s="50"/>
      <c r="E20736" s="56"/>
      <c r="F20736" s="50"/>
      <c r="L20736" s="50"/>
      <c r="N20736" s="50"/>
      <c r="O20736" s="50"/>
      <c r="P20736" s="50"/>
    </row>
    <row r="20737" spans="1:16">
      <c r="A20737" s="50"/>
      <c r="C20737" s="50"/>
      <c r="D20737" s="50"/>
      <c r="E20737" s="56"/>
      <c r="F20737" s="50"/>
      <c r="L20737" s="50"/>
      <c r="N20737" s="50"/>
      <c r="O20737" s="50"/>
      <c r="P20737" s="50"/>
    </row>
    <row r="20738" spans="1:16">
      <c r="A20738" s="50"/>
      <c r="C20738" s="50"/>
      <c r="D20738" s="50"/>
      <c r="E20738" s="56"/>
      <c r="F20738" s="50"/>
      <c r="L20738" s="50"/>
      <c r="N20738" s="50"/>
      <c r="O20738" s="50"/>
      <c r="P20738" s="50"/>
    </row>
    <row r="20739" spans="1:16">
      <c r="A20739" s="50"/>
      <c r="C20739" s="50"/>
      <c r="D20739" s="50"/>
      <c r="E20739" s="56"/>
      <c r="F20739" s="50"/>
      <c r="L20739" s="50"/>
      <c r="N20739" s="50"/>
      <c r="O20739" s="50"/>
      <c r="P20739" s="50"/>
    </row>
    <row r="20740" spans="1:16">
      <c r="A20740" s="50"/>
      <c r="C20740" s="50"/>
      <c r="D20740" s="50"/>
      <c r="E20740" s="56"/>
      <c r="F20740" s="50"/>
      <c r="L20740" s="50"/>
      <c r="N20740" s="50"/>
      <c r="O20740" s="50"/>
      <c r="P20740" s="50"/>
    </row>
    <row r="20741" spans="1:16">
      <c r="A20741" s="50"/>
      <c r="C20741" s="50"/>
      <c r="D20741" s="50"/>
      <c r="E20741" s="56"/>
      <c r="F20741" s="50"/>
      <c r="L20741" s="50"/>
      <c r="N20741" s="50"/>
      <c r="O20741" s="50"/>
      <c r="P20741" s="50"/>
    </row>
    <row r="20742" spans="1:16">
      <c r="A20742" s="50"/>
      <c r="C20742" s="50"/>
      <c r="D20742" s="50"/>
      <c r="E20742" s="56"/>
      <c r="F20742" s="50"/>
      <c r="L20742" s="50"/>
      <c r="N20742" s="50"/>
      <c r="O20742" s="50"/>
      <c r="P20742" s="50"/>
    </row>
    <row r="20743" spans="1:16">
      <c r="A20743" s="50"/>
      <c r="C20743" s="50"/>
      <c r="D20743" s="50"/>
      <c r="E20743" s="56"/>
      <c r="F20743" s="50"/>
      <c r="L20743" s="50"/>
      <c r="N20743" s="50"/>
      <c r="O20743" s="50"/>
      <c r="P20743" s="50"/>
    </row>
    <row r="20744" spans="1:16">
      <c r="A20744" s="50"/>
      <c r="C20744" s="50"/>
      <c r="D20744" s="50"/>
      <c r="E20744" s="56"/>
      <c r="F20744" s="50"/>
      <c r="L20744" s="50"/>
      <c r="N20744" s="50"/>
      <c r="O20744" s="50"/>
      <c r="P20744" s="50"/>
    </row>
    <row r="20745" spans="1:16">
      <c r="A20745" s="50"/>
      <c r="C20745" s="50"/>
      <c r="D20745" s="50"/>
      <c r="E20745" s="56"/>
      <c r="F20745" s="50"/>
      <c r="L20745" s="50"/>
      <c r="N20745" s="50"/>
      <c r="O20745" s="50"/>
      <c r="P20745" s="50"/>
    </row>
    <row r="20746" spans="1:16">
      <c r="A20746" s="50"/>
      <c r="C20746" s="50"/>
      <c r="D20746" s="50"/>
      <c r="E20746" s="56"/>
      <c r="F20746" s="50"/>
      <c r="L20746" s="50"/>
      <c r="N20746" s="50"/>
      <c r="O20746" s="50"/>
      <c r="P20746" s="50"/>
    </row>
    <row r="20747" spans="1:16">
      <c r="A20747" s="50"/>
      <c r="C20747" s="50"/>
      <c r="D20747" s="50"/>
      <c r="E20747" s="56"/>
      <c r="F20747" s="50"/>
      <c r="L20747" s="50"/>
      <c r="N20747" s="50"/>
      <c r="O20747" s="50"/>
      <c r="P20747" s="50"/>
    </row>
    <row r="20748" spans="1:16">
      <c r="A20748" s="50"/>
      <c r="C20748" s="50"/>
      <c r="D20748" s="50"/>
      <c r="E20748" s="56"/>
      <c r="F20748" s="50"/>
      <c r="L20748" s="50"/>
      <c r="N20748" s="50"/>
      <c r="O20748" s="50"/>
      <c r="P20748" s="50"/>
    </row>
    <row r="20749" spans="1:16">
      <c r="A20749" s="50"/>
      <c r="C20749" s="50"/>
      <c r="D20749" s="50"/>
      <c r="E20749" s="56"/>
      <c r="F20749" s="50"/>
      <c r="L20749" s="50"/>
      <c r="N20749" s="50"/>
      <c r="O20749" s="50"/>
      <c r="P20749" s="50"/>
    </row>
    <row r="20750" spans="1:16">
      <c r="A20750" s="50"/>
      <c r="C20750" s="50"/>
      <c r="D20750" s="50"/>
      <c r="E20750" s="56"/>
      <c r="F20750" s="50"/>
      <c r="L20750" s="50"/>
      <c r="N20750" s="50"/>
      <c r="O20750" s="50"/>
      <c r="P20750" s="50"/>
    </row>
    <row r="20751" spans="1:16">
      <c r="A20751" s="50"/>
      <c r="C20751" s="50"/>
      <c r="D20751" s="50"/>
      <c r="E20751" s="56"/>
      <c r="F20751" s="50"/>
      <c r="L20751" s="50"/>
      <c r="N20751" s="50"/>
      <c r="O20751" s="50"/>
      <c r="P20751" s="50"/>
    </row>
    <row r="20752" spans="1:16">
      <c r="A20752" s="50"/>
      <c r="C20752" s="50"/>
      <c r="D20752" s="50"/>
      <c r="E20752" s="56"/>
      <c r="F20752" s="50"/>
      <c r="L20752" s="50"/>
      <c r="N20752" s="50"/>
      <c r="O20752" s="50"/>
      <c r="P20752" s="50"/>
    </row>
    <row r="20753" spans="1:16">
      <c r="A20753" s="50"/>
      <c r="C20753" s="50"/>
      <c r="D20753" s="50"/>
      <c r="E20753" s="56"/>
      <c r="F20753" s="50"/>
      <c r="L20753" s="50"/>
      <c r="N20753" s="50"/>
      <c r="O20753" s="50"/>
      <c r="P20753" s="50"/>
    </row>
    <row r="20754" spans="1:16">
      <c r="A20754" s="50"/>
      <c r="C20754" s="50"/>
      <c r="D20754" s="50"/>
      <c r="E20754" s="56"/>
      <c r="F20754" s="50"/>
      <c r="L20754" s="50"/>
      <c r="N20754" s="50"/>
      <c r="O20754" s="50"/>
      <c r="P20754" s="50"/>
    </row>
    <row r="20755" spans="1:16">
      <c r="A20755" s="50"/>
      <c r="C20755" s="50"/>
      <c r="D20755" s="50"/>
      <c r="E20755" s="56"/>
      <c r="F20755" s="50"/>
      <c r="L20755" s="50"/>
      <c r="N20755" s="50"/>
      <c r="O20755" s="50"/>
      <c r="P20755" s="50"/>
    </row>
    <row r="20756" spans="1:16">
      <c r="A20756" s="50"/>
      <c r="C20756" s="50"/>
      <c r="D20756" s="50"/>
      <c r="E20756" s="56"/>
      <c r="F20756" s="50"/>
      <c r="L20756" s="50"/>
      <c r="N20756" s="50"/>
      <c r="O20756" s="50"/>
      <c r="P20756" s="50"/>
    </row>
    <row r="20757" spans="1:16">
      <c r="A20757" s="50"/>
      <c r="C20757" s="50"/>
      <c r="D20757" s="50"/>
      <c r="E20757" s="56"/>
      <c r="F20757" s="50"/>
      <c r="L20757" s="50"/>
      <c r="N20757" s="50"/>
      <c r="O20757" s="50"/>
      <c r="P20757" s="50"/>
    </row>
    <row r="20758" spans="1:16">
      <c r="A20758" s="50"/>
      <c r="C20758" s="50"/>
      <c r="D20758" s="50"/>
      <c r="E20758" s="56"/>
      <c r="F20758" s="50"/>
      <c r="L20758" s="50"/>
      <c r="N20758" s="50"/>
      <c r="O20758" s="50"/>
      <c r="P20758" s="50"/>
    </row>
    <row r="20759" spans="1:16">
      <c r="A20759" s="50"/>
      <c r="C20759" s="50"/>
      <c r="D20759" s="50"/>
      <c r="E20759" s="56"/>
      <c r="F20759" s="50"/>
      <c r="L20759" s="50"/>
      <c r="N20759" s="50"/>
      <c r="O20759" s="50"/>
      <c r="P20759" s="50"/>
    </row>
    <row r="20760" spans="1:16">
      <c r="A20760" s="50"/>
      <c r="C20760" s="50"/>
      <c r="D20760" s="50"/>
      <c r="E20760" s="56"/>
      <c r="F20760" s="50"/>
      <c r="L20760" s="50"/>
      <c r="N20760" s="50"/>
      <c r="O20760" s="50"/>
      <c r="P20760" s="50"/>
    </row>
    <row r="20761" spans="1:16">
      <c r="A20761" s="50"/>
      <c r="C20761" s="50"/>
      <c r="D20761" s="50"/>
      <c r="E20761" s="56"/>
      <c r="F20761" s="50"/>
      <c r="L20761" s="50"/>
      <c r="N20761" s="50"/>
      <c r="O20761" s="50"/>
      <c r="P20761" s="50"/>
    </row>
    <row r="20762" spans="1:16">
      <c r="A20762" s="50"/>
      <c r="C20762" s="50"/>
      <c r="D20762" s="50"/>
      <c r="E20762" s="56"/>
      <c r="F20762" s="50"/>
      <c r="L20762" s="50"/>
      <c r="N20762" s="50"/>
      <c r="O20762" s="50"/>
      <c r="P20762" s="50"/>
    </row>
    <row r="20763" spans="1:16">
      <c r="A20763" s="50"/>
      <c r="C20763" s="50"/>
      <c r="D20763" s="50"/>
      <c r="E20763" s="56"/>
      <c r="F20763" s="50"/>
      <c r="L20763" s="50"/>
      <c r="N20763" s="50"/>
      <c r="O20763" s="50"/>
      <c r="P20763" s="50"/>
    </row>
    <row r="20764" spans="1:16">
      <c r="A20764" s="50"/>
      <c r="C20764" s="50"/>
      <c r="D20764" s="50"/>
      <c r="E20764" s="56"/>
      <c r="F20764" s="50"/>
      <c r="L20764" s="50"/>
      <c r="N20764" s="50"/>
      <c r="O20764" s="50"/>
      <c r="P20764" s="50"/>
    </row>
    <row r="20765" spans="1:16">
      <c r="A20765" s="50"/>
      <c r="C20765" s="50"/>
      <c r="D20765" s="50"/>
      <c r="E20765" s="56"/>
      <c r="F20765" s="50"/>
      <c r="L20765" s="50"/>
      <c r="N20765" s="50"/>
      <c r="O20765" s="50"/>
      <c r="P20765" s="50"/>
    </row>
    <row r="20766" spans="1:16">
      <c r="A20766" s="50"/>
      <c r="C20766" s="50"/>
      <c r="D20766" s="50"/>
      <c r="E20766" s="56"/>
      <c r="F20766" s="50"/>
      <c r="L20766" s="50"/>
      <c r="N20766" s="50"/>
      <c r="O20766" s="50"/>
      <c r="P20766" s="50"/>
    </row>
    <row r="20767" spans="1:16">
      <c r="A20767" s="50"/>
      <c r="C20767" s="50"/>
      <c r="D20767" s="50"/>
      <c r="E20767" s="56"/>
      <c r="F20767" s="50"/>
      <c r="L20767" s="50"/>
      <c r="N20767" s="50"/>
      <c r="O20767" s="50"/>
      <c r="P20767" s="50"/>
    </row>
    <row r="20768" spans="1:16">
      <c r="A20768" s="50"/>
      <c r="C20768" s="50"/>
      <c r="D20768" s="50"/>
      <c r="E20768" s="56"/>
      <c r="F20768" s="50"/>
      <c r="L20768" s="50"/>
      <c r="N20768" s="50"/>
      <c r="O20768" s="50"/>
      <c r="P20768" s="50"/>
    </row>
    <row r="20769" spans="1:16">
      <c r="A20769" s="50"/>
      <c r="C20769" s="50"/>
      <c r="D20769" s="50"/>
      <c r="E20769" s="56"/>
      <c r="F20769" s="50"/>
      <c r="L20769" s="50"/>
      <c r="N20769" s="50"/>
      <c r="O20769" s="50"/>
      <c r="P20769" s="50"/>
    </row>
    <row r="20770" spans="1:16">
      <c r="A20770" s="50"/>
      <c r="C20770" s="50"/>
      <c r="D20770" s="50"/>
      <c r="E20770" s="56"/>
      <c r="F20770" s="50"/>
      <c r="L20770" s="50"/>
      <c r="N20770" s="50"/>
      <c r="O20770" s="50"/>
      <c r="P20770" s="50"/>
    </row>
    <row r="20771" spans="1:16">
      <c r="A20771" s="50"/>
      <c r="C20771" s="50"/>
      <c r="D20771" s="50"/>
      <c r="E20771" s="56"/>
      <c r="F20771" s="50"/>
      <c r="L20771" s="50"/>
      <c r="N20771" s="50"/>
      <c r="O20771" s="50"/>
      <c r="P20771" s="50"/>
    </row>
    <row r="20772" spans="1:16">
      <c r="A20772" s="50"/>
      <c r="C20772" s="50"/>
      <c r="D20772" s="50"/>
      <c r="E20772" s="56"/>
      <c r="F20772" s="50"/>
      <c r="L20772" s="50"/>
      <c r="N20772" s="50"/>
      <c r="O20772" s="50"/>
      <c r="P20772" s="50"/>
    </row>
    <row r="20773" spans="1:16">
      <c r="A20773" s="50"/>
      <c r="C20773" s="50"/>
      <c r="D20773" s="50"/>
      <c r="E20773" s="56"/>
      <c r="F20773" s="50"/>
      <c r="L20773" s="50"/>
      <c r="N20773" s="50"/>
      <c r="O20773" s="50"/>
      <c r="P20773" s="50"/>
    </row>
    <row r="20774" spans="1:16">
      <c r="A20774" s="50"/>
      <c r="C20774" s="50"/>
      <c r="D20774" s="50"/>
      <c r="E20774" s="56"/>
      <c r="F20774" s="50"/>
      <c r="L20774" s="50"/>
      <c r="N20774" s="50"/>
      <c r="O20774" s="50"/>
      <c r="P20774" s="50"/>
    </row>
    <row r="20775" spans="1:16">
      <c r="A20775" s="50"/>
      <c r="C20775" s="50"/>
      <c r="D20775" s="50"/>
      <c r="E20775" s="56"/>
      <c r="F20775" s="50"/>
      <c r="L20775" s="50"/>
      <c r="N20775" s="50"/>
      <c r="O20775" s="50"/>
      <c r="P20775" s="50"/>
    </row>
    <row r="20776" spans="1:16">
      <c r="A20776" s="50"/>
      <c r="C20776" s="50"/>
      <c r="D20776" s="50"/>
      <c r="E20776" s="56"/>
      <c r="F20776" s="50"/>
      <c r="L20776" s="50"/>
      <c r="N20776" s="50"/>
      <c r="O20776" s="50"/>
      <c r="P20776" s="50"/>
    </row>
    <row r="20777" spans="1:16">
      <c r="A20777" s="50"/>
      <c r="C20777" s="50"/>
      <c r="D20777" s="50"/>
      <c r="E20777" s="56"/>
      <c r="F20777" s="50"/>
      <c r="L20777" s="50"/>
      <c r="N20777" s="50"/>
      <c r="O20777" s="50"/>
      <c r="P20777" s="50"/>
    </row>
    <row r="20778" spans="1:16">
      <c r="A20778" s="50"/>
      <c r="C20778" s="50"/>
      <c r="D20778" s="50"/>
      <c r="E20778" s="56"/>
      <c r="F20778" s="50"/>
      <c r="L20778" s="50"/>
      <c r="N20778" s="50"/>
      <c r="O20778" s="50"/>
      <c r="P20778" s="50"/>
    </row>
    <row r="20779" spans="1:16">
      <c r="A20779" s="50"/>
      <c r="C20779" s="50"/>
      <c r="D20779" s="50"/>
      <c r="E20779" s="56"/>
      <c r="F20779" s="50"/>
      <c r="L20779" s="50"/>
      <c r="N20779" s="50"/>
      <c r="O20779" s="50"/>
      <c r="P20779" s="50"/>
    </row>
    <row r="20780" spans="1:16">
      <c r="A20780" s="50"/>
      <c r="C20780" s="50"/>
      <c r="D20780" s="50"/>
      <c r="E20780" s="56"/>
      <c r="F20780" s="50"/>
      <c r="L20780" s="50"/>
      <c r="N20780" s="50"/>
      <c r="O20780" s="50"/>
      <c r="P20780" s="50"/>
    </row>
    <row r="20781" spans="1:16">
      <c r="A20781" s="50"/>
      <c r="C20781" s="50"/>
      <c r="D20781" s="50"/>
      <c r="E20781" s="56"/>
      <c r="F20781" s="50"/>
      <c r="L20781" s="50"/>
      <c r="N20781" s="50"/>
      <c r="O20781" s="50"/>
      <c r="P20781" s="50"/>
    </row>
    <row r="20782" spans="1:16">
      <c r="A20782" s="50"/>
      <c r="C20782" s="50"/>
      <c r="D20782" s="50"/>
      <c r="E20782" s="56"/>
      <c r="F20782" s="50"/>
      <c r="L20782" s="50"/>
      <c r="N20782" s="50"/>
      <c r="O20782" s="50"/>
      <c r="P20782" s="50"/>
    </row>
    <row r="20783" spans="1:16">
      <c r="A20783" s="50"/>
      <c r="C20783" s="50"/>
      <c r="D20783" s="50"/>
      <c r="E20783" s="56"/>
      <c r="F20783" s="50"/>
      <c r="L20783" s="50"/>
      <c r="N20783" s="50"/>
      <c r="O20783" s="50"/>
      <c r="P20783" s="50"/>
    </row>
    <row r="20784" spans="1:16">
      <c r="A20784" s="50"/>
      <c r="C20784" s="50"/>
      <c r="D20784" s="50"/>
      <c r="E20784" s="56"/>
      <c r="F20784" s="50"/>
      <c r="L20784" s="50"/>
      <c r="N20784" s="50"/>
      <c r="O20784" s="50"/>
      <c r="P20784" s="50"/>
    </row>
    <row r="20785" spans="1:16">
      <c r="A20785" s="50"/>
      <c r="C20785" s="50"/>
      <c r="D20785" s="50"/>
      <c r="E20785" s="56"/>
      <c r="F20785" s="50"/>
      <c r="L20785" s="50"/>
      <c r="N20785" s="50"/>
      <c r="O20785" s="50"/>
      <c r="P20785" s="50"/>
    </row>
    <row r="20786" spans="1:16">
      <c r="A20786" s="50"/>
      <c r="C20786" s="50"/>
      <c r="D20786" s="50"/>
      <c r="E20786" s="56"/>
      <c r="F20786" s="50"/>
      <c r="L20786" s="50"/>
      <c r="N20786" s="50"/>
      <c r="O20786" s="50"/>
      <c r="P20786" s="50"/>
    </row>
    <row r="20787" spans="1:16">
      <c r="A20787" s="50"/>
      <c r="C20787" s="50"/>
      <c r="D20787" s="50"/>
      <c r="E20787" s="56"/>
      <c r="F20787" s="50"/>
      <c r="L20787" s="50"/>
      <c r="N20787" s="50"/>
      <c r="O20787" s="50"/>
      <c r="P20787" s="50"/>
    </row>
    <row r="20788" spans="1:16">
      <c r="A20788" s="50"/>
      <c r="C20788" s="50"/>
      <c r="D20788" s="50"/>
      <c r="E20788" s="56"/>
      <c r="F20788" s="50"/>
      <c r="L20788" s="50"/>
      <c r="N20788" s="50"/>
      <c r="O20788" s="50"/>
      <c r="P20788" s="50"/>
    </row>
    <row r="20789" spans="1:16">
      <c r="A20789" s="50"/>
      <c r="C20789" s="50"/>
      <c r="D20789" s="50"/>
      <c r="E20789" s="56"/>
      <c r="F20789" s="50"/>
      <c r="L20789" s="50"/>
      <c r="N20789" s="50"/>
      <c r="O20789" s="50"/>
      <c r="P20789" s="50"/>
    </row>
    <row r="20790" spans="1:16">
      <c r="A20790" s="50"/>
      <c r="C20790" s="50"/>
      <c r="D20790" s="50"/>
      <c r="E20790" s="56"/>
      <c r="F20790" s="50"/>
      <c r="L20790" s="50"/>
      <c r="N20790" s="50"/>
      <c r="O20790" s="50"/>
      <c r="P20790" s="50"/>
    </row>
    <row r="20791" spans="1:16">
      <c r="A20791" s="50"/>
      <c r="C20791" s="50"/>
      <c r="D20791" s="50"/>
      <c r="E20791" s="56"/>
      <c r="F20791" s="50"/>
      <c r="L20791" s="50"/>
      <c r="N20791" s="50"/>
      <c r="O20791" s="50"/>
      <c r="P20791" s="50"/>
    </row>
    <row r="20792" spans="1:16">
      <c r="A20792" s="50"/>
      <c r="C20792" s="50"/>
      <c r="D20792" s="50"/>
      <c r="E20792" s="56"/>
      <c r="F20792" s="50"/>
      <c r="L20792" s="50"/>
      <c r="N20792" s="50"/>
      <c r="O20792" s="50"/>
      <c r="P20792" s="50"/>
    </row>
    <row r="20793" spans="1:16">
      <c r="A20793" s="50"/>
      <c r="C20793" s="50"/>
      <c r="D20793" s="50"/>
      <c r="E20793" s="56"/>
      <c r="F20793" s="50"/>
      <c r="L20793" s="50"/>
      <c r="N20793" s="50"/>
      <c r="O20793" s="50"/>
      <c r="P20793" s="50"/>
    </row>
    <row r="20794" spans="1:16">
      <c r="A20794" s="50"/>
      <c r="C20794" s="50"/>
      <c r="D20794" s="50"/>
      <c r="E20794" s="56"/>
      <c r="F20794" s="50"/>
      <c r="L20794" s="50"/>
      <c r="N20794" s="50"/>
      <c r="O20794" s="50"/>
      <c r="P20794" s="50"/>
    </row>
    <row r="20795" spans="1:16">
      <c r="A20795" s="50"/>
      <c r="C20795" s="50"/>
      <c r="D20795" s="50"/>
      <c r="E20795" s="56"/>
      <c r="F20795" s="50"/>
      <c r="L20795" s="50"/>
      <c r="N20795" s="50"/>
      <c r="O20795" s="50"/>
      <c r="P20795" s="50"/>
    </row>
    <row r="20796" spans="1:16">
      <c r="A20796" s="50"/>
      <c r="C20796" s="50"/>
      <c r="D20796" s="50"/>
      <c r="E20796" s="56"/>
      <c r="F20796" s="50"/>
      <c r="L20796" s="50"/>
      <c r="N20796" s="50"/>
      <c r="O20796" s="50"/>
      <c r="P20796" s="50"/>
    </row>
    <row r="20797" spans="1:16">
      <c r="A20797" s="50"/>
      <c r="C20797" s="50"/>
      <c r="D20797" s="50"/>
      <c r="E20797" s="56"/>
      <c r="F20797" s="50"/>
      <c r="L20797" s="50"/>
      <c r="N20797" s="50"/>
      <c r="O20797" s="50"/>
      <c r="P20797" s="50"/>
    </row>
    <row r="20798" spans="1:16">
      <c r="A20798" s="50"/>
      <c r="C20798" s="50"/>
      <c r="D20798" s="50"/>
      <c r="E20798" s="56"/>
      <c r="F20798" s="50"/>
      <c r="L20798" s="50"/>
      <c r="N20798" s="50"/>
      <c r="O20798" s="50"/>
      <c r="P20798" s="50"/>
    </row>
    <row r="20799" spans="1:16">
      <c r="A20799" s="50"/>
      <c r="C20799" s="50"/>
      <c r="D20799" s="50"/>
      <c r="E20799" s="56"/>
      <c r="F20799" s="50"/>
      <c r="L20799" s="50"/>
      <c r="N20799" s="50"/>
      <c r="O20799" s="50"/>
      <c r="P20799" s="50"/>
    </row>
    <row r="20800" spans="1:16">
      <c r="A20800" s="50"/>
      <c r="C20800" s="50"/>
      <c r="D20800" s="50"/>
      <c r="E20800" s="56"/>
      <c r="F20800" s="50"/>
      <c r="L20800" s="50"/>
      <c r="N20800" s="50"/>
      <c r="O20800" s="50"/>
      <c r="P20800" s="50"/>
    </row>
    <row r="20801" spans="1:16">
      <c r="A20801" s="50"/>
      <c r="C20801" s="50"/>
      <c r="D20801" s="50"/>
      <c r="E20801" s="56"/>
      <c r="F20801" s="50"/>
      <c r="L20801" s="50"/>
      <c r="N20801" s="50"/>
      <c r="O20801" s="50"/>
      <c r="P20801" s="50"/>
    </row>
    <row r="20802" spans="1:16">
      <c r="A20802" s="50"/>
      <c r="C20802" s="50"/>
      <c r="D20802" s="50"/>
      <c r="E20802" s="56"/>
      <c r="F20802" s="50"/>
      <c r="L20802" s="50"/>
      <c r="N20802" s="50"/>
      <c r="O20802" s="50"/>
      <c r="P20802" s="50"/>
    </row>
    <row r="20803" spans="1:16">
      <c r="A20803" s="50"/>
      <c r="C20803" s="50"/>
      <c r="D20803" s="50"/>
      <c r="E20803" s="56"/>
      <c r="F20803" s="50"/>
      <c r="L20803" s="50"/>
      <c r="N20803" s="50"/>
      <c r="O20803" s="50"/>
      <c r="P20803" s="50"/>
    </row>
    <row r="20804" spans="1:16">
      <c r="A20804" s="50"/>
      <c r="C20804" s="50"/>
      <c r="D20804" s="50"/>
      <c r="E20804" s="56"/>
      <c r="F20804" s="50"/>
      <c r="L20804" s="50"/>
      <c r="N20804" s="50"/>
      <c r="O20804" s="50"/>
      <c r="P20804" s="50"/>
    </row>
    <row r="20805" spans="1:16">
      <c r="A20805" s="50"/>
      <c r="C20805" s="50"/>
      <c r="D20805" s="50"/>
      <c r="E20805" s="56"/>
      <c r="F20805" s="50"/>
      <c r="L20805" s="50"/>
      <c r="N20805" s="50"/>
      <c r="O20805" s="50"/>
      <c r="P20805" s="50"/>
    </row>
    <row r="20806" spans="1:16">
      <c r="A20806" s="50"/>
      <c r="C20806" s="50"/>
      <c r="D20806" s="50"/>
      <c r="E20806" s="56"/>
      <c r="F20806" s="50"/>
      <c r="L20806" s="50"/>
      <c r="N20806" s="50"/>
      <c r="O20806" s="50"/>
      <c r="P20806" s="50"/>
    </row>
    <row r="20807" spans="1:16">
      <c r="A20807" s="50"/>
      <c r="C20807" s="50"/>
      <c r="D20807" s="50"/>
      <c r="E20807" s="56"/>
      <c r="F20807" s="50"/>
      <c r="L20807" s="50"/>
      <c r="N20807" s="50"/>
      <c r="O20807" s="50"/>
      <c r="P20807" s="50"/>
    </row>
    <row r="20808" spans="1:16">
      <c r="A20808" s="50"/>
      <c r="C20808" s="50"/>
      <c r="D20808" s="50"/>
      <c r="E20808" s="56"/>
      <c r="F20808" s="50"/>
      <c r="L20808" s="50"/>
      <c r="N20808" s="50"/>
      <c r="O20808" s="50"/>
      <c r="P20808" s="50"/>
    </row>
    <row r="20809" spans="1:16">
      <c r="A20809" s="50"/>
      <c r="C20809" s="50"/>
      <c r="D20809" s="50"/>
      <c r="E20809" s="56"/>
      <c r="F20809" s="50"/>
      <c r="L20809" s="50"/>
      <c r="N20809" s="50"/>
      <c r="O20809" s="50"/>
      <c r="P20809" s="50"/>
    </row>
    <row r="20810" spans="1:16">
      <c r="A20810" s="50"/>
      <c r="C20810" s="50"/>
      <c r="D20810" s="50"/>
      <c r="E20810" s="56"/>
      <c r="F20810" s="50"/>
      <c r="L20810" s="50"/>
      <c r="N20810" s="50"/>
      <c r="O20810" s="50"/>
      <c r="P20810" s="50"/>
    </row>
    <row r="20811" spans="1:16">
      <c r="A20811" s="50"/>
      <c r="C20811" s="50"/>
      <c r="D20811" s="50"/>
      <c r="E20811" s="56"/>
      <c r="F20811" s="50"/>
      <c r="L20811" s="50"/>
      <c r="N20811" s="50"/>
      <c r="O20811" s="50"/>
      <c r="P20811" s="50"/>
    </row>
    <row r="20812" spans="1:16">
      <c r="A20812" s="50"/>
      <c r="C20812" s="50"/>
      <c r="D20812" s="50"/>
      <c r="E20812" s="56"/>
      <c r="F20812" s="50"/>
      <c r="L20812" s="50"/>
      <c r="N20812" s="50"/>
      <c r="O20812" s="50"/>
      <c r="P20812" s="50"/>
    </row>
    <row r="20813" spans="1:16">
      <c r="A20813" s="50"/>
      <c r="C20813" s="50"/>
      <c r="D20813" s="50"/>
      <c r="E20813" s="56"/>
      <c r="F20813" s="50"/>
      <c r="L20813" s="50"/>
      <c r="N20813" s="50"/>
      <c r="O20813" s="50"/>
      <c r="P20813" s="50"/>
    </row>
    <row r="20814" spans="1:16">
      <c r="A20814" s="50"/>
      <c r="C20814" s="50"/>
      <c r="D20814" s="50"/>
      <c r="E20814" s="56"/>
      <c r="F20814" s="50"/>
      <c r="L20814" s="50"/>
      <c r="N20814" s="50"/>
      <c r="O20814" s="50"/>
      <c r="P20814" s="50"/>
    </row>
    <row r="20815" spans="1:16">
      <c r="A20815" s="50"/>
      <c r="C20815" s="50"/>
      <c r="D20815" s="50"/>
      <c r="E20815" s="56"/>
      <c r="F20815" s="50"/>
      <c r="L20815" s="50"/>
      <c r="N20815" s="50"/>
      <c r="O20815" s="50"/>
      <c r="P20815" s="50"/>
    </row>
    <row r="20816" spans="1:16">
      <c r="A20816" s="50"/>
      <c r="C20816" s="50"/>
      <c r="D20816" s="50"/>
      <c r="E20816" s="56"/>
      <c r="F20816" s="50"/>
      <c r="L20816" s="50"/>
      <c r="N20816" s="50"/>
      <c r="O20816" s="50"/>
      <c r="P20816" s="50"/>
    </row>
    <row r="20817" spans="1:16">
      <c r="A20817" s="50"/>
      <c r="C20817" s="50"/>
      <c r="D20817" s="50"/>
      <c r="E20817" s="56"/>
      <c r="F20817" s="50"/>
      <c r="L20817" s="50"/>
      <c r="N20817" s="50"/>
      <c r="O20817" s="50"/>
      <c r="P20817" s="50"/>
    </row>
    <row r="20818" spans="1:16">
      <c r="A20818" s="50"/>
      <c r="C20818" s="50"/>
      <c r="D20818" s="50"/>
      <c r="E20818" s="56"/>
      <c r="F20818" s="50"/>
      <c r="L20818" s="50"/>
      <c r="N20818" s="50"/>
      <c r="O20818" s="50"/>
      <c r="P20818" s="50"/>
    </row>
    <row r="20819" spans="1:16">
      <c r="A20819" s="50"/>
      <c r="C20819" s="50"/>
      <c r="D20819" s="50"/>
      <c r="E20819" s="56"/>
      <c r="F20819" s="50"/>
      <c r="L20819" s="50"/>
      <c r="N20819" s="50"/>
      <c r="O20819" s="50"/>
      <c r="P20819" s="50"/>
    </row>
    <row r="20820" spans="1:16">
      <c r="A20820" s="50"/>
      <c r="C20820" s="50"/>
      <c r="D20820" s="50"/>
      <c r="E20820" s="56"/>
      <c r="F20820" s="50"/>
      <c r="L20820" s="50"/>
      <c r="N20820" s="50"/>
      <c r="O20820" s="50"/>
      <c r="P20820" s="50"/>
    </row>
    <row r="20821" spans="1:16">
      <c r="A20821" s="50"/>
      <c r="C20821" s="50"/>
      <c r="D20821" s="50"/>
      <c r="E20821" s="56"/>
      <c r="F20821" s="50"/>
      <c r="L20821" s="50"/>
      <c r="N20821" s="50"/>
      <c r="O20821" s="50"/>
      <c r="P20821" s="50"/>
    </row>
    <row r="20822" spans="1:16">
      <c r="A20822" s="50"/>
      <c r="C20822" s="50"/>
      <c r="D20822" s="50"/>
      <c r="E20822" s="56"/>
      <c r="F20822" s="50"/>
      <c r="L20822" s="50"/>
      <c r="N20822" s="50"/>
      <c r="O20822" s="50"/>
      <c r="P20822" s="50"/>
    </row>
    <row r="20823" spans="1:16">
      <c r="A20823" s="50"/>
      <c r="C20823" s="50"/>
      <c r="D20823" s="50"/>
      <c r="E20823" s="56"/>
      <c r="F20823" s="50"/>
      <c r="L20823" s="50"/>
      <c r="N20823" s="50"/>
      <c r="O20823" s="50"/>
      <c r="P20823" s="50"/>
    </row>
    <row r="20824" spans="1:16">
      <c r="A20824" s="50"/>
      <c r="C20824" s="50"/>
      <c r="D20824" s="50"/>
      <c r="E20824" s="56"/>
      <c r="F20824" s="50"/>
      <c r="L20824" s="50"/>
      <c r="N20824" s="50"/>
      <c r="O20824" s="50"/>
      <c r="P20824" s="50"/>
    </row>
    <row r="20825" spans="1:16">
      <c r="A20825" s="50"/>
      <c r="C20825" s="50"/>
      <c r="D20825" s="50"/>
      <c r="E20825" s="56"/>
      <c r="F20825" s="50"/>
      <c r="L20825" s="50"/>
      <c r="N20825" s="50"/>
      <c r="O20825" s="50"/>
      <c r="P20825" s="50"/>
    </row>
    <row r="20826" spans="1:16">
      <c r="A20826" s="50"/>
      <c r="C20826" s="50"/>
      <c r="D20826" s="50"/>
      <c r="E20826" s="56"/>
      <c r="F20826" s="50"/>
      <c r="L20826" s="50"/>
      <c r="N20826" s="50"/>
      <c r="O20826" s="50"/>
      <c r="P20826" s="50"/>
    </row>
    <row r="20827" spans="1:16">
      <c r="A20827" s="50"/>
      <c r="C20827" s="50"/>
      <c r="D20827" s="50"/>
      <c r="E20827" s="56"/>
      <c r="F20827" s="50"/>
      <c r="L20827" s="50"/>
      <c r="N20827" s="50"/>
      <c r="O20827" s="50"/>
      <c r="P20827" s="50"/>
    </row>
    <row r="20828" spans="1:16">
      <c r="A20828" s="50"/>
      <c r="C20828" s="50"/>
      <c r="D20828" s="50"/>
      <c r="E20828" s="56"/>
      <c r="F20828" s="50"/>
      <c r="L20828" s="50"/>
      <c r="N20828" s="50"/>
      <c r="O20828" s="50"/>
      <c r="P20828" s="50"/>
    </row>
    <row r="20829" spans="1:16">
      <c r="A20829" s="50"/>
      <c r="C20829" s="50"/>
      <c r="D20829" s="50"/>
      <c r="E20829" s="56"/>
      <c r="F20829" s="50"/>
      <c r="L20829" s="50"/>
      <c r="N20829" s="50"/>
      <c r="O20829" s="50"/>
      <c r="P20829" s="50"/>
    </row>
    <row r="20830" spans="1:16">
      <c r="A20830" s="50"/>
      <c r="C20830" s="50"/>
      <c r="D20830" s="50"/>
      <c r="E20830" s="56"/>
      <c r="F20830" s="50"/>
      <c r="L20830" s="50"/>
      <c r="N20830" s="50"/>
      <c r="O20830" s="50"/>
      <c r="P20830" s="50"/>
    </row>
    <row r="20831" spans="1:16">
      <c r="A20831" s="50"/>
      <c r="C20831" s="50"/>
      <c r="D20831" s="50"/>
      <c r="E20831" s="56"/>
      <c r="F20831" s="50"/>
      <c r="L20831" s="50"/>
      <c r="N20831" s="50"/>
      <c r="O20831" s="50"/>
      <c r="P20831" s="50"/>
    </row>
    <row r="20832" spans="1:16">
      <c r="A20832" s="50"/>
      <c r="C20832" s="50"/>
      <c r="D20832" s="50"/>
      <c r="E20832" s="56"/>
      <c r="F20832" s="50"/>
      <c r="L20832" s="50"/>
      <c r="N20832" s="50"/>
      <c r="O20832" s="50"/>
      <c r="P20832" s="50"/>
    </row>
    <row r="20833" spans="1:16">
      <c r="A20833" s="50"/>
      <c r="C20833" s="50"/>
      <c r="D20833" s="50"/>
      <c r="E20833" s="56"/>
      <c r="F20833" s="50"/>
      <c r="L20833" s="50"/>
      <c r="N20833" s="50"/>
      <c r="O20833" s="50"/>
      <c r="P20833" s="50"/>
    </row>
    <row r="20834" spans="1:16">
      <c r="A20834" s="50"/>
      <c r="C20834" s="50"/>
      <c r="D20834" s="50"/>
      <c r="E20834" s="56"/>
      <c r="F20834" s="50"/>
      <c r="L20834" s="50"/>
      <c r="N20834" s="50"/>
      <c r="O20834" s="50"/>
      <c r="P20834" s="50"/>
    </row>
    <row r="20835" spans="1:16">
      <c r="A20835" s="50"/>
      <c r="C20835" s="50"/>
      <c r="D20835" s="50"/>
      <c r="E20835" s="56"/>
      <c r="F20835" s="50"/>
      <c r="L20835" s="50"/>
      <c r="N20835" s="50"/>
      <c r="O20835" s="50"/>
      <c r="P20835" s="50"/>
    </row>
    <row r="20836" spans="1:16">
      <c r="A20836" s="50"/>
      <c r="C20836" s="50"/>
      <c r="D20836" s="50"/>
      <c r="E20836" s="56"/>
      <c r="F20836" s="50"/>
      <c r="L20836" s="50"/>
      <c r="N20836" s="50"/>
      <c r="O20836" s="50"/>
      <c r="P20836" s="50"/>
    </row>
    <row r="20837" spans="1:16">
      <c r="A20837" s="50"/>
      <c r="C20837" s="50"/>
      <c r="D20837" s="50"/>
      <c r="E20837" s="56"/>
      <c r="F20837" s="50"/>
      <c r="L20837" s="50"/>
      <c r="N20837" s="50"/>
      <c r="O20837" s="50"/>
      <c r="P20837" s="50"/>
    </row>
    <row r="20838" spans="1:16">
      <c r="A20838" s="50"/>
      <c r="C20838" s="50"/>
      <c r="D20838" s="50"/>
      <c r="E20838" s="56"/>
      <c r="F20838" s="50"/>
      <c r="L20838" s="50"/>
      <c r="N20838" s="50"/>
      <c r="O20838" s="50"/>
      <c r="P20838" s="50"/>
    </row>
    <row r="20839" spans="1:16">
      <c r="A20839" s="50"/>
      <c r="C20839" s="50"/>
      <c r="D20839" s="50"/>
      <c r="E20839" s="56"/>
      <c r="F20839" s="50"/>
      <c r="L20839" s="50"/>
      <c r="N20839" s="50"/>
      <c r="O20839" s="50"/>
      <c r="P20839" s="50"/>
    </row>
    <row r="20840" spans="1:16">
      <c r="A20840" s="50"/>
      <c r="C20840" s="50"/>
      <c r="D20840" s="50"/>
      <c r="E20840" s="56"/>
      <c r="F20840" s="50"/>
      <c r="L20840" s="50"/>
      <c r="N20840" s="50"/>
      <c r="O20840" s="50"/>
      <c r="P20840" s="50"/>
    </row>
    <row r="20841" spans="1:16">
      <c r="A20841" s="50"/>
      <c r="C20841" s="50"/>
      <c r="D20841" s="50"/>
      <c r="E20841" s="56"/>
      <c r="F20841" s="50"/>
      <c r="L20841" s="50"/>
      <c r="N20841" s="50"/>
      <c r="O20841" s="50"/>
      <c r="P20841" s="50"/>
    </row>
    <row r="20842" spans="1:16">
      <c r="A20842" s="50"/>
      <c r="C20842" s="50"/>
      <c r="D20842" s="50"/>
      <c r="E20842" s="56"/>
      <c r="F20842" s="50"/>
      <c r="L20842" s="50"/>
      <c r="N20842" s="50"/>
      <c r="O20842" s="50"/>
      <c r="P20842" s="50"/>
    </row>
    <row r="20843" spans="1:16">
      <c r="A20843" s="50"/>
      <c r="C20843" s="50"/>
      <c r="D20843" s="50"/>
      <c r="E20843" s="56"/>
      <c r="F20843" s="50"/>
      <c r="L20843" s="50"/>
      <c r="N20843" s="50"/>
      <c r="O20843" s="50"/>
      <c r="P20843" s="50"/>
    </row>
    <row r="20844" spans="1:16">
      <c r="A20844" s="50"/>
      <c r="C20844" s="50"/>
      <c r="D20844" s="50"/>
      <c r="E20844" s="56"/>
      <c r="F20844" s="50"/>
      <c r="L20844" s="50"/>
      <c r="N20844" s="50"/>
      <c r="O20844" s="50"/>
      <c r="P20844" s="50"/>
    </row>
    <row r="20845" spans="1:16">
      <c r="A20845" s="50"/>
      <c r="C20845" s="50"/>
      <c r="D20845" s="50"/>
      <c r="E20845" s="56"/>
      <c r="F20845" s="50"/>
      <c r="L20845" s="50"/>
      <c r="N20845" s="50"/>
      <c r="O20845" s="50"/>
      <c r="P20845" s="50"/>
    </row>
    <row r="20846" spans="1:16">
      <c r="A20846" s="50"/>
      <c r="C20846" s="50"/>
      <c r="D20846" s="50"/>
      <c r="E20846" s="56"/>
      <c r="F20846" s="50"/>
      <c r="L20846" s="50"/>
      <c r="N20846" s="50"/>
      <c r="O20846" s="50"/>
      <c r="P20846" s="50"/>
    </row>
    <row r="20847" spans="1:16">
      <c r="A20847" s="50"/>
      <c r="C20847" s="50"/>
      <c r="D20847" s="50"/>
      <c r="E20847" s="56"/>
      <c r="F20847" s="50"/>
      <c r="L20847" s="50"/>
      <c r="N20847" s="50"/>
      <c r="O20847" s="50"/>
      <c r="P20847" s="50"/>
    </row>
    <row r="20848" spans="1:16">
      <c r="A20848" s="50"/>
      <c r="C20848" s="50"/>
      <c r="D20848" s="50"/>
      <c r="E20848" s="56"/>
      <c r="F20848" s="50"/>
      <c r="L20848" s="50"/>
      <c r="N20848" s="50"/>
      <c r="O20848" s="50"/>
      <c r="P20848" s="50"/>
    </row>
    <row r="20849" spans="1:16">
      <c r="A20849" s="50"/>
      <c r="C20849" s="50"/>
      <c r="D20849" s="50"/>
      <c r="E20849" s="56"/>
      <c r="F20849" s="50"/>
      <c r="L20849" s="50"/>
      <c r="N20849" s="50"/>
      <c r="O20849" s="50"/>
      <c r="P20849" s="50"/>
    </row>
    <row r="20850" spans="1:16">
      <c r="A20850" s="50"/>
      <c r="C20850" s="50"/>
      <c r="D20850" s="50"/>
      <c r="E20850" s="56"/>
      <c r="F20850" s="50"/>
      <c r="L20850" s="50"/>
      <c r="N20850" s="50"/>
      <c r="O20850" s="50"/>
      <c r="P20850" s="50"/>
    </row>
    <row r="20851" spans="1:16">
      <c r="A20851" s="50"/>
      <c r="C20851" s="50"/>
      <c r="D20851" s="50"/>
      <c r="E20851" s="56"/>
      <c r="F20851" s="50"/>
      <c r="L20851" s="50"/>
      <c r="N20851" s="50"/>
      <c r="O20851" s="50"/>
      <c r="P20851" s="50"/>
    </row>
    <row r="20852" spans="1:16">
      <c r="A20852" s="50"/>
      <c r="C20852" s="50"/>
      <c r="D20852" s="50"/>
      <c r="E20852" s="56"/>
      <c r="F20852" s="50"/>
      <c r="L20852" s="50"/>
      <c r="N20852" s="50"/>
      <c r="O20852" s="50"/>
      <c r="P20852" s="50"/>
    </row>
    <row r="20853" spans="1:16">
      <c r="A20853" s="50"/>
      <c r="C20853" s="50"/>
      <c r="D20853" s="50"/>
      <c r="E20853" s="56"/>
      <c r="F20853" s="50"/>
      <c r="L20853" s="50"/>
      <c r="N20853" s="50"/>
      <c r="O20853" s="50"/>
      <c r="P20853" s="50"/>
    </row>
    <row r="20854" spans="1:16">
      <c r="A20854" s="50"/>
      <c r="C20854" s="50"/>
      <c r="D20854" s="50"/>
      <c r="E20854" s="56"/>
      <c r="F20854" s="50"/>
      <c r="L20854" s="50"/>
      <c r="N20854" s="50"/>
      <c r="O20854" s="50"/>
      <c r="P20854" s="50"/>
    </row>
    <row r="20855" spans="1:16">
      <c r="A20855" s="50"/>
      <c r="C20855" s="50"/>
      <c r="D20855" s="50"/>
      <c r="E20855" s="56"/>
      <c r="F20855" s="50"/>
      <c r="L20855" s="50"/>
      <c r="N20855" s="50"/>
      <c r="O20855" s="50"/>
      <c r="P20855" s="50"/>
    </row>
    <row r="20856" spans="1:16">
      <c r="A20856" s="50"/>
      <c r="C20856" s="50"/>
      <c r="D20856" s="50"/>
      <c r="E20856" s="56"/>
      <c r="F20856" s="50"/>
      <c r="L20856" s="50"/>
      <c r="N20856" s="50"/>
      <c r="O20856" s="50"/>
      <c r="P20856" s="50"/>
    </row>
    <row r="20857" spans="1:16">
      <c r="A20857" s="50"/>
      <c r="C20857" s="50"/>
      <c r="D20857" s="50"/>
      <c r="E20857" s="56"/>
      <c r="F20857" s="50"/>
      <c r="L20857" s="50"/>
      <c r="N20857" s="50"/>
      <c r="O20857" s="50"/>
      <c r="P20857" s="50"/>
    </row>
    <row r="20858" spans="1:16">
      <c r="A20858" s="50"/>
      <c r="C20858" s="50"/>
      <c r="D20858" s="50"/>
      <c r="E20858" s="56"/>
      <c r="F20858" s="50"/>
      <c r="L20858" s="50"/>
      <c r="N20858" s="50"/>
      <c r="O20858" s="50"/>
      <c r="P20858" s="50"/>
    </row>
    <row r="20859" spans="1:16">
      <c r="A20859" s="50"/>
      <c r="C20859" s="50"/>
      <c r="D20859" s="50"/>
      <c r="E20859" s="56"/>
      <c r="F20859" s="50"/>
      <c r="L20859" s="50"/>
      <c r="N20859" s="50"/>
      <c r="O20859" s="50"/>
      <c r="P20859" s="50"/>
    </row>
    <row r="20860" spans="1:16">
      <c r="A20860" s="50"/>
      <c r="C20860" s="50"/>
      <c r="D20860" s="50"/>
      <c r="E20860" s="56"/>
      <c r="F20860" s="50"/>
      <c r="L20860" s="50"/>
      <c r="N20860" s="50"/>
      <c r="O20860" s="50"/>
      <c r="P20860" s="50"/>
    </row>
    <row r="20861" spans="1:16">
      <c r="A20861" s="50"/>
      <c r="C20861" s="50"/>
      <c r="D20861" s="50"/>
      <c r="E20861" s="56"/>
      <c r="F20861" s="50"/>
      <c r="L20861" s="50"/>
      <c r="N20861" s="50"/>
      <c r="O20861" s="50"/>
      <c r="P20861" s="50"/>
    </row>
    <row r="20862" spans="1:16">
      <c r="A20862" s="50"/>
      <c r="C20862" s="50"/>
      <c r="D20862" s="50"/>
      <c r="E20862" s="56"/>
      <c r="F20862" s="50"/>
      <c r="L20862" s="50"/>
      <c r="N20862" s="50"/>
      <c r="O20862" s="50"/>
      <c r="P20862" s="50"/>
    </row>
    <row r="20863" spans="1:16">
      <c r="A20863" s="50"/>
      <c r="C20863" s="50"/>
      <c r="D20863" s="50"/>
      <c r="E20863" s="56"/>
      <c r="F20863" s="50"/>
      <c r="L20863" s="50"/>
      <c r="N20863" s="50"/>
      <c r="O20863" s="50"/>
      <c r="P20863" s="50"/>
    </row>
    <row r="20864" spans="1:16">
      <c r="A20864" s="50"/>
      <c r="C20864" s="50"/>
      <c r="D20864" s="50"/>
      <c r="E20864" s="56"/>
      <c r="F20864" s="50"/>
      <c r="L20864" s="50"/>
      <c r="N20864" s="50"/>
      <c r="O20864" s="50"/>
      <c r="P20864" s="50"/>
    </row>
    <row r="20865" spans="1:16">
      <c r="A20865" s="50"/>
      <c r="C20865" s="50"/>
      <c r="D20865" s="50"/>
      <c r="E20865" s="56"/>
      <c r="F20865" s="50"/>
      <c r="L20865" s="50"/>
      <c r="N20865" s="50"/>
      <c r="O20865" s="50"/>
      <c r="P20865" s="50"/>
    </row>
    <row r="20866" spans="1:16">
      <c r="A20866" s="50"/>
      <c r="C20866" s="50"/>
      <c r="D20866" s="50"/>
      <c r="E20866" s="56"/>
      <c r="F20866" s="50"/>
      <c r="L20866" s="50"/>
      <c r="N20866" s="50"/>
      <c r="O20866" s="50"/>
      <c r="P20866" s="50"/>
    </row>
    <row r="20867" spans="1:16">
      <c r="A20867" s="50"/>
      <c r="C20867" s="50"/>
      <c r="D20867" s="50"/>
      <c r="E20867" s="56"/>
      <c r="F20867" s="50"/>
      <c r="L20867" s="50"/>
      <c r="N20867" s="50"/>
      <c r="O20867" s="50"/>
      <c r="P20867" s="50"/>
    </row>
    <row r="20868" spans="1:16">
      <c r="A20868" s="50"/>
      <c r="C20868" s="50"/>
      <c r="D20868" s="50"/>
      <c r="E20868" s="56"/>
      <c r="F20868" s="50"/>
      <c r="L20868" s="50"/>
      <c r="N20868" s="50"/>
      <c r="O20868" s="50"/>
      <c r="P20868" s="50"/>
    </row>
    <row r="20869" spans="1:16">
      <c r="A20869" s="50"/>
      <c r="C20869" s="50"/>
      <c r="D20869" s="50"/>
      <c r="E20869" s="56"/>
      <c r="F20869" s="50"/>
      <c r="L20869" s="50"/>
      <c r="N20869" s="50"/>
      <c r="O20869" s="50"/>
      <c r="P20869" s="50"/>
    </row>
    <row r="20870" spans="1:16">
      <c r="A20870" s="50"/>
      <c r="C20870" s="50"/>
      <c r="D20870" s="50"/>
      <c r="E20870" s="56"/>
      <c r="F20870" s="50"/>
      <c r="L20870" s="50"/>
      <c r="N20870" s="50"/>
      <c r="O20870" s="50"/>
      <c r="P20870" s="50"/>
    </row>
    <row r="20871" spans="1:16">
      <c r="A20871" s="50"/>
      <c r="C20871" s="50"/>
      <c r="D20871" s="50"/>
      <c r="E20871" s="56"/>
      <c r="F20871" s="50"/>
      <c r="L20871" s="50"/>
      <c r="N20871" s="50"/>
      <c r="O20871" s="50"/>
      <c r="P20871" s="50"/>
    </row>
    <row r="20872" spans="1:16">
      <c r="A20872" s="50"/>
      <c r="C20872" s="50"/>
      <c r="D20872" s="50"/>
      <c r="E20872" s="56"/>
      <c r="F20872" s="50"/>
      <c r="L20872" s="50"/>
      <c r="N20872" s="50"/>
      <c r="O20872" s="50"/>
      <c r="P20872" s="50"/>
    </row>
    <row r="20873" spans="1:16">
      <c r="A20873" s="50"/>
      <c r="C20873" s="50"/>
      <c r="D20873" s="50"/>
      <c r="E20873" s="56"/>
      <c r="F20873" s="50"/>
      <c r="L20873" s="50"/>
      <c r="N20873" s="50"/>
      <c r="O20873" s="50"/>
      <c r="P20873" s="50"/>
    </row>
    <row r="20874" spans="1:16">
      <c r="A20874" s="50"/>
      <c r="C20874" s="50"/>
      <c r="D20874" s="50"/>
      <c r="E20874" s="56"/>
      <c r="F20874" s="50"/>
      <c r="L20874" s="50"/>
      <c r="N20874" s="50"/>
      <c r="O20874" s="50"/>
      <c r="P20874" s="50"/>
    </row>
    <row r="20875" spans="1:16">
      <c r="A20875" s="50"/>
      <c r="C20875" s="50"/>
      <c r="D20875" s="50"/>
      <c r="E20875" s="56"/>
      <c r="F20875" s="50"/>
      <c r="L20875" s="50"/>
      <c r="N20875" s="50"/>
      <c r="O20875" s="50"/>
      <c r="P20875" s="50"/>
    </row>
    <row r="20876" spans="1:16">
      <c r="A20876" s="50"/>
      <c r="C20876" s="50"/>
      <c r="D20876" s="50"/>
      <c r="E20876" s="56"/>
      <c r="F20876" s="50"/>
      <c r="L20876" s="50"/>
      <c r="N20876" s="50"/>
      <c r="O20876" s="50"/>
      <c r="P20876" s="50"/>
    </row>
    <row r="20877" spans="1:16">
      <c r="A20877" s="50"/>
      <c r="C20877" s="50"/>
      <c r="D20877" s="50"/>
      <c r="E20877" s="56"/>
      <c r="F20877" s="50"/>
      <c r="L20877" s="50"/>
      <c r="N20877" s="50"/>
      <c r="O20877" s="50"/>
      <c r="P20877" s="50"/>
    </row>
    <row r="20878" spans="1:16">
      <c r="A20878" s="50"/>
      <c r="C20878" s="50"/>
      <c r="D20878" s="50"/>
      <c r="E20878" s="56"/>
      <c r="F20878" s="50"/>
      <c r="L20878" s="50"/>
      <c r="N20878" s="50"/>
      <c r="O20878" s="50"/>
      <c r="P20878" s="50"/>
    </row>
    <row r="20879" spans="1:16">
      <c r="A20879" s="50"/>
      <c r="C20879" s="50"/>
      <c r="D20879" s="50"/>
      <c r="E20879" s="56"/>
      <c r="F20879" s="50"/>
      <c r="L20879" s="50"/>
      <c r="N20879" s="50"/>
      <c r="O20879" s="50"/>
      <c r="P20879" s="50"/>
    </row>
    <row r="20880" spans="1:16">
      <c r="A20880" s="50"/>
      <c r="C20880" s="50"/>
      <c r="D20880" s="50"/>
      <c r="E20880" s="56"/>
      <c r="F20880" s="50"/>
      <c r="L20880" s="50"/>
      <c r="N20880" s="50"/>
      <c r="O20880" s="50"/>
      <c r="P20880" s="50"/>
    </row>
    <row r="20881" spans="1:16">
      <c r="A20881" s="50"/>
      <c r="C20881" s="50"/>
      <c r="D20881" s="50"/>
      <c r="E20881" s="56"/>
      <c r="F20881" s="50"/>
      <c r="L20881" s="50"/>
      <c r="N20881" s="50"/>
      <c r="O20881" s="50"/>
      <c r="P20881" s="50"/>
    </row>
    <row r="20882" spans="1:16">
      <c r="A20882" s="50"/>
      <c r="C20882" s="50"/>
      <c r="D20882" s="50"/>
      <c r="E20882" s="56"/>
      <c r="F20882" s="50"/>
      <c r="L20882" s="50"/>
      <c r="N20882" s="50"/>
      <c r="O20882" s="50"/>
      <c r="P20882" s="50"/>
    </row>
    <row r="20883" spans="1:16">
      <c r="A20883" s="50"/>
      <c r="C20883" s="50"/>
      <c r="D20883" s="50"/>
      <c r="E20883" s="56"/>
      <c r="F20883" s="50"/>
      <c r="L20883" s="50"/>
      <c r="N20883" s="50"/>
      <c r="O20883" s="50"/>
      <c r="P20883" s="50"/>
    </row>
    <row r="20884" spans="1:16">
      <c r="A20884" s="50"/>
      <c r="C20884" s="50"/>
      <c r="D20884" s="50"/>
      <c r="E20884" s="56"/>
      <c r="F20884" s="50"/>
      <c r="L20884" s="50"/>
      <c r="N20884" s="50"/>
      <c r="O20884" s="50"/>
      <c r="P20884" s="50"/>
    </row>
    <row r="20885" spans="1:16">
      <c r="A20885" s="50"/>
      <c r="C20885" s="50"/>
      <c r="D20885" s="50"/>
      <c r="E20885" s="56"/>
      <c r="F20885" s="50"/>
      <c r="L20885" s="50"/>
      <c r="N20885" s="50"/>
      <c r="O20885" s="50"/>
      <c r="P20885" s="50"/>
    </row>
    <row r="20886" spans="1:16">
      <c r="A20886" s="50"/>
      <c r="C20886" s="50"/>
      <c r="D20886" s="50"/>
      <c r="E20886" s="56"/>
      <c r="F20886" s="50"/>
      <c r="L20886" s="50"/>
      <c r="N20886" s="50"/>
      <c r="O20886" s="50"/>
      <c r="P20886" s="50"/>
    </row>
    <row r="20887" spans="1:16">
      <c r="A20887" s="50"/>
      <c r="C20887" s="50"/>
      <c r="D20887" s="50"/>
      <c r="E20887" s="56"/>
      <c r="F20887" s="50"/>
      <c r="L20887" s="50"/>
      <c r="N20887" s="50"/>
      <c r="O20887" s="50"/>
      <c r="P20887" s="50"/>
    </row>
    <row r="20888" spans="1:16">
      <c r="A20888" s="50"/>
      <c r="C20888" s="50"/>
      <c r="D20888" s="50"/>
      <c r="E20888" s="56"/>
      <c r="F20888" s="50"/>
      <c r="L20888" s="50"/>
      <c r="N20888" s="50"/>
      <c r="O20888" s="50"/>
      <c r="P20888" s="50"/>
    </row>
    <row r="20889" spans="1:16">
      <c r="A20889" s="50"/>
      <c r="C20889" s="50"/>
      <c r="D20889" s="50"/>
      <c r="E20889" s="56"/>
      <c r="F20889" s="50"/>
      <c r="L20889" s="50"/>
      <c r="N20889" s="50"/>
      <c r="O20889" s="50"/>
      <c r="P20889" s="50"/>
    </row>
    <row r="20890" spans="1:16">
      <c r="A20890" s="50"/>
      <c r="C20890" s="50"/>
      <c r="D20890" s="50"/>
      <c r="E20890" s="56"/>
      <c r="F20890" s="50"/>
      <c r="L20890" s="50"/>
      <c r="N20890" s="50"/>
      <c r="O20890" s="50"/>
      <c r="P20890" s="50"/>
    </row>
    <row r="20891" spans="1:16">
      <c r="A20891" s="50"/>
      <c r="C20891" s="50"/>
      <c r="D20891" s="50"/>
      <c r="E20891" s="56"/>
      <c r="F20891" s="50"/>
      <c r="L20891" s="50"/>
      <c r="N20891" s="50"/>
      <c r="O20891" s="50"/>
      <c r="P20891" s="50"/>
    </row>
    <row r="20892" spans="1:16">
      <c r="A20892" s="50"/>
      <c r="C20892" s="50"/>
      <c r="D20892" s="50"/>
      <c r="E20892" s="56"/>
      <c r="F20892" s="50"/>
      <c r="L20892" s="50"/>
      <c r="N20892" s="50"/>
      <c r="O20892" s="50"/>
      <c r="P20892" s="50"/>
    </row>
    <row r="20893" spans="1:16">
      <c r="A20893" s="50"/>
      <c r="C20893" s="50"/>
      <c r="D20893" s="50"/>
      <c r="E20893" s="56"/>
      <c r="F20893" s="50"/>
      <c r="L20893" s="50"/>
      <c r="N20893" s="50"/>
      <c r="O20893" s="50"/>
      <c r="P20893" s="50"/>
    </row>
    <row r="20894" spans="1:16">
      <c r="A20894" s="50"/>
      <c r="C20894" s="50"/>
      <c r="D20894" s="50"/>
      <c r="E20894" s="56"/>
      <c r="F20894" s="50"/>
      <c r="L20894" s="50"/>
      <c r="N20894" s="50"/>
      <c r="O20894" s="50"/>
      <c r="P20894" s="50"/>
    </row>
    <row r="20895" spans="1:16">
      <c r="A20895" s="50"/>
      <c r="C20895" s="50"/>
      <c r="D20895" s="50"/>
      <c r="E20895" s="56"/>
      <c r="F20895" s="50"/>
      <c r="L20895" s="50"/>
      <c r="N20895" s="50"/>
      <c r="O20895" s="50"/>
      <c r="P20895" s="50"/>
    </row>
    <row r="20896" spans="1:16">
      <c r="A20896" s="50"/>
      <c r="C20896" s="50"/>
      <c r="D20896" s="50"/>
      <c r="E20896" s="56"/>
      <c r="F20896" s="50"/>
      <c r="L20896" s="50"/>
      <c r="N20896" s="50"/>
      <c r="O20896" s="50"/>
      <c r="P20896" s="50"/>
    </row>
    <row r="20897" spans="1:16">
      <c r="A20897" s="50"/>
      <c r="C20897" s="50"/>
      <c r="D20897" s="50"/>
      <c r="E20897" s="56"/>
      <c r="F20897" s="50"/>
      <c r="L20897" s="50"/>
      <c r="N20897" s="50"/>
      <c r="O20897" s="50"/>
      <c r="P20897" s="50"/>
    </row>
    <row r="20898" spans="1:16">
      <c r="A20898" s="50"/>
      <c r="C20898" s="50"/>
      <c r="D20898" s="50"/>
      <c r="E20898" s="56"/>
      <c r="F20898" s="50"/>
      <c r="L20898" s="50"/>
      <c r="N20898" s="50"/>
      <c r="O20898" s="50"/>
      <c r="P20898" s="50"/>
    </row>
    <row r="20899" spans="1:16">
      <c r="A20899" s="50"/>
      <c r="C20899" s="50"/>
      <c r="D20899" s="50"/>
      <c r="E20899" s="56"/>
      <c r="F20899" s="50"/>
      <c r="L20899" s="50"/>
      <c r="N20899" s="50"/>
      <c r="O20899" s="50"/>
      <c r="P20899" s="50"/>
    </row>
    <row r="20900" spans="1:16">
      <c r="A20900" s="50"/>
      <c r="C20900" s="50"/>
      <c r="D20900" s="50"/>
      <c r="E20900" s="56"/>
      <c r="F20900" s="50"/>
      <c r="L20900" s="50"/>
      <c r="N20900" s="50"/>
      <c r="O20900" s="50"/>
      <c r="P20900" s="50"/>
    </row>
    <row r="20901" spans="1:16">
      <c r="A20901" s="50"/>
      <c r="C20901" s="50"/>
      <c r="D20901" s="50"/>
      <c r="E20901" s="56"/>
      <c r="F20901" s="50"/>
      <c r="L20901" s="50"/>
      <c r="N20901" s="50"/>
      <c r="O20901" s="50"/>
      <c r="P20901" s="50"/>
    </row>
    <row r="20902" spans="1:16">
      <c r="A20902" s="50"/>
      <c r="C20902" s="50"/>
      <c r="D20902" s="50"/>
      <c r="E20902" s="56"/>
      <c r="F20902" s="50"/>
      <c r="L20902" s="50"/>
      <c r="N20902" s="50"/>
      <c r="O20902" s="50"/>
      <c r="P20902" s="50"/>
    </row>
    <row r="20903" spans="1:16">
      <c r="A20903" s="50"/>
      <c r="C20903" s="50"/>
      <c r="D20903" s="50"/>
      <c r="E20903" s="56"/>
      <c r="F20903" s="50"/>
      <c r="L20903" s="50"/>
      <c r="N20903" s="50"/>
      <c r="O20903" s="50"/>
      <c r="P20903" s="50"/>
    </row>
    <row r="20904" spans="1:16">
      <c r="A20904" s="50"/>
      <c r="C20904" s="50"/>
      <c r="D20904" s="50"/>
      <c r="E20904" s="56"/>
      <c r="F20904" s="50"/>
      <c r="L20904" s="50"/>
      <c r="N20904" s="50"/>
      <c r="O20904" s="50"/>
      <c r="P20904" s="50"/>
    </row>
    <row r="20905" spans="1:16">
      <c r="A20905" s="50"/>
      <c r="C20905" s="50"/>
      <c r="D20905" s="50"/>
      <c r="E20905" s="56"/>
      <c r="F20905" s="50"/>
      <c r="L20905" s="50"/>
      <c r="N20905" s="50"/>
      <c r="O20905" s="50"/>
      <c r="P20905" s="50"/>
    </row>
    <row r="20906" spans="1:16">
      <c r="A20906" s="50"/>
      <c r="C20906" s="50"/>
      <c r="D20906" s="50"/>
      <c r="E20906" s="56"/>
      <c r="F20906" s="50"/>
      <c r="L20906" s="50"/>
      <c r="N20906" s="50"/>
      <c r="O20906" s="50"/>
      <c r="P20906" s="50"/>
    </row>
    <row r="20907" spans="1:16">
      <c r="A20907" s="50"/>
      <c r="C20907" s="50"/>
      <c r="D20907" s="50"/>
      <c r="E20907" s="56"/>
      <c r="F20907" s="50"/>
      <c r="L20907" s="50"/>
      <c r="N20907" s="50"/>
      <c r="O20907" s="50"/>
      <c r="P20907" s="50"/>
    </row>
    <row r="20908" spans="1:16">
      <c r="A20908" s="50"/>
      <c r="C20908" s="50"/>
      <c r="D20908" s="50"/>
      <c r="E20908" s="56"/>
      <c r="F20908" s="50"/>
      <c r="L20908" s="50"/>
      <c r="N20908" s="50"/>
      <c r="O20908" s="50"/>
      <c r="P20908" s="50"/>
    </row>
    <row r="20909" spans="1:16">
      <c r="A20909" s="50"/>
      <c r="C20909" s="50"/>
      <c r="D20909" s="50"/>
      <c r="E20909" s="56"/>
      <c r="F20909" s="50"/>
      <c r="L20909" s="50"/>
      <c r="N20909" s="50"/>
      <c r="O20909" s="50"/>
      <c r="P20909" s="50"/>
    </row>
    <row r="20910" spans="1:16">
      <c r="A20910" s="50"/>
      <c r="C20910" s="50"/>
      <c r="D20910" s="50"/>
      <c r="E20910" s="56"/>
      <c r="F20910" s="50"/>
      <c r="L20910" s="50"/>
      <c r="N20910" s="50"/>
      <c r="O20910" s="50"/>
      <c r="P20910" s="50"/>
    </row>
    <row r="20911" spans="1:16">
      <c r="A20911" s="50"/>
      <c r="C20911" s="50"/>
      <c r="D20911" s="50"/>
      <c r="E20911" s="56"/>
      <c r="F20911" s="50"/>
      <c r="L20911" s="50"/>
      <c r="N20911" s="50"/>
      <c r="O20911" s="50"/>
      <c r="P20911" s="50"/>
    </row>
    <row r="20912" spans="1:16">
      <c r="A20912" s="50"/>
      <c r="C20912" s="50"/>
      <c r="D20912" s="50"/>
      <c r="E20912" s="56"/>
      <c r="F20912" s="50"/>
      <c r="L20912" s="50"/>
      <c r="N20912" s="50"/>
      <c r="O20912" s="50"/>
      <c r="P20912" s="50"/>
    </row>
    <row r="20913" spans="1:16">
      <c r="A20913" s="50"/>
      <c r="C20913" s="50"/>
      <c r="D20913" s="50"/>
      <c r="E20913" s="56"/>
      <c r="F20913" s="50"/>
      <c r="L20913" s="50"/>
      <c r="N20913" s="50"/>
      <c r="O20913" s="50"/>
      <c r="P20913" s="50"/>
    </row>
    <row r="20914" spans="1:16">
      <c r="A20914" s="50"/>
      <c r="C20914" s="50"/>
      <c r="D20914" s="50"/>
      <c r="E20914" s="56"/>
      <c r="F20914" s="50"/>
      <c r="L20914" s="50"/>
      <c r="N20914" s="50"/>
      <c r="O20914" s="50"/>
      <c r="P20914" s="50"/>
    </row>
    <row r="20915" spans="1:16">
      <c r="A20915" s="50"/>
      <c r="C20915" s="50"/>
      <c r="D20915" s="50"/>
      <c r="E20915" s="56"/>
      <c r="F20915" s="50"/>
      <c r="L20915" s="50"/>
      <c r="N20915" s="50"/>
      <c r="O20915" s="50"/>
      <c r="P20915" s="50"/>
    </row>
    <row r="20916" spans="1:16">
      <c r="A20916" s="50"/>
      <c r="C20916" s="50"/>
      <c r="D20916" s="50"/>
      <c r="E20916" s="56"/>
      <c r="F20916" s="50"/>
      <c r="L20916" s="50"/>
      <c r="N20916" s="50"/>
      <c r="O20916" s="50"/>
      <c r="P20916" s="50"/>
    </row>
    <row r="20917" spans="1:16">
      <c r="A20917" s="50"/>
      <c r="C20917" s="50"/>
      <c r="D20917" s="50"/>
      <c r="E20917" s="56"/>
      <c r="F20917" s="50"/>
      <c r="L20917" s="50"/>
      <c r="N20917" s="50"/>
      <c r="O20917" s="50"/>
      <c r="P20917" s="50"/>
    </row>
    <row r="20918" spans="1:16">
      <c r="A20918" s="50"/>
      <c r="C20918" s="50"/>
      <c r="D20918" s="50"/>
      <c r="E20918" s="56"/>
      <c r="F20918" s="50"/>
      <c r="L20918" s="50"/>
      <c r="N20918" s="50"/>
      <c r="O20918" s="50"/>
      <c r="P20918" s="50"/>
    </row>
    <row r="20919" spans="1:16">
      <c r="A20919" s="50"/>
      <c r="C20919" s="50"/>
      <c r="D20919" s="50"/>
      <c r="E20919" s="56"/>
      <c r="F20919" s="50"/>
      <c r="L20919" s="50"/>
      <c r="N20919" s="50"/>
      <c r="O20919" s="50"/>
      <c r="P20919" s="50"/>
    </row>
    <row r="20920" spans="1:16">
      <c r="A20920" s="50"/>
      <c r="C20920" s="50"/>
      <c r="D20920" s="50"/>
      <c r="E20920" s="56"/>
      <c r="F20920" s="50"/>
      <c r="L20920" s="50"/>
      <c r="N20920" s="50"/>
      <c r="O20920" s="50"/>
      <c r="P20920" s="50"/>
    </row>
    <row r="20921" spans="1:16">
      <c r="A20921" s="50"/>
      <c r="C20921" s="50"/>
      <c r="D20921" s="50"/>
      <c r="E20921" s="56"/>
      <c r="F20921" s="50"/>
      <c r="L20921" s="50"/>
      <c r="N20921" s="50"/>
      <c r="O20921" s="50"/>
      <c r="P20921" s="50"/>
    </row>
    <row r="20922" spans="1:16">
      <c r="A20922" s="50"/>
      <c r="C20922" s="50"/>
      <c r="D20922" s="50"/>
      <c r="E20922" s="56"/>
      <c r="F20922" s="50"/>
      <c r="L20922" s="50"/>
      <c r="N20922" s="50"/>
      <c r="O20922" s="50"/>
      <c r="P20922" s="50"/>
    </row>
    <row r="20923" spans="1:16">
      <c r="A20923" s="50"/>
      <c r="C20923" s="50"/>
      <c r="D20923" s="50"/>
      <c r="E20923" s="56"/>
      <c r="F20923" s="50"/>
      <c r="L20923" s="50"/>
      <c r="N20923" s="50"/>
      <c r="O20923" s="50"/>
      <c r="P20923" s="50"/>
    </row>
    <row r="20924" spans="1:16">
      <c r="A20924" s="50"/>
      <c r="C20924" s="50"/>
      <c r="D20924" s="50"/>
      <c r="E20924" s="56"/>
      <c r="F20924" s="50"/>
      <c r="L20924" s="50"/>
      <c r="N20924" s="50"/>
      <c r="O20924" s="50"/>
      <c r="P20924" s="50"/>
    </row>
    <row r="20925" spans="1:16">
      <c r="A20925" s="50"/>
      <c r="C20925" s="50"/>
      <c r="D20925" s="50"/>
      <c r="E20925" s="56"/>
      <c r="F20925" s="50"/>
      <c r="L20925" s="50"/>
      <c r="N20925" s="50"/>
      <c r="O20925" s="50"/>
      <c r="P20925" s="50"/>
    </row>
    <row r="20926" spans="1:16">
      <c r="A20926" s="50"/>
      <c r="C20926" s="50"/>
      <c r="D20926" s="50"/>
      <c r="E20926" s="56"/>
      <c r="F20926" s="50"/>
      <c r="L20926" s="50"/>
      <c r="N20926" s="50"/>
      <c r="O20926" s="50"/>
      <c r="P20926" s="50"/>
    </row>
    <row r="20927" spans="1:16">
      <c r="A20927" s="50"/>
      <c r="C20927" s="50"/>
      <c r="D20927" s="50"/>
      <c r="E20927" s="56"/>
      <c r="F20927" s="50"/>
      <c r="L20927" s="50"/>
      <c r="N20927" s="50"/>
      <c r="O20927" s="50"/>
      <c r="P20927" s="50"/>
    </row>
    <row r="20928" spans="1:16">
      <c r="A20928" s="50"/>
      <c r="C20928" s="50"/>
      <c r="D20928" s="50"/>
      <c r="E20928" s="56"/>
      <c r="F20928" s="50"/>
      <c r="L20928" s="50"/>
      <c r="N20928" s="50"/>
      <c r="O20928" s="50"/>
      <c r="P20928" s="50"/>
    </row>
    <row r="20929" spans="1:16">
      <c r="A20929" s="50"/>
      <c r="C20929" s="50"/>
      <c r="D20929" s="50"/>
      <c r="E20929" s="56"/>
      <c r="F20929" s="50"/>
      <c r="L20929" s="50"/>
      <c r="N20929" s="50"/>
      <c r="O20929" s="50"/>
      <c r="P20929" s="50"/>
    </row>
    <row r="20930" spans="1:16">
      <c r="A20930" s="50"/>
      <c r="C20930" s="50"/>
      <c r="D20930" s="50"/>
      <c r="E20930" s="56"/>
      <c r="F20930" s="50"/>
      <c r="L20930" s="50"/>
      <c r="N20930" s="50"/>
      <c r="O20930" s="50"/>
      <c r="P20930" s="50"/>
    </row>
    <row r="20931" spans="1:16">
      <c r="A20931" s="50"/>
      <c r="C20931" s="50"/>
      <c r="D20931" s="50"/>
      <c r="E20931" s="56"/>
      <c r="F20931" s="50"/>
      <c r="L20931" s="50"/>
      <c r="N20931" s="50"/>
      <c r="O20931" s="50"/>
      <c r="P20931" s="50"/>
    </row>
    <row r="20932" spans="1:16">
      <c r="A20932" s="50"/>
      <c r="C20932" s="50"/>
      <c r="D20932" s="50"/>
      <c r="E20932" s="56"/>
      <c r="F20932" s="50"/>
      <c r="L20932" s="50"/>
      <c r="N20932" s="50"/>
      <c r="O20932" s="50"/>
      <c r="P20932" s="50"/>
    </row>
    <row r="20933" spans="1:16">
      <c r="A20933" s="50"/>
      <c r="C20933" s="50"/>
      <c r="D20933" s="50"/>
      <c r="E20933" s="56"/>
      <c r="F20933" s="50"/>
      <c r="L20933" s="50"/>
      <c r="N20933" s="50"/>
      <c r="O20933" s="50"/>
      <c r="P20933" s="50"/>
    </row>
    <row r="20934" spans="1:16">
      <c r="A20934" s="50"/>
      <c r="C20934" s="50"/>
      <c r="D20934" s="50"/>
      <c r="E20934" s="56"/>
      <c r="F20934" s="50"/>
      <c r="L20934" s="50"/>
      <c r="N20934" s="50"/>
      <c r="O20934" s="50"/>
      <c r="P20934" s="50"/>
    </row>
    <row r="20935" spans="1:16">
      <c r="A20935" s="50"/>
      <c r="C20935" s="50"/>
      <c r="D20935" s="50"/>
      <c r="E20935" s="56"/>
      <c r="F20935" s="50"/>
      <c r="L20935" s="50"/>
      <c r="N20935" s="50"/>
      <c r="O20935" s="50"/>
      <c r="P20935" s="50"/>
    </row>
    <row r="20936" spans="1:16">
      <c r="A20936" s="50"/>
      <c r="C20936" s="50"/>
      <c r="D20936" s="50"/>
      <c r="E20936" s="56"/>
      <c r="F20936" s="50"/>
      <c r="L20936" s="50"/>
      <c r="N20936" s="50"/>
      <c r="O20936" s="50"/>
      <c r="P20936" s="50"/>
    </row>
    <row r="20937" spans="1:16">
      <c r="A20937" s="50"/>
      <c r="C20937" s="50"/>
      <c r="D20937" s="50"/>
      <c r="E20937" s="56"/>
      <c r="F20937" s="50"/>
      <c r="L20937" s="50"/>
      <c r="N20937" s="50"/>
      <c r="O20937" s="50"/>
      <c r="P20937" s="50"/>
    </row>
    <row r="20938" spans="1:16">
      <c r="A20938" s="50"/>
      <c r="C20938" s="50"/>
      <c r="D20938" s="50"/>
      <c r="E20938" s="56"/>
      <c r="F20938" s="50"/>
      <c r="L20938" s="50"/>
      <c r="N20938" s="50"/>
      <c r="O20938" s="50"/>
      <c r="P20938" s="50"/>
    </row>
    <row r="20939" spans="1:16">
      <c r="A20939" s="50"/>
      <c r="C20939" s="50"/>
      <c r="D20939" s="50"/>
      <c r="E20939" s="56"/>
      <c r="F20939" s="50"/>
      <c r="L20939" s="50"/>
      <c r="N20939" s="50"/>
      <c r="O20939" s="50"/>
      <c r="P20939" s="50"/>
    </row>
    <row r="20940" spans="1:16">
      <c r="A20940" s="50"/>
      <c r="C20940" s="50"/>
      <c r="D20940" s="50"/>
      <c r="E20940" s="56"/>
      <c r="F20940" s="50"/>
      <c r="L20940" s="50"/>
      <c r="N20940" s="50"/>
      <c r="O20940" s="50"/>
      <c r="P20940" s="50"/>
    </row>
    <row r="20941" spans="1:16">
      <c r="A20941" s="50"/>
      <c r="C20941" s="50"/>
      <c r="D20941" s="50"/>
      <c r="E20941" s="56"/>
      <c r="F20941" s="50"/>
      <c r="L20941" s="50"/>
      <c r="N20941" s="50"/>
      <c r="O20941" s="50"/>
      <c r="P20941" s="50"/>
    </row>
    <row r="20942" spans="1:16">
      <c r="A20942" s="50"/>
      <c r="C20942" s="50"/>
      <c r="D20942" s="50"/>
      <c r="E20942" s="56"/>
      <c r="F20942" s="50"/>
      <c r="L20942" s="50"/>
      <c r="N20942" s="50"/>
      <c r="O20942" s="50"/>
      <c r="P20942" s="50"/>
    </row>
    <row r="20943" spans="1:16">
      <c r="A20943" s="50"/>
      <c r="C20943" s="50"/>
      <c r="D20943" s="50"/>
      <c r="E20943" s="56"/>
      <c r="F20943" s="50"/>
      <c r="L20943" s="50"/>
      <c r="N20943" s="50"/>
      <c r="O20943" s="50"/>
      <c r="P20943" s="50"/>
    </row>
    <row r="20944" spans="1:16">
      <c r="A20944" s="50"/>
      <c r="C20944" s="50"/>
      <c r="D20944" s="50"/>
      <c r="E20944" s="56"/>
      <c r="F20944" s="50"/>
      <c r="L20944" s="50"/>
      <c r="N20944" s="50"/>
      <c r="O20944" s="50"/>
      <c r="P20944" s="50"/>
    </row>
    <row r="20945" spans="1:16">
      <c r="A20945" s="50"/>
      <c r="C20945" s="50"/>
      <c r="D20945" s="50"/>
      <c r="E20945" s="56"/>
      <c r="F20945" s="50"/>
      <c r="L20945" s="50"/>
      <c r="N20945" s="50"/>
      <c r="O20945" s="50"/>
      <c r="P20945" s="50"/>
    </row>
    <row r="20946" spans="1:16">
      <c r="A20946" s="50"/>
      <c r="C20946" s="50"/>
      <c r="D20946" s="50"/>
      <c r="E20946" s="56"/>
      <c r="F20946" s="50"/>
      <c r="L20946" s="50"/>
      <c r="N20946" s="50"/>
      <c r="O20946" s="50"/>
      <c r="P20946" s="50"/>
    </row>
    <row r="20947" spans="1:16">
      <c r="A20947" s="50"/>
      <c r="C20947" s="50"/>
      <c r="D20947" s="50"/>
      <c r="E20947" s="56"/>
      <c r="F20947" s="50"/>
      <c r="L20947" s="50"/>
      <c r="N20947" s="50"/>
      <c r="O20947" s="50"/>
      <c r="P20947" s="50"/>
    </row>
    <row r="20948" spans="1:16">
      <c r="A20948" s="50"/>
      <c r="C20948" s="50"/>
      <c r="D20948" s="50"/>
      <c r="E20948" s="56"/>
      <c r="F20948" s="50"/>
      <c r="L20948" s="50"/>
      <c r="N20948" s="50"/>
      <c r="O20948" s="50"/>
      <c r="P20948" s="50"/>
    </row>
    <row r="20949" spans="1:16">
      <c r="A20949" s="50"/>
      <c r="C20949" s="50"/>
      <c r="D20949" s="50"/>
      <c r="E20949" s="56"/>
      <c r="F20949" s="50"/>
      <c r="L20949" s="50"/>
      <c r="N20949" s="50"/>
      <c r="O20949" s="50"/>
      <c r="P20949" s="50"/>
    </row>
    <row r="20950" spans="1:16">
      <c r="A20950" s="50"/>
      <c r="C20950" s="50"/>
      <c r="D20950" s="50"/>
      <c r="E20950" s="56"/>
      <c r="F20950" s="50"/>
      <c r="L20950" s="50"/>
      <c r="N20950" s="50"/>
      <c r="O20950" s="50"/>
      <c r="P20950" s="50"/>
    </row>
    <row r="20951" spans="1:16">
      <c r="A20951" s="50"/>
      <c r="C20951" s="50"/>
      <c r="D20951" s="50"/>
      <c r="E20951" s="56"/>
      <c r="F20951" s="50"/>
      <c r="L20951" s="50"/>
      <c r="N20951" s="50"/>
      <c r="O20951" s="50"/>
      <c r="P20951" s="50"/>
    </row>
    <row r="20952" spans="1:16">
      <c r="A20952" s="50"/>
      <c r="C20952" s="50"/>
      <c r="D20952" s="50"/>
      <c r="E20952" s="56"/>
      <c r="F20952" s="50"/>
      <c r="L20952" s="50"/>
      <c r="N20952" s="50"/>
      <c r="O20952" s="50"/>
      <c r="P20952" s="50"/>
    </row>
    <row r="20953" spans="1:16">
      <c r="A20953" s="50"/>
      <c r="C20953" s="50"/>
      <c r="D20953" s="50"/>
      <c r="E20953" s="56"/>
      <c r="F20953" s="50"/>
      <c r="L20953" s="50"/>
      <c r="N20953" s="50"/>
      <c r="O20953" s="50"/>
      <c r="P20953" s="50"/>
    </row>
    <row r="20954" spans="1:16">
      <c r="A20954" s="50"/>
      <c r="C20954" s="50"/>
      <c r="D20954" s="50"/>
      <c r="E20954" s="56"/>
      <c r="F20954" s="50"/>
      <c r="L20954" s="50"/>
      <c r="N20954" s="50"/>
      <c r="O20954" s="50"/>
      <c r="P20954" s="50"/>
    </row>
    <row r="20955" spans="1:16">
      <c r="A20955" s="50"/>
      <c r="C20955" s="50"/>
      <c r="D20955" s="50"/>
      <c r="E20955" s="56"/>
      <c r="F20955" s="50"/>
      <c r="L20955" s="50"/>
      <c r="N20955" s="50"/>
      <c r="O20955" s="50"/>
      <c r="P20955" s="50"/>
    </row>
    <row r="20956" spans="1:16">
      <c r="A20956" s="50"/>
      <c r="C20956" s="50"/>
      <c r="D20956" s="50"/>
      <c r="E20956" s="56"/>
      <c r="F20956" s="50"/>
      <c r="L20956" s="50"/>
      <c r="N20956" s="50"/>
      <c r="O20956" s="50"/>
      <c r="P20956" s="50"/>
    </row>
    <row r="20957" spans="1:16">
      <c r="A20957" s="50"/>
      <c r="C20957" s="50"/>
      <c r="D20957" s="50"/>
      <c r="E20957" s="56"/>
      <c r="F20957" s="50"/>
      <c r="L20957" s="50"/>
      <c r="N20957" s="50"/>
      <c r="O20957" s="50"/>
      <c r="P20957" s="50"/>
    </row>
    <row r="20958" spans="1:16">
      <c r="A20958" s="50"/>
      <c r="C20958" s="50"/>
      <c r="D20958" s="50"/>
      <c r="E20958" s="56"/>
      <c r="F20958" s="50"/>
      <c r="L20958" s="50"/>
      <c r="N20958" s="50"/>
      <c r="O20958" s="50"/>
      <c r="P20958" s="50"/>
    </row>
    <row r="20959" spans="1:16">
      <c r="A20959" s="50"/>
      <c r="C20959" s="50"/>
      <c r="D20959" s="50"/>
      <c r="E20959" s="56"/>
      <c r="F20959" s="50"/>
      <c r="L20959" s="50"/>
      <c r="N20959" s="50"/>
      <c r="O20959" s="50"/>
      <c r="P20959" s="50"/>
    </row>
    <row r="20960" spans="1:16">
      <c r="A20960" s="50"/>
      <c r="C20960" s="50"/>
      <c r="D20960" s="50"/>
      <c r="E20960" s="56"/>
      <c r="F20960" s="50"/>
      <c r="L20960" s="50"/>
      <c r="N20960" s="50"/>
      <c r="O20960" s="50"/>
      <c r="P20960" s="50"/>
    </row>
    <row r="20961" spans="1:16">
      <c r="A20961" s="50"/>
      <c r="C20961" s="50"/>
      <c r="D20961" s="50"/>
      <c r="E20961" s="56"/>
      <c r="F20961" s="50"/>
      <c r="L20961" s="50"/>
      <c r="N20961" s="50"/>
      <c r="O20961" s="50"/>
      <c r="P20961" s="50"/>
    </row>
    <row r="20962" spans="1:16">
      <c r="A20962" s="50"/>
      <c r="C20962" s="50"/>
      <c r="D20962" s="50"/>
      <c r="E20962" s="56"/>
      <c r="F20962" s="50"/>
      <c r="L20962" s="50"/>
      <c r="N20962" s="50"/>
      <c r="O20962" s="50"/>
      <c r="P20962" s="50"/>
    </row>
    <row r="20963" spans="1:16">
      <c r="A20963" s="50"/>
      <c r="C20963" s="50"/>
      <c r="D20963" s="50"/>
      <c r="E20963" s="56"/>
      <c r="F20963" s="50"/>
      <c r="L20963" s="50"/>
      <c r="N20963" s="50"/>
      <c r="O20963" s="50"/>
      <c r="P20963" s="50"/>
    </row>
    <row r="20964" spans="1:16">
      <c r="A20964" s="50"/>
      <c r="C20964" s="50"/>
      <c r="D20964" s="50"/>
      <c r="E20964" s="56"/>
      <c r="F20964" s="50"/>
      <c r="L20964" s="50"/>
      <c r="N20964" s="50"/>
      <c r="O20964" s="50"/>
      <c r="P20964" s="50"/>
    </row>
    <row r="20965" spans="1:16">
      <c r="A20965" s="50"/>
      <c r="C20965" s="50"/>
      <c r="D20965" s="50"/>
      <c r="E20965" s="56"/>
      <c r="F20965" s="50"/>
      <c r="L20965" s="50"/>
      <c r="N20965" s="50"/>
      <c r="O20965" s="50"/>
      <c r="P20965" s="50"/>
    </row>
    <row r="20966" spans="1:16">
      <c r="A20966" s="50"/>
      <c r="C20966" s="50"/>
      <c r="D20966" s="50"/>
      <c r="E20966" s="56"/>
      <c r="F20966" s="50"/>
      <c r="L20966" s="50"/>
      <c r="N20966" s="50"/>
      <c r="O20966" s="50"/>
      <c r="P20966" s="50"/>
    </row>
    <row r="20967" spans="1:16">
      <c r="A20967" s="50"/>
      <c r="C20967" s="50"/>
      <c r="D20967" s="50"/>
      <c r="E20967" s="56"/>
      <c r="F20967" s="50"/>
      <c r="L20967" s="50"/>
      <c r="N20967" s="50"/>
      <c r="O20967" s="50"/>
      <c r="P20967" s="50"/>
    </row>
    <row r="20968" spans="1:16">
      <c r="A20968" s="50"/>
      <c r="C20968" s="50"/>
      <c r="D20968" s="50"/>
      <c r="E20968" s="56"/>
      <c r="F20968" s="50"/>
      <c r="L20968" s="50"/>
      <c r="N20968" s="50"/>
      <c r="O20968" s="50"/>
      <c r="P20968" s="50"/>
    </row>
    <row r="20969" spans="1:16">
      <c r="A20969" s="50"/>
      <c r="C20969" s="50"/>
      <c r="D20969" s="50"/>
      <c r="E20969" s="56"/>
      <c r="F20969" s="50"/>
      <c r="L20969" s="50"/>
      <c r="N20969" s="50"/>
      <c r="O20969" s="50"/>
      <c r="P20969" s="50"/>
    </row>
    <row r="20970" spans="1:16">
      <c r="A20970" s="50"/>
      <c r="C20970" s="50"/>
      <c r="D20970" s="50"/>
      <c r="E20970" s="56"/>
      <c r="F20970" s="50"/>
      <c r="L20970" s="50"/>
      <c r="N20970" s="50"/>
      <c r="O20970" s="50"/>
      <c r="P20970" s="50"/>
    </row>
    <row r="20971" spans="1:16">
      <c r="A20971" s="50"/>
      <c r="C20971" s="50"/>
      <c r="D20971" s="50"/>
      <c r="E20971" s="56"/>
      <c r="F20971" s="50"/>
      <c r="L20971" s="50"/>
      <c r="N20971" s="50"/>
      <c r="O20971" s="50"/>
      <c r="P20971" s="50"/>
    </row>
    <row r="20972" spans="1:16">
      <c r="A20972" s="50"/>
      <c r="C20972" s="50"/>
      <c r="D20972" s="50"/>
      <c r="E20972" s="56"/>
      <c r="F20972" s="50"/>
      <c r="L20972" s="50"/>
      <c r="N20972" s="50"/>
      <c r="O20972" s="50"/>
      <c r="P20972" s="50"/>
    </row>
    <row r="20973" spans="1:16">
      <c r="A20973" s="50"/>
      <c r="C20973" s="50"/>
      <c r="D20973" s="50"/>
      <c r="E20973" s="56"/>
      <c r="F20973" s="50"/>
      <c r="L20973" s="50"/>
      <c r="N20973" s="50"/>
      <c r="O20973" s="50"/>
      <c r="P20973" s="50"/>
    </row>
    <row r="20974" spans="1:16">
      <c r="A20974" s="50"/>
      <c r="C20974" s="50"/>
      <c r="D20974" s="50"/>
      <c r="E20974" s="56"/>
      <c r="F20974" s="50"/>
      <c r="L20974" s="50"/>
      <c r="N20974" s="50"/>
      <c r="O20974" s="50"/>
      <c r="P20974" s="50"/>
    </row>
    <row r="20975" spans="1:16">
      <c r="A20975" s="50"/>
      <c r="C20975" s="50"/>
      <c r="D20975" s="50"/>
      <c r="E20975" s="56"/>
      <c r="F20975" s="50"/>
      <c r="L20975" s="50"/>
      <c r="N20975" s="50"/>
      <c r="O20975" s="50"/>
      <c r="P20975" s="50"/>
    </row>
    <row r="20976" spans="1:16">
      <c r="A20976" s="50"/>
      <c r="C20976" s="50"/>
      <c r="D20976" s="50"/>
      <c r="E20976" s="56"/>
      <c r="F20976" s="50"/>
      <c r="L20976" s="50"/>
      <c r="N20976" s="50"/>
      <c r="O20976" s="50"/>
      <c r="P20976" s="50"/>
    </row>
    <row r="20977" spans="1:16">
      <c r="A20977" s="50"/>
      <c r="C20977" s="50"/>
      <c r="D20977" s="50"/>
      <c r="E20977" s="56"/>
      <c r="F20977" s="50"/>
      <c r="L20977" s="50"/>
      <c r="N20977" s="50"/>
      <c r="O20977" s="50"/>
      <c r="P20977" s="50"/>
    </row>
    <row r="20978" spans="1:16">
      <c r="A20978" s="50"/>
      <c r="C20978" s="50"/>
      <c r="D20978" s="50"/>
      <c r="E20978" s="56"/>
      <c r="F20978" s="50"/>
      <c r="L20978" s="50"/>
      <c r="N20978" s="50"/>
      <c r="O20978" s="50"/>
      <c r="P20978" s="50"/>
    </row>
    <row r="20979" spans="1:16">
      <c r="A20979" s="50"/>
      <c r="C20979" s="50"/>
      <c r="D20979" s="50"/>
      <c r="E20979" s="56"/>
      <c r="F20979" s="50"/>
      <c r="L20979" s="50"/>
      <c r="N20979" s="50"/>
      <c r="O20979" s="50"/>
      <c r="P20979" s="50"/>
    </row>
    <row r="20980" spans="1:16">
      <c r="A20980" s="50"/>
      <c r="C20980" s="50"/>
      <c r="D20980" s="50"/>
      <c r="E20980" s="56"/>
      <c r="F20980" s="50"/>
      <c r="L20980" s="50"/>
      <c r="N20980" s="50"/>
      <c r="O20980" s="50"/>
      <c r="P20980" s="50"/>
    </row>
    <row r="20981" spans="1:16">
      <c r="A20981" s="50"/>
      <c r="C20981" s="50"/>
      <c r="D20981" s="50"/>
      <c r="E20981" s="56"/>
      <c r="F20981" s="50"/>
      <c r="L20981" s="50"/>
      <c r="N20981" s="50"/>
      <c r="O20981" s="50"/>
      <c r="P20981" s="50"/>
    </row>
    <row r="20982" spans="1:16">
      <c r="A20982" s="50"/>
      <c r="C20982" s="50"/>
      <c r="D20982" s="50"/>
      <c r="E20982" s="56"/>
      <c r="F20982" s="50"/>
      <c r="L20982" s="50"/>
      <c r="N20982" s="50"/>
      <c r="O20982" s="50"/>
      <c r="P20982" s="50"/>
    </row>
    <row r="20983" spans="1:16">
      <c r="A20983" s="50"/>
      <c r="C20983" s="50"/>
      <c r="D20983" s="50"/>
      <c r="E20983" s="56"/>
      <c r="F20983" s="50"/>
      <c r="L20983" s="50"/>
      <c r="N20983" s="50"/>
      <c r="O20983" s="50"/>
      <c r="P20983" s="50"/>
    </row>
    <row r="20984" spans="1:16">
      <c r="A20984" s="50"/>
      <c r="C20984" s="50"/>
      <c r="D20984" s="50"/>
      <c r="E20984" s="56"/>
      <c r="F20984" s="50"/>
      <c r="L20984" s="50"/>
      <c r="N20984" s="50"/>
      <c r="O20984" s="50"/>
      <c r="P20984" s="50"/>
    </row>
    <row r="20985" spans="1:16">
      <c r="A20985" s="50"/>
      <c r="C20985" s="50"/>
      <c r="D20985" s="50"/>
      <c r="E20985" s="56"/>
      <c r="F20985" s="50"/>
      <c r="L20985" s="50"/>
      <c r="N20985" s="50"/>
      <c r="O20985" s="50"/>
      <c r="P20985" s="50"/>
    </row>
    <row r="20986" spans="1:16">
      <c r="A20986" s="50"/>
      <c r="C20986" s="50"/>
      <c r="D20986" s="50"/>
      <c r="E20986" s="56"/>
      <c r="F20986" s="50"/>
      <c r="L20986" s="50"/>
      <c r="N20986" s="50"/>
      <c r="O20986" s="50"/>
      <c r="P20986" s="50"/>
    </row>
    <row r="20987" spans="1:16">
      <c r="A20987" s="50"/>
      <c r="C20987" s="50"/>
      <c r="D20987" s="50"/>
      <c r="E20987" s="56"/>
      <c r="F20987" s="50"/>
      <c r="L20987" s="50"/>
      <c r="N20987" s="50"/>
      <c r="O20987" s="50"/>
      <c r="P20987" s="50"/>
    </row>
    <row r="20988" spans="1:16">
      <c r="A20988" s="50"/>
      <c r="C20988" s="50"/>
      <c r="D20988" s="50"/>
      <c r="E20988" s="56"/>
      <c r="F20988" s="50"/>
      <c r="L20988" s="50"/>
      <c r="N20988" s="50"/>
      <c r="O20988" s="50"/>
      <c r="P20988" s="50"/>
    </row>
    <row r="20989" spans="1:16">
      <c r="A20989" s="50"/>
      <c r="C20989" s="50"/>
      <c r="D20989" s="50"/>
      <c r="E20989" s="56"/>
      <c r="F20989" s="50"/>
      <c r="L20989" s="50"/>
      <c r="N20989" s="50"/>
      <c r="O20989" s="50"/>
      <c r="P20989" s="50"/>
    </row>
    <row r="20990" spans="1:16">
      <c r="A20990" s="50"/>
      <c r="C20990" s="50"/>
      <c r="D20990" s="50"/>
      <c r="E20990" s="56"/>
      <c r="F20990" s="50"/>
      <c r="L20990" s="50"/>
      <c r="N20990" s="50"/>
      <c r="O20990" s="50"/>
      <c r="P20990" s="50"/>
    </row>
    <row r="20991" spans="1:16">
      <c r="A20991" s="50"/>
      <c r="C20991" s="50"/>
      <c r="D20991" s="50"/>
      <c r="E20991" s="56"/>
      <c r="F20991" s="50"/>
      <c r="L20991" s="50"/>
      <c r="N20991" s="50"/>
      <c r="O20991" s="50"/>
      <c r="P20991" s="50"/>
    </row>
    <row r="20992" spans="1:16">
      <c r="A20992" s="50"/>
      <c r="C20992" s="50"/>
      <c r="D20992" s="50"/>
      <c r="E20992" s="56"/>
      <c r="F20992" s="50"/>
      <c r="L20992" s="50"/>
      <c r="N20992" s="50"/>
      <c r="O20992" s="50"/>
      <c r="P20992" s="50"/>
    </row>
    <row r="20993" spans="1:16">
      <c r="A20993" s="50"/>
      <c r="C20993" s="50"/>
      <c r="D20993" s="50"/>
      <c r="E20993" s="56"/>
      <c r="F20993" s="50"/>
      <c r="L20993" s="50"/>
      <c r="N20993" s="50"/>
      <c r="O20993" s="50"/>
      <c r="P20993" s="50"/>
    </row>
    <row r="20994" spans="1:16">
      <c r="A20994" s="50"/>
      <c r="C20994" s="50"/>
      <c r="D20994" s="50"/>
      <c r="E20994" s="56"/>
      <c r="F20994" s="50"/>
      <c r="L20994" s="50"/>
      <c r="N20994" s="50"/>
      <c r="O20994" s="50"/>
      <c r="P20994" s="50"/>
    </row>
    <row r="20995" spans="1:16">
      <c r="A20995" s="50"/>
      <c r="C20995" s="50"/>
      <c r="D20995" s="50"/>
      <c r="E20995" s="56"/>
      <c r="F20995" s="50"/>
      <c r="L20995" s="50"/>
      <c r="N20995" s="50"/>
      <c r="O20995" s="50"/>
      <c r="P20995" s="50"/>
    </row>
    <row r="20996" spans="1:16">
      <c r="A20996" s="50"/>
      <c r="C20996" s="50"/>
      <c r="D20996" s="50"/>
      <c r="E20996" s="56"/>
      <c r="F20996" s="50"/>
      <c r="L20996" s="50"/>
      <c r="N20996" s="50"/>
      <c r="O20996" s="50"/>
      <c r="P20996" s="50"/>
    </row>
    <row r="20997" spans="1:16">
      <c r="A20997" s="50"/>
      <c r="C20997" s="50"/>
      <c r="D20997" s="50"/>
      <c r="E20997" s="56"/>
      <c r="F20997" s="50"/>
      <c r="L20997" s="50"/>
      <c r="N20997" s="50"/>
      <c r="O20997" s="50"/>
      <c r="P20997" s="50"/>
    </row>
    <row r="20998" spans="1:16">
      <c r="A20998" s="50"/>
      <c r="C20998" s="50"/>
      <c r="D20998" s="50"/>
      <c r="E20998" s="56"/>
      <c r="F20998" s="50"/>
      <c r="L20998" s="50"/>
      <c r="N20998" s="50"/>
      <c r="O20998" s="50"/>
      <c r="P20998" s="50"/>
    </row>
    <row r="20999" spans="1:16">
      <c r="A20999" s="50"/>
      <c r="C20999" s="50"/>
      <c r="D20999" s="50"/>
      <c r="E20999" s="56"/>
      <c r="F20999" s="50"/>
      <c r="L20999" s="50"/>
      <c r="N20999" s="50"/>
      <c r="O20999" s="50"/>
      <c r="P20999" s="50"/>
    </row>
    <row r="21000" spans="1:16">
      <c r="A21000" s="50"/>
      <c r="C21000" s="50"/>
      <c r="D21000" s="50"/>
      <c r="E21000" s="56"/>
      <c r="F21000" s="50"/>
      <c r="L21000" s="50"/>
      <c r="N21000" s="50"/>
      <c r="O21000" s="50"/>
      <c r="P21000" s="50"/>
    </row>
    <row r="21001" spans="1:16">
      <c r="A21001" s="50"/>
      <c r="C21001" s="50"/>
      <c r="D21001" s="50"/>
      <c r="E21001" s="56"/>
      <c r="F21001" s="50"/>
      <c r="L21001" s="50"/>
      <c r="N21001" s="50"/>
      <c r="O21001" s="50"/>
      <c r="P21001" s="50"/>
    </row>
    <row r="21002" spans="1:16">
      <c r="A21002" s="50"/>
      <c r="C21002" s="50"/>
      <c r="D21002" s="50"/>
      <c r="E21002" s="56"/>
      <c r="F21002" s="50"/>
      <c r="L21002" s="50"/>
      <c r="N21002" s="50"/>
      <c r="O21002" s="50"/>
      <c r="P21002" s="50"/>
    </row>
    <row r="21003" spans="1:16">
      <c r="A21003" s="50"/>
      <c r="C21003" s="50"/>
      <c r="D21003" s="50"/>
      <c r="E21003" s="56"/>
      <c r="F21003" s="50"/>
      <c r="L21003" s="50"/>
      <c r="N21003" s="50"/>
      <c r="O21003" s="50"/>
      <c r="P21003" s="50"/>
    </row>
    <row r="21004" spans="1:16">
      <c r="A21004" s="50"/>
      <c r="C21004" s="50"/>
      <c r="D21004" s="50"/>
      <c r="E21004" s="56"/>
      <c r="F21004" s="50"/>
      <c r="L21004" s="50"/>
      <c r="N21004" s="50"/>
      <c r="O21004" s="50"/>
      <c r="P21004" s="50"/>
    </row>
    <row r="21005" spans="1:16">
      <c r="A21005" s="50"/>
      <c r="C21005" s="50"/>
      <c r="D21005" s="50"/>
      <c r="E21005" s="56"/>
      <c r="F21005" s="50"/>
      <c r="L21005" s="50"/>
      <c r="N21005" s="50"/>
      <c r="O21005" s="50"/>
      <c r="P21005" s="50"/>
    </row>
    <row r="21006" spans="1:16">
      <c r="A21006" s="50"/>
      <c r="C21006" s="50"/>
      <c r="D21006" s="50"/>
      <c r="E21006" s="56"/>
      <c r="F21006" s="50"/>
      <c r="L21006" s="50"/>
      <c r="N21006" s="50"/>
      <c r="O21006" s="50"/>
      <c r="P21006" s="50"/>
    </row>
    <row r="21007" spans="1:16">
      <c r="A21007" s="50"/>
      <c r="C21007" s="50"/>
      <c r="D21007" s="50"/>
      <c r="E21007" s="56"/>
      <c r="F21007" s="50"/>
      <c r="L21007" s="50"/>
      <c r="N21007" s="50"/>
      <c r="O21007" s="50"/>
      <c r="P21007" s="50"/>
    </row>
    <row r="21008" spans="1:16">
      <c r="A21008" s="50"/>
      <c r="C21008" s="50"/>
      <c r="D21008" s="50"/>
      <c r="E21008" s="56"/>
      <c r="F21008" s="50"/>
      <c r="L21008" s="50"/>
      <c r="N21008" s="50"/>
      <c r="O21008" s="50"/>
      <c r="P21008" s="50"/>
    </row>
    <row r="21009" spans="1:16">
      <c r="A21009" s="50"/>
      <c r="C21009" s="50"/>
      <c r="D21009" s="50"/>
      <c r="E21009" s="56"/>
      <c r="F21009" s="50"/>
      <c r="L21009" s="50"/>
      <c r="N21009" s="50"/>
      <c r="O21009" s="50"/>
      <c r="P21009" s="50"/>
    </row>
    <row r="21010" spans="1:16">
      <c r="A21010" s="50"/>
      <c r="C21010" s="50"/>
      <c r="D21010" s="50"/>
      <c r="E21010" s="56"/>
      <c r="F21010" s="50"/>
      <c r="L21010" s="50"/>
      <c r="N21010" s="50"/>
      <c r="O21010" s="50"/>
      <c r="P21010" s="50"/>
    </row>
    <row r="21011" spans="1:16">
      <c r="A21011" s="50"/>
      <c r="C21011" s="50"/>
      <c r="D21011" s="50"/>
      <c r="E21011" s="56"/>
      <c r="F21011" s="50"/>
      <c r="L21011" s="50"/>
      <c r="N21011" s="50"/>
      <c r="O21011" s="50"/>
      <c r="P21011" s="50"/>
    </row>
    <row r="21012" spans="1:16">
      <c r="A21012" s="50"/>
      <c r="C21012" s="50"/>
      <c r="D21012" s="50"/>
      <c r="E21012" s="56"/>
      <c r="F21012" s="50"/>
      <c r="L21012" s="50"/>
      <c r="N21012" s="50"/>
      <c r="O21012" s="50"/>
      <c r="P21012" s="50"/>
    </row>
    <row r="21013" spans="1:16">
      <c r="A21013" s="50"/>
      <c r="C21013" s="50"/>
      <c r="D21013" s="50"/>
      <c r="E21013" s="56"/>
      <c r="F21013" s="50"/>
      <c r="L21013" s="50"/>
      <c r="N21013" s="50"/>
      <c r="O21013" s="50"/>
      <c r="P21013" s="50"/>
    </row>
    <row r="21014" spans="1:16">
      <c r="A21014" s="50"/>
      <c r="C21014" s="50"/>
      <c r="D21014" s="50"/>
      <c r="E21014" s="56"/>
      <c r="F21014" s="50"/>
      <c r="L21014" s="50"/>
      <c r="N21014" s="50"/>
      <c r="O21014" s="50"/>
      <c r="P21014" s="50"/>
    </row>
    <row r="21015" spans="1:16">
      <c r="A21015" s="50"/>
      <c r="C21015" s="50"/>
      <c r="D21015" s="50"/>
      <c r="E21015" s="56"/>
      <c r="F21015" s="50"/>
      <c r="L21015" s="50"/>
      <c r="N21015" s="50"/>
      <c r="O21015" s="50"/>
      <c r="P21015" s="50"/>
    </row>
    <row r="21016" spans="1:16">
      <c r="A21016" s="50"/>
      <c r="C21016" s="50"/>
      <c r="D21016" s="50"/>
      <c r="E21016" s="56"/>
      <c r="F21016" s="50"/>
      <c r="L21016" s="50"/>
      <c r="N21016" s="50"/>
      <c r="O21016" s="50"/>
      <c r="P21016" s="50"/>
    </row>
    <row r="21017" spans="1:16">
      <c r="A21017" s="50"/>
      <c r="C21017" s="50"/>
      <c r="D21017" s="50"/>
      <c r="E21017" s="56"/>
      <c r="F21017" s="50"/>
      <c r="L21017" s="50"/>
      <c r="N21017" s="50"/>
      <c r="O21017" s="50"/>
      <c r="P21017" s="50"/>
    </row>
    <row r="21018" spans="1:16">
      <c r="A21018" s="50"/>
      <c r="C21018" s="50"/>
      <c r="D21018" s="50"/>
      <c r="E21018" s="56"/>
      <c r="F21018" s="50"/>
      <c r="L21018" s="50"/>
      <c r="N21018" s="50"/>
      <c r="O21018" s="50"/>
      <c r="P21018" s="50"/>
    </row>
    <row r="21019" spans="1:16">
      <c r="A21019" s="50"/>
      <c r="C21019" s="50"/>
      <c r="D21019" s="50"/>
      <c r="E21019" s="56"/>
      <c r="F21019" s="50"/>
      <c r="L21019" s="50"/>
      <c r="N21019" s="50"/>
      <c r="O21019" s="50"/>
      <c r="P21019" s="50"/>
    </row>
    <row r="21020" spans="1:16">
      <c r="A21020" s="50"/>
      <c r="C21020" s="50"/>
      <c r="D21020" s="50"/>
      <c r="E21020" s="56"/>
      <c r="F21020" s="50"/>
      <c r="L21020" s="50"/>
      <c r="N21020" s="50"/>
      <c r="O21020" s="50"/>
      <c r="P21020" s="50"/>
    </row>
    <row r="21021" spans="1:16">
      <c r="A21021" s="50"/>
      <c r="C21021" s="50"/>
      <c r="D21021" s="50"/>
      <c r="E21021" s="56"/>
      <c r="F21021" s="50"/>
      <c r="L21021" s="50"/>
      <c r="N21021" s="50"/>
      <c r="O21021" s="50"/>
      <c r="P21021" s="50"/>
    </row>
    <row r="21022" spans="1:16">
      <c r="A21022" s="50"/>
      <c r="C21022" s="50"/>
      <c r="D21022" s="50"/>
      <c r="E21022" s="56"/>
      <c r="F21022" s="50"/>
      <c r="L21022" s="50"/>
      <c r="N21022" s="50"/>
      <c r="O21022" s="50"/>
      <c r="P21022" s="50"/>
    </row>
    <row r="21023" spans="1:16">
      <c r="A21023" s="50"/>
      <c r="C21023" s="50"/>
      <c r="D21023" s="50"/>
      <c r="E21023" s="56"/>
      <c r="F21023" s="50"/>
      <c r="L21023" s="50"/>
      <c r="N21023" s="50"/>
      <c r="O21023" s="50"/>
      <c r="P21023" s="50"/>
    </row>
    <row r="21024" spans="1:16">
      <c r="A21024" s="50"/>
      <c r="C21024" s="50"/>
      <c r="D21024" s="50"/>
      <c r="E21024" s="56"/>
      <c r="F21024" s="50"/>
      <c r="L21024" s="50"/>
      <c r="N21024" s="50"/>
      <c r="O21024" s="50"/>
      <c r="P21024" s="50"/>
    </row>
    <row r="21025" spans="1:16">
      <c r="A21025" s="50"/>
      <c r="C21025" s="50"/>
      <c r="D21025" s="50"/>
      <c r="E21025" s="56"/>
      <c r="F21025" s="50"/>
      <c r="L21025" s="50"/>
      <c r="N21025" s="50"/>
      <c r="O21025" s="50"/>
      <c r="P21025" s="50"/>
    </row>
    <row r="21026" spans="1:16">
      <c r="A21026" s="50"/>
      <c r="C21026" s="50"/>
      <c r="D21026" s="50"/>
      <c r="E21026" s="56"/>
      <c r="F21026" s="50"/>
      <c r="L21026" s="50"/>
      <c r="N21026" s="50"/>
      <c r="O21026" s="50"/>
      <c r="P21026" s="50"/>
    </row>
    <row r="21027" spans="1:16">
      <c r="A21027" s="50"/>
      <c r="C21027" s="50"/>
      <c r="D21027" s="50"/>
      <c r="E21027" s="56"/>
      <c r="F21027" s="50"/>
      <c r="L21027" s="50"/>
      <c r="N21027" s="50"/>
      <c r="O21027" s="50"/>
      <c r="P21027" s="50"/>
    </row>
    <row r="21028" spans="1:16">
      <c r="A21028" s="50"/>
      <c r="C21028" s="50"/>
      <c r="D21028" s="50"/>
      <c r="E21028" s="56"/>
      <c r="F21028" s="50"/>
      <c r="L21028" s="50"/>
      <c r="N21028" s="50"/>
      <c r="O21028" s="50"/>
      <c r="P21028" s="50"/>
    </row>
    <row r="21029" spans="1:16">
      <c r="A21029" s="50"/>
      <c r="C21029" s="50"/>
      <c r="D21029" s="50"/>
      <c r="E21029" s="56"/>
      <c r="F21029" s="50"/>
      <c r="L21029" s="50"/>
      <c r="N21029" s="50"/>
      <c r="O21029" s="50"/>
      <c r="P21029" s="50"/>
    </row>
    <row r="21030" spans="1:16">
      <c r="A21030" s="50"/>
      <c r="C21030" s="50"/>
      <c r="D21030" s="50"/>
      <c r="E21030" s="56"/>
      <c r="F21030" s="50"/>
      <c r="L21030" s="50"/>
      <c r="N21030" s="50"/>
      <c r="O21030" s="50"/>
      <c r="P21030" s="50"/>
    </row>
    <row r="21031" spans="1:16">
      <c r="A21031" s="50"/>
      <c r="C21031" s="50"/>
      <c r="D21031" s="50"/>
      <c r="E21031" s="56"/>
      <c r="F21031" s="50"/>
      <c r="L21031" s="50"/>
      <c r="N21031" s="50"/>
      <c r="O21031" s="50"/>
      <c r="P21031" s="50"/>
    </row>
    <row r="21032" spans="1:16">
      <c r="A21032" s="50"/>
      <c r="C21032" s="50"/>
      <c r="D21032" s="50"/>
      <c r="E21032" s="56"/>
      <c r="F21032" s="50"/>
      <c r="L21032" s="50"/>
      <c r="N21032" s="50"/>
      <c r="O21032" s="50"/>
      <c r="P21032" s="50"/>
    </row>
    <row r="21033" spans="1:16">
      <c r="A21033" s="50"/>
      <c r="C21033" s="50"/>
      <c r="D21033" s="50"/>
      <c r="E21033" s="56"/>
      <c r="F21033" s="50"/>
      <c r="L21033" s="50"/>
      <c r="N21033" s="50"/>
      <c r="O21033" s="50"/>
      <c r="P21033" s="50"/>
    </row>
    <row r="21034" spans="1:16">
      <c r="A21034" s="50"/>
      <c r="C21034" s="50"/>
      <c r="D21034" s="50"/>
      <c r="E21034" s="56"/>
      <c r="F21034" s="50"/>
      <c r="L21034" s="50"/>
      <c r="N21034" s="50"/>
      <c r="O21034" s="50"/>
      <c r="P21034" s="50"/>
    </row>
    <row r="21035" spans="1:16">
      <c r="A21035" s="50"/>
      <c r="C21035" s="50"/>
      <c r="D21035" s="50"/>
      <c r="E21035" s="56"/>
      <c r="F21035" s="50"/>
      <c r="L21035" s="50"/>
      <c r="N21035" s="50"/>
      <c r="O21035" s="50"/>
      <c r="P21035" s="50"/>
    </row>
    <row r="21036" spans="1:16">
      <c r="A21036" s="50"/>
      <c r="C21036" s="50"/>
      <c r="D21036" s="50"/>
      <c r="E21036" s="56"/>
      <c r="F21036" s="50"/>
      <c r="L21036" s="50"/>
      <c r="N21036" s="50"/>
      <c r="O21036" s="50"/>
      <c r="P21036" s="50"/>
    </row>
    <row r="21037" spans="1:16">
      <c r="A21037" s="50"/>
      <c r="C21037" s="50"/>
      <c r="D21037" s="50"/>
      <c r="E21037" s="56"/>
      <c r="F21037" s="50"/>
      <c r="L21037" s="50"/>
      <c r="N21037" s="50"/>
      <c r="O21037" s="50"/>
      <c r="P21037" s="50"/>
    </row>
    <row r="21038" spans="1:16">
      <c r="A21038" s="50"/>
      <c r="C21038" s="50"/>
      <c r="D21038" s="50"/>
      <c r="E21038" s="56"/>
      <c r="F21038" s="50"/>
      <c r="L21038" s="50"/>
      <c r="N21038" s="50"/>
      <c r="O21038" s="50"/>
      <c r="P21038" s="50"/>
    </row>
    <row r="21039" spans="1:16">
      <c r="A21039" s="50"/>
      <c r="C21039" s="50"/>
      <c r="D21039" s="50"/>
      <c r="E21039" s="56"/>
      <c r="F21039" s="50"/>
      <c r="L21039" s="50"/>
      <c r="N21039" s="50"/>
      <c r="O21039" s="50"/>
      <c r="P21039" s="50"/>
    </row>
    <row r="21040" spans="1:16">
      <c r="A21040" s="50"/>
      <c r="C21040" s="50"/>
      <c r="D21040" s="50"/>
      <c r="E21040" s="56"/>
      <c r="F21040" s="50"/>
      <c r="L21040" s="50"/>
      <c r="N21040" s="50"/>
      <c r="O21040" s="50"/>
      <c r="P21040" s="50"/>
    </row>
    <row r="21041" spans="1:16">
      <c r="A21041" s="50"/>
      <c r="C21041" s="50"/>
      <c r="D21041" s="50"/>
      <c r="E21041" s="56"/>
      <c r="F21041" s="50"/>
      <c r="L21041" s="50"/>
      <c r="N21041" s="50"/>
      <c r="O21041" s="50"/>
      <c r="P21041" s="50"/>
    </row>
    <row r="21042" spans="1:16">
      <c r="A21042" s="50"/>
      <c r="C21042" s="50"/>
      <c r="D21042" s="50"/>
      <c r="E21042" s="56"/>
      <c r="F21042" s="50"/>
      <c r="L21042" s="50"/>
      <c r="N21042" s="50"/>
      <c r="O21042" s="50"/>
      <c r="P21042" s="50"/>
    </row>
    <row r="21043" spans="1:16">
      <c r="A21043" s="50"/>
      <c r="C21043" s="50"/>
      <c r="D21043" s="50"/>
      <c r="E21043" s="56"/>
      <c r="F21043" s="50"/>
      <c r="L21043" s="50"/>
      <c r="N21043" s="50"/>
      <c r="O21043" s="50"/>
      <c r="P21043" s="50"/>
    </row>
    <row r="21044" spans="1:16">
      <c r="A21044" s="50"/>
      <c r="C21044" s="50"/>
      <c r="D21044" s="50"/>
      <c r="E21044" s="56"/>
      <c r="F21044" s="50"/>
      <c r="L21044" s="50"/>
      <c r="N21044" s="50"/>
      <c r="O21044" s="50"/>
      <c r="P21044" s="50"/>
    </row>
    <row r="21045" spans="1:16">
      <c r="A21045" s="50"/>
      <c r="C21045" s="50"/>
      <c r="D21045" s="50"/>
      <c r="E21045" s="56"/>
      <c r="F21045" s="50"/>
      <c r="L21045" s="50"/>
      <c r="N21045" s="50"/>
      <c r="O21045" s="50"/>
      <c r="P21045" s="50"/>
    </row>
    <row r="21046" spans="1:16">
      <c r="A21046" s="50"/>
      <c r="C21046" s="50"/>
      <c r="D21046" s="50"/>
      <c r="E21046" s="56"/>
      <c r="F21046" s="50"/>
      <c r="L21046" s="50"/>
      <c r="N21046" s="50"/>
      <c r="O21046" s="50"/>
      <c r="P21046" s="50"/>
    </row>
    <row r="21047" spans="1:16">
      <c r="A21047" s="50"/>
      <c r="C21047" s="50"/>
      <c r="D21047" s="50"/>
      <c r="E21047" s="56"/>
      <c r="F21047" s="50"/>
      <c r="L21047" s="50"/>
      <c r="N21047" s="50"/>
      <c r="O21047" s="50"/>
      <c r="P21047" s="50"/>
    </row>
    <row r="21048" spans="1:16">
      <c r="A21048" s="50"/>
      <c r="C21048" s="50"/>
      <c r="D21048" s="50"/>
      <c r="E21048" s="56"/>
      <c r="F21048" s="50"/>
      <c r="L21048" s="50"/>
      <c r="N21048" s="50"/>
      <c r="O21048" s="50"/>
      <c r="P21048" s="50"/>
    </row>
    <row r="21049" spans="1:16">
      <c r="A21049" s="50"/>
      <c r="C21049" s="50"/>
      <c r="D21049" s="50"/>
      <c r="E21049" s="56"/>
      <c r="F21049" s="50"/>
      <c r="L21049" s="50"/>
      <c r="N21049" s="50"/>
      <c r="O21049" s="50"/>
      <c r="P21049" s="50"/>
    </row>
    <row r="21050" spans="1:16">
      <c r="A21050" s="50"/>
      <c r="C21050" s="50"/>
      <c r="D21050" s="50"/>
      <c r="E21050" s="56"/>
      <c r="F21050" s="50"/>
      <c r="L21050" s="50"/>
      <c r="N21050" s="50"/>
      <c r="O21050" s="50"/>
      <c r="P21050" s="50"/>
    </row>
    <row r="21051" spans="1:16">
      <c r="A21051" s="50"/>
      <c r="C21051" s="50"/>
      <c r="D21051" s="50"/>
      <c r="E21051" s="56"/>
      <c r="F21051" s="50"/>
      <c r="L21051" s="50"/>
      <c r="N21051" s="50"/>
      <c r="O21051" s="50"/>
      <c r="P21051" s="50"/>
    </row>
    <row r="21052" spans="1:16">
      <c r="A21052" s="50"/>
      <c r="C21052" s="50"/>
      <c r="D21052" s="50"/>
      <c r="E21052" s="56"/>
      <c r="F21052" s="50"/>
      <c r="L21052" s="50"/>
      <c r="N21052" s="50"/>
      <c r="O21052" s="50"/>
      <c r="P21052" s="50"/>
    </row>
    <row r="21053" spans="1:16">
      <c r="A21053" s="50"/>
      <c r="C21053" s="50"/>
      <c r="D21053" s="50"/>
      <c r="E21053" s="56"/>
      <c r="F21053" s="50"/>
      <c r="L21053" s="50"/>
      <c r="N21053" s="50"/>
      <c r="O21053" s="50"/>
      <c r="P21053" s="50"/>
    </row>
    <row r="21054" spans="1:16">
      <c r="A21054" s="50"/>
      <c r="C21054" s="50"/>
      <c r="D21054" s="50"/>
      <c r="E21054" s="56"/>
      <c r="F21054" s="50"/>
      <c r="L21054" s="50"/>
      <c r="N21054" s="50"/>
      <c r="O21054" s="50"/>
      <c r="P21054" s="50"/>
    </row>
    <row r="21055" spans="1:16">
      <c r="A21055" s="50"/>
      <c r="C21055" s="50"/>
      <c r="D21055" s="50"/>
      <c r="E21055" s="56"/>
      <c r="F21055" s="50"/>
      <c r="L21055" s="50"/>
      <c r="N21055" s="50"/>
      <c r="O21055" s="50"/>
      <c r="P21055" s="50"/>
    </row>
    <row r="21056" spans="1:16">
      <c r="A21056" s="50"/>
      <c r="C21056" s="50"/>
      <c r="D21056" s="50"/>
      <c r="E21056" s="56"/>
      <c r="F21056" s="50"/>
      <c r="L21056" s="50"/>
      <c r="N21056" s="50"/>
      <c r="O21056" s="50"/>
      <c r="P21056" s="50"/>
    </row>
    <row r="21057" spans="1:16">
      <c r="A21057" s="50"/>
      <c r="C21057" s="50"/>
      <c r="D21057" s="50"/>
      <c r="E21057" s="56"/>
      <c r="F21057" s="50"/>
      <c r="L21057" s="50"/>
      <c r="N21057" s="50"/>
      <c r="O21057" s="50"/>
      <c r="P21057" s="50"/>
    </row>
    <row r="21058" spans="1:16">
      <c r="A21058" s="50"/>
      <c r="C21058" s="50"/>
      <c r="D21058" s="50"/>
      <c r="E21058" s="56"/>
      <c r="F21058" s="50"/>
      <c r="L21058" s="50"/>
      <c r="N21058" s="50"/>
      <c r="O21058" s="50"/>
      <c r="P21058" s="50"/>
    </row>
    <row r="21059" spans="1:16">
      <c r="A21059" s="50"/>
      <c r="C21059" s="50"/>
      <c r="D21059" s="50"/>
      <c r="E21059" s="56"/>
      <c r="F21059" s="50"/>
      <c r="L21059" s="50"/>
      <c r="N21059" s="50"/>
      <c r="O21059" s="50"/>
      <c r="P21059" s="50"/>
    </row>
    <row r="21060" spans="1:16">
      <c r="A21060" s="50"/>
      <c r="C21060" s="50"/>
      <c r="D21060" s="50"/>
      <c r="E21060" s="56"/>
      <c r="F21060" s="50"/>
      <c r="L21060" s="50"/>
      <c r="N21060" s="50"/>
      <c r="O21060" s="50"/>
      <c r="P21060" s="50"/>
    </row>
    <row r="21061" spans="1:16">
      <c r="A21061" s="50"/>
      <c r="C21061" s="50"/>
      <c r="D21061" s="50"/>
      <c r="E21061" s="56"/>
      <c r="F21061" s="50"/>
      <c r="L21061" s="50"/>
      <c r="N21061" s="50"/>
      <c r="O21061" s="50"/>
      <c r="P21061" s="50"/>
    </row>
    <row r="21062" spans="1:16">
      <c r="A21062" s="50"/>
      <c r="C21062" s="50"/>
      <c r="D21062" s="50"/>
      <c r="E21062" s="56"/>
      <c r="F21062" s="50"/>
      <c r="L21062" s="50"/>
      <c r="N21062" s="50"/>
      <c r="O21062" s="50"/>
      <c r="P21062" s="50"/>
    </row>
    <row r="21063" spans="1:16">
      <c r="A21063" s="50"/>
      <c r="C21063" s="50"/>
      <c r="D21063" s="50"/>
      <c r="E21063" s="56"/>
      <c r="F21063" s="50"/>
      <c r="L21063" s="50"/>
      <c r="N21063" s="50"/>
      <c r="O21063" s="50"/>
      <c r="P21063" s="50"/>
    </row>
    <row r="21064" spans="1:16">
      <c r="A21064" s="50"/>
      <c r="C21064" s="50"/>
      <c r="D21064" s="50"/>
      <c r="E21064" s="56"/>
      <c r="F21064" s="50"/>
      <c r="L21064" s="50"/>
      <c r="N21064" s="50"/>
      <c r="O21064" s="50"/>
      <c r="P21064" s="50"/>
    </row>
    <row r="21065" spans="1:16">
      <c r="A21065" s="50"/>
      <c r="C21065" s="50"/>
      <c r="D21065" s="50"/>
      <c r="E21065" s="56"/>
      <c r="F21065" s="50"/>
      <c r="L21065" s="50"/>
      <c r="N21065" s="50"/>
      <c r="O21065" s="50"/>
      <c r="P21065" s="50"/>
    </row>
    <row r="21066" spans="1:16">
      <c r="A21066" s="50"/>
      <c r="C21066" s="50"/>
      <c r="D21066" s="50"/>
      <c r="E21066" s="56"/>
      <c r="F21066" s="50"/>
      <c r="L21066" s="50"/>
      <c r="N21066" s="50"/>
      <c r="O21066" s="50"/>
      <c r="P21066" s="50"/>
    </row>
    <row r="21067" spans="1:16">
      <c r="A21067" s="50"/>
      <c r="C21067" s="50"/>
      <c r="D21067" s="50"/>
      <c r="E21067" s="56"/>
      <c r="F21067" s="50"/>
      <c r="L21067" s="50"/>
      <c r="N21067" s="50"/>
      <c r="O21067" s="50"/>
      <c r="P21067" s="50"/>
    </row>
    <row r="21068" spans="1:16">
      <c r="A21068" s="50"/>
      <c r="C21068" s="50"/>
      <c r="D21068" s="50"/>
      <c r="E21068" s="56"/>
      <c r="F21068" s="50"/>
      <c r="L21068" s="50"/>
      <c r="N21068" s="50"/>
      <c r="O21068" s="50"/>
      <c r="P21068" s="50"/>
    </row>
    <row r="21069" spans="1:16">
      <c r="A21069" s="50"/>
      <c r="C21069" s="50"/>
      <c r="D21069" s="50"/>
      <c r="E21069" s="56"/>
      <c r="F21069" s="50"/>
      <c r="L21069" s="50"/>
      <c r="N21069" s="50"/>
      <c r="O21069" s="50"/>
      <c r="P21069" s="50"/>
    </row>
    <row r="21070" spans="1:16">
      <c r="A21070" s="50"/>
      <c r="C21070" s="50"/>
      <c r="D21070" s="50"/>
      <c r="E21070" s="56"/>
      <c r="F21070" s="50"/>
      <c r="L21070" s="50"/>
      <c r="N21070" s="50"/>
      <c r="O21070" s="50"/>
      <c r="P21070" s="50"/>
    </row>
    <row r="21071" spans="1:16">
      <c r="A21071" s="50"/>
      <c r="C21071" s="50"/>
      <c r="D21071" s="50"/>
      <c r="E21071" s="56"/>
      <c r="F21071" s="50"/>
      <c r="L21071" s="50"/>
      <c r="N21071" s="50"/>
      <c r="O21071" s="50"/>
      <c r="P21071" s="50"/>
    </row>
    <row r="21072" spans="1:16">
      <c r="A21072" s="50"/>
      <c r="C21072" s="50"/>
      <c r="D21072" s="50"/>
      <c r="E21072" s="56"/>
      <c r="F21072" s="50"/>
      <c r="L21072" s="50"/>
      <c r="N21072" s="50"/>
      <c r="O21072" s="50"/>
      <c r="P21072" s="50"/>
    </row>
    <row r="21073" spans="1:16">
      <c r="A21073" s="50"/>
      <c r="C21073" s="50"/>
      <c r="D21073" s="50"/>
      <c r="E21073" s="56"/>
      <c r="F21073" s="50"/>
      <c r="L21073" s="50"/>
      <c r="N21073" s="50"/>
      <c r="O21073" s="50"/>
      <c r="P21073" s="50"/>
    </row>
    <row r="21074" spans="1:16">
      <c r="A21074" s="50"/>
      <c r="C21074" s="50"/>
      <c r="D21074" s="50"/>
      <c r="E21074" s="56"/>
      <c r="F21074" s="50"/>
      <c r="L21074" s="50"/>
      <c r="N21074" s="50"/>
      <c r="O21074" s="50"/>
      <c r="P21074" s="50"/>
    </row>
    <row r="21075" spans="1:16">
      <c r="A21075" s="50"/>
      <c r="C21075" s="50"/>
      <c r="D21075" s="50"/>
      <c r="E21075" s="56"/>
      <c r="F21075" s="50"/>
      <c r="L21075" s="50"/>
      <c r="N21075" s="50"/>
      <c r="O21075" s="50"/>
      <c r="P21075" s="50"/>
    </row>
    <row r="21076" spans="1:16">
      <c r="A21076" s="50"/>
      <c r="C21076" s="50"/>
      <c r="D21076" s="50"/>
      <c r="E21076" s="56"/>
      <c r="F21076" s="50"/>
      <c r="L21076" s="50"/>
      <c r="N21076" s="50"/>
      <c r="O21076" s="50"/>
      <c r="P21076" s="50"/>
    </row>
    <row r="21077" spans="1:16">
      <c r="A21077" s="50"/>
      <c r="C21077" s="50"/>
      <c r="D21077" s="50"/>
      <c r="E21077" s="56"/>
      <c r="F21077" s="50"/>
      <c r="L21077" s="50"/>
      <c r="N21077" s="50"/>
      <c r="O21077" s="50"/>
      <c r="P21077" s="50"/>
    </row>
    <row r="21078" spans="1:16">
      <c r="A21078" s="50"/>
      <c r="C21078" s="50"/>
      <c r="D21078" s="50"/>
      <c r="E21078" s="56"/>
      <c r="F21078" s="50"/>
      <c r="L21078" s="50"/>
      <c r="N21078" s="50"/>
      <c r="O21078" s="50"/>
      <c r="P21078" s="50"/>
    </row>
    <row r="21079" spans="1:16">
      <c r="A21079" s="50"/>
      <c r="C21079" s="50"/>
      <c r="D21079" s="50"/>
      <c r="E21079" s="56"/>
      <c r="F21079" s="50"/>
      <c r="L21079" s="50"/>
      <c r="N21079" s="50"/>
      <c r="O21079" s="50"/>
      <c r="P21079" s="50"/>
    </row>
    <row r="21080" spans="1:16">
      <c r="A21080" s="50"/>
      <c r="C21080" s="50"/>
      <c r="D21080" s="50"/>
      <c r="E21080" s="56"/>
      <c r="F21080" s="50"/>
      <c r="L21080" s="50"/>
      <c r="N21080" s="50"/>
      <c r="O21080" s="50"/>
      <c r="P21080" s="50"/>
    </row>
    <row r="21081" spans="1:16">
      <c r="A21081" s="50"/>
      <c r="C21081" s="50"/>
      <c r="D21081" s="50"/>
      <c r="E21081" s="56"/>
      <c r="F21081" s="50"/>
      <c r="L21081" s="50"/>
      <c r="N21081" s="50"/>
      <c r="O21081" s="50"/>
      <c r="P21081" s="50"/>
    </row>
    <row r="21082" spans="1:16">
      <c r="A21082" s="50"/>
      <c r="C21082" s="50"/>
      <c r="D21082" s="50"/>
      <c r="E21082" s="56"/>
      <c r="F21082" s="50"/>
      <c r="L21082" s="50"/>
      <c r="N21082" s="50"/>
      <c r="O21082" s="50"/>
      <c r="P21082" s="50"/>
    </row>
    <row r="21083" spans="1:16">
      <c r="A21083" s="50"/>
      <c r="C21083" s="50"/>
      <c r="D21083" s="50"/>
      <c r="E21083" s="56"/>
      <c r="F21083" s="50"/>
      <c r="L21083" s="50"/>
      <c r="N21083" s="50"/>
      <c r="O21083" s="50"/>
      <c r="P21083" s="50"/>
    </row>
    <row r="21084" spans="1:16">
      <c r="A21084" s="50"/>
      <c r="C21084" s="50"/>
      <c r="D21084" s="50"/>
      <c r="E21084" s="56"/>
      <c r="F21084" s="50"/>
      <c r="L21084" s="50"/>
      <c r="N21084" s="50"/>
      <c r="O21084" s="50"/>
      <c r="P21084" s="50"/>
    </row>
    <row r="21085" spans="1:16">
      <c r="A21085" s="50"/>
      <c r="C21085" s="50"/>
      <c r="D21085" s="50"/>
      <c r="E21085" s="56"/>
      <c r="F21085" s="50"/>
      <c r="L21085" s="50"/>
      <c r="N21085" s="50"/>
      <c r="O21085" s="50"/>
      <c r="P21085" s="50"/>
    </row>
    <row r="21086" spans="1:16">
      <c r="A21086" s="50"/>
      <c r="C21086" s="50"/>
      <c r="D21086" s="50"/>
      <c r="E21086" s="56"/>
      <c r="F21086" s="50"/>
      <c r="L21086" s="50"/>
      <c r="N21086" s="50"/>
      <c r="O21086" s="50"/>
      <c r="P21086" s="50"/>
    </row>
    <row r="21087" spans="1:16">
      <c r="A21087" s="50"/>
      <c r="C21087" s="50"/>
      <c r="D21087" s="50"/>
      <c r="E21087" s="56"/>
      <c r="F21087" s="50"/>
      <c r="L21087" s="50"/>
      <c r="N21087" s="50"/>
      <c r="O21087" s="50"/>
      <c r="P21087" s="50"/>
    </row>
    <row r="21088" spans="1:16">
      <c r="A21088" s="50"/>
      <c r="C21088" s="50"/>
      <c r="D21088" s="50"/>
      <c r="E21088" s="56"/>
      <c r="F21088" s="50"/>
      <c r="L21088" s="50"/>
      <c r="N21088" s="50"/>
      <c r="O21088" s="50"/>
      <c r="P21088" s="50"/>
    </row>
    <row r="21089" spans="1:16">
      <c r="A21089" s="50"/>
      <c r="C21089" s="50"/>
      <c r="D21089" s="50"/>
      <c r="E21089" s="56"/>
      <c r="F21089" s="50"/>
      <c r="L21089" s="50"/>
      <c r="N21089" s="50"/>
      <c r="O21089" s="50"/>
      <c r="P21089" s="50"/>
    </row>
    <row r="21090" spans="1:16">
      <c r="A21090" s="50"/>
      <c r="C21090" s="50"/>
      <c r="D21090" s="50"/>
      <c r="E21090" s="56"/>
      <c r="F21090" s="50"/>
      <c r="L21090" s="50"/>
      <c r="N21090" s="50"/>
      <c r="O21090" s="50"/>
      <c r="P21090" s="50"/>
    </row>
    <row r="21091" spans="1:16">
      <c r="A21091" s="50"/>
      <c r="C21091" s="50"/>
      <c r="D21091" s="50"/>
      <c r="E21091" s="56"/>
      <c r="F21091" s="50"/>
      <c r="L21091" s="50"/>
      <c r="N21091" s="50"/>
      <c r="O21091" s="50"/>
      <c r="P21091" s="50"/>
    </row>
    <row r="21092" spans="1:16">
      <c r="A21092" s="50"/>
      <c r="C21092" s="50"/>
      <c r="D21092" s="50"/>
      <c r="E21092" s="56"/>
      <c r="F21092" s="50"/>
      <c r="L21092" s="50"/>
      <c r="N21092" s="50"/>
      <c r="O21092" s="50"/>
      <c r="P21092" s="50"/>
    </row>
    <row r="21093" spans="1:16">
      <c r="A21093" s="50"/>
      <c r="C21093" s="50"/>
      <c r="D21093" s="50"/>
      <c r="E21093" s="56"/>
      <c r="F21093" s="50"/>
      <c r="L21093" s="50"/>
      <c r="N21093" s="50"/>
      <c r="O21093" s="50"/>
      <c r="P21093" s="50"/>
    </row>
    <row r="21094" spans="1:16">
      <c r="A21094" s="50"/>
      <c r="C21094" s="50"/>
      <c r="D21094" s="50"/>
      <c r="E21094" s="56"/>
      <c r="F21094" s="50"/>
      <c r="L21094" s="50"/>
      <c r="N21094" s="50"/>
      <c r="O21094" s="50"/>
      <c r="P21094" s="50"/>
    </row>
    <row r="21095" spans="1:16">
      <c r="A21095" s="50"/>
      <c r="C21095" s="50"/>
      <c r="D21095" s="50"/>
      <c r="E21095" s="56"/>
      <c r="F21095" s="50"/>
      <c r="L21095" s="50"/>
      <c r="N21095" s="50"/>
      <c r="O21095" s="50"/>
      <c r="P21095" s="50"/>
    </row>
    <row r="21096" spans="1:16">
      <c r="A21096" s="50"/>
      <c r="C21096" s="50"/>
      <c r="D21096" s="50"/>
      <c r="E21096" s="56"/>
      <c r="F21096" s="50"/>
      <c r="L21096" s="50"/>
      <c r="N21096" s="50"/>
      <c r="O21096" s="50"/>
      <c r="P21096" s="50"/>
    </row>
    <row r="21097" spans="1:16">
      <c r="A21097" s="50"/>
      <c r="C21097" s="50"/>
      <c r="D21097" s="50"/>
      <c r="E21097" s="56"/>
      <c r="F21097" s="50"/>
      <c r="L21097" s="50"/>
      <c r="N21097" s="50"/>
      <c r="O21097" s="50"/>
      <c r="P21097" s="50"/>
    </row>
    <row r="21098" spans="1:16">
      <c r="A21098" s="50"/>
      <c r="C21098" s="50"/>
      <c r="D21098" s="50"/>
      <c r="E21098" s="56"/>
      <c r="F21098" s="50"/>
      <c r="L21098" s="50"/>
      <c r="N21098" s="50"/>
      <c r="O21098" s="50"/>
      <c r="P21098" s="50"/>
    </row>
    <row r="21099" spans="1:16">
      <c r="A21099" s="50"/>
      <c r="C21099" s="50"/>
      <c r="D21099" s="50"/>
      <c r="E21099" s="56"/>
      <c r="F21099" s="50"/>
      <c r="L21099" s="50"/>
      <c r="N21099" s="50"/>
      <c r="O21099" s="50"/>
      <c r="P21099" s="50"/>
    </row>
    <row r="21100" spans="1:16">
      <c r="A21100" s="50"/>
      <c r="C21100" s="50"/>
      <c r="D21100" s="50"/>
      <c r="E21100" s="56"/>
      <c r="F21100" s="50"/>
      <c r="L21100" s="50"/>
      <c r="N21100" s="50"/>
      <c r="O21100" s="50"/>
      <c r="P21100" s="50"/>
    </row>
    <row r="21101" spans="1:16">
      <c r="A21101" s="50"/>
      <c r="C21101" s="50"/>
      <c r="D21101" s="50"/>
      <c r="E21101" s="56"/>
      <c r="F21101" s="50"/>
      <c r="L21101" s="50"/>
      <c r="N21101" s="50"/>
      <c r="O21101" s="50"/>
      <c r="P21101" s="50"/>
    </row>
    <row r="21102" spans="1:16">
      <c r="A21102" s="50"/>
      <c r="C21102" s="50"/>
      <c r="D21102" s="50"/>
      <c r="E21102" s="56"/>
      <c r="F21102" s="50"/>
      <c r="L21102" s="50"/>
      <c r="N21102" s="50"/>
      <c r="O21102" s="50"/>
      <c r="P21102" s="50"/>
    </row>
    <row r="21103" spans="1:16">
      <c r="A21103" s="50"/>
      <c r="C21103" s="50"/>
      <c r="D21103" s="50"/>
      <c r="E21103" s="56"/>
      <c r="F21103" s="50"/>
      <c r="L21103" s="50"/>
      <c r="N21103" s="50"/>
      <c r="O21103" s="50"/>
      <c r="P21103" s="50"/>
    </row>
    <row r="21104" spans="1:16">
      <c r="A21104" s="50"/>
      <c r="C21104" s="50"/>
      <c r="D21104" s="50"/>
      <c r="E21104" s="56"/>
      <c r="F21104" s="50"/>
      <c r="L21104" s="50"/>
      <c r="N21104" s="50"/>
      <c r="O21104" s="50"/>
      <c r="P21104" s="50"/>
    </row>
    <row r="21105" spans="1:16">
      <c r="A21105" s="50"/>
      <c r="C21105" s="50"/>
      <c r="D21105" s="50"/>
      <c r="E21105" s="56"/>
      <c r="F21105" s="50"/>
      <c r="L21105" s="50"/>
      <c r="N21105" s="50"/>
      <c r="O21105" s="50"/>
      <c r="P21105" s="50"/>
    </row>
    <row r="21106" spans="1:16">
      <c r="A21106" s="50"/>
      <c r="C21106" s="50"/>
      <c r="D21106" s="50"/>
      <c r="E21106" s="56"/>
      <c r="F21106" s="50"/>
      <c r="L21106" s="50"/>
      <c r="N21106" s="50"/>
      <c r="O21106" s="50"/>
      <c r="P21106" s="50"/>
    </row>
    <row r="21107" spans="1:16">
      <c r="A21107" s="50"/>
      <c r="C21107" s="50"/>
      <c r="D21107" s="50"/>
      <c r="E21107" s="56"/>
      <c r="F21107" s="50"/>
      <c r="L21107" s="50"/>
      <c r="N21107" s="50"/>
      <c r="O21107" s="50"/>
      <c r="P21107" s="50"/>
    </row>
    <row r="21108" spans="1:16">
      <c r="A21108" s="50"/>
      <c r="C21108" s="50"/>
      <c r="D21108" s="50"/>
      <c r="E21108" s="56"/>
      <c r="F21108" s="50"/>
      <c r="L21108" s="50"/>
      <c r="N21108" s="50"/>
      <c r="O21108" s="50"/>
      <c r="P21108" s="50"/>
    </row>
    <row r="21109" spans="1:16">
      <c r="A21109" s="50"/>
      <c r="C21109" s="50"/>
      <c r="D21109" s="50"/>
      <c r="E21109" s="56"/>
      <c r="F21109" s="50"/>
      <c r="L21109" s="50"/>
      <c r="N21109" s="50"/>
      <c r="O21109" s="50"/>
      <c r="P21109" s="50"/>
    </row>
    <row r="21110" spans="1:16">
      <c r="A21110" s="50"/>
      <c r="C21110" s="50"/>
      <c r="D21110" s="50"/>
      <c r="E21110" s="56"/>
      <c r="F21110" s="50"/>
      <c r="L21110" s="50"/>
      <c r="N21110" s="50"/>
      <c r="O21110" s="50"/>
      <c r="P21110" s="50"/>
    </row>
    <row r="21111" spans="1:16">
      <c r="A21111" s="50"/>
      <c r="C21111" s="50"/>
      <c r="D21111" s="50"/>
      <c r="E21111" s="56"/>
      <c r="F21111" s="50"/>
      <c r="L21111" s="50"/>
      <c r="N21111" s="50"/>
      <c r="O21111" s="50"/>
      <c r="P21111" s="50"/>
    </row>
    <row r="21112" spans="1:16">
      <c r="A21112" s="50"/>
      <c r="C21112" s="50"/>
      <c r="D21112" s="50"/>
      <c r="E21112" s="56"/>
      <c r="F21112" s="50"/>
      <c r="L21112" s="50"/>
      <c r="N21112" s="50"/>
      <c r="O21112" s="50"/>
      <c r="P21112" s="50"/>
    </row>
    <row r="21113" spans="1:16">
      <c r="A21113" s="50"/>
      <c r="C21113" s="50"/>
      <c r="D21113" s="50"/>
      <c r="E21113" s="56"/>
      <c r="F21113" s="50"/>
      <c r="L21113" s="50"/>
      <c r="N21113" s="50"/>
      <c r="O21113" s="50"/>
      <c r="P21113" s="50"/>
    </row>
    <row r="21114" spans="1:16">
      <c r="A21114" s="50"/>
      <c r="C21114" s="50"/>
      <c r="D21114" s="50"/>
      <c r="E21114" s="56"/>
      <c r="F21114" s="50"/>
      <c r="L21114" s="50"/>
      <c r="N21114" s="50"/>
      <c r="O21114" s="50"/>
      <c r="P21114" s="50"/>
    </row>
    <row r="21115" spans="1:16">
      <c r="A21115" s="50"/>
      <c r="C21115" s="50"/>
      <c r="D21115" s="50"/>
      <c r="E21115" s="56"/>
      <c r="F21115" s="50"/>
      <c r="L21115" s="50"/>
      <c r="N21115" s="50"/>
      <c r="O21115" s="50"/>
      <c r="P21115" s="50"/>
    </row>
    <row r="21116" spans="1:16">
      <c r="A21116" s="50"/>
      <c r="C21116" s="50"/>
      <c r="D21116" s="50"/>
      <c r="E21116" s="56"/>
      <c r="F21116" s="50"/>
      <c r="L21116" s="50"/>
      <c r="N21116" s="50"/>
      <c r="O21116" s="50"/>
      <c r="P21116" s="50"/>
    </row>
    <row r="21117" spans="1:16">
      <c r="A21117" s="50"/>
      <c r="C21117" s="50"/>
      <c r="D21117" s="50"/>
      <c r="E21117" s="56"/>
      <c r="F21117" s="50"/>
      <c r="L21117" s="50"/>
      <c r="N21117" s="50"/>
      <c r="O21117" s="50"/>
      <c r="P21117" s="50"/>
    </row>
    <row r="21118" spans="1:16">
      <c r="A21118" s="50"/>
      <c r="C21118" s="50"/>
      <c r="D21118" s="50"/>
      <c r="E21118" s="56"/>
      <c r="F21118" s="50"/>
      <c r="L21118" s="50"/>
      <c r="N21118" s="50"/>
      <c r="O21118" s="50"/>
      <c r="P21118" s="50"/>
    </row>
    <row r="21119" spans="1:16">
      <c r="A21119" s="50"/>
      <c r="C21119" s="50"/>
      <c r="D21119" s="50"/>
      <c r="E21119" s="56"/>
      <c r="F21119" s="50"/>
      <c r="L21119" s="50"/>
      <c r="N21119" s="50"/>
      <c r="O21119" s="50"/>
      <c r="P21119" s="50"/>
    </row>
    <row r="21120" spans="1:16">
      <c r="A21120" s="50"/>
      <c r="C21120" s="50"/>
      <c r="D21120" s="50"/>
      <c r="E21120" s="56"/>
      <c r="F21120" s="50"/>
      <c r="L21120" s="50"/>
      <c r="N21120" s="50"/>
      <c r="O21120" s="50"/>
      <c r="P21120" s="50"/>
    </row>
    <row r="21121" spans="1:16">
      <c r="A21121" s="50"/>
      <c r="C21121" s="50"/>
      <c r="D21121" s="50"/>
      <c r="E21121" s="56"/>
      <c r="F21121" s="50"/>
      <c r="L21121" s="50"/>
      <c r="N21121" s="50"/>
      <c r="O21121" s="50"/>
      <c r="P21121" s="50"/>
    </row>
    <row r="21122" spans="1:16">
      <c r="A21122" s="50"/>
      <c r="C21122" s="50"/>
      <c r="D21122" s="50"/>
      <c r="E21122" s="56"/>
      <c r="F21122" s="50"/>
      <c r="L21122" s="50"/>
      <c r="N21122" s="50"/>
      <c r="O21122" s="50"/>
      <c r="P21122" s="50"/>
    </row>
    <row r="21123" spans="1:16">
      <c r="A21123" s="50"/>
      <c r="C21123" s="50"/>
      <c r="D21123" s="50"/>
      <c r="E21123" s="56"/>
      <c r="F21123" s="50"/>
      <c r="L21123" s="50"/>
      <c r="N21123" s="50"/>
      <c r="O21123" s="50"/>
      <c r="P21123" s="50"/>
    </row>
    <row r="21124" spans="1:16">
      <c r="A21124" s="50"/>
      <c r="C21124" s="50"/>
      <c r="D21124" s="50"/>
      <c r="E21124" s="56"/>
      <c r="F21124" s="50"/>
      <c r="L21124" s="50"/>
      <c r="N21124" s="50"/>
      <c r="O21124" s="50"/>
      <c r="P21124" s="50"/>
    </row>
    <row r="21125" spans="1:16">
      <c r="A21125" s="50"/>
      <c r="C21125" s="50"/>
      <c r="D21125" s="50"/>
      <c r="E21125" s="56"/>
      <c r="F21125" s="50"/>
      <c r="L21125" s="50"/>
      <c r="N21125" s="50"/>
      <c r="O21125" s="50"/>
      <c r="P21125" s="50"/>
    </row>
    <row r="21126" spans="1:16">
      <c r="A21126" s="50"/>
      <c r="C21126" s="50"/>
      <c r="D21126" s="50"/>
      <c r="E21126" s="56"/>
      <c r="F21126" s="50"/>
      <c r="L21126" s="50"/>
      <c r="N21126" s="50"/>
      <c r="O21126" s="50"/>
      <c r="P21126" s="50"/>
    </row>
    <row r="21127" spans="1:16">
      <c r="A21127" s="50"/>
      <c r="C21127" s="50"/>
      <c r="D21127" s="50"/>
      <c r="E21127" s="56"/>
      <c r="F21127" s="50"/>
      <c r="L21127" s="50"/>
      <c r="N21127" s="50"/>
      <c r="O21127" s="50"/>
      <c r="P21127" s="50"/>
    </row>
    <row r="21128" spans="1:16">
      <c r="A21128" s="50"/>
      <c r="C21128" s="50"/>
      <c r="D21128" s="50"/>
      <c r="E21128" s="56"/>
      <c r="F21128" s="50"/>
      <c r="L21128" s="50"/>
      <c r="N21128" s="50"/>
      <c r="O21128" s="50"/>
      <c r="P21128" s="50"/>
    </row>
    <row r="21129" spans="1:16">
      <c r="A21129" s="50"/>
      <c r="C21129" s="50"/>
      <c r="D21129" s="50"/>
      <c r="E21129" s="56"/>
      <c r="F21129" s="50"/>
      <c r="L21129" s="50"/>
      <c r="N21129" s="50"/>
      <c r="O21129" s="50"/>
      <c r="P21129" s="50"/>
    </row>
    <row r="21130" spans="1:16">
      <c r="A21130" s="50"/>
      <c r="C21130" s="50"/>
      <c r="D21130" s="50"/>
      <c r="E21130" s="56"/>
      <c r="F21130" s="50"/>
      <c r="L21130" s="50"/>
      <c r="N21130" s="50"/>
      <c r="O21130" s="50"/>
      <c r="P21130" s="50"/>
    </row>
    <row r="21131" spans="1:16">
      <c r="A21131" s="50"/>
      <c r="C21131" s="50"/>
      <c r="D21131" s="50"/>
      <c r="E21131" s="56"/>
      <c r="F21131" s="50"/>
      <c r="L21131" s="50"/>
      <c r="N21131" s="50"/>
      <c r="O21131" s="50"/>
      <c r="P21131" s="50"/>
    </row>
    <row r="21132" spans="1:16">
      <c r="A21132" s="50"/>
      <c r="C21132" s="50"/>
      <c r="D21132" s="50"/>
      <c r="E21132" s="56"/>
      <c r="F21132" s="50"/>
      <c r="L21132" s="50"/>
      <c r="N21132" s="50"/>
      <c r="O21132" s="50"/>
      <c r="P21132" s="50"/>
    </row>
    <row r="21133" spans="1:16">
      <c r="A21133" s="50"/>
      <c r="C21133" s="50"/>
      <c r="D21133" s="50"/>
      <c r="E21133" s="56"/>
      <c r="F21133" s="50"/>
      <c r="L21133" s="50"/>
      <c r="N21133" s="50"/>
      <c r="O21133" s="50"/>
      <c r="P21133" s="50"/>
    </row>
    <row r="21134" spans="1:16">
      <c r="A21134" s="50"/>
      <c r="C21134" s="50"/>
      <c r="D21134" s="50"/>
      <c r="E21134" s="56"/>
      <c r="F21134" s="50"/>
      <c r="L21134" s="50"/>
      <c r="N21134" s="50"/>
      <c r="O21134" s="50"/>
      <c r="P21134" s="50"/>
    </row>
    <row r="21135" spans="1:16">
      <c r="A21135" s="50"/>
      <c r="C21135" s="50"/>
      <c r="D21135" s="50"/>
      <c r="E21135" s="56"/>
      <c r="F21135" s="50"/>
      <c r="L21135" s="50"/>
      <c r="N21135" s="50"/>
      <c r="O21135" s="50"/>
      <c r="P21135" s="50"/>
    </row>
    <row r="21136" spans="1:16">
      <c r="A21136" s="50"/>
      <c r="C21136" s="50"/>
      <c r="D21136" s="50"/>
      <c r="E21136" s="56"/>
      <c r="F21136" s="50"/>
      <c r="L21136" s="50"/>
      <c r="N21136" s="50"/>
      <c r="O21136" s="50"/>
      <c r="P21136" s="50"/>
    </row>
    <row r="21137" spans="1:16">
      <c r="A21137" s="50"/>
      <c r="C21137" s="50"/>
      <c r="D21137" s="50"/>
      <c r="E21137" s="56"/>
      <c r="F21137" s="50"/>
      <c r="L21137" s="50"/>
      <c r="N21137" s="50"/>
      <c r="O21137" s="50"/>
      <c r="P21137" s="50"/>
    </row>
    <row r="21138" spans="1:16">
      <c r="A21138" s="50"/>
      <c r="C21138" s="50"/>
      <c r="D21138" s="50"/>
      <c r="E21138" s="56"/>
      <c r="F21138" s="50"/>
      <c r="L21138" s="50"/>
      <c r="N21138" s="50"/>
      <c r="O21138" s="50"/>
      <c r="P21138" s="50"/>
    </row>
    <row r="21139" spans="1:16">
      <c r="A21139" s="50"/>
      <c r="C21139" s="50"/>
      <c r="D21139" s="50"/>
      <c r="E21139" s="56"/>
      <c r="F21139" s="50"/>
      <c r="L21139" s="50"/>
      <c r="N21139" s="50"/>
      <c r="O21139" s="50"/>
      <c r="P21139" s="50"/>
    </row>
    <row r="21140" spans="1:16">
      <c r="A21140" s="50"/>
      <c r="C21140" s="50"/>
      <c r="D21140" s="50"/>
      <c r="E21140" s="56"/>
      <c r="F21140" s="50"/>
      <c r="L21140" s="50"/>
      <c r="N21140" s="50"/>
      <c r="O21140" s="50"/>
      <c r="P21140" s="50"/>
    </row>
    <row r="21141" spans="1:16">
      <c r="A21141" s="50"/>
      <c r="C21141" s="50"/>
      <c r="D21141" s="50"/>
      <c r="E21141" s="56"/>
      <c r="F21141" s="50"/>
      <c r="L21141" s="50"/>
      <c r="N21141" s="50"/>
      <c r="O21141" s="50"/>
      <c r="P21141" s="50"/>
    </row>
    <row r="21142" spans="1:16">
      <c r="A21142" s="50"/>
      <c r="C21142" s="50"/>
      <c r="D21142" s="50"/>
      <c r="E21142" s="56"/>
      <c r="F21142" s="50"/>
      <c r="L21142" s="50"/>
      <c r="N21142" s="50"/>
      <c r="O21142" s="50"/>
      <c r="P21142" s="50"/>
    </row>
    <row r="21143" spans="1:16">
      <c r="A21143" s="50"/>
      <c r="C21143" s="50"/>
      <c r="D21143" s="50"/>
      <c r="E21143" s="56"/>
      <c r="F21143" s="50"/>
      <c r="L21143" s="50"/>
      <c r="N21143" s="50"/>
      <c r="O21143" s="50"/>
      <c r="P21143" s="50"/>
    </row>
    <row r="21144" spans="1:16">
      <c r="A21144" s="50"/>
      <c r="C21144" s="50"/>
      <c r="D21144" s="50"/>
      <c r="E21144" s="56"/>
      <c r="F21144" s="50"/>
      <c r="L21144" s="50"/>
      <c r="N21144" s="50"/>
      <c r="O21144" s="50"/>
      <c r="P21144" s="50"/>
    </row>
    <row r="21145" spans="1:16">
      <c r="A21145" s="50"/>
      <c r="C21145" s="50"/>
      <c r="D21145" s="50"/>
      <c r="E21145" s="56"/>
      <c r="F21145" s="50"/>
      <c r="L21145" s="50"/>
      <c r="N21145" s="50"/>
      <c r="O21145" s="50"/>
      <c r="P21145" s="50"/>
    </row>
    <row r="21146" spans="1:16">
      <c r="A21146" s="50"/>
      <c r="C21146" s="50"/>
      <c r="D21146" s="50"/>
      <c r="E21146" s="56"/>
      <c r="F21146" s="50"/>
      <c r="L21146" s="50"/>
      <c r="N21146" s="50"/>
      <c r="O21146" s="50"/>
      <c r="P21146" s="50"/>
    </row>
    <row r="21147" spans="1:16">
      <c r="A21147" s="50"/>
      <c r="C21147" s="50"/>
      <c r="D21147" s="50"/>
      <c r="E21147" s="56"/>
      <c r="F21147" s="50"/>
      <c r="L21147" s="50"/>
      <c r="N21147" s="50"/>
      <c r="O21147" s="50"/>
      <c r="P21147" s="50"/>
    </row>
    <row r="21148" spans="1:16">
      <c r="A21148" s="50"/>
      <c r="C21148" s="50"/>
      <c r="D21148" s="50"/>
      <c r="E21148" s="56"/>
      <c r="F21148" s="50"/>
      <c r="L21148" s="50"/>
      <c r="N21148" s="50"/>
      <c r="O21148" s="50"/>
      <c r="P21148" s="50"/>
    </row>
    <row r="21149" spans="1:16">
      <c r="A21149" s="50"/>
      <c r="C21149" s="50"/>
      <c r="D21149" s="50"/>
      <c r="E21149" s="56"/>
      <c r="F21149" s="50"/>
      <c r="L21149" s="50"/>
      <c r="N21149" s="50"/>
      <c r="O21149" s="50"/>
      <c r="P21149" s="50"/>
    </row>
    <row r="21150" spans="1:16">
      <c r="A21150" s="50"/>
      <c r="C21150" s="50"/>
      <c r="D21150" s="50"/>
      <c r="E21150" s="56"/>
      <c r="F21150" s="50"/>
      <c r="L21150" s="50"/>
      <c r="N21150" s="50"/>
      <c r="O21150" s="50"/>
      <c r="P21150" s="50"/>
    </row>
    <row r="21151" spans="1:16">
      <c r="A21151" s="50"/>
      <c r="C21151" s="50"/>
      <c r="D21151" s="50"/>
      <c r="E21151" s="56"/>
      <c r="F21151" s="50"/>
      <c r="L21151" s="50"/>
      <c r="N21151" s="50"/>
      <c r="O21151" s="50"/>
      <c r="P21151" s="50"/>
    </row>
    <row r="21152" spans="1:16">
      <c r="A21152" s="50"/>
      <c r="C21152" s="50"/>
      <c r="D21152" s="50"/>
      <c r="E21152" s="56"/>
      <c r="F21152" s="50"/>
      <c r="L21152" s="50"/>
      <c r="N21152" s="50"/>
      <c r="O21152" s="50"/>
      <c r="P21152" s="50"/>
    </row>
    <row r="21153" spans="1:16">
      <c r="A21153" s="50"/>
      <c r="C21153" s="50"/>
      <c r="D21153" s="50"/>
      <c r="E21153" s="56"/>
      <c r="F21153" s="50"/>
      <c r="L21153" s="50"/>
      <c r="N21153" s="50"/>
      <c r="O21153" s="50"/>
      <c r="P21153" s="50"/>
    </row>
    <row r="21154" spans="1:16">
      <c r="A21154" s="50"/>
      <c r="C21154" s="50"/>
      <c r="D21154" s="50"/>
      <c r="E21154" s="56"/>
      <c r="F21154" s="50"/>
      <c r="L21154" s="50"/>
      <c r="N21154" s="50"/>
      <c r="O21154" s="50"/>
      <c r="P21154" s="50"/>
    </row>
    <row r="21155" spans="1:16">
      <c r="A21155" s="50"/>
      <c r="C21155" s="50"/>
      <c r="D21155" s="50"/>
      <c r="E21155" s="56"/>
      <c r="F21155" s="50"/>
      <c r="L21155" s="50"/>
      <c r="N21155" s="50"/>
      <c r="O21155" s="50"/>
      <c r="P21155" s="50"/>
    </row>
    <row r="21156" spans="1:16">
      <c r="A21156" s="50"/>
      <c r="C21156" s="50"/>
      <c r="D21156" s="50"/>
      <c r="E21156" s="56"/>
      <c r="F21156" s="50"/>
      <c r="L21156" s="50"/>
      <c r="N21156" s="50"/>
      <c r="O21156" s="50"/>
      <c r="P21156" s="50"/>
    </row>
    <row r="21157" spans="1:16">
      <c r="A21157" s="50"/>
      <c r="C21157" s="50"/>
      <c r="D21157" s="50"/>
      <c r="E21157" s="56"/>
      <c r="F21157" s="50"/>
      <c r="L21157" s="50"/>
      <c r="N21157" s="50"/>
      <c r="O21157" s="50"/>
      <c r="P21157" s="50"/>
    </row>
    <row r="21158" spans="1:16">
      <c r="A21158" s="50"/>
      <c r="C21158" s="50"/>
      <c r="D21158" s="50"/>
      <c r="E21158" s="56"/>
      <c r="F21158" s="50"/>
      <c r="L21158" s="50"/>
      <c r="N21158" s="50"/>
      <c r="O21158" s="50"/>
      <c r="P21158" s="50"/>
    </row>
    <row r="21159" spans="1:16">
      <c r="A21159" s="50"/>
      <c r="C21159" s="50"/>
      <c r="D21159" s="50"/>
      <c r="E21159" s="56"/>
      <c r="F21159" s="50"/>
      <c r="L21159" s="50"/>
      <c r="N21159" s="50"/>
      <c r="O21159" s="50"/>
      <c r="P21159" s="50"/>
    </row>
    <row r="21160" spans="1:16">
      <c r="A21160" s="50"/>
      <c r="C21160" s="50"/>
      <c r="D21160" s="50"/>
      <c r="E21160" s="56"/>
      <c r="F21160" s="50"/>
      <c r="L21160" s="50"/>
      <c r="N21160" s="50"/>
      <c r="O21160" s="50"/>
      <c r="P21160" s="50"/>
    </row>
    <row r="21161" spans="1:16">
      <c r="A21161" s="50"/>
      <c r="C21161" s="50"/>
      <c r="D21161" s="50"/>
      <c r="E21161" s="56"/>
      <c r="F21161" s="50"/>
      <c r="L21161" s="50"/>
      <c r="N21161" s="50"/>
      <c r="O21161" s="50"/>
      <c r="P21161" s="50"/>
    </row>
    <row r="21162" spans="1:16">
      <c r="A21162" s="50"/>
      <c r="C21162" s="50"/>
      <c r="D21162" s="50"/>
      <c r="E21162" s="56"/>
      <c r="F21162" s="50"/>
      <c r="L21162" s="50"/>
      <c r="N21162" s="50"/>
      <c r="O21162" s="50"/>
      <c r="P21162" s="50"/>
    </row>
    <row r="21163" spans="1:16">
      <c r="A21163" s="50"/>
      <c r="C21163" s="50"/>
      <c r="D21163" s="50"/>
      <c r="E21163" s="56"/>
      <c r="F21163" s="50"/>
      <c r="L21163" s="50"/>
      <c r="N21163" s="50"/>
      <c r="O21163" s="50"/>
      <c r="P21163" s="50"/>
    </row>
    <row r="21164" spans="1:16">
      <c r="A21164" s="50"/>
      <c r="C21164" s="50"/>
      <c r="D21164" s="50"/>
      <c r="E21164" s="56"/>
      <c r="F21164" s="50"/>
      <c r="L21164" s="50"/>
      <c r="N21164" s="50"/>
      <c r="O21164" s="50"/>
      <c r="P21164" s="50"/>
    </row>
    <row r="21165" spans="1:16">
      <c r="A21165" s="50"/>
      <c r="C21165" s="50"/>
      <c r="D21165" s="50"/>
      <c r="E21165" s="56"/>
      <c r="F21165" s="50"/>
      <c r="L21165" s="50"/>
      <c r="N21165" s="50"/>
      <c r="O21165" s="50"/>
      <c r="P21165" s="50"/>
    </row>
    <row r="21166" spans="1:16">
      <c r="A21166" s="50"/>
      <c r="C21166" s="50"/>
      <c r="D21166" s="50"/>
      <c r="E21166" s="56"/>
      <c r="F21166" s="50"/>
      <c r="L21166" s="50"/>
      <c r="N21166" s="50"/>
      <c r="O21166" s="50"/>
      <c r="P21166" s="50"/>
    </row>
    <row r="21167" spans="1:16">
      <c r="A21167" s="50"/>
      <c r="C21167" s="50"/>
      <c r="D21167" s="50"/>
      <c r="E21167" s="56"/>
      <c r="F21167" s="50"/>
      <c r="L21167" s="50"/>
      <c r="N21167" s="50"/>
      <c r="O21167" s="50"/>
      <c r="P21167" s="50"/>
    </row>
    <row r="21168" spans="1:16">
      <c r="A21168" s="50"/>
      <c r="C21168" s="50"/>
      <c r="D21168" s="50"/>
      <c r="E21168" s="56"/>
      <c r="F21168" s="50"/>
      <c r="L21168" s="50"/>
      <c r="N21168" s="50"/>
      <c r="O21168" s="50"/>
      <c r="P21168" s="50"/>
    </row>
    <row r="21169" spans="1:16">
      <c r="A21169" s="50"/>
      <c r="C21169" s="50"/>
      <c r="D21169" s="50"/>
      <c r="E21169" s="56"/>
      <c r="F21169" s="50"/>
      <c r="L21169" s="50"/>
      <c r="N21169" s="50"/>
      <c r="O21169" s="50"/>
      <c r="P21169" s="50"/>
    </row>
    <row r="21170" spans="1:16">
      <c r="A21170" s="50"/>
      <c r="C21170" s="50"/>
      <c r="D21170" s="50"/>
      <c r="E21170" s="56"/>
      <c r="F21170" s="50"/>
      <c r="L21170" s="50"/>
      <c r="N21170" s="50"/>
      <c r="O21170" s="50"/>
      <c r="P21170" s="50"/>
    </row>
    <row r="21171" spans="1:16">
      <c r="A21171" s="50"/>
      <c r="C21171" s="50"/>
      <c r="D21171" s="50"/>
      <c r="E21171" s="56"/>
      <c r="F21171" s="50"/>
      <c r="L21171" s="50"/>
      <c r="N21171" s="50"/>
      <c r="O21171" s="50"/>
      <c r="P21171" s="50"/>
    </row>
    <row r="21172" spans="1:16">
      <c r="A21172" s="50"/>
      <c r="C21172" s="50"/>
      <c r="D21172" s="50"/>
      <c r="E21172" s="56"/>
      <c r="F21172" s="50"/>
      <c r="L21172" s="50"/>
      <c r="N21172" s="50"/>
      <c r="O21172" s="50"/>
      <c r="P21172" s="50"/>
    </row>
    <row r="21173" spans="1:16">
      <c r="A21173" s="50"/>
      <c r="C21173" s="50"/>
      <c r="D21173" s="50"/>
      <c r="E21173" s="56"/>
      <c r="F21173" s="50"/>
      <c r="L21173" s="50"/>
      <c r="N21173" s="50"/>
      <c r="O21173" s="50"/>
      <c r="P21173" s="50"/>
    </row>
    <row r="21174" spans="1:16">
      <c r="A21174" s="50"/>
      <c r="C21174" s="50"/>
      <c r="D21174" s="50"/>
      <c r="E21174" s="56"/>
      <c r="F21174" s="50"/>
      <c r="L21174" s="50"/>
      <c r="N21174" s="50"/>
      <c r="O21174" s="50"/>
      <c r="P21174" s="50"/>
    </row>
    <row r="21175" spans="1:16">
      <c r="A21175" s="50"/>
      <c r="C21175" s="50"/>
      <c r="D21175" s="50"/>
      <c r="E21175" s="56"/>
      <c r="F21175" s="50"/>
      <c r="L21175" s="50"/>
      <c r="N21175" s="50"/>
      <c r="O21175" s="50"/>
      <c r="P21175" s="50"/>
    </row>
    <row r="21176" spans="1:16">
      <c r="A21176" s="50"/>
      <c r="C21176" s="50"/>
      <c r="D21176" s="50"/>
      <c r="E21176" s="56"/>
      <c r="F21176" s="50"/>
      <c r="L21176" s="50"/>
      <c r="N21176" s="50"/>
      <c r="O21176" s="50"/>
      <c r="P21176" s="50"/>
    </row>
    <row r="21177" spans="1:16">
      <c r="A21177" s="50"/>
      <c r="C21177" s="50"/>
      <c r="D21177" s="50"/>
      <c r="E21177" s="56"/>
      <c r="F21177" s="50"/>
      <c r="L21177" s="50"/>
      <c r="N21177" s="50"/>
      <c r="O21177" s="50"/>
      <c r="P21177" s="50"/>
    </row>
    <row r="21178" spans="1:16">
      <c r="A21178" s="50"/>
      <c r="C21178" s="50"/>
      <c r="D21178" s="50"/>
      <c r="E21178" s="56"/>
      <c r="F21178" s="50"/>
      <c r="L21178" s="50"/>
      <c r="N21178" s="50"/>
      <c r="O21178" s="50"/>
      <c r="P21178" s="50"/>
    </row>
    <row r="21179" spans="1:16">
      <c r="A21179" s="50"/>
      <c r="C21179" s="50"/>
      <c r="D21179" s="50"/>
      <c r="E21179" s="56"/>
      <c r="F21179" s="50"/>
      <c r="L21179" s="50"/>
      <c r="N21179" s="50"/>
      <c r="O21179" s="50"/>
      <c r="P21179" s="50"/>
    </row>
    <row r="21180" spans="1:16">
      <c r="A21180" s="50"/>
      <c r="C21180" s="50"/>
      <c r="D21180" s="50"/>
      <c r="E21180" s="56"/>
      <c r="F21180" s="50"/>
      <c r="L21180" s="50"/>
      <c r="N21180" s="50"/>
      <c r="O21180" s="50"/>
      <c r="P21180" s="50"/>
    </row>
    <row r="21181" spans="1:16">
      <c r="A21181" s="50"/>
      <c r="C21181" s="50"/>
      <c r="D21181" s="50"/>
      <c r="E21181" s="56"/>
      <c r="F21181" s="50"/>
      <c r="L21181" s="50"/>
      <c r="N21181" s="50"/>
      <c r="O21181" s="50"/>
      <c r="P21181" s="50"/>
    </row>
    <row r="21182" spans="1:16">
      <c r="A21182" s="50"/>
      <c r="C21182" s="50"/>
      <c r="D21182" s="50"/>
      <c r="E21182" s="56"/>
      <c r="F21182" s="50"/>
      <c r="L21182" s="50"/>
      <c r="N21182" s="50"/>
      <c r="O21182" s="50"/>
      <c r="P21182" s="50"/>
    </row>
    <row r="21183" spans="1:16">
      <c r="A21183" s="50"/>
      <c r="C21183" s="50"/>
      <c r="D21183" s="50"/>
      <c r="E21183" s="56"/>
      <c r="F21183" s="50"/>
      <c r="L21183" s="50"/>
      <c r="N21183" s="50"/>
      <c r="O21183" s="50"/>
      <c r="P21183" s="50"/>
    </row>
    <row r="21184" spans="1:16">
      <c r="A21184" s="50"/>
      <c r="C21184" s="50"/>
      <c r="D21184" s="50"/>
      <c r="E21184" s="56"/>
      <c r="F21184" s="50"/>
      <c r="L21184" s="50"/>
      <c r="N21184" s="50"/>
      <c r="O21184" s="50"/>
      <c r="P21184" s="50"/>
    </row>
    <row r="21185" spans="1:16">
      <c r="A21185" s="50"/>
      <c r="C21185" s="50"/>
      <c r="D21185" s="50"/>
      <c r="E21185" s="56"/>
      <c r="F21185" s="50"/>
      <c r="L21185" s="50"/>
      <c r="N21185" s="50"/>
      <c r="O21185" s="50"/>
      <c r="P21185" s="50"/>
    </row>
    <row r="21186" spans="1:16">
      <c r="A21186" s="50"/>
      <c r="C21186" s="50"/>
      <c r="D21186" s="50"/>
      <c r="E21186" s="56"/>
      <c r="F21186" s="50"/>
      <c r="L21186" s="50"/>
      <c r="N21186" s="50"/>
      <c r="O21186" s="50"/>
      <c r="P21186" s="50"/>
    </row>
    <row r="21187" spans="1:16">
      <c r="A21187" s="50"/>
      <c r="C21187" s="50"/>
      <c r="D21187" s="50"/>
      <c r="E21187" s="56"/>
      <c r="F21187" s="50"/>
      <c r="L21187" s="50"/>
      <c r="N21187" s="50"/>
      <c r="O21187" s="50"/>
      <c r="P21187" s="50"/>
    </row>
    <row r="21188" spans="1:16">
      <c r="A21188" s="50"/>
      <c r="C21188" s="50"/>
      <c r="D21188" s="50"/>
      <c r="E21188" s="56"/>
      <c r="F21188" s="50"/>
      <c r="L21188" s="50"/>
      <c r="N21188" s="50"/>
      <c r="O21188" s="50"/>
      <c r="P21188" s="50"/>
    </row>
    <row r="21189" spans="1:16">
      <c r="A21189" s="50"/>
      <c r="C21189" s="50"/>
      <c r="D21189" s="50"/>
      <c r="E21189" s="56"/>
      <c r="F21189" s="50"/>
      <c r="L21189" s="50"/>
      <c r="N21189" s="50"/>
      <c r="O21189" s="50"/>
      <c r="P21189" s="50"/>
    </row>
    <row r="21190" spans="1:16">
      <c r="A21190" s="50"/>
      <c r="C21190" s="50"/>
      <c r="D21190" s="50"/>
      <c r="E21190" s="56"/>
      <c r="F21190" s="50"/>
      <c r="L21190" s="50"/>
      <c r="N21190" s="50"/>
      <c r="O21190" s="50"/>
      <c r="P21190" s="50"/>
    </row>
    <row r="21191" spans="1:16">
      <c r="A21191" s="50"/>
      <c r="C21191" s="50"/>
      <c r="D21191" s="50"/>
      <c r="E21191" s="56"/>
      <c r="F21191" s="50"/>
      <c r="L21191" s="50"/>
      <c r="N21191" s="50"/>
      <c r="O21191" s="50"/>
      <c r="P21191" s="50"/>
    </row>
    <row r="21192" spans="1:16">
      <c r="A21192" s="50"/>
      <c r="C21192" s="50"/>
      <c r="D21192" s="50"/>
      <c r="E21192" s="56"/>
      <c r="F21192" s="50"/>
      <c r="L21192" s="50"/>
      <c r="N21192" s="50"/>
      <c r="O21192" s="50"/>
      <c r="P21192" s="50"/>
    </row>
    <row r="21193" spans="1:16">
      <c r="A21193" s="50"/>
      <c r="C21193" s="50"/>
      <c r="D21193" s="50"/>
      <c r="E21193" s="56"/>
      <c r="F21193" s="50"/>
      <c r="L21193" s="50"/>
      <c r="N21193" s="50"/>
      <c r="O21193" s="50"/>
      <c r="P21193" s="50"/>
    </row>
    <row r="21194" spans="1:16">
      <c r="A21194" s="50"/>
      <c r="C21194" s="50"/>
      <c r="D21194" s="50"/>
      <c r="E21194" s="56"/>
      <c r="F21194" s="50"/>
      <c r="L21194" s="50"/>
      <c r="N21194" s="50"/>
      <c r="O21194" s="50"/>
      <c r="P21194" s="50"/>
    </row>
    <row r="21195" spans="1:16">
      <c r="A21195" s="50"/>
      <c r="C21195" s="50"/>
      <c r="D21195" s="50"/>
      <c r="E21195" s="56"/>
      <c r="F21195" s="50"/>
      <c r="L21195" s="50"/>
      <c r="N21195" s="50"/>
      <c r="O21195" s="50"/>
      <c r="P21195" s="50"/>
    </row>
    <row r="21196" spans="1:16">
      <c r="A21196" s="50"/>
      <c r="C21196" s="50"/>
      <c r="D21196" s="50"/>
      <c r="E21196" s="56"/>
      <c r="F21196" s="50"/>
      <c r="L21196" s="50"/>
      <c r="N21196" s="50"/>
      <c r="O21196" s="50"/>
      <c r="P21196" s="50"/>
    </row>
    <row r="21197" spans="1:16">
      <c r="A21197" s="50"/>
      <c r="C21197" s="50"/>
      <c r="D21197" s="50"/>
      <c r="E21197" s="56"/>
      <c r="F21197" s="50"/>
      <c r="L21197" s="50"/>
      <c r="N21197" s="50"/>
      <c r="O21197" s="50"/>
      <c r="P21197" s="50"/>
    </row>
    <row r="21198" spans="1:16">
      <c r="A21198" s="50"/>
      <c r="C21198" s="50"/>
      <c r="D21198" s="50"/>
      <c r="E21198" s="56"/>
      <c r="F21198" s="50"/>
      <c r="L21198" s="50"/>
      <c r="N21198" s="50"/>
      <c r="O21198" s="50"/>
      <c r="P21198" s="50"/>
    </row>
    <row r="21199" spans="1:16">
      <c r="A21199" s="50"/>
      <c r="C21199" s="50"/>
      <c r="D21199" s="50"/>
      <c r="E21199" s="56"/>
      <c r="F21199" s="50"/>
      <c r="L21199" s="50"/>
      <c r="N21199" s="50"/>
      <c r="O21199" s="50"/>
      <c r="P21199" s="50"/>
    </row>
    <row r="21200" spans="1:16">
      <c r="A21200" s="50"/>
      <c r="C21200" s="50"/>
      <c r="D21200" s="50"/>
      <c r="E21200" s="56"/>
      <c r="F21200" s="50"/>
      <c r="L21200" s="50"/>
      <c r="N21200" s="50"/>
      <c r="O21200" s="50"/>
      <c r="P21200" s="50"/>
    </row>
    <row r="21201" spans="1:16">
      <c r="A21201" s="50"/>
      <c r="C21201" s="50"/>
      <c r="D21201" s="50"/>
      <c r="E21201" s="56"/>
      <c r="F21201" s="50"/>
      <c r="L21201" s="50"/>
      <c r="N21201" s="50"/>
      <c r="O21201" s="50"/>
      <c r="P21201" s="50"/>
    </row>
    <row r="21202" spans="1:16">
      <c r="A21202" s="50"/>
      <c r="C21202" s="50"/>
      <c r="D21202" s="50"/>
      <c r="E21202" s="56"/>
      <c r="F21202" s="50"/>
      <c r="L21202" s="50"/>
      <c r="N21202" s="50"/>
      <c r="O21202" s="50"/>
      <c r="P21202" s="50"/>
    </row>
    <row r="21203" spans="1:16">
      <c r="A21203" s="50"/>
      <c r="C21203" s="50"/>
      <c r="D21203" s="50"/>
      <c r="E21203" s="56"/>
      <c r="F21203" s="50"/>
      <c r="L21203" s="50"/>
      <c r="N21203" s="50"/>
      <c r="O21203" s="50"/>
      <c r="P21203" s="50"/>
    </row>
    <row r="21204" spans="1:16">
      <c r="A21204" s="50"/>
      <c r="C21204" s="50"/>
      <c r="D21204" s="50"/>
      <c r="E21204" s="56"/>
      <c r="F21204" s="50"/>
      <c r="L21204" s="50"/>
      <c r="N21204" s="50"/>
      <c r="O21204" s="50"/>
      <c r="P21204" s="50"/>
    </row>
    <row r="21205" spans="1:16">
      <c r="A21205" s="50"/>
      <c r="C21205" s="50"/>
      <c r="D21205" s="50"/>
      <c r="E21205" s="56"/>
      <c r="F21205" s="50"/>
      <c r="L21205" s="50"/>
      <c r="N21205" s="50"/>
      <c r="O21205" s="50"/>
      <c r="P21205" s="50"/>
    </row>
    <row r="21206" spans="1:16">
      <c r="A21206" s="50"/>
      <c r="C21206" s="50"/>
      <c r="D21206" s="50"/>
      <c r="E21206" s="56"/>
      <c r="F21206" s="50"/>
      <c r="L21206" s="50"/>
      <c r="N21206" s="50"/>
      <c r="O21206" s="50"/>
      <c r="P21206" s="50"/>
    </row>
    <row r="21207" spans="1:16">
      <c r="A21207" s="50"/>
      <c r="C21207" s="50"/>
      <c r="D21207" s="50"/>
      <c r="E21207" s="56"/>
      <c r="F21207" s="50"/>
      <c r="L21207" s="50"/>
      <c r="N21207" s="50"/>
      <c r="O21207" s="50"/>
      <c r="P21207" s="50"/>
    </row>
    <row r="21208" spans="1:16">
      <c r="A21208" s="50"/>
      <c r="C21208" s="50"/>
      <c r="D21208" s="50"/>
      <c r="E21208" s="56"/>
      <c r="F21208" s="50"/>
      <c r="L21208" s="50"/>
      <c r="N21208" s="50"/>
      <c r="O21208" s="50"/>
      <c r="P21208" s="50"/>
    </row>
    <row r="21209" spans="1:16">
      <c r="A21209" s="50"/>
      <c r="C21209" s="50"/>
      <c r="D21209" s="50"/>
      <c r="E21209" s="56"/>
      <c r="F21209" s="50"/>
      <c r="L21209" s="50"/>
      <c r="N21209" s="50"/>
      <c r="O21209" s="50"/>
      <c r="P21209" s="50"/>
    </row>
    <row r="21210" spans="1:16">
      <c r="A21210" s="50"/>
      <c r="C21210" s="50"/>
      <c r="D21210" s="50"/>
      <c r="E21210" s="56"/>
      <c r="F21210" s="50"/>
      <c r="L21210" s="50"/>
      <c r="N21210" s="50"/>
      <c r="O21210" s="50"/>
      <c r="P21210" s="50"/>
    </row>
    <row r="21211" spans="1:16">
      <c r="A21211" s="50"/>
      <c r="C21211" s="50"/>
      <c r="D21211" s="50"/>
      <c r="E21211" s="56"/>
      <c r="F21211" s="50"/>
      <c r="L21211" s="50"/>
      <c r="N21211" s="50"/>
      <c r="O21211" s="50"/>
      <c r="P21211" s="50"/>
    </row>
    <row r="21212" spans="1:16">
      <c r="A21212" s="50"/>
      <c r="C21212" s="50"/>
      <c r="D21212" s="50"/>
      <c r="E21212" s="56"/>
      <c r="F21212" s="50"/>
      <c r="L21212" s="50"/>
      <c r="N21212" s="50"/>
      <c r="O21212" s="50"/>
      <c r="P21212" s="50"/>
    </row>
    <row r="21213" spans="1:16">
      <c r="A21213" s="50"/>
      <c r="C21213" s="50"/>
      <c r="D21213" s="50"/>
      <c r="E21213" s="56"/>
      <c r="F21213" s="50"/>
      <c r="L21213" s="50"/>
      <c r="N21213" s="50"/>
      <c r="O21213" s="50"/>
      <c r="P21213" s="50"/>
    </row>
    <row r="21214" spans="1:16">
      <c r="A21214" s="50"/>
      <c r="C21214" s="50"/>
      <c r="D21214" s="50"/>
      <c r="E21214" s="56"/>
      <c r="F21214" s="50"/>
      <c r="L21214" s="50"/>
      <c r="N21214" s="50"/>
      <c r="O21214" s="50"/>
      <c r="P21214" s="50"/>
    </row>
    <row r="21215" spans="1:16">
      <c r="A21215" s="50"/>
      <c r="C21215" s="50"/>
      <c r="D21215" s="50"/>
      <c r="E21215" s="56"/>
      <c r="F21215" s="50"/>
      <c r="L21215" s="50"/>
      <c r="N21215" s="50"/>
      <c r="O21215" s="50"/>
      <c r="P21215" s="50"/>
    </row>
    <row r="21216" spans="1:16">
      <c r="A21216" s="50"/>
      <c r="C21216" s="50"/>
      <c r="D21216" s="50"/>
      <c r="E21216" s="56"/>
      <c r="F21216" s="50"/>
      <c r="L21216" s="50"/>
      <c r="N21216" s="50"/>
      <c r="O21216" s="50"/>
      <c r="P21216" s="50"/>
    </row>
    <row r="21217" spans="1:16">
      <c r="A21217" s="50"/>
      <c r="C21217" s="50"/>
      <c r="D21217" s="50"/>
      <c r="E21217" s="56"/>
      <c r="F21217" s="50"/>
      <c r="L21217" s="50"/>
      <c r="N21217" s="50"/>
      <c r="O21217" s="50"/>
      <c r="P21217" s="50"/>
    </row>
    <row r="21218" spans="1:16">
      <c r="A21218" s="50"/>
      <c r="C21218" s="50"/>
      <c r="D21218" s="50"/>
      <c r="E21218" s="56"/>
      <c r="F21218" s="50"/>
      <c r="L21218" s="50"/>
      <c r="N21218" s="50"/>
      <c r="O21218" s="50"/>
      <c r="P21218" s="50"/>
    </row>
    <row r="21219" spans="1:16">
      <c r="A21219" s="50"/>
      <c r="C21219" s="50"/>
      <c r="D21219" s="50"/>
      <c r="E21219" s="56"/>
      <c r="F21219" s="50"/>
      <c r="L21219" s="50"/>
      <c r="N21219" s="50"/>
      <c r="O21219" s="50"/>
      <c r="P21219" s="50"/>
    </row>
    <row r="21220" spans="1:16">
      <c r="A21220" s="50"/>
      <c r="C21220" s="50"/>
      <c r="D21220" s="50"/>
      <c r="E21220" s="56"/>
      <c r="F21220" s="50"/>
      <c r="L21220" s="50"/>
      <c r="N21220" s="50"/>
      <c r="O21220" s="50"/>
      <c r="P21220" s="50"/>
    </row>
    <row r="21221" spans="1:16">
      <c r="A21221" s="50"/>
      <c r="C21221" s="50"/>
      <c r="D21221" s="50"/>
      <c r="E21221" s="56"/>
      <c r="F21221" s="50"/>
      <c r="L21221" s="50"/>
      <c r="N21221" s="50"/>
      <c r="O21221" s="50"/>
      <c r="P21221" s="50"/>
    </row>
    <row r="21222" spans="1:16">
      <c r="A21222" s="50"/>
      <c r="C21222" s="50"/>
      <c r="D21222" s="50"/>
      <c r="E21222" s="56"/>
      <c r="F21222" s="50"/>
      <c r="L21222" s="50"/>
      <c r="N21222" s="50"/>
      <c r="O21222" s="50"/>
      <c r="P21222" s="50"/>
    </row>
    <row r="21223" spans="1:16">
      <c r="A21223" s="50"/>
      <c r="C21223" s="50"/>
      <c r="D21223" s="50"/>
      <c r="E21223" s="56"/>
      <c r="F21223" s="50"/>
      <c r="L21223" s="50"/>
      <c r="N21223" s="50"/>
      <c r="O21223" s="50"/>
      <c r="P21223" s="50"/>
    </row>
    <row r="21224" spans="1:16">
      <c r="A21224" s="50"/>
      <c r="C21224" s="50"/>
      <c r="D21224" s="50"/>
      <c r="E21224" s="56"/>
      <c r="F21224" s="50"/>
      <c r="L21224" s="50"/>
      <c r="N21224" s="50"/>
      <c r="O21224" s="50"/>
      <c r="P21224" s="50"/>
    </row>
    <row r="21225" spans="1:16">
      <c r="A21225" s="50"/>
      <c r="C21225" s="50"/>
      <c r="D21225" s="50"/>
      <c r="E21225" s="56"/>
      <c r="F21225" s="50"/>
      <c r="L21225" s="50"/>
      <c r="N21225" s="50"/>
      <c r="O21225" s="50"/>
      <c r="P21225" s="50"/>
    </row>
    <row r="21226" spans="1:16">
      <c r="A21226" s="50"/>
      <c r="C21226" s="50"/>
      <c r="D21226" s="50"/>
      <c r="E21226" s="56"/>
      <c r="F21226" s="50"/>
      <c r="L21226" s="50"/>
      <c r="N21226" s="50"/>
      <c r="O21226" s="50"/>
      <c r="P21226" s="50"/>
    </row>
    <row r="21227" spans="1:16">
      <c r="A21227" s="50"/>
      <c r="C21227" s="50"/>
      <c r="D21227" s="50"/>
      <c r="E21227" s="56"/>
      <c r="F21227" s="50"/>
      <c r="L21227" s="50"/>
      <c r="N21227" s="50"/>
      <c r="O21227" s="50"/>
      <c r="P21227" s="50"/>
    </row>
    <row r="21228" spans="1:16">
      <c r="A21228" s="50"/>
      <c r="C21228" s="50"/>
      <c r="D21228" s="50"/>
      <c r="E21228" s="56"/>
      <c r="F21228" s="50"/>
      <c r="L21228" s="50"/>
      <c r="N21228" s="50"/>
      <c r="O21228" s="50"/>
      <c r="P21228" s="50"/>
    </row>
    <row r="21229" spans="1:16">
      <c r="A21229" s="50"/>
      <c r="C21229" s="50"/>
      <c r="D21229" s="50"/>
      <c r="E21229" s="56"/>
      <c r="F21229" s="50"/>
      <c r="L21229" s="50"/>
      <c r="N21229" s="50"/>
      <c r="O21229" s="50"/>
      <c r="P21229" s="50"/>
    </row>
    <row r="21230" spans="1:16">
      <c r="A21230" s="50"/>
      <c r="C21230" s="50"/>
      <c r="D21230" s="50"/>
      <c r="E21230" s="56"/>
      <c r="F21230" s="50"/>
      <c r="L21230" s="50"/>
      <c r="N21230" s="50"/>
      <c r="O21230" s="50"/>
      <c r="P21230" s="50"/>
    </row>
    <row r="21231" spans="1:16">
      <c r="A21231" s="50"/>
      <c r="C21231" s="50"/>
      <c r="D21231" s="50"/>
      <c r="E21231" s="56"/>
      <c r="F21231" s="50"/>
      <c r="L21231" s="50"/>
      <c r="N21231" s="50"/>
      <c r="O21231" s="50"/>
      <c r="P21231" s="50"/>
    </row>
    <row r="21232" spans="1:16">
      <c r="A21232" s="50"/>
      <c r="C21232" s="50"/>
      <c r="D21232" s="50"/>
      <c r="E21232" s="56"/>
      <c r="F21232" s="50"/>
      <c r="L21232" s="50"/>
      <c r="N21232" s="50"/>
      <c r="O21232" s="50"/>
      <c r="P21232" s="50"/>
    </row>
    <row r="21233" spans="1:16">
      <c r="A21233" s="50"/>
      <c r="C21233" s="50"/>
      <c r="D21233" s="50"/>
      <c r="E21233" s="56"/>
      <c r="F21233" s="50"/>
      <c r="L21233" s="50"/>
      <c r="N21233" s="50"/>
      <c r="O21233" s="50"/>
      <c r="P21233" s="50"/>
    </row>
    <row r="21234" spans="1:16">
      <c r="A21234" s="50"/>
      <c r="C21234" s="50"/>
      <c r="D21234" s="50"/>
      <c r="E21234" s="56"/>
      <c r="F21234" s="50"/>
      <c r="L21234" s="50"/>
      <c r="N21234" s="50"/>
      <c r="O21234" s="50"/>
      <c r="P21234" s="50"/>
    </row>
    <row r="21235" spans="1:16">
      <c r="A21235" s="50"/>
      <c r="C21235" s="50"/>
      <c r="D21235" s="50"/>
      <c r="E21235" s="56"/>
      <c r="F21235" s="50"/>
      <c r="L21235" s="50"/>
      <c r="N21235" s="50"/>
      <c r="O21235" s="50"/>
      <c r="P21235" s="50"/>
    </row>
    <row r="21236" spans="1:16">
      <c r="A21236" s="50"/>
      <c r="C21236" s="50"/>
      <c r="D21236" s="50"/>
      <c r="E21236" s="56"/>
      <c r="F21236" s="50"/>
      <c r="L21236" s="50"/>
      <c r="N21236" s="50"/>
      <c r="O21236" s="50"/>
      <c r="P21236" s="50"/>
    </row>
    <row r="21237" spans="1:16">
      <c r="A21237" s="50"/>
      <c r="C21237" s="50"/>
      <c r="D21237" s="50"/>
      <c r="E21237" s="56"/>
      <c r="F21237" s="50"/>
      <c r="L21237" s="50"/>
      <c r="N21237" s="50"/>
      <c r="O21237" s="50"/>
      <c r="P21237" s="50"/>
    </row>
    <row r="21238" spans="1:16">
      <c r="A21238" s="50"/>
      <c r="C21238" s="50"/>
      <c r="D21238" s="50"/>
      <c r="E21238" s="56"/>
      <c r="F21238" s="50"/>
      <c r="L21238" s="50"/>
      <c r="N21238" s="50"/>
      <c r="O21238" s="50"/>
      <c r="P21238" s="50"/>
    </row>
    <row r="21239" spans="1:16">
      <c r="A21239" s="50"/>
      <c r="C21239" s="50"/>
      <c r="D21239" s="50"/>
      <c r="E21239" s="56"/>
      <c r="F21239" s="50"/>
      <c r="L21239" s="50"/>
      <c r="N21239" s="50"/>
      <c r="O21239" s="50"/>
      <c r="P21239" s="50"/>
    </row>
    <row r="21240" spans="1:16">
      <c r="A21240" s="50"/>
      <c r="C21240" s="50"/>
      <c r="D21240" s="50"/>
      <c r="E21240" s="56"/>
      <c r="F21240" s="50"/>
      <c r="L21240" s="50"/>
      <c r="N21240" s="50"/>
      <c r="O21240" s="50"/>
      <c r="P21240" s="50"/>
    </row>
    <row r="21241" spans="1:16">
      <c r="A21241" s="50"/>
      <c r="C21241" s="50"/>
      <c r="D21241" s="50"/>
      <c r="E21241" s="56"/>
      <c r="F21241" s="50"/>
      <c r="L21241" s="50"/>
      <c r="N21241" s="50"/>
      <c r="O21241" s="50"/>
      <c r="P21241" s="50"/>
    </row>
    <row r="21242" spans="1:16">
      <c r="A21242" s="50"/>
      <c r="C21242" s="50"/>
      <c r="D21242" s="50"/>
      <c r="E21242" s="56"/>
      <c r="F21242" s="50"/>
      <c r="L21242" s="50"/>
      <c r="N21242" s="50"/>
      <c r="O21242" s="50"/>
      <c r="P21242" s="50"/>
    </row>
    <row r="21243" spans="1:16">
      <c r="A21243" s="50"/>
      <c r="C21243" s="50"/>
      <c r="D21243" s="50"/>
      <c r="E21243" s="56"/>
      <c r="F21243" s="50"/>
      <c r="L21243" s="50"/>
      <c r="N21243" s="50"/>
      <c r="O21243" s="50"/>
      <c r="P21243" s="50"/>
    </row>
    <row r="21244" spans="1:16">
      <c r="A21244" s="50"/>
      <c r="C21244" s="50"/>
      <c r="D21244" s="50"/>
      <c r="E21244" s="56"/>
      <c r="F21244" s="50"/>
      <c r="L21244" s="50"/>
      <c r="N21244" s="50"/>
      <c r="O21244" s="50"/>
      <c r="P21244" s="50"/>
    </row>
    <row r="21245" spans="1:16">
      <c r="A21245" s="50"/>
      <c r="C21245" s="50"/>
      <c r="D21245" s="50"/>
      <c r="E21245" s="56"/>
      <c r="F21245" s="50"/>
      <c r="L21245" s="50"/>
      <c r="N21245" s="50"/>
      <c r="O21245" s="50"/>
      <c r="P21245" s="50"/>
    </row>
    <row r="21246" spans="1:16">
      <c r="A21246" s="50"/>
      <c r="C21246" s="50"/>
      <c r="D21246" s="50"/>
      <c r="E21246" s="56"/>
      <c r="F21246" s="50"/>
      <c r="L21246" s="50"/>
      <c r="N21246" s="50"/>
      <c r="O21246" s="50"/>
      <c r="P21246" s="50"/>
    </row>
    <row r="21247" spans="1:16">
      <c r="A21247" s="50"/>
      <c r="C21247" s="50"/>
      <c r="D21247" s="50"/>
      <c r="E21247" s="56"/>
      <c r="F21247" s="50"/>
      <c r="L21247" s="50"/>
      <c r="N21247" s="50"/>
      <c r="O21247" s="50"/>
      <c r="P21247" s="50"/>
    </row>
    <row r="21248" spans="1:16">
      <c r="A21248" s="50"/>
      <c r="C21248" s="50"/>
      <c r="D21248" s="50"/>
      <c r="E21248" s="56"/>
      <c r="F21248" s="50"/>
      <c r="L21248" s="50"/>
      <c r="N21248" s="50"/>
      <c r="O21248" s="50"/>
      <c r="P21248" s="50"/>
    </row>
    <row r="21249" spans="1:16">
      <c r="A21249" s="50"/>
      <c r="C21249" s="50"/>
      <c r="D21249" s="50"/>
      <c r="E21249" s="56"/>
      <c r="F21249" s="50"/>
      <c r="L21249" s="50"/>
      <c r="N21249" s="50"/>
      <c r="O21249" s="50"/>
      <c r="P21249" s="50"/>
    </row>
    <row r="21250" spans="1:16">
      <c r="A21250" s="50"/>
      <c r="C21250" s="50"/>
      <c r="D21250" s="50"/>
      <c r="E21250" s="56"/>
      <c r="F21250" s="50"/>
      <c r="L21250" s="50"/>
      <c r="N21250" s="50"/>
      <c r="O21250" s="50"/>
      <c r="P21250" s="50"/>
    </row>
    <row r="21251" spans="1:16">
      <c r="A21251" s="50"/>
      <c r="C21251" s="50"/>
      <c r="D21251" s="50"/>
      <c r="E21251" s="56"/>
      <c r="F21251" s="50"/>
      <c r="L21251" s="50"/>
      <c r="N21251" s="50"/>
      <c r="O21251" s="50"/>
      <c r="P21251" s="50"/>
    </row>
    <row r="21252" spans="1:16">
      <c r="A21252" s="50"/>
      <c r="C21252" s="50"/>
      <c r="D21252" s="50"/>
      <c r="E21252" s="56"/>
      <c r="F21252" s="50"/>
      <c r="L21252" s="50"/>
      <c r="N21252" s="50"/>
      <c r="O21252" s="50"/>
      <c r="P21252" s="50"/>
    </row>
    <row r="21253" spans="1:16">
      <c r="A21253" s="50"/>
      <c r="C21253" s="50"/>
      <c r="D21253" s="50"/>
      <c r="E21253" s="56"/>
      <c r="F21253" s="50"/>
      <c r="L21253" s="50"/>
      <c r="N21253" s="50"/>
      <c r="O21253" s="50"/>
      <c r="P21253" s="50"/>
    </row>
    <row r="21254" spans="1:16">
      <c r="A21254" s="50"/>
      <c r="C21254" s="50"/>
      <c r="D21254" s="50"/>
      <c r="E21254" s="56"/>
      <c r="F21254" s="50"/>
      <c r="L21254" s="50"/>
      <c r="N21254" s="50"/>
      <c r="O21254" s="50"/>
      <c r="P21254" s="50"/>
    </row>
    <row r="21255" spans="1:16">
      <c r="A21255" s="50"/>
      <c r="C21255" s="50"/>
      <c r="D21255" s="50"/>
      <c r="E21255" s="56"/>
      <c r="F21255" s="50"/>
      <c r="L21255" s="50"/>
      <c r="N21255" s="50"/>
      <c r="O21255" s="50"/>
      <c r="P21255" s="50"/>
    </row>
    <row r="21256" spans="1:16">
      <c r="A21256" s="50"/>
      <c r="C21256" s="50"/>
      <c r="D21256" s="50"/>
      <c r="E21256" s="56"/>
      <c r="F21256" s="50"/>
      <c r="L21256" s="50"/>
      <c r="N21256" s="50"/>
      <c r="O21256" s="50"/>
      <c r="P21256" s="50"/>
    </row>
    <row r="21257" spans="1:16">
      <c r="A21257" s="50"/>
      <c r="C21257" s="50"/>
      <c r="D21257" s="50"/>
      <c r="E21257" s="56"/>
      <c r="F21257" s="50"/>
      <c r="L21257" s="50"/>
      <c r="N21257" s="50"/>
      <c r="O21257" s="50"/>
      <c r="P21257" s="50"/>
    </row>
    <row r="21258" spans="1:16">
      <c r="A21258" s="50"/>
      <c r="C21258" s="50"/>
      <c r="D21258" s="50"/>
      <c r="E21258" s="56"/>
      <c r="F21258" s="50"/>
      <c r="L21258" s="50"/>
      <c r="N21258" s="50"/>
      <c r="O21258" s="50"/>
      <c r="P21258" s="50"/>
    </row>
    <row r="21259" spans="1:16">
      <c r="A21259" s="50"/>
      <c r="C21259" s="50"/>
      <c r="D21259" s="50"/>
      <c r="E21259" s="56"/>
      <c r="F21259" s="50"/>
      <c r="L21259" s="50"/>
      <c r="N21259" s="50"/>
      <c r="O21259" s="50"/>
      <c r="P21259" s="50"/>
    </row>
    <row r="21260" spans="1:16">
      <c r="A21260" s="50"/>
      <c r="C21260" s="50"/>
      <c r="D21260" s="50"/>
      <c r="E21260" s="56"/>
      <c r="F21260" s="50"/>
      <c r="L21260" s="50"/>
      <c r="N21260" s="50"/>
      <c r="O21260" s="50"/>
      <c r="P21260" s="50"/>
    </row>
    <row r="21261" spans="1:16">
      <c r="A21261" s="50"/>
      <c r="C21261" s="50"/>
      <c r="D21261" s="50"/>
      <c r="E21261" s="56"/>
      <c r="F21261" s="50"/>
      <c r="L21261" s="50"/>
      <c r="N21261" s="50"/>
      <c r="O21261" s="50"/>
      <c r="P21261" s="50"/>
    </row>
    <row r="21262" spans="1:16">
      <c r="A21262" s="50"/>
      <c r="C21262" s="50"/>
      <c r="D21262" s="50"/>
      <c r="E21262" s="56"/>
      <c r="F21262" s="50"/>
      <c r="L21262" s="50"/>
      <c r="N21262" s="50"/>
      <c r="O21262" s="50"/>
      <c r="P21262" s="50"/>
    </row>
    <row r="21263" spans="1:16">
      <c r="A21263" s="50"/>
      <c r="C21263" s="50"/>
      <c r="D21263" s="50"/>
      <c r="E21263" s="56"/>
      <c r="F21263" s="50"/>
      <c r="L21263" s="50"/>
      <c r="N21263" s="50"/>
      <c r="O21263" s="50"/>
      <c r="P21263" s="50"/>
    </row>
    <row r="21264" spans="1:16">
      <c r="A21264" s="50"/>
      <c r="C21264" s="50"/>
      <c r="D21264" s="50"/>
      <c r="E21264" s="56"/>
      <c r="F21264" s="50"/>
      <c r="L21264" s="50"/>
      <c r="N21264" s="50"/>
      <c r="O21264" s="50"/>
      <c r="P21264" s="50"/>
    </row>
    <row r="21265" spans="1:16">
      <c r="A21265" s="50"/>
      <c r="C21265" s="50"/>
      <c r="D21265" s="50"/>
      <c r="E21265" s="56"/>
      <c r="F21265" s="50"/>
      <c r="L21265" s="50"/>
      <c r="N21265" s="50"/>
      <c r="O21265" s="50"/>
      <c r="P21265" s="50"/>
    </row>
    <row r="21266" spans="1:16">
      <c r="A21266" s="50"/>
      <c r="C21266" s="50"/>
      <c r="D21266" s="50"/>
      <c r="E21266" s="56"/>
      <c r="F21266" s="50"/>
      <c r="L21266" s="50"/>
      <c r="N21266" s="50"/>
      <c r="O21266" s="50"/>
      <c r="P21266" s="50"/>
    </row>
    <row r="21267" spans="1:16">
      <c r="A21267" s="50"/>
      <c r="C21267" s="50"/>
      <c r="D21267" s="50"/>
      <c r="E21267" s="56"/>
      <c r="F21267" s="50"/>
      <c r="L21267" s="50"/>
      <c r="N21267" s="50"/>
      <c r="O21267" s="50"/>
      <c r="P21267" s="50"/>
    </row>
    <row r="21268" spans="1:16">
      <c r="A21268" s="50"/>
      <c r="C21268" s="50"/>
      <c r="D21268" s="50"/>
      <c r="E21268" s="56"/>
      <c r="F21268" s="50"/>
      <c r="L21268" s="50"/>
      <c r="N21268" s="50"/>
      <c r="O21268" s="50"/>
      <c r="P21268" s="50"/>
    </row>
    <row r="21269" spans="1:16">
      <c r="A21269" s="50"/>
      <c r="C21269" s="50"/>
      <c r="D21269" s="50"/>
      <c r="E21269" s="56"/>
      <c r="F21269" s="50"/>
      <c r="L21269" s="50"/>
      <c r="N21269" s="50"/>
      <c r="O21269" s="50"/>
      <c r="P21269" s="50"/>
    </row>
    <row r="21270" spans="1:16">
      <c r="A21270" s="50"/>
      <c r="C21270" s="50"/>
      <c r="D21270" s="50"/>
      <c r="E21270" s="56"/>
      <c r="F21270" s="50"/>
      <c r="L21270" s="50"/>
      <c r="N21270" s="50"/>
      <c r="O21270" s="50"/>
      <c r="P21270" s="50"/>
    </row>
    <row r="21271" spans="1:16">
      <c r="A21271" s="50"/>
      <c r="C21271" s="50"/>
      <c r="D21271" s="50"/>
      <c r="E21271" s="56"/>
      <c r="F21271" s="50"/>
      <c r="L21271" s="50"/>
      <c r="N21271" s="50"/>
      <c r="O21271" s="50"/>
      <c r="P21271" s="50"/>
    </row>
    <row r="21272" spans="1:16">
      <c r="A21272" s="50"/>
      <c r="C21272" s="50"/>
      <c r="D21272" s="50"/>
      <c r="E21272" s="56"/>
      <c r="F21272" s="50"/>
      <c r="L21272" s="50"/>
      <c r="N21272" s="50"/>
      <c r="O21272" s="50"/>
      <c r="P21272" s="50"/>
    </row>
    <row r="21273" spans="1:16">
      <c r="A21273" s="50"/>
      <c r="C21273" s="50"/>
      <c r="D21273" s="50"/>
      <c r="E21273" s="56"/>
      <c r="F21273" s="50"/>
      <c r="L21273" s="50"/>
      <c r="N21273" s="50"/>
      <c r="O21273" s="50"/>
      <c r="P21273" s="50"/>
    </row>
    <row r="21274" spans="1:16">
      <c r="A21274" s="50"/>
      <c r="C21274" s="50"/>
      <c r="D21274" s="50"/>
      <c r="E21274" s="56"/>
      <c r="F21274" s="50"/>
      <c r="L21274" s="50"/>
      <c r="N21274" s="50"/>
      <c r="O21274" s="50"/>
      <c r="P21274" s="50"/>
    </row>
    <row r="21275" spans="1:16">
      <c r="A21275" s="50"/>
      <c r="C21275" s="50"/>
      <c r="D21275" s="50"/>
      <c r="E21275" s="56"/>
      <c r="F21275" s="50"/>
      <c r="L21275" s="50"/>
      <c r="N21275" s="50"/>
      <c r="O21275" s="50"/>
      <c r="P21275" s="50"/>
    </row>
    <row r="21276" spans="1:16">
      <c r="A21276" s="50"/>
      <c r="C21276" s="50"/>
      <c r="D21276" s="50"/>
      <c r="E21276" s="56"/>
      <c r="F21276" s="50"/>
      <c r="L21276" s="50"/>
      <c r="N21276" s="50"/>
      <c r="O21276" s="50"/>
      <c r="P21276" s="50"/>
    </row>
    <row r="21277" spans="1:16">
      <c r="A21277" s="50"/>
      <c r="C21277" s="50"/>
      <c r="D21277" s="50"/>
      <c r="E21277" s="56"/>
      <c r="F21277" s="50"/>
      <c r="L21277" s="50"/>
      <c r="N21277" s="50"/>
      <c r="O21277" s="50"/>
      <c r="P21277" s="50"/>
    </row>
    <row r="21278" spans="1:16">
      <c r="A21278" s="50"/>
      <c r="C21278" s="50"/>
      <c r="D21278" s="50"/>
      <c r="E21278" s="56"/>
      <c r="F21278" s="50"/>
      <c r="L21278" s="50"/>
      <c r="N21278" s="50"/>
      <c r="O21278" s="50"/>
      <c r="P21278" s="50"/>
    </row>
    <row r="21279" spans="1:16">
      <c r="A21279" s="50"/>
      <c r="C21279" s="50"/>
      <c r="D21279" s="50"/>
      <c r="E21279" s="56"/>
      <c r="F21279" s="50"/>
      <c r="L21279" s="50"/>
      <c r="N21279" s="50"/>
      <c r="O21279" s="50"/>
      <c r="P21279" s="50"/>
    </row>
    <row r="21280" spans="1:16">
      <c r="A21280" s="50"/>
      <c r="C21280" s="50"/>
      <c r="D21280" s="50"/>
      <c r="E21280" s="56"/>
      <c r="F21280" s="50"/>
      <c r="L21280" s="50"/>
      <c r="N21280" s="50"/>
      <c r="O21280" s="50"/>
      <c r="P21280" s="50"/>
    </row>
    <row r="21281" spans="1:16">
      <c r="A21281" s="50"/>
      <c r="C21281" s="50"/>
      <c r="D21281" s="50"/>
      <c r="E21281" s="56"/>
      <c r="F21281" s="50"/>
      <c r="L21281" s="50"/>
      <c r="N21281" s="50"/>
      <c r="O21281" s="50"/>
      <c r="P21281" s="50"/>
    </row>
    <row r="21282" spans="1:16">
      <c r="A21282" s="50"/>
      <c r="C21282" s="50"/>
      <c r="D21282" s="50"/>
      <c r="E21282" s="56"/>
      <c r="F21282" s="50"/>
      <c r="L21282" s="50"/>
      <c r="N21282" s="50"/>
      <c r="O21282" s="50"/>
      <c r="P21282" s="50"/>
    </row>
    <row r="21283" spans="1:16">
      <c r="A21283" s="50"/>
      <c r="C21283" s="50"/>
      <c r="D21283" s="50"/>
      <c r="E21283" s="56"/>
      <c r="F21283" s="50"/>
      <c r="L21283" s="50"/>
      <c r="N21283" s="50"/>
      <c r="O21283" s="50"/>
      <c r="P21283" s="50"/>
    </row>
    <row r="21284" spans="1:16">
      <c r="A21284" s="50"/>
      <c r="C21284" s="50"/>
      <c r="D21284" s="50"/>
      <c r="E21284" s="56"/>
      <c r="F21284" s="50"/>
      <c r="L21284" s="50"/>
      <c r="N21284" s="50"/>
      <c r="O21284" s="50"/>
      <c r="P21284" s="50"/>
    </row>
    <row r="21285" spans="1:16">
      <c r="A21285" s="50"/>
      <c r="C21285" s="50"/>
      <c r="D21285" s="50"/>
      <c r="E21285" s="56"/>
      <c r="F21285" s="50"/>
      <c r="L21285" s="50"/>
      <c r="N21285" s="50"/>
      <c r="O21285" s="50"/>
      <c r="P21285" s="50"/>
    </row>
    <row r="21286" spans="1:16">
      <c r="A21286" s="50"/>
      <c r="C21286" s="50"/>
      <c r="D21286" s="50"/>
      <c r="E21286" s="56"/>
      <c r="F21286" s="50"/>
      <c r="L21286" s="50"/>
      <c r="N21286" s="50"/>
      <c r="O21286" s="50"/>
      <c r="P21286" s="50"/>
    </row>
    <row r="21287" spans="1:16">
      <c r="A21287" s="50"/>
      <c r="C21287" s="50"/>
      <c r="D21287" s="50"/>
      <c r="E21287" s="56"/>
      <c r="F21287" s="50"/>
      <c r="L21287" s="50"/>
      <c r="N21287" s="50"/>
      <c r="O21287" s="50"/>
      <c r="P21287" s="50"/>
    </row>
    <row r="21288" spans="1:16">
      <c r="A21288" s="50"/>
      <c r="C21288" s="50"/>
      <c r="D21288" s="50"/>
      <c r="E21288" s="56"/>
      <c r="F21288" s="50"/>
      <c r="L21288" s="50"/>
      <c r="N21288" s="50"/>
      <c r="O21288" s="50"/>
      <c r="P21288" s="50"/>
    </row>
    <row r="21289" spans="1:16">
      <c r="A21289" s="50"/>
      <c r="C21289" s="50"/>
      <c r="D21289" s="50"/>
      <c r="E21289" s="56"/>
      <c r="F21289" s="50"/>
      <c r="L21289" s="50"/>
      <c r="N21289" s="50"/>
      <c r="O21289" s="50"/>
      <c r="P21289" s="50"/>
    </row>
    <row r="21290" spans="1:16">
      <c r="A21290" s="50"/>
      <c r="C21290" s="50"/>
      <c r="D21290" s="50"/>
      <c r="E21290" s="56"/>
      <c r="F21290" s="50"/>
      <c r="L21290" s="50"/>
      <c r="N21290" s="50"/>
      <c r="O21290" s="50"/>
      <c r="P21290" s="50"/>
    </row>
    <row r="21291" spans="1:16">
      <c r="A21291" s="50"/>
      <c r="C21291" s="50"/>
      <c r="D21291" s="50"/>
      <c r="E21291" s="56"/>
      <c r="F21291" s="50"/>
      <c r="L21291" s="50"/>
      <c r="N21291" s="50"/>
      <c r="O21291" s="50"/>
      <c r="P21291" s="50"/>
    </row>
    <row r="21292" spans="1:16">
      <c r="A21292" s="50"/>
      <c r="C21292" s="50"/>
      <c r="D21292" s="50"/>
      <c r="E21292" s="56"/>
      <c r="F21292" s="50"/>
      <c r="L21292" s="50"/>
      <c r="N21292" s="50"/>
      <c r="O21292" s="50"/>
      <c r="P21292" s="50"/>
    </row>
    <row r="21293" spans="1:16">
      <c r="A21293" s="50"/>
      <c r="C21293" s="50"/>
      <c r="D21293" s="50"/>
      <c r="E21293" s="56"/>
      <c r="F21293" s="50"/>
      <c r="L21293" s="50"/>
      <c r="N21293" s="50"/>
      <c r="O21293" s="50"/>
      <c r="P21293" s="50"/>
    </row>
    <row r="21294" spans="1:16">
      <c r="A21294" s="50"/>
      <c r="C21294" s="50"/>
      <c r="D21294" s="50"/>
      <c r="E21294" s="56"/>
      <c r="F21294" s="50"/>
      <c r="L21294" s="50"/>
      <c r="N21294" s="50"/>
      <c r="O21294" s="50"/>
      <c r="P21294" s="50"/>
    </row>
    <row r="21295" spans="1:16">
      <c r="A21295" s="50"/>
      <c r="C21295" s="50"/>
      <c r="D21295" s="50"/>
      <c r="E21295" s="56"/>
      <c r="F21295" s="50"/>
      <c r="L21295" s="50"/>
      <c r="N21295" s="50"/>
      <c r="O21295" s="50"/>
      <c r="P21295" s="50"/>
    </row>
    <row r="21296" spans="1:16">
      <c r="A21296" s="50"/>
      <c r="C21296" s="50"/>
      <c r="D21296" s="50"/>
      <c r="E21296" s="56"/>
      <c r="F21296" s="50"/>
      <c r="L21296" s="50"/>
      <c r="N21296" s="50"/>
      <c r="O21296" s="50"/>
      <c r="P21296" s="50"/>
    </row>
    <row r="21297" spans="1:16">
      <c r="A21297" s="50"/>
      <c r="C21297" s="50"/>
      <c r="D21297" s="50"/>
      <c r="E21297" s="56"/>
      <c r="F21297" s="50"/>
      <c r="L21297" s="50"/>
      <c r="N21297" s="50"/>
      <c r="O21297" s="50"/>
      <c r="P21297" s="50"/>
    </row>
    <row r="21298" spans="1:16">
      <c r="A21298" s="50"/>
      <c r="C21298" s="50"/>
      <c r="D21298" s="50"/>
      <c r="E21298" s="56"/>
      <c r="F21298" s="50"/>
      <c r="L21298" s="50"/>
      <c r="N21298" s="50"/>
      <c r="O21298" s="50"/>
      <c r="P21298" s="50"/>
    </row>
    <row r="21299" spans="1:16">
      <c r="A21299" s="50"/>
      <c r="C21299" s="50"/>
      <c r="D21299" s="50"/>
      <c r="E21299" s="56"/>
      <c r="F21299" s="50"/>
      <c r="L21299" s="50"/>
      <c r="N21299" s="50"/>
      <c r="O21299" s="50"/>
      <c r="P21299" s="50"/>
    </row>
    <row r="21300" spans="1:16">
      <c r="A21300" s="50"/>
      <c r="C21300" s="50"/>
      <c r="D21300" s="50"/>
      <c r="E21300" s="56"/>
      <c r="F21300" s="50"/>
      <c r="L21300" s="50"/>
      <c r="N21300" s="50"/>
      <c r="O21300" s="50"/>
      <c r="P21300" s="50"/>
    </row>
    <row r="21301" spans="1:16">
      <c r="A21301" s="50"/>
      <c r="C21301" s="50"/>
      <c r="D21301" s="50"/>
      <c r="E21301" s="56"/>
      <c r="F21301" s="50"/>
      <c r="L21301" s="50"/>
      <c r="N21301" s="50"/>
      <c r="O21301" s="50"/>
      <c r="P21301" s="50"/>
    </row>
    <row r="21302" spans="1:16">
      <c r="A21302" s="50"/>
      <c r="C21302" s="50"/>
      <c r="D21302" s="50"/>
      <c r="E21302" s="56"/>
      <c r="F21302" s="50"/>
      <c r="L21302" s="50"/>
      <c r="N21302" s="50"/>
      <c r="O21302" s="50"/>
      <c r="P21302" s="50"/>
    </row>
    <row r="21303" spans="1:16">
      <c r="A21303" s="50"/>
      <c r="C21303" s="50"/>
      <c r="D21303" s="50"/>
      <c r="E21303" s="56"/>
      <c r="F21303" s="50"/>
      <c r="L21303" s="50"/>
      <c r="N21303" s="50"/>
      <c r="O21303" s="50"/>
      <c r="P21303" s="50"/>
    </row>
    <row r="21304" spans="1:16">
      <c r="A21304" s="50"/>
      <c r="C21304" s="50"/>
      <c r="D21304" s="50"/>
      <c r="E21304" s="56"/>
      <c r="F21304" s="50"/>
      <c r="L21304" s="50"/>
      <c r="N21304" s="50"/>
      <c r="O21304" s="50"/>
      <c r="P21304" s="50"/>
    </row>
    <row r="21305" spans="1:16">
      <c r="A21305" s="50"/>
      <c r="C21305" s="50"/>
      <c r="D21305" s="50"/>
      <c r="E21305" s="56"/>
      <c r="F21305" s="50"/>
      <c r="L21305" s="50"/>
      <c r="N21305" s="50"/>
      <c r="O21305" s="50"/>
      <c r="P21305" s="50"/>
    </row>
    <row r="21306" spans="1:16">
      <c r="A21306" s="50"/>
      <c r="C21306" s="50"/>
      <c r="D21306" s="50"/>
      <c r="E21306" s="56"/>
      <c r="F21306" s="50"/>
      <c r="L21306" s="50"/>
      <c r="N21306" s="50"/>
      <c r="O21306" s="50"/>
      <c r="P21306" s="50"/>
    </row>
    <row r="21307" spans="1:16">
      <c r="A21307" s="50"/>
      <c r="C21307" s="50"/>
      <c r="D21307" s="50"/>
      <c r="E21307" s="56"/>
      <c r="F21307" s="50"/>
      <c r="L21307" s="50"/>
      <c r="N21307" s="50"/>
      <c r="O21307" s="50"/>
      <c r="P21307" s="50"/>
    </row>
    <row r="21308" spans="1:16">
      <c r="A21308" s="50"/>
      <c r="C21308" s="50"/>
      <c r="D21308" s="50"/>
      <c r="E21308" s="56"/>
      <c r="F21308" s="50"/>
      <c r="L21308" s="50"/>
      <c r="N21308" s="50"/>
      <c r="O21308" s="50"/>
      <c r="P21308" s="50"/>
    </row>
    <row r="21309" spans="1:16">
      <c r="A21309" s="50"/>
      <c r="C21309" s="50"/>
      <c r="D21309" s="50"/>
      <c r="E21309" s="56"/>
      <c r="F21309" s="50"/>
      <c r="L21309" s="50"/>
      <c r="N21309" s="50"/>
      <c r="O21309" s="50"/>
      <c r="P21309" s="50"/>
    </row>
    <row r="21310" spans="1:16">
      <c r="A21310" s="50"/>
      <c r="C21310" s="50"/>
      <c r="D21310" s="50"/>
      <c r="E21310" s="56"/>
      <c r="F21310" s="50"/>
      <c r="L21310" s="50"/>
      <c r="N21310" s="50"/>
      <c r="O21310" s="50"/>
      <c r="P21310" s="50"/>
    </row>
    <row r="21311" spans="1:16">
      <c r="A21311" s="50"/>
      <c r="C21311" s="50"/>
      <c r="D21311" s="50"/>
      <c r="E21311" s="56"/>
      <c r="F21311" s="50"/>
      <c r="L21311" s="50"/>
      <c r="N21311" s="50"/>
      <c r="O21311" s="50"/>
      <c r="P21311" s="50"/>
    </row>
    <row r="21312" spans="1:16">
      <c r="A21312" s="50"/>
      <c r="C21312" s="50"/>
      <c r="D21312" s="50"/>
      <c r="E21312" s="56"/>
      <c r="F21312" s="50"/>
      <c r="L21312" s="50"/>
      <c r="N21312" s="50"/>
      <c r="O21312" s="50"/>
      <c r="P21312" s="50"/>
    </row>
    <row r="21313" spans="1:16">
      <c r="A21313" s="50"/>
      <c r="C21313" s="50"/>
      <c r="D21313" s="50"/>
      <c r="E21313" s="56"/>
      <c r="F21313" s="50"/>
      <c r="L21313" s="50"/>
      <c r="N21313" s="50"/>
      <c r="O21313" s="50"/>
      <c r="P21313" s="50"/>
    </row>
    <row r="21314" spans="1:16">
      <c r="A21314" s="50"/>
      <c r="C21314" s="50"/>
      <c r="D21314" s="50"/>
      <c r="E21314" s="56"/>
      <c r="F21314" s="50"/>
      <c r="L21314" s="50"/>
      <c r="N21314" s="50"/>
      <c r="O21314" s="50"/>
      <c r="P21314" s="50"/>
    </row>
    <row r="21315" spans="1:16">
      <c r="A21315" s="50"/>
      <c r="C21315" s="50"/>
      <c r="D21315" s="50"/>
      <c r="E21315" s="56"/>
      <c r="F21315" s="50"/>
      <c r="L21315" s="50"/>
      <c r="N21315" s="50"/>
      <c r="O21315" s="50"/>
      <c r="P21315" s="50"/>
    </row>
    <row r="21316" spans="1:16">
      <c r="A21316" s="50"/>
      <c r="C21316" s="50"/>
      <c r="D21316" s="50"/>
      <c r="E21316" s="56"/>
      <c r="F21316" s="50"/>
      <c r="L21316" s="50"/>
      <c r="N21316" s="50"/>
      <c r="O21316" s="50"/>
      <c r="P21316" s="50"/>
    </row>
    <row r="21317" spans="1:16">
      <c r="A21317" s="50"/>
      <c r="C21317" s="50"/>
      <c r="D21317" s="50"/>
      <c r="E21317" s="56"/>
      <c r="F21317" s="50"/>
      <c r="L21317" s="50"/>
      <c r="N21317" s="50"/>
      <c r="O21317" s="50"/>
      <c r="P21317" s="50"/>
    </row>
    <row r="21318" spans="1:16">
      <c r="A21318" s="50"/>
      <c r="C21318" s="50"/>
      <c r="D21318" s="50"/>
      <c r="E21318" s="56"/>
      <c r="F21318" s="50"/>
      <c r="L21318" s="50"/>
      <c r="N21318" s="50"/>
      <c r="O21318" s="50"/>
      <c r="P21318" s="50"/>
    </row>
    <row r="21319" spans="1:16">
      <c r="A21319" s="50"/>
      <c r="C21319" s="50"/>
      <c r="D21319" s="50"/>
      <c r="E21319" s="56"/>
      <c r="F21319" s="50"/>
      <c r="L21319" s="50"/>
      <c r="N21319" s="50"/>
      <c r="O21319" s="50"/>
      <c r="P21319" s="50"/>
    </row>
    <row r="21320" spans="1:16">
      <c r="A21320" s="50"/>
      <c r="C21320" s="50"/>
      <c r="D21320" s="50"/>
      <c r="E21320" s="56"/>
      <c r="F21320" s="50"/>
      <c r="L21320" s="50"/>
      <c r="N21320" s="50"/>
      <c r="O21320" s="50"/>
      <c r="P21320" s="50"/>
    </row>
    <row r="21321" spans="1:16">
      <c r="A21321" s="50"/>
      <c r="C21321" s="50"/>
      <c r="D21321" s="50"/>
      <c r="E21321" s="56"/>
      <c r="F21321" s="50"/>
      <c r="L21321" s="50"/>
      <c r="N21321" s="50"/>
      <c r="O21321" s="50"/>
      <c r="P21321" s="50"/>
    </row>
    <row r="21322" spans="1:16">
      <c r="A21322" s="50"/>
      <c r="C21322" s="50"/>
      <c r="D21322" s="50"/>
      <c r="E21322" s="56"/>
      <c r="F21322" s="50"/>
      <c r="L21322" s="50"/>
      <c r="N21322" s="50"/>
      <c r="O21322" s="50"/>
      <c r="P21322" s="50"/>
    </row>
    <row r="21323" spans="1:16">
      <c r="A21323" s="50"/>
      <c r="C21323" s="50"/>
      <c r="D21323" s="50"/>
      <c r="E21323" s="56"/>
      <c r="F21323" s="50"/>
      <c r="L21323" s="50"/>
      <c r="N21323" s="50"/>
      <c r="O21323" s="50"/>
      <c r="P21323" s="50"/>
    </row>
    <row r="21324" spans="1:16">
      <c r="A21324" s="50"/>
      <c r="C21324" s="50"/>
      <c r="D21324" s="50"/>
      <c r="E21324" s="56"/>
      <c r="F21324" s="50"/>
      <c r="L21324" s="50"/>
      <c r="N21324" s="50"/>
      <c r="O21324" s="50"/>
      <c r="P21324" s="50"/>
    </row>
    <row r="21325" spans="1:16">
      <c r="A21325" s="50"/>
      <c r="C21325" s="50"/>
      <c r="D21325" s="50"/>
      <c r="E21325" s="56"/>
      <c r="F21325" s="50"/>
      <c r="L21325" s="50"/>
      <c r="N21325" s="50"/>
      <c r="O21325" s="50"/>
      <c r="P21325" s="50"/>
    </row>
    <row r="21326" spans="1:16">
      <c r="A21326" s="50"/>
      <c r="C21326" s="50"/>
      <c r="D21326" s="50"/>
      <c r="E21326" s="56"/>
      <c r="F21326" s="50"/>
      <c r="L21326" s="50"/>
      <c r="N21326" s="50"/>
      <c r="O21326" s="50"/>
      <c r="P21326" s="50"/>
    </row>
    <row r="21327" spans="1:16">
      <c r="A21327" s="50"/>
      <c r="C21327" s="50"/>
      <c r="D21327" s="50"/>
      <c r="E21327" s="56"/>
      <c r="F21327" s="50"/>
      <c r="L21327" s="50"/>
      <c r="N21327" s="50"/>
      <c r="O21327" s="50"/>
      <c r="P21327" s="50"/>
    </row>
    <row r="21328" spans="1:16">
      <c r="A21328" s="50"/>
      <c r="C21328" s="50"/>
      <c r="D21328" s="50"/>
      <c r="E21328" s="56"/>
      <c r="F21328" s="50"/>
      <c r="L21328" s="50"/>
      <c r="N21328" s="50"/>
      <c r="O21328" s="50"/>
      <c r="P21328" s="50"/>
    </row>
    <row r="21329" spans="1:16">
      <c r="A21329" s="50"/>
      <c r="C21329" s="50"/>
      <c r="D21329" s="50"/>
      <c r="E21329" s="56"/>
      <c r="F21329" s="50"/>
      <c r="L21329" s="50"/>
      <c r="N21329" s="50"/>
      <c r="O21329" s="50"/>
      <c r="P21329" s="50"/>
    </row>
    <row r="21330" spans="1:16">
      <c r="A21330" s="50"/>
      <c r="C21330" s="50"/>
      <c r="D21330" s="50"/>
      <c r="E21330" s="56"/>
      <c r="F21330" s="50"/>
      <c r="L21330" s="50"/>
      <c r="N21330" s="50"/>
      <c r="O21330" s="50"/>
      <c r="P21330" s="50"/>
    </row>
    <row r="21331" spans="1:16">
      <c r="A21331" s="50"/>
      <c r="C21331" s="50"/>
      <c r="D21331" s="50"/>
      <c r="E21331" s="56"/>
      <c r="F21331" s="50"/>
      <c r="L21331" s="50"/>
      <c r="N21331" s="50"/>
      <c r="O21331" s="50"/>
      <c r="P21331" s="50"/>
    </row>
    <row r="21332" spans="1:16">
      <c r="A21332" s="50"/>
      <c r="C21332" s="50"/>
      <c r="D21332" s="50"/>
      <c r="E21332" s="56"/>
      <c r="F21332" s="50"/>
      <c r="L21332" s="50"/>
      <c r="N21332" s="50"/>
      <c r="O21332" s="50"/>
      <c r="P21332" s="50"/>
    </row>
    <row r="21333" spans="1:16">
      <c r="A21333" s="50"/>
      <c r="C21333" s="50"/>
      <c r="D21333" s="50"/>
      <c r="E21333" s="56"/>
      <c r="F21333" s="50"/>
      <c r="L21333" s="50"/>
      <c r="N21333" s="50"/>
      <c r="O21333" s="50"/>
      <c r="P21333" s="50"/>
    </row>
    <row r="21334" spans="1:16">
      <c r="A21334" s="50"/>
      <c r="C21334" s="50"/>
      <c r="D21334" s="50"/>
      <c r="E21334" s="56"/>
      <c r="F21334" s="50"/>
      <c r="L21334" s="50"/>
      <c r="N21334" s="50"/>
      <c r="O21334" s="50"/>
      <c r="P21334" s="50"/>
    </row>
    <row r="21335" spans="1:16">
      <c r="A21335" s="50"/>
      <c r="C21335" s="50"/>
      <c r="D21335" s="50"/>
      <c r="E21335" s="56"/>
      <c r="F21335" s="50"/>
      <c r="L21335" s="50"/>
      <c r="N21335" s="50"/>
      <c r="O21335" s="50"/>
      <c r="P21335" s="50"/>
    </row>
    <row r="21336" spans="1:16">
      <c r="A21336" s="50"/>
      <c r="C21336" s="50"/>
      <c r="D21336" s="50"/>
      <c r="E21336" s="56"/>
      <c r="F21336" s="50"/>
      <c r="L21336" s="50"/>
      <c r="N21336" s="50"/>
      <c r="O21336" s="50"/>
      <c r="P21336" s="50"/>
    </row>
    <row r="21337" spans="1:16">
      <c r="A21337" s="50"/>
      <c r="C21337" s="50"/>
      <c r="D21337" s="50"/>
      <c r="E21337" s="56"/>
      <c r="F21337" s="50"/>
      <c r="L21337" s="50"/>
      <c r="N21337" s="50"/>
      <c r="O21337" s="50"/>
      <c r="P21337" s="50"/>
    </row>
    <row r="21338" spans="1:16">
      <c r="A21338" s="50"/>
      <c r="C21338" s="50"/>
      <c r="D21338" s="50"/>
      <c r="E21338" s="56"/>
      <c r="F21338" s="50"/>
      <c r="L21338" s="50"/>
      <c r="N21338" s="50"/>
      <c r="O21338" s="50"/>
      <c r="P21338" s="50"/>
    </row>
    <row r="21339" spans="1:16">
      <c r="A21339" s="50"/>
      <c r="C21339" s="50"/>
      <c r="D21339" s="50"/>
      <c r="E21339" s="56"/>
      <c r="F21339" s="50"/>
      <c r="L21339" s="50"/>
      <c r="N21339" s="50"/>
      <c r="O21339" s="50"/>
      <c r="P21339" s="50"/>
    </row>
    <row r="21340" spans="1:16">
      <c r="A21340" s="50"/>
      <c r="C21340" s="50"/>
      <c r="D21340" s="50"/>
      <c r="E21340" s="56"/>
      <c r="F21340" s="50"/>
      <c r="L21340" s="50"/>
      <c r="N21340" s="50"/>
      <c r="O21340" s="50"/>
      <c r="P21340" s="50"/>
    </row>
    <row r="21341" spans="1:16">
      <c r="A21341" s="50"/>
      <c r="C21341" s="50"/>
      <c r="D21341" s="50"/>
      <c r="E21341" s="56"/>
      <c r="F21341" s="50"/>
      <c r="L21341" s="50"/>
      <c r="N21341" s="50"/>
      <c r="O21341" s="50"/>
      <c r="P21341" s="50"/>
    </row>
    <row r="21342" spans="1:16">
      <c r="A21342" s="50"/>
      <c r="C21342" s="50"/>
      <c r="D21342" s="50"/>
      <c r="E21342" s="56"/>
      <c r="F21342" s="50"/>
      <c r="L21342" s="50"/>
      <c r="N21342" s="50"/>
      <c r="O21342" s="50"/>
      <c r="P21342" s="50"/>
    </row>
    <row r="21343" spans="1:16">
      <c r="A21343" s="50"/>
      <c r="C21343" s="50"/>
      <c r="D21343" s="50"/>
      <c r="E21343" s="56"/>
      <c r="F21343" s="50"/>
      <c r="L21343" s="50"/>
      <c r="N21343" s="50"/>
      <c r="O21343" s="50"/>
      <c r="P21343" s="50"/>
    </row>
    <row r="21344" spans="1:16">
      <c r="A21344" s="50"/>
      <c r="C21344" s="50"/>
      <c r="D21344" s="50"/>
      <c r="E21344" s="56"/>
      <c r="F21344" s="50"/>
      <c r="L21344" s="50"/>
      <c r="N21344" s="50"/>
      <c r="O21344" s="50"/>
      <c r="P21344" s="50"/>
    </row>
    <row r="21345" spans="1:16">
      <c r="A21345" s="50"/>
      <c r="C21345" s="50"/>
      <c r="D21345" s="50"/>
      <c r="E21345" s="56"/>
      <c r="F21345" s="50"/>
      <c r="L21345" s="50"/>
      <c r="N21345" s="50"/>
      <c r="O21345" s="50"/>
      <c r="P21345" s="50"/>
    </row>
    <row r="21346" spans="1:16">
      <c r="A21346" s="50"/>
      <c r="C21346" s="50"/>
      <c r="D21346" s="50"/>
      <c r="E21346" s="56"/>
      <c r="F21346" s="50"/>
      <c r="L21346" s="50"/>
      <c r="N21346" s="50"/>
      <c r="O21346" s="50"/>
      <c r="P21346" s="50"/>
    </row>
    <row r="21347" spans="1:16">
      <c r="A21347" s="50"/>
      <c r="C21347" s="50"/>
      <c r="D21347" s="50"/>
      <c r="E21347" s="56"/>
      <c r="F21347" s="50"/>
      <c r="L21347" s="50"/>
      <c r="N21347" s="50"/>
      <c r="O21347" s="50"/>
      <c r="P21347" s="50"/>
    </row>
    <row r="21348" spans="1:16">
      <c r="A21348" s="50"/>
      <c r="C21348" s="50"/>
      <c r="D21348" s="50"/>
      <c r="E21348" s="56"/>
      <c r="F21348" s="50"/>
      <c r="L21348" s="50"/>
      <c r="N21348" s="50"/>
      <c r="O21348" s="50"/>
      <c r="P21348" s="50"/>
    </row>
    <row r="21349" spans="1:16">
      <c r="A21349" s="50"/>
      <c r="C21349" s="50"/>
      <c r="D21349" s="50"/>
      <c r="E21349" s="56"/>
      <c r="F21349" s="50"/>
      <c r="L21349" s="50"/>
      <c r="N21349" s="50"/>
      <c r="O21349" s="50"/>
      <c r="P21349" s="50"/>
    </row>
    <row r="21350" spans="1:16">
      <c r="A21350" s="50"/>
      <c r="C21350" s="50"/>
      <c r="D21350" s="50"/>
      <c r="E21350" s="56"/>
      <c r="F21350" s="50"/>
      <c r="L21350" s="50"/>
      <c r="N21350" s="50"/>
      <c r="O21350" s="50"/>
      <c r="P21350" s="50"/>
    </row>
    <row r="21351" spans="1:16">
      <c r="A21351" s="50"/>
      <c r="C21351" s="50"/>
      <c r="D21351" s="50"/>
      <c r="E21351" s="56"/>
      <c r="F21351" s="50"/>
      <c r="L21351" s="50"/>
      <c r="N21351" s="50"/>
      <c r="O21351" s="50"/>
      <c r="P21351" s="50"/>
    </row>
    <row r="21352" spans="1:16">
      <c r="A21352" s="50"/>
      <c r="C21352" s="50"/>
      <c r="D21352" s="50"/>
      <c r="E21352" s="56"/>
      <c r="F21352" s="50"/>
      <c r="L21352" s="50"/>
      <c r="N21352" s="50"/>
      <c r="O21352" s="50"/>
      <c r="P21352" s="50"/>
    </row>
    <row r="21353" spans="1:16">
      <c r="A21353" s="50"/>
      <c r="C21353" s="50"/>
      <c r="D21353" s="50"/>
      <c r="E21353" s="56"/>
      <c r="F21353" s="50"/>
      <c r="L21353" s="50"/>
      <c r="N21353" s="50"/>
      <c r="O21353" s="50"/>
      <c r="P21353" s="50"/>
    </row>
    <row r="21354" spans="1:16">
      <c r="A21354" s="50"/>
      <c r="C21354" s="50"/>
      <c r="D21354" s="50"/>
      <c r="E21354" s="56"/>
      <c r="F21354" s="50"/>
      <c r="L21354" s="50"/>
      <c r="N21354" s="50"/>
      <c r="O21354" s="50"/>
      <c r="P21354" s="50"/>
    </row>
    <row r="21355" spans="1:16">
      <c r="A21355" s="50"/>
      <c r="C21355" s="50"/>
      <c r="D21355" s="50"/>
      <c r="E21355" s="56"/>
      <c r="F21355" s="50"/>
      <c r="L21355" s="50"/>
      <c r="N21355" s="50"/>
      <c r="O21355" s="50"/>
      <c r="P21355" s="50"/>
    </row>
    <row r="21356" spans="1:16">
      <c r="A21356" s="50"/>
      <c r="C21356" s="50"/>
      <c r="D21356" s="50"/>
      <c r="E21356" s="56"/>
      <c r="F21356" s="50"/>
      <c r="L21356" s="50"/>
      <c r="N21356" s="50"/>
      <c r="O21356" s="50"/>
      <c r="P21356" s="50"/>
    </row>
    <row r="21357" spans="1:16">
      <c r="A21357" s="50"/>
      <c r="C21357" s="50"/>
      <c r="D21357" s="50"/>
      <c r="E21357" s="56"/>
      <c r="F21357" s="50"/>
      <c r="L21357" s="50"/>
      <c r="N21357" s="50"/>
      <c r="O21357" s="50"/>
      <c r="P21357" s="50"/>
    </row>
    <row r="21358" spans="1:16">
      <c r="A21358" s="50"/>
      <c r="C21358" s="50"/>
      <c r="D21358" s="50"/>
      <c r="E21358" s="56"/>
      <c r="F21358" s="50"/>
      <c r="L21358" s="50"/>
      <c r="N21358" s="50"/>
      <c r="O21358" s="50"/>
      <c r="P21358" s="50"/>
    </row>
    <row r="21359" spans="1:16">
      <c r="A21359" s="50"/>
      <c r="C21359" s="50"/>
      <c r="D21359" s="50"/>
      <c r="E21359" s="56"/>
      <c r="F21359" s="50"/>
      <c r="L21359" s="50"/>
      <c r="N21359" s="50"/>
      <c r="O21359" s="50"/>
      <c r="P21359" s="50"/>
    </row>
    <row r="21360" spans="1:16">
      <c r="A21360" s="50"/>
      <c r="C21360" s="50"/>
      <c r="D21360" s="50"/>
      <c r="E21360" s="56"/>
      <c r="F21360" s="50"/>
      <c r="L21360" s="50"/>
      <c r="N21360" s="50"/>
      <c r="O21360" s="50"/>
      <c r="P21360" s="50"/>
    </row>
    <row r="21361" spans="1:16">
      <c r="A21361" s="50"/>
      <c r="C21361" s="50"/>
      <c r="D21361" s="50"/>
      <c r="E21361" s="56"/>
      <c r="F21361" s="50"/>
      <c r="L21361" s="50"/>
      <c r="N21361" s="50"/>
      <c r="O21361" s="50"/>
      <c r="P21361" s="50"/>
    </row>
    <row r="21362" spans="1:16">
      <c r="A21362" s="50"/>
      <c r="C21362" s="50"/>
      <c r="D21362" s="50"/>
      <c r="E21362" s="56"/>
      <c r="F21362" s="50"/>
      <c r="L21362" s="50"/>
      <c r="N21362" s="50"/>
      <c r="O21362" s="50"/>
      <c r="P21362" s="50"/>
    </row>
    <row r="21363" spans="1:16">
      <c r="A21363" s="50"/>
      <c r="C21363" s="50"/>
      <c r="D21363" s="50"/>
      <c r="E21363" s="56"/>
      <c r="F21363" s="50"/>
      <c r="L21363" s="50"/>
      <c r="N21363" s="50"/>
      <c r="O21363" s="50"/>
      <c r="P21363" s="50"/>
    </row>
    <row r="21364" spans="1:16">
      <c r="A21364" s="50"/>
      <c r="C21364" s="50"/>
      <c r="D21364" s="50"/>
      <c r="E21364" s="56"/>
      <c r="F21364" s="50"/>
      <c r="L21364" s="50"/>
      <c r="N21364" s="50"/>
      <c r="O21364" s="50"/>
      <c r="P21364" s="50"/>
    </row>
    <row r="21365" spans="1:16">
      <c r="A21365" s="50"/>
      <c r="C21365" s="50"/>
      <c r="D21365" s="50"/>
      <c r="E21365" s="56"/>
      <c r="F21365" s="50"/>
      <c r="L21365" s="50"/>
      <c r="N21365" s="50"/>
      <c r="O21365" s="50"/>
      <c r="P21365" s="50"/>
    </row>
    <row r="21366" spans="1:16">
      <c r="A21366" s="50"/>
      <c r="C21366" s="50"/>
      <c r="D21366" s="50"/>
      <c r="E21366" s="56"/>
      <c r="F21366" s="50"/>
      <c r="L21366" s="50"/>
      <c r="N21366" s="50"/>
      <c r="O21366" s="50"/>
      <c r="P21366" s="50"/>
    </row>
    <row r="21367" spans="1:16">
      <c r="A21367" s="50"/>
      <c r="C21367" s="50"/>
      <c r="D21367" s="50"/>
      <c r="E21367" s="56"/>
      <c r="F21367" s="50"/>
      <c r="L21367" s="50"/>
      <c r="N21367" s="50"/>
      <c r="O21367" s="50"/>
      <c r="P21367" s="50"/>
    </row>
    <row r="21368" spans="1:16">
      <c r="A21368" s="50"/>
      <c r="C21368" s="50"/>
      <c r="D21368" s="50"/>
      <c r="E21368" s="56"/>
      <c r="F21368" s="50"/>
      <c r="L21368" s="50"/>
      <c r="N21368" s="50"/>
      <c r="O21368" s="50"/>
      <c r="P21368" s="50"/>
    </row>
    <row r="21369" spans="1:16">
      <c r="A21369" s="50"/>
      <c r="C21369" s="50"/>
      <c r="D21369" s="50"/>
      <c r="E21369" s="56"/>
      <c r="F21369" s="50"/>
      <c r="L21369" s="50"/>
      <c r="N21369" s="50"/>
      <c r="O21369" s="50"/>
      <c r="P21369" s="50"/>
    </row>
    <row r="21370" spans="1:16">
      <c r="A21370" s="50"/>
      <c r="C21370" s="50"/>
      <c r="D21370" s="50"/>
      <c r="E21370" s="56"/>
      <c r="F21370" s="50"/>
      <c r="L21370" s="50"/>
      <c r="N21370" s="50"/>
      <c r="O21370" s="50"/>
      <c r="P21370" s="50"/>
    </row>
    <row r="21371" spans="1:16">
      <c r="A21371" s="50"/>
      <c r="C21371" s="50"/>
      <c r="D21371" s="50"/>
      <c r="E21371" s="56"/>
      <c r="F21371" s="50"/>
      <c r="L21371" s="50"/>
      <c r="N21371" s="50"/>
      <c r="O21371" s="50"/>
      <c r="P21371" s="50"/>
    </row>
    <row r="21372" spans="1:16">
      <c r="A21372" s="50"/>
      <c r="C21372" s="50"/>
      <c r="D21372" s="50"/>
      <c r="E21372" s="56"/>
      <c r="F21372" s="50"/>
      <c r="L21372" s="50"/>
      <c r="N21372" s="50"/>
      <c r="O21372" s="50"/>
      <c r="P21372" s="50"/>
    </row>
    <row r="21373" spans="1:16">
      <c r="A21373" s="50"/>
      <c r="C21373" s="50"/>
      <c r="D21373" s="50"/>
      <c r="E21373" s="56"/>
      <c r="F21373" s="50"/>
      <c r="L21373" s="50"/>
      <c r="N21373" s="50"/>
      <c r="O21373" s="50"/>
      <c r="P21373" s="50"/>
    </row>
    <row r="21374" spans="1:16">
      <c r="A21374" s="50"/>
      <c r="C21374" s="50"/>
      <c r="D21374" s="50"/>
      <c r="E21374" s="56"/>
      <c r="F21374" s="50"/>
      <c r="L21374" s="50"/>
      <c r="N21374" s="50"/>
      <c r="O21374" s="50"/>
      <c r="P21374" s="50"/>
    </row>
    <row r="21375" spans="1:16">
      <c r="A21375" s="50"/>
      <c r="C21375" s="50"/>
      <c r="D21375" s="50"/>
      <c r="E21375" s="56"/>
      <c r="F21375" s="50"/>
      <c r="L21375" s="50"/>
      <c r="N21375" s="50"/>
      <c r="O21375" s="50"/>
      <c r="P21375" s="50"/>
    </row>
    <row r="21376" spans="1:16">
      <c r="A21376" s="50"/>
      <c r="C21376" s="50"/>
      <c r="D21376" s="50"/>
      <c r="E21376" s="56"/>
      <c r="F21376" s="50"/>
      <c r="L21376" s="50"/>
      <c r="N21376" s="50"/>
      <c r="O21376" s="50"/>
      <c r="P21376" s="50"/>
    </row>
    <row r="21377" spans="1:16">
      <c r="A21377" s="50"/>
      <c r="C21377" s="50"/>
      <c r="D21377" s="50"/>
      <c r="E21377" s="56"/>
      <c r="F21377" s="50"/>
      <c r="L21377" s="50"/>
      <c r="N21377" s="50"/>
      <c r="O21377" s="50"/>
      <c r="P21377" s="50"/>
    </row>
    <row r="21378" spans="1:16">
      <c r="A21378" s="50"/>
      <c r="C21378" s="50"/>
      <c r="D21378" s="50"/>
      <c r="E21378" s="56"/>
      <c r="F21378" s="50"/>
      <c r="L21378" s="50"/>
      <c r="N21378" s="50"/>
      <c r="O21378" s="50"/>
      <c r="P21378" s="50"/>
    </row>
    <row r="21379" spans="1:16">
      <c r="A21379" s="50"/>
      <c r="C21379" s="50"/>
      <c r="D21379" s="50"/>
      <c r="E21379" s="56"/>
      <c r="F21379" s="50"/>
      <c r="L21379" s="50"/>
      <c r="N21379" s="50"/>
      <c r="O21379" s="50"/>
      <c r="P21379" s="50"/>
    </row>
    <row r="21380" spans="1:16">
      <c r="A21380" s="50"/>
      <c r="C21380" s="50"/>
      <c r="D21380" s="50"/>
      <c r="E21380" s="56"/>
      <c r="F21380" s="50"/>
      <c r="L21380" s="50"/>
      <c r="N21380" s="50"/>
      <c r="O21380" s="50"/>
      <c r="P21380" s="50"/>
    </row>
    <row r="21381" spans="1:16">
      <c r="A21381" s="50"/>
      <c r="C21381" s="50"/>
      <c r="D21381" s="50"/>
      <c r="E21381" s="56"/>
      <c r="F21381" s="50"/>
      <c r="L21381" s="50"/>
      <c r="N21381" s="50"/>
      <c r="O21381" s="50"/>
      <c r="P21381" s="50"/>
    </row>
    <row r="21382" spans="1:16">
      <c r="A21382" s="50"/>
      <c r="C21382" s="50"/>
      <c r="D21382" s="50"/>
      <c r="E21382" s="56"/>
      <c r="F21382" s="50"/>
      <c r="L21382" s="50"/>
      <c r="N21382" s="50"/>
      <c r="O21382" s="50"/>
      <c r="P21382" s="50"/>
    </row>
    <row r="21383" spans="1:16">
      <c r="A21383" s="50"/>
      <c r="C21383" s="50"/>
      <c r="D21383" s="50"/>
      <c r="E21383" s="56"/>
      <c r="F21383" s="50"/>
      <c r="L21383" s="50"/>
      <c r="N21383" s="50"/>
      <c r="O21383" s="50"/>
      <c r="P21383" s="50"/>
    </row>
    <row r="21384" spans="1:16">
      <c r="A21384" s="50"/>
      <c r="C21384" s="50"/>
      <c r="D21384" s="50"/>
      <c r="E21384" s="56"/>
      <c r="F21384" s="50"/>
      <c r="L21384" s="50"/>
      <c r="N21384" s="50"/>
      <c r="O21384" s="50"/>
      <c r="P21384" s="50"/>
    </row>
    <row r="21385" spans="1:16">
      <c r="A21385" s="50"/>
      <c r="C21385" s="50"/>
      <c r="D21385" s="50"/>
      <c r="E21385" s="56"/>
      <c r="F21385" s="50"/>
      <c r="L21385" s="50"/>
      <c r="N21385" s="50"/>
      <c r="O21385" s="50"/>
      <c r="P21385" s="50"/>
    </row>
    <row r="21386" spans="1:16">
      <c r="A21386" s="50"/>
      <c r="C21386" s="50"/>
      <c r="D21386" s="50"/>
      <c r="E21386" s="56"/>
      <c r="F21386" s="50"/>
      <c r="L21386" s="50"/>
      <c r="N21386" s="50"/>
      <c r="O21386" s="50"/>
      <c r="P21386" s="50"/>
    </row>
    <row r="21387" spans="1:16">
      <c r="A21387" s="50"/>
      <c r="C21387" s="50"/>
      <c r="D21387" s="50"/>
      <c r="E21387" s="56"/>
      <c r="F21387" s="50"/>
      <c r="L21387" s="50"/>
      <c r="N21387" s="50"/>
      <c r="O21387" s="50"/>
      <c r="P21387" s="50"/>
    </row>
    <row r="21388" spans="1:16">
      <c r="A21388" s="50"/>
      <c r="C21388" s="50"/>
      <c r="D21388" s="50"/>
      <c r="E21388" s="56"/>
      <c r="F21388" s="50"/>
      <c r="L21388" s="50"/>
      <c r="N21388" s="50"/>
      <c r="O21388" s="50"/>
      <c r="P21388" s="50"/>
    </row>
    <row r="21389" spans="1:16">
      <c r="A21389" s="50"/>
      <c r="C21389" s="50"/>
      <c r="D21389" s="50"/>
      <c r="E21389" s="56"/>
      <c r="F21389" s="50"/>
      <c r="L21389" s="50"/>
      <c r="N21389" s="50"/>
      <c r="O21389" s="50"/>
      <c r="P21389" s="50"/>
    </row>
    <row r="21390" spans="1:16">
      <c r="A21390" s="50"/>
      <c r="C21390" s="50"/>
      <c r="D21390" s="50"/>
      <c r="E21390" s="56"/>
      <c r="F21390" s="50"/>
      <c r="L21390" s="50"/>
      <c r="N21390" s="50"/>
      <c r="O21390" s="50"/>
      <c r="P21390" s="50"/>
    </row>
    <row r="21391" spans="1:16">
      <c r="A21391" s="50"/>
      <c r="C21391" s="50"/>
      <c r="D21391" s="50"/>
      <c r="E21391" s="56"/>
      <c r="F21391" s="50"/>
      <c r="L21391" s="50"/>
      <c r="N21391" s="50"/>
      <c r="O21391" s="50"/>
      <c r="P21391" s="50"/>
    </row>
    <row r="21392" spans="1:16">
      <c r="A21392" s="50"/>
      <c r="C21392" s="50"/>
      <c r="D21392" s="50"/>
      <c r="E21392" s="56"/>
      <c r="F21392" s="50"/>
      <c r="L21392" s="50"/>
      <c r="N21392" s="50"/>
      <c r="O21392" s="50"/>
      <c r="P21392" s="50"/>
    </row>
    <row r="21393" spans="1:16">
      <c r="A21393" s="50"/>
      <c r="C21393" s="50"/>
      <c r="D21393" s="50"/>
      <c r="E21393" s="56"/>
      <c r="F21393" s="50"/>
      <c r="L21393" s="50"/>
      <c r="N21393" s="50"/>
      <c r="O21393" s="50"/>
      <c r="P21393" s="50"/>
    </row>
    <row r="21394" spans="1:16">
      <c r="A21394" s="50"/>
      <c r="C21394" s="50"/>
      <c r="D21394" s="50"/>
      <c r="E21394" s="56"/>
      <c r="F21394" s="50"/>
      <c r="L21394" s="50"/>
      <c r="N21394" s="50"/>
      <c r="O21394" s="50"/>
      <c r="P21394" s="50"/>
    </row>
    <row r="21395" spans="1:16">
      <c r="A21395" s="50"/>
      <c r="C21395" s="50"/>
      <c r="D21395" s="50"/>
      <c r="E21395" s="56"/>
      <c r="F21395" s="50"/>
      <c r="L21395" s="50"/>
      <c r="N21395" s="50"/>
      <c r="O21395" s="50"/>
      <c r="P21395" s="50"/>
    </row>
    <row r="21396" spans="1:16">
      <c r="A21396" s="50"/>
      <c r="C21396" s="50"/>
      <c r="D21396" s="50"/>
      <c r="E21396" s="56"/>
      <c r="F21396" s="50"/>
      <c r="L21396" s="50"/>
      <c r="N21396" s="50"/>
      <c r="O21396" s="50"/>
      <c r="P21396" s="50"/>
    </row>
    <row r="21397" spans="1:16">
      <c r="A21397" s="50"/>
      <c r="C21397" s="50"/>
      <c r="D21397" s="50"/>
      <c r="E21397" s="56"/>
      <c r="F21397" s="50"/>
      <c r="L21397" s="50"/>
      <c r="N21397" s="50"/>
      <c r="O21397" s="50"/>
      <c r="P21397" s="50"/>
    </row>
    <row r="21398" spans="1:16">
      <c r="A21398" s="50"/>
      <c r="C21398" s="50"/>
      <c r="D21398" s="50"/>
      <c r="E21398" s="56"/>
      <c r="F21398" s="50"/>
      <c r="L21398" s="50"/>
      <c r="N21398" s="50"/>
      <c r="O21398" s="50"/>
      <c r="P21398" s="50"/>
    </row>
    <row r="21399" spans="1:16">
      <c r="A21399" s="50"/>
      <c r="C21399" s="50"/>
      <c r="D21399" s="50"/>
      <c r="E21399" s="56"/>
      <c r="F21399" s="50"/>
      <c r="L21399" s="50"/>
      <c r="N21399" s="50"/>
      <c r="O21399" s="50"/>
      <c r="P21399" s="50"/>
    </row>
    <row r="21400" spans="1:16">
      <c r="A21400" s="50"/>
      <c r="C21400" s="50"/>
      <c r="D21400" s="50"/>
      <c r="E21400" s="56"/>
      <c r="F21400" s="50"/>
      <c r="L21400" s="50"/>
      <c r="N21400" s="50"/>
      <c r="O21400" s="50"/>
      <c r="P21400" s="50"/>
    </row>
    <row r="21401" spans="1:16">
      <c r="A21401" s="50"/>
      <c r="C21401" s="50"/>
      <c r="D21401" s="50"/>
      <c r="E21401" s="56"/>
      <c r="F21401" s="50"/>
      <c r="L21401" s="50"/>
      <c r="N21401" s="50"/>
      <c r="O21401" s="50"/>
      <c r="P21401" s="50"/>
    </row>
    <row r="21402" spans="1:16">
      <c r="A21402" s="50"/>
      <c r="C21402" s="50"/>
      <c r="D21402" s="50"/>
      <c r="E21402" s="56"/>
      <c r="F21402" s="50"/>
      <c r="L21402" s="50"/>
      <c r="N21402" s="50"/>
      <c r="O21402" s="50"/>
      <c r="P21402" s="50"/>
    </row>
    <row r="21403" spans="1:16">
      <c r="A21403" s="50"/>
      <c r="C21403" s="50"/>
      <c r="D21403" s="50"/>
      <c r="E21403" s="56"/>
      <c r="F21403" s="50"/>
      <c r="L21403" s="50"/>
      <c r="N21403" s="50"/>
      <c r="O21403" s="50"/>
      <c r="P21403" s="50"/>
    </row>
    <row r="21404" spans="1:16">
      <c r="A21404" s="50"/>
      <c r="C21404" s="50"/>
      <c r="D21404" s="50"/>
      <c r="E21404" s="56"/>
      <c r="F21404" s="50"/>
      <c r="L21404" s="50"/>
      <c r="N21404" s="50"/>
      <c r="O21404" s="50"/>
      <c r="P21404" s="50"/>
    </row>
    <row r="21405" spans="1:16">
      <c r="A21405" s="50"/>
      <c r="C21405" s="50"/>
      <c r="D21405" s="50"/>
      <c r="E21405" s="56"/>
      <c r="F21405" s="50"/>
      <c r="L21405" s="50"/>
      <c r="N21405" s="50"/>
      <c r="O21405" s="50"/>
      <c r="P21405" s="50"/>
    </row>
    <row r="21406" spans="1:16">
      <c r="A21406" s="50"/>
      <c r="C21406" s="50"/>
      <c r="D21406" s="50"/>
      <c r="E21406" s="56"/>
      <c r="F21406" s="50"/>
      <c r="L21406" s="50"/>
      <c r="N21406" s="50"/>
      <c r="O21406" s="50"/>
      <c r="P21406" s="50"/>
    </row>
    <row r="21407" spans="1:16">
      <c r="A21407" s="50"/>
      <c r="C21407" s="50"/>
      <c r="D21407" s="50"/>
      <c r="E21407" s="56"/>
      <c r="F21407" s="50"/>
      <c r="L21407" s="50"/>
      <c r="N21407" s="50"/>
      <c r="O21407" s="50"/>
      <c r="P21407" s="50"/>
    </row>
    <row r="21408" spans="1:16">
      <c r="A21408" s="50"/>
      <c r="C21408" s="50"/>
      <c r="D21408" s="50"/>
      <c r="E21408" s="56"/>
      <c r="F21408" s="50"/>
      <c r="L21408" s="50"/>
      <c r="N21408" s="50"/>
      <c r="O21408" s="50"/>
      <c r="P21408" s="50"/>
    </row>
    <row r="21409" spans="1:16">
      <c r="A21409" s="50"/>
      <c r="C21409" s="50"/>
      <c r="D21409" s="50"/>
      <c r="E21409" s="56"/>
      <c r="F21409" s="50"/>
      <c r="L21409" s="50"/>
      <c r="N21409" s="50"/>
      <c r="O21409" s="50"/>
      <c r="P21409" s="50"/>
    </row>
    <row r="21410" spans="1:16">
      <c r="A21410" s="50"/>
      <c r="C21410" s="50"/>
      <c r="D21410" s="50"/>
      <c r="E21410" s="56"/>
      <c r="F21410" s="50"/>
      <c r="L21410" s="50"/>
      <c r="N21410" s="50"/>
      <c r="O21410" s="50"/>
      <c r="P21410" s="50"/>
    </row>
    <row r="21411" spans="1:16">
      <c r="A21411" s="50"/>
      <c r="C21411" s="50"/>
      <c r="D21411" s="50"/>
      <c r="E21411" s="56"/>
      <c r="F21411" s="50"/>
      <c r="L21411" s="50"/>
      <c r="N21411" s="50"/>
      <c r="O21411" s="50"/>
      <c r="P21411" s="50"/>
    </row>
    <row r="21412" spans="1:16">
      <c r="A21412" s="50"/>
      <c r="C21412" s="50"/>
      <c r="D21412" s="50"/>
      <c r="E21412" s="56"/>
      <c r="F21412" s="50"/>
      <c r="L21412" s="50"/>
      <c r="N21412" s="50"/>
      <c r="O21412" s="50"/>
      <c r="P21412" s="50"/>
    </row>
    <row r="21413" spans="1:16">
      <c r="A21413" s="50"/>
      <c r="C21413" s="50"/>
      <c r="D21413" s="50"/>
      <c r="E21413" s="56"/>
      <c r="F21413" s="50"/>
      <c r="L21413" s="50"/>
      <c r="N21413" s="50"/>
      <c r="O21413" s="50"/>
      <c r="P21413" s="50"/>
    </row>
    <row r="21414" spans="1:16">
      <c r="A21414" s="50"/>
      <c r="C21414" s="50"/>
      <c r="D21414" s="50"/>
      <c r="E21414" s="56"/>
      <c r="F21414" s="50"/>
      <c r="L21414" s="50"/>
      <c r="N21414" s="50"/>
      <c r="O21414" s="50"/>
      <c r="P21414" s="50"/>
    </row>
    <row r="21415" spans="1:16">
      <c r="A21415" s="50"/>
      <c r="C21415" s="50"/>
      <c r="D21415" s="50"/>
      <c r="E21415" s="56"/>
      <c r="F21415" s="50"/>
      <c r="L21415" s="50"/>
      <c r="N21415" s="50"/>
      <c r="O21415" s="50"/>
      <c r="P21415" s="50"/>
    </row>
    <row r="21416" spans="1:16">
      <c r="A21416" s="50"/>
      <c r="C21416" s="50"/>
      <c r="D21416" s="50"/>
      <c r="E21416" s="56"/>
      <c r="F21416" s="50"/>
      <c r="L21416" s="50"/>
      <c r="N21416" s="50"/>
      <c r="O21416" s="50"/>
      <c r="P21416" s="50"/>
    </row>
    <row r="21417" spans="1:16">
      <c r="A21417" s="50"/>
      <c r="C21417" s="50"/>
      <c r="D21417" s="50"/>
      <c r="E21417" s="56"/>
      <c r="F21417" s="50"/>
      <c r="L21417" s="50"/>
      <c r="N21417" s="50"/>
      <c r="O21417" s="50"/>
      <c r="P21417" s="50"/>
    </row>
    <row r="21418" spans="1:16">
      <c r="A21418" s="50"/>
      <c r="C21418" s="50"/>
      <c r="D21418" s="50"/>
      <c r="E21418" s="56"/>
      <c r="F21418" s="50"/>
      <c r="L21418" s="50"/>
      <c r="N21418" s="50"/>
      <c r="O21418" s="50"/>
      <c r="P21418" s="50"/>
    </row>
    <row r="21419" spans="1:16">
      <c r="A21419" s="50"/>
      <c r="C21419" s="50"/>
      <c r="D21419" s="50"/>
      <c r="E21419" s="56"/>
      <c r="F21419" s="50"/>
      <c r="L21419" s="50"/>
      <c r="N21419" s="50"/>
      <c r="O21419" s="50"/>
      <c r="P21419" s="50"/>
    </row>
    <row r="21420" spans="1:16">
      <c r="A21420" s="50"/>
      <c r="C21420" s="50"/>
      <c r="D21420" s="50"/>
      <c r="E21420" s="56"/>
      <c r="F21420" s="50"/>
      <c r="L21420" s="50"/>
      <c r="N21420" s="50"/>
      <c r="O21420" s="50"/>
      <c r="P21420" s="50"/>
    </row>
    <row r="21421" spans="1:16">
      <c r="A21421" s="50"/>
      <c r="C21421" s="50"/>
      <c r="D21421" s="50"/>
      <c r="E21421" s="56"/>
      <c r="F21421" s="50"/>
      <c r="L21421" s="50"/>
      <c r="N21421" s="50"/>
      <c r="O21421" s="50"/>
      <c r="P21421" s="50"/>
    </row>
    <row r="21422" spans="1:16">
      <c r="A21422" s="50"/>
      <c r="C21422" s="50"/>
      <c r="D21422" s="50"/>
      <c r="E21422" s="56"/>
      <c r="F21422" s="50"/>
      <c r="L21422" s="50"/>
      <c r="N21422" s="50"/>
      <c r="O21422" s="50"/>
      <c r="P21422" s="50"/>
    </row>
    <row r="21423" spans="1:16">
      <c r="A21423" s="50"/>
      <c r="C21423" s="50"/>
      <c r="D21423" s="50"/>
      <c r="E21423" s="56"/>
      <c r="F21423" s="50"/>
      <c r="L21423" s="50"/>
      <c r="N21423" s="50"/>
      <c r="O21423" s="50"/>
      <c r="P21423" s="50"/>
    </row>
    <row r="21424" spans="1:16">
      <c r="A21424" s="50"/>
      <c r="C21424" s="50"/>
      <c r="D21424" s="50"/>
      <c r="E21424" s="56"/>
      <c r="F21424" s="50"/>
      <c r="L21424" s="50"/>
      <c r="N21424" s="50"/>
      <c r="O21424" s="50"/>
      <c r="P21424" s="50"/>
    </row>
    <row r="21425" spans="1:16">
      <c r="A21425" s="50"/>
      <c r="C21425" s="50"/>
      <c r="D21425" s="50"/>
      <c r="E21425" s="56"/>
      <c r="F21425" s="50"/>
      <c r="L21425" s="50"/>
      <c r="N21425" s="50"/>
      <c r="O21425" s="50"/>
      <c r="P21425" s="50"/>
    </row>
    <row r="21426" spans="1:16">
      <c r="A21426" s="50"/>
      <c r="C21426" s="50"/>
      <c r="D21426" s="50"/>
      <c r="E21426" s="56"/>
      <c r="F21426" s="50"/>
      <c r="L21426" s="50"/>
      <c r="N21426" s="50"/>
      <c r="O21426" s="50"/>
      <c r="P21426" s="50"/>
    </row>
    <row r="21427" spans="1:16">
      <c r="A21427" s="50"/>
      <c r="C21427" s="50"/>
      <c r="D21427" s="50"/>
      <c r="E21427" s="56"/>
      <c r="F21427" s="50"/>
      <c r="L21427" s="50"/>
      <c r="N21427" s="50"/>
      <c r="O21427" s="50"/>
      <c r="P21427" s="50"/>
    </row>
    <row r="21428" spans="1:16">
      <c r="A21428" s="50"/>
      <c r="C21428" s="50"/>
      <c r="D21428" s="50"/>
      <c r="E21428" s="56"/>
      <c r="F21428" s="50"/>
      <c r="L21428" s="50"/>
      <c r="N21428" s="50"/>
      <c r="O21428" s="50"/>
      <c r="P21428" s="50"/>
    </row>
    <row r="21429" spans="1:16">
      <c r="A21429" s="50"/>
      <c r="C21429" s="50"/>
      <c r="D21429" s="50"/>
      <c r="E21429" s="56"/>
      <c r="F21429" s="50"/>
      <c r="L21429" s="50"/>
      <c r="N21429" s="50"/>
      <c r="O21429" s="50"/>
      <c r="P21429" s="50"/>
    </row>
    <row r="21430" spans="1:16">
      <c r="A21430" s="50"/>
      <c r="C21430" s="50"/>
      <c r="D21430" s="50"/>
      <c r="E21430" s="56"/>
      <c r="F21430" s="50"/>
      <c r="L21430" s="50"/>
      <c r="N21430" s="50"/>
      <c r="O21430" s="50"/>
      <c r="P21430" s="50"/>
    </row>
    <row r="21431" spans="1:16">
      <c r="A21431" s="50"/>
      <c r="C21431" s="50"/>
      <c r="D21431" s="50"/>
      <c r="E21431" s="56"/>
      <c r="F21431" s="50"/>
      <c r="L21431" s="50"/>
      <c r="N21431" s="50"/>
      <c r="O21431" s="50"/>
      <c r="P21431" s="50"/>
    </row>
    <row r="21432" spans="1:16">
      <c r="A21432" s="50"/>
      <c r="C21432" s="50"/>
      <c r="D21432" s="50"/>
      <c r="E21432" s="56"/>
      <c r="F21432" s="50"/>
      <c r="L21432" s="50"/>
      <c r="N21432" s="50"/>
      <c r="O21432" s="50"/>
      <c r="P21432" s="50"/>
    </row>
    <row r="21433" spans="1:16">
      <c r="A21433" s="50"/>
      <c r="C21433" s="50"/>
      <c r="D21433" s="50"/>
      <c r="E21433" s="56"/>
      <c r="F21433" s="50"/>
      <c r="L21433" s="50"/>
      <c r="N21433" s="50"/>
      <c r="O21433" s="50"/>
      <c r="P21433" s="50"/>
    </row>
    <row r="21434" spans="1:16">
      <c r="A21434" s="50"/>
      <c r="C21434" s="50"/>
      <c r="D21434" s="50"/>
      <c r="E21434" s="56"/>
      <c r="F21434" s="50"/>
      <c r="L21434" s="50"/>
      <c r="N21434" s="50"/>
      <c r="O21434" s="50"/>
      <c r="P21434" s="50"/>
    </row>
    <row r="21435" spans="1:16">
      <c r="A21435" s="50"/>
      <c r="C21435" s="50"/>
      <c r="D21435" s="50"/>
      <c r="E21435" s="56"/>
      <c r="F21435" s="50"/>
      <c r="L21435" s="50"/>
      <c r="N21435" s="50"/>
      <c r="O21435" s="50"/>
      <c r="P21435" s="50"/>
    </row>
    <row r="21436" spans="1:16">
      <c r="A21436" s="50"/>
      <c r="C21436" s="50"/>
      <c r="D21436" s="50"/>
      <c r="E21436" s="56"/>
      <c r="F21436" s="50"/>
      <c r="L21436" s="50"/>
      <c r="N21436" s="50"/>
      <c r="O21436" s="50"/>
      <c r="P21436" s="50"/>
    </row>
    <row r="21437" spans="1:16">
      <c r="A21437" s="50"/>
      <c r="C21437" s="50"/>
      <c r="D21437" s="50"/>
      <c r="E21437" s="56"/>
      <c r="F21437" s="50"/>
      <c r="L21437" s="50"/>
      <c r="N21437" s="50"/>
      <c r="O21437" s="50"/>
      <c r="P21437" s="50"/>
    </row>
    <row r="21438" spans="1:16">
      <c r="A21438" s="50"/>
      <c r="C21438" s="50"/>
      <c r="D21438" s="50"/>
      <c r="E21438" s="56"/>
      <c r="F21438" s="50"/>
      <c r="L21438" s="50"/>
      <c r="N21438" s="50"/>
      <c r="O21438" s="50"/>
      <c r="P21438" s="50"/>
    </row>
    <row r="21439" spans="1:16">
      <c r="A21439" s="50"/>
      <c r="C21439" s="50"/>
      <c r="D21439" s="50"/>
      <c r="E21439" s="56"/>
      <c r="F21439" s="50"/>
      <c r="L21439" s="50"/>
      <c r="N21439" s="50"/>
      <c r="O21439" s="50"/>
      <c r="P21439" s="50"/>
    </row>
    <row r="21440" spans="1:16">
      <c r="A21440" s="50"/>
      <c r="C21440" s="50"/>
      <c r="D21440" s="50"/>
      <c r="E21440" s="56"/>
      <c r="F21440" s="50"/>
      <c r="L21440" s="50"/>
      <c r="N21440" s="50"/>
      <c r="O21440" s="50"/>
      <c r="P21440" s="50"/>
    </row>
    <row r="21441" spans="1:16">
      <c r="A21441" s="50"/>
      <c r="C21441" s="50"/>
      <c r="D21441" s="50"/>
      <c r="E21441" s="56"/>
      <c r="F21441" s="50"/>
      <c r="L21441" s="50"/>
      <c r="N21441" s="50"/>
      <c r="O21441" s="50"/>
      <c r="P21441" s="50"/>
    </row>
    <row r="21442" spans="1:16">
      <c r="A21442" s="50"/>
      <c r="C21442" s="50"/>
      <c r="D21442" s="50"/>
      <c r="E21442" s="56"/>
      <c r="F21442" s="50"/>
      <c r="L21442" s="50"/>
      <c r="N21442" s="50"/>
      <c r="O21442" s="50"/>
      <c r="P21442" s="50"/>
    </row>
    <row r="21443" spans="1:16">
      <c r="A21443" s="50"/>
      <c r="C21443" s="50"/>
      <c r="D21443" s="50"/>
      <c r="E21443" s="56"/>
      <c r="F21443" s="50"/>
      <c r="L21443" s="50"/>
      <c r="N21443" s="50"/>
      <c r="O21443" s="50"/>
      <c r="P21443" s="50"/>
    </row>
    <row r="21444" spans="1:16">
      <c r="A21444" s="50"/>
      <c r="C21444" s="50"/>
      <c r="D21444" s="50"/>
      <c r="E21444" s="56"/>
      <c r="F21444" s="50"/>
      <c r="L21444" s="50"/>
      <c r="N21444" s="50"/>
      <c r="O21444" s="50"/>
      <c r="P21444" s="50"/>
    </row>
    <row r="21445" spans="1:16">
      <c r="A21445" s="50"/>
      <c r="C21445" s="50"/>
      <c r="D21445" s="50"/>
      <c r="E21445" s="56"/>
      <c r="F21445" s="50"/>
      <c r="L21445" s="50"/>
      <c r="N21445" s="50"/>
      <c r="O21445" s="50"/>
      <c r="P21445" s="50"/>
    </row>
    <row r="21446" spans="1:16">
      <c r="A21446" s="50"/>
      <c r="C21446" s="50"/>
      <c r="D21446" s="50"/>
      <c r="E21446" s="56"/>
      <c r="F21446" s="50"/>
      <c r="L21446" s="50"/>
      <c r="N21446" s="50"/>
      <c r="O21446" s="50"/>
      <c r="P21446" s="50"/>
    </row>
    <row r="21447" spans="1:16">
      <c r="A21447" s="50"/>
      <c r="C21447" s="50"/>
      <c r="D21447" s="50"/>
      <c r="E21447" s="56"/>
      <c r="F21447" s="50"/>
      <c r="L21447" s="50"/>
      <c r="N21447" s="50"/>
      <c r="O21447" s="50"/>
      <c r="P21447" s="50"/>
    </row>
    <row r="21448" spans="1:16">
      <c r="A21448" s="50"/>
      <c r="C21448" s="50"/>
      <c r="D21448" s="50"/>
      <c r="E21448" s="56"/>
      <c r="F21448" s="50"/>
      <c r="L21448" s="50"/>
      <c r="N21448" s="50"/>
      <c r="O21448" s="50"/>
      <c r="P21448" s="50"/>
    </row>
    <row r="21449" spans="1:16">
      <c r="A21449" s="50"/>
      <c r="C21449" s="50"/>
      <c r="D21449" s="50"/>
      <c r="E21449" s="56"/>
      <c r="F21449" s="50"/>
      <c r="L21449" s="50"/>
      <c r="N21449" s="50"/>
      <c r="O21449" s="50"/>
      <c r="P21449" s="50"/>
    </row>
    <row r="21450" spans="1:16">
      <c r="A21450" s="50"/>
      <c r="C21450" s="50"/>
      <c r="D21450" s="50"/>
      <c r="E21450" s="56"/>
      <c r="F21450" s="50"/>
      <c r="L21450" s="50"/>
      <c r="N21450" s="50"/>
      <c r="O21450" s="50"/>
      <c r="P21450" s="50"/>
    </row>
    <row r="21451" spans="1:16">
      <c r="A21451" s="50"/>
      <c r="C21451" s="50"/>
      <c r="D21451" s="50"/>
      <c r="E21451" s="56"/>
      <c r="F21451" s="50"/>
      <c r="L21451" s="50"/>
      <c r="N21451" s="50"/>
      <c r="O21451" s="50"/>
      <c r="P21451" s="50"/>
    </row>
    <row r="21452" spans="1:16">
      <c r="A21452" s="50"/>
      <c r="C21452" s="50"/>
      <c r="D21452" s="50"/>
      <c r="E21452" s="56"/>
      <c r="F21452" s="50"/>
      <c r="L21452" s="50"/>
      <c r="N21452" s="50"/>
      <c r="O21452" s="50"/>
      <c r="P21452" s="50"/>
    </row>
    <row r="21453" spans="1:16">
      <c r="A21453" s="50"/>
      <c r="C21453" s="50"/>
      <c r="D21453" s="50"/>
      <c r="E21453" s="56"/>
      <c r="F21453" s="50"/>
      <c r="L21453" s="50"/>
      <c r="N21453" s="50"/>
      <c r="O21453" s="50"/>
      <c r="P21453" s="50"/>
    </row>
    <row r="21454" spans="1:16">
      <c r="A21454" s="50"/>
      <c r="C21454" s="50"/>
      <c r="D21454" s="50"/>
      <c r="E21454" s="56"/>
      <c r="F21454" s="50"/>
      <c r="L21454" s="50"/>
      <c r="N21454" s="50"/>
      <c r="O21454" s="50"/>
      <c r="P21454" s="50"/>
    </row>
    <row r="21455" spans="1:16">
      <c r="A21455" s="50"/>
      <c r="C21455" s="50"/>
      <c r="D21455" s="50"/>
      <c r="E21455" s="56"/>
      <c r="F21455" s="50"/>
      <c r="L21455" s="50"/>
      <c r="N21455" s="50"/>
      <c r="O21455" s="50"/>
      <c r="P21455" s="50"/>
    </row>
    <row r="21456" spans="1:16">
      <c r="A21456" s="50"/>
      <c r="C21456" s="50"/>
      <c r="D21456" s="50"/>
      <c r="E21456" s="56"/>
      <c r="F21456" s="50"/>
      <c r="L21456" s="50"/>
      <c r="N21456" s="50"/>
      <c r="O21456" s="50"/>
      <c r="P21456" s="50"/>
    </row>
    <row r="21457" spans="1:16">
      <c r="A21457" s="50"/>
      <c r="C21457" s="50"/>
      <c r="D21457" s="50"/>
      <c r="E21457" s="56"/>
      <c r="F21457" s="50"/>
      <c r="L21457" s="50"/>
      <c r="N21457" s="50"/>
      <c r="O21457" s="50"/>
      <c r="P21457" s="50"/>
    </row>
    <row r="21458" spans="1:16">
      <c r="A21458" s="50"/>
      <c r="C21458" s="50"/>
      <c r="D21458" s="50"/>
      <c r="E21458" s="56"/>
      <c r="F21458" s="50"/>
      <c r="L21458" s="50"/>
      <c r="N21458" s="50"/>
      <c r="O21458" s="50"/>
      <c r="P21458" s="50"/>
    </row>
    <row r="21459" spans="1:16">
      <c r="A21459" s="50"/>
      <c r="C21459" s="50"/>
      <c r="D21459" s="50"/>
      <c r="E21459" s="56"/>
      <c r="F21459" s="50"/>
      <c r="L21459" s="50"/>
      <c r="N21459" s="50"/>
      <c r="O21459" s="50"/>
      <c r="P21459" s="50"/>
    </row>
    <row r="21460" spans="1:16">
      <c r="A21460" s="50"/>
      <c r="C21460" s="50"/>
      <c r="D21460" s="50"/>
      <c r="E21460" s="56"/>
      <c r="F21460" s="50"/>
      <c r="L21460" s="50"/>
      <c r="N21460" s="50"/>
      <c r="O21460" s="50"/>
      <c r="P21460" s="50"/>
    </row>
    <row r="21461" spans="1:16">
      <c r="A21461" s="50"/>
      <c r="C21461" s="50"/>
      <c r="D21461" s="50"/>
      <c r="E21461" s="56"/>
      <c r="F21461" s="50"/>
      <c r="L21461" s="50"/>
      <c r="N21461" s="50"/>
      <c r="O21461" s="50"/>
      <c r="P21461" s="50"/>
    </row>
    <row r="21462" spans="1:16">
      <c r="A21462" s="50"/>
      <c r="C21462" s="50"/>
      <c r="D21462" s="50"/>
      <c r="E21462" s="56"/>
      <c r="F21462" s="50"/>
      <c r="L21462" s="50"/>
      <c r="N21462" s="50"/>
      <c r="O21462" s="50"/>
      <c r="P21462" s="50"/>
    </row>
    <row r="21463" spans="1:16">
      <c r="A21463" s="50"/>
      <c r="C21463" s="50"/>
      <c r="D21463" s="50"/>
      <c r="E21463" s="56"/>
      <c r="F21463" s="50"/>
      <c r="L21463" s="50"/>
      <c r="N21463" s="50"/>
      <c r="O21463" s="50"/>
      <c r="P21463" s="50"/>
    </row>
    <row r="21464" spans="1:16">
      <c r="A21464" s="50"/>
      <c r="C21464" s="50"/>
      <c r="D21464" s="50"/>
      <c r="E21464" s="56"/>
      <c r="F21464" s="50"/>
      <c r="L21464" s="50"/>
      <c r="N21464" s="50"/>
      <c r="O21464" s="50"/>
      <c r="P21464" s="50"/>
    </row>
    <row r="21465" spans="1:16">
      <c r="A21465" s="50"/>
      <c r="C21465" s="50"/>
      <c r="D21465" s="50"/>
      <c r="E21465" s="56"/>
      <c r="F21465" s="50"/>
      <c r="L21465" s="50"/>
      <c r="N21465" s="50"/>
      <c r="O21465" s="50"/>
      <c r="P21465" s="50"/>
    </row>
    <row r="21466" spans="1:16">
      <c r="A21466" s="50"/>
      <c r="C21466" s="50"/>
      <c r="D21466" s="50"/>
      <c r="E21466" s="56"/>
      <c r="F21466" s="50"/>
      <c r="L21466" s="50"/>
      <c r="N21466" s="50"/>
      <c r="O21466" s="50"/>
      <c r="P21466" s="50"/>
    </row>
    <row r="21467" spans="1:16">
      <c r="A21467" s="50"/>
      <c r="C21467" s="50"/>
      <c r="D21467" s="50"/>
      <c r="E21467" s="56"/>
      <c r="F21467" s="50"/>
      <c r="L21467" s="50"/>
      <c r="N21467" s="50"/>
      <c r="O21467" s="50"/>
      <c r="P21467" s="50"/>
    </row>
    <row r="21468" spans="1:16">
      <c r="A21468" s="50"/>
      <c r="C21468" s="50"/>
      <c r="D21468" s="50"/>
      <c r="E21468" s="56"/>
      <c r="F21468" s="50"/>
      <c r="L21468" s="50"/>
      <c r="N21468" s="50"/>
      <c r="O21468" s="50"/>
      <c r="P21468" s="50"/>
    </row>
    <row r="21469" spans="1:16">
      <c r="A21469" s="50"/>
      <c r="C21469" s="50"/>
      <c r="D21469" s="50"/>
      <c r="E21469" s="56"/>
      <c r="F21469" s="50"/>
      <c r="L21469" s="50"/>
      <c r="N21469" s="50"/>
      <c r="O21469" s="50"/>
      <c r="P21469" s="50"/>
    </row>
    <row r="21470" spans="1:16">
      <c r="A21470" s="50"/>
      <c r="C21470" s="50"/>
      <c r="D21470" s="50"/>
      <c r="E21470" s="56"/>
      <c r="F21470" s="50"/>
      <c r="L21470" s="50"/>
      <c r="N21470" s="50"/>
      <c r="O21470" s="50"/>
      <c r="P21470" s="50"/>
    </row>
    <row r="21471" spans="1:16">
      <c r="A21471" s="50"/>
      <c r="C21471" s="50"/>
      <c r="D21471" s="50"/>
      <c r="E21471" s="56"/>
      <c r="F21471" s="50"/>
      <c r="L21471" s="50"/>
      <c r="N21471" s="50"/>
      <c r="O21471" s="50"/>
      <c r="P21471" s="50"/>
    </row>
    <row r="21472" spans="1:16">
      <c r="A21472" s="50"/>
      <c r="C21472" s="50"/>
      <c r="D21472" s="50"/>
      <c r="E21472" s="56"/>
      <c r="F21472" s="50"/>
      <c r="L21472" s="50"/>
      <c r="N21472" s="50"/>
      <c r="O21472" s="50"/>
      <c r="P21472" s="50"/>
    </row>
    <row r="21473" spans="1:16">
      <c r="A21473" s="50"/>
      <c r="C21473" s="50"/>
      <c r="D21473" s="50"/>
      <c r="E21473" s="56"/>
      <c r="F21473" s="50"/>
      <c r="L21473" s="50"/>
      <c r="N21473" s="50"/>
      <c r="O21473" s="50"/>
      <c r="P21473" s="50"/>
    </row>
    <row r="21474" spans="1:16">
      <c r="A21474" s="50"/>
      <c r="C21474" s="50"/>
      <c r="D21474" s="50"/>
      <c r="E21474" s="56"/>
      <c r="F21474" s="50"/>
      <c r="L21474" s="50"/>
      <c r="N21474" s="50"/>
      <c r="O21474" s="50"/>
      <c r="P21474" s="50"/>
    </row>
    <row r="21475" spans="1:16">
      <c r="A21475" s="50"/>
      <c r="C21475" s="50"/>
      <c r="D21475" s="50"/>
      <c r="E21475" s="56"/>
      <c r="F21475" s="50"/>
      <c r="L21475" s="50"/>
      <c r="N21475" s="50"/>
      <c r="O21475" s="50"/>
      <c r="P21475" s="50"/>
    </row>
    <row r="21476" spans="1:16">
      <c r="A21476" s="50"/>
      <c r="C21476" s="50"/>
      <c r="D21476" s="50"/>
      <c r="E21476" s="56"/>
      <c r="F21476" s="50"/>
      <c r="L21476" s="50"/>
      <c r="N21476" s="50"/>
      <c r="O21476" s="50"/>
      <c r="P21476" s="50"/>
    </row>
    <row r="21477" spans="1:16">
      <c r="A21477" s="50"/>
      <c r="C21477" s="50"/>
      <c r="D21477" s="50"/>
      <c r="E21477" s="56"/>
      <c r="F21477" s="50"/>
      <c r="L21477" s="50"/>
      <c r="N21477" s="50"/>
      <c r="O21477" s="50"/>
      <c r="P21477" s="50"/>
    </row>
    <row r="21478" spans="1:16">
      <c r="A21478" s="50"/>
      <c r="C21478" s="50"/>
      <c r="D21478" s="50"/>
      <c r="E21478" s="56"/>
      <c r="F21478" s="50"/>
      <c r="L21478" s="50"/>
      <c r="N21478" s="50"/>
      <c r="O21478" s="50"/>
      <c r="P21478" s="50"/>
    </row>
    <row r="21479" spans="1:16">
      <c r="A21479" s="50"/>
      <c r="C21479" s="50"/>
      <c r="D21479" s="50"/>
      <c r="E21479" s="56"/>
      <c r="F21479" s="50"/>
      <c r="L21479" s="50"/>
      <c r="N21479" s="50"/>
      <c r="O21479" s="50"/>
      <c r="P21479" s="50"/>
    </row>
    <row r="21480" spans="1:16">
      <c r="A21480" s="50"/>
      <c r="C21480" s="50"/>
      <c r="D21480" s="50"/>
      <c r="E21480" s="56"/>
      <c r="F21480" s="50"/>
      <c r="L21480" s="50"/>
      <c r="N21480" s="50"/>
      <c r="O21480" s="50"/>
      <c r="P21480" s="50"/>
    </row>
    <row r="21481" spans="1:16">
      <c r="A21481" s="50"/>
      <c r="C21481" s="50"/>
      <c r="D21481" s="50"/>
      <c r="E21481" s="56"/>
      <c r="F21481" s="50"/>
      <c r="L21481" s="50"/>
      <c r="N21481" s="50"/>
      <c r="O21481" s="50"/>
      <c r="P21481" s="50"/>
    </row>
    <row r="21482" spans="1:16">
      <c r="A21482" s="50"/>
      <c r="C21482" s="50"/>
      <c r="D21482" s="50"/>
      <c r="E21482" s="56"/>
      <c r="F21482" s="50"/>
      <c r="L21482" s="50"/>
      <c r="N21482" s="50"/>
      <c r="O21482" s="50"/>
      <c r="P21482" s="50"/>
    </row>
    <row r="21483" spans="1:16">
      <c r="A21483" s="50"/>
      <c r="C21483" s="50"/>
      <c r="D21483" s="50"/>
      <c r="E21483" s="56"/>
      <c r="F21483" s="50"/>
      <c r="L21483" s="50"/>
      <c r="N21483" s="50"/>
      <c r="O21483" s="50"/>
      <c r="P21483" s="50"/>
    </row>
    <row r="21484" spans="1:16">
      <c r="A21484" s="50"/>
      <c r="C21484" s="50"/>
      <c r="D21484" s="50"/>
      <c r="E21484" s="56"/>
      <c r="F21484" s="50"/>
      <c r="L21484" s="50"/>
      <c r="N21484" s="50"/>
      <c r="O21484" s="50"/>
      <c r="P21484" s="50"/>
    </row>
    <row r="21485" spans="1:16">
      <c r="A21485" s="50"/>
      <c r="C21485" s="50"/>
      <c r="D21485" s="50"/>
      <c r="E21485" s="56"/>
      <c r="F21485" s="50"/>
      <c r="L21485" s="50"/>
      <c r="N21485" s="50"/>
      <c r="O21485" s="50"/>
      <c r="P21485" s="50"/>
    </row>
    <row r="21486" spans="1:16">
      <c r="A21486" s="50"/>
      <c r="C21486" s="50"/>
      <c r="D21486" s="50"/>
      <c r="E21486" s="56"/>
      <c r="F21486" s="50"/>
      <c r="L21486" s="50"/>
      <c r="N21486" s="50"/>
      <c r="O21486" s="50"/>
      <c r="P21486" s="50"/>
    </row>
    <row r="21487" spans="1:16">
      <c r="A21487" s="50"/>
      <c r="C21487" s="50"/>
      <c r="D21487" s="50"/>
      <c r="E21487" s="56"/>
      <c r="F21487" s="50"/>
      <c r="L21487" s="50"/>
      <c r="N21487" s="50"/>
      <c r="O21487" s="50"/>
      <c r="P21487" s="50"/>
    </row>
    <row r="21488" spans="1:16">
      <c r="A21488" s="50"/>
      <c r="C21488" s="50"/>
      <c r="D21488" s="50"/>
      <c r="E21488" s="56"/>
      <c r="F21488" s="50"/>
      <c r="L21488" s="50"/>
      <c r="N21488" s="50"/>
      <c r="O21488" s="50"/>
      <c r="P21488" s="50"/>
    </row>
    <row r="21489" spans="1:16">
      <c r="A21489" s="50"/>
      <c r="C21489" s="50"/>
      <c r="D21489" s="50"/>
      <c r="E21489" s="56"/>
      <c r="F21489" s="50"/>
      <c r="L21489" s="50"/>
      <c r="N21489" s="50"/>
      <c r="O21489" s="50"/>
      <c r="P21489" s="50"/>
    </row>
    <row r="21490" spans="1:16">
      <c r="A21490" s="50"/>
      <c r="C21490" s="50"/>
      <c r="D21490" s="50"/>
      <c r="E21490" s="56"/>
      <c r="F21490" s="50"/>
      <c r="L21490" s="50"/>
      <c r="N21490" s="50"/>
      <c r="O21490" s="50"/>
      <c r="P21490" s="50"/>
    </row>
    <row r="21491" spans="1:16">
      <c r="A21491" s="50"/>
      <c r="C21491" s="50"/>
      <c r="D21491" s="50"/>
      <c r="E21491" s="56"/>
      <c r="F21491" s="50"/>
      <c r="L21491" s="50"/>
      <c r="N21491" s="50"/>
      <c r="O21491" s="50"/>
      <c r="P21491" s="50"/>
    </row>
    <row r="21492" spans="1:16">
      <c r="A21492" s="50"/>
      <c r="C21492" s="50"/>
      <c r="D21492" s="50"/>
      <c r="E21492" s="56"/>
      <c r="F21492" s="50"/>
      <c r="L21492" s="50"/>
      <c r="N21492" s="50"/>
      <c r="O21492" s="50"/>
      <c r="P21492" s="50"/>
    </row>
    <row r="21493" spans="1:16">
      <c r="A21493" s="50"/>
      <c r="C21493" s="50"/>
      <c r="D21493" s="50"/>
      <c r="E21493" s="56"/>
      <c r="F21493" s="50"/>
      <c r="L21493" s="50"/>
      <c r="N21493" s="50"/>
      <c r="O21493" s="50"/>
      <c r="P21493" s="50"/>
    </row>
    <row r="21494" spans="1:16">
      <c r="A21494" s="50"/>
      <c r="C21494" s="50"/>
      <c r="D21494" s="50"/>
      <c r="E21494" s="56"/>
      <c r="F21494" s="50"/>
      <c r="L21494" s="50"/>
      <c r="N21494" s="50"/>
      <c r="O21494" s="50"/>
      <c r="P21494" s="50"/>
    </row>
    <row r="21495" spans="1:16">
      <c r="A21495" s="50"/>
      <c r="C21495" s="50"/>
      <c r="D21495" s="50"/>
      <c r="E21495" s="56"/>
      <c r="F21495" s="50"/>
      <c r="L21495" s="50"/>
      <c r="N21495" s="50"/>
      <c r="O21495" s="50"/>
      <c r="P21495" s="50"/>
    </row>
    <row r="21496" spans="1:16">
      <c r="A21496" s="50"/>
      <c r="C21496" s="50"/>
      <c r="D21496" s="50"/>
      <c r="E21496" s="56"/>
      <c r="F21496" s="50"/>
      <c r="L21496" s="50"/>
      <c r="N21496" s="50"/>
      <c r="O21496" s="50"/>
      <c r="P21496" s="50"/>
    </row>
    <row r="21497" spans="1:16">
      <c r="A21497" s="50"/>
      <c r="C21497" s="50"/>
      <c r="D21497" s="50"/>
      <c r="E21497" s="56"/>
      <c r="F21497" s="50"/>
      <c r="L21497" s="50"/>
      <c r="N21497" s="50"/>
      <c r="O21497" s="50"/>
      <c r="P21497" s="50"/>
    </row>
    <row r="21498" spans="1:16">
      <c r="A21498" s="50"/>
      <c r="C21498" s="50"/>
      <c r="D21498" s="50"/>
      <c r="E21498" s="56"/>
      <c r="F21498" s="50"/>
      <c r="L21498" s="50"/>
      <c r="N21498" s="50"/>
      <c r="O21498" s="50"/>
      <c r="P21498" s="50"/>
    </row>
    <row r="21499" spans="1:16">
      <c r="A21499" s="50"/>
      <c r="C21499" s="50"/>
      <c r="D21499" s="50"/>
      <c r="E21499" s="56"/>
      <c r="F21499" s="50"/>
      <c r="L21499" s="50"/>
      <c r="N21499" s="50"/>
      <c r="O21499" s="50"/>
      <c r="P21499" s="50"/>
    </row>
    <row r="21500" spans="1:16">
      <c r="A21500" s="50"/>
      <c r="C21500" s="50"/>
      <c r="D21500" s="50"/>
      <c r="E21500" s="56"/>
      <c r="F21500" s="50"/>
      <c r="L21500" s="50"/>
      <c r="N21500" s="50"/>
      <c r="O21500" s="50"/>
      <c r="P21500" s="50"/>
    </row>
    <row r="21501" spans="1:16">
      <c r="A21501" s="50"/>
      <c r="C21501" s="50"/>
      <c r="D21501" s="50"/>
      <c r="E21501" s="56"/>
      <c r="F21501" s="50"/>
      <c r="L21501" s="50"/>
      <c r="N21501" s="50"/>
      <c r="O21501" s="50"/>
      <c r="P21501" s="50"/>
    </row>
    <row r="21502" spans="1:16">
      <c r="A21502" s="50"/>
      <c r="C21502" s="50"/>
      <c r="D21502" s="50"/>
      <c r="E21502" s="56"/>
      <c r="F21502" s="50"/>
      <c r="L21502" s="50"/>
      <c r="N21502" s="50"/>
      <c r="O21502" s="50"/>
      <c r="P21502" s="50"/>
    </row>
    <row r="21503" spans="1:16">
      <c r="A21503" s="50"/>
      <c r="C21503" s="50"/>
      <c r="D21503" s="50"/>
      <c r="E21503" s="56"/>
      <c r="F21503" s="50"/>
      <c r="L21503" s="50"/>
      <c r="N21503" s="50"/>
      <c r="O21503" s="50"/>
      <c r="P21503" s="50"/>
    </row>
    <row r="21504" spans="1:16">
      <c r="A21504" s="50"/>
      <c r="C21504" s="50"/>
      <c r="D21504" s="50"/>
      <c r="E21504" s="56"/>
      <c r="F21504" s="50"/>
      <c r="L21504" s="50"/>
      <c r="N21504" s="50"/>
      <c r="O21504" s="50"/>
      <c r="P21504" s="50"/>
    </row>
    <row r="21505" spans="1:16">
      <c r="A21505" s="50"/>
      <c r="C21505" s="50"/>
      <c r="D21505" s="50"/>
      <c r="E21505" s="56"/>
      <c r="F21505" s="50"/>
      <c r="L21505" s="50"/>
      <c r="N21505" s="50"/>
      <c r="O21505" s="50"/>
      <c r="P21505" s="50"/>
    </row>
    <row r="21506" spans="1:16">
      <c r="A21506" s="50"/>
      <c r="C21506" s="50"/>
      <c r="D21506" s="50"/>
      <c r="E21506" s="56"/>
      <c r="F21506" s="50"/>
      <c r="L21506" s="50"/>
      <c r="N21506" s="50"/>
      <c r="O21506" s="50"/>
      <c r="P21506" s="50"/>
    </row>
    <row r="21507" spans="1:16">
      <c r="A21507" s="50"/>
      <c r="C21507" s="50"/>
      <c r="D21507" s="50"/>
      <c r="E21507" s="56"/>
      <c r="F21507" s="50"/>
      <c r="L21507" s="50"/>
      <c r="N21507" s="50"/>
      <c r="O21507" s="50"/>
      <c r="P21507" s="50"/>
    </row>
    <row r="21508" spans="1:16">
      <c r="A21508" s="50"/>
      <c r="C21508" s="50"/>
      <c r="D21508" s="50"/>
      <c r="E21508" s="56"/>
      <c r="F21508" s="50"/>
      <c r="L21508" s="50"/>
      <c r="N21508" s="50"/>
      <c r="O21508" s="50"/>
      <c r="P21508" s="50"/>
    </row>
    <row r="21509" spans="1:16">
      <c r="A21509" s="50"/>
      <c r="C21509" s="50"/>
      <c r="D21509" s="50"/>
      <c r="E21509" s="56"/>
      <c r="F21509" s="50"/>
      <c r="L21509" s="50"/>
      <c r="N21509" s="50"/>
      <c r="O21509" s="50"/>
      <c r="P21509" s="50"/>
    </row>
    <row r="21510" spans="1:16">
      <c r="A21510" s="50"/>
      <c r="C21510" s="50"/>
      <c r="D21510" s="50"/>
      <c r="E21510" s="56"/>
      <c r="F21510" s="50"/>
      <c r="L21510" s="50"/>
      <c r="N21510" s="50"/>
      <c r="O21510" s="50"/>
      <c r="P21510" s="50"/>
    </row>
    <row r="21511" spans="1:16">
      <c r="A21511" s="50"/>
      <c r="C21511" s="50"/>
      <c r="D21511" s="50"/>
      <c r="E21511" s="56"/>
      <c r="F21511" s="50"/>
      <c r="L21511" s="50"/>
      <c r="N21511" s="50"/>
      <c r="O21511" s="50"/>
      <c r="P21511" s="50"/>
    </row>
    <row r="21512" spans="1:16">
      <c r="A21512" s="50"/>
      <c r="C21512" s="50"/>
      <c r="D21512" s="50"/>
      <c r="E21512" s="56"/>
      <c r="F21512" s="50"/>
      <c r="L21512" s="50"/>
      <c r="N21512" s="50"/>
      <c r="O21512" s="50"/>
      <c r="P21512" s="50"/>
    </row>
    <row r="21513" spans="1:16">
      <c r="A21513" s="50"/>
      <c r="C21513" s="50"/>
      <c r="D21513" s="50"/>
      <c r="E21513" s="56"/>
      <c r="F21513" s="50"/>
      <c r="L21513" s="50"/>
      <c r="N21513" s="50"/>
      <c r="O21513" s="50"/>
      <c r="P21513" s="50"/>
    </row>
    <row r="21514" spans="1:16">
      <c r="A21514" s="50"/>
      <c r="C21514" s="50"/>
      <c r="D21514" s="50"/>
      <c r="E21514" s="56"/>
      <c r="F21514" s="50"/>
      <c r="L21514" s="50"/>
      <c r="N21514" s="50"/>
      <c r="O21514" s="50"/>
      <c r="P21514" s="50"/>
    </row>
    <row r="21515" spans="1:16">
      <c r="A21515" s="50"/>
      <c r="C21515" s="50"/>
      <c r="D21515" s="50"/>
      <c r="E21515" s="56"/>
      <c r="F21515" s="50"/>
      <c r="L21515" s="50"/>
      <c r="N21515" s="50"/>
      <c r="O21515" s="50"/>
      <c r="P21515" s="50"/>
    </row>
    <row r="21516" spans="1:16">
      <c r="A21516" s="50"/>
      <c r="C21516" s="50"/>
      <c r="D21516" s="50"/>
      <c r="E21516" s="56"/>
      <c r="F21516" s="50"/>
      <c r="L21516" s="50"/>
      <c r="N21516" s="50"/>
      <c r="O21516" s="50"/>
      <c r="P21516" s="50"/>
    </row>
    <row r="21517" spans="1:16">
      <c r="A21517" s="50"/>
      <c r="C21517" s="50"/>
      <c r="D21517" s="50"/>
      <c r="E21517" s="56"/>
      <c r="F21517" s="50"/>
      <c r="L21517" s="50"/>
      <c r="N21517" s="50"/>
      <c r="O21517" s="50"/>
      <c r="P21517" s="50"/>
    </row>
    <row r="21518" spans="1:16">
      <c r="A21518" s="50"/>
      <c r="C21518" s="50"/>
      <c r="D21518" s="50"/>
      <c r="E21518" s="56"/>
      <c r="F21518" s="50"/>
      <c r="L21518" s="50"/>
      <c r="N21518" s="50"/>
      <c r="O21518" s="50"/>
      <c r="P21518" s="50"/>
    </row>
    <row r="21519" spans="1:16">
      <c r="A21519" s="50"/>
      <c r="C21519" s="50"/>
      <c r="D21519" s="50"/>
      <c r="E21519" s="56"/>
      <c r="F21519" s="50"/>
      <c r="L21519" s="50"/>
      <c r="N21519" s="50"/>
      <c r="O21519" s="50"/>
      <c r="P21519" s="50"/>
    </row>
    <row r="21520" spans="1:16">
      <c r="A21520" s="50"/>
      <c r="C21520" s="50"/>
      <c r="D21520" s="50"/>
      <c r="E21520" s="56"/>
      <c r="F21520" s="50"/>
      <c r="L21520" s="50"/>
      <c r="N21520" s="50"/>
      <c r="O21520" s="50"/>
      <c r="P21520" s="50"/>
    </row>
    <row r="21521" spans="1:16">
      <c r="A21521" s="50"/>
      <c r="C21521" s="50"/>
      <c r="D21521" s="50"/>
      <c r="E21521" s="56"/>
      <c r="F21521" s="50"/>
      <c r="L21521" s="50"/>
      <c r="N21521" s="50"/>
      <c r="O21521" s="50"/>
      <c r="P21521" s="50"/>
    </row>
    <row r="21522" spans="1:16">
      <c r="A21522" s="50"/>
      <c r="C21522" s="50"/>
      <c r="D21522" s="50"/>
      <c r="E21522" s="56"/>
      <c r="F21522" s="50"/>
      <c r="L21522" s="50"/>
      <c r="N21522" s="50"/>
      <c r="O21522" s="50"/>
      <c r="P21522" s="50"/>
    </row>
    <row r="21523" spans="1:16">
      <c r="A21523" s="50"/>
      <c r="C21523" s="50"/>
      <c r="D21523" s="50"/>
      <c r="E21523" s="56"/>
      <c r="F21523" s="50"/>
      <c r="L21523" s="50"/>
      <c r="N21523" s="50"/>
      <c r="O21523" s="50"/>
      <c r="P21523" s="50"/>
    </row>
    <row r="21524" spans="1:16">
      <c r="A21524" s="50"/>
      <c r="C21524" s="50"/>
      <c r="D21524" s="50"/>
      <c r="E21524" s="56"/>
      <c r="F21524" s="50"/>
      <c r="L21524" s="50"/>
      <c r="N21524" s="50"/>
      <c r="O21524" s="50"/>
      <c r="P21524" s="50"/>
    </row>
    <row r="21525" spans="1:16">
      <c r="A21525" s="50"/>
      <c r="C21525" s="50"/>
      <c r="D21525" s="50"/>
      <c r="E21525" s="56"/>
      <c r="F21525" s="50"/>
      <c r="L21525" s="50"/>
      <c r="N21525" s="50"/>
      <c r="O21525" s="50"/>
      <c r="P21525" s="50"/>
    </row>
    <row r="21526" spans="1:16">
      <c r="A21526" s="50"/>
      <c r="C21526" s="50"/>
      <c r="D21526" s="50"/>
      <c r="E21526" s="56"/>
      <c r="F21526" s="50"/>
      <c r="L21526" s="50"/>
      <c r="N21526" s="50"/>
      <c r="O21526" s="50"/>
      <c r="P21526" s="50"/>
    </row>
    <row r="21527" spans="1:16">
      <c r="A21527" s="50"/>
      <c r="C21527" s="50"/>
      <c r="D21527" s="50"/>
      <c r="E21527" s="56"/>
      <c r="F21527" s="50"/>
      <c r="L21527" s="50"/>
      <c r="N21527" s="50"/>
      <c r="O21527" s="50"/>
      <c r="P21527" s="50"/>
    </row>
    <row r="21528" spans="1:16">
      <c r="A21528" s="50"/>
      <c r="C21528" s="50"/>
      <c r="D21528" s="50"/>
      <c r="E21528" s="56"/>
      <c r="F21528" s="50"/>
      <c r="L21528" s="50"/>
      <c r="N21528" s="50"/>
      <c r="O21528" s="50"/>
      <c r="P21528" s="50"/>
    </row>
    <row r="21529" spans="1:16">
      <c r="A21529" s="50"/>
      <c r="C21529" s="50"/>
      <c r="D21529" s="50"/>
      <c r="E21529" s="56"/>
      <c r="F21529" s="50"/>
      <c r="L21529" s="50"/>
      <c r="N21529" s="50"/>
      <c r="O21529" s="50"/>
      <c r="P21529" s="50"/>
    </row>
    <row r="21530" spans="1:16">
      <c r="A21530" s="50"/>
      <c r="C21530" s="50"/>
      <c r="D21530" s="50"/>
      <c r="E21530" s="56"/>
      <c r="F21530" s="50"/>
      <c r="L21530" s="50"/>
      <c r="N21530" s="50"/>
      <c r="O21530" s="50"/>
      <c r="P21530" s="50"/>
    </row>
    <row r="21531" spans="1:16">
      <c r="A21531" s="50"/>
      <c r="C21531" s="50"/>
      <c r="D21531" s="50"/>
      <c r="E21531" s="56"/>
      <c r="F21531" s="50"/>
      <c r="L21531" s="50"/>
      <c r="N21531" s="50"/>
      <c r="O21531" s="50"/>
      <c r="P21531" s="50"/>
    </row>
    <row r="21532" spans="1:16">
      <c r="A21532" s="50"/>
      <c r="C21532" s="50"/>
      <c r="D21532" s="50"/>
      <c r="E21532" s="56"/>
      <c r="F21532" s="50"/>
      <c r="L21532" s="50"/>
      <c r="N21532" s="50"/>
      <c r="O21532" s="50"/>
      <c r="P21532" s="50"/>
    </row>
    <row r="21533" spans="1:16">
      <c r="A21533" s="50"/>
      <c r="C21533" s="50"/>
      <c r="D21533" s="50"/>
      <c r="E21533" s="56"/>
      <c r="F21533" s="50"/>
      <c r="L21533" s="50"/>
      <c r="N21533" s="50"/>
      <c r="O21533" s="50"/>
      <c r="P21533" s="50"/>
    </row>
    <row r="21534" spans="1:16">
      <c r="A21534" s="50"/>
      <c r="C21534" s="50"/>
      <c r="D21534" s="50"/>
      <c r="E21534" s="56"/>
      <c r="F21534" s="50"/>
      <c r="L21534" s="50"/>
      <c r="N21534" s="50"/>
      <c r="O21534" s="50"/>
      <c r="P21534" s="50"/>
    </row>
    <row r="21535" spans="1:16">
      <c r="A21535" s="50"/>
      <c r="C21535" s="50"/>
      <c r="D21535" s="50"/>
      <c r="E21535" s="56"/>
      <c r="F21535" s="50"/>
      <c r="L21535" s="50"/>
      <c r="N21535" s="50"/>
      <c r="O21535" s="50"/>
      <c r="P21535" s="50"/>
    </row>
    <row r="21536" spans="1:16">
      <c r="A21536" s="50"/>
      <c r="C21536" s="50"/>
      <c r="D21536" s="50"/>
      <c r="E21536" s="56"/>
      <c r="F21536" s="50"/>
      <c r="L21536" s="50"/>
      <c r="N21536" s="50"/>
      <c r="O21536" s="50"/>
      <c r="P21536" s="50"/>
    </row>
    <row r="21537" spans="1:16">
      <c r="A21537" s="50"/>
      <c r="C21537" s="50"/>
      <c r="D21537" s="50"/>
      <c r="E21537" s="56"/>
      <c r="F21537" s="50"/>
      <c r="L21537" s="50"/>
      <c r="N21537" s="50"/>
      <c r="O21537" s="50"/>
      <c r="P21537" s="50"/>
    </row>
    <row r="21538" spans="1:16">
      <c r="A21538" s="50"/>
      <c r="C21538" s="50"/>
      <c r="D21538" s="50"/>
      <c r="E21538" s="56"/>
      <c r="F21538" s="50"/>
      <c r="L21538" s="50"/>
      <c r="N21538" s="50"/>
      <c r="O21538" s="50"/>
      <c r="P21538" s="50"/>
    </row>
    <row r="21539" spans="1:16">
      <c r="A21539" s="50"/>
      <c r="C21539" s="50"/>
      <c r="D21539" s="50"/>
      <c r="E21539" s="56"/>
      <c r="F21539" s="50"/>
      <c r="L21539" s="50"/>
      <c r="N21539" s="50"/>
      <c r="O21539" s="50"/>
      <c r="P21539" s="50"/>
    </row>
    <row r="21540" spans="1:16">
      <c r="A21540" s="50"/>
      <c r="C21540" s="50"/>
      <c r="D21540" s="50"/>
      <c r="E21540" s="56"/>
      <c r="F21540" s="50"/>
      <c r="L21540" s="50"/>
      <c r="N21540" s="50"/>
      <c r="O21540" s="50"/>
      <c r="P21540" s="50"/>
    </row>
    <row r="21541" spans="1:16">
      <c r="A21541" s="50"/>
      <c r="C21541" s="50"/>
      <c r="D21541" s="50"/>
      <c r="E21541" s="56"/>
      <c r="F21541" s="50"/>
      <c r="L21541" s="50"/>
      <c r="N21541" s="50"/>
      <c r="O21541" s="50"/>
      <c r="P21541" s="50"/>
    </row>
    <row r="21542" spans="1:16">
      <c r="A21542" s="50"/>
      <c r="C21542" s="50"/>
      <c r="D21542" s="50"/>
      <c r="E21542" s="56"/>
      <c r="F21542" s="50"/>
      <c r="L21542" s="50"/>
      <c r="N21542" s="50"/>
      <c r="O21542" s="50"/>
      <c r="P21542" s="50"/>
    </row>
    <row r="21543" spans="1:16">
      <c r="A21543" s="50"/>
      <c r="C21543" s="50"/>
      <c r="D21543" s="50"/>
      <c r="E21543" s="56"/>
      <c r="F21543" s="50"/>
      <c r="L21543" s="50"/>
      <c r="N21543" s="50"/>
      <c r="O21543" s="50"/>
      <c r="P21543" s="50"/>
    </row>
    <row r="21544" spans="1:16">
      <c r="A21544" s="50"/>
      <c r="C21544" s="50"/>
      <c r="D21544" s="50"/>
      <c r="E21544" s="56"/>
      <c r="F21544" s="50"/>
      <c r="L21544" s="50"/>
      <c r="N21544" s="50"/>
      <c r="O21544" s="50"/>
      <c r="P21544" s="50"/>
    </row>
    <row r="21545" spans="1:16">
      <c r="A21545" s="50"/>
      <c r="C21545" s="50"/>
      <c r="D21545" s="50"/>
      <c r="E21545" s="56"/>
      <c r="F21545" s="50"/>
      <c r="L21545" s="50"/>
      <c r="N21545" s="50"/>
      <c r="O21545" s="50"/>
      <c r="P21545" s="50"/>
    </row>
    <row r="21546" spans="1:16">
      <c r="A21546" s="50"/>
      <c r="C21546" s="50"/>
      <c r="D21546" s="50"/>
      <c r="E21546" s="56"/>
      <c r="F21546" s="50"/>
      <c r="L21546" s="50"/>
      <c r="N21546" s="50"/>
      <c r="O21546" s="50"/>
      <c r="P21546" s="50"/>
    </row>
    <row r="21547" spans="1:16">
      <c r="A21547" s="50"/>
      <c r="C21547" s="50"/>
      <c r="D21547" s="50"/>
      <c r="E21547" s="56"/>
      <c r="F21547" s="50"/>
      <c r="L21547" s="50"/>
      <c r="N21547" s="50"/>
      <c r="O21547" s="50"/>
      <c r="P21547" s="50"/>
    </row>
    <row r="21548" spans="1:16">
      <c r="A21548" s="50"/>
      <c r="C21548" s="50"/>
      <c r="D21548" s="50"/>
      <c r="E21548" s="56"/>
      <c r="F21548" s="50"/>
      <c r="L21548" s="50"/>
      <c r="N21548" s="50"/>
      <c r="O21548" s="50"/>
      <c r="P21548" s="50"/>
    </row>
    <row r="21549" spans="1:16">
      <c r="A21549" s="50"/>
      <c r="C21549" s="50"/>
      <c r="D21549" s="50"/>
      <c r="E21549" s="56"/>
      <c r="F21549" s="50"/>
      <c r="L21549" s="50"/>
      <c r="N21549" s="50"/>
      <c r="O21549" s="50"/>
      <c r="P21549" s="50"/>
    </row>
    <row r="21550" spans="1:16">
      <c r="A21550" s="50"/>
      <c r="C21550" s="50"/>
      <c r="D21550" s="50"/>
      <c r="E21550" s="56"/>
      <c r="F21550" s="50"/>
      <c r="L21550" s="50"/>
      <c r="N21550" s="50"/>
      <c r="O21550" s="50"/>
      <c r="P21550" s="50"/>
    </row>
    <row r="21551" spans="1:16">
      <c r="A21551" s="50"/>
      <c r="C21551" s="50"/>
      <c r="D21551" s="50"/>
      <c r="E21551" s="56"/>
      <c r="F21551" s="50"/>
      <c r="L21551" s="50"/>
      <c r="N21551" s="50"/>
      <c r="O21551" s="50"/>
      <c r="P21551" s="50"/>
    </row>
    <row r="21552" spans="1:16">
      <c r="A21552" s="50"/>
      <c r="C21552" s="50"/>
      <c r="D21552" s="50"/>
      <c r="E21552" s="56"/>
      <c r="F21552" s="50"/>
      <c r="L21552" s="50"/>
      <c r="N21552" s="50"/>
      <c r="O21552" s="50"/>
      <c r="P21552" s="50"/>
    </row>
    <row r="21553" spans="1:16">
      <c r="A21553" s="50"/>
      <c r="C21553" s="50"/>
      <c r="D21553" s="50"/>
      <c r="E21553" s="56"/>
      <c r="F21553" s="50"/>
      <c r="L21553" s="50"/>
      <c r="N21553" s="50"/>
      <c r="O21553" s="50"/>
      <c r="P21553" s="50"/>
    </row>
    <row r="21554" spans="1:16">
      <c r="A21554" s="50"/>
      <c r="C21554" s="50"/>
      <c r="D21554" s="50"/>
      <c r="E21554" s="56"/>
      <c r="F21554" s="50"/>
      <c r="L21554" s="50"/>
      <c r="N21554" s="50"/>
      <c r="O21554" s="50"/>
      <c r="P21554" s="50"/>
    </row>
    <row r="21555" spans="1:16">
      <c r="A21555" s="50"/>
      <c r="C21555" s="50"/>
      <c r="D21555" s="50"/>
      <c r="E21555" s="56"/>
      <c r="F21555" s="50"/>
      <c r="L21555" s="50"/>
      <c r="N21555" s="50"/>
      <c r="O21555" s="50"/>
      <c r="P21555" s="50"/>
    </row>
    <row r="21556" spans="1:16">
      <c r="A21556" s="50"/>
      <c r="C21556" s="50"/>
      <c r="D21556" s="50"/>
      <c r="E21556" s="56"/>
      <c r="F21556" s="50"/>
      <c r="L21556" s="50"/>
      <c r="N21556" s="50"/>
      <c r="O21556" s="50"/>
      <c r="P21556" s="50"/>
    </row>
    <row r="21557" spans="1:16">
      <c r="A21557" s="50"/>
      <c r="C21557" s="50"/>
      <c r="D21557" s="50"/>
      <c r="E21557" s="56"/>
      <c r="F21557" s="50"/>
      <c r="L21557" s="50"/>
      <c r="N21557" s="50"/>
      <c r="O21557" s="50"/>
      <c r="P21557" s="50"/>
    </row>
    <row r="21558" spans="1:16">
      <c r="A21558" s="50"/>
      <c r="C21558" s="50"/>
      <c r="D21558" s="50"/>
      <c r="E21558" s="56"/>
      <c r="F21558" s="50"/>
      <c r="L21558" s="50"/>
      <c r="N21558" s="50"/>
      <c r="O21558" s="50"/>
      <c r="P21558" s="50"/>
    </row>
    <row r="21559" spans="1:16">
      <c r="A21559" s="50"/>
      <c r="C21559" s="50"/>
      <c r="D21559" s="50"/>
      <c r="E21559" s="56"/>
      <c r="F21559" s="50"/>
      <c r="L21559" s="50"/>
      <c r="N21559" s="50"/>
      <c r="O21559" s="50"/>
      <c r="P21559" s="50"/>
    </row>
    <row r="21560" spans="1:16">
      <c r="A21560" s="50"/>
      <c r="C21560" s="50"/>
      <c r="D21560" s="50"/>
      <c r="E21560" s="56"/>
      <c r="F21560" s="50"/>
      <c r="L21560" s="50"/>
      <c r="N21560" s="50"/>
      <c r="O21560" s="50"/>
      <c r="P21560" s="50"/>
    </row>
    <row r="21561" spans="1:16">
      <c r="A21561" s="50"/>
      <c r="C21561" s="50"/>
      <c r="D21561" s="50"/>
      <c r="E21561" s="56"/>
      <c r="F21561" s="50"/>
      <c r="L21561" s="50"/>
      <c r="N21561" s="50"/>
      <c r="O21561" s="50"/>
      <c r="P21561" s="50"/>
    </row>
    <row r="21562" spans="1:16">
      <c r="A21562" s="50"/>
      <c r="C21562" s="50"/>
      <c r="D21562" s="50"/>
      <c r="E21562" s="56"/>
      <c r="F21562" s="50"/>
      <c r="L21562" s="50"/>
      <c r="N21562" s="50"/>
      <c r="O21562" s="50"/>
      <c r="P21562" s="50"/>
    </row>
    <row r="21563" spans="1:16">
      <c r="A21563" s="50"/>
      <c r="C21563" s="50"/>
      <c r="D21563" s="50"/>
      <c r="E21563" s="56"/>
      <c r="F21563" s="50"/>
      <c r="L21563" s="50"/>
      <c r="N21563" s="50"/>
      <c r="O21563" s="50"/>
      <c r="P21563" s="50"/>
    </row>
    <row r="21564" spans="1:16">
      <c r="A21564" s="50"/>
      <c r="C21564" s="50"/>
      <c r="D21564" s="50"/>
      <c r="E21564" s="56"/>
      <c r="F21564" s="50"/>
      <c r="L21564" s="50"/>
      <c r="N21564" s="50"/>
      <c r="O21564" s="50"/>
      <c r="P21564" s="50"/>
    </row>
    <row r="21565" spans="1:16">
      <c r="A21565" s="50"/>
      <c r="C21565" s="50"/>
      <c r="D21565" s="50"/>
      <c r="E21565" s="56"/>
      <c r="F21565" s="50"/>
      <c r="L21565" s="50"/>
      <c r="N21565" s="50"/>
      <c r="O21565" s="50"/>
      <c r="P21565" s="50"/>
    </row>
    <row r="21566" spans="1:16">
      <c r="A21566" s="50"/>
      <c r="C21566" s="50"/>
      <c r="D21566" s="50"/>
      <c r="E21566" s="56"/>
      <c r="F21566" s="50"/>
      <c r="L21566" s="50"/>
      <c r="N21566" s="50"/>
      <c r="O21566" s="50"/>
      <c r="P21566" s="50"/>
    </row>
    <row r="21567" spans="1:16">
      <c r="A21567" s="50"/>
      <c r="C21567" s="50"/>
      <c r="D21567" s="50"/>
      <c r="E21567" s="56"/>
      <c r="F21567" s="50"/>
      <c r="L21567" s="50"/>
      <c r="N21567" s="50"/>
      <c r="O21567" s="50"/>
      <c r="P21567" s="50"/>
    </row>
    <row r="21568" spans="1:16">
      <c r="A21568" s="50"/>
      <c r="C21568" s="50"/>
      <c r="D21568" s="50"/>
      <c r="E21568" s="56"/>
      <c r="F21568" s="50"/>
      <c r="L21568" s="50"/>
      <c r="N21568" s="50"/>
      <c r="O21568" s="50"/>
      <c r="P21568" s="50"/>
    </row>
    <row r="21569" spans="1:16">
      <c r="A21569" s="50"/>
      <c r="C21569" s="50"/>
      <c r="D21569" s="50"/>
      <c r="E21569" s="56"/>
      <c r="F21569" s="50"/>
      <c r="L21569" s="50"/>
      <c r="N21569" s="50"/>
      <c r="O21569" s="50"/>
      <c r="P21569" s="50"/>
    </row>
    <row r="21570" spans="1:16">
      <c r="A21570" s="50"/>
      <c r="C21570" s="50"/>
      <c r="D21570" s="50"/>
      <c r="E21570" s="56"/>
      <c r="F21570" s="50"/>
      <c r="L21570" s="50"/>
      <c r="N21570" s="50"/>
      <c r="O21570" s="50"/>
      <c r="P21570" s="50"/>
    </row>
    <row r="21571" spans="1:16">
      <c r="A21571" s="50"/>
      <c r="C21571" s="50"/>
      <c r="D21571" s="50"/>
      <c r="E21571" s="56"/>
      <c r="F21571" s="50"/>
      <c r="L21571" s="50"/>
      <c r="N21571" s="50"/>
      <c r="O21571" s="50"/>
      <c r="P21571" s="50"/>
    </row>
    <row r="21572" spans="1:16">
      <c r="A21572" s="50"/>
      <c r="C21572" s="50"/>
      <c r="D21572" s="50"/>
      <c r="E21572" s="56"/>
      <c r="F21572" s="50"/>
      <c r="L21572" s="50"/>
      <c r="N21572" s="50"/>
      <c r="O21572" s="50"/>
      <c r="P21572" s="50"/>
    </row>
    <row r="21573" spans="1:16">
      <c r="A21573" s="50"/>
      <c r="C21573" s="50"/>
      <c r="D21573" s="50"/>
      <c r="E21573" s="56"/>
      <c r="F21573" s="50"/>
      <c r="L21573" s="50"/>
      <c r="N21573" s="50"/>
      <c r="O21573" s="50"/>
      <c r="P21573" s="50"/>
    </row>
    <row r="21574" spans="1:16">
      <c r="A21574" s="50"/>
      <c r="C21574" s="50"/>
      <c r="D21574" s="50"/>
      <c r="E21574" s="56"/>
      <c r="F21574" s="50"/>
      <c r="L21574" s="50"/>
      <c r="N21574" s="50"/>
      <c r="O21574" s="50"/>
      <c r="P21574" s="50"/>
    </row>
    <row r="21575" spans="1:16">
      <c r="A21575" s="50"/>
      <c r="C21575" s="50"/>
      <c r="D21575" s="50"/>
      <c r="E21575" s="56"/>
      <c r="F21575" s="50"/>
      <c r="L21575" s="50"/>
      <c r="N21575" s="50"/>
      <c r="O21575" s="50"/>
      <c r="P21575" s="50"/>
    </row>
    <row r="21576" spans="1:16">
      <c r="A21576" s="50"/>
      <c r="C21576" s="50"/>
      <c r="D21576" s="50"/>
      <c r="E21576" s="56"/>
      <c r="F21576" s="50"/>
      <c r="L21576" s="50"/>
      <c r="N21576" s="50"/>
      <c r="O21576" s="50"/>
      <c r="P21576" s="50"/>
    </row>
    <row r="21577" spans="1:16">
      <c r="A21577" s="50"/>
      <c r="C21577" s="50"/>
      <c r="D21577" s="50"/>
      <c r="E21577" s="56"/>
      <c r="F21577" s="50"/>
      <c r="L21577" s="50"/>
      <c r="N21577" s="50"/>
      <c r="O21577" s="50"/>
      <c r="P21577" s="50"/>
    </row>
    <row r="21578" spans="1:16">
      <c r="A21578" s="50"/>
      <c r="C21578" s="50"/>
      <c r="D21578" s="50"/>
      <c r="E21578" s="56"/>
      <c r="F21578" s="50"/>
      <c r="L21578" s="50"/>
      <c r="N21578" s="50"/>
      <c r="O21578" s="50"/>
      <c r="P21578" s="50"/>
    </row>
    <row r="21579" spans="1:16">
      <c r="A21579" s="50"/>
      <c r="C21579" s="50"/>
      <c r="D21579" s="50"/>
      <c r="E21579" s="56"/>
      <c r="F21579" s="50"/>
      <c r="L21579" s="50"/>
      <c r="N21579" s="50"/>
      <c r="O21579" s="50"/>
      <c r="P21579" s="50"/>
    </row>
    <row r="21580" spans="1:16">
      <c r="A21580" s="50"/>
      <c r="C21580" s="50"/>
      <c r="D21580" s="50"/>
      <c r="E21580" s="56"/>
      <c r="F21580" s="50"/>
      <c r="L21580" s="50"/>
      <c r="N21580" s="50"/>
      <c r="O21580" s="50"/>
      <c r="P21580" s="50"/>
    </row>
    <row r="21581" spans="1:16">
      <c r="A21581" s="50"/>
      <c r="C21581" s="50"/>
      <c r="D21581" s="50"/>
      <c r="E21581" s="56"/>
      <c r="F21581" s="50"/>
      <c r="L21581" s="50"/>
      <c r="N21581" s="50"/>
      <c r="O21581" s="50"/>
      <c r="P21581" s="50"/>
    </row>
    <row r="21582" spans="1:16">
      <c r="A21582" s="50"/>
      <c r="C21582" s="50"/>
      <c r="D21582" s="50"/>
      <c r="E21582" s="56"/>
      <c r="F21582" s="50"/>
      <c r="L21582" s="50"/>
      <c r="N21582" s="50"/>
      <c r="O21582" s="50"/>
      <c r="P21582" s="50"/>
    </row>
    <row r="21583" spans="1:16">
      <c r="A21583" s="50"/>
      <c r="C21583" s="50"/>
      <c r="D21583" s="50"/>
      <c r="E21583" s="56"/>
      <c r="F21583" s="50"/>
      <c r="L21583" s="50"/>
      <c r="N21583" s="50"/>
      <c r="O21583" s="50"/>
      <c r="P21583" s="50"/>
    </row>
    <row r="21584" spans="1:16">
      <c r="A21584" s="50"/>
      <c r="C21584" s="50"/>
      <c r="D21584" s="50"/>
      <c r="E21584" s="56"/>
      <c r="F21584" s="50"/>
      <c r="L21584" s="50"/>
      <c r="N21584" s="50"/>
      <c r="O21584" s="50"/>
      <c r="P21584" s="50"/>
    </row>
    <row r="21585" spans="1:16">
      <c r="A21585" s="50"/>
      <c r="C21585" s="50"/>
      <c r="D21585" s="50"/>
      <c r="E21585" s="56"/>
      <c r="F21585" s="50"/>
      <c r="L21585" s="50"/>
      <c r="N21585" s="50"/>
      <c r="O21585" s="50"/>
      <c r="P21585" s="50"/>
    </row>
    <row r="21586" spans="1:16">
      <c r="A21586" s="50"/>
      <c r="C21586" s="50"/>
      <c r="D21586" s="50"/>
      <c r="E21586" s="56"/>
      <c r="F21586" s="50"/>
      <c r="L21586" s="50"/>
      <c r="N21586" s="50"/>
      <c r="O21586" s="50"/>
      <c r="P21586" s="50"/>
    </row>
    <row r="21587" spans="1:16">
      <c r="A21587" s="50"/>
      <c r="C21587" s="50"/>
      <c r="D21587" s="50"/>
      <c r="E21587" s="56"/>
      <c r="F21587" s="50"/>
      <c r="L21587" s="50"/>
      <c r="N21587" s="50"/>
      <c r="O21587" s="50"/>
      <c r="P21587" s="50"/>
    </row>
    <row r="21588" spans="1:16">
      <c r="A21588" s="50"/>
      <c r="C21588" s="50"/>
      <c r="D21588" s="50"/>
      <c r="E21588" s="56"/>
      <c r="F21588" s="50"/>
      <c r="L21588" s="50"/>
      <c r="N21588" s="50"/>
      <c r="O21588" s="50"/>
      <c r="P21588" s="50"/>
    </row>
    <row r="21589" spans="1:16">
      <c r="A21589" s="50"/>
      <c r="C21589" s="50"/>
      <c r="D21589" s="50"/>
      <c r="E21589" s="56"/>
      <c r="F21589" s="50"/>
      <c r="L21589" s="50"/>
      <c r="N21589" s="50"/>
      <c r="O21589" s="50"/>
      <c r="P21589" s="50"/>
    </row>
    <row r="21590" spans="1:16">
      <c r="A21590" s="50"/>
      <c r="C21590" s="50"/>
      <c r="D21590" s="50"/>
      <c r="E21590" s="56"/>
      <c r="F21590" s="50"/>
      <c r="L21590" s="50"/>
      <c r="N21590" s="50"/>
      <c r="O21590" s="50"/>
      <c r="P21590" s="50"/>
    </row>
    <row r="21591" spans="1:16">
      <c r="A21591" s="50"/>
      <c r="C21591" s="50"/>
      <c r="D21591" s="50"/>
      <c r="E21591" s="56"/>
      <c r="F21591" s="50"/>
      <c r="L21591" s="50"/>
      <c r="N21591" s="50"/>
      <c r="O21591" s="50"/>
      <c r="P21591" s="50"/>
    </row>
    <row r="21592" spans="1:16">
      <c r="A21592" s="50"/>
      <c r="C21592" s="50"/>
      <c r="D21592" s="50"/>
      <c r="E21592" s="56"/>
      <c r="F21592" s="50"/>
      <c r="L21592" s="50"/>
      <c r="N21592" s="50"/>
      <c r="O21592" s="50"/>
      <c r="P21592" s="50"/>
    </row>
    <row r="21593" spans="1:16">
      <c r="A21593" s="50"/>
      <c r="C21593" s="50"/>
      <c r="D21593" s="50"/>
      <c r="E21593" s="56"/>
      <c r="F21593" s="50"/>
      <c r="L21593" s="50"/>
      <c r="N21593" s="50"/>
      <c r="O21593" s="50"/>
      <c r="P21593" s="50"/>
    </row>
    <row r="21594" spans="1:16">
      <c r="A21594" s="50"/>
      <c r="C21594" s="50"/>
      <c r="D21594" s="50"/>
      <c r="E21594" s="56"/>
      <c r="F21594" s="50"/>
      <c r="L21594" s="50"/>
      <c r="N21594" s="50"/>
      <c r="O21594" s="50"/>
      <c r="P21594" s="50"/>
    </row>
    <row r="21595" spans="1:16">
      <c r="A21595" s="50"/>
      <c r="C21595" s="50"/>
      <c r="D21595" s="50"/>
      <c r="E21595" s="56"/>
      <c r="F21595" s="50"/>
      <c r="L21595" s="50"/>
      <c r="N21595" s="50"/>
      <c r="O21595" s="50"/>
      <c r="P21595" s="50"/>
    </row>
    <row r="21596" spans="1:16">
      <c r="A21596" s="50"/>
      <c r="C21596" s="50"/>
      <c r="D21596" s="50"/>
      <c r="E21596" s="56"/>
      <c r="F21596" s="50"/>
      <c r="L21596" s="50"/>
      <c r="N21596" s="50"/>
      <c r="O21596" s="50"/>
      <c r="P21596" s="50"/>
    </row>
    <row r="21597" spans="1:16">
      <c r="A21597" s="50"/>
      <c r="C21597" s="50"/>
      <c r="D21597" s="50"/>
      <c r="E21597" s="56"/>
      <c r="F21597" s="50"/>
      <c r="L21597" s="50"/>
      <c r="N21597" s="50"/>
      <c r="O21597" s="50"/>
      <c r="P21597" s="50"/>
    </row>
    <row r="21598" spans="1:16">
      <c r="A21598" s="50"/>
      <c r="C21598" s="50"/>
      <c r="D21598" s="50"/>
      <c r="E21598" s="56"/>
      <c r="F21598" s="50"/>
      <c r="L21598" s="50"/>
      <c r="N21598" s="50"/>
      <c r="O21598" s="50"/>
      <c r="P21598" s="50"/>
    </row>
    <row r="21599" spans="1:16">
      <c r="A21599" s="50"/>
      <c r="C21599" s="50"/>
      <c r="D21599" s="50"/>
      <c r="E21599" s="56"/>
      <c r="F21599" s="50"/>
      <c r="L21599" s="50"/>
      <c r="N21599" s="50"/>
      <c r="O21599" s="50"/>
      <c r="P21599" s="50"/>
    </row>
    <row r="21600" spans="1:16">
      <c r="A21600" s="50"/>
      <c r="C21600" s="50"/>
      <c r="D21600" s="50"/>
      <c r="E21600" s="56"/>
      <c r="F21600" s="50"/>
      <c r="L21600" s="50"/>
      <c r="N21600" s="50"/>
      <c r="O21600" s="50"/>
      <c r="P21600" s="50"/>
    </row>
    <row r="21601" spans="1:16">
      <c r="A21601" s="50"/>
      <c r="C21601" s="50"/>
      <c r="D21601" s="50"/>
      <c r="E21601" s="56"/>
      <c r="F21601" s="50"/>
      <c r="L21601" s="50"/>
      <c r="N21601" s="50"/>
      <c r="O21601" s="50"/>
      <c r="P21601" s="50"/>
    </row>
    <row r="21602" spans="1:16">
      <c r="A21602" s="50"/>
      <c r="C21602" s="50"/>
      <c r="D21602" s="50"/>
      <c r="E21602" s="56"/>
      <c r="F21602" s="50"/>
      <c r="L21602" s="50"/>
      <c r="N21602" s="50"/>
      <c r="O21602" s="50"/>
      <c r="P21602" s="50"/>
    </row>
    <row r="21603" spans="1:16">
      <c r="A21603" s="50"/>
      <c r="C21603" s="50"/>
      <c r="D21603" s="50"/>
      <c r="E21603" s="56"/>
      <c r="F21603" s="50"/>
      <c r="L21603" s="50"/>
      <c r="N21603" s="50"/>
      <c r="O21603" s="50"/>
      <c r="P21603" s="50"/>
    </row>
    <row r="21604" spans="1:16">
      <c r="A21604" s="50"/>
      <c r="C21604" s="50"/>
      <c r="D21604" s="50"/>
      <c r="E21604" s="56"/>
      <c r="F21604" s="50"/>
      <c r="L21604" s="50"/>
      <c r="N21604" s="50"/>
      <c r="O21604" s="50"/>
      <c r="P21604" s="50"/>
    </row>
    <row r="21605" spans="1:16">
      <c r="A21605" s="50"/>
      <c r="C21605" s="50"/>
      <c r="D21605" s="50"/>
      <c r="E21605" s="56"/>
      <c r="F21605" s="50"/>
      <c r="L21605" s="50"/>
      <c r="N21605" s="50"/>
      <c r="O21605" s="50"/>
      <c r="P21605" s="50"/>
    </row>
    <row r="21606" spans="1:16">
      <c r="A21606" s="50"/>
      <c r="C21606" s="50"/>
      <c r="D21606" s="50"/>
      <c r="E21606" s="56"/>
      <c r="F21606" s="50"/>
      <c r="L21606" s="50"/>
      <c r="N21606" s="50"/>
      <c r="O21606" s="50"/>
      <c r="P21606" s="50"/>
    </row>
    <row r="21607" spans="1:16">
      <c r="A21607" s="50"/>
      <c r="C21607" s="50"/>
      <c r="D21607" s="50"/>
      <c r="E21607" s="56"/>
      <c r="F21607" s="50"/>
      <c r="L21607" s="50"/>
      <c r="N21607" s="50"/>
      <c r="O21607" s="50"/>
      <c r="P21607" s="50"/>
    </row>
    <row r="21608" spans="1:16">
      <c r="A21608" s="50"/>
      <c r="C21608" s="50"/>
      <c r="D21608" s="50"/>
      <c r="E21608" s="56"/>
      <c r="F21608" s="50"/>
      <c r="L21608" s="50"/>
      <c r="N21608" s="50"/>
      <c r="O21608" s="50"/>
      <c r="P21608" s="50"/>
    </row>
    <row r="21609" spans="1:16">
      <c r="A21609" s="50"/>
      <c r="C21609" s="50"/>
      <c r="D21609" s="50"/>
      <c r="E21609" s="56"/>
      <c r="F21609" s="50"/>
      <c r="L21609" s="50"/>
      <c r="N21609" s="50"/>
      <c r="O21609" s="50"/>
      <c r="P21609" s="50"/>
    </row>
    <row r="21610" spans="1:16">
      <c r="A21610" s="50"/>
      <c r="C21610" s="50"/>
      <c r="D21610" s="50"/>
      <c r="E21610" s="56"/>
      <c r="F21610" s="50"/>
      <c r="L21610" s="50"/>
      <c r="N21610" s="50"/>
      <c r="O21610" s="50"/>
      <c r="P21610" s="50"/>
    </row>
    <row r="21611" spans="1:16">
      <c r="A21611" s="50"/>
      <c r="C21611" s="50"/>
      <c r="D21611" s="50"/>
      <c r="E21611" s="56"/>
      <c r="F21611" s="50"/>
      <c r="L21611" s="50"/>
      <c r="N21611" s="50"/>
      <c r="O21611" s="50"/>
      <c r="P21611" s="50"/>
    </row>
    <row r="21612" spans="1:16">
      <c r="A21612" s="50"/>
      <c r="C21612" s="50"/>
      <c r="D21612" s="50"/>
      <c r="E21612" s="56"/>
      <c r="F21612" s="50"/>
      <c r="L21612" s="50"/>
      <c r="N21612" s="50"/>
      <c r="O21612" s="50"/>
      <c r="P21612" s="50"/>
    </row>
    <row r="21613" spans="1:16">
      <c r="A21613" s="50"/>
      <c r="C21613" s="50"/>
      <c r="D21613" s="50"/>
      <c r="E21613" s="56"/>
      <c r="F21613" s="50"/>
      <c r="L21613" s="50"/>
      <c r="N21613" s="50"/>
      <c r="O21613" s="50"/>
      <c r="P21613" s="50"/>
    </row>
    <row r="21614" spans="1:16">
      <c r="A21614" s="50"/>
      <c r="C21614" s="50"/>
      <c r="D21614" s="50"/>
      <c r="E21614" s="56"/>
      <c r="F21614" s="50"/>
      <c r="L21614" s="50"/>
      <c r="N21614" s="50"/>
      <c r="O21614" s="50"/>
      <c r="P21614" s="50"/>
    </row>
    <row r="21615" spans="1:16">
      <c r="A21615" s="50"/>
      <c r="C21615" s="50"/>
      <c r="D21615" s="50"/>
      <c r="E21615" s="56"/>
      <c r="F21615" s="50"/>
      <c r="L21615" s="50"/>
      <c r="N21615" s="50"/>
      <c r="O21615" s="50"/>
      <c r="P21615" s="50"/>
    </row>
    <row r="21616" spans="1:16">
      <c r="A21616" s="50"/>
      <c r="C21616" s="50"/>
      <c r="D21616" s="50"/>
      <c r="E21616" s="56"/>
      <c r="F21616" s="50"/>
      <c r="L21616" s="50"/>
      <c r="N21616" s="50"/>
      <c r="O21616" s="50"/>
      <c r="P21616" s="50"/>
    </row>
    <row r="21617" spans="1:16">
      <c r="A21617" s="50"/>
      <c r="C21617" s="50"/>
      <c r="D21617" s="50"/>
      <c r="E21617" s="56"/>
      <c r="F21617" s="50"/>
      <c r="L21617" s="50"/>
      <c r="N21617" s="50"/>
      <c r="O21617" s="50"/>
      <c r="P21617" s="50"/>
    </row>
    <row r="21618" spans="1:16">
      <c r="A21618" s="50"/>
      <c r="C21618" s="50"/>
      <c r="D21618" s="50"/>
      <c r="E21618" s="56"/>
      <c r="F21618" s="50"/>
      <c r="L21618" s="50"/>
      <c r="N21618" s="50"/>
      <c r="O21618" s="50"/>
      <c r="P21618" s="50"/>
    </row>
    <row r="21619" spans="1:16">
      <c r="A21619" s="50"/>
      <c r="C21619" s="50"/>
      <c r="D21619" s="50"/>
      <c r="E21619" s="56"/>
      <c r="F21619" s="50"/>
      <c r="L21619" s="50"/>
      <c r="N21619" s="50"/>
      <c r="O21619" s="50"/>
      <c r="P21619" s="50"/>
    </row>
    <row r="21620" spans="1:16">
      <c r="A21620" s="50"/>
      <c r="C21620" s="50"/>
      <c r="D21620" s="50"/>
      <c r="E21620" s="56"/>
      <c r="F21620" s="50"/>
      <c r="L21620" s="50"/>
      <c r="N21620" s="50"/>
      <c r="O21620" s="50"/>
      <c r="P21620" s="50"/>
    </row>
    <row r="21621" spans="1:16">
      <c r="A21621" s="50"/>
      <c r="C21621" s="50"/>
      <c r="D21621" s="50"/>
      <c r="E21621" s="56"/>
      <c r="F21621" s="50"/>
      <c r="L21621" s="50"/>
      <c r="N21621" s="50"/>
      <c r="O21621" s="50"/>
      <c r="P21621" s="50"/>
    </row>
    <row r="21622" spans="1:16">
      <c r="A21622" s="50"/>
      <c r="C21622" s="50"/>
      <c r="D21622" s="50"/>
      <c r="E21622" s="56"/>
      <c r="F21622" s="50"/>
      <c r="L21622" s="50"/>
      <c r="N21622" s="50"/>
      <c r="O21622" s="50"/>
      <c r="P21622" s="50"/>
    </row>
    <row r="21623" spans="1:16">
      <c r="A21623" s="50"/>
      <c r="C21623" s="50"/>
      <c r="D21623" s="50"/>
      <c r="E21623" s="56"/>
      <c r="F21623" s="50"/>
      <c r="L21623" s="50"/>
      <c r="N21623" s="50"/>
      <c r="O21623" s="50"/>
      <c r="P21623" s="50"/>
    </row>
    <row r="21624" spans="1:16">
      <c r="A21624" s="50"/>
      <c r="C21624" s="50"/>
      <c r="D21624" s="50"/>
      <c r="E21624" s="56"/>
      <c r="F21624" s="50"/>
      <c r="L21624" s="50"/>
      <c r="N21624" s="50"/>
      <c r="O21624" s="50"/>
      <c r="P21624" s="50"/>
    </row>
    <row r="21625" spans="1:16">
      <c r="A21625" s="50"/>
      <c r="C21625" s="50"/>
      <c r="D21625" s="50"/>
      <c r="E21625" s="56"/>
      <c r="F21625" s="50"/>
      <c r="L21625" s="50"/>
      <c r="N21625" s="50"/>
      <c r="O21625" s="50"/>
      <c r="P21625" s="50"/>
    </row>
    <row r="21626" spans="1:16">
      <c r="A21626" s="50"/>
      <c r="C21626" s="50"/>
      <c r="D21626" s="50"/>
      <c r="E21626" s="56"/>
      <c r="F21626" s="50"/>
      <c r="L21626" s="50"/>
      <c r="N21626" s="50"/>
      <c r="O21626" s="50"/>
      <c r="P21626" s="50"/>
    </row>
    <row r="21627" spans="1:16">
      <c r="A21627" s="50"/>
      <c r="C21627" s="50"/>
      <c r="D21627" s="50"/>
      <c r="E21627" s="56"/>
      <c r="F21627" s="50"/>
      <c r="L21627" s="50"/>
      <c r="N21627" s="50"/>
      <c r="O21627" s="50"/>
      <c r="P21627" s="50"/>
    </row>
    <row r="21628" spans="1:16">
      <c r="A21628" s="50"/>
      <c r="C21628" s="50"/>
      <c r="D21628" s="50"/>
      <c r="E21628" s="56"/>
      <c r="F21628" s="50"/>
      <c r="L21628" s="50"/>
      <c r="N21628" s="50"/>
      <c r="O21628" s="50"/>
      <c r="P21628" s="50"/>
    </row>
    <row r="21629" spans="1:16">
      <c r="A21629" s="50"/>
      <c r="C21629" s="50"/>
      <c r="D21629" s="50"/>
      <c r="E21629" s="56"/>
      <c r="F21629" s="50"/>
      <c r="L21629" s="50"/>
      <c r="N21629" s="50"/>
      <c r="O21629" s="50"/>
      <c r="P21629" s="50"/>
    </row>
    <row r="21630" spans="1:16">
      <c r="A21630" s="50"/>
      <c r="C21630" s="50"/>
      <c r="D21630" s="50"/>
      <c r="E21630" s="56"/>
      <c r="F21630" s="50"/>
      <c r="L21630" s="50"/>
      <c r="N21630" s="50"/>
      <c r="O21630" s="50"/>
      <c r="P21630" s="50"/>
    </row>
    <row r="21631" spans="1:16">
      <c r="A21631" s="50"/>
      <c r="C21631" s="50"/>
      <c r="D21631" s="50"/>
      <c r="E21631" s="56"/>
      <c r="F21631" s="50"/>
      <c r="L21631" s="50"/>
      <c r="N21631" s="50"/>
      <c r="O21631" s="50"/>
      <c r="P21631" s="50"/>
    </row>
    <row r="21632" spans="1:16">
      <c r="A21632" s="50"/>
      <c r="C21632" s="50"/>
      <c r="D21632" s="50"/>
      <c r="E21632" s="56"/>
      <c r="F21632" s="50"/>
      <c r="L21632" s="50"/>
      <c r="N21632" s="50"/>
      <c r="O21632" s="50"/>
      <c r="P21632" s="50"/>
    </row>
    <row r="21633" spans="1:16">
      <c r="A21633" s="50"/>
      <c r="C21633" s="50"/>
      <c r="D21633" s="50"/>
      <c r="E21633" s="56"/>
      <c r="F21633" s="50"/>
      <c r="L21633" s="50"/>
      <c r="N21633" s="50"/>
      <c r="O21633" s="50"/>
      <c r="P21633" s="50"/>
    </row>
    <row r="21634" spans="1:16">
      <c r="A21634" s="50"/>
      <c r="C21634" s="50"/>
      <c r="D21634" s="50"/>
      <c r="E21634" s="56"/>
      <c r="F21634" s="50"/>
      <c r="L21634" s="50"/>
      <c r="N21634" s="50"/>
      <c r="O21634" s="50"/>
      <c r="P21634" s="50"/>
    </row>
    <row r="21635" spans="1:16">
      <c r="A21635" s="50"/>
      <c r="C21635" s="50"/>
      <c r="D21635" s="50"/>
      <c r="E21635" s="56"/>
      <c r="F21635" s="50"/>
      <c r="L21635" s="50"/>
      <c r="N21635" s="50"/>
      <c r="O21635" s="50"/>
      <c r="P21635" s="50"/>
    </row>
    <row r="21636" spans="1:16">
      <c r="A21636" s="50"/>
      <c r="C21636" s="50"/>
      <c r="D21636" s="50"/>
      <c r="E21636" s="56"/>
      <c r="F21636" s="50"/>
      <c r="L21636" s="50"/>
      <c r="N21636" s="50"/>
      <c r="O21636" s="50"/>
      <c r="P21636" s="50"/>
    </row>
    <row r="21637" spans="1:16">
      <c r="A21637" s="50"/>
      <c r="C21637" s="50"/>
      <c r="D21637" s="50"/>
      <c r="E21637" s="56"/>
      <c r="F21637" s="50"/>
      <c r="L21637" s="50"/>
      <c r="N21637" s="50"/>
      <c r="O21637" s="50"/>
      <c r="P21637" s="50"/>
    </row>
    <row r="21638" spans="1:16">
      <c r="A21638" s="50"/>
      <c r="C21638" s="50"/>
      <c r="D21638" s="50"/>
      <c r="E21638" s="56"/>
      <c r="F21638" s="50"/>
      <c r="L21638" s="50"/>
      <c r="N21638" s="50"/>
      <c r="O21638" s="50"/>
      <c r="P21638" s="50"/>
    </row>
    <row r="21639" spans="1:16">
      <c r="A21639" s="50"/>
      <c r="C21639" s="50"/>
      <c r="D21639" s="50"/>
      <c r="E21639" s="56"/>
      <c r="F21639" s="50"/>
      <c r="L21639" s="50"/>
      <c r="N21639" s="50"/>
      <c r="O21639" s="50"/>
      <c r="P21639" s="50"/>
    </row>
    <row r="21640" spans="1:16">
      <c r="A21640" s="50"/>
      <c r="C21640" s="50"/>
      <c r="D21640" s="50"/>
      <c r="E21640" s="56"/>
      <c r="F21640" s="50"/>
      <c r="L21640" s="50"/>
      <c r="N21640" s="50"/>
      <c r="O21640" s="50"/>
      <c r="P21640" s="50"/>
    </row>
    <row r="21641" spans="1:16">
      <c r="A21641" s="50"/>
      <c r="C21641" s="50"/>
      <c r="D21641" s="50"/>
      <c r="E21641" s="56"/>
      <c r="F21641" s="50"/>
      <c r="L21641" s="50"/>
      <c r="N21641" s="50"/>
      <c r="O21641" s="50"/>
      <c r="P21641" s="50"/>
    </row>
    <row r="21642" spans="1:16">
      <c r="A21642" s="50"/>
      <c r="C21642" s="50"/>
      <c r="D21642" s="50"/>
      <c r="E21642" s="56"/>
      <c r="F21642" s="50"/>
      <c r="L21642" s="50"/>
      <c r="N21642" s="50"/>
      <c r="O21642" s="50"/>
      <c r="P21642" s="50"/>
    </row>
    <row r="21643" spans="1:16">
      <c r="A21643" s="50"/>
      <c r="C21643" s="50"/>
      <c r="D21643" s="50"/>
      <c r="E21643" s="56"/>
      <c r="F21643" s="50"/>
      <c r="L21643" s="50"/>
      <c r="N21643" s="50"/>
      <c r="O21643" s="50"/>
      <c r="P21643" s="50"/>
    </row>
    <row r="21644" spans="1:16">
      <c r="A21644" s="50"/>
      <c r="C21644" s="50"/>
      <c r="D21644" s="50"/>
      <c r="E21644" s="56"/>
      <c r="F21644" s="50"/>
      <c r="L21644" s="50"/>
      <c r="N21644" s="50"/>
      <c r="O21644" s="50"/>
      <c r="P21644" s="50"/>
    </row>
    <row r="21645" spans="1:16">
      <c r="A21645" s="50"/>
      <c r="C21645" s="50"/>
      <c r="D21645" s="50"/>
      <c r="E21645" s="56"/>
      <c r="F21645" s="50"/>
      <c r="L21645" s="50"/>
      <c r="N21645" s="50"/>
      <c r="O21645" s="50"/>
      <c r="P21645" s="50"/>
    </row>
    <row r="21646" spans="1:16">
      <c r="A21646" s="50"/>
      <c r="C21646" s="50"/>
      <c r="D21646" s="50"/>
      <c r="E21646" s="56"/>
      <c r="F21646" s="50"/>
      <c r="L21646" s="50"/>
      <c r="N21646" s="50"/>
      <c r="O21646" s="50"/>
      <c r="P21646" s="50"/>
    </row>
    <row r="21647" spans="1:16">
      <c r="A21647" s="50"/>
      <c r="C21647" s="50"/>
      <c r="D21647" s="50"/>
      <c r="E21647" s="56"/>
      <c r="F21647" s="50"/>
      <c r="L21647" s="50"/>
      <c r="N21647" s="50"/>
      <c r="O21647" s="50"/>
      <c r="P21647" s="50"/>
    </row>
    <row r="21648" spans="1:16">
      <c r="A21648" s="50"/>
      <c r="C21648" s="50"/>
      <c r="D21648" s="50"/>
      <c r="E21648" s="56"/>
      <c r="F21648" s="50"/>
      <c r="L21648" s="50"/>
      <c r="N21648" s="50"/>
      <c r="O21648" s="50"/>
      <c r="P21648" s="50"/>
    </row>
    <row r="21649" spans="1:16">
      <c r="A21649" s="50"/>
      <c r="C21649" s="50"/>
      <c r="D21649" s="50"/>
      <c r="E21649" s="56"/>
      <c r="F21649" s="50"/>
      <c r="L21649" s="50"/>
      <c r="N21649" s="50"/>
      <c r="O21649" s="50"/>
      <c r="P21649" s="50"/>
    </row>
    <row r="21650" spans="1:16">
      <c r="A21650" s="50"/>
      <c r="C21650" s="50"/>
      <c r="D21650" s="50"/>
      <c r="E21650" s="56"/>
      <c r="F21650" s="50"/>
      <c r="L21650" s="50"/>
      <c r="N21650" s="50"/>
      <c r="O21650" s="50"/>
      <c r="P21650" s="50"/>
    </row>
    <row r="21651" spans="1:16">
      <c r="A21651" s="50"/>
      <c r="C21651" s="50"/>
      <c r="D21651" s="50"/>
      <c r="E21651" s="56"/>
      <c r="F21651" s="50"/>
      <c r="L21651" s="50"/>
      <c r="N21651" s="50"/>
      <c r="O21651" s="50"/>
      <c r="P21651" s="50"/>
    </row>
    <row r="21652" spans="1:16">
      <c r="A21652" s="50"/>
      <c r="C21652" s="50"/>
      <c r="D21652" s="50"/>
      <c r="E21652" s="56"/>
      <c r="F21652" s="50"/>
      <c r="L21652" s="50"/>
      <c r="N21652" s="50"/>
      <c r="O21652" s="50"/>
      <c r="P21652" s="50"/>
    </row>
    <row r="21653" spans="1:16">
      <c r="A21653" s="50"/>
      <c r="C21653" s="50"/>
      <c r="D21653" s="50"/>
      <c r="E21653" s="56"/>
      <c r="F21653" s="50"/>
      <c r="L21653" s="50"/>
      <c r="N21653" s="50"/>
      <c r="O21653" s="50"/>
      <c r="P21653" s="50"/>
    </row>
    <row r="21654" spans="1:16">
      <c r="A21654" s="50"/>
      <c r="C21654" s="50"/>
      <c r="D21654" s="50"/>
      <c r="E21654" s="56"/>
      <c r="F21654" s="50"/>
      <c r="L21654" s="50"/>
      <c r="N21654" s="50"/>
      <c r="O21654" s="50"/>
      <c r="P21654" s="50"/>
    </row>
    <row r="21655" spans="1:16">
      <c r="A21655" s="50"/>
      <c r="C21655" s="50"/>
      <c r="D21655" s="50"/>
      <c r="E21655" s="56"/>
      <c r="F21655" s="50"/>
      <c r="L21655" s="50"/>
      <c r="N21655" s="50"/>
      <c r="O21655" s="50"/>
      <c r="P21655" s="50"/>
    </row>
    <row r="21656" spans="1:16">
      <c r="A21656" s="50"/>
      <c r="C21656" s="50"/>
      <c r="D21656" s="50"/>
      <c r="E21656" s="56"/>
      <c r="F21656" s="50"/>
      <c r="L21656" s="50"/>
      <c r="N21656" s="50"/>
      <c r="O21656" s="50"/>
      <c r="P21656" s="50"/>
    </row>
    <row r="21657" spans="1:16">
      <c r="A21657" s="50"/>
      <c r="C21657" s="50"/>
      <c r="D21657" s="50"/>
      <c r="E21657" s="56"/>
      <c r="F21657" s="50"/>
      <c r="L21657" s="50"/>
      <c r="N21657" s="50"/>
      <c r="O21657" s="50"/>
      <c r="P21657" s="50"/>
    </row>
    <row r="21658" spans="1:16">
      <c r="A21658" s="50"/>
      <c r="C21658" s="50"/>
      <c r="D21658" s="50"/>
      <c r="E21658" s="56"/>
      <c r="F21658" s="50"/>
      <c r="L21658" s="50"/>
      <c r="N21658" s="50"/>
      <c r="O21658" s="50"/>
      <c r="P21658" s="50"/>
    </row>
    <row r="21659" spans="1:16">
      <c r="A21659" s="50"/>
      <c r="C21659" s="50"/>
      <c r="D21659" s="50"/>
      <c r="E21659" s="56"/>
      <c r="F21659" s="50"/>
      <c r="L21659" s="50"/>
      <c r="N21659" s="50"/>
      <c r="O21659" s="50"/>
      <c r="P21659" s="50"/>
    </row>
    <row r="21660" spans="1:16">
      <c r="A21660" s="50"/>
      <c r="C21660" s="50"/>
      <c r="D21660" s="50"/>
      <c r="E21660" s="56"/>
      <c r="F21660" s="50"/>
      <c r="L21660" s="50"/>
      <c r="N21660" s="50"/>
      <c r="O21660" s="50"/>
      <c r="P21660" s="50"/>
    </row>
    <row r="21661" spans="1:16">
      <c r="A21661" s="50"/>
      <c r="C21661" s="50"/>
      <c r="D21661" s="50"/>
      <c r="E21661" s="56"/>
      <c r="F21661" s="50"/>
      <c r="L21661" s="50"/>
      <c r="N21661" s="50"/>
      <c r="O21661" s="50"/>
      <c r="P21661" s="50"/>
    </row>
    <row r="21662" spans="1:16">
      <c r="A21662" s="50"/>
      <c r="C21662" s="50"/>
      <c r="D21662" s="50"/>
      <c r="E21662" s="56"/>
      <c r="F21662" s="50"/>
      <c r="L21662" s="50"/>
      <c r="N21662" s="50"/>
      <c r="O21662" s="50"/>
      <c r="P21662" s="50"/>
    </row>
    <row r="21663" spans="1:16">
      <c r="A21663" s="50"/>
      <c r="C21663" s="50"/>
      <c r="D21663" s="50"/>
      <c r="E21663" s="56"/>
      <c r="F21663" s="50"/>
      <c r="L21663" s="50"/>
      <c r="N21663" s="50"/>
      <c r="O21663" s="50"/>
      <c r="P21663" s="50"/>
    </row>
    <row r="21664" spans="1:16">
      <c r="A21664" s="50"/>
      <c r="C21664" s="50"/>
      <c r="D21664" s="50"/>
      <c r="E21664" s="56"/>
      <c r="F21664" s="50"/>
      <c r="L21664" s="50"/>
      <c r="N21664" s="50"/>
      <c r="O21664" s="50"/>
      <c r="P21664" s="50"/>
    </row>
    <row r="21665" spans="1:16">
      <c r="A21665" s="50"/>
      <c r="C21665" s="50"/>
      <c r="D21665" s="50"/>
      <c r="E21665" s="56"/>
      <c r="F21665" s="50"/>
      <c r="L21665" s="50"/>
      <c r="N21665" s="50"/>
      <c r="O21665" s="50"/>
      <c r="P21665" s="50"/>
    </row>
    <row r="21666" spans="1:16">
      <c r="A21666" s="50"/>
      <c r="C21666" s="50"/>
      <c r="D21666" s="50"/>
      <c r="E21666" s="56"/>
      <c r="F21666" s="50"/>
      <c r="L21666" s="50"/>
      <c r="N21666" s="50"/>
      <c r="O21666" s="50"/>
      <c r="P21666" s="50"/>
    </row>
    <row r="21667" spans="1:16">
      <c r="A21667" s="50"/>
      <c r="C21667" s="50"/>
      <c r="D21667" s="50"/>
      <c r="E21667" s="56"/>
      <c r="F21667" s="50"/>
      <c r="L21667" s="50"/>
      <c r="N21667" s="50"/>
      <c r="O21667" s="50"/>
      <c r="P21667" s="50"/>
    </row>
    <row r="21668" spans="1:16">
      <c r="A21668" s="50"/>
      <c r="C21668" s="50"/>
      <c r="D21668" s="50"/>
      <c r="E21668" s="56"/>
      <c r="F21668" s="50"/>
      <c r="L21668" s="50"/>
      <c r="N21668" s="50"/>
      <c r="O21668" s="50"/>
      <c r="P21668" s="50"/>
    </row>
    <row r="21669" spans="1:16">
      <c r="A21669" s="50"/>
      <c r="C21669" s="50"/>
      <c r="D21669" s="50"/>
      <c r="E21669" s="56"/>
      <c r="F21669" s="50"/>
      <c r="L21669" s="50"/>
      <c r="N21669" s="50"/>
      <c r="O21669" s="50"/>
      <c r="P21669" s="50"/>
    </row>
    <row r="21670" spans="1:16">
      <c r="A21670" s="50"/>
      <c r="C21670" s="50"/>
      <c r="D21670" s="50"/>
      <c r="E21670" s="56"/>
      <c r="F21670" s="50"/>
      <c r="L21670" s="50"/>
      <c r="N21670" s="50"/>
      <c r="O21670" s="50"/>
      <c r="P21670" s="50"/>
    </row>
    <row r="21671" spans="1:16">
      <c r="A21671" s="50"/>
      <c r="C21671" s="50"/>
      <c r="D21671" s="50"/>
      <c r="E21671" s="56"/>
      <c r="F21671" s="50"/>
      <c r="L21671" s="50"/>
      <c r="N21671" s="50"/>
      <c r="O21671" s="50"/>
      <c r="P21671" s="50"/>
    </row>
    <row r="21672" spans="1:16">
      <c r="A21672" s="50"/>
      <c r="C21672" s="50"/>
      <c r="D21672" s="50"/>
      <c r="E21672" s="56"/>
      <c r="F21672" s="50"/>
      <c r="L21672" s="50"/>
      <c r="N21672" s="50"/>
      <c r="O21672" s="50"/>
      <c r="P21672" s="50"/>
    </row>
    <row r="21673" spans="1:16">
      <c r="A21673" s="50"/>
      <c r="C21673" s="50"/>
      <c r="D21673" s="50"/>
      <c r="E21673" s="56"/>
      <c r="F21673" s="50"/>
      <c r="L21673" s="50"/>
      <c r="N21673" s="50"/>
      <c r="O21673" s="50"/>
      <c r="P21673" s="50"/>
    </row>
    <row r="21674" spans="1:16">
      <c r="A21674" s="50"/>
      <c r="C21674" s="50"/>
      <c r="D21674" s="50"/>
      <c r="E21674" s="56"/>
      <c r="F21674" s="50"/>
      <c r="L21674" s="50"/>
      <c r="N21674" s="50"/>
      <c r="O21674" s="50"/>
      <c r="P21674" s="50"/>
    </row>
    <row r="21675" spans="1:16">
      <c r="A21675" s="50"/>
      <c r="C21675" s="50"/>
      <c r="D21675" s="50"/>
      <c r="E21675" s="56"/>
      <c r="F21675" s="50"/>
      <c r="L21675" s="50"/>
      <c r="N21675" s="50"/>
      <c r="O21675" s="50"/>
      <c r="P21675" s="50"/>
    </row>
    <row r="21676" spans="1:16">
      <c r="A21676" s="50"/>
      <c r="C21676" s="50"/>
      <c r="D21676" s="50"/>
      <c r="E21676" s="56"/>
      <c r="F21676" s="50"/>
      <c r="L21676" s="50"/>
      <c r="N21676" s="50"/>
      <c r="O21676" s="50"/>
      <c r="P21676" s="50"/>
    </row>
    <row r="21677" spans="1:16">
      <c r="A21677" s="50"/>
      <c r="C21677" s="50"/>
      <c r="D21677" s="50"/>
      <c r="E21677" s="56"/>
      <c r="F21677" s="50"/>
      <c r="L21677" s="50"/>
      <c r="N21677" s="50"/>
      <c r="O21677" s="50"/>
      <c r="P21677" s="50"/>
    </row>
    <row r="21678" spans="1:16">
      <c r="A21678" s="50"/>
      <c r="C21678" s="50"/>
      <c r="D21678" s="50"/>
      <c r="E21678" s="56"/>
      <c r="F21678" s="50"/>
      <c r="L21678" s="50"/>
      <c r="N21678" s="50"/>
      <c r="O21678" s="50"/>
      <c r="P21678" s="50"/>
    </row>
    <row r="21679" spans="1:16">
      <c r="A21679" s="50"/>
      <c r="C21679" s="50"/>
      <c r="D21679" s="50"/>
      <c r="E21679" s="56"/>
      <c r="F21679" s="50"/>
      <c r="L21679" s="50"/>
      <c r="N21679" s="50"/>
      <c r="O21679" s="50"/>
      <c r="P21679" s="50"/>
    </row>
    <row r="21680" spans="1:16">
      <c r="A21680" s="50"/>
      <c r="C21680" s="50"/>
      <c r="D21680" s="50"/>
      <c r="E21680" s="56"/>
      <c r="F21680" s="50"/>
      <c r="L21680" s="50"/>
      <c r="N21680" s="50"/>
      <c r="O21680" s="50"/>
      <c r="P21680" s="50"/>
    </row>
    <row r="21681" spans="1:16">
      <c r="A21681" s="50"/>
      <c r="C21681" s="50"/>
      <c r="D21681" s="50"/>
      <c r="E21681" s="56"/>
      <c r="F21681" s="50"/>
      <c r="L21681" s="50"/>
      <c r="N21681" s="50"/>
      <c r="O21681" s="50"/>
      <c r="P21681" s="50"/>
    </row>
    <row r="21682" spans="1:16">
      <c r="A21682" s="50"/>
      <c r="C21682" s="50"/>
      <c r="D21682" s="50"/>
      <c r="E21682" s="56"/>
      <c r="F21682" s="50"/>
      <c r="L21682" s="50"/>
      <c r="N21682" s="50"/>
      <c r="O21682" s="50"/>
      <c r="P21682" s="50"/>
    </row>
    <row r="21683" spans="1:16">
      <c r="A21683" s="50"/>
      <c r="C21683" s="50"/>
      <c r="D21683" s="50"/>
      <c r="E21683" s="56"/>
      <c r="F21683" s="50"/>
      <c r="L21683" s="50"/>
      <c r="N21683" s="50"/>
      <c r="O21683" s="50"/>
      <c r="P21683" s="50"/>
    </row>
    <row r="21684" spans="1:16">
      <c r="A21684" s="50"/>
      <c r="C21684" s="50"/>
      <c r="D21684" s="50"/>
      <c r="E21684" s="56"/>
      <c r="F21684" s="50"/>
      <c r="L21684" s="50"/>
      <c r="N21684" s="50"/>
      <c r="O21684" s="50"/>
      <c r="P21684" s="50"/>
    </row>
    <row r="21685" spans="1:16">
      <c r="A21685" s="50"/>
      <c r="C21685" s="50"/>
      <c r="D21685" s="50"/>
      <c r="E21685" s="56"/>
      <c r="F21685" s="50"/>
      <c r="L21685" s="50"/>
      <c r="N21685" s="50"/>
      <c r="O21685" s="50"/>
      <c r="P21685" s="50"/>
    </row>
    <row r="21686" spans="1:16">
      <c r="A21686" s="50"/>
      <c r="C21686" s="50"/>
      <c r="D21686" s="50"/>
      <c r="E21686" s="56"/>
      <c r="F21686" s="50"/>
      <c r="L21686" s="50"/>
      <c r="N21686" s="50"/>
      <c r="O21686" s="50"/>
      <c r="P21686" s="50"/>
    </row>
    <row r="21687" spans="1:16">
      <c r="A21687" s="50"/>
      <c r="C21687" s="50"/>
      <c r="D21687" s="50"/>
      <c r="E21687" s="56"/>
      <c r="F21687" s="50"/>
      <c r="L21687" s="50"/>
      <c r="N21687" s="50"/>
      <c r="O21687" s="50"/>
      <c r="P21687" s="50"/>
    </row>
    <row r="21688" spans="1:16">
      <c r="A21688" s="50"/>
      <c r="C21688" s="50"/>
      <c r="D21688" s="50"/>
      <c r="E21688" s="56"/>
      <c r="F21688" s="50"/>
      <c r="L21688" s="50"/>
      <c r="N21688" s="50"/>
      <c r="O21688" s="50"/>
      <c r="P21688" s="50"/>
    </row>
    <row r="21689" spans="1:16">
      <c r="A21689" s="50"/>
      <c r="C21689" s="50"/>
      <c r="D21689" s="50"/>
      <c r="E21689" s="56"/>
      <c r="F21689" s="50"/>
      <c r="L21689" s="50"/>
      <c r="N21689" s="50"/>
      <c r="O21689" s="50"/>
      <c r="P21689" s="50"/>
    </row>
    <row r="21690" spans="1:16">
      <c r="A21690" s="50"/>
      <c r="C21690" s="50"/>
      <c r="D21690" s="50"/>
      <c r="E21690" s="56"/>
      <c r="F21690" s="50"/>
      <c r="L21690" s="50"/>
      <c r="N21690" s="50"/>
      <c r="O21690" s="50"/>
      <c r="P21690" s="50"/>
    </row>
    <row r="21691" spans="1:16">
      <c r="A21691" s="50"/>
      <c r="C21691" s="50"/>
      <c r="D21691" s="50"/>
      <c r="E21691" s="56"/>
      <c r="F21691" s="50"/>
      <c r="L21691" s="50"/>
      <c r="N21691" s="50"/>
      <c r="O21691" s="50"/>
      <c r="P21691" s="50"/>
    </row>
    <row r="21692" spans="1:16">
      <c r="A21692" s="50"/>
      <c r="C21692" s="50"/>
      <c r="D21692" s="50"/>
      <c r="E21692" s="56"/>
      <c r="F21692" s="50"/>
      <c r="L21692" s="50"/>
      <c r="N21692" s="50"/>
      <c r="O21692" s="50"/>
      <c r="P21692" s="50"/>
    </row>
    <row r="21693" spans="1:16">
      <c r="A21693" s="50"/>
      <c r="C21693" s="50"/>
      <c r="D21693" s="50"/>
      <c r="E21693" s="56"/>
      <c r="F21693" s="50"/>
      <c r="L21693" s="50"/>
      <c r="N21693" s="50"/>
      <c r="O21693" s="50"/>
      <c r="P21693" s="50"/>
    </row>
    <row r="21694" spans="1:16">
      <c r="A21694" s="50"/>
      <c r="C21694" s="50"/>
      <c r="D21694" s="50"/>
      <c r="E21694" s="56"/>
      <c r="F21694" s="50"/>
      <c r="L21694" s="50"/>
      <c r="N21694" s="50"/>
      <c r="O21694" s="50"/>
      <c r="P21694" s="50"/>
    </row>
    <row r="21695" spans="1:16">
      <c r="A21695" s="50"/>
      <c r="C21695" s="50"/>
      <c r="D21695" s="50"/>
      <c r="E21695" s="56"/>
      <c r="F21695" s="50"/>
      <c r="L21695" s="50"/>
      <c r="N21695" s="50"/>
      <c r="O21695" s="50"/>
      <c r="P21695" s="50"/>
    </row>
    <row r="21696" spans="1:16">
      <c r="A21696" s="50"/>
      <c r="C21696" s="50"/>
      <c r="D21696" s="50"/>
      <c r="E21696" s="56"/>
      <c r="F21696" s="50"/>
      <c r="L21696" s="50"/>
      <c r="N21696" s="50"/>
      <c r="O21696" s="50"/>
      <c r="P21696" s="50"/>
    </row>
    <row r="21697" spans="1:16">
      <c r="A21697" s="50"/>
      <c r="C21697" s="50"/>
      <c r="D21697" s="50"/>
      <c r="E21697" s="56"/>
      <c r="F21697" s="50"/>
      <c r="L21697" s="50"/>
      <c r="N21697" s="50"/>
      <c r="O21697" s="50"/>
      <c r="P21697" s="50"/>
    </row>
    <row r="21698" spans="1:16">
      <c r="A21698" s="50"/>
      <c r="C21698" s="50"/>
      <c r="D21698" s="50"/>
      <c r="E21698" s="56"/>
      <c r="F21698" s="50"/>
      <c r="L21698" s="50"/>
      <c r="N21698" s="50"/>
      <c r="O21698" s="50"/>
      <c r="P21698" s="50"/>
    </row>
    <row r="21699" spans="1:16">
      <c r="A21699" s="50"/>
      <c r="C21699" s="50"/>
      <c r="D21699" s="50"/>
      <c r="E21699" s="56"/>
      <c r="F21699" s="50"/>
      <c r="L21699" s="50"/>
      <c r="N21699" s="50"/>
      <c r="O21699" s="50"/>
      <c r="P21699" s="50"/>
    </row>
    <row r="21700" spans="1:16">
      <c r="A21700" s="50"/>
      <c r="C21700" s="50"/>
      <c r="D21700" s="50"/>
      <c r="E21700" s="56"/>
      <c r="F21700" s="50"/>
      <c r="L21700" s="50"/>
      <c r="N21700" s="50"/>
      <c r="O21700" s="50"/>
      <c r="P21700" s="50"/>
    </row>
    <row r="21701" spans="1:16">
      <c r="A21701" s="50"/>
      <c r="C21701" s="50"/>
      <c r="D21701" s="50"/>
      <c r="E21701" s="56"/>
      <c r="F21701" s="50"/>
      <c r="L21701" s="50"/>
      <c r="N21701" s="50"/>
      <c r="O21701" s="50"/>
      <c r="P21701" s="50"/>
    </row>
    <row r="21702" spans="1:16">
      <c r="A21702" s="50"/>
      <c r="C21702" s="50"/>
      <c r="D21702" s="50"/>
      <c r="E21702" s="56"/>
      <c r="F21702" s="50"/>
      <c r="L21702" s="50"/>
      <c r="N21702" s="50"/>
      <c r="O21702" s="50"/>
      <c r="P21702" s="50"/>
    </row>
    <row r="21703" spans="1:16">
      <c r="A21703" s="50"/>
      <c r="C21703" s="50"/>
      <c r="D21703" s="50"/>
      <c r="E21703" s="56"/>
      <c r="F21703" s="50"/>
      <c r="L21703" s="50"/>
      <c r="N21703" s="50"/>
      <c r="O21703" s="50"/>
      <c r="P21703" s="50"/>
    </row>
    <row r="21704" spans="1:16">
      <c r="A21704" s="50"/>
      <c r="C21704" s="50"/>
      <c r="D21704" s="50"/>
      <c r="E21704" s="56"/>
      <c r="F21704" s="50"/>
      <c r="L21704" s="50"/>
      <c r="N21704" s="50"/>
      <c r="O21704" s="50"/>
      <c r="P21704" s="50"/>
    </row>
    <row r="21705" spans="1:16">
      <c r="A21705" s="50"/>
      <c r="C21705" s="50"/>
      <c r="D21705" s="50"/>
      <c r="E21705" s="56"/>
      <c r="F21705" s="50"/>
      <c r="L21705" s="50"/>
      <c r="N21705" s="50"/>
      <c r="O21705" s="50"/>
      <c r="P21705" s="50"/>
    </row>
    <row r="21706" spans="1:16">
      <c r="A21706" s="50"/>
      <c r="C21706" s="50"/>
      <c r="D21706" s="50"/>
      <c r="E21706" s="56"/>
      <c r="F21706" s="50"/>
      <c r="L21706" s="50"/>
      <c r="N21706" s="50"/>
      <c r="O21706" s="50"/>
      <c r="P21706" s="50"/>
    </row>
    <row r="21707" spans="1:16">
      <c r="A21707" s="50"/>
      <c r="C21707" s="50"/>
      <c r="D21707" s="50"/>
      <c r="E21707" s="56"/>
      <c r="F21707" s="50"/>
      <c r="L21707" s="50"/>
      <c r="N21707" s="50"/>
      <c r="O21707" s="50"/>
      <c r="P21707" s="50"/>
    </row>
    <row r="21708" spans="1:16">
      <c r="A21708" s="50"/>
      <c r="C21708" s="50"/>
      <c r="D21708" s="50"/>
      <c r="E21708" s="56"/>
      <c r="F21708" s="50"/>
      <c r="L21708" s="50"/>
      <c r="N21708" s="50"/>
      <c r="O21708" s="50"/>
      <c r="P21708" s="50"/>
    </row>
    <row r="21709" spans="1:16">
      <c r="A21709" s="50"/>
      <c r="C21709" s="50"/>
      <c r="D21709" s="50"/>
      <c r="E21709" s="56"/>
      <c r="F21709" s="50"/>
      <c r="L21709" s="50"/>
      <c r="N21709" s="50"/>
      <c r="O21709" s="50"/>
      <c r="P21709" s="50"/>
    </row>
    <row r="21710" spans="1:16">
      <c r="A21710" s="50"/>
      <c r="C21710" s="50"/>
      <c r="D21710" s="50"/>
      <c r="E21710" s="56"/>
      <c r="F21710" s="50"/>
      <c r="L21710" s="50"/>
      <c r="N21710" s="50"/>
      <c r="O21710" s="50"/>
      <c r="P21710" s="50"/>
    </row>
    <row r="21711" spans="1:16">
      <c r="A21711" s="50"/>
      <c r="C21711" s="50"/>
      <c r="D21711" s="50"/>
      <c r="E21711" s="56"/>
      <c r="F21711" s="50"/>
      <c r="L21711" s="50"/>
      <c r="N21711" s="50"/>
      <c r="O21711" s="50"/>
      <c r="P21711" s="50"/>
    </row>
    <row r="21712" spans="1:16">
      <c r="A21712" s="50"/>
      <c r="C21712" s="50"/>
      <c r="D21712" s="50"/>
      <c r="E21712" s="56"/>
      <c r="F21712" s="50"/>
      <c r="L21712" s="50"/>
      <c r="N21712" s="50"/>
      <c r="O21712" s="50"/>
      <c r="P21712" s="50"/>
    </row>
    <row r="21713" spans="1:16">
      <c r="A21713" s="50"/>
      <c r="C21713" s="50"/>
      <c r="D21713" s="50"/>
      <c r="E21713" s="56"/>
      <c r="F21713" s="50"/>
      <c r="L21713" s="50"/>
      <c r="N21713" s="50"/>
      <c r="O21713" s="50"/>
      <c r="P21713" s="50"/>
    </row>
    <row r="21714" spans="1:16">
      <c r="A21714" s="50"/>
      <c r="C21714" s="50"/>
      <c r="D21714" s="50"/>
      <c r="E21714" s="56"/>
      <c r="F21714" s="50"/>
      <c r="L21714" s="50"/>
      <c r="N21714" s="50"/>
      <c r="O21714" s="50"/>
      <c r="P21714" s="50"/>
    </row>
    <row r="21715" spans="1:16">
      <c r="A21715" s="50"/>
      <c r="C21715" s="50"/>
      <c r="D21715" s="50"/>
      <c r="E21715" s="56"/>
      <c r="F21715" s="50"/>
      <c r="L21715" s="50"/>
      <c r="N21715" s="50"/>
      <c r="O21715" s="50"/>
      <c r="P21715" s="50"/>
    </row>
    <row r="21716" spans="1:16">
      <c r="A21716" s="50"/>
      <c r="C21716" s="50"/>
      <c r="D21716" s="50"/>
      <c r="E21716" s="56"/>
      <c r="F21716" s="50"/>
      <c r="L21716" s="50"/>
      <c r="N21716" s="50"/>
      <c r="O21716" s="50"/>
      <c r="P21716" s="50"/>
    </row>
    <row r="21717" spans="1:16">
      <c r="A21717" s="50"/>
      <c r="C21717" s="50"/>
      <c r="D21717" s="50"/>
      <c r="E21717" s="56"/>
      <c r="F21717" s="50"/>
      <c r="L21717" s="50"/>
      <c r="N21717" s="50"/>
      <c r="O21717" s="50"/>
      <c r="P21717" s="50"/>
    </row>
    <row r="21718" spans="1:16">
      <c r="A21718" s="50"/>
      <c r="C21718" s="50"/>
      <c r="D21718" s="50"/>
      <c r="E21718" s="56"/>
      <c r="F21718" s="50"/>
      <c r="L21718" s="50"/>
      <c r="N21718" s="50"/>
      <c r="O21718" s="50"/>
      <c r="P21718" s="50"/>
    </row>
    <row r="21719" spans="1:16">
      <c r="A21719" s="50"/>
      <c r="C21719" s="50"/>
      <c r="D21719" s="50"/>
      <c r="E21719" s="56"/>
      <c r="F21719" s="50"/>
      <c r="L21719" s="50"/>
      <c r="N21719" s="50"/>
      <c r="O21719" s="50"/>
      <c r="P21719" s="50"/>
    </row>
    <row r="21720" spans="1:16">
      <c r="A21720" s="50"/>
      <c r="C21720" s="50"/>
      <c r="D21720" s="50"/>
      <c r="E21720" s="56"/>
      <c r="F21720" s="50"/>
      <c r="L21720" s="50"/>
      <c r="N21720" s="50"/>
      <c r="O21720" s="50"/>
      <c r="P21720" s="50"/>
    </row>
    <row r="21721" spans="1:16">
      <c r="A21721" s="50"/>
      <c r="C21721" s="50"/>
      <c r="D21721" s="50"/>
      <c r="E21721" s="56"/>
      <c r="F21721" s="50"/>
      <c r="L21721" s="50"/>
      <c r="N21721" s="50"/>
      <c r="O21721" s="50"/>
      <c r="P21721" s="50"/>
    </row>
    <row r="21722" spans="1:16">
      <c r="A21722" s="50"/>
      <c r="C21722" s="50"/>
      <c r="D21722" s="50"/>
      <c r="E21722" s="56"/>
      <c r="F21722" s="50"/>
      <c r="L21722" s="50"/>
      <c r="N21722" s="50"/>
      <c r="O21722" s="50"/>
      <c r="P21722" s="50"/>
    </row>
    <row r="21723" spans="1:16">
      <c r="A21723" s="50"/>
      <c r="C21723" s="50"/>
      <c r="D21723" s="50"/>
      <c r="E21723" s="56"/>
      <c r="F21723" s="50"/>
      <c r="L21723" s="50"/>
      <c r="N21723" s="50"/>
      <c r="O21723" s="50"/>
      <c r="P21723" s="50"/>
    </row>
    <row r="21724" spans="1:16">
      <c r="A21724" s="50"/>
      <c r="C21724" s="50"/>
      <c r="D21724" s="50"/>
      <c r="E21724" s="56"/>
      <c r="F21724" s="50"/>
      <c r="L21724" s="50"/>
      <c r="N21724" s="50"/>
      <c r="O21724" s="50"/>
      <c r="P21724" s="50"/>
    </row>
    <row r="21725" spans="1:16">
      <c r="A21725" s="50"/>
      <c r="C21725" s="50"/>
      <c r="D21725" s="50"/>
      <c r="E21725" s="56"/>
      <c r="F21725" s="50"/>
      <c r="L21725" s="50"/>
      <c r="N21725" s="50"/>
      <c r="O21725" s="50"/>
      <c r="P21725" s="50"/>
    </row>
    <row r="21726" spans="1:16">
      <c r="A21726" s="50"/>
      <c r="C21726" s="50"/>
      <c r="D21726" s="50"/>
      <c r="E21726" s="56"/>
      <c r="F21726" s="50"/>
      <c r="L21726" s="50"/>
      <c r="N21726" s="50"/>
      <c r="O21726" s="50"/>
      <c r="P21726" s="50"/>
    </row>
    <row r="21727" spans="1:16">
      <c r="A21727" s="50"/>
      <c r="C21727" s="50"/>
      <c r="D21727" s="50"/>
      <c r="E21727" s="56"/>
      <c r="F21727" s="50"/>
      <c r="L21727" s="50"/>
      <c r="N21727" s="50"/>
      <c r="O21727" s="50"/>
      <c r="P21727" s="50"/>
    </row>
    <row r="21728" spans="1:16">
      <c r="A21728" s="50"/>
      <c r="C21728" s="50"/>
      <c r="D21728" s="50"/>
      <c r="E21728" s="56"/>
      <c r="F21728" s="50"/>
      <c r="L21728" s="50"/>
      <c r="N21728" s="50"/>
      <c r="O21728" s="50"/>
      <c r="P21728" s="50"/>
    </row>
    <row r="21729" spans="1:16">
      <c r="A21729" s="50"/>
      <c r="C21729" s="50"/>
      <c r="D21729" s="50"/>
      <c r="E21729" s="56"/>
      <c r="F21729" s="50"/>
      <c r="L21729" s="50"/>
      <c r="N21729" s="50"/>
      <c r="O21729" s="50"/>
      <c r="P21729" s="50"/>
    </row>
    <row r="21730" spans="1:16">
      <c r="A21730" s="50"/>
      <c r="C21730" s="50"/>
      <c r="D21730" s="50"/>
      <c r="E21730" s="56"/>
      <c r="F21730" s="50"/>
      <c r="L21730" s="50"/>
      <c r="N21730" s="50"/>
      <c r="O21730" s="50"/>
      <c r="P21730" s="50"/>
    </row>
    <row r="21731" spans="1:16">
      <c r="A21731" s="50"/>
      <c r="C21731" s="50"/>
      <c r="D21731" s="50"/>
      <c r="E21731" s="56"/>
      <c r="F21731" s="50"/>
      <c r="L21731" s="50"/>
      <c r="N21731" s="50"/>
      <c r="O21731" s="50"/>
      <c r="P21731" s="50"/>
    </row>
    <row r="21732" spans="1:16">
      <c r="A21732" s="50"/>
      <c r="C21732" s="50"/>
      <c r="D21732" s="50"/>
      <c r="E21732" s="56"/>
      <c r="F21732" s="50"/>
      <c r="L21732" s="50"/>
      <c r="N21732" s="50"/>
      <c r="O21732" s="50"/>
      <c r="P21732" s="50"/>
    </row>
    <row r="21733" spans="1:16">
      <c r="A21733" s="50"/>
      <c r="C21733" s="50"/>
      <c r="D21733" s="50"/>
      <c r="E21733" s="56"/>
      <c r="F21733" s="50"/>
      <c r="L21733" s="50"/>
      <c r="N21733" s="50"/>
      <c r="O21733" s="50"/>
      <c r="P21733" s="50"/>
    </row>
    <row r="21734" spans="1:16">
      <c r="A21734" s="50"/>
      <c r="C21734" s="50"/>
      <c r="D21734" s="50"/>
      <c r="E21734" s="56"/>
      <c r="F21734" s="50"/>
      <c r="L21734" s="50"/>
      <c r="N21734" s="50"/>
      <c r="O21734" s="50"/>
      <c r="P21734" s="50"/>
    </row>
    <row r="21735" spans="1:16">
      <c r="A21735" s="50"/>
      <c r="C21735" s="50"/>
      <c r="D21735" s="50"/>
      <c r="E21735" s="56"/>
      <c r="F21735" s="50"/>
      <c r="L21735" s="50"/>
      <c r="N21735" s="50"/>
      <c r="O21735" s="50"/>
      <c r="P21735" s="50"/>
    </row>
    <row r="21736" spans="1:16">
      <c r="A21736" s="50"/>
      <c r="C21736" s="50"/>
      <c r="D21736" s="50"/>
      <c r="E21736" s="56"/>
      <c r="F21736" s="50"/>
      <c r="L21736" s="50"/>
      <c r="N21736" s="50"/>
      <c r="O21736" s="50"/>
      <c r="P21736" s="50"/>
    </row>
    <row r="21737" spans="1:16">
      <c r="A21737" s="50"/>
      <c r="C21737" s="50"/>
      <c r="D21737" s="50"/>
      <c r="E21737" s="56"/>
      <c r="F21737" s="50"/>
      <c r="L21737" s="50"/>
      <c r="N21737" s="50"/>
      <c r="O21737" s="50"/>
      <c r="P21737" s="50"/>
    </row>
    <row r="21738" spans="1:16">
      <c r="A21738" s="50"/>
      <c r="C21738" s="50"/>
      <c r="D21738" s="50"/>
      <c r="E21738" s="56"/>
      <c r="F21738" s="50"/>
      <c r="L21738" s="50"/>
      <c r="N21738" s="50"/>
      <c r="O21738" s="50"/>
      <c r="P21738" s="50"/>
    </row>
    <row r="21739" spans="1:16">
      <c r="A21739" s="50"/>
      <c r="C21739" s="50"/>
      <c r="D21739" s="50"/>
      <c r="E21739" s="56"/>
      <c r="F21739" s="50"/>
      <c r="L21739" s="50"/>
      <c r="N21739" s="50"/>
      <c r="O21739" s="50"/>
      <c r="P21739" s="50"/>
    </row>
    <row r="21740" spans="1:16">
      <c r="A21740" s="50"/>
      <c r="C21740" s="50"/>
      <c r="D21740" s="50"/>
      <c r="E21740" s="56"/>
      <c r="F21740" s="50"/>
      <c r="L21740" s="50"/>
      <c r="N21740" s="50"/>
      <c r="O21740" s="50"/>
      <c r="P21740" s="50"/>
    </row>
    <row r="21741" spans="1:16">
      <c r="A21741" s="50"/>
      <c r="C21741" s="50"/>
      <c r="D21741" s="50"/>
      <c r="E21741" s="56"/>
      <c r="F21741" s="50"/>
      <c r="L21741" s="50"/>
      <c r="N21741" s="50"/>
      <c r="O21741" s="50"/>
      <c r="P21741" s="50"/>
    </row>
    <row r="21742" spans="1:16">
      <c r="A21742" s="50"/>
      <c r="C21742" s="50"/>
      <c r="D21742" s="50"/>
      <c r="E21742" s="56"/>
      <c r="F21742" s="50"/>
      <c r="L21742" s="50"/>
      <c r="N21742" s="50"/>
      <c r="O21742" s="50"/>
      <c r="P21742" s="50"/>
    </row>
    <row r="21743" spans="1:16">
      <c r="A21743" s="50"/>
      <c r="C21743" s="50"/>
      <c r="D21743" s="50"/>
      <c r="E21743" s="56"/>
      <c r="F21743" s="50"/>
      <c r="L21743" s="50"/>
      <c r="N21743" s="50"/>
      <c r="O21743" s="50"/>
      <c r="P21743" s="50"/>
    </row>
    <row r="21744" spans="1:16">
      <c r="A21744" s="50"/>
      <c r="C21744" s="50"/>
      <c r="D21744" s="50"/>
      <c r="E21744" s="56"/>
      <c r="F21744" s="50"/>
      <c r="L21744" s="50"/>
      <c r="N21744" s="50"/>
      <c r="O21744" s="50"/>
      <c r="P21744" s="50"/>
    </row>
    <row r="21745" spans="1:16">
      <c r="A21745" s="50"/>
      <c r="C21745" s="50"/>
      <c r="D21745" s="50"/>
      <c r="E21745" s="56"/>
      <c r="F21745" s="50"/>
      <c r="L21745" s="50"/>
      <c r="N21745" s="50"/>
      <c r="O21745" s="50"/>
      <c r="P21745" s="50"/>
    </row>
    <row r="21746" spans="1:16">
      <c r="A21746" s="50"/>
      <c r="C21746" s="50"/>
      <c r="D21746" s="50"/>
      <c r="E21746" s="56"/>
      <c r="F21746" s="50"/>
      <c r="L21746" s="50"/>
      <c r="N21746" s="50"/>
      <c r="O21746" s="50"/>
      <c r="P21746" s="50"/>
    </row>
    <row r="21747" spans="1:16">
      <c r="A21747" s="50"/>
      <c r="C21747" s="50"/>
      <c r="D21747" s="50"/>
      <c r="E21747" s="56"/>
      <c r="F21747" s="50"/>
      <c r="L21747" s="50"/>
      <c r="N21747" s="50"/>
      <c r="O21747" s="50"/>
      <c r="P21747" s="50"/>
    </row>
    <row r="21748" spans="1:16">
      <c r="A21748" s="50"/>
      <c r="C21748" s="50"/>
      <c r="D21748" s="50"/>
      <c r="E21748" s="56"/>
      <c r="F21748" s="50"/>
      <c r="L21748" s="50"/>
      <c r="N21748" s="50"/>
      <c r="O21748" s="50"/>
      <c r="P21748" s="50"/>
    </row>
    <row r="21749" spans="1:16">
      <c r="A21749" s="50"/>
      <c r="C21749" s="50"/>
      <c r="D21749" s="50"/>
      <c r="E21749" s="56"/>
      <c r="F21749" s="50"/>
      <c r="L21749" s="50"/>
      <c r="N21749" s="50"/>
      <c r="O21749" s="50"/>
      <c r="P21749" s="50"/>
    </row>
    <row r="21750" spans="1:16">
      <c r="A21750" s="50"/>
      <c r="C21750" s="50"/>
      <c r="D21750" s="50"/>
      <c r="E21750" s="56"/>
      <c r="F21750" s="50"/>
      <c r="L21750" s="50"/>
      <c r="N21750" s="50"/>
      <c r="O21750" s="50"/>
      <c r="P21750" s="50"/>
    </row>
    <row r="21751" spans="1:16">
      <c r="A21751" s="50"/>
      <c r="C21751" s="50"/>
      <c r="D21751" s="50"/>
      <c r="E21751" s="56"/>
      <c r="F21751" s="50"/>
      <c r="L21751" s="50"/>
      <c r="N21751" s="50"/>
      <c r="O21751" s="50"/>
      <c r="P21751" s="50"/>
    </row>
    <row r="21752" spans="1:16">
      <c r="A21752" s="50"/>
      <c r="C21752" s="50"/>
      <c r="D21752" s="50"/>
      <c r="E21752" s="56"/>
      <c r="F21752" s="50"/>
      <c r="L21752" s="50"/>
      <c r="N21752" s="50"/>
      <c r="O21752" s="50"/>
      <c r="P21752" s="50"/>
    </row>
    <row r="21753" spans="1:16">
      <c r="A21753" s="50"/>
      <c r="C21753" s="50"/>
      <c r="D21753" s="50"/>
      <c r="E21753" s="56"/>
      <c r="F21753" s="50"/>
      <c r="L21753" s="50"/>
      <c r="N21753" s="50"/>
      <c r="O21753" s="50"/>
      <c r="P21753" s="50"/>
    </row>
    <row r="21754" spans="1:16">
      <c r="A21754" s="50"/>
      <c r="C21754" s="50"/>
      <c r="D21754" s="50"/>
      <c r="E21754" s="56"/>
      <c r="F21754" s="50"/>
      <c r="L21754" s="50"/>
      <c r="N21754" s="50"/>
      <c r="O21754" s="50"/>
      <c r="P21754" s="50"/>
    </row>
    <row r="21755" spans="1:16">
      <c r="A21755" s="50"/>
      <c r="C21755" s="50"/>
      <c r="D21755" s="50"/>
      <c r="E21755" s="56"/>
      <c r="F21755" s="50"/>
      <c r="L21755" s="50"/>
      <c r="N21755" s="50"/>
      <c r="O21755" s="50"/>
      <c r="P21755" s="50"/>
    </row>
    <row r="21756" spans="1:16">
      <c r="A21756" s="50"/>
      <c r="C21756" s="50"/>
      <c r="D21756" s="50"/>
      <c r="E21756" s="56"/>
      <c r="F21756" s="50"/>
      <c r="L21756" s="50"/>
      <c r="N21756" s="50"/>
      <c r="O21756" s="50"/>
      <c r="P21756" s="50"/>
    </row>
    <row r="21757" spans="1:16">
      <c r="A21757" s="50"/>
      <c r="C21757" s="50"/>
      <c r="D21757" s="50"/>
      <c r="E21757" s="56"/>
      <c r="F21757" s="50"/>
      <c r="L21757" s="50"/>
      <c r="N21757" s="50"/>
      <c r="O21757" s="50"/>
      <c r="P21757" s="50"/>
    </row>
    <row r="21758" spans="1:16">
      <c r="A21758" s="50"/>
      <c r="C21758" s="50"/>
      <c r="D21758" s="50"/>
      <c r="E21758" s="56"/>
      <c r="F21758" s="50"/>
      <c r="L21758" s="50"/>
      <c r="N21758" s="50"/>
      <c r="O21758" s="50"/>
      <c r="P21758" s="50"/>
    </row>
    <row r="21759" spans="1:16">
      <c r="A21759" s="50"/>
      <c r="C21759" s="50"/>
      <c r="D21759" s="50"/>
      <c r="E21759" s="56"/>
      <c r="F21759" s="50"/>
      <c r="L21759" s="50"/>
      <c r="N21759" s="50"/>
      <c r="O21759" s="50"/>
      <c r="P21759" s="50"/>
    </row>
    <row r="21760" spans="1:16">
      <c r="A21760" s="50"/>
      <c r="C21760" s="50"/>
      <c r="D21760" s="50"/>
      <c r="E21760" s="56"/>
      <c r="F21760" s="50"/>
      <c r="L21760" s="50"/>
      <c r="N21760" s="50"/>
      <c r="O21760" s="50"/>
      <c r="P21760" s="50"/>
    </row>
    <row r="21761" spans="1:16">
      <c r="A21761" s="50"/>
      <c r="C21761" s="50"/>
      <c r="D21761" s="50"/>
      <c r="E21761" s="56"/>
      <c r="F21761" s="50"/>
      <c r="L21761" s="50"/>
      <c r="N21761" s="50"/>
      <c r="O21761" s="50"/>
      <c r="P21761" s="50"/>
    </row>
    <row r="21762" spans="1:16">
      <c r="A21762" s="50"/>
      <c r="C21762" s="50"/>
      <c r="D21762" s="50"/>
      <c r="E21762" s="56"/>
      <c r="F21762" s="50"/>
      <c r="L21762" s="50"/>
      <c r="N21762" s="50"/>
      <c r="O21762" s="50"/>
      <c r="P21762" s="50"/>
    </row>
    <row r="21763" spans="1:16">
      <c r="A21763" s="50"/>
      <c r="C21763" s="50"/>
      <c r="D21763" s="50"/>
      <c r="E21763" s="56"/>
      <c r="F21763" s="50"/>
      <c r="L21763" s="50"/>
      <c r="N21763" s="50"/>
      <c r="O21763" s="50"/>
      <c r="P21763" s="50"/>
    </row>
    <row r="21764" spans="1:16">
      <c r="A21764" s="50"/>
      <c r="C21764" s="50"/>
      <c r="D21764" s="50"/>
      <c r="E21764" s="56"/>
      <c r="F21764" s="50"/>
      <c r="L21764" s="50"/>
      <c r="N21764" s="50"/>
      <c r="O21764" s="50"/>
      <c r="P21764" s="50"/>
    </row>
    <row r="21765" spans="1:16">
      <c r="A21765" s="50"/>
      <c r="C21765" s="50"/>
      <c r="D21765" s="50"/>
      <c r="E21765" s="56"/>
      <c r="F21765" s="50"/>
      <c r="L21765" s="50"/>
      <c r="N21765" s="50"/>
      <c r="O21765" s="50"/>
      <c r="P21765" s="50"/>
    </row>
    <row r="21766" spans="1:16">
      <c r="A21766" s="50"/>
      <c r="C21766" s="50"/>
      <c r="D21766" s="50"/>
      <c r="E21766" s="56"/>
      <c r="F21766" s="50"/>
      <c r="L21766" s="50"/>
      <c r="N21766" s="50"/>
      <c r="O21766" s="50"/>
      <c r="P21766" s="50"/>
    </row>
    <row r="21767" spans="1:16">
      <c r="A21767" s="50"/>
      <c r="C21767" s="50"/>
      <c r="D21767" s="50"/>
      <c r="E21767" s="56"/>
      <c r="F21767" s="50"/>
      <c r="L21767" s="50"/>
      <c r="N21767" s="50"/>
      <c r="O21767" s="50"/>
      <c r="P21767" s="50"/>
    </row>
    <row r="21768" spans="1:16">
      <c r="A21768" s="50"/>
      <c r="C21768" s="50"/>
      <c r="D21768" s="50"/>
      <c r="E21768" s="56"/>
      <c r="F21768" s="50"/>
      <c r="L21768" s="50"/>
      <c r="N21768" s="50"/>
      <c r="O21768" s="50"/>
      <c r="P21768" s="50"/>
    </row>
    <row r="21769" spans="1:16">
      <c r="A21769" s="50"/>
      <c r="C21769" s="50"/>
      <c r="D21769" s="50"/>
      <c r="E21769" s="56"/>
      <c r="F21769" s="50"/>
      <c r="L21769" s="50"/>
      <c r="N21769" s="50"/>
      <c r="O21769" s="50"/>
      <c r="P21769" s="50"/>
    </row>
    <row r="21770" spans="1:16">
      <c r="A21770" s="50"/>
      <c r="C21770" s="50"/>
      <c r="D21770" s="50"/>
      <c r="E21770" s="56"/>
      <c r="F21770" s="50"/>
      <c r="L21770" s="50"/>
      <c r="N21770" s="50"/>
      <c r="O21770" s="50"/>
      <c r="P21770" s="50"/>
    </row>
    <row r="21771" spans="1:16">
      <c r="A21771" s="50"/>
      <c r="C21771" s="50"/>
      <c r="D21771" s="50"/>
      <c r="E21771" s="56"/>
      <c r="F21771" s="50"/>
      <c r="L21771" s="50"/>
      <c r="N21771" s="50"/>
      <c r="O21771" s="50"/>
      <c r="P21771" s="50"/>
    </row>
    <row r="21772" spans="1:16">
      <c r="A21772" s="50"/>
      <c r="C21772" s="50"/>
      <c r="D21772" s="50"/>
      <c r="E21772" s="56"/>
      <c r="F21772" s="50"/>
      <c r="L21772" s="50"/>
      <c r="N21772" s="50"/>
      <c r="O21772" s="50"/>
      <c r="P21772" s="50"/>
    </row>
    <row r="21773" spans="1:16">
      <c r="A21773" s="50"/>
      <c r="C21773" s="50"/>
      <c r="D21773" s="50"/>
      <c r="E21773" s="56"/>
      <c r="F21773" s="50"/>
      <c r="L21773" s="50"/>
      <c r="N21773" s="50"/>
      <c r="O21773" s="50"/>
      <c r="P21773" s="50"/>
    </row>
    <row r="21774" spans="1:16">
      <c r="A21774" s="50"/>
      <c r="C21774" s="50"/>
      <c r="D21774" s="50"/>
      <c r="E21774" s="56"/>
      <c r="F21774" s="50"/>
      <c r="L21774" s="50"/>
      <c r="N21774" s="50"/>
      <c r="O21774" s="50"/>
      <c r="P21774" s="50"/>
    </row>
    <row r="21775" spans="1:16">
      <c r="A21775" s="50"/>
      <c r="C21775" s="50"/>
      <c r="D21775" s="50"/>
      <c r="E21775" s="56"/>
      <c r="F21775" s="50"/>
      <c r="L21775" s="50"/>
      <c r="N21775" s="50"/>
      <c r="O21775" s="50"/>
      <c r="P21775" s="50"/>
    </row>
    <row r="21776" spans="1:16">
      <c r="A21776" s="50"/>
      <c r="C21776" s="50"/>
      <c r="D21776" s="50"/>
      <c r="E21776" s="56"/>
      <c r="F21776" s="50"/>
      <c r="L21776" s="50"/>
      <c r="N21776" s="50"/>
      <c r="O21776" s="50"/>
      <c r="P21776" s="50"/>
    </row>
    <row r="21777" spans="1:16">
      <c r="A21777" s="50"/>
      <c r="C21777" s="50"/>
      <c r="D21777" s="50"/>
      <c r="E21777" s="56"/>
      <c r="F21777" s="50"/>
      <c r="L21777" s="50"/>
      <c r="N21777" s="50"/>
      <c r="O21777" s="50"/>
      <c r="P21777" s="50"/>
    </row>
    <row r="21778" spans="1:16">
      <c r="A21778" s="50"/>
      <c r="C21778" s="50"/>
      <c r="D21778" s="50"/>
      <c r="E21778" s="56"/>
      <c r="F21778" s="50"/>
      <c r="L21778" s="50"/>
      <c r="N21778" s="50"/>
      <c r="O21778" s="50"/>
      <c r="P21778" s="50"/>
    </row>
    <row r="21779" spans="1:16">
      <c r="A21779" s="50"/>
      <c r="C21779" s="50"/>
      <c r="D21779" s="50"/>
      <c r="E21779" s="56"/>
      <c r="F21779" s="50"/>
      <c r="L21779" s="50"/>
      <c r="N21779" s="50"/>
      <c r="O21779" s="50"/>
      <c r="P21779" s="50"/>
    </row>
    <row r="21780" spans="1:16">
      <c r="A21780" s="50"/>
      <c r="C21780" s="50"/>
      <c r="D21780" s="50"/>
      <c r="E21780" s="56"/>
      <c r="F21780" s="50"/>
      <c r="L21780" s="50"/>
      <c r="N21780" s="50"/>
      <c r="O21780" s="50"/>
      <c r="P21780" s="50"/>
    </row>
    <row r="21781" spans="1:16">
      <c r="A21781" s="50"/>
      <c r="C21781" s="50"/>
      <c r="D21781" s="50"/>
      <c r="E21781" s="56"/>
      <c r="F21781" s="50"/>
      <c r="L21781" s="50"/>
      <c r="N21781" s="50"/>
      <c r="O21781" s="50"/>
      <c r="P21781" s="50"/>
    </row>
    <row r="21782" spans="1:16">
      <c r="A21782" s="50"/>
      <c r="C21782" s="50"/>
      <c r="D21782" s="50"/>
      <c r="E21782" s="56"/>
      <c r="F21782" s="50"/>
      <c r="L21782" s="50"/>
      <c r="N21782" s="50"/>
      <c r="O21782" s="50"/>
      <c r="P21782" s="50"/>
    </row>
    <row r="21783" spans="1:16">
      <c r="A21783" s="50"/>
      <c r="C21783" s="50"/>
      <c r="D21783" s="50"/>
      <c r="E21783" s="56"/>
      <c r="F21783" s="50"/>
      <c r="L21783" s="50"/>
      <c r="N21783" s="50"/>
      <c r="O21783" s="50"/>
      <c r="P21783" s="50"/>
    </row>
    <row r="21784" spans="1:16">
      <c r="A21784" s="50"/>
      <c r="C21784" s="50"/>
      <c r="D21784" s="50"/>
      <c r="E21784" s="56"/>
      <c r="F21784" s="50"/>
      <c r="L21784" s="50"/>
      <c r="N21784" s="50"/>
      <c r="O21784" s="50"/>
      <c r="P21784" s="50"/>
    </row>
    <row r="21785" spans="1:16">
      <c r="A21785" s="50"/>
      <c r="C21785" s="50"/>
      <c r="D21785" s="50"/>
      <c r="E21785" s="56"/>
      <c r="F21785" s="50"/>
      <c r="L21785" s="50"/>
      <c r="N21785" s="50"/>
      <c r="O21785" s="50"/>
      <c r="P21785" s="50"/>
    </row>
    <row r="21786" spans="1:16">
      <c r="A21786" s="50"/>
      <c r="C21786" s="50"/>
      <c r="D21786" s="50"/>
      <c r="E21786" s="56"/>
      <c r="F21786" s="50"/>
      <c r="L21786" s="50"/>
      <c r="N21786" s="50"/>
      <c r="O21786" s="50"/>
      <c r="P21786" s="50"/>
    </row>
    <row r="21787" spans="1:16">
      <c r="A21787" s="50"/>
      <c r="C21787" s="50"/>
      <c r="D21787" s="50"/>
      <c r="E21787" s="56"/>
      <c r="F21787" s="50"/>
      <c r="L21787" s="50"/>
      <c r="N21787" s="50"/>
      <c r="O21787" s="50"/>
      <c r="P21787" s="50"/>
    </row>
    <row r="21788" spans="1:16">
      <c r="A21788" s="50"/>
      <c r="C21788" s="50"/>
      <c r="D21788" s="50"/>
      <c r="E21788" s="56"/>
      <c r="F21788" s="50"/>
      <c r="L21788" s="50"/>
      <c r="N21788" s="50"/>
      <c r="O21788" s="50"/>
      <c r="P21788" s="50"/>
    </row>
    <row r="21789" spans="1:16">
      <c r="A21789" s="50"/>
      <c r="C21789" s="50"/>
      <c r="D21789" s="50"/>
      <c r="E21789" s="56"/>
      <c r="F21789" s="50"/>
      <c r="L21789" s="50"/>
      <c r="N21789" s="50"/>
      <c r="O21789" s="50"/>
      <c r="P21789" s="50"/>
    </row>
    <row r="21790" spans="1:16">
      <c r="A21790" s="50"/>
      <c r="C21790" s="50"/>
      <c r="D21790" s="50"/>
      <c r="E21790" s="56"/>
      <c r="F21790" s="50"/>
      <c r="L21790" s="50"/>
      <c r="N21790" s="50"/>
      <c r="O21790" s="50"/>
      <c r="P21790" s="50"/>
    </row>
    <row r="21791" spans="1:16">
      <c r="A21791" s="50"/>
      <c r="C21791" s="50"/>
      <c r="D21791" s="50"/>
      <c r="E21791" s="56"/>
      <c r="F21791" s="50"/>
      <c r="L21791" s="50"/>
      <c r="N21791" s="50"/>
      <c r="O21791" s="50"/>
      <c r="P21791" s="50"/>
    </row>
    <row r="21792" spans="1:16">
      <c r="A21792" s="50"/>
      <c r="C21792" s="50"/>
      <c r="D21792" s="50"/>
      <c r="E21792" s="56"/>
      <c r="F21792" s="50"/>
      <c r="L21792" s="50"/>
      <c r="N21792" s="50"/>
      <c r="O21792" s="50"/>
      <c r="P21792" s="50"/>
    </row>
    <row r="21793" spans="1:16">
      <c r="A21793" s="50"/>
      <c r="C21793" s="50"/>
      <c r="D21793" s="50"/>
      <c r="E21793" s="56"/>
      <c r="F21793" s="50"/>
      <c r="L21793" s="50"/>
      <c r="N21793" s="50"/>
      <c r="O21793" s="50"/>
      <c r="P21793" s="50"/>
    </row>
    <row r="21794" spans="1:16">
      <c r="A21794" s="50"/>
      <c r="C21794" s="50"/>
      <c r="D21794" s="50"/>
      <c r="E21794" s="56"/>
      <c r="F21794" s="50"/>
      <c r="L21794" s="50"/>
      <c r="N21794" s="50"/>
      <c r="O21794" s="50"/>
      <c r="P21794" s="50"/>
    </row>
    <row r="21795" spans="1:16">
      <c r="A21795" s="50"/>
      <c r="C21795" s="50"/>
      <c r="D21795" s="50"/>
      <c r="E21795" s="56"/>
      <c r="F21795" s="50"/>
      <c r="L21795" s="50"/>
      <c r="N21795" s="50"/>
      <c r="O21795" s="50"/>
      <c r="P21795" s="50"/>
    </row>
    <row r="21796" spans="1:16">
      <c r="A21796" s="50"/>
      <c r="C21796" s="50"/>
      <c r="D21796" s="50"/>
      <c r="E21796" s="56"/>
      <c r="F21796" s="50"/>
      <c r="L21796" s="50"/>
      <c r="N21796" s="50"/>
      <c r="O21796" s="50"/>
      <c r="P21796" s="50"/>
    </row>
    <row r="21797" spans="1:16">
      <c r="A21797" s="50"/>
      <c r="C21797" s="50"/>
      <c r="D21797" s="50"/>
      <c r="E21797" s="56"/>
      <c r="F21797" s="50"/>
      <c r="L21797" s="50"/>
      <c r="N21797" s="50"/>
      <c r="O21797" s="50"/>
      <c r="P21797" s="50"/>
    </row>
    <row r="21798" spans="1:16">
      <c r="A21798" s="50"/>
      <c r="C21798" s="50"/>
      <c r="D21798" s="50"/>
      <c r="E21798" s="56"/>
      <c r="F21798" s="50"/>
      <c r="L21798" s="50"/>
      <c r="N21798" s="50"/>
      <c r="O21798" s="50"/>
      <c r="P21798" s="50"/>
    </row>
    <row r="21799" spans="1:16">
      <c r="A21799" s="50"/>
      <c r="C21799" s="50"/>
      <c r="D21799" s="50"/>
      <c r="E21799" s="56"/>
      <c r="F21799" s="50"/>
      <c r="L21799" s="50"/>
      <c r="N21799" s="50"/>
      <c r="O21799" s="50"/>
      <c r="P21799" s="50"/>
    </row>
    <row r="21800" spans="1:16">
      <c r="A21800" s="50"/>
      <c r="C21800" s="50"/>
      <c r="D21800" s="50"/>
      <c r="E21800" s="56"/>
      <c r="F21800" s="50"/>
      <c r="L21800" s="50"/>
      <c r="N21800" s="50"/>
      <c r="O21800" s="50"/>
      <c r="P21800" s="50"/>
    </row>
    <row r="21801" spans="1:16">
      <c r="A21801" s="50"/>
      <c r="C21801" s="50"/>
      <c r="D21801" s="50"/>
      <c r="E21801" s="56"/>
      <c r="F21801" s="50"/>
      <c r="L21801" s="50"/>
      <c r="N21801" s="50"/>
      <c r="O21801" s="50"/>
      <c r="P21801" s="50"/>
    </row>
    <row r="21802" spans="1:16">
      <c r="A21802" s="50"/>
      <c r="C21802" s="50"/>
      <c r="D21802" s="50"/>
      <c r="E21802" s="56"/>
      <c r="F21802" s="50"/>
      <c r="L21802" s="50"/>
      <c r="N21802" s="50"/>
      <c r="O21802" s="50"/>
      <c r="P21802" s="50"/>
    </row>
    <row r="21803" spans="1:16">
      <c r="A21803" s="50"/>
      <c r="C21803" s="50"/>
      <c r="D21803" s="50"/>
      <c r="E21803" s="56"/>
      <c r="F21803" s="50"/>
      <c r="L21803" s="50"/>
      <c r="N21803" s="50"/>
      <c r="O21803" s="50"/>
      <c r="P21803" s="50"/>
    </row>
    <row r="21804" spans="1:16">
      <c r="A21804" s="50"/>
      <c r="C21804" s="50"/>
      <c r="D21804" s="50"/>
      <c r="E21804" s="56"/>
      <c r="F21804" s="50"/>
      <c r="L21804" s="50"/>
      <c r="N21804" s="50"/>
      <c r="O21804" s="50"/>
      <c r="P21804" s="50"/>
    </row>
    <row r="21805" spans="1:16">
      <c r="A21805" s="50"/>
      <c r="C21805" s="50"/>
      <c r="D21805" s="50"/>
      <c r="E21805" s="56"/>
      <c r="F21805" s="50"/>
      <c r="L21805" s="50"/>
      <c r="N21805" s="50"/>
      <c r="O21805" s="50"/>
      <c r="P21805" s="50"/>
    </row>
    <row r="21806" spans="1:16">
      <c r="A21806" s="50"/>
      <c r="C21806" s="50"/>
      <c r="D21806" s="50"/>
      <c r="E21806" s="56"/>
      <c r="F21806" s="50"/>
      <c r="L21806" s="50"/>
      <c r="N21806" s="50"/>
      <c r="O21806" s="50"/>
      <c r="P21806" s="50"/>
    </row>
    <row r="21807" spans="1:16">
      <c r="A21807" s="50"/>
      <c r="C21807" s="50"/>
      <c r="D21807" s="50"/>
      <c r="E21807" s="56"/>
      <c r="F21807" s="50"/>
      <c r="L21807" s="50"/>
      <c r="N21807" s="50"/>
      <c r="O21807" s="50"/>
      <c r="P21807" s="50"/>
    </row>
    <row r="21808" spans="1:16">
      <c r="A21808" s="50"/>
      <c r="C21808" s="50"/>
      <c r="D21808" s="50"/>
      <c r="E21808" s="56"/>
      <c r="F21808" s="50"/>
      <c r="L21808" s="50"/>
      <c r="N21808" s="50"/>
      <c r="O21808" s="50"/>
      <c r="P21808" s="50"/>
    </row>
    <row r="21809" spans="1:16">
      <c r="A21809" s="50"/>
      <c r="C21809" s="50"/>
      <c r="D21809" s="50"/>
      <c r="E21809" s="56"/>
      <c r="F21809" s="50"/>
      <c r="L21809" s="50"/>
      <c r="N21809" s="50"/>
      <c r="O21809" s="50"/>
      <c r="P21809" s="50"/>
    </row>
    <row r="21810" spans="1:16">
      <c r="A21810" s="50"/>
      <c r="C21810" s="50"/>
      <c r="D21810" s="50"/>
      <c r="E21810" s="56"/>
      <c r="F21810" s="50"/>
      <c r="L21810" s="50"/>
      <c r="N21810" s="50"/>
      <c r="O21810" s="50"/>
      <c r="P21810" s="50"/>
    </row>
    <row r="21811" spans="1:16">
      <c r="A21811" s="50"/>
      <c r="C21811" s="50"/>
      <c r="D21811" s="50"/>
      <c r="E21811" s="56"/>
      <c r="F21811" s="50"/>
      <c r="L21811" s="50"/>
      <c r="N21811" s="50"/>
      <c r="O21811" s="50"/>
      <c r="P21811" s="50"/>
    </row>
    <row r="21812" spans="1:16">
      <c r="A21812" s="50"/>
      <c r="C21812" s="50"/>
      <c r="D21812" s="50"/>
      <c r="E21812" s="56"/>
      <c r="F21812" s="50"/>
      <c r="L21812" s="50"/>
      <c r="N21812" s="50"/>
      <c r="O21812" s="50"/>
      <c r="P21812" s="50"/>
    </row>
    <row r="21813" spans="1:16">
      <c r="A21813" s="50"/>
      <c r="C21813" s="50"/>
      <c r="D21813" s="50"/>
      <c r="E21813" s="56"/>
      <c r="F21813" s="50"/>
      <c r="L21813" s="50"/>
      <c r="N21813" s="50"/>
      <c r="O21813" s="50"/>
      <c r="P21813" s="50"/>
    </row>
    <row r="21814" spans="1:16">
      <c r="A21814" s="50"/>
      <c r="C21814" s="50"/>
      <c r="D21814" s="50"/>
      <c r="E21814" s="56"/>
      <c r="F21814" s="50"/>
      <c r="L21814" s="50"/>
      <c r="N21814" s="50"/>
      <c r="O21814" s="50"/>
      <c r="P21814" s="50"/>
    </row>
    <row r="21815" spans="1:16">
      <c r="A21815" s="50"/>
      <c r="C21815" s="50"/>
      <c r="D21815" s="50"/>
      <c r="E21815" s="56"/>
      <c r="F21815" s="50"/>
      <c r="L21815" s="50"/>
      <c r="N21815" s="50"/>
      <c r="O21815" s="50"/>
      <c r="P21815" s="50"/>
    </row>
    <row r="21816" spans="1:16">
      <c r="A21816" s="50"/>
      <c r="C21816" s="50"/>
      <c r="D21816" s="50"/>
      <c r="E21816" s="56"/>
      <c r="F21816" s="50"/>
      <c r="L21816" s="50"/>
      <c r="N21816" s="50"/>
      <c r="O21816" s="50"/>
      <c r="P21816" s="50"/>
    </row>
    <row r="21817" spans="1:16">
      <c r="A21817" s="50"/>
      <c r="C21817" s="50"/>
      <c r="D21817" s="50"/>
      <c r="E21817" s="56"/>
      <c r="F21817" s="50"/>
      <c r="L21817" s="50"/>
      <c r="N21817" s="50"/>
      <c r="O21817" s="50"/>
      <c r="P21817" s="50"/>
    </row>
    <row r="21818" spans="1:16">
      <c r="A21818" s="50"/>
      <c r="C21818" s="50"/>
      <c r="D21818" s="50"/>
      <c r="E21818" s="56"/>
      <c r="F21818" s="50"/>
      <c r="L21818" s="50"/>
      <c r="N21818" s="50"/>
      <c r="O21818" s="50"/>
      <c r="P21818" s="50"/>
    </row>
    <row r="21819" spans="1:16">
      <c r="A21819" s="50"/>
      <c r="C21819" s="50"/>
      <c r="D21819" s="50"/>
      <c r="E21819" s="56"/>
      <c r="F21819" s="50"/>
      <c r="L21819" s="50"/>
      <c r="N21819" s="50"/>
      <c r="O21819" s="50"/>
      <c r="P21819" s="50"/>
    </row>
    <row r="21820" spans="1:16">
      <c r="A21820" s="50"/>
      <c r="C21820" s="50"/>
      <c r="D21820" s="50"/>
      <c r="E21820" s="56"/>
      <c r="F21820" s="50"/>
      <c r="L21820" s="50"/>
      <c r="N21820" s="50"/>
      <c r="O21820" s="50"/>
      <c r="P21820" s="50"/>
    </row>
    <row r="21821" spans="1:16">
      <c r="A21821" s="50"/>
      <c r="C21821" s="50"/>
      <c r="D21821" s="50"/>
      <c r="E21821" s="56"/>
      <c r="F21821" s="50"/>
      <c r="L21821" s="50"/>
      <c r="N21821" s="50"/>
      <c r="O21821" s="50"/>
      <c r="P21821" s="50"/>
    </row>
    <row r="21822" spans="1:16">
      <c r="A21822" s="50"/>
      <c r="C21822" s="50"/>
      <c r="D21822" s="50"/>
      <c r="E21822" s="56"/>
      <c r="F21822" s="50"/>
      <c r="L21822" s="50"/>
      <c r="N21822" s="50"/>
      <c r="O21822" s="50"/>
      <c r="P21822" s="50"/>
    </row>
    <row r="21823" spans="1:16">
      <c r="A21823" s="50"/>
      <c r="C21823" s="50"/>
      <c r="D21823" s="50"/>
      <c r="E21823" s="56"/>
      <c r="F21823" s="50"/>
      <c r="L21823" s="50"/>
      <c r="N21823" s="50"/>
      <c r="O21823" s="50"/>
      <c r="P21823" s="50"/>
    </row>
    <row r="21824" spans="1:16">
      <c r="A21824" s="50"/>
      <c r="C21824" s="50"/>
      <c r="D21824" s="50"/>
      <c r="E21824" s="56"/>
      <c r="F21824" s="50"/>
      <c r="L21824" s="50"/>
      <c r="N21824" s="50"/>
      <c r="O21824" s="50"/>
      <c r="P21824" s="50"/>
    </row>
    <row r="21825" spans="1:16">
      <c r="A21825" s="50"/>
      <c r="C21825" s="50"/>
      <c r="D21825" s="50"/>
      <c r="E21825" s="56"/>
      <c r="F21825" s="50"/>
      <c r="L21825" s="50"/>
      <c r="N21825" s="50"/>
      <c r="O21825" s="50"/>
      <c r="P21825" s="50"/>
    </row>
    <row r="21826" spans="1:16">
      <c r="A21826" s="50"/>
      <c r="C21826" s="50"/>
      <c r="D21826" s="50"/>
      <c r="E21826" s="56"/>
      <c r="F21826" s="50"/>
      <c r="L21826" s="50"/>
      <c r="N21826" s="50"/>
      <c r="O21826" s="50"/>
      <c r="P21826" s="50"/>
    </row>
    <row r="21827" spans="1:16">
      <c r="A21827" s="50"/>
      <c r="C21827" s="50"/>
      <c r="D21827" s="50"/>
      <c r="E21827" s="56"/>
      <c r="F21827" s="50"/>
      <c r="L21827" s="50"/>
      <c r="N21827" s="50"/>
      <c r="O21827" s="50"/>
      <c r="P21827" s="50"/>
    </row>
    <row r="21828" spans="1:16">
      <c r="A21828" s="50"/>
      <c r="C21828" s="50"/>
      <c r="D21828" s="50"/>
      <c r="E21828" s="56"/>
      <c r="F21828" s="50"/>
      <c r="L21828" s="50"/>
      <c r="N21828" s="50"/>
      <c r="O21828" s="50"/>
      <c r="P21828" s="50"/>
    </row>
    <row r="21829" spans="1:16">
      <c r="A21829" s="50"/>
      <c r="C21829" s="50"/>
      <c r="D21829" s="50"/>
      <c r="E21829" s="56"/>
      <c r="F21829" s="50"/>
      <c r="L21829" s="50"/>
      <c r="N21829" s="50"/>
      <c r="O21829" s="50"/>
      <c r="P21829" s="50"/>
    </row>
    <row r="21830" spans="1:16">
      <c r="A21830" s="50"/>
      <c r="C21830" s="50"/>
      <c r="D21830" s="50"/>
      <c r="E21830" s="56"/>
      <c r="F21830" s="50"/>
      <c r="L21830" s="50"/>
      <c r="N21830" s="50"/>
      <c r="O21830" s="50"/>
      <c r="P21830" s="50"/>
    </row>
    <row r="21831" spans="1:16">
      <c r="A21831" s="50"/>
      <c r="C21831" s="50"/>
      <c r="D21831" s="50"/>
      <c r="E21831" s="56"/>
      <c r="F21831" s="50"/>
      <c r="L21831" s="50"/>
      <c r="N21831" s="50"/>
      <c r="O21831" s="50"/>
      <c r="P21831" s="50"/>
    </row>
    <row r="21832" spans="1:16">
      <c r="A21832" s="50"/>
      <c r="C21832" s="50"/>
      <c r="D21832" s="50"/>
      <c r="E21832" s="56"/>
      <c r="F21832" s="50"/>
      <c r="L21832" s="50"/>
      <c r="N21832" s="50"/>
      <c r="O21832" s="50"/>
      <c r="P21832" s="50"/>
    </row>
    <row r="21833" spans="1:16">
      <c r="A21833" s="50"/>
      <c r="C21833" s="50"/>
      <c r="D21833" s="50"/>
      <c r="E21833" s="56"/>
      <c r="F21833" s="50"/>
      <c r="L21833" s="50"/>
      <c r="N21833" s="50"/>
      <c r="O21833" s="50"/>
      <c r="P21833" s="50"/>
    </row>
    <row r="21834" spans="1:16">
      <c r="A21834" s="50"/>
      <c r="C21834" s="50"/>
      <c r="D21834" s="50"/>
      <c r="E21834" s="56"/>
      <c r="F21834" s="50"/>
      <c r="L21834" s="50"/>
      <c r="N21834" s="50"/>
      <c r="O21834" s="50"/>
      <c r="P21834" s="50"/>
    </row>
    <row r="21835" spans="1:16">
      <c r="A21835" s="50"/>
      <c r="C21835" s="50"/>
      <c r="D21835" s="50"/>
      <c r="E21835" s="56"/>
      <c r="F21835" s="50"/>
      <c r="L21835" s="50"/>
      <c r="N21835" s="50"/>
      <c r="O21835" s="50"/>
      <c r="P21835" s="50"/>
    </row>
    <row r="21836" spans="1:16">
      <c r="A21836" s="50"/>
      <c r="C21836" s="50"/>
      <c r="D21836" s="50"/>
      <c r="E21836" s="56"/>
      <c r="F21836" s="50"/>
      <c r="L21836" s="50"/>
      <c r="N21836" s="50"/>
      <c r="O21836" s="50"/>
      <c r="P21836" s="50"/>
    </row>
    <row r="21837" spans="1:16">
      <c r="A21837" s="50"/>
      <c r="C21837" s="50"/>
      <c r="D21837" s="50"/>
      <c r="E21837" s="56"/>
      <c r="F21837" s="50"/>
      <c r="L21837" s="50"/>
      <c r="N21837" s="50"/>
      <c r="O21837" s="50"/>
      <c r="P21837" s="50"/>
    </row>
    <row r="21838" spans="1:16">
      <c r="A21838" s="50"/>
      <c r="C21838" s="50"/>
      <c r="D21838" s="50"/>
      <c r="E21838" s="56"/>
      <c r="F21838" s="50"/>
      <c r="L21838" s="50"/>
      <c r="N21838" s="50"/>
      <c r="O21838" s="50"/>
      <c r="P21838" s="50"/>
    </row>
    <row r="21839" spans="1:16">
      <c r="A21839" s="50"/>
      <c r="C21839" s="50"/>
      <c r="D21839" s="50"/>
      <c r="E21839" s="56"/>
      <c r="F21839" s="50"/>
      <c r="L21839" s="50"/>
      <c r="N21839" s="50"/>
      <c r="O21839" s="50"/>
      <c r="P21839" s="50"/>
    </row>
    <row r="21840" spans="1:16">
      <c r="A21840" s="50"/>
      <c r="C21840" s="50"/>
      <c r="D21840" s="50"/>
      <c r="E21840" s="56"/>
      <c r="F21840" s="50"/>
      <c r="L21840" s="50"/>
      <c r="N21840" s="50"/>
      <c r="O21840" s="50"/>
      <c r="P21840" s="50"/>
    </row>
    <row r="21841" spans="1:16">
      <c r="A21841" s="50"/>
      <c r="C21841" s="50"/>
      <c r="D21841" s="50"/>
      <c r="E21841" s="56"/>
      <c r="F21841" s="50"/>
      <c r="L21841" s="50"/>
      <c r="N21841" s="50"/>
      <c r="O21841" s="50"/>
      <c r="P21841" s="50"/>
    </row>
    <row r="21842" spans="1:16">
      <c r="A21842" s="50"/>
      <c r="C21842" s="50"/>
      <c r="D21842" s="50"/>
      <c r="E21842" s="56"/>
      <c r="F21842" s="50"/>
      <c r="L21842" s="50"/>
      <c r="N21842" s="50"/>
      <c r="O21842" s="50"/>
      <c r="P21842" s="50"/>
    </row>
    <row r="21843" spans="1:16">
      <c r="A21843" s="50"/>
      <c r="C21843" s="50"/>
      <c r="D21843" s="50"/>
      <c r="E21843" s="56"/>
      <c r="F21843" s="50"/>
      <c r="L21843" s="50"/>
      <c r="N21843" s="50"/>
      <c r="O21843" s="50"/>
      <c r="P21843" s="50"/>
    </row>
    <row r="21844" spans="1:16">
      <c r="A21844" s="50"/>
      <c r="C21844" s="50"/>
      <c r="D21844" s="50"/>
      <c r="E21844" s="56"/>
      <c r="F21844" s="50"/>
      <c r="L21844" s="50"/>
      <c r="N21844" s="50"/>
      <c r="O21844" s="50"/>
      <c r="P21844" s="50"/>
    </row>
    <row r="21845" spans="1:16">
      <c r="A21845" s="50"/>
      <c r="C21845" s="50"/>
      <c r="D21845" s="50"/>
      <c r="E21845" s="56"/>
      <c r="F21845" s="50"/>
      <c r="L21845" s="50"/>
      <c r="N21845" s="50"/>
      <c r="O21845" s="50"/>
      <c r="P21845" s="50"/>
    </row>
    <row r="21846" spans="1:16">
      <c r="A21846" s="50"/>
      <c r="C21846" s="50"/>
      <c r="D21846" s="50"/>
      <c r="E21846" s="56"/>
      <c r="F21846" s="50"/>
      <c r="L21846" s="50"/>
      <c r="N21846" s="50"/>
      <c r="O21846" s="50"/>
      <c r="P21846" s="50"/>
    </row>
    <row r="21847" spans="1:16">
      <c r="A21847" s="50"/>
      <c r="C21847" s="50"/>
      <c r="D21847" s="50"/>
      <c r="E21847" s="56"/>
      <c r="F21847" s="50"/>
      <c r="L21847" s="50"/>
      <c r="N21847" s="50"/>
      <c r="O21847" s="50"/>
      <c r="P21847" s="50"/>
    </row>
    <row r="21848" spans="1:16">
      <c r="A21848" s="50"/>
      <c r="C21848" s="50"/>
      <c r="D21848" s="50"/>
      <c r="E21848" s="56"/>
      <c r="F21848" s="50"/>
      <c r="L21848" s="50"/>
      <c r="N21848" s="50"/>
      <c r="O21848" s="50"/>
      <c r="P21848" s="50"/>
    </row>
    <row r="21849" spans="1:16">
      <c r="A21849" s="50"/>
      <c r="C21849" s="50"/>
      <c r="D21849" s="50"/>
      <c r="E21849" s="56"/>
      <c r="F21849" s="50"/>
      <c r="L21849" s="50"/>
      <c r="N21849" s="50"/>
      <c r="O21849" s="50"/>
      <c r="P21849" s="50"/>
    </row>
    <row r="21850" spans="1:16">
      <c r="A21850" s="50"/>
      <c r="C21850" s="50"/>
      <c r="D21850" s="50"/>
      <c r="E21850" s="56"/>
      <c r="F21850" s="50"/>
      <c r="L21850" s="50"/>
      <c r="N21850" s="50"/>
      <c r="O21850" s="50"/>
      <c r="P21850" s="50"/>
    </row>
    <row r="21851" spans="1:16">
      <c r="A21851" s="50"/>
      <c r="C21851" s="50"/>
      <c r="D21851" s="50"/>
      <c r="E21851" s="56"/>
      <c r="F21851" s="50"/>
      <c r="L21851" s="50"/>
      <c r="N21851" s="50"/>
      <c r="O21851" s="50"/>
      <c r="P21851" s="50"/>
    </row>
    <row r="21852" spans="1:16">
      <c r="A21852" s="50"/>
      <c r="C21852" s="50"/>
      <c r="D21852" s="50"/>
      <c r="E21852" s="56"/>
      <c r="F21852" s="50"/>
      <c r="L21852" s="50"/>
      <c r="N21852" s="50"/>
      <c r="O21852" s="50"/>
      <c r="P21852" s="50"/>
    </row>
    <row r="21853" spans="1:16">
      <c r="A21853" s="50"/>
      <c r="C21853" s="50"/>
      <c r="D21853" s="50"/>
      <c r="E21853" s="56"/>
      <c r="F21853" s="50"/>
      <c r="L21853" s="50"/>
      <c r="N21853" s="50"/>
      <c r="O21853" s="50"/>
      <c r="P21853" s="50"/>
    </row>
    <row r="21854" spans="1:16">
      <c r="A21854" s="50"/>
      <c r="C21854" s="50"/>
      <c r="D21854" s="50"/>
      <c r="E21854" s="56"/>
      <c r="F21854" s="50"/>
      <c r="L21854" s="50"/>
      <c r="N21854" s="50"/>
      <c r="O21854" s="50"/>
      <c r="P21854" s="50"/>
    </row>
    <row r="21855" spans="1:16">
      <c r="A21855" s="50"/>
      <c r="C21855" s="50"/>
      <c r="D21855" s="50"/>
      <c r="E21855" s="56"/>
      <c r="F21855" s="50"/>
      <c r="L21855" s="50"/>
      <c r="N21855" s="50"/>
      <c r="O21855" s="50"/>
      <c r="P21855" s="50"/>
    </row>
    <row r="21856" spans="1:16">
      <c r="A21856" s="50"/>
      <c r="C21856" s="50"/>
      <c r="D21856" s="50"/>
      <c r="E21856" s="56"/>
      <c r="F21856" s="50"/>
      <c r="L21856" s="50"/>
      <c r="N21856" s="50"/>
      <c r="O21856" s="50"/>
      <c r="P21856" s="50"/>
    </row>
    <row r="21857" spans="1:16">
      <c r="A21857" s="50"/>
      <c r="C21857" s="50"/>
      <c r="D21857" s="50"/>
      <c r="E21857" s="56"/>
      <c r="F21857" s="50"/>
      <c r="L21857" s="50"/>
      <c r="N21857" s="50"/>
      <c r="O21857" s="50"/>
      <c r="P21857" s="50"/>
    </row>
    <row r="21858" spans="1:16">
      <c r="A21858" s="50"/>
      <c r="C21858" s="50"/>
      <c r="D21858" s="50"/>
      <c r="E21858" s="56"/>
      <c r="F21858" s="50"/>
      <c r="L21858" s="50"/>
      <c r="N21858" s="50"/>
      <c r="O21858" s="50"/>
      <c r="P21858" s="50"/>
    </row>
    <row r="21859" spans="1:16">
      <c r="A21859" s="50"/>
      <c r="C21859" s="50"/>
      <c r="D21859" s="50"/>
      <c r="E21859" s="56"/>
      <c r="F21859" s="50"/>
      <c r="L21859" s="50"/>
      <c r="N21859" s="50"/>
      <c r="O21859" s="50"/>
      <c r="P21859" s="50"/>
    </row>
    <row r="21860" spans="1:16">
      <c r="A21860" s="50"/>
      <c r="C21860" s="50"/>
      <c r="D21860" s="50"/>
      <c r="E21860" s="56"/>
      <c r="F21860" s="50"/>
      <c r="L21860" s="50"/>
      <c r="N21860" s="50"/>
      <c r="O21860" s="50"/>
      <c r="P21860" s="50"/>
    </row>
    <row r="21861" spans="1:16">
      <c r="A21861" s="50"/>
      <c r="C21861" s="50"/>
      <c r="D21861" s="50"/>
      <c r="E21861" s="56"/>
      <c r="F21861" s="50"/>
      <c r="L21861" s="50"/>
      <c r="N21861" s="50"/>
      <c r="O21861" s="50"/>
      <c r="P21861" s="50"/>
    </row>
    <row r="21862" spans="1:16">
      <c r="A21862" s="50"/>
      <c r="C21862" s="50"/>
      <c r="D21862" s="50"/>
      <c r="E21862" s="56"/>
      <c r="F21862" s="50"/>
      <c r="L21862" s="50"/>
      <c r="N21862" s="50"/>
      <c r="O21862" s="50"/>
      <c r="P21862" s="50"/>
    </row>
    <row r="21863" spans="1:16">
      <c r="A21863" s="50"/>
      <c r="C21863" s="50"/>
      <c r="D21863" s="50"/>
      <c r="E21863" s="56"/>
      <c r="F21863" s="50"/>
      <c r="L21863" s="50"/>
      <c r="N21863" s="50"/>
      <c r="O21863" s="50"/>
      <c r="P21863" s="50"/>
    </row>
    <row r="21864" spans="1:16">
      <c r="A21864" s="50"/>
      <c r="C21864" s="50"/>
      <c r="D21864" s="50"/>
      <c r="E21864" s="56"/>
      <c r="F21864" s="50"/>
      <c r="L21864" s="50"/>
      <c r="N21864" s="50"/>
      <c r="O21864" s="50"/>
      <c r="P21864" s="50"/>
    </row>
    <row r="21865" spans="1:16">
      <c r="A21865" s="50"/>
      <c r="C21865" s="50"/>
      <c r="D21865" s="50"/>
      <c r="E21865" s="56"/>
      <c r="F21865" s="50"/>
      <c r="L21865" s="50"/>
      <c r="N21865" s="50"/>
      <c r="O21865" s="50"/>
      <c r="P21865" s="50"/>
    </row>
    <row r="21866" spans="1:16">
      <c r="A21866" s="50"/>
      <c r="C21866" s="50"/>
      <c r="D21866" s="50"/>
      <c r="E21866" s="56"/>
      <c r="F21866" s="50"/>
      <c r="L21866" s="50"/>
      <c r="N21866" s="50"/>
      <c r="O21866" s="50"/>
      <c r="P21866" s="50"/>
    </row>
    <row r="21867" spans="1:16">
      <c r="A21867" s="50"/>
      <c r="C21867" s="50"/>
      <c r="D21867" s="50"/>
      <c r="E21867" s="56"/>
      <c r="F21867" s="50"/>
      <c r="L21867" s="50"/>
      <c r="N21867" s="50"/>
      <c r="O21867" s="50"/>
      <c r="P21867" s="50"/>
    </row>
    <row r="21868" spans="1:16">
      <c r="A21868" s="50"/>
      <c r="C21868" s="50"/>
      <c r="D21868" s="50"/>
      <c r="E21868" s="56"/>
      <c r="F21868" s="50"/>
      <c r="L21868" s="50"/>
      <c r="N21868" s="50"/>
      <c r="O21868" s="50"/>
      <c r="P21868" s="50"/>
    </row>
    <row r="21869" spans="1:16">
      <c r="A21869" s="50"/>
      <c r="C21869" s="50"/>
      <c r="D21869" s="50"/>
      <c r="E21869" s="56"/>
      <c r="F21869" s="50"/>
      <c r="L21869" s="50"/>
      <c r="N21869" s="50"/>
      <c r="O21869" s="50"/>
      <c r="P21869" s="50"/>
    </row>
    <row r="21870" spans="1:16">
      <c r="A21870" s="50"/>
      <c r="C21870" s="50"/>
      <c r="D21870" s="50"/>
      <c r="E21870" s="56"/>
      <c r="F21870" s="50"/>
      <c r="L21870" s="50"/>
      <c r="N21870" s="50"/>
      <c r="O21870" s="50"/>
      <c r="P21870" s="50"/>
    </row>
    <row r="21871" spans="1:16">
      <c r="A21871" s="50"/>
      <c r="C21871" s="50"/>
      <c r="D21871" s="50"/>
      <c r="E21871" s="56"/>
      <c r="F21871" s="50"/>
      <c r="L21871" s="50"/>
      <c r="N21871" s="50"/>
      <c r="O21871" s="50"/>
      <c r="P21871" s="50"/>
    </row>
    <row r="21872" spans="1:16">
      <c r="A21872" s="50"/>
      <c r="C21872" s="50"/>
      <c r="D21872" s="50"/>
      <c r="E21872" s="56"/>
      <c r="F21872" s="50"/>
      <c r="L21872" s="50"/>
      <c r="N21872" s="50"/>
      <c r="O21872" s="50"/>
      <c r="P21872" s="50"/>
    </row>
    <row r="21873" spans="1:16">
      <c r="A21873" s="50"/>
      <c r="C21873" s="50"/>
      <c r="D21873" s="50"/>
      <c r="E21873" s="56"/>
      <c r="F21873" s="50"/>
      <c r="L21873" s="50"/>
      <c r="N21873" s="50"/>
      <c r="O21873" s="50"/>
      <c r="P21873" s="50"/>
    </row>
    <row r="21874" spans="1:16">
      <c r="A21874" s="50"/>
      <c r="C21874" s="50"/>
      <c r="D21874" s="50"/>
      <c r="E21874" s="56"/>
      <c r="F21874" s="50"/>
      <c r="L21874" s="50"/>
      <c r="N21874" s="50"/>
      <c r="O21874" s="50"/>
      <c r="P21874" s="50"/>
    </row>
    <row r="21875" spans="1:16">
      <c r="A21875" s="50"/>
      <c r="C21875" s="50"/>
      <c r="D21875" s="50"/>
      <c r="E21875" s="56"/>
      <c r="F21875" s="50"/>
      <c r="L21875" s="50"/>
      <c r="N21875" s="50"/>
      <c r="O21875" s="50"/>
      <c r="P21875" s="50"/>
    </row>
    <row r="21876" spans="1:16">
      <c r="A21876" s="50"/>
      <c r="C21876" s="50"/>
      <c r="D21876" s="50"/>
      <c r="E21876" s="56"/>
      <c r="F21876" s="50"/>
      <c r="L21876" s="50"/>
      <c r="N21876" s="50"/>
      <c r="O21876" s="50"/>
      <c r="P21876" s="50"/>
    </row>
    <row r="21877" spans="1:16">
      <c r="A21877" s="50"/>
      <c r="C21877" s="50"/>
      <c r="D21877" s="50"/>
      <c r="E21877" s="56"/>
      <c r="F21877" s="50"/>
      <c r="L21877" s="50"/>
      <c r="N21877" s="50"/>
      <c r="O21877" s="50"/>
      <c r="P21877" s="50"/>
    </row>
    <row r="21878" spans="1:16">
      <c r="A21878" s="50"/>
      <c r="C21878" s="50"/>
      <c r="D21878" s="50"/>
      <c r="E21878" s="56"/>
      <c r="F21878" s="50"/>
      <c r="L21878" s="50"/>
      <c r="N21878" s="50"/>
      <c r="O21878" s="50"/>
      <c r="P21878" s="50"/>
    </row>
    <row r="21879" spans="1:16">
      <c r="A21879" s="50"/>
      <c r="C21879" s="50"/>
      <c r="D21879" s="50"/>
      <c r="E21879" s="56"/>
      <c r="F21879" s="50"/>
      <c r="L21879" s="50"/>
      <c r="N21879" s="50"/>
      <c r="O21879" s="50"/>
      <c r="P21879" s="50"/>
    </row>
    <row r="21880" spans="1:16">
      <c r="A21880" s="50"/>
      <c r="C21880" s="50"/>
      <c r="D21880" s="50"/>
      <c r="E21880" s="56"/>
      <c r="F21880" s="50"/>
      <c r="L21880" s="50"/>
      <c r="N21880" s="50"/>
      <c r="O21880" s="50"/>
      <c r="P21880" s="50"/>
    </row>
    <row r="21881" spans="1:16">
      <c r="A21881" s="50"/>
      <c r="C21881" s="50"/>
      <c r="D21881" s="50"/>
      <c r="E21881" s="56"/>
      <c r="F21881" s="50"/>
      <c r="L21881" s="50"/>
      <c r="N21881" s="50"/>
      <c r="O21881" s="50"/>
      <c r="P21881" s="50"/>
    </row>
    <row r="21882" spans="1:16">
      <c r="A21882" s="50"/>
      <c r="C21882" s="50"/>
      <c r="D21882" s="50"/>
      <c r="E21882" s="56"/>
      <c r="F21882" s="50"/>
      <c r="L21882" s="50"/>
      <c r="N21882" s="50"/>
      <c r="O21882" s="50"/>
      <c r="P21882" s="50"/>
    </row>
    <row r="21883" spans="1:16">
      <c r="A21883" s="50"/>
      <c r="C21883" s="50"/>
      <c r="D21883" s="50"/>
      <c r="E21883" s="56"/>
      <c r="F21883" s="50"/>
      <c r="L21883" s="50"/>
      <c r="N21883" s="50"/>
      <c r="O21883" s="50"/>
      <c r="P21883" s="50"/>
    </row>
    <row r="21884" spans="1:16">
      <c r="A21884" s="50"/>
      <c r="C21884" s="50"/>
      <c r="D21884" s="50"/>
      <c r="E21884" s="56"/>
      <c r="F21884" s="50"/>
      <c r="L21884" s="50"/>
      <c r="N21884" s="50"/>
      <c r="O21884" s="50"/>
      <c r="P21884" s="50"/>
    </row>
    <row r="21885" spans="1:16">
      <c r="A21885" s="50"/>
      <c r="C21885" s="50"/>
      <c r="D21885" s="50"/>
      <c r="E21885" s="56"/>
      <c r="F21885" s="50"/>
      <c r="L21885" s="50"/>
      <c r="N21885" s="50"/>
      <c r="O21885" s="50"/>
      <c r="P21885" s="50"/>
    </row>
    <row r="21886" spans="1:16">
      <c r="A21886" s="50"/>
      <c r="C21886" s="50"/>
      <c r="D21886" s="50"/>
      <c r="E21886" s="56"/>
      <c r="F21886" s="50"/>
      <c r="L21886" s="50"/>
      <c r="N21886" s="50"/>
      <c r="O21886" s="50"/>
      <c r="P21886" s="50"/>
    </row>
    <row r="21887" spans="1:16">
      <c r="A21887" s="50"/>
      <c r="C21887" s="50"/>
      <c r="D21887" s="50"/>
      <c r="E21887" s="56"/>
      <c r="F21887" s="50"/>
      <c r="L21887" s="50"/>
      <c r="N21887" s="50"/>
      <c r="O21887" s="50"/>
      <c r="P21887" s="50"/>
    </row>
    <row r="21888" spans="1:16">
      <c r="A21888" s="50"/>
      <c r="C21888" s="50"/>
      <c r="D21888" s="50"/>
      <c r="E21888" s="56"/>
      <c r="F21888" s="50"/>
      <c r="L21888" s="50"/>
      <c r="N21888" s="50"/>
      <c r="O21888" s="50"/>
      <c r="P21888" s="50"/>
    </row>
    <row r="21889" spans="1:16">
      <c r="A21889" s="50"/>
      <c r="C21889" s="50"/>
      <c r="D21889" s="50"/>
      <c r="E21889" s="56"/>
      <c r="F21889" s="50"/>
      <c r="L21889" s="50"/>
      <c r="N21889" s="50"/>
      <c r="O21889" s="50"/>
      <c r="P21889" s="50"/>
    </row>
    <row r="21890" spans="1:16">
      <c r="A21890" s="50"/>
      <c r="C21890" s="50"/>
      <c r="D21890" s="50"/>
      <c r="E21890" s="56"/>
      <c r="F21890" s="50"/>
      <c r="L21890" s="50"/>
      <c r="N21890" s="50"/>
      <c r="O21890" s="50"/>
      <c r="P21890" s="50"/>
    </row>
    <row r="21891" spans="1:16">
      <c r="A21891" s="50"/>
      <c r="C21891" s="50"/>
      <c r="D21891" s="50"/>
      <c r="E21891" s="56"/>
      <c r="F21891" s="50"/>
      <c r="L21891" s="50"/>
      <c r="N21891" s="50"/>
      <c r="O21891" s="50"/>
      <c r="P21891" s="50"/>
    </row>
    <row r="21892" spans="1:16">
      <c r="A21892" s="50"/>
      <c r="C21892" s="50"/>
      <c r="D21892" s="50"/>
      <c r="E21892" s="56"/>
      <c r="F21892" s="50"/>
      <c r="L21892" s="50"/>
      <c r="N21892" s="50"/>
      <c r="O21892" s="50"/>
      <c r="P21892" s="50"/>
    </row>
    <row r="21893" spans="1:16">
      <c r="A21893" s="50"/>
      <c r="C21893" s="50"/>
      <c r="D21893" s="50"/>
      <c r="E21893" s="56"/>
      <c r="F21893" s="50"/>
      <c r="L21893" s="50"/>
      <c r="N21893" s="50"/>
      <c r="O21893" s="50"/>
      <c r="P21893" s="50"/>
    </row>
    <row r="21894" spans="1:16">
      <c r="A21894" s="50"/>
      <c r="C21894" s="50"/>
      <c r="D21894" s="50"/>
      <c r="E21894" s="56"/>
      <c r="F21894" s="50"/>
      <c r="L21894" s="50"/>
      <c r="N21894" s="50"/>
      <c r="O21894" s="50"/>
      <c r="P21894" s="50"/>
    </row>
    <row r="21895" spans="1:16">
      <c r="A21895" s="50"/>
      <c r="C21895" s="50"/>
      <c r="D21895" s="50"/>
      <c r="E21895" s="56"/>
      <c r="F21895" s="50"/>
      <c r="L21895" s="50"/>
      <c r="N21895" s="50"/>
      <c r="O21895" s="50"/>
      <c r="P21895" s="50"/>
    </row>
    <row r="21896" spans="1:16">
      <c r="A21896" s="50"/>
      <c r="C21896" s="50"/>
      <c r="D21896" s="50"/>
      <c r="E21896" s="56"/>
      <c r="F21896" s="50"/>
      <c r="L21896" s="50"/>
      <c r="N21896" s="50"/>
      <c r="O21896" s="50"/>
      <c r="P21896" s="50"/>
    </row>
    <row r="21897" spans="1:16">
      <c r="A21897" s="50"/>
      <c r="C21897" s="50"/>
      <c r="D21897" s="50"/>
      <c r="E21897" s="56"/>
      <c r="F21897" s="50"/>
      <c r="L21897" s="50"/>
      <c r="N21897" s="50"/>
      <c r="O21897" s="50"/>
      <c r="P21897" s="50"/>
    </row>
    <row r="21898" spans="1:16">
      <c r="A21898" s="50"/>
      <c r="C21898" s="50"/>
      <c r="D21898" s="50"/>
      <c r="E21898" s="56"/>
      <c r="F21898" s="50"/>
      <c r="L21898" s="50"/>
      <c r="N21898" s="50"/>
      <c r="O21898" s="50"/>
      <c r="P21898" s="50"/>
    </row>
    <row r="21899" spans="1:16">
      <c r="A21899" s="50"/>
      <c r="C21899" s="50"/>
      <c r="D21899" s="50"/>
      <c r="E21899" s="56"/>
      <c r="F21899" s="50"/>
      <c r="L21899" s="50"/>
      <c r="N21899" s="50"/>
      <c r="O21899" s="50"/>
      <c r="P21899" s="50"/>
    </row>
    <row r="21900" spans="1:16">
      <c r="A21900" s="50"/>
      <c r="C21900" s="50"/>
      <c r="D21900" s="50"/>
      <c r="E21900" s="56"/>
      <c r="F21900" s="50"/>
      <c r="L21900" s="50"/>
      <c r="N21900" s="50"/>
      <c r="O21900" s="50"/>
      <c r="P21900" s="50"/>
    </row>
    <row r="21901" spans="1:16">
      <c r="A21901" s="50"/>
      <c r="C21901" s="50"/>
      <c r="D21901" s="50"/>
      <c r="E21901" s="56"/>
      <c r="F21901" s="50"/>
      <c r="L21901" s="50"/>
      <c r="N21901" s="50"/>
      <c r="O21901" s="50"/>
      <c r="P21901" s="50"/>
    </row>
    <row r="21902" spans="1:16">
      <c r="A21902" s="50"/>
      <c r="C21902" s="50"/>
      <c r="D21902" s="50"/>
      <c r="E21902" s="56"/>
      <c r="F21902" s="50"/>
      <c r="L21902" s="50"/>
      <c r="N21902" s="50"/>
      <c r="O21902" s="50"/>
      <c r="P21902" s="50"/>
    </row>
    <row r="21903" spans="1:16">
      <c r="A21903" s="50"/>
      <c r="C21903" s="50"/>
      <c r="D21903" s="50"/>
      <c r="E21903" s="56"/>
      <c r="F21903" s="50"/>
      <c r="L21903" s="50"/>
      <c r="N21903" s="50"/>
      <c r="O21903" s="50"/>
      <c r="P21903" s="50"/>
    </row>
    <row r="21904" spans="1:16">
      <c r="A21904" s="50"/>
      <c r="C21904" s="50"/>
      <c r="D21904" s="50"/>
      <c r="E21904" s="56"/>
      <c r="F21904" s="50"/>
      <c r="L21904" s="50"/>
      <c r="N21904" s="50"/>
      <c r="O21904" s="50"/>
      <c r="P21904" s="50"/>
    </row>
    <row r="21905" spans="1:16">
      <c r="A21905" s="50"/>
      <c r="C21905" s="50"/>
      <c r="D21905" s="50"/>
      <c r="E21905" s="56"/>
      <c r="F21905" s="50"/>
      <c r="L21905" s="50"/>
      <c r="N21905" s="50"/>
      <c r="O21905" s="50"/>
      <c r="P21905" s="50"/>
    </row>
    <row r="21906" spans="1:16">
      <c r="A21906" s="50"/>
      <c r="C21906" s="50"/>
      <c r="D21906" s="50"/>
      <c r="E21906" s="56"/>
      <c r="F21906" s="50"/>
      <c r="L21906" s="50"/>
      <c r="N21906" s="50"/>
      <c r="O21906" s="50"/>
      <c r="P21906" s="50"/>
    </row>
    <row r="21907" spans="1:16">
      <c r="A21907" s="50"/>
      <c r="C21907" s="50"/>
      <c r="D21907" s="50"/>
      <c r="E21907" s="56"/>
      <c r="F21907" s="50"/>
      <c r="L21907" s="50"/>
      <c r="N21907" s="50"/>
      <c r="O21907" s="50"/>
      <c r="P21907" s="50"/>
    </row>
    <row r="21908" spans="1:16">
      <c r="A21908" s="50"/>
      <c r="C21908" s="50"/>
      <c r="D21908" s="50"/>
      <c r="E21908" s="56"/>
      <c r="F21908" s="50"/>
      <c r="L21908" s="50"/>
      <c r="N21908" s="50"/>
      <c r="O21908" s="50"/>
      <c r="P21908" s="50"/>
    </row>
    <row r="21909" spans="1:16">
      <c r="A21909" s="50"/>
      <c r="C21909" s="50"/>
      <c r="D21909" s="50"/>
      <c r="E21909" s="56"/>
      <c r="F21909" s="50"/>
      <c r="L21909" s="50"/>
      <c r="N21909" s="50"/>
      <c r="O21909" s="50"/>
      <c r="P21909" s="50"/>
    </row>
    <row r="21910" spans="1:16">
      <c r="A21910" s="50"/>
      <c r="C21910" s="50"/>
      <c r="D21910" s="50"/>
      <c r="E21910" s="56"/>
      <c r="F21910" s="50"/>
      <c r="L21910" s="50"/>
      <c r="N21910" s="50"/>
      <c r="O21910" s="50"/>
      <c r="P21910" s="50"/>
    </row>
    <row r="21911" spans="1:16">
      <c r="A21911" s="50"/>
      <c r="C21911" s="50"/>
      <c r="D21911" s="50"/>
      <c r="E21911" s="56"/>
      <c r="F21911" s="50"/>
      <c r="L21911" s="50"/>
      <c r="N21911" s="50"/>
      <c r="O21911" s="50"/>
      <c r="P21911" s="50"/>
    </row>
    <row r="21912" spans="1:16">
      <c r="A21912" s="50"/>
      <c r="C21912" s="50"/>
      <c r="D21912" s="50"/>
      <c r="E21912" s="56"/>
      <c r="F21912" s="50"/>
      <c r="L21912" s="50"/>
      <c r="N21912" s="50"/>
      <c r="O21912" s="50"/>
      <c r="P21912" s="50"/>
    </row>
    <row r="21913" spans="1:16">
      <c r="A21913" s="50"/>
      <c r="C21913" s="50"/>
      <c r="D21913" s="50"/>
      <c r="E21913" s="56"/>
      <c r="F21913" s="50"/>
      <c r="L21913" s="50"/>
      <c r="N21913" s="50"/>
      <c r="O21913" s="50"/>
      <c r="P21913" s="50"/>
    </row>
    <row r="21914" spans="1:16">
      <c r="A21914" s="50"/>
      <c r="C21914" s="50"/>
      <c r="D21914" s="50"/>
      <c r="E21914" s="56"/>
      <c r="F21914" s="50"/>
      <c r="L21914" s="50"/>
      <c r="N21914" s="50"/>
      <c r="O21914" s="50"/>
      <c r="P21914" s="50"/>
    </row>
    <row r="21915" spans="1:16">
      <c r="A21915" s="50"/>
      <c r="C21915" s="50"/>
      <c r="D21915" s="50"/>
      <c r="E21915" s="56"/>
      <c r="F21915" s="50"/>
      <c r="L21915" s="50"/>
      <c r="N21915" s="50"/>
      <c r="O21915" s="50"/>
      <c r="P21915" s="50"/>
    </row>
    <row r="21916" spans="1:16">
      <c r="A21916" s="50"/>
      <c r="C21916" s="50"/>
      <c r="D21916" s="50"/>
      <c r="E21916" s="56"/>
      <c r="F21916" s="50"/>
      <c r="L21916" s="50"/>
      <c r="N21916" s="50"/>
      <c r="O21916" s="50"/>
      <c r="P21916" s="50"/>
    </row>
    <row r="21917" spans="1:16">
      <c r="A21917" s="50"/>
      <c r="C21917" s="50"/>
      <c r="D21917" s="50"/>
      <c r="E21917" s="56"/>
      <c r="F21917" s="50"/>
      <c r="L21917" s="50"/>
      <c r="N21917" s="50"/>
      <c r="O21917" s="50"/>
      <c r="P21917" s="50"/>
    </row>
    <row r="21918" spans="1:16">
      <c r="A21918" s="50"/>
      <c r="C21918" s="50"/>
      <c r="D21918" s="50"/>
      <c r="E21918" s="56"/>
      <c r="F21918" s="50"/>
      <c r="L21918" s="50"/>
      <c r="N21918" s="50"/>
      <c r="O21918" s="50"/>
      <c r="P21918" s="50"/>
    </row>
    <row r="21919" spans="1:16">
      <c r="A21919" s="50"/>
      <c r="C21919" s="50"/>
      <c r="D21919" s="50"/>
      <c r="E21919" s="56"/>
      <c r="F21919" s="50"/>
      <c r="L21919" s="50"/>
      <c r="N21919" s="50"/>
      <c r="O21919" s="50"/>
      <c r="P21919" s="50"/>
    </row>
    <row r="21920" spans="1:16">
      <c r="A21920" s="50"/>
      <c r="C21920" s="50"/>
      <c r="D21920" s="50"/>
      <c r="E21920" s="56"/>
      <c r="F21920" s="50"/>
      <c r="L21920" s="50"/>
      <c r="N21920" s="50"/>
      <c r="O21920" s="50"/>
      <c r="P21920" s="50"/>
    </row>
    <row r="21921" spans="1:16">
      <c r="A21921" s="50"/>
      <c r="C21921" s="50"/>
      <c r="D21921" s="50"/>
      <c r="E21921" s="56"/>
      <c r="F21921" s="50"/>
      <c r="L21921" s="50"/>
      <c r="N21921" s="50"/>
      <c r="O21921" s="50"/>
      <c r="P21921" s="50"/>
    </row>
    <row r="21922" spans="1:16">
      <c r="A21922" s="50"/>
      <c r="C21922" s="50"/>
      <c r="D21922" s="50"/>
      <c r="E21922" s="56"/>
      <c r="F21922" s="50"/>
      <c r="L21922" s="50"/>
      <c r="N21922" s="50"/>
      <c r="O21922" s="50"/>
      <c r="P21922" s="50"/>
    </row>
    <row r="21923" spans="1:16">
      <c r="A21923" s="50"/>
      <c r="C21923" s="50"/>
      <c r="D21923" s="50"/>
      <c r="E21923" s="56"/>
      <c r="F21923" s="50"/>
      <c r="L21923" s="50"/>
      <c r="N21923" s="50"/>
      <c r="O21923" s="50"/>
      <c r="P21923" s="50"/>
    </row>
    <row r="21924" spans="1:16">
      <c r="A21924" s="50"/>
      <c r="C21924" s="50"/>
      <c r="D21924" s="50"/>
      <c r="E21924" s="56"/>
      <c r="F21924" s="50"/>
      <c r="L21924" s="50"/>
      <c r="N21924" s="50"/>
      <c r="O21924" s="50"/>
      <c r="P21924" s="50"/>
    </row>
    <row r="21925" spans="1:16">
      <c r="A21925" s="50"/>
      <c r="C21925" s="50"/>
      <c r="D21925" s="50"/>
      <c r="E21925" s="56"/>
      <c r="F21925" s="50"/>
      <c r="L21925" s="50"/>
      <c r="N21925" s="50"/>
      <c r="O21925" s="50"/>
      <c r="P21925" s="50"/>
    </row>
    <row r="21926" spans="1:16">
      <c r="A21926" s="50"/>
      <c r="C21926" s="50"/>
      <c r="D21926" s="50"/>
      <c r="E21926" s="56"/>
      <c r="F21926" s="50"/>
      <c r="L21926" s="50"/>
      <c r="N21926" s="50"/>
      <c r="O21926" s="50"/>
      <c r="P21926" s="50"/>
    </row>
    <row r="21927" spans="1:16">
      <c r="A21927" s="50"/>
      <c r="C21927" s="50"/>
      <c r="D21927" s="50"/>
      <c r="E21927" s="56"/>
      <c r="F21927" s="50"/>
      <c r="L21927" s="50"/>
      <c r="N21927" s="50"/>
      <c r="O21927" s="50"/>
      <c r="P21927" s="50"/>
    </row>
    <row r="21928" spans="1:16">
      <c r="A21928" s="50"/>
      <c r="C21928" s="50"/>
      <c r="D21928" s="50"/>
      <c r="E21928" s="56"/>
      <c r="F21928" s="50"/>
      <c r="L21928" s="50"/>
      <c r="N21928" s="50"/>
      <c r="O21928" s="50"/>
      <c r="P21928" s="50"/>
    </row>
    <row r="21929" spans="1:16">
      <c r="A21929" s="50"/>
      <c r="C21929" s="50"/>
      <c r="D21929" s="50"/>
      <c r="E21929" s="56"/>
      <c r="F21929" s="50"/>
      <c r="L21929" s="50"/>
      <c r="N21929" s="50"/>
      <c r="O21929" s="50"/>
      <c r="P21929" s="50"/>
    </row>
    <row r="21930" spans="1:16">
      <c r="A21930" s="50"/>
      <c r="C21930" s="50"/>
      <c r="D21930" s="50"/>
      <c r="E21930" s="56"/>
      <c r="F21930" s="50"/>
      <c r="L21930" s="50"/>
      <c r="N21930" s="50"/>
      <c r="O21930" s="50"/>
      <c r="P21930" s="50"/>
    </row>
    <row r="21931" spans="1:16">
      <c r="A21931" s="50"/>
      <c r="C21931" s="50"/>
      <c r="D21931" s="50"/>
      <c r="E21931" s="56"/>
      <c r="F21931" s="50"/>
      <c r="L21931" s="50"/>
      <c r="N21931" s="50"/>
      <c r="O21931" s="50"/>
      <c r="P21931" s="50"/>
    </row>
    <row r="21932" spans="1:16">
      <c r="A21932" s="50"/>
      <c r="C21932" s="50"/>
      <c r="D21932" s="50"/>
      <c r="E21932" s="56"/>
      <c r="F21932" s="50"/>
      <c r="L21932" s="50"/>
      <c r="N21932" s="50"/>
      <c r="O21932" s="50"/>
      <c r="P21932" s="50"/>
    </row>
    <row r="21933" spans="1:16">
      <c r="A21933" s="50"/>
      <c r="C21933" s="50"/>
      <c r="D21933" s="50"/>
      <c r="E21933" s="56"/>
      <c r="F21933" s="50"/>
      <c r="L21933" s="50"/>
      <c r="N21933" s="50"/>
      <c r="O21933" s="50"/>
      <c r="P21933" s="50"/>
    </row>
    <row r="21934" spans="1:16">
      <c r="A21934" s="50"/>
      <c r="C21934" s="50"/>
      <c r="D21934" s="50"/>
      <c r="E21934" s="56"/>
      <c r="F21934" s="50"/>
      <c r="L21934" s="50"/>
      <c r="N21934" s="50"/>
      <c r="O21934" s="50"/>
      <c r="P21934" s="50"/>
    </row>
    <row r="21935" spans="1:16">
      <c r="A21935" s="50"/>
      <c r="C21935" s="50"/>
      <c r="D21935" s="50"/>
      <c r="E21935" s="56"/>
      <c r="F21935" s="50"/>
      <c r="L21935" s="50"/>
      <c r="N21935" s="50"/>
      <c r="O21935" s="50"/>
      <c r="P21935" s="50"/>
    </row>
    <row r="21936" spans="1:16">
      <c r="A21936" s="50"/>
      <c r="C21936" s="50"/>
      <c r="D21936" s="50"/>
      <c r="E21936" s="56"/>
      <c r="F21936" s="50"/>
      <c r="L21936" s="50"/>
      <c r="N21936" s="50"/>
      <c r="O21936" s="50"/>
      <c r="P21936" s="50"/>
    </row>
    <row r="21937" spans="1:16">
      <c r="A21937" s="50"/>
      <c r="C21937" s="50"/>
      <c r="D21937" s="50"/>
      <c r="E21937" s="56"/>
      <c r="F21937" s="50"/>
      <c r="L21937" s="50"/>
      <c r="N21937" s="50"/>
      <c r="O21937" s="50"/>
      <c r="P21937" s="50"/>
    </row>
    <row r="21938" spans="1:16">
      <c r="A21938" s="50"/>
      <c r="C21938" s="50"/>
      <c r="D21938" s="50"/>
      <c r="E21938" s="56"/>
      <c r="F21938" s="50"/>
      <c r="L21938" s="50"/>
      <c r="N21938" s="50"/>
      <c r="O21938" s="50"/>
      <c r="P21938" s="50"/>
    </row>
    <row r="21939" spans="1:16">
      <c r="A21939" s="50"/>
      <c r="C21939" s="50"/>
      <c r="D21939" s="50"/>
      <c r="E21939" s="56"/>
      <c r="F21939" s="50"/>
      <c r="L21939" s="50"/>
      <c r="N21939" s="50"/>
      <c r="O21939" s="50"/>
      <c r="P21939" s="50"/>
    </row>
    <row r="21940" spans="1:16">
      <c r="A21940" s="50"/>
      <c r="C21940" s="50"/>
      <c r="D21940" s="50"/>
      <c r="E21940" s="56"/>
      <c r="F21940" s="50"/>
      <c r="L21940" s="50"/>
      <c r="N21940" s="50"/>
      <c r="O21940" s="50"/>
      <c r="P21940" s="50"/>
    </row>
    <row r="21941" spans="1:16">
      <c r="A21941" s="50"/>
      <c r="C21941" s="50"/>
      <c r="D21941" s="50"/>
      <c r="E21941" s="56"/>
      <c r="F21941" s="50"/>
      <c r="L21941" s="50"/>
      <c r="N21941" s="50"/>
      <c r="O21941" s="50"/>
      <c r="P21941" s="50"/>
    </row>
    <row r="21942" spans="1:16">
      <c r="A21942" s="50"/>
      <c r="C21942" s="50"/>
      <c r="D21942" s="50"/>
      <c r="E21942" s="56"/>
      <c r="F21942" s="50"/>
      <c r="L21942" s="50"/>
      <c r="N21942" s="50"/>
      <c r="O21942" s="50"/>
      <c r="P21942" s="50"/>
    </row>
    <row r="21943" spans="1:16">
      <c r="A21943" s="50"/>
      <c r="C21943" s="50"/>
      <c r="D21943" s="50"/>
      <c r="E21943" s="56"/>
      <c r="F21943" s="50"/>
      <c r="L21943" s="50"/>
      <c r="N21943" s="50"/>
      <c r="O21943" s="50"/>
      <c r="P21943" s="50"/>
    </row>
    <row r="21944" spans="1:16">
      <c r="A21944" s="50"/>
      <c r="C21944" s="50"/>
      <c r="D21944" s="50"/>
      <c r="E21944" s="56"/>
      <c r="F21944" s="50"/>
      <c r="L21944" s="50"/>
      <c r="N21944" s="50"/>
      <c r="O21944" s="50"/>
      <c r="P21944" s="50"/>
    </row>
    <row r="21945" spans="1:16">
      <c r="A21945" s="50"/>
      <c r="C21945" s="50"/>
      <c r="D21945" s="50"/>
      <c r="E21945" s="56"/>
      <c r="F21945" s="50"/>
      <c r="L21945" s="50"/>
      <c r="N21945" s="50"/>
      <c r="O21945" s="50"/>
      <c r="P21945" s="50"/>
    </row>
    <row r="21946" spans="1:16">
      <c r="A21946" s="50"/>
      <c r="C21946" s="50"/>
      <c r="D21946" s="50"/>
      <c r="E21946" s="56"/>
      <c r="F21946" s="50"/>
      <c r="L21946" s="50"/>
      <c r="N21946" s="50"/>
      <c r="O21946" s="50"/>
      <c r="P21946" s="50"/>
    </row>
    <row r="21947" spans="1:16">
      <c r="A21947" s="50"/>
      <c r="C21947" s="50"/>
      <c r="D21947" s="50"/>
      <c r="E21947" s="56"/>
      <c r="F21947" s="50"/>
      <c r="L21947" s="50"/>
      <c r="N21947" s="50"/>
      <c r="O21947" s="50"/>
      <c r="P21947" s="50"/>
    </row>
    <row r="21948" spans="1:16">
      <c r="A21948" s="50"/>
      <c r="C21948" s="50"/>
      <c r="D21948" s="50"/>
      <c r="E21948" s="56"/>
      <c r="F21948" s="50"/>
      <c r="L21948" s="50"/>
      <c r="N21948" s="50"/>
      <c r="O21948" s="50"/>
      <c r="P21948" s="50"/>
    </row>
    <row r="21949" spans="1:16">
      <c r="A21949" s="50"/>
      <c r="C21949" s="50"/>
      <c r="D21949" s="50"/>
      <c r="E21949" s="56"/>
      <c r="F21949" s="50"/>
      <c r="L21949" s="50"/>
      <c r="N21949" s="50"/>
      <c r="O21949" s="50"/>
      <c r="P21949" s="50"/>
    </row>
    <row r="21950" spans="1:16">
      <c r="A21950" s="50"/>
      <c r="C21950" s="50"/>
      <c r="D21950" s="50"/>
      <c r="E21950" s="56"/>
      <c r="F21950" s="50"/>
      <c r="L21950" s="50"/>
      <c r="N21950" s="50"/>
      <c r="O21950" s="50"/>
      <c r="P21950" s="50"/>
    </row>
    <row r="21951" spans="1:16">
      <c r="A21951" s="50"/>
      <c r="C21951" s="50"/>
      <c r="D21951" s="50"/>
      <c r="E21951" s="56"/>
      <c r="F21951" s="50"/>
      <c r="L21951" s="50"/>
      <c r="N21951" s="50"/>
      <c r="O21951" s="50"/>
      <c r="P21951" s="50"/>
    </row>
    <row r="21952" spans="1:16">
      <c r="A21952" s="50"/>
      <c r="C21952" s="50"/>
      <c r="D21952" s="50"/>
      <c r="E21952" s="56"/>
      <c r="F21952" s="50"/>
      <c r="L21952" s="50"/>
      <c r="N21952" s="50"/>
      <c r="O21952" s="50"/>
      <c r="P21952" s="50"/>
    </row>
    <row r="21953" spans="1:16">
      <c r="A21953" s="50"/>
      <c r="C21953" s="50"/>
      <c r="D21953" s="50"/>
      <c r="E21953" s="56"/>
      <c r="F21953" s="50"/>
      <c r="L21953" s="50"/>
      <c r="N21953" s="50"/>
      <c r="O21953" s="50"/>
      <c r="P21953" s="50"/>
    </row>
    <row r="21954" spans="1:16">
      <c r="A21954" s="50"/>
      <c r="C21954" s="50"/>
      <c r="D21954" s="50"/>
      <c r="E21954" s="56"/>
      <c r="F21954" s="50"/>
      <c r="L21954" s="50"/>
      <c r="N21954" s="50"/>
      <c r="O21954" s="50"/>
      <c r="P21954" s="50"/>
    </row>
    <row r="21955" spans="1:16">
      <c r="A21955" s="50"/>
      <c r="C21955" s="50"/>
      <c r="D21955" s="50"/>
      <c r="E21955" s="56"/>
      <c r="F21955" s="50"/>
      <c r="L21955" s="50"/>
      <c r="N21955" s="50"/>
      <c r="O21955" s="50"/>
      <c r="P21955" s="50"/>
    </row>
    <row r="21956" spans="1:16">
      <c r="A21956" s="50"/>
      <c r="C21956" s="50"/>
      <c r="D21956" s="50"/>
      <c r="E21956" s="56"/>
      <c r="F21956" s="50"/>
      <c r="L21956" s="50"/>
      <c r="N21956" s="50"/>
      <c r="O21956" s="50"/>
      <c r="P21956" s="50"/>
    </row>
    <row r="21957" spans="1:16">
      <c r="A21957" s="50"/>
      <c r="C21957" s="50"/>
      <c r="D21957" s="50"/>
      <c r="E21957" s="56"/>
      <c r="F21957" s="50"/>
      <c r="L21957" s="50"/>
      <c r="N21957" s="50"/>
      <c r="O21957" s="50"/>
      <c r="P21957" s="50"/>
    </row>
    <row r="21958" spans="1:16">
      <c r="A21958" s="50"/>
      <c r="C21958" s="50"/>
      <c r="D21958" s="50"/>
      <c r="E21958" s="56"/>
      <c r="F21958" s="50"/>
      <c r="L21958" s="50"/>
      <c r="N21958" s="50"/>
      <c r="O21958" s="50"/>
      <c r="P21958" s="50"/>
    </row>
    <row r="21959" spans="1:16">
      <c r="A21959" s="50"/>
      <c r="C21959" s="50"/>
      <c r="D21959" s="50"/>
      <c r="E21959" s="56"/>
      <c r="F21959" s="50"/>
      <c r="L21959" s="50"/>
      <c r="N21959" s="50"/>
      <c r="O21959" s="50"/>
      <c r="P21959" s="50"/>
    </row>
    <row r="21960" spans="1:16">
      <c r="A21960" s="50"/>
      <c r="C21960" s="50"/>
      <c r="D21960" s="50"/>
      <c r="E21960" s="56"/>
      <c r="F21960" s="50"/>
      <c r="L21960" s="50"/>
      <c r="N21960" s="50"/>
      <c r="O21960" s="50"/>
      <c r="P21960" s="50"/>
    </row>
    <row r="21961" spans="1:16">
      <c r="A21961" s="50"/>
      <c r="C21961" s="50"/>
      <c r="D21961" s="50"/>
      <c r="E21961" s="56"/>
      <c r="F21961" s="50"/>
      <c r="L21961" s="50"/>
      <c r="N21961" s="50"/>
      <c r="O21961" s="50"/>
      <c r="P21961" s="50"/>
    </row>
    <row r="21962" spans="1:16">
      <c r="A21962" s="50"/>
      <c r="C21962" s="50"/>
      <c r="D21962" s="50"/>
      <c r="E21962" s="56"/>
      <c r="F21962" s="50"/>
      <c r="L21962" s="50"/>
      <c r="N21962" s="50"/>
      <c r="O21962" s="50"/>
      <c r="P21962" s="50"/>
    </row>
    <row r="21963" spans="1:16">
      <c r="A21963" s="50"/>
      <c r="C21963" s="50"/>
      <c r="D21963" s="50"/>
      <c r="E21963" s="56"/>
      <c r="F21963" s="50"/>
      <c r="L21963" s="50"/>
      <c r="N21963" s="50"/>
      <c r="O21963" s="50"/>
      <c r="P21963" s="50"/>
    </row>
    <row r="21964" spans="1:16">
      <c r="A21964" s="50"/>
      <c r="C21964" s="50"/>
      <c r="D21964" s="50"/>
      <c r="E21964" s="56"/>
      <c r="F21964" s="50"/>
      <c r="L21964" s="50"/>
      <c r="N21964" s="50"/>
      <c r="O21964" s="50"/>
      <c r="P21964" s="50"/>
    </row>
    <row r="21965" spans="1:16">
      <c r="A21965" s="50"/>
      <c r="C21965" s="50"/>
      <c r="D21965" s="50"/>
      <c r="E21965" s="56"/>
      <c r="F21965" s="50"/>
      <c r="L21965" s="50"/>
      <c r="N21965" s="50"/>
      <c r="O21965" s="50"/>
      <c r="P21965" s="50"/>
    </row>
    <row r="21966" spans="1:16">
      <c r="A21966" s="50"/>
      <c r="C21966" s="50"/>
      <c r="D21966" s="50"/>
      <c r="E21966" s="56"/>
      <c r="F21966" s="50"/>
      <c r="L21966" s="50"/>
      <c r="N21966" s="50"/>
      <c r="O21966" s="50"/>
      <c r="P21966" s="50"/>
    </row>
    <row r="21967" spans="1:16">
      <c r="A21967" s="50"/>
      <c r="C21967" s="50"/>
      <c r="D21967" s="50"/>
      <c r="E21967" s="56"/>
      <c r="F21967" s="50"/>
      <c r="L21967" s="50"/>
      <c r="N21967" s="50"/>
      <c r="O21967" s="50"/>
      <c r="P21967" s="50"/>
    </row>
    <row r="21968" spans="1:16">
      <c r="A21968" s="50"/>
      <c r="C21968" s="50"/>
      <c r="D21968" s="50"/>
      <c r="E21968" s="56"/>
      <c r="F21968" s="50"/>
      <c r="L21968" s="50"/>
      <c r="N21968" s="50"/>
      <c r="O21968" s="50"/>
      <c r="P21968" s="50"/>
    </row>
    <row r="21969" spans="1:16">
      <c r="A21969" s="50"/>
      <c r="C21969" s="50"/>
      <c r="D21969" s="50"/>
      <c r="E21969" s="56"/>
      <c r="F21969" s="50"/>
      <c r="L21969" s="50"/>
      <c r="N21969" s="50"/>
      <c r="O21969" s="50"/>
      <c r="P21969" s="50"/>
    </row>
    <row r="21970" spans="1:16">
      <c r="A21970" s="50"/>
      <c r="C21970" s="50"/>
      <c r="D21970" s="50"/>
      <c r="E21970" s="56"/>
      <c r="F21970" s="50"/>
      <c r="L21970" s="50"/>
      <c r="N21970" s="50"/>
      <c r="O21970" s="50"/>
      <c r="P21970" s="50"/>
    </row>
    <row r="21971" spans="1:16">
      <c r="A21971" s="50"/>
      <c r="C21971" s="50"/>
      <c r="D21971" s="50"/>
      <c r="E21971" s="56"/>
      <c r="F21971" s="50"/>
      <c r="L21971" s="50"/>
      <c r="N21971" s="50"/>
      <c r="O21971" s="50"/>
      <c r="P21971" s="50"/>
    </row>
    <row r="21972" spans="1:16">
      <c r="A21972" s="50"/>
      <c r="C21972" s="50"/>
      <c r="D21972" s="50"/>
      <c r="E21972" s="56"/>
      <c r="F21972" s="50"/>
      <c r="L21972" s="50"/>
      <c r="N21972" s="50"/>
      <c r="O21972" s="50"/>
      <c r="P21972" s="50"/>
    </row>
    <row r="21973" spans="1:16">
      <c r="A21973" s="50"/>
      <c r="C21973" s="50"/>
      <c r="D21973" s="50"/>
      <c r="E21973" s="56"/>
      <c r="F21973" s="50"/>
      <c r="L21973" s="50"/>
      <c r="N21973" s="50"/>
      <c r="O21973" s="50"/>
      <c r="P21973" s="50"/>
    </row>
    <row r="21974" spans="1:16">
      <c r="A21974" s="50"/>
      <c r="C21974" s="50"/>
      <c r="D21974" s="50"/>
      <c r="E21974" s="56"/>
      <c r="F21974" s="50"/>
      <c r="L21974" s="50"/>
      <c r="N21974" s="50"/>
      <c r="O21974" s="50"/>
      <c r="P21974" s="50"/>
    </row>
    <row r="21975" spans="1:16">
      <c r="A21975" s="50"/>
      <c r="C21975" s="50"/>
      <c r="D21975" s="50"/>
      <c r="E21975" s="56"/>
      <c r="F21975" s="50"/>
      <c r="L21975" s="50"/>
      <c r="N21975" s="50"/>
      <c r="O21975" s="50"/>
      <c r="P21975" s="50"/>
    </row>
    <row r="21976" spans="1:16">
      <c r="A21976" s="50"/>
      <c r="C21976" s="50"/>
      <c r="D21976" s="50"/>
      <c r="E21976" s="56"/>
      <c r="F21976" s="50"/>
      <c r="L21976" s="50"/>
      <c r="N21976" s="50"/>
      <c r="O21976" s="50"/>
      <c r="P21976" s="50"/>
    </row>
    <row r="21977" spans="1:16">
      <c r="A21977" s="50"/>
      <c r="C21977" s="50"/>
      <c r="D21977" s="50"/>
      <c r="E21977" s="56"/>
      <c r="F21977" s="50"/>
      <c r="L21977" s="50"/>
      <c r="N21977" s="50"/>
      <c r="O21977" s="50"/>
      <c r="P21977" s="50"/>
    </row>
    <row r="21978" spans="1:16">
      <c r="A21978" s="50"/>
      <c r="C21978" s="50"/>
      <c r="D21978" s="50"/>
      <c r="E21978" s="56"/>
      <c r="F21978" s="50"/>
      <c r="L21978" s="50"/>
      <c r="N21978" s="50"/>
      <c r="O21978" s="50"/>
      <c r="P21978" s="50"/>
    </row>
    <row r="21979" spans="1:16">
      <c r="A21979" s="50"/>
      <c r="C21979" s="50"/>
      <c r="D21979" s="50"/>
      <c r="E21979" s="56"/>
      <c r="F21979" s="50"/>
      <c r="L21979" s="50"/>
      <c r="N21979" s="50"/>
      <c r="O21979" s="50"/>
      <c r="P21979" s="50"/>
    </row>
    <row r="21980" spans="1:16">
      <c r="A21980" s="50"/>
      <c r="C21980" s="50"/>
      <c r="D21980" s="50"/>
      <c r="E21980" s="56"/>
      <c r="F21980" s="50"/>
      <c r="L21980" s="50"/>
      <c r="N21980" s="50"/>
      <c r="O21980" s="50"/>
      <c r="P21980" s="50"/>
    </row>
    <row r="21981" spans="1:16">
      <c r="A21981" s="50"/>
      <c r="C21981" s="50"/>
      <c r="D21981" s="50"/>
      <c r="E21981" s="56"/>
      <c r="F21981" s="50"/>
      <c r="L21981" s="50"/>
      <c r="N21981" s="50"/>
      <c r="O21981" s="50"/>
      <c r="P21981" s="50"/>
    </row>
    <row r="21982" spans="1:16">
      <c r="A21982" s="50"/>
      <c r="C21982" s="50"/>
      <c r="D21982" s="50"/>
      <c r="E21982" s="56"/>
      <c r="F21982" s="50"/>
      <c r="L21982" s="50"/>
      <c r="N21982" s="50"/>
      <c r="O21982" s="50"/>
      <c r="P21982" s="50"/>
    </row>
    <row r="21983" spans="1:16">
      <c r="A21983" s="50"/>
      <c r="C21983" s="50"/>
      <c r="D21983" s="50"/>
      <c r="E21983" s="56"/>
      <c r="F21983" s="50"/>
      <c r="L21983" s="50"/>
      <c r="N21983" s="50"/>
      <c r="O21983" s="50"/>
      <c r="P21983" s="50"/>
    </row>
    <row r="21984" spans="1:16">
      <c r="A21984" s="50"/>
      <c r="C21984" s="50"/>
      <c r="D21984" s="50"/>
      <c r="E21984" s="56"/>
      <c r="F21984" s="50"/>
      <c r="L21984" s="50"/>
      <c r="N21984" s="50"/>
      <c r="O21984" s="50"/>
      <c r="P21984" s="50"/>
    </row>
    <row r="21985" spans="1:16">
      <c r="A21985" s="50"/>
      <c r="C21985" s="50"/>
      <c r="D21985" s="50"/>
      <c r="E21985" s="56"/>
      <c r="F21985" s="50"/>
      <c r="L21985" s="50"/>
      <c r="N21985" s="50"/>
      <c r="O21985" s="50"/>
      <c r="P21985" s="50"/>
    </row>
    <row r="21986" spans="1:16">
      <c r="A21986" s="50"/>
      <c r="C21986" s="50"/>
      <c r="D21986" s="50"/>
      <c r="E21986" s="56"/>
      <c r="F21986" s="50"/>
      <c r="L21986" s="50"/>
      <c r="N21986" s="50"/>
      <c r="O21986" s="50"/>
      <c r="P21986" s="50"/>
    </row>
    <row r="21987" spans="1:16">
      <c r="A21987" s="50"/>
      <c r="C21987" s="50"/>
      <c r="D21987" s="50"/>
      <c r="E21987" s="56"/>
      <c r="F21987" s="50"/>
      <c r="L21987" s="50"/>
      <c r="N21987" s="50"/>
      <c r="O21987" s="50"/>
      <c r="P21987" s="50"/>
    </row>
    <row r="21988" spans="1:16">
      <c r="A21988" s="50"/>
      <c r="C21988" s="50"/>
      <c r="D21988" s="50"/>
      <c r="E21988" s="56"/>
      <c r="F21988" s="50"/>
      <c r="L21988" s="50"/>
      <c r="N21988" s="50"/>
      <c r="O21988" s="50"/>
      <c r="P21988" s="50"/>
    </row>
    <row r="21989" spans="1:16">
      <c r="A21989" s="50"/>
      <c r="C21989" s="50"/>
      <c r="D21989" s="50"/>
      <c r="E21989" s="56"/>
      <c r="F21989" s="50"/>
      <c r="L21989" s="50"/>
      <c r="N21989" s="50"/>
      <c r="O21989" s="50"/>
      <c r="P21989" s="50"/>
    </row>
    <row r="21990" spans="1:16">
      <c r="A21990" s="50"/>
      <c r="C21990" s="50"/>
      <c r="D21990" s="50"/>
      <c r="E21990" s="56"/>
      <c r="F21990" s="50"/>
      <c r="L21990" s="50"/>
      <c r="N21990" s="50"/>
      <c r="O21990" s="50"/>
      <c r="P21990" s="50"/>
    </row>
    <row r="21991" spans="1:16">
      <c r="A21991" s="50"/>
      <c r="C21991" s="50"/>
      <c r="D21991" s="50"/>
      <c r="E21991" s="56"/>
      <c r="F21991" s="50"/>
      <c r="L21991" s="50"/>
      <c r="N21991" s="50"/>
      <c r="O21991" s="50"/>
      <c r="P21991" s="50"/>
    </row>
    <row r="21992" spans="1:16">
      <c r="A21992" s="50"/>
      <c r="C21992" s="50"/>
      <c r="D21992" s="50"/>
      <c r="E21992" s="56"/>
      <c r="F21992" s="50"/>
      <c r="L21992" s="50"/>
      <c r="N21992" s="50"/>
      <c r="O21992" s="50"/>
      <c r="P21992" s="50"/>
    </row>
    <row r="21993" spans="1:16">
      <c r="A21993" s="50"/>
      <c r="C21993" s="50"/>
      <c r="D21993" s="50"/>
      <c r="E21993" s="56"/>
      <c r="F21993" s="50"/>
      <c r="L21993" s="50"/>
      <c r="N21993" s="50"/>
      <c r="O21993" s="50"/>
      <c r="P21993" s="50"/>
    </row>
    <row r="21994" spans="1:16">
      <c r="A21994" s="50"/>
      <c r="C21994" s="50"/>
      <c r="D21994" s="50"/>
      <c r="E21994" s="56"/>
      <c r="F21994" s="50"/>
      <c r="L21994" s="50"/>
      <c r="N21994" s="50"/>
      <c r="O21994" s="50"/>
      <c r="P21994" s="50"/>
    </row>
    <row r="21995" spans="1:16">
      <c r="A21995" s="50"/>
      <c r="C21995" s="50"/>
      <c r="D21995" s="50"/>
      <c r="E21995" s="56"/>
      <c r="F21995" s="50"/>
      <c r="L21995" s="50"/>
      <c r="N21995" s="50"/>
      <c r="O21995" s="50"/>
      <c r="P21995" s="50"/>
    </row>
    <row r="21996" spans="1:16">
      <c r="A21996" s="50"/>
      <c r="C21996" s="50"/>
      <c r="D21996" s="50"/>
      <c r="E21996" s="56"/>
      <c r="F21996" s="50"/>
      <c r="L21996" s="50"/>
      <c r="N21996" s="50"/>
      <c r="O21996" s="50"/>
      <c r="P21996" s="50"/>
    </row>
    <row r="21997" spans="1:16">
      <c r="A21997" s="50"/>
      <c r="C21997" s="50"/>
      <c r="D21997" s="50"/>
      <c r="E21997" s="56"/>
      <c r="F21997" s="50"/>
      <c r="L21997" s="50"/>
      <c r="N21997" s="50"/>
      <c r="O21997" s="50"/>
      <c r="P21997" s="50"/>
    </row>
    <row r="21998" spans="1:16">
      <c r="A21998" s="50"/>
      <c r="C21998" s="50"/>
      <c r="D21998" s="50"/>
      <c r="E21998" s="56"/>
      <c r="F21998" s="50"/>
      <c r="L21998" s="50"/>
      <c r="N21998" s="50"/>
      <c r="O21998" s="50"/>
      <c r="P21998" s="50"/>
    </row>
    <row r="21999" spans="1:16">
      <c r="A21999" s="50"/>
      <c r="C21999" s="50"/>
      <c r="D21999" s="50"/>
      <c r="E21999" s="56"/>
      <c r="F21999" s="50"/>
      <c r="L21999" s="50"/>
      <c r="N21999" s="50"/>
      <c r="O21999" s="50"/>
      <c r="P21999" s="50"/>
    </row>
    <row r="22000" spans="1:16">
      <c r="A22000" s="50"/>
      <c r="C22000" s="50"/>
      <c r="D22000" s="50"/>
      <c r="E22000" s="56"/>
      <c r="F22000" s="50"/>
      <c r="L22000" s="50"/>
      <c r="N22000" s="50"/>
      <c r="O22000" s="50"/>
      <c r="P22000" s="50"/>
    </row>
    <row r="22001" spans="1:16">
      <c r="A22001" s="50"/>
      <c r="C22001" s="50"/>
      <c r="D22001" s="50"/>
      <c r="E22001" s="56"/>
      <c r="F22001" s="50"/>
      <c r="L22001" s="50"/>
      <c r="N22001" s="50"/>
      <c r="O22001" s="50"/>
      <c r="P22001" s="50"/>
    </row>
    <row r="22002" spans="1:16">
      <c r="A22002" s="50"/>
      <c r="C22002" s="50"/>
      <c r="D22002" s="50"/>
      <c r="E22002" s="56"/>
      <c r="F22002" s="50"/>
      <c r="L22002" s="50"/>
      <c r="N22002" s="50"/>
      <c r="O22002" s="50"/>
      <c r="P22002" s="50"/>
    </row>
    <row r="22003" spans="1:16">
      <c r="A22003" s="50"/>
      <c r="C22003" s="50"/>
      <c r="D22003" s="50"/>
      <c r="E22003" s="56"/>
      <c r="F22003" s="50"/>
      <c r="L22003" s="50"/>
      <c r="N22003" s="50"/>
      <c r="O22003" s="50"/>
      <c r="P22003" s="50"/>
    </row>
    <row r="22004" spans="1:16">
      <c r="A22004" s="50"/>
      <c r="C22004" s="50"/>
      <c r="D22004" s="50"/>
      <c r="E22004" s="56"/>
      <c r="F22004" s="50"/>
      <c r="L22004" s="50"/>
      <c r="N22004" s="50"/>
      <c r="O22004" s="50"/>
      <c r="P22004" s="50"/>
    </row>
    <row r="22005" spans="1:16">
      <c r="A22005" s="50"/>
      <c r="C22005" s="50"/>
      <c r="D22005" s="50"/>
      <c r="E22005" s="56"/>
      <c r="F22005" s="50"/>
      <c r="L22005" s="50"/>
      <c r="N22005" s="50"/>
      <c r="O22005" s="50"/>
      <c r="P22005" s="50"/>
    </row>
    <row r="22006" spans="1:16">
      <c r="A22006" s="50"/>
      <c r="C22006" s="50"/>
      <c r="D22006" s="50"/>
      <c r="E22006" s="56"/>
      <c r="F22006" s="50"/>
      <c r="L22006" s="50"/>
      <c r="N22006" s="50"/>
      <c r="O22006" s="50"/>
      <c r="P22006" s="50"/>
    </row>
    <row r="22007" spans="1:16">
      <c r="A22007" s="50"/>
      <c r="C22007" s="50"/>
      <c r="D22007" s="50"/>
      <c r="E22007" s="56"/>
      <c r="F22007" s="50"/>
      <c r="L22007" s="50"/>
      <c r="N22007" s="50"/>
      <c r="O22007" s="50"/>
      <c r="P22007" s="50"/>
    </row>
    <row r="22008" spans="1:16">
      <c r="A22008" s="50"/>
      <c r="C22008" s="50"/>
      <c r="D22008" s="50"/>
      <c r="E22008" s="56"/>
      <c r="F22008" s="50"/>
      <c r="L22008" s="50"/>
      <c r="N22008" s="50"/>
      <c r="O22008" s="50"/>
      <c r="P22008" s="50"/>
    </row>
    <row r="22009" spans="1:16">
      <c r="A22009" s="50"/>
      <c r="C22009" s="50"/>
      <c r="D22009" s="50"/>
      <c r="E22009" s="56"/>
      <c r="F22009" s="50"/>
      <c r="L22009" s="50"/>
      <c r="N22009" s="50"/>
      <c r="O22009" s="50"/>
      <c r="P22009" s="50"/>
    </row>
    <row r="22010" spans="1:16">
      <c r="A22010" s="50"/>
      <c r="C22010" s="50"/>
      <c r="D22010" s="50"/>
      <c r="E22010" s="56"/>
      <c r="F22010" s="50"/>
      <c r="L22010" s="50"/>
      <c r="N22010" s="50"/>
      <c r="O22010" s="50"/>
      <c r="P22010" s="50"/>
    </row>
    <row r="22011" spans="1:16">
      <c r="A22011" s="50"/>
      <c r="C22011" s="50"/>
      <c r="D22011" s="50"/>
      <c r="E22011" s="56"/>
      <c r="F22011" s="50"/>
      <c r="L22011" s="50"/>
      <c r="N22011" s="50"/>
      <c r="O22011" s="50"/>
      <c r="P22011" s="50"/>
    </row>
    <row r="22012" spans="1:16">
      <c r="A22012" s="50"/>
      <c r="C22012" s="50"/>
      <c r="D22012" s="50"/>
      <c r="E22012" s="56"/>
      <c r="F22012" s="50"/>
      <c r="L22012" s="50"/>
      <c r="N22012" s="50"/>
      <c r="O22012" s="50"/>
      <c r="P22012" s="50"/>
    </row>
    <row r="22013" spans="1:16">
      <c r="A22013" s="50"/>
      <c r="C22013" s="50"/>
      <c r="D22013" s="50"/>
      <c r="E22013" s="56"/>
      <c r="F22013" s="50"/>
      <c r="L22013" s="50"/>
      <c r="N22013" s="50"/>
      <c r="O22013" s="50"/>
      <c r="P22013" s="50"/>
    </row>
    <row r="22014" spans="1:16">
      <c r="A22014" s="50"/>
      <c r="C22014" s="50"/>
      <c r="D22014" s="50"/>
      <c r="E22014" s="56"/>
      <c r="F22014" s="50"/>
      <c r="L22014" s="50"/>
      <c r="N22014" s="50"/>
      <c r="O22014" s="50"/>
      <c r="P22014" s="50"/>
    </row>
    <row r="22015" spans="1:16">
      <c r="A22015" s="50"/>
      <c r="C22015" s="50"/>
      <c r="D22015" s="50"/>
      <c r="E22015" s="56"/>
      <c r="F22015" s="50"/>
      <c r="L22015" s="50"/>
      <c r="N22015" s="50"/>
      <c r="O22015" s="50"/>
      <c r="P22015" s="50"/>
    </row>
    <row r="22016" spans="1:16">
      <c r="A22016" s="50"/>
      <c r="C22016" s="50"/>
      <c r="D22016" s="50"/>
      <c r="E22016" s="56"/>
      <c r="F22016" s="50"/>
      <c r="L22016" s="50"/>
      <c r="N22016" s="50"/>
      <c r="O22016" s="50"/>
      <c r="P22016" s="50"/>
    </row>
    <row r="22017" spans="1:16">
      <c r="A22017" s="50"/>
      <c r="C22017" s="50"/>
      <c r="D22017" s="50"/>
      <c r="E22017" s="56"/>
      <c r="F22017" s="50"/>
      <c r="L22017" s="50"/>
      <c r="N22017" s="50"/>
      <c r="O22017" s="50"/>
      <c r="P22017" s="50"/>
    </row>
    <row r="22018" spans="1:16">
      <c r="A22018" s="50"/>
      <c r="C22018" s="50"/>
      <c r="D22018" s="50"/>
      <c r="E22018" s="56"/>
      <c r="F22018" s="50"/>
      <c r="L22018" s="50"/>
      <c r="N22018" s="50"/>
      <c r="O22018" s="50"/>
      <c r="P22018" s="50"/>
    </row>
    <row r="22019" spans="1:16">
      <c r="A22019" s="50"/>
      <c r="C22019" s="50"/>
      <c r="D22019" s="50"/>
      <c r="E22019" s="56"/>
      <c r="F22019" s="50"/>
      <c r="L22019" s="50"/>
      <c r="N22019" s="50"/>
      <c r="O22019" s="50"/>
      <c r="P22019" s="50"/>
    </row>
    <row r="22020" spans="1:16">
      <c r="A22020" s="50"/>
      <c r="C22020" s="50"/>
      <c r="D22020" s="50"/>
      <c r="E22020" s="56"/>
      <c r="F22020" s="50"/>
      <c r="L22020" s="50"/>
      <c r="N22020" s="50"/>
      <c r="O22020" s="50"/>
      <c r="P22020" s="50"/>
    </row>
    <row r="22021" spans="1:16">
      <c r="A22021" s="50"/>
      <c r="C22021" s="50"/>
      <c r="D22021" s="50"/>
      <c r="E22021" s="56"/>
      <c r="F22021" s="50"/>
      <c r="L22021" s="50"/>
      <c r="N22021" s="50"/>
      <c r="O22021" s="50"/>
      <c r="P22021" s="50"/>
    </row>
    <row r="22022" spans="1:16">
      <c r="A22022" s="50"/>
      <c r="C22022" s="50"/>
      <c r="D22022" s="50"/>
      <c r="E22022" s="56"/>
      <c r="F22022" s="50"/>
      <c r="L22022" s="50"/>
      <c r="N22022" s="50"/>
      <c r="O22022" s="50"/>
      <c r="P22022" s="50"/>
    </row>
    <row r="22023" spans="1:16">
      <c r="A22023" s="50"/>
      <c r="C22023" s="50"/>
      <c r="D22023" s="50"/>
      <c r="E22023" s="56"/>
      <c r="F22023" s="50"/>
      <c r="L22023" s="50"/>
      <c r="N22023" s="50"/>
      <c r="O22023" s="50"/>
      <c r="P22023" s="50"/>
    </row>
    <row r="22024" spans="1:16">
      <c r="A22024" s="50"/>
      <c r="C22024" s="50"/>
      <c r="D22024" s="50"/>
      <c r="E22024" s="56"/>
      <c r="F22024" s="50"/>
      <c r="L22024" s="50"/>
      <c r="N22024" s="50"/>
      <c r="O22024" s="50"/>
      <c r="P22024" s="50"/>
    </row>
    <row r="22025" spans="1:16">
      <c r="A22025" s="50"/>
      <c r="C22025" s="50"/>
      <c r="D22025" s="50"/>
      <c r="E22025" s="56"/>
      <c r="F22025" s="50"/>
      <c r="L22025" s="50"/>
      <c r="N22025" s="50"/>
      <c r="O22025" s="50"/>
      <c r="P22025" s="50"/>
    </row>
    <row r="22026" spans="1:16">
      <c r="A22026" s="50"/>
      <c r="C22026" s="50"/>
      <c r="D22026" s="50"/>
      <c r="E22026" s="56"/>
      <c r="F22026" s="50"/>
      <c r="L22026" s="50"/>
      <c r="N22026" s="50"/>
      <c r="O22026" s="50"/>
      <c r="P22026" s="50"/>
    </row>
    <row r="22027" spans="1:16">
      <c r="A22027" s="50"/>
      <c r="C22027" s="50"/>
      <c r="D22027" s="50"/>
      <c r="E22027" s="56"/>
      <c r="F22027" s="50"/>
      <c r="L22027" s="50"/>
      <c r="N22027" s="50"/>
      <c r="O22027" s="50"/>
      <c r="P22027" s="50"/>
    </row>
    <row r="22028" spans="1:16">
      <c r="A22028" s="50"/>
      <c r="C22028" s="50"/>
      <c r="D22028" s="50"/>
      <c r="E22028" s="56"/>
      <c r="F22028" s="50"/>
      <c r="L22028" s="50"/>
      <c r="N22028" s="50"/>
      <c r="O22028" s="50"/>
      <c r="P22028" s="50"/>
    </row>
    <row r="22029" spans="1:16">
      <c r="A22029" s="50"/>
      <c r="C22029" s="50"/>
      <c r="D22029" s="50"/>
      <c r="E22029" s="56"/>
      <c r="F22029" s="50"/>
      <c r="L22029" s="50"/>
      <c r="N22029" s="50"/>
      <c r="O22029" s="50"/>
      <c r="P22029" s="50"/>
    </row>
    <row r="22030" spans="1:16">
      <c r="A22030" s="50"/>
      <c r="C22030" s="50"/>
      <c r="D22030" s="50"/>
      <c r="E22030" s="56"/>
      <c r="F22030" s="50"/>
      <c r="L22030" s="50"/>
      <c r="N22030" s="50"/>
      <c r="O22030" s="50"/>
      <c r="P22030" s="50"/>
    </row>
    <row r="22031" spans="1:16">
      <c r="A22031" s="50"/>
      <c r="C22031" s="50"/>
      <c r="D22031" s="50"/>
      <c r="E22031" s="56"/>
      <c r="F22031" s="50"/>
      <c r="L22031" s="50"/>
      <c r="N22031" s="50"/>
      <c r="O22031" s="50"/>
      <c r="P22031" s="50"/>
    </row>
    <row r="22032" spans="1:16">
      <c r="A22032" s="50"/>
      <c r="C22032" s="50"/>
      <c r="D22032" s="50"/>
      <c r="E22032" s="56"/>
      <c r="F22032" s="50"/>
      <c r="L22032" s="50"/>
      <c r="N22032" s="50"/>
      <c r="O22032" s="50"/>
      <c r="P22032" s="50"/>
    </row>
    <row r="22033" spans="1:16">
      <c r="A22033" s="50"/>
      <c r="C22033" s="50"/>
      <c r="D22033" s="50"/>
      <c r="E22033" s="56"/>
      <c r="F22033" s="50"/>
      <c r="L22033" s="50"/>
      <c r="N22033" s="50"/>
      <c r="O22033" s="50"/>
      <c r="P22033" s="50"/>
    </row>
    <row r="22034" spans="1:16">
      <c r="A22034" s="50"/>
      <c r="C22034" s="50"/>
      <c r="D22034" s="50"/>
      <c r="E22034" s="56"/>
      <c r="F22034" s="50"/>
      <c r="L22034" s="50"/>
      <c r="N22034" s="50"/>
      <c r="O22034" s="50"/>
      <c r="P22034" s="50"/>
    </row>
    <row r="22035" spans="1:16">
      <c r="A22035" s="50"/>
      <c r="C22035" s="50"/>
      <c r="D22035" s="50"/>
      <c r="E22035" s="56"/>
      <c r="F22035" s="50"/>
      <c r="L22035" s="50"/>
      <c r="N22035" s="50"/>
      <c r="O22035" s="50"/>
      <c r="P22035" s="50"/>
    </row>
    <row r="22036" spans="1:16">
      <c r="A22036" s="50"/>
      <c r="C22036" s="50"/>
      <c r="D22036" s="50"/>
      <c r="E22036" s="56"/>
      <c r="F22036" s="50"/>
      <c r="L22036" s="50"/>
      <c r="N22036" s="50"/>
      <c r="O22036" s="50"/>
      <c r="P22036" s="50"/>
    </row>
    <row r="22037" spans="1:16">
      <c r="A22037" s="50"/>
      <c r="C22037" s="50"/>
      <c r="D22037" s="50"/>
      <c r="E22037" s="56"/>
      <c r="F22037" s="50"/>
      <c r="L22037" s="50"/>
      <c r="N22037" s="50"/>
      <c r="O22037" s="50"/>
      <c r="P22037" s="50"/>
    </row>
    <row r="22038" spans="1:16">
      <c r="A22038" s="50"/>
      <c r="C22038" s="50"/>
      <c r="D22038" s="50"/>
      <c r="E22038" s="56"/>
      <c r="F22038" s="50"/>
      <c r="L22038" s="50"/>
      <c r="N22038" s="50"/>
      <c r="O22038" s="50"/>
      <c r="P22038" s="50"/>
    </row>
    <row r="22039" spans="1:16">
      <c r="A22039" s="50"/>
      <c r="C22039" s="50"/>
      <c r="D22039" s="50"/>
      <c r="E22039" s="56"/>
      <c r="F22039" s="50"/>
      <c r="L22039" s="50"/>
      <c r="N22039" s="50"/>
      <c r="O22039" s="50"/>
      <c r="P22039" s="50"/>
    </row>
    <row r="22040" spans="1:16">
      <c r="A22040" s="50"/>
      <c r="C22040" s="50"/>
      <c r="D22040" s="50"/>
      <c r="E22040" s="56"/>
      <c r="F22040" s="50"/>
      <c r="L22040" s="50"/>
      <c r="N22040" s="50"/>
      <c r="O22040" s="50"/>
      <c r="P22040" s="50"/>
    </row>
    <row r="22041" spans="1:16">
      <c r="A22041" s="50"/>
      <c r="C22041" s="50"/>
      <c r="D22041" s="50"/>
      <c r="E22041" s="56"/>
      <c r="F22041" s="50"/>
      <c r="L22041" s="50"/>
      <c r="N22041" s="50"/>
      <c r="O22041" s="50"/>
      <c r="P22041" s="50"/>
    </row>
    <row r="22042" spans="1:16">
      <c r="A22042" s="50"/>
      <c r="C22042" s="50"/>
      <c r="D22042" s="50"/>
      <c r="E22042" s="56"/>
      <c r="F22042" s="50"/>
      <c r="L22042" s="50"/>
      <c r="N22042" s="50"/>
      <c r="O22042" s="50"/>
      <c r="P22042" s="50"/>
    </row>
    <row r="22043" spans="1:16">
      <c r="A22043" s="50"/>
      <c r="C22043" s="50"/>
      <c r="D22043" s="50"/>
      <c r="E22043" s="56"/>
      <c r="F22043" s="50"/>
      <c r="L22043" s="50"/>
      <c r="N22043" s="50"/>
      <c r="O22043" s="50"/>
      <c r="P22043" s="50"/>
    </row>
    <row r="22044" spans="1:16">
      <c r="A22044" s="50"/>
      <c r="C22044" s="50"/>
      <c r="D22044" s="50"/>
      <c r="E22044" s="56"/>
      <c r="F22044" s="50"/>
      <c r="L22044" s="50"/>
      <c r="N22044" s="50"/>
      <c r="O22044" s="50"/>
      <c r="P22044" s="50"/>
    </row>
    <row r="22045" spans="1:16">
      <c r="A22045" s="50"/>
      <c r="C22045" s="50"/>
      <c r="D22045" s="50"/>
      <c r="E22045" s="56"/>
      <c r="F22045" s="50"/>
      <c r="L22045" s="50"/>
      <c r="N22045" s="50"/>
      <c r="O22045" s="50"/>
      <c r="P22045" s="50"/>
    </row>
    <row r="22046" spans="1:16">
      <c r="A22046" s="50"/>
      <c r="C22046" s="50"/>
      <c r="D22046" s="50"/>
      <c r="E22046" s="56"/>
      <c r="F22046" s="50"/>
      <c r="L22046" s="50"/>
      <c r="N22046" s="50"/>
      <c r="O22046" s="50"/>
      <c r="P22046" s="50"/>
    </row>
    <row r="22047" spans="1:16">
      <c r="A22047" s="50"/>
      <c r="C22047" s="50"/>
      <c r="D22047" s="50"/>
      <c r="E22047" s="56"/>
      <c r="F22047" s="50"/>
      <c r="L22047" s="50"/>
      <c r="N22047" s="50"/>
      <c r="O22047" s="50"/>
      <c r="P22047" s="50"/>
    </row>
    <row r="22048" spans="1:16">
      <c r="A22048" s="50"/>
      <c r="C22048" s="50"/>
      <c r="D22048" s="50"/>
      <c r="E22048" s="56"/>
      <c r="F22048" s="50"/>
      <c r="L22048" s="50"/>
      <c r="N22048" s="50"/>
      <c r="O22048" s="50"/>
      <c r="P22048" s="50"/>
    </row>
    <row r="22049" spans="1:16">
      <c r="A22049" s="50"/>
      <c r="C22049" s="50"/>
      <c r="D22049" s="50"/>
      <c r="E22049" s="56"/>
      <c r="F22049" s="50"/>
      <c r="L22049" s="50"/>
      <c r="N22049" s="50"/>
      <c r="O22049" s="50"/>
      <c r="P22049" s="50"/>
    </row>
    <row r="22050" spans="1:16">
      <c r="A22050" s="50"/>
      <c r="C22050" s="50"/>
      <c r="D22050" s="50"/>
      <c r="E22050" s="56"/>
      <c r="F22050" s="50"/>
      <c r="L22050" s="50"/>
      <c r="N22050" s="50"/>
      <c r="O22050" s="50"/>
      <c r="P22050" s="50"/>
    </row>
    <row r="22051" spans="1:16">
      <c r="A22051" s="50"/>
      <c r="C22051" s="50"/>
      <c r="D22051" s="50"/>
      <c r="E22051" s="56"/>
      <c r="F22051" s="50"/>
      <c r="L22051" s="50"/>
      <c r="N22051" s="50"/>
      <c r="O22051" s="50"/>
      <c r="P22051" s="50"/>
    </row>
    <row r="22052" spans="1:16">
      <c r="A22052" s="50"/>
      <c r="C22052" s="50"/>
      <c r="D22052" s="50"/>
      <c r="E22052" s="56"/>
      <c r="F22052" s="50"/>
      <c r="L22052" s="50"/>
      <c r="N22052" s="50"/>
      <c r="O22052" s="50"/>
      <c r="P22052" s="50"/>
    </row>
    <row r="22053" spans="1:16">
      <c r="A22053" s="50"/>
      <c r="C22053" s="50"/>
      <c r="D22053" s="50"/>
      <c r="E22053" s="56"/>
      <c r="F22053" s="50"/>
      <c r="L22053" s="50"/>
      <c r="N22053" s="50"/>
      <c r="O22053" s="50"/>
      <c r="P22053" s="50"/>
    </row>
    <row r="22054" spans="1:16">
      <c r="A22054" s="50"/>
      <c r="C22054" s="50"/>
      <c r="D22054" s="50"/>
      <c r="E22054" s="56"/>
      <c r="F22054" s="50"/>
      <c r="L22054" s="50"/>
      <c r="N22054" s="50"/>
      <c r="O22054" s="50"/>
      <c r="P22054" s="50"/>
    </row>
    <row r="22055" spans="1:16">
      <c r="A22055" s="50"/>
      <c r="C22055" s="50"/>
      <c r="D22055" s="50"/>
      <c r="E22055" s="56"/>
      <c r="F22055" s="50"/>
      <c r="L22055" s="50"/>
      <c r="N22055" s="50"/>
      <c r="O22055" s="50"/>
      <c r="P22055" s="50"/>
    </row>
    <row r="22056" spans="1:16">
      <c r="A22056" s="50"/>
      <c r="C22056" s="50"/>
      <c r="D22056" s="50"/>
      <c r="E22056" s="56"/>
      <c r="F22056" s="50"/>
      <c r="L22056" s="50"/>
      <c r="N22056" s="50"/>
      <c r="O22056" s="50"/>
      <c r="P22056" s="50"/>
    </row>
    <row r="22057" spans="1:16">
      <c r="A22057" s="50"/>
      <c r="C22057" s="50"/>
      <c r="D22057" s="50"/>
      <c r="E22057" s="56"/>
      <c r="F22057" s="50"/>
      <c r="L22057" s="50"/>
      <c r="N22057" s="50"/>
      <c r="O22057" s="50"/>
      <c r="P22057" s="50"/>
    </row>
    <row r="22058" spans="1:16">
      <c r="A22058" s="50"/>
      <c r="C22058" s="50"/>
      <c r="D22058" s="50"/>
      <c r="E22058" s="56"/>
      <c r="F22058" s="50"/>
      <c r="L22058" s="50"/>
      <c r="N22058" s="50"/>
      <c r="O22058" s="50"/>
      <c r="P22058" s="50"/>
    </row>
    <row r="22059" spans="1:16">
      <c r="A22059" s="50"/>
      <c r="C22059" s="50"/>
      <c r="D22059" s="50"/>
      <c r="E22059" s="56"/>
      <c r="F22059" s="50"/>
      <c r="L22059" s="50"/>
      <c r="N22059" s="50"/>
      <c r="O22059" s="50"/>
      <c r="P22059" s="50"/>
    </row>
    <row r="22060" spans="1:16">
      <c r="A22060" s="50"/>
      <c r="C22060" s="50"/>
      <c r="D22060" s="50"/>
      <c r="E22060" s="56"/>
      <c r="F22060" s="50"/>
      <c r="L22060" s="50"/>
      <c r="N22060" s="50"/>
      <c r="O22060" s="50"/>
      <c r="P22060" s="50"/>
    </row>
    <row r="22061" spans="1:16">
      <c r="A22061" s="50"/>
      <c r="C22061" s="50"/>
      <c r="D22061" s="50"/>
      <c r="E22061" s="56"/>
      <c r="F22061" s="50"/>
      <c r="L22061" s="50"/>
      <c r="N22061" s="50"/>
      <c r="O22061" s="50"/>
      <c r="P22061" s="50"/>
    </row>
    <row r="22062" spans="1:16">
      <c r="A22062" s="50"/>
      <c r="C22062" s="50"/>
      <c r="D22062" s="50"/>
      <c r="E22062" s="56"/>
      <c r="F22062" s="50"/>
      <c r="L22062" s="50"/>
      <c r="N22062" s="50"/>
      <c r="O22062" s="50"/>
      <c r="P22062" s="50"/>
    </row>
    <row r="22063" spans="1:16">
      <c r="A22063" s="50"/>
      <c r="C22063" s="50"/>
      <c r="D22063" s="50"/>
      <c r="E22063" s="56"/>
      <c r="F22063" s="50"/>
      <c r="L22063" s="50"/>
      <c r="N22063" s="50"/>
      <c r="O22063" s="50"/>
      <c r="P22063" s="50"/>
    </row>
    <row r="22064" spans="1:16">
      <c r="A22064" s="50"/>
      <c r="C22064" s="50"/>
      <c r="D22064" s="50"/>
      <c r="E22064" s="56"/>
      <c r="F22064" s="50"/>
      <c r="L22064" s="50"/>
      <c r="N22064" s="50"/>
      <c r="O22064" s="50"/>
      <c r="P22064" s="50"/>
    </row>
    <row r="22065" spans="1:16">
      <c r="A22065" s="50"/>
      <c r="C22065" s="50"/>
      <c r="D22065" s="50"/>
      <c r="E22065" s="56"/>
      <c r="F22065" s="50"/>
      <c r="L22065" s="50"/>
      <c r="N22065" s="50"/>
      <c r="O22065" s="50"/>
      <c r="P22065" s="50"/>
    </row>
    <row r="22066" spans="1:16">
      <c r="A22066" s="50"/>
      <c r="C22066" s="50"/>
      <c r="D22066" s="50"/>
      <c r="E22066" s="56"/>
      <c r="F22066" s="50"/>
      <c r="L22066" s="50"/>
      <c r="N22066" s="50"/>
      <c r="O22066" s="50"/>
      <c r="P22066" s="50"/>
    </row>
    <row r="22067" spans="1:16">
      <c r="A22067" s="50"/>
      <c r="C22067" s="50"/>
      <c r="D22067" s="50"/>
      <c r="E22067" s="56"/>
      <c r="F22067" s="50"/>
      <c r="L22067" s="50"/>
      <c r="N22067" s="50"/>
      <c r="O22067" s="50"/>
      <c r="P22067" s="50"/>
    </row>
    <row r="22068" spans="1:16">
      <c r="A22068" s="50"/>
      <c r="C22068" s="50"/>
      <c r="D22068" s="50"/>
      <c r="E22068" s="56"/>
      <c r="F22068" s="50"/>
      <c r="L22068" s="50"/>
      <c r="N22068" s="50"/>
      <c r="O22068" s="50"/>
      <c r="P22068" s="50"/>
    </row>
    <row r="22069" spans="1:16">
      <c r="A22069" s="50"/>
      <c r="C22069" s="50"/>
      <c r="D22069" s="50"/>
      <c r="E22069" s="56"/>
      <c r="F22069" s="50"/>
      <c r="L22069" s="50"/>
      <c r="N22069" s="50"/>
      <c r="O22069" s="50"/>
      <c r="P22069" s="50"/>
    </row>
    <row r="22070" spans="1:16">
      <c r="A22070" s="50"/>
      <c r="C22070" s="50"/>
      <c r="D22070" s="50"/>
      <c r="E22070" s="56"/>
      <c r="F22070" s="50"/>
      <c r="L22070" s="50"/>
      <c r="N22070" s="50"/>
      <c r="O22070" s="50"/>
      <c r="P22070" s="50"/>
    </row>
    <row r="22071" spans="1:16">
      <c r="A22071" s="50"/>
      <c r="C22071" s="50"/>
      <c r="D22071" s="50"/>
      <c r="E22071" s="56"/>
      <c r="F22071" s="50"/>
      <c r="L22071" s="50"/>
      <c r="N22071" s="50"/>
      <c r="O22071" s="50"/>
      <c r="P22071" s="50"/>
    </row>
    <row r="22072" spans="1:16">
      <c r="A22072" s="50"/>
      <c r="C22072" s="50"/>
      <c r="D22072" s="50"/>
      <c r="E22072" s="56"/>
      <c r="F22072" s="50"/>
      <c r="L22072" s="50"/>
      <c r="N22072" s="50"/>
      <c r="O22072" s="50"/>
      <c r="P22072" s="50"/>
    </row>
    <row r="22073" spans="1:16">
      <c r="A22073" s="50"/>
      <c r="C22073" s="50"/>
      <c r="D22073" s="50"/>
      <c r="E22073" s="56"/>
      <c r="F22073" s="50"/>
      <c r="L22073" s="50"/>
      <c r="N22073" s="50"/>
      <c r="O22073" s="50"/>
      <c r="P22073" s="50"/>
    </row>
    <row r="22074" spans="1:16">
      <c r="A22074" s="50"/>
      <c r="C22074" s="50"/>
      <c r="D22074" s="50"/>
      <c r="E22074" s="56"/>
      <c r="F22074" s="50"/>
      <c r="L22074" s="50"/>
      <c r="N22074" s="50"/>
      <c r="O22074" s="50"/>
      <c r="P22074" s="50"/>
    </row>
    <row r="22075" spans="1:16">
      <c r="A22075" s="50"/>
      <c r="C22075" s="50"/>
      <c r="D22075" s="50"/>
      <c r="E22075" s="56"/>
      <c r="F22075" s="50"/>
      <c r="L22075" s="50"/>
      <c r="N22075" s="50"/>
      <c r="O22075" s="50"/>
      <c r="P22075" s="50"/>
    </row>
    <row r="22076" spans="1:16">
      <c r="A22076" s="50"/>
      <c r="C22076" s="50"/>
      <c r="D22076" s="50"/>
      <c r="E22076" s="56"/>
      <c r="F22076" s="50"/>
      <c r="L22076" s="50"/>
      <c r="N22076" s="50"/>
      <c r="O22076" s="50"/>
      <c r="P22076" s="50"/>
    </row>
    <row r="22077" spans="1:16">
      <c r="A22077" s="50"/>
      <c r="C22077" s="50"/>
      <c r="D22077" s="50"/>
      <c r="E22077" s="56"/>
      <c r="F22077" s="50"/>
      <c r="L22077" s="50"/>
      <c r="N22077" s="50"/>
      <c r="O22077" s="50"/>
      <c r="P22077" s="50"/>
    </row>
    <row r="22078" spans="1:16">
      <c r="A22078" s="50"/>
      <c r="C22078" s="50"/>
      <c r="D22078" s="50"/>
      <c r="E22078" s="56"/>
      <c r="F22078" s="50"/>
      <c r="L22078" s="50"/>
      <c r="N22078" s="50"/>
      <c r="O22078" s="50"/>
      <c r="P22078" s="50"/>
    </row>
    <row r="22079" spans="1:16">
      <c r="A22079" s="50"/>
      <c r="C22079" s="50"/>
      <c r="D22079" s="50"/>
      <c r="E22079" s="56"/>
      <c r="F22079" s="50"/>
      <c r="L22079" s="50"/>
      <c r="N22079" s="50"/>
      <c r="O22079" s="50"/>
      <c r="P22079" s="50"/>
    </row>
    <row r="22080" spans="1:16">
      <c r="A22080" s="50"/>
      <c r="C22080" s="50"/>
      <c r="D22080" s="50"/>
      <c r="E22080" s="56"/>
      <c r="F22080" s="50"/>
      <c r="L22080" s="50"/>
      <c r="N22080" s="50"/>
      <c r="O22080" s="50"/>
      <c r="P22080" s="50"/>
    </row>
    <row r="22081" spans="1:16">
      <c r="A22081" s="50"/>
      <c r="C22081" s="50"/>
      <c r="D22081" s="50"/>
      <c r="E22081" s="56"/>
      <c r="F22081" s="50"/>
      <c r="L22081" s="50"/>
      <c r="N22081" s="50"/>
      <c r="O22081" s="50"/>
      <c r="P22081" s="50"/>
    </row>
    <row r="22082" spans="1:16">
      <c r="A22082" s="50"/>
      <c r="C22082" s="50"/>
      <c r="D22082" s="50"/>
      <c r="E22082" s="56"/>
      <c r="F22082" s="50"/>
      <c r="L22082" s="50"/>
      <c r="N22082" s="50"/>
      <c r="O22082" s="50"/>
      <c r="P22082" s="50"/>
    </row>
    <row r="22083" spans="1:16">
      <c r="A22083" s="50"/>
      <c r="C22083" s="50"/>
      <c r="D22083" s="50"/>
      <c r="E22083" s="56"/>
      <c r="F22083" s="50"/>
      <c r="L22083" s="50"/>
      <c r="N22083" s="50"/>
      <c r="O22083" s="50"/>
      <c r="P22083" s="50"/>
    </row>
    <row r="22084" spans="1:16">
      <c r="A22084" s="50"/>
      <c r="C22084" s="50"/>
      <c r="D22084" s="50"/>
      <c r="E22084" s="56"/>
      <c r="F22084" s="50"/>
      <c r="L22084" s="50"/>
      <c r="N22084" s="50"/>
      <c r="O22084" s="50"/>
      <c r="P22084" s="50"/>
    </row>
    <row r="22085" spans="1:16">
      <c r="A22085" s="50"/>
      <c r="C22085" s="50"/>
      <c r="D22085" s="50"/>
      <c r="E22085" s="56"/>
      <c r="F22085" s="50"/>
      <c r="L22085" s="50"/>
      <c r="N22085" s="50"/>
      <c r="O22085" s="50"/>
      <c r="P22085" s="50"/>
    </row>
    <row r="22086" spans="1:16">
      <c r="A22086" s="50"/>
      <c r="C22086" s="50"/>
      <c r="D22086" s="50"/>
      <c r="E22086" s="56"/>
      <c r="F22086" s="50"/>
      <c r="L22086" s="50"/>
      <c r="N22086" s="50"/>
      <c r="O22086" s="50"/>
      <c r="P22086" s="50"/>
    </row>
    <row r="22087" spans="1:16">
      <c r="A22087" s="50"/>
      <c r="C22087" s="50"/>
      <c r="D22087" s="50"/>
      <c r="E22087" s="56"/>
      <c r="F22087" s="50"/>
      <c r="L22087" s="50"/>
      <c r="N22087" s="50"/>
      <c r="O22087" s="50"/>
      <c r="P22087" s="50"/>
    </row>
    <row r="22088" spans="1:16">
      <c r="A22088" s="50"/>
      <c r="C22088" s="50"/>
      <c r="D22088" s="50"/>
      <c r="E22088" s="56"/>
      <c r="F22088" s="50"/>
      <c r="L22088" s="50"/>
      <c r="N22088" s="50"/>
      <c r="O22088" s="50"/>
      <c r="P22088" s="50"/>
    </row>
    <row r="22089" spans="1:16">
      <c r="A22089" s="50"/>
      <c r="C22089" s="50"/>
      <c r="D22089" s="50"/>
      <c r="E22089" s="56"/>
      <c r="F22089" s="50"/>
      <c r="L22089" s="50"/>
      <c r="N22089" s="50"/>
      <c r="O22089" s="50"/>
      <c r="P22089" s="50"/>
    </row>
    <row r="22090" spans="1:16">
      <c r="A22090" s="50"/>
      <c r="C22090" s="50"/>
      <c r="D22090" s="50"/>
      <c r="E22090" s="56"/>
      <c r="F22090" s="50"/>
      <c r="L22090" s="50"/>
      <c r="N22090" s="50"/>
      <c r="O22090" s="50"/>
      <c r="P22090" s="50"/>
    </row>
    <row r="22091" spans="1:16">
      <c r="A22091" s="50"/>
      <c r="C22091" s="50"/>
      <c r="D22091" s="50"/>
      <c r="E22091" s="56"/>
      <c r="F22091" s="50"/>
      <c r="L22091" s="50"/>
      <c r="N22091" s="50"/>
      <c r="O22091" s="50"/>
      <c r="P22091" s="50"/>
    </row>
    <row r="22092" spans="1:16">
      <c r="A22092" s="50"/>
      <c r="C22092" s="50"/>
      <c r="D22092" s="50"/>
      <c r="E22092" s="56"/>
      <c r="F22092" s="50"/>
      <c r="L22092" s="50"/>
      <c r="N22092" s="50"/>
      <c r="O22092" s="50"/>
      <c r="P22092" s="50"/>
    </row>
    <row r="22093" spans="1:16">
      <c r="A22093" s="50"/>
      <c r="C22093" s="50"/>
      <c r="D22093" s="50"/>
      <c r="E22093" s="56"/>
      <c r="F22093" s="50"/>
      <c r="L22093" s="50"/>
      <c r="N22093" s="50"/>
      <c r="O22093" s="50"/>
      <c r="P22093" s="50"/>
    </row>
    <row r="22094" spans="1:16">
      <c r="A22094" s="50"/>
      <c r="C22094" s="50"/>
      <c r="D22094" s="50"/>
      <c r="E22094" s="56"/>
      <c r="F22094" s="50"/>
      <c r="L22094" s="50"/>
      <c r="N22094" s="50"/>
      <c r="O22094" s="50"/>
      <c r="P22094" s="50"/>
    </row>
    <row r="22095" spans="1:16">
      <c r="A22095" s="50"/>
      <c r="C22095" s="50"/>
      <c r="D22095" s="50"/>
      <c r="E22095" s="56"/>
      <c r="F22095" s="50"/>
      <c r="L22095" s="50"/>
      <c r="N22095" s="50"/>
      <c r="O22095" s="50"/>
      <c r="P22095" s="50"/>
    </row>
    <row r="22096" spans="1:16">
      <c r="A22096" s="50"/>
      <c r="C22096" s="50"/>
      <c r="D22096" s="50"/>
      <c r="E22096" s="56"/>
      <c r="F22096" s="50"/>
      <c r="L22096" s="50"/>
      <c r="N22096" s="50"/>
      <c r="O22096" s="50"/>
      <c r="P22096" s="50"/>
    </row>
    <row r="22097" spans="1:16">
      <c r="A22097" s="50"/>
      <c r="C22097" s="50"/>
      <c r="D22097" s="50"/>
      <c r="E22097" s="56"/>
      <c r="F22097" s="50"/>
      <c r="L22097" s="50"/>
      <c r="N22097" s="50"/>
      <c r="O22097" s="50"/>
      <c r="P22097" s="50"/>
    </row>
    <row r="22098" spans="1:16">
      <c r="A22098" s="50"/>
      <c r="C22098" s="50"/>
      <c r="D22098" s="50"/>
      <c r="E22098" s="56"/>
      <c r="F22098" s="50"/>
      <c r="L22098" s="50"/>
      <c r="N22098" s="50"/>
      <c r="O22098" s="50"/>
      <c r="P22098" s="50"/>
    </row>
    <row r="22099" spans="1:16">
      <c r="A22099" s="50"/>
      <c r="C22099" s="50"/>
      <c r="D22099" s="50"/>
      <c r="E22099" s="56"/>
      <c r="F22099" s="50"/>
      <c r="L22099" s="50"/>
      <c r="N22099" s="50"/>
      <c r="O22099" s="50"/>
      <c r="P22099" s="50"/>
    </row>
    <row r="22100" spans="1:16">
      <c r="A22100" s="50"/>
      <c r="C22100" s="50"/>
      <c r="D22100" s="50"/>
      <c r="E22100" s="56"/>
      <c r="F22100" s="50"/>
      <c r="L22100" s="50"/>
      <c r="N22100" s="50"/>
      <c r="O22100" s="50"/>
      <c r="P22100" s="50"/>
    </row>
    <row r="22101" spans="1:16">
      <c r="A22101" s="50"/>
      <c r="C22101" s="50"/>
      <c r="D22101" s="50"/>
      <c r="E22101" s="56"/>
      <c r="F22101" s="50"/>
      <c r="L22101" s="50"/>
      <c r="N22101" s="50"/>
      <c r="O22101" s="50"/>
      <c r="P22101" s="50"/>
    </row>
    <row r="22102" spans="1:16">
      <c r="A22102" s="50"/>
      <c r="C22102" s="50"/>
      <c r="D22102" s="50"/>
      <c r="E22102" s="56"/>
      <c r="F22102" s="50"/>
      <c r="L22102" s="50"/>
      <c r="N22102" s="50"/>
      <c r="O22102" s="50"/>
      <c r="P22102" s="50"/>
    </row>
    <row r="22103" spans="1:16">
      <c r="A22103" s="50"/>
      <c r="C22103" s="50"/>
      <c r="D22103" s="50"/>
      <c r="E22103" s="56"/>
      <c r="F22103" s="50"/>
      <c r="L22103" s="50"/>
      <c r="N22103" s="50"/>
      <c r="O22103" s="50"/>
      <c r="P22103" s="50"/>
    </row>
    <row r="22104" spans="1:16">
      <c r="A22104" s="50"/>
      <c r="C22104" s="50"/>
      <c r="D22104" s="50"/>
      <c r="E22104" s="56"/>
      <c r="F22104" s="50"/>
      <c r="L22104" s="50"/>
      <c r="N22104" s="50"/>
      <c r="O22104" s="50"/>
      <c r="P22104" s="50"/>
    </row>
    <row r="22105" spans="1:16">
      <c r="A22105" s="50"/>
      <c r="C22105" s="50"/>
      <c r="D22105" s="50"/>
      <c r="E22105" s="56"/>
      <c r="F22105" s="50"/>
      <c r="L22105" s="50"/>
      <c r="N22105" s="50"/>
      <c r="O22105" s="50"/>
      <c r="P22105" s="50"/>
    </row>
    <row r="22106" spans="1:16">
      <c r="A22106" s="50"/>
      <c r="C22106" s="50"/>
      <c r="D22106" s="50"/>
      <c r="E22106" s="56"/>
      <c r="F22106" s="50"/>
      <c r="L22106" s="50"/>
      <c r="N22106" s="50"/>
      <c r="O22106" s="50"/>
      <c r="P22106" s="50"/>
    </row>
    <row r="22107" spans="1:16">
      <c r="A22107" s="50"/>
      <c r="C22107" s="50"/>
      <c r="D22107" s="50"/>
      <c r="E22107" s="56"/>
      <c r="F22107" s="50"/>
      <c r="L22107" s="50"/>
      <c r="N22107" s="50"/>
      <c r="O22107" s="50"/>
      <c r="P22107" s="50"/>
    </row>
    <row r="22108" spans="1:16">
      <c r="A22108" s="50"/>
      <c r="C22108" s="50"/>
      <c r="D22108" s="50"/>
      <c r="E22108" s="56"/>
      <c r="F22108" s="50"/>
      <c r="L22108" s="50"/>
      <c r="N22108" s="50"/>
      <c r="O22108" s="50"/>
      <c r="P22108" s="50"/>
    </row>
    <row r="22109" spans="1:16">
      <c r="A22109" s="50"/>
      <c r="C22109" s="50"/>
      <c r="D22109" s="50"/>
      <c r="E22109" s="56"/>
      <c r="F22109" s="50"/>
      <c r="L22109" s="50"/>
      <c r="N22109" s="50"/>
      <c r="O22109" s="50"/>
      <c r="P22109" s="50"/>
    </row>
    <row r="22110" spans="1:16">
      <c r="A22110" s="50"/>
      <c r="C22110" s="50"/>
      <c r="D22110" s="50"/>
      <c r="E22110" s="56"/>
      <c r="F22110" s="50"/>
      <c r="L22110" s="50"/>
      <c r="N22110" s="50"/>
      <c r="O22110" s="50"/>
      <c r="P22110" s="50"/>
    </row>
    <row r="22111" spans="1:16">
      <c r="A22111" s="50"/>
      <c r="C22111" s="50"/>
      <c r="D22111" s="50"/>
      <c r="E22111" s="56"/>
      <c r="F22111" s="50"/>
      <c r="L22111" s="50"/>
      <c r="N22111" s="50"/>
      <c r="O22111" s="50"/>
      <c r="P22111" s="50"/>
    </row>
    <row r="22112" spans="1:16">
      <c r="A22112" s="50"/>
      <c r="C22112" s="50"/>
      <c r="D22112" s="50"/>
      <c r="E22112" s="56"/>
      <c r="F22112" s="50"/>
      <c r="L22112" s="50"/>
      <c r="N22112" s="50"/>
      <c r="O22112" s="50"/>
      <c r="P22112" s="50"/>
    </row>
    <row r="22113" spans="1:16">
      <c r="A22113" s="50"/>
      <c r="C22113" s="50"/>
      <c r="D22113" s="50"/>
      <c r="E22113" s="56"/>
      <c r="F22113" s="50"/>
      <c r="L22113" s="50"/>
      <c r="N22113" s="50"/>
      <c r="O22113" s="50"/>
      <c r="P22113" s="50"/>
    </row>
    <row r="22114" spans="1:16">
      <c r="A22114" s="50"/>
      <c r="C22114" s="50"/>
      <c r="D22114" s="50"/>
      <c r="E22114" s="56"/>
      <c r="F22114" s="50"/>
      <c r="L22114" s="50"/>
      <c r="N22114" s="50"/>
      <c r="O22114" s="50"/>
      <c r="P22114" s="50"/>
    </row>
    <row r="22115" spans="1:16">
      <c r="A22115" s="50"/>
      <c r="C22115" s="50"/>
      <c r="D22115" s="50"/>
      <c r="E22115" s="56"/>
      <c r="F22115" s="50"/>
      <c r="L22115" s="50"/>
      <c r="N22115" s="50"/>
      <c r="O22115" s="50"/>
      <c r="P22115" s="50"/>
    </row>
    <row r="22116" spans="1:16">
      <c r="A22116" s="50"/>
      <c r="C22116" s="50"/>
      <c r="D22116" s="50"/>
      <c r="E22116" s="56"/>
      <c r="F22116" s="50"/>
      <c r="L22116" s="50"/>
      <c r="N22116" s="50"/>
      <c r="O22116" s="50"/>
      <c r="P22116" s="50"/>
    </row>
    <row r="22117" spans="1:16">
      <c r="A22117" s="50"/>
      <c r="C22117" s="50"/>
      <c r="D22117" s="50"/>
      <c r="E22117" s="56"/>
      <c r="F22117" s="50"/>
      <c r="L22117" s="50"/>
      <c r="N22117" s="50"/>
      <c r="O22117" s="50"/>
      <c r="P22117" s="50"/>
    </row>
    <row r="22118" spans="1:16">
      <c r="A22118" s="50"/>
      <c r="C22118" s="50"/>
      <c r="D22118" s="50"/>
      <c r="E22118" s="56"/>
      <c r="F22118" s="50"/>
      <c r="L22118" s="50"/>
      <c r="N22118" s="50"/>
      <c r="O22118" s="50"/>
      <c r="P22118" s="50"/>
    </row>
    <row r="22119" spans="1:16">
      <c r="A22119" s="50"/>
      <c r="C22119" s="50"/>
      <c r="D22119" s="50"/>
      <c r="E22119" s="56"/>
      <c r="F22119" s="50"/>
      <c r="L22119" s="50"/>
      <c r="N22119" s="50"/>
      <c r="O22119" s="50"/>
      <c r="P22119" s="50"/>
    </row>
    <row r="22120" spans="1:16">
      <c r="A22120" s="50"/>
      <c r="C22120" s="50"/>
      <c r="D22120" s="50"/>
      <c r="E22120" s="56"/>
      <c r="F22120" s="50"/>
      <c r="L22120" s="50"/>
      <c r="N22120" s="50"/>
      <c r="O22120" s="50"/>
      <c r="P22120" s="50"/>
    </row>
    <row r="22121" spans="1:16">
      <c r="A22121" s="50"/>
      <c r="C22121" s="50"/>
      <c r="D22121" s="50"/>
      <c r="E22121" s="56"/>
      <c r="F22121" s="50"/>
      <c r="L22121" s="50"/>
      <c r="N22121" s="50"/>
      <c r="O22121" s="50"/>
      <c r="P22121" s="50"/>
    </row>
    <row r="22122" spans="1:16">
      <c r="A22122" s="50"/>
      <c r="C22122" s="50"/>
      <c r="D22122" s="50"/>
      <c r="E22122" s="56"/>
      <c r="F22122" s="50"/>
      <c r="L22122" s="50"/>
      <c r="N22122" s="50"/>
      <c r="O22122" s="50"/>
      <c r="P22122" s="50"/>
    </row>
    <row r="22123" spans="1:16">
      <c r="A22123" s="50"/>
      <c r="C22123" s="50"/>
      <c r="D22123" s="50"/>
      <c r="E22123" s="56"/>
      <c r="F22123" s="50"/>
      <c r="L22123" s="50"/>
      <c r="N22123" s="50"/>
      <c r="O22123" s="50"/>
      <c r="P22123" s="50"/>
    </row>
    <row r="22124" spans="1:16">
      <c r="A22124" s="50"/>
      <c r="C22124" s="50"/>
      <c r="D22124" s="50"/>
      <c r="E22124" s="56"/>
      <c r="F22124" s="50"/>
      <c r="L22124" s="50"/>
      <c r="N22124" s="50"/>
      <c r="O22124" s="50"/>
      <c r="P22124" s="50"/>
    </row>
    <row r="22125" spans="1:16">
      <c r="A22125" s="50"/>
      <c r="C22125" s="50"/>
      <c r="D22125" s="50"/>
      <c r="E22125" s="56"/>
      <c r="F22125" s="50"/>
      <c r="L22125" s="50"/>
      <c r="N22125" s="50"/>
      <c r="O22125" s="50"/>
      <c r="P22125" s="50"/>
    </row>
    <row r="22126" spans="1:16">
      <c r="A22126" s="50"/>
      <c r="C22126" s="50"/>
      <c r="D22126" s="50"/>
      <c r="E22126" s="56"/>
      <c r="F22126" s="50"/>
      <c r="L22126" s="50"/>
      <c r="N22126" s="50"/>
      <c r="O22126" s="50"/>
      <c r="P22126" s="50"/>
    </row>
    <row r="22127" spans="1:16">
      <c r="A22127" s="50"/>
      <c r="C22127" s="50"/>
      <c r="D22127" s="50"/>
      <c r="E22127" s="56"/>
      <c r="F22127" s="50"/>
      <c r="L22127" s="50"/>
      <c r="N22127" s="50"/>
      <c r="O22127" s="50"/>
      <c r="P22127" s="50"/>
    </row>
    <row r="22128" spans="1:16">
      <c r="A22128" s="50"/>
      <c r="C22128" s="50"/>
      <c r="D22128" s="50"/>
      <c r="E22128" s="56"/>
      <c r="F22128" s="50"/>
      <c r="L22128" s="50"/>
      <c r="N22128" s="50"/>
      <c r="O22128" s="50"/>
      <c r="P22128" s="50"/>
    </row>
    <row r="22129" spans="1:16">
      <c r="A22129" s="50"/>
      <c r="C22129" s="50"/>
      <c r="D22129" s="50"/>
      <c r="E22129" s="56"/>
      <c r="F22129" s="50"/>
      <c r="L22129" s="50"/>
      <c r="N22129" s="50"/>
      <c r="O22129" s="50"/>
      <c r="P22129" s="50"/>
    </row>
    <row r="22130" spans="1:16">
      <c r="A22130" s="50"/>
      <c r="C22130" s="50"/>
      <c r="D22130" s="50"/>
      <c r="E22130" s="56"/>
      <c r="F22130" s="50"/>
      <c r="L22130" s="50"/>
      <c r="N22130" s="50"/>
      <c r="O22130" s="50"/>
      <c r="P22130" s="50"/>
    </row>
    <row r="22131" spans="1:16">
      <c r="A22131" s="50"/>
      <c r="C22131" s="50"/>
      <c r="D22131" s="50"/>
      <c r="E22131" s="56"/>
      <c r="F22131" s="50"/>
      <c r="L22131" s="50"/>
      <c r="N22131" s="50"/>
      <c r="O22131" s="50"/>
      <c r="P22131" s="50"/>
    </row>
    <row r="22132" spans="1:16">
      <c r="A22132" s="50"/>
      <c r="C22132" s="50"/>
      <c r="D22132" s="50"/>
      <c r="E22132" s="56"/>
      <c r="F22132" s="50"/>
      <c r="L22132" s="50"/>
      <c r="N22132" s="50"/>
      <c r="O22132" s="50"/>
      <c r="P22132" s="50"/>
    </row>
    <row r="22133" spans="1:16">
      <c r="A22133" s="50"/>
      <c r="C22133" s="50"/>
      <c r="D22133" s="50"/>
      <c r="E22133" s="56"/>
      <c r="F22133" s="50"/>
      <c r="L22133" s="50"/>
      <c r="N22133" s="50"/>
      <c r="O22133" s="50"/>
      <c r="P22133" s="50"/>
    </row>
    <row r="22134" spans="1:16">
      <c r="A22134" s="50"/>
      <c r="C22134" s="50"/>
      <c r="D22134" s="50"/>
      <c r="E22134" s="56"/>
      <c r="F22134" s="50"/>
      <c r="L22134" s="50"/>
      <c r="N22134" s="50"/>
      <c r="O22134" s="50"/>
      <c r="P22134" s="50"/>
    </row>
    <row r="22135" spans="1:16">
      <c r="A22135" s="50"/>
      <c r="C22135" s="50"/>
      <c r="D22135" s="50"/>
      <c r="E22135" s="56"/>
      <c r="F22135" s="50"/>
      <c r="L22135" s="50"/>
      <c r="N22135" s="50"/>
      <c r="O22135" s="50"/>
      <c r="P22135" s="50"/>
    </row>
    <row r="22136" spans="1:16">
      <c r="A22136" s="50"/>
      <c r="C22136" s="50"/>
      <c r="D22136" s="50"/>
      <c r="E22136" s="56"/>
      <c r="F22136" s="50"/>
      <c r="L22136" s="50"/>
      <c r="N22136" s="50"/>
      <c r="O22136" s="50"/>
      <c r="P22136" s="50"/>
    </row>
    <row r="22137" spans="1:16">
      <c r="A22137" s="50"/>
      <c r="C22137" s="50"/>
      <c r="D22137" s="50"/>
      <c r="E22137" s="56"/>
      <c r="F22137" s="50"/>
      <c r="L22137" s="50"/>
      <c r="N22137" s="50"/>
      <c r="O22137" s="50"/>
      <c r="P22137" s="50"/>
    </row>
    <row r="22138" spans="1:16">
      <c r="A22138" s="50"/>
      <c r="C22138" s="50"/>
      <c r="D22138" s="50"/>
      <c r="E22138" s="56"/>
      <c r="F22138" s="50"/>
      <c r="L22138" s="50"/>
      <c r="N22138" s="50"/>
      <c r="O22138" s="50"/>
      <c r="P22138" s="50"/>
    </row>
    <row r="22139" spans="1:16">
      <c r="A22139" s="50"/>
      <c r="C22139" s="50"/>
      <c r="D22139" s="50"/>
      <c r="E22139" s="56"/>
      <c r="F22139" s="50"/>
      <c r="L22139" s="50"/>
      <c r="N22139" s="50"/>
      <c r="O22139" s="50"/>
      <c r="P22139" s="50"/>
    </row>
    <row r="22140" spans="1:16">
      <c r="A22140" s="50"/>
      <c r="C22140" s="50"/>
      <c r="D22140" s="50"/>
      <c r="E22140" s="56"/>
      <c r="F22140" s="50"/>
      <c r="L22140" s="50"/>
      <c r="N22140" s="50"/>
      <c r="O22140" s="50"/>
      <c r="P22140" s="50"/>
    </row>
    <row r="22141" spans="1:16">
      <c r="A22141" s="50"/>
      <c r="C22141" s="50"/>
      <c r="D22141" s="50"/>
      <c r="E22141" s="56"/>
      <c r="F22141" s="50"/>
      <c r="L22141" s="50"/>
      <c r="N22141" s="50"/>
      <c r="O22141" s="50"/>
      <c r="P22141" s="50"/>
    </row>
    <row r="22142" spans="1:16">
      <c r="A22142" s="50"/>
      <c r="C22142" s="50"/>
      <c r="D22142" s="50"/>
      <c r="E22142" s="56"/>
      <c r="F22142" s="50"/>
      <c r="L22142" s="50"/>
      <c r="N22142" s="50"/>
      <c r="O22142" s="50"/>
      <c r="P22142" s="50"/>
    </row>
    <row r="22143" spans="1:16">
      <c r="A22143" s="50"/>
      <c r="C22143" s="50"/>
      <c r="D22143" s="50"/>
      <c r="E22143" s="56"/>
      <c r="F22143" s="50"/>
      <c r="L22143" s="50"/>
      <c r="N22143" s="50"/>
      <c r="O22143" s="50"/>
      <c r="P22143" s="50"/>
    </row>
    <row r="22144" spans="1:16">
      <c r="A22144" s="50"/>
      <c r="C22144" s="50"/>
      <c r="D22144" s="50"/>
      <c r="E22144" s="56"/>
      <c r="F22144" s="50"/>
      <c r="L22144" s="50"/>
      <c r="N22144" s="50"/>
      <c r="O22144" s="50"/>
      <c r="P22144" s="50"/>
    </row>
    <row r="22145" spans="1:16">
      <c r="A22145" s="50"/>
      <c r="C22145" s="50"/>
      <c r="D22145" s="50"/>
      <c r="E22145" s="56"/>
      <c r="F22145" s="50"/>
      <c r="L22145" s="50"/>
      <c r="N22145" s="50"/>
      <c r="O22145" s="50"/>
      <c r="P22145" s="50"/>
    </row>
    <row r="22146" spans="1:16">
      <c r="A22146" s="50"/>
      <c r="C22146" s="50"/>
      <c r="D22146" s="50"/>
      <c r="E22146" s="56"/>
      <c r="F22146" s="50"/>
      <c r="L22146" s="50"/>
      <c r="N22146" s="50"/>
      <c r="O22146" s="50"/>
      <c r="P22146" s="50"/>
    </row>
    <row r="22147" spans="1:16">
      <c r="A22147" s="50"/>
      <c r="C22147" s="50"/>
      <c r="D22147" s="50"/>
      <c r="E22147" s="56"/>
      <c r="F22147" s="50"/>
      <c r="L22147" s="50"/>
      <c r="N22147" s="50"/>
      <c r="O22147" s="50"/>
      <c r="P22147" s="50"/>
    </row>
    <row r="22148" spans="1:16">
      <c r="A22148" s="50"/>
      <c r="C22148" s="50"/>
      <c r="D22148" s="50"/>
      <c r="E22148" s="56"/>
      <c r="F22148" s="50"/>
      <c r="L22148" s="50"/>
      <c r="N22148" s="50"/>
      <c r="O22148" s="50"/>
      <c r="P22148" s="50"/>
    </row>
    <row r="22149" spans="1:16">
      <c r="A22149" s="50"/>
      <c r="C22149" s="50"/>
      <c r="D22149" s="50"/>
      <c r="E22149" s="56"/>
      <c r="F22149" s="50"/>
      <c r="L22149" s="50"/>
      <c r="N22149" s="50"/>
      <c r="O22149" s="50"/>
      <c r="P22149" s="50"/>
    </row>
    <row r="22150" spans="1:16">
      <c r="A22150" s="50"/>
      <c r="C22150" s="50"/>
      <c r="D22150" s="50"/>
      <c r="E22150" s="56"/>
      <c r="F22150" s="50"/>
      <c r="L22150" s="50"/>
      <c r="N22150" s="50"/>
      <c r="O22150" s="50"/>
      <c r="P22150" s="50"/>
    </row>
    <row r="22151" spans="1:16">
      <c r="A22151" s="50"/>
      <c r="C22151" s="50"/>
      <c r="D22151" s="50"/>
      <c r="E22151" s="56"/>
      <c r="F22151" s="50"/>
      <c r="L22151" s="50"/>
      <c r="N22151" s="50"/>
      <c r="O22151" s="50"/>
      <c r="P22151" s="50"/>
    </row>
    <row r="22152" spans="1:16">
      <c r="A22152" s="50"/>
      <c r="C22152" s="50"/>
      <c r="D22152" s="50"/>
      <c r="E22152" s="56"/>
      <c r="F22152" s="50"/>
      <c r="L22152" s="50"/>
      <c r="N22152" s="50"/>
      <c r="O22152" s="50"/>
      <c r="P22152" s="50"/>
    </row>
    <row r="22153" spans="1:16">
      <c r="A22153" s="50"/>
      <c r="C22153" s="50"/>
      <c r="D22153" s="50"/>
      <c r="E22153" s="56"/>
      <c r="F22153" s="50"/>
      <c r="L22153" s="50"/>
      <c r="N22153" s="50"/>
      <c r="O22153" s="50"/>
      <c r="P22153" s="50"/>
    </row>
    <row r="22154" spans="1:16">
      <c r="A22154" s="50"/>
      <c r="C22154" s="50"/>
      <c r="D22154" s="50"/>
      <c r="E22154" s="56"/>
      <c r="F22154" s="50"/>
      <c r="L22154" s="50"/>
      <c r="N22154" s="50"/>
      <c r="O22154" s="50"/>
      <c r="P22154" s="50"/>
    </row>
    <row r="22155" spans="1:16">
      <c r="A22155" s="50"/>
      <c r="C22155" s="50"/>
      <c r="D22155" s="50"/>
      <c r="E22155" s="56"/>
      <c r="F22155" s="50"/>
      <c r="L22155" s="50"/>
      <c r="N22155" s="50"/>
      <c r="O22155" s="50"/>
      <c r="P22155" s="50"/>
    </row>
    <row r="22156" spans="1:16">
      <c r="A22156" s="50"/>
      <c r="C22156" s="50"/>
      <c r="D22156" s="50"/>
      <c r="E22156" s="56"/>
      <c r="F22156" s="50"/>
      <c r="L22156" s="50"/>
      <c r="N22156" s="50"/>
      <c r="O22156" s="50"/>
      <c r="P22156" s="50"/>
    </row>
    <row r="22157" spans="1:16">
      <c r="A22157" s="50"/>
      <c r="C22157" s="50"/>
      <c r="D22157" s="50"/>
      <c r="E22157" s="56"/>
      <c r="F22157" s="50"/>
      <c r="L22157" s="50"/>
      <c r="N22157" s="50"/>
      <c r="O22157" s="50"/>
      <c r="P22157" s="50"/>
    </row>
    <row r="22158" spans="1:16">
      <c r="A22158" s="50"/>
      <c r="C22158" s="50"/>
      <c r="D22158" s="50"/>
      <c r="E22158" s="56"/>
      <c r="F22158" s="50"/>
      <c r="L22158" s="50"/>
      <c r="N22158" s="50"/>
      <c r="O22158" s="50"/>
      <c r="P22158" s="50"/>
    </row>
    <row r="22159" spans="1:16">
      <c r="A22159" s="50"/>
      <c r="C22159" s="50"/>
      <c r="D22159" s="50"/>
      <c r="E22159" s="56"/>
      <c r="F22159" s="50"/>
      <c r="L22159" s="50"/>
      <c r="N22159" s="50"/>
      <c r="O22159" s="50"/>
      <c r="P22159" s="50"/>
    </row>
    <row r="22160" spans="1:16">
      <c r="A22160" s="50"/>
      <c r="C22160" s="50"/>
      <c r="D22160" s="50"/>
      <c r="E22160" s="56"/>
      <c r="F22160" s="50"/>
      <c r="L22160" s="50"/>
      <c r="N22160" s="50"/>
      <c r="O22160" s="50"/>
      <c r="P22160" s="50"/>
    </row>
    <row r="22161" spans="1:16">
      <c r="A22161" s="50"/>
      <c r="C22161" s="50"/>
      <c r="D22161" s="50"/>
      <c r="E22161" s="56"/>
      <c r="F22161" s="50"/>
      <c r="L22161" s="50"/>
      <c r="N22161" s="50"/>
      <c r="O22161" s="50"/>
      <c r="P22161" s="50"/>
    </row>
    <row r="22162" spans="1:16">
      <c r="A22162" s="50"/>
      <c r="C22162" s="50"/>
      <c r="D22162" s="50"/>
      <c r="E22162" s="56"/>
      <c r="F22162" s="50"/>
      <c r="L22162" s="50"/>
      <c r="N22162" s="50"/>
      <c r="O22162" s="50"/>
      <c r="P22162" s="50"/>
    </row>
    <row r="22163" spans="1:16">
      <c r="A22163" s="50"/>
      <c r="C22163" s="50"/>
      <c r="D22163" s="50"/>
      <c r="E22163" s="56"/>
      <c r="F22163" s="50"/>
      <c r="L22163" s="50"/>
      <c r="N22163" s="50"/>
      <c r="O22163" s="50"/>
      <c r="P22163" s="50"/>
    </row>
    <row r="22164" spans="1:16">
      <c r="A22164" s="50"/>
      <c r="C22164" s="50"/>
      <c r="D22164" s="50"/>
      <c r="E22164" s="56"/>
      <c r="F22164" s="50"/>
      <c r="L22164" s="50"/>
      <c r="N22164" s="50"/>
      <c r="O22164" s="50"/>
      <c r="P22164" s="50"/>
    </row>
    <row r="22165" spans="1:16">
      <c r="A22165" s="50"/>
      <c r="C22165" s="50"/>
      <c r="D22165" s="50"/>
      <c r="E22165" s="56"/>
      <c r="F22165" s="50"/>
      <c r="L22165" s="50"/>
      <c r="N22165" s="50"/>
      <c r="O22165" s="50"/>
      <c r="P22165" s="50"/>
    </row>
    <row r="22166" spans="1:16">
      <c r="A22166" s="50"/>
      <c r="C22166" s="50"/>
      <c r="D22166" s="50"/>
      <c r="E22166" s="56"/>
      <c r="F22166" s="50"/>
      <c r="L22166" s="50"/>
      <c r="N22166" s="50"/>
      <c r="O22166" s="50"/>
      <c r="P22166" s="50"/>
    </row>
    <row r="22167" spans="1:16">
      <c r="A22167" s="50"/>
      <c r="C22167" s="50"/>
      <c r="D22167" s="50"/>
      <c r="E22167" s="56"/>
      <c r="F22167" s="50"/>
      <c r="L22167" s="50"/>
      <c r="N22167" s="50"/>
      <c r="O22167" s="50"/>
      <c r="P22167" s="50"/>
    </row>
    <row r="22168" spans="1:16">
      <c r="A22168" s="50"/>
      <c r="C22168" s="50"/>
      <c r="D22168" s="50"/>
      <c r="E22168" s="56"/>
      <c r="F22168" s="50"/>
      <c r="L22168" s="50"/>
      <c r="N22168" s="50"/>
      <c r="O22168" s="50"/>
      <c r="P22168" s="50"/>
    </row>
    <row r="22169" spans="1:16">
      <c r="A22169" s="50"/>
      <c r="C22169" s="50"/>
      <c r="D22169" s="50"/>
      <c r="E22169" s="56"/>
      <c r="F22169" s="50"/>
      <c r="L22169" s="50"/>
      <c r="N22169" s="50"/>
      <c r="O22169" s="50"/>
      <c r="P22169" s="50"/>
    </row>
    <row r="22170" spans="1:16">
      <c r="A22170" s="50"/>
      <c r="C22170" s="50"/>
      <c r="D22170" s="50"/>
      <c r="E22170" s="56"/>
      <c r="F22170" s="50"/>
      <c r="L22170" s="50"/>
      <c r="N22170" s="50"/>
      <c r="O22170" s="50"/>
      <c r="P22170" s="50"/>
    </row>
    <row r="22171" spans="1:16">
      <c r="A22171" s="50"/>
      <c r="C22171" s="50"/>
      <c r="D22171" s="50"/>
      <c r="E22171" s="56"/>
      <c r="F22171" s="50"/>
      <c r="L22171" s="50"/>
      <c r="N22171" s="50"/>
      <c r="O22171" s="50"/>
      <c r="P22171" s="50"/>
    </row>
    <row r="22172" spans="1:16">
      <c r="A22172" s="50"/>
      <c r="C22172" s="50"/>
      <c r="D22172" s="50"/>
      <c r="E22172" s="56"/>
      <c r="F22172" s="50"/>
      <c r="L22172" s="50"/>
      <c r="N22172" s="50"/>
      <c r="O22172" s="50"/>
      <c r="P22172" s="50"/>
    </row>
    <row r="22173" spans="1:16">
      <c r="A22173" s="50"/>
      <c r="C22173" s="50"/>
      <c r="D22173" s="50"/>
      <c r="E22173" s="56"/>
      <c r="F22173" s="50"/>
      <c r="L22173" s="50"/>
      <c r="N22173" s="50"/>
      <c r="O22173" s="50"/>
      <c r="P22173" s="50"/>
    </row>
    <row r="22174" spans="1:16">
      <c r="A22174" s="50"/>
      <c r="C22174" s="50"/>
      <c r="D22174" s="50"/>
      <c r="E22174" s="56"/>
      <c r="F22174" s="50"/>
      <c r="L22174" s="50"/>
      <c r="N22174" s="50"/>
      <c r="O22174" s="50"/>
      <c r="P22174" s="50"/>
    </row>
    <row r="22175" spans="1:16">
      <c r="A22175" s="50"/>
      <c r="C22175" s="50"/>
      <c r="D22175" s="50"/>
      <c r="E22175" s="56"/>
      <c r="F22175" s="50"/>
      <c r="L22175" s="50"/>
      <c r="N22175" s="50"/>
      <c r="O22175" s="50"/>
      <c r="P22175" s="50"/>
    </row>
    <row r="22176" spans="1:16">
      <c r="A22176" s="50"/>
      <c r="C22176" s="50"/>
      <c r="D22176" s="50"/>
      <c r="E22176" s="56"/>
      <c r="F22176" s="50"/>
      <c r="L22176" s="50"/>
      <c r="N22176" s="50"/>
      <c r="O22176" s="50"/>
      <c r="P22176" s="50"/>
    </row>
    <row r="22177" spans="1:16">
      <c r="A22177" s="50"/>
      <c r="C22177" s="50"/>
      <c r="D22177" s="50"/>
      <c r="E22177" s="56"/>
      <c r="F22177" s="50"/>
      <c r="L22177" s="50"/>
      <c r="N22177" s="50"/>
      <c r="O22177" s="50"/>
      <c r="P22177" s="50"/>
    </row>
    <row r="22178" spans="1:16">
      <c r="A22178" s="50"/>
      <c r="C22178" s="50"/>
      <c r="D22178" s="50"/>
      <c r="E22178" s="56"/>
      <c r="F22178" s="50"/>
      <c r="L22178" s="50"/>
      <c r="N22178" s="50"/>
      <c r="O22178" s="50"/>
      <c r="P22178" s="50"/>
    </row>
    <row r="22179" spans="1:16">
      <c r="A22179" s="50"/>
      <c r="C22179" s="50"/>
      <c r="D22179" s="50"/>
      <c r="E22179" s="56"/>
      <c r="F22179" s="50"/>
      <c r="L22179" s="50"/>
      <c r="N22179" s="50"/>
      <c r="O22179" s="50"/>
      <c r="P22179" s="50"/>
    </row>
    <row r="22180" spans="1:16">
      <c r="A22180" s="50"/>
      <c r="C22180" s="50"/>
      <c r="D22180" s="50"/>
      <c r="E22180" s="56"/>
      <c r="F22180" s="50"/>
      <c r="L22180" s="50"/>
      <c r="N22180" s="50"/>
      <c r="O22180" s="50"/>
      <c r="P22180" s="50"/>
    </row>
    <row r="22181" spans="1:16">
      <c r="A22181" s="50"/>
      <c r="C22181" s="50"/>
      <c r="D22181" s="50"/>
      <c r="E22181" s="56"/>
      <c r="F22181" s="50"/>
      <c r="L22181" s="50"/>
      <c r="N22181" s="50"/>
      <c r="O22181" s="50"/>
      <c r="P22181" s="50"/>
    </row>
    <row r="22182" spans="1:16">
      <c r="A22182" s="50"/>
      <c r="C22182" s="50"/>
      <c r="D22182" s="50"/>
      <c r="E22182" s="56"/>
      <c r="F22182" s="50"/>
      <c r="L22182" s="50"/>
      <c r="N22182" s="50"/>
      <c r="O22182" s="50"/>
      <c r="P22182" s="50"/>
    </row>
    <row r="22183" spans="1:16">
      <c r="A22183" s="50"/>
      <c r="C22183" s="50"/>
      <c r="D22183" s="50"/>
      <c r="E22183" s="56"/>
      <c r="F22183" s="50"/>
      <c r="L22183" s="50"/>
      <c r="N22183" s="50"/>
      <c r="O22183" s="50"/>
      <c r="P22183" s="50"/>
    </row>
    <row r="22184" spans="1:16">
      <c r="A22184" s="50"/>
      <c r="C22184" s="50"/>
      <c r="D22184" s="50"/>
      <c r="E22184" s="56"/>
      <c r="F22184" s="50"/>
      <c r="L22184" s="50"/>
      <c r="N22184" s="50"/>
      <c r="O22184" s="50"/>
      <c r="P22184" s="50"/>
    </row>
    <row r="22185" spans="1:16">
      <c r="A22185" s="50"/>
      <c r="C22185" s="50"/>
      <c r="D22185" s="50"/>
      <c r="E22185" s="56"/>
      <c r="F22185" s="50"/>
      <c r="L22185" s="50"/>
      <c r="N22185" s="50"/>
      <c r="O22185" s="50"/>
      <c r="P22185" s="50"/>
    </row>
    <row r="22186" spans="1:16">
      <c r="A22186" s="50"/>
      <c r="C22186" s="50"/>
      <c r="D22186" s="50"/>
      <c r="E22186" s="56"/>
      <c r="F22186" s="50"/>
      <c r="L22186" s="50"/>
      <c r="N22186" s="50"/>
      <c r="O22186" s="50"/>
      <c r="P22186" s="50"/>
    </row>
    <row r="22187" spans="1:16">
      <c r="A22187" s="50"/>
      <c r="C22187" s="50"/>
      <c r="D22187" s="50"/>
      <c r="E22187" s="56"/>
      <c r="F22187" s="50"/>
      <c r="L22187" s="50"/>
      <c r="N22187" s="50"/>
      <c r="O22187" s="50"/>
      <c r="P22187" s="50"/>
    </row>
    <row r="22188" spans="1:16">
      <c r="A22188" s="50"/>
      <c r="C22188" s="50"/>
      <c r="D22188" s="50"/>
      <c r="E22188" s="56"/>
      <c r="F22188" s="50"/>
      <c r="L22188" s="50"/>
      <c r="N22188" s="50"/>
      <c r="O22188" s="50"/>
      <c r="P22188" s="50"/>
    </row>
    <row r="22189" spans="1:16">
      <c r="A22189" s="50"/>
      <c r="C22189" s="50"/>
      <c r="D22189" s="50"/>
      <c r="E22189" s="56"/>
      <c r="F22189" s="50"/>
      <c r="L22189" s="50"/>
      <c r="N22189" s="50"/>
      <c r="O22189" s="50"/>
      <c r="P22189" s="50"/>
    </row>
    <row r="22190" spans="1:16">
      <c r="A22190" s="50"/>
      <c r="C22190" s="50"/>
      <c r="D22190" s="50"/>
      <c r="E22190" s="56"/>
      <c r="F22190" s="50"/>
      <c r="L22190" s="50"/>
      <c r="N22190" s="50"/>
      <c r="O22190" s="50"/>
      <c r="P22190" s="50"/>
    </row>
    <row r="22191" spans="1:16">
      <c r="A22191" s="50"/>
      <c r="C22191" s="50"/>
      <c r="D22191" s="50"/>
      <c r="E22191" s="56"/>
      <c r="F22191" s="50"/>
      <c r="L22191" s="50"/>
      <c r="N22191" s="50"/>
      <c r="O22191" s="50"/>
      <c r="P22191" s="50"/>
    </row>
    <row r="22192" spans="1:16">
      <c r="A22192" s="50"/>
      <c r="C22192" s="50"/>
      <c r="D22192" s="50"/>
      <c r="E22192" s="56"/>
      <c r="F22192" s="50"/>
      <c r="L22192" s="50"/>
      <c r="N22192" s="50"/>
      <c r="O22192" s="50"/>
      <c r="P22192" s="50"/>
    </row>
    <row r="22193" spans="1:16">
      <c r="A22193" s="50"/>
      <c r="C22193" s="50"/>
      <c r="D22193" s="50"/>
      <c r="E22193" s="56"/>
      <c r="F22193" s="50"/>
      <c r="L22193" s="50"/>
      <c r="N22193" s="50"/>
      <c r="O22193" s="50"/>
      <c r="P22193" s="50"/>
    </row>
    <row r="22194" spans="1:16">
      <c r="A22194" s="50"/>
      <c r="C22194" s="50"/>
      <c r="D22194" s="50"/>
      <c r="E22194" s="56"/>
      <c r="F22194" s="50"/>
      <c r="L22194" s="50"/>
      <c r="N22194" s="50"/>
      <c r="O22194" s="50"/>
      <c r="P22194" s="50"/>
    </row>
    <row r="22195" spans="1:16">
      <c r="A22195" s="50"/>
      <c r="C22195" s="50"/>
      <c r="D22195" s="50"/>
      <c r="E22195" s="56"/>
      <c r="F22195" s="50"/>
      <c r="L22195" s="50"/>
      <c r="N22195" s="50"/>
      <c r="O22195" s="50"/>
      <c r="P22195" s="50"/>
    </row>
    <row r="22196" spans="1:16">
      <c r="A22196" s="50"/>
      <c r="C22196" s="50"/>
      <c r="D22196" s="50"/>
      <c r="E22196" s="56"/>
      <c r="F22196" s="50"/>
      <c r="L22196" s="50"/>
      <c r="N22196" s="50"/>
      <c r="O22196" s="50"/>
      <c r="P22196" s="50"/>
    </row>
    <row r="22197" spans="1:16">
      <c r="A22197" s="50"/>
      <c r="C22197" s="50"/>
      <c r="D22197" s="50"/>
      <c r="E22197" s="56"/>
      <c r="F22197" s="50"/>
      <c r="L22197" s="50"/>
      <c r="N22197" s="50"/>
      <c r="O22197" s="50"/>
      <c r="P22197" s="50"/>
    </row>
    <row r="22198" spans="1:16">
      <c r="A22198" s="50"/>
      <c r="C22198" s="50"/>
      <c r="D22198" s="50"/>
      <c r="E22198" s="56"/>
      <c r="F22198" s="50"/>
      <c r="L22198" s="50"/>
      <c r="N22198" s="50"/>
      <c r="O22198" s="50"/>
      <c r="P22198" s="50"/>
    </row>
    <row r="22199" spans="1:16">
      <c r="A22199" s="50"/>
      <c r="C22199" s="50"/>
      <c r="D22199" s="50"/>
      <c r="E22199" s="56"/>
      <c r="F22199" s="50"/>
      <c r="L22199" s="50"/>
      <c r="N22199" s="50"/>
      <c r="O22199" s="50"/>
      <c r="P22199" s="50"/>
    </row>
    <row r="22200" spans="1:16">
      <c r="A22200" s="50"/>
      <c r="C22200" s="50"/>
      <c r="D22200" s="50"/>
      <c r="E22200" s="56"/>
      <c r="F22200" s="50"/>
      <c r="L22200" s="50"/>
      <c r="N22200" s="50"/>
      <c r="O22200" s="50"/>
      <c r="P22200" s="50"/>
    </row>
    <row r="22201" spans="1:16">
      <c r="A22201" s="50"/>
      <c r="C22201" s="50"/>
      <c r="D22201" s="50"/>
      <c r="E22201" s="56"/>
      <c r="F22201" s="50"/>
      <c r="L22201" s="50"/>
      <c r="N22201" s="50"/>
      <c r="O22201" s="50"/>
      <c r="P22201" s="50"/>
    </row>
    <row r="22202" spans="1:16">
      <c r="A22202" s="50"/>
      <c r="C22202" s="50"/>
      <c r="D22202" s="50"/>
      <c r="E22202" s="56"/>
      <c r="F22202" s="50"/>
      <c r="L22202" s="50"/>
      <c r="N22202" s="50"/>
      <c r="O22202" s="50"/>
      <c r="P22202" s="50"/>
    </row>
    <row r="22203" spans="1:16">
      <c r="A22203" s="50"/>
      <c r="C22203" s="50"/>
      <c r="D22203" s="50"/>
      <c r="E22203" s="56"/>
      <c r="F22203" s="50"/>
      <c r="L22203" s="50"/>
      <c r="N22203" s="50"/>
      <c r="O22203" s="50"/>
      <c r="P22203" s="50"/>
    </row>
    <row r="22204" spans="1:16">
      <c r="A22204" s="50"/>
      <c r="C22204" s="50"/>
      <c r="D22204" s="50"/>
      <c r="E22204" s="56"/>
      <c r="F22204" s="50"/>
      <c r="L22204" s="50"/>
      <c r="N22204" s="50"/>
      <c r="O22204" s="50"/>
      <c r="P22204" s="50"/>
    </row>
    <row r="22205" spans="1:16">
      <c r="A22205" s="50"/>
      <c r="C22205" s="50"/>
      <c r="D22205" s="50"/>
      <c r="E22205" s="56"/>
      <c r="F22205" s="50"/>
      <c r="L22205" s="50"/>
      <c r="N22205" s="50"/>
      <c r="O22205" s="50"/>
      <c r="P22205" s="50"/>
    </row>
    <row r="22206" spans="1:16">
      <c r="A22206" s="50"/>
      <c r="C22206" s="50"/>
      <c r="D22206" s="50"/>
      <c r="E22206" s="56"/>
      <c r="F22206" s="50"/>
      <c r="L22206" s="50"/>
      <c r="N22206" s="50"/>
      <c r="O22206" s="50"/>
      <c r="P22206" s="50"/>
    </row>
    <row r="22207" spans="1:16">
      <c r="A22207" s="50"/>
      <c r="C22207" s="50"/>
      <c r="D22207" s="50"/>
      <c r="E22207" s="56"/>
      <c r="F22207" s="50"/>
      <c r="L22207" s="50"/>
      <c r="N22207" s="50"/>
      <c r="O22207" s="50"/>
      <c r="P22207" s="50"/>
    </row>
    <row r="22208" spans="1:16">
      <c r="A22208" s="50"/>
      <c r="C22208" s="50"/>
      <c r="D22208" s="50"/>
      <c r="E22208" s="56"/>
      <c r="F22208" s="50"/>
      <c r="L22208" s="50"/>
      <c r="N22208" s="50"/>
      <c r="O22208" s="50"/>
      <c r="P22208" s="50"/>
    </row>
    <row r="22209" spans="1:16">
      <c r="A22209" s="50"/>
      <c r="C22209" s="50"/>
      <c r="D22209" s="50"/>
      <c r="E22209" s="56"/>
      <c r="F22209" s="50"/>
      <c r="L22209" s="50"/>
      <c r="N22209" s="50"/>
      <c r="O22209" s="50"/>
      <c r="P22209" s="50"/>
    </row>
    <row r="22210" spans="1:16">
      <c r="A22210" s="50"/>
      <c r="C22210" s="50"/>
      <c r="D22210" s="50"/>
      <c r="E22210" s="56"/>
      <c r="F22210" s="50"/>
      <c r="L22210" s="50"/>
      <c r="N22210" s="50"/>
      <c r="O22210" s="50"/>
      <c r="P22210" s="50"/>
    </row>
    <row r="22211" spans="1:16">
      <c r="A22211" s="50"/>
      <c r="C22211" s="50"/>
      <c r="D22211" s="50"/>
      <c r="E22211" s="56"/>
      <c r="F22211" s="50"/>
      <c r="L22211" s="50"/>
      <c r="N22211" s="50"/>
      <c r="O22211" s="50"/>
      <c r="P22211" s="50"/>
    </row>
    <row r="22212" spans="1:16">
      <c r="A22212" s="50"/>
      <c r="C22212" s="50"/>
      <c r="D22212" s="50"/>
      <c r="E22212" s="56"/>
      <c r="F22212" s="50"/>
      <c r="L22212" s="50"/>
      <c r="N22212" s="50"/>
      <c r="O22212" s="50"/>
      <c r="P22212" s="50"/>
    </row>
    <row r="22213" spans="1:16">
      <c r="A22213" s="50"/>
      <c r="C22213" s="50"/>
      <c r="D22213" s="50"/>
      <c r="E22213" s="56"/>
      <c r="F22213" s="50"/>
      <c r="L22213" s="50"/>
      <c r="N22213" s="50"/>
      <c r="O22213" s="50"/>
      <c r="P22213" s="50"/>
    </row>
    <row r="22214" spans="1:16">
      <c r="A22214" s="50"/>
      <c r="C22214" s="50"/>
      <c r="D22214" s="50"/>
      <c r="E22214" s="56"/>
      <c r="F22214" s="50"/>
      <c r="L22214" s="50"/>
      <c r="N22214" s="50"/>
      <c r="O22214" s="50"/>
      <c r="P22214" s="50"/>
    </row>
    <row r="22215" spans="1:16">
      <c r="A22215" s="50"/>
      <c r="C22215" s="50"/>
      <c r="D22215" s="50"/>
      <c r="E22215" s="56"/>
      <c r="F22215" s="50"/>
      <c r="L22215" s="50"/>
      <c r="N22215" s="50"/>
      <c r="O22215" s="50"/>
      <c r="P22215" s="50"/>
    </row>
    <row r="22216" spans="1:16">
      <c r="A22216" s="50"/>
      <c r="C22216" s="50"/>
      <c r="D22216" s="50"/>
      <c r="E22216" s="56"/>
      <c r="F22216" s="50"/>
      <c r="L22216" s="50"/>
      <c r="N22216" s="50"/>
      <c r="O22216" s="50"/>
      <c r="P22216" s="50"/>
    </row>
    <row r="22217" spans="1:16">
      <c r="A22217" s="50"/>
      <c r="C22217" s="50"/>
      <c r="D22217" s="50"/>
      <c r="E22217" s="56"/>
      <c r="F22217" s="50"/>
      <c r="L22217" s="50"/>
      <c r="N22217" s="50"/>
      <c r="O22217" s="50"/>
      <c r="P22217" s="50"/>
    </row>
    <row r="22218" spans="1:16">
      <c r="A22218" s="50"/>
      <c r="C22218" s="50"/>
      <c r="D22218" s="50"/>
      <c r="E22218" s="56"/>
      <c r="F22218" s="50"/>
      <c r="L22218" s="50"/>
      <c r="N22218" s="50"/>
      <c r="O22218" s="50"/>
      <c r="P22218" s="50"/>
    </row>
    <row r="22219" spans="1:16">
      <c r="A22219" s="50"/>
      <c r="C22219" s="50"/>
      <c r="D22219" s="50"/>
      <c r="E22219" s="56"/>
      <c r="F22219" s="50"/>
      <c r="L22219" s="50"/>
      <c r="N22219" s="50"/>
      <c r="O22219" s="50"/>
      <c r="P22219" s="50"/>
    </row>
    <row r="22220" spans="1:16">
      <c r="A22220" s="50"/>
      <c r="C22220" s="50"/>
      <c r="D22220" s="50"/>
      <c r="E22220" s="56"/>
      <c r="F22220" s="50"/>
      <c r="L22220" s="50"/>
      <c r="N22220" s="50"/>
      <c r="O22220" s="50"/>
      <c r="P22220" s="50"/>
    </row>
    <row r="22221" spans="1:16">
      <c r="A22221" s="50"/>
      <c r="C22221" s="50"/>
      <c r="D22221" s="50"/>
      <c r="E22221" s="56"/>
      <c r="F22221" s="50"/>
      <c r="L22221" s="50"/>
      <c r="N22221" s="50"/>
      <c r="O22221" s="50"/>
      <c r="P22221" s="50"/>
    </row>
    <row r="22222" spans="1:16">
      <c r="A22222" s="50"/>
      <c r="C22222" s="50"/>
      <c r="D22222" s="50"/>
      <c r="E22222" s="56"/>
      <c r="F22222" s="50"/>
      <c r="L22222" s="50"/>
      <c r="N22222" s="50"/>
      <c r="O22222" s="50"/>
      <c r="P22222" s="50"/>
    </row>
    <row r="22223" spans="1:16">
      <c r="A22223" s="50"/>
      <c r="C22223" s="50"/>
      <c r="D22223" s="50"/>
      <c r="E22223" s="56"/>
      <c r="F22223" s="50"/>
      <c r="L22223" s="50"/>
      <c r="N22223" s="50"/>
      <c r="O22223" s="50"/>
      <c r="P22223" s="50"/>
    </row>
    <row r="22224" spans="1:16">
      <c r="A22224" s="50"/>
      <c r="C22224" s="50"/>
      <c r="D22224" s="50"/>
      <c r="E22224" s="56"/>
      <c r="F22224" s="50"/>
      <c r="L22224" s="50"/>
      <c r="N22224" s="50"/>
      <c r="O22224" s="50"/>
      <c r="P22224" s="50"/>
    </row>
    <row r="22225" spans="1:16">
      <c r="A22225" s="50"/>
      <c r="C22225" s="50"/>
      <c r="D22225" s="50"/>
      <c r="E22225" s="56"/>
      <c r="F22225" s="50"/>
      <c r="L22225" s="50"/>
      <c r="N22225" s="50"/>
      <c r="O22225" s="50"/>
      <c r="P22225" s="50"/>
    </row>
    <row r="22226" spans="1:16">
      <c r="A22226" s="50"/>
      <c r="C22226" s="50"/>
      <c r="D22226" s="50"/>
      <c r="E22226" s="56"/>
      <c r="F22226" s="50"/>
      <c r="L22226" s="50"/>
      <c r="N22226" s="50"/>
      <c r="O22226" s="50"/>
      <c r="P22226" s="50"/>
    </row>
    <row r="22227" spans="1:16">
      <c r="A22227" s="50"/>
      <c r="C22227" s="50"/>
      <c r="D22227" s="50"/>
      <c r="E22227" s="56"/>
      <c r="F22227" s="50"/>
      <c r="L22227" s="50"/>
      <c r="N22227" s="50"/>
      <c r="O22227" s="50"/>
      <c r="P22227" s="50"/>
    </row>
    <row r="22228" spans="1:16">
      <c r="A22228" s="50"/>
      <c r="C22228" s="50"/>
      <c r="D22228" s="50"/>
      <c r="E22228" s="56"/>
      <c r="F22228" s="50"/>
      <c r="L22228" s="50"/>
      <c r="N22228" s="50"/>
      <c r="O22228" s="50"/>
      <c r="P22228" s="50"/>
    </row>
    <row r="22229" spans="1:16">
      <c r="A22229" s="50"/>
      <c r="C22229" s="50"/>
      <c r="D22229" s="50"/>
      <c r="E22229" s="56"/>
      <c r="F22229" s="50"/>
      <c r="L22229" s="50"/>
      <c r="N22229" s="50"/>
      <c r="O22229" s="50"/>
      <c r="P22229" s="50"/>
    </row>
    <row r="22230" spans="1:16">
      <c r="A22230" s="50"/>
      <c r="C22230" s="50"/>
      <c r="D22230" s="50"/>
      <c r="E22230" s="56"/>
      <c r="F22230" s="50"/>
      <c r="L22230" s="50"/>
      <c r="N22230" s="50"/>
      <c r="O22230" s="50"/>
      <c r="P22230" s="50"/>
    </row>
    <row r="22231" spans="1:16">
      <c r="A22231" s="50"/>
      <c r="C22231" s="50"/>
      <c r="D22231" s="50"/>
      <c r="E22231" s="56"/>
      <c r="F22231" s="50"/>
      <c r="L22231" s="50"/>
      <c r="N22231" s="50"/>
      <c r="O22231" s="50"/>
      <c r="P22231" s="50"/>
    </row>
    <row r="22232" spans="1:16">
      <c r="A22232" s="50"/>
      <c r="C22232" s="50"/>
      <c r="D22232" s="50"/>
      <c r="E22232" s="56"/>
      <c r="F22232" s="50"/>
      <c r="L22232" s="50"/>
      <c r="N22232" s="50"/>
      <c r="O22232" s="50"/>
      <c r="P22232" s="50"/>
    </row>
    <row r="22233" spans="1:16">
      <c r="A22233" s="50"/>
      <c r="C22233" s="50"/>
      <c r="D22233" s="50"/>
      <c r="E22233" s="56"/>
      <c r="F22233" s="50"/>
      <c r="L22233" s="50"/>
      <c r="N22233" s="50"/>
      <c r="O22233" s="50"/>
      <c r="P22233" s="50"/>
    </row>
    <row r="22234" spans="1:16">
      <c r="A22234" s="50"/>
      <c r="C22234" s="50"/>
      <c r="D22234" s="50"/>
      <c r="E22234" s="56"/>
      <c r="F22234" s="50"/>
      <c r="L22234" s="50"/>
      <c r="N22234" s="50"/>
      <c r="O22234" s="50"/>
      <c r="P22234" s="50"/>
    </row>
    <row r="22235" spans="1:16">
      <c r="A22235" s="50"/>
      <c r="C22235" s="50"/>
      <c r="D22235" s="50"/>
      <c r="E22235" s="56"/>
      <c r="F22235" s="50"/>
      <c r="L22235" s="50"/>
      <c r="N22235" s="50"/>
      <c r="O22235" s="50"/>
      <c r="P22235" s="50"/>
    </row>
    <row r="22236" spans="1:16">
      <c r="A22236" s="50"/>
      <c r="C22236" s="50"/>
      <c r="D22236" s="50"/>
      <c r="E22236" s="56"/>
      <c r="F22236" s="50"/>
      <c r="L22236" s="50"/>
      <c r="N22236" s="50"/>
      <c r="O22236" s="50"/>
      <c r="P22236" s="50"/>
    </row>
    <row r="22237" spans="1:16">
      <c r="A22237" s="50"/>
      <c r="C22237" s="50"/>
      <c r="D22237" s="50"/>
      <c r="E22237" s="56"/>
      <c r="F22237" s="50"/>
      <c r="L22237" s="50"/>
      <c r="N22237" s="50"/>
      <c r="O22237" s="50"/>
      <c r="P22237" s="50"/>
    </row>
    <row r="22238" spans="1:16">
      <c r="A22238" s="50"/>
      <c r="C22238" s="50"/>
      <c r="D22238" s="50"/>
      <c r="E22238" s="56"/>
      <c r="F22238" s="50"/>
      <c r="L22238" s="50"/>
      <c r="N22238" s="50"/>
      <c r="O22238" s="50"/>
      <c r="P22238" s="50"/>
    </row>
    <row r="22239" spans="1:16">
      <c r="A22239" s="50"/>
      <c r="C22239" s="50"/>
      <c r="D22239" s="50"/>
      <c r="E22239" s="56"/>
      <c r="F22239" s="50"/>
      <c r="L22239" s="50"/>
      <c r="N22239" s="50"/>
      <c r="O22239" s="50"/>
      <c r="P22239" s="50"/>
    </row>
    <row r="22240" spans="1:16">
      <c r="A22240" s="50"/>
      <c r="C22240" s="50"/>
      <c r="D22240" s="50"/>
      <c r="E22240" s="56"/>
      <c r="F22240" s="50"/>
      <c r="L22240" s="50"/>
      <c r="N22240" s="50"/>
      <c r="O22240" s="50"/>
      <c r="P22240" s="50"/>
    </row>
    <row r="22241" spans="1:16">
      <c r="A22241" s="50"/>
      <c r="C22241" s="50"/>
      <c r="D22241" s="50"/>
      <c r="E22241" s="56"/>
      <c r="F22241" s="50"/>
      <c r="L22241" s="50"/>
      <c r="N22241" s="50"/>
      <c r="O22241" s="50"/>
      <c r="P22241" s="50"/>
    </row>
    <row r="22242" spans="1:16">
      <c r="A22242" s="50"/>
      <c r="C22242" s="50"/>
      <c r="D22242" s="50"/>
      <c r="E22242" s="56"/>
      <c r="F22242" s="50"/>
      <c r="L22242" s="50"/>
      <c r="N22242" s="50"/>
      <c r="O22242" s="50"/>
      <c r="P22242" s="50"/>
    </row>
    <row r="22243" spans="1:16">
      <c r="A22243" s="50"/>
      <c r="C22243" s="50"/>
      <c r="D22243" s="50"/>
      <c r="E22243" s="56"/>
      <c r="F22243" s="50"/>
      <c r="L22243" s="50"/>
      <c r="N22243" s="50"/>
      <c r="O22243" s="50"/>
      <c r="P22243" s="50"/>
    </row>
    <row r="22244" spans="1:16">
      <c r="A22244" s="50"/>
      <c r="C22244" s="50"/>
      <c r="D22244" s="50"/>
      <c r="E22244" s="56"/>
      <c r="F22244" s="50"/>
      <c r="L22244" s="50"/>
      <c r="N22244" s="50"/>
      <c r="O22244" s="50"/>
      <c r="P22244" s="50"/>
    </row>
    <row r="22245" spans="1:16">
      <c r="A22245" s="50"/>
      <c r="C22245" s="50"/>
      <c r="D22245" s="50"/>
      <c r="E22245" s="56"/>
      <c r="F22245" s="50"/>
      <c r="L22245" s="50"/>
      <c r="N22245" s="50"/>
      <c r="O22245" s="50"/>
      <c r="P22245" s="50"/>
    </row>
    <row r="22246" spans="1:16">
      <c r="A22246" s="50"/>
      <c r="C22246" s="50"/>
      <c r="D22246" s="50"/>
      <c r="E22246" s="56"/>
      <c r="F22246" s="50"/>
      <c r="L22246" s="50"/>
      <c r="N22246" s="50"/>
      <c r="O22246" s="50"/>
      <c r="P22246" s="50"/>
    </row>
    <row r="22247" spans="1:16">
      <c r="A22247" s="50"/>
      <c r="C22247" s="50"/>
      <c r="D22247" s="50"/>
      <c r="E22247" s="56"/>
      <c r="F22247" s="50"/>
      <c r="L22247" s="50"/>
      <c r="N22247" s="50"/>
      <c r="O22247" s="50"/>
      <c r="P22247" s="50"/>
    </row>
    <row r="22248" spans="1:16">
      <c r="A22248" s="50"/>
      <c r="C22248" s="50"/>
      <c r="D22248" s="50"/>
      <c r="E22248" s="56"/>
      <c r="F22248" s="50"/>
      <c r="L22248" s="50"/>
      <c r="N22248" s="50"/>
      <c r="O22248" s="50"/>
      <c r="P22248" s="50"/>
    </row>
    <row r="22249" spans="1:16">
      <c r="A22249" s="50"/>
      <c r="C22249" s="50"/>
      <c r="D22249" s="50"/>
      <c r="E22249" s="56"/>
      <c r="F22249" s="50"/>
      <c r="L22249" s="50"/>
      <c r="N22249" s="50"/>
      <c r="O22249" s="50"/>
      <c r="P22249" s="50"/>
    </row>
    <row r="22250" spans="1:16">
      <c r="A22250" s="50"/>
      <c r="C22250" s="50"/>
      <c r="D22250" s="50"/>
      <c r="E22250" s="56"/>
      <c r="F22250" s="50"/>
      <c r="L22250" s="50"/>
      <c r="N22250" s="50"/>
      <c r="O22250" s="50"/>
      <c r="P22250" s="50"/>
    </row>
    <row r="22251" spans="1:16">
      <c r="A22251" s="50"/>
      <c r="C22251" s="50"/>
      <c r="D22251" s="50"/>
      <c r="E22251" s="56"/>
      <c r="F22251" s="50"/>
      <c r="L22251" s="50"/>
      <c r="N22251" s="50"/>
      <c r="O22251" s="50"/>
      <c r="P22251" s="50"/>
    </row>
    <row r="22252" spans="1:16">
      <c r="A22252" s="50"/>
      <c r="C22252" s="50"/>
      <c r="D22252" s="50"/>
      <c r="E22252" s="56"/>
      <c r="F22252" s="50"/>
      <c r="L22252" s="50"/>
      <c r="N22252" s="50"/>
      <c r="O22252" s="50"/>
      <c r="P22252" s="50"/>
    </row>
    <row r="22253" spans="1:16">
      <c r="A22253" s="50"/>
      <c r="C22253" s="50"/>
      <c r="D22253" s="50"/>
      <c r="E22253" s="56"/>
      <c r="F22253" s="50"/>
      <c r="L22253" s="50"/>
      <c r="N22253" s="50"/>
      <c r="O22253" s="50"/>
      <c r="P22253" s="50"/>
    </row>
    <row r="22254" spans="1:16">
      <c r="A22254" s="50"/>
      <c r="C22254" s="50"/>
      <c r="D22254" s="50"/>
      <c r="E22254" s="56"/>
      <c r="F22254" s="50"/>
      <c r="L22254" s="50"/>
      <c r="N22254" s="50"/>
      <c r="O22254" s="50"/>
      <c r="P22254" s="50"/>
    </row>
    <row r="22255" spans="1:16">
      <c r="A22255" s="50"/>
      <c r="C22255" s="50"/>
      <c r="D22255" s="50"/>
      <c r="E22255" s="56"/>
      <c r="F22255" s="50"/>
      <c r="L22255" s="50"/>
      <c r="N22255" s="50"/>
      <c r="O22255" s="50"/>
      <c r="P22255" s="50"/>
    </row>
    <row r="22256" spans="1:16">
      <c r="A22256" s="50"/>
      <c r="C22256" s="50"/>
      <c r="D22256" s="50"/>
      <c r="E22256" s="56"/>
      <c r="F22256" s="50"/>
      <c r="L22256" s="50"/>
      <c r="N22256" s="50"/>
      <c r="O22256" s="50"/>
      <c r="P22256" s="50"/>
    </row>
    <row r="22257" spans="1:16">
      <c r="A22257" s="50"/>
      <c r="C22257" s="50"/>
      <c r="D22257" s="50"/>
      <c r="E22257" s="56"/>
      <c r="F22257" s="50"/>
      <c r="L22257" s="50"/>
      <c r="N22257" s="50"/>
      <c r="O22257" s="50"/>
      <c r="P22257" s="50"/>
    </row>
    <row r="22258" spans="1:16">
      <c r="A22258" s="50"/>
      <c r="C22258" s="50"/>
      <c r="D22258" s="50"/>
      <c r="E22258" s="56"/>
      <c r="F22258" s="50"/>
      <c r="L22258" s="50"/>
      <c r="N22258" s="50"/>
      <c r="O22258" s="50"/>
      <c r="P22258" s="50"/>
    </row>
    <row r="22259" spans="1:16">
      <c r="A22259" s="50"/>
      <c r="C22259" s="50"/>
      <c r="D22259" s="50"/>
      <c r="E22259" s="56"/>
      <c r="F22259" s="50"/>
      <c r="L22259" s="50"/>
      <c r="N22259" s="50"/>
      <c r="O22259" s="50"/>
      <c r="P22259" s="50"/>
    </row>
    <row r="22260" spans="1:16">
      <c r="A22260" s="50"/>
      <c r="C22260" s="50"/>
      <c r="D22260" s="50"/>
      <c r="E22260" s="56"/>
      <c r="F22260" s="50"/>
      <c r="L22260" s="50"/>
      <c r="N22260" s="50"/>
      <c r="O22260" s="50"/>
      <c r="P22260" s="50"/>
    </row>
    <row r="22261" spans="1:16">
      <c r="A22261" s="50"/>
      <c r="C22261" s="50"/>
      <c r="D22261" s="50"/>
      <c r="E22261" s="56"/>
      <c r="F22261" s="50"/>
      <c r="L22261" s="50"/>
      <c r="N22261" s="50"/>
      <c r="O22261" s="50"/>
      <c r="P22261" s="50"/>
    </row>
    <row r="22262" spans="1:16">
      <c r="A22262" s="50"/>
      <c r="C22262" s="50"/>
      <c r="D22262" s="50"/>
      <c r="E22262" s="56"/>
      <c r="F22262" s="50"/>
      <c r="L22262" s="50"/>
      <c r="N22262" s="50"/>
      <c r="O22262" s="50"/>
      <c r="P22262" s="50"/>
    </row>
    <row r="22263" spans="1:16">
      <c r="A22263" s="50"/>
      <c r="C22263" s="50"/>
      <c r="D22263" s="50"/>
      <c r="E22263" s="56"/>
      <c r="F22263" s="50"/>
      <c r="L22263" s="50"/>
      <c r="N22263" s="50"/>
      <c r="O22263" s="50"/>
      <c r="P22263" s="50"/>
    </row>
    <row r="22264" spans="1:16">
      <c r="A22264" s="50"/>
      <c r="C22264" s="50"/>
      <c r="D22264" s="50"/>
      <c r="E22264" s="56"/>
      <c r="F22264" s="50"/>
      <c r="L22264" s="50"/>
      <c r="N22264" s="50"/>
      <c r="O22264" s="50"/>
      <c r="P22264" s="50"/>
    </row>
    <row r="22265" spans="1:16">
      <c r="A22265" s="50"/>
      <c r="C22265" s="50"/>
      <c r="D22265" s="50"/>
      <c r="E22265" s="56"/>
      <c r="F22265" s="50"/>
      <c r="L22265" s="50"/>
      <c r="N22265" s="50"/>
      <c r="O22265" s="50"/>
      <c r="P22265" s="50"/>
    </row>
    <row r="22266" spans="1:16">
      <c r="A22266" s="50"/>
      <c r="C22266" s="50"/>
      <c r="D22266" s="50"/>
      <c r="E22266" s="56"/>
      <c r="F22266" s="50"/>
      <c r="L22266" s="50"/>
      <c r="N22266" s="50"/>
      <c r="O22266" s="50"/>
      <c r="P22266" s="50"/>
    </row>
    <row r="22267" spans="1:16">
      <c r="A22267" s="50"/>
      <c r="C22267" s="50"/>
      <c r="D22267" s="50"/>
      <c r="E22267" s="56"/>
      <c r="F22267" s="50"/>
      <c r="L22267" s="50"/>
      <c r="N22267" s="50"/>
      <c r="O22267" s="50"/>
      <c r="P22267" s="50"/>
    </row>
    <row r="22268" spans="1:16">
      <c r="A22268" s="50"/>
      <c r="C22268" s="50"/>
      <c r="D22268" s="50"/>
      <c r="E22268" s="56"/>
      <c r="F22268" s="50"/>
      <c r="L22268" s="50"/>
      <c r="N22268" s="50"/>
      <c r="O22268" s="50"/>
      <c r="P22268" s="50"/>
    </row>
    <row r="22269" spans="1:16">
      <c r="A22269" s="50"/>
      <c r="C22269" s="50"/>
      <c r="D22269" s="50"/>
      <c r="E22269" s="56"/>
      <c r="F22269" s="50"/>
      <c r="L22269" s="50"/>
      <c r="N22269" s="50"/>
      <c r="O22269" s="50"/>
      <c r="P22269" s="50"/>
    </row>
    <row r="22270" spans="1:16">
      <c r="A22270" s="50"/>
      <c r="C22270" s="50"/>
      <c r="D22270" s="50"/>
      <c r="E22270" s="56"/>
      <c r="F22270" s="50"/>
      <c r="L22270" s="50"/>
      <c r="N22270" s="50"/>
      <c r="O22270" s="50"/>
      <c r="P22270" s="50"/>
    </row>
    <row r="22271" spans="1:16">
      <c r="A22271" s="50"/>
      <c r="C22271" s="50"/>
      <c r="D22271" s="50"/>
      <c r="E22271" s="56"/>
      <c r="F22271" s="50"/>
      <c r="L22271" s="50"/>
      <c r="N22271" s="50"/>
      <c r="O22271" s="50"/>
      <c r="P22271" s="50"/>
    </row>
    <row r="22272" spans="1:16">
      <c r="A22272" s="50"/>
      <c r="C22272" s="50"/>
      <c r="D22272" s="50"/>
      <c r="E22272" s="56"/>
      <c r="F22272" s="50"/>
      <c r="L22272" s="50"/>
      <c r="N22272" s="50"/>
      <c r="O22272" s="50"/>
      <c r="P22272" s="50"/>
    </row>
    <row r="22273" spans="1:16">
      <c r="A22273" s="50"/>
      <c r="C22273" s="50"/>
      <c r="D22273" s="50"/>
      <c r="E22273" s="56"/>
      <c r="F22273" s="50"/>
      <c r="L22273" s="50"/>
      <c r="N22273" s="50"/>
      <c r="O22273" s="50"/>
      <c r="P22273" s="50"/>
    </row>
    <row r="22274" spans="1:16">
      <c r="A22274" s="50"/>
      <c r="C22274" s="50"/>
      <c r="D22274" s="50"/>
      <c r="E22274" s="56"/>
      <c r="F22274" s="50"/>
      <c r="L22274" s="50"/>
      <c r="N22274" s="50"/>
      <c r="O22274" s="50"/>
      <c r="P22274" s="50"/>
    </row>
    <row r="22275" spans="1:16">
      <c r="A22275" s="50"/>
      <c r="C22275" s="50"/>
      <c r="D22275" s="50"/>
      <c r="E22275" s="56"/>
      <c r="F22275" s="50"/>
      <c r="L22275" s="50"/>
      <c r="N22275" s="50"/>
      <c r="O22275" s="50"/>
      <c r="P22275" s="50"/>
    </row>
    <row r="22276" spans="1:16">
      <c r="A22276" s="50"/>
      <c r="C22276" s="50"/>
      <c r="D22276" s="50"/>
      <c r="E22276" s="56"/>
      <c r="F22276" s="50"/>
      <c r="L22276" s="50"/>
      <c r="N22276" s="50"/>
      <c r="O22276" s="50"/>
      <c r="P22276" s="50"/>
    </row>
    <row r="22277" spans="1:16">
      <c r="A22277" s="50"/>
      <c r="C22277" s="50"/>
      <c r="D22277" s="50"/>
      <c r="E22277" s="56"/>
      <c r="F22277" s="50"/>
      <c r="L22277" s="50"/>
      <c r="N22277" s="50"/>
      <c r="O22277" s="50"/>
      <c r="P22277" s="50"/>
    </row>
    <row r="22278" spans="1:16">
      <c r="A22278" s="50"/>
      <c r="C22278" s="50"/>
      <c r="D22278" s="50"/>
      <c r="E22278" s="56"/>
      <c r="F22278" s="50"/>
      <c r="L22278" s="50"/>
      <c r="N22278" s="50"/>
      <c r="O22278" s="50"/>
      <c r="P22278" s="50"/>
    </row>
    <row r="22279" spans="1:16">
      <c r="A22279" s="50"/>
      <c r="C22279" s="50"/>
      <c r="D22279" s="50"/>
      <c r="E22279" s="56"/>
      <c r="F22279" s="50"/>
      <c r="L22279" s="50"/>
      <c r="N22279" s="50"/>
      <c r="O22279" s="50"/>
      <c r="P22279" s="50"/>
    </row>
    <row r="22280" spans="1:16">
      <c r="A22280" s="50"/>
      <c r="C22280" s="50"/>
      <c r="D22280" s="50"/>
      <c r="E22280" s="56"/>
      <c r="F22280" s="50"/>
      <c r="L22280" s="50"/>
      <c r="N22280" s="50"/>
      <c r="O22280" s="50"/>
      <c r="P22280" s="50"/>
    </row>
    <row r="22281" spans="1:16">
      <c r="A22281" s="50"/>
      <c r="C22281" s="50"/>
      <c r="D22281" s="50"/>
      <c r="E22281" s="56"/>
      <c r="F22281" s="50"/>
      <c r="L22281" s="50"/>
      <c r="N22281" s="50"/>
      <c r="O22281" s="50"/>
      <c r="P22281" s="50"/>
    </row>
    <row r="22282" spans="1:16">
      <c r="A22282" s="50"/>
      <c r="C22282" s="50"/>
      <c r="D22282" s="50"/>
      <c r="E22282" s="56"/>
      <c r="F22282" s="50"/>
      <c r="L22282" s="50"/>
      <c r="N22282" s="50"/>
      <c r="O22282" s="50"/>
      <c r="P22282" s="50"/>
    </row>
    <row r="22283" spans="1:16">
      <c r="A22283" s="50"/>
      <c r="C22283" s="50"/>
      <c r="D22283" s="50"/>
      <c r="E22283" s="56"/>
      <c r="F22283" s="50"/>
      <c r="L22283" s="50"/>
      <c r="N22283" s="50"/>
      <c r="O22283" s="50"/>
      <c r="P22283" s="50"/>
    </row>
    <row r="22284" spans="1:16">
      <c r="A22284" s="50"/>
      <c r="C22284" s="50"/>
      <c r="D22284" s="50"/>
      <c r="E22284" s="56"/>
      <c r="F22284" s="50"/>
      <c r="L22284" s="50"/>
      <c r="N22284" s="50"/>
      <c r="O22284" s="50"/>
      <c r="P22284" s="50"/>
    </row>
    <row r="22285" spans="1:16">
      <c r="A22285" s="50"/>
      <c r="C22285" s="50"/>
      <c r="D22285" s="50"/>
      <c r="E22285" s="56"/>
      <c r="F22285" s="50"/>
      <c r="L22285" s="50"/>
      <c r="N22285" s="50"/>
      <c r="O22285" s="50"/>
      <c r="P22285" s="50"/>
    </row>
    <row r="22286" spans="1:16">
      <c r="A22286" s="50"/>
      <c r="C22286" s="50"/>
      <c r="D22286" s="50"/>
      <c r="E22286" s="56"/>
      <c r="F22286" s="50"/>
      <c r="L22286" s="50"/>
      <c r="N22286" s="50"/>
      <c r="O22286" s="50"/>
      <c r="P22286" s="50"/>
    </row>
    <row r="22287" spans="1:16">
      <c r="A22287" s="50"/>
      <c r="C22287" s="50"/>
      <c r="D22287" s="50"/>
      <c r="E22287" s="56"/>
      <c r="F22287" s="50"/>
      <c r="L22287" s="50"/>
      <c r="N22287" s="50"/>
      <c r="O22287" s="50"/>
      <c r="P22287" s="50"/>
    </row>
    <row r="22288" spans="1:16">
      <c r="A22288" s="50"/>
      <c r="C22288" s="50"/>
      <c r="D22288" s="50"/>
      <c r="E22288" s="56"/>
      <c r="F22288" s="50"/>
      <c r="L22288" s="50"/>
      <c r="N22288" s="50"/>
      <c r="O22288" s="50"/>
      <c r="P22288" s="50"/>
    </row>
    <row r="22289" spans="1:16">
      <c r="A22289" s="50"/>
      <c r="C22289" s="50"/>
      <c r="D22289" s="50"/>
      <c r="E22289" s="56"/>
      <c r="F22289" s="50"/>
      <c r="L22289" s="50"/>
      <c r="N22289" s="50"/>
      <c r="O22289" s="50"/>
      <c r="P22289" s="50"/>
    </row>
    <row r="22290" spans="1:16">
      <c r="A22290" s="50"/>
      <c r="C22290" s="50"/>
      <c r="D22290" s="50"/>
      <c r="E22290" s="56"/>
      <c r="F22290" s="50"/>
      <c r="L22290" s="50"/>
      <c r="N22290" s="50"/>
      <c r="O22290" s="50"/>
      <c r="P22290" s="50"/>
    </row>
    <row r="22291" spans="1:16">
      <c r="A22291" s="50"/>
      <c r="C22291" s="50"/>
      <c r="D22291" s="50"/>
      <c r="E22291" s="56"/>
      <c r="F22291" s="50"/>
      <c r="L22291" s="50"/>
      <c r="N22291" s="50"/>
      <c r="O22291" s="50"/>
      <c r="P22291" s="50"/>
    </row>
    <row r="22292" spans="1:16">
      <c r="A22292" s="50"/>
      <c r="C22292" s="50"/>
      <c r="D22292" s="50"/>
      <c r="E22292" s="56"/>
      <c r="F22292" s="50"/>
      <c r="L22292" s="50"/>
      <c r="N22292" s="50"/>
      <c r="O22292" s="50"/>
      <c r="P22292" s="50"/>
    </row>
    <row r="22293" spans="1:16">
      <c r="A22293" s="50"/>
      <c r="C22293" s="50"/>
      <c r="D22293" s="50"/>
      <c r="E22293" s="56"/>
      <c r="F22293" s="50"/>
      <c r="L22293" s="50"/>
      <c r="N22293" s="50"/>
      <c r="O22293" s="50"/>
      <c r="P22293" s="50"/>
    </row>
    <row r="22294" spans="1:16">
      <c r="A22294" s="50"/>
      <c r="C22294" s="50"/>
      <c r="D22294" s="50"/>
      <c r="E22294" s="56"/>
      <c r="F22294" s="50"/>
      <c r="L22294" s="50"/>
      <c r="N22294" s="50"/>
      <c r="O22294" s="50"/>
      <c r="P22294" s="50"/>
    </row>
    <row r="22295" spans="1:16">
      <c r="A22295" s="50"/>
      <c r="C22295" s="50"/>
      <c r="D22295" s="50"/>
      <c r="E22295" s="56"/>
      <c r="F22295" s="50"/>
      <c r="L22295" s="50"/>
      <c r="N22295" s="50"/>
      <c r="O22295" s="50"/>
      <c r="P22295" s="50"/>
    </row>
    <row r="22296" spans="1:16">
      <c r="A22296" s="50"/>
      <c r="C22296" s="50"/>
      <c r="D22296" s="50"/>
      <c r="E22296" s="56"/>
      <c r="F22296" s="50"/>
      <c r="L22296" s="50"/>
      <c r="N22296" s="50"/>
      <c r="O22296" s="50"/>
      <c r="P22296" s="50"/>
    </row>
    <row r="22297" spans="1:16">
      <c r="A22297" s="50"/>
      <c r="C22297" s="50"/>
      <c r="D22297" s="50"/>
      <c r="E22297" s="56"/>
      <c r="F22297" s="50"/>
      <c r="L22297" s="50"/>
      <c r="N22297" s="50"/>
      <c r="O22297" s="50"/>
      <c r="P22297" s="50"/>
    </row>
    <row r="22298" spans="1:16">
      <c r="A22298" s="50"/>
      <c r="C22298" s="50"/>
      <c r="D22298" s="50"/>
      <c r="E22298" s="56"/>
      <c r="F22298" s="50"/>
      <c r="L22298" s="50"/>
      <c r="N22298" s="50"/>
      <c r="O22298" s="50"/>
      <c r="P22298" s="50"/>
    </row>
    <row r="22299" spans="1:16">
      <c r="A22299" s="50"/>
      <c r="C22299" s="50"/>
      <c r="D22299" s="50"/>
      <c r="E22299" s="56"/>
      <c r="F22299" s="50"/>
      <c r="L22299" s="50"/>
      <c r="N22299" s="50"/>
      <c r="O22299" s="50"/>
      <c r="P22299" s="50"/>
    </row>
    <row r="22300" spans="1:16">
      <c r="A22300" s="50"/>
      <c r="C22300" s="50"/>
      <c r="D22300" s="50"/>
      <c r="E22300" s="56"/>
      <c r="F22300" s="50"/>
      <c r="L22300" s="50"/>
      <c r="N22300" s="50"/>
      <c r="O22300" s="50"/>
      <c r="P22300" s="50"/>
    </row>
    <row r="22301" spans="1:16">
      <c r="A22301" s="50"/>
      <c r="C22301" s="50"/>
      <c r="D22301" s="50"/>
      <c r="E22301" s="56"/>
      <c r="F22301" s="50"/>
      <c r="L22301" s="50"/>
      <c r="N22301" s="50"/>
      <c r="O22301" s="50"/>
      <c r="P22301" s="50"/>
    </row>
    <row r="22302" spans="1:16">
      <c r="A22302" s="50"/>
      <c r="C22302" s="50"/>
      <c r="D22302" s="50"/>
      <c r="E22302" s="56"/>
      <c r="F22302" s="50"/>
      <c r="L22302" s="50"/>
      <c r="N22302" s="50"/>
      <c r="O22302" s="50"/>
      <c r="P22302" s="50"/>
    </row>
    <row r="22303" spans="1:16">
      <c r="A22303" s="50"/>
      <c r="C22303" s="50"/>
      <c r="D22303" s="50"/>
      <c r="E22303" s="56"/>
      <c r="F22303" s="50"/>
      <c r="L22303" s="50"/>
      <c r="N22303" s="50"/>
      <c r="O22303" s="50"/>
      <c r="P22303" s="50"/>
    </row>
    <row r="22304" spans="1:16">
      <c r="A22304" s="50"/>
      <c r="C22304" s="50"/>
      <c r="D22304" s="50"/>
      <c r="E22304" s="56"/>
      <c r="F22304" s="50"/>
      <c r="L22304" s="50"/>
      <c r="N22304" s="50"/>
      <c r="O22304" s="50"/>
      <c r="P22304" s="50"/>
    </row>
    <row r="22305" spans="1:16">
      <c r="A22305" s="50"/>
      <c r="C22305" s="50"/>
      <c r="D22305" s="50"/>
      <c r="E22305" s="56"/>
      <c r="F22305" s="50"/>
      <c r="L22305" s="50"/>
      <c r="N22305" s="50"/>
      <c r="O22305" s="50"/>
      <c r="P22305" s="50"/>
    </row>
    <row r="22306" spans="1:16">
      <c r="A22306" s="50"/>
      <c r="C22306" s="50"/>
      <c r="D22306" s="50"/>
      <c r="E22306" s="56"/>
      <c r="F22306" s="50"/>
      <c r="L22306" s="50"/>
      <c r="N22306" s="50"/>
      <c r="O22306" s="50"/>
      <c r="P22306" s="50"/>
    </row>
    <row r="22307" spans="1:16">
      <c r="A22307" s="50"/>
      <c r="C22307" s="50"/>
      <c r="D22307" s="50"/>
      <c r="E22307" s="56"/>
      <c r="F22307" s="50"/>
      <c r="L22307" s="50"/>
      <c r="N22307" s="50"/>
      <c r="O22307" s="50"/>
      <c r="P22307" s="50"/>
    </row>
    <row r="22308" spans="1:16">
      <c r="A22308" s="50"/>
      <c r="C22308" s="50"/>
      <c r="D22308" s="50"/>
      <c r="E22308" s="56"/>
      <c r="F22308" s="50"/>
      <c r="L22308" s="50"/>
      <c r="N22308" s="50"/>
      <c r="O22308" s="50"/>
      <c r="P22308" s="50"/>
    </row>
    <row r="22309" spans="1:16">
      <c r="A22309" s="50"/>
      <c r="C22309" s="50"/>
      <c r="D22309" s="50"/>
      <c r="E22309" s="56"/>
      <c r="F22309" s="50"/>
      <c r="L22309" s="50"/>
      <c r="N22309" s="50"/>
      <c r="O22309" s="50"/>
      <c r="P22309" s="50"/>
    </row>
    <row r="22310" spans="1:16">
      <c r="A22310" s="50"/>
      <c r="C22310" s="50"/>
      <c r="D22310" s="50"/>
      <c r="E22310" s="56"/>
      <c r="F22310" s="50"/>
      <c r="L22310" s="50"/>
      <c r="N22310" s="50"/>
      <c r="O22310" s="50"/>
      <c r="P22310" s="50"/>
    </row>
    <row r="22311" spans="1:16">
      <c r="A22311" s="50"/>
      <c r="C22311" s="50"/>
      <c r="D22311" s="50"/>
      <c r="E22311" s="56"/>
      <c r="F22311" s="50"/>
      <c r="L22311" s="50"/>
      <c r="N22311" s="50"/>
      <c r="O22311" s="50"/>
      <c r="P22311" s="50"/>
    </row>
    <row r="22312" spans="1:16">
      <c r="A22312" s="50"/>
      <c r="C22312" s="50"/>
      <c r="D22312" s="50"/>
      <c r="E22312" s="56"/>
      <c r="F22312" s="50"/>
      <c r="L22312" s="50"/>
      <c r="N22312" s="50"/>
      <c r="O22312" s="50"/>
      <c r="P22312" s="50"/>
    </row>
    <row r="22313" spans="1:16">
      <c r="A22313" s="50"/>
      <c r="C22313" s="50"/>
      <c r="D22313" s="50"/>
      <c r="E22313" s="56"/>
      <c r="F22313" s="50"/>
      <c r="L22313" s="50"/>
      <c r="N22313" s="50"/>
      <c r="O22313" s="50"/>
      <c r="P22313" s="50"/>
    </row>
    <row r="22314" spans="1:16">
      <c r="A22314" s="50"/>
      <c r="C22314" s="50"/>
      <c r="D22314" s="50"/>
      <c r="E22314" s="56"/>
      <c r="F22314" s="50"/>
      <c r="L22314" s="50"/>
      <c r="N22314" s="50"/>
      <c r="O22314" s="50"/>
      <c r="P22314" s="50"/>
    </row>
    <row r="22315" spans="1:16">
      <c r="A22315" s="50"/>
      <c r="C22315" s="50"/>
      <c r="D22315" s="50"/>
      <c r="E22315" s="56"/>
      <c r="F22315" s="50"/>
      <c r="L22315" s="50"/>
      <c r="N22315" s="50"/>
      <c r="O22315" s="50"/>
      <c r="P22315" s="50"/>
    </row>
    <row r="22316" spans="1:16">
      <c r="A22316" s="50"/>
      <c r="C22316" s="50"/>
      <c r="D22316" s="50"/>
      <c r="E22316" s="56"/>
      <c r="F22316" s="50"/>
      <c r="L22316" s="50"/>
      <c r="N22316" s="50"/>
      <c r="O22316" s="50"/>
      <c r="P22316" s="50"/>
    </row>
    <row r="22317" spans="1:16">
      <c r="A22317" s="50"/>
      <c r="C22317" s="50"/>
      <c r="D22317" s="50"/>
      <c r="E22317" s="56"/>
      <c r="F22317" s="50"/>
      <c r="L22317" s="50"/>
      <c r="N22317" s="50"/>
      <c r="O22317" s="50"/>
      <c r="P22317" s="50"/>
    </row>
    <row r="22318" spans="1:16">
      <c r="A22318" s="50"/>
      <c r="C22318" s="50"/>
      <c r="D22318" s="50"/>
      <c r="E22318" s="56"/>
      <c r="F22318" s="50"/>
      <c r="L22318" s="50"/>
      <c r="N22318" s="50"/>
      <c r="O22318" s="50"/>
      <c r="P22318" s="50"/>
    </row>
    <row r="22319" spans="1:16">
      <c r="A22319" s="50"/>
      <c r="C22319" s="50"/>
      <c r="D22319" s="50"/>
      <c r="E22319" s="56"/>
      <c r="F22319" s="50"/>
      <c r="L22319" s="50"/>
      <c r="N22319" s="50"/>
      <c r="O22319" s="50"/>
      <c r="P22319" s="50"/>
    </row>
    <row r="22320" spans="1:16">
      <c r="A22320" s="50"/>
      <c r="C22320" s="50"/>
      <c r="D22320" s="50"/>
      <c r="E22320" s="56"/>
      <c r="F22320" s="50"/>
      <c r="L22320" s="50"/>
      <c r="N22320" s="50"/>
      <c r="O22320" s="50"/>
      <c r="P22320" s="50"/>
    </row>
    <row r="22321" spans="1:16">
      <c r="A22321" s="50"/>
      <c r="C22321" s="50"/>
      <c r="D22321" s="50"/>
      <c r="E22321" s="56"/>
      <c r="F22321" s="50"/>
      <c r="L22321" s="50"/>
      <c r="N22321" s="50"/>
      <c r="O22321" s="50"/>
      <c r="P22321" s="50"/>
    </row>
    <row r="22322" spans="1:16">
      <c r="A22322" s="50"/>
      <c r="C22322" s="50"/>
      <c r="D22322" s="50"/>
      <c r="E22322" s="56"/>
      <c r="F22322" s="50"/>
      <c r="L22322" s="50"/>
      <c r="N22322" s="50"/>
      <c r="O22322" s="50"/>
      <c r="P22322" s="50"/>
    </row>
    <row r="22323" spans="1:16">
      <c r="A22323" s="50"/>
      <c r="C22323" s="50"/>
      <c r="D22323" s="50"/>
      <c r="E22323" s="56"/>
      <c r="F22323" s="50"/>
      <c r="L22323" s="50"/>
      <c r="N22323" s="50"/>
      <c r="O22323" s="50"/>
      <c r="P22323" s="50"/>
    </row>
    <row r="22324" spans="1:16">
      <c r="A22324" s="50"/>
      <c r="C22324" s="50"/>
      <c r="D22324" s="50"/>
      <c r="E22324" s="56"/>
      <c r="F22324" s="50"/>
      <c r="L22324" s="50"/>
      <c r="N22324" s="50"/>
      <c r="O22324" s="50"/>
      <c r="P22324" s="50"/>
    </row>
    <row r="22325" spans="1:16">
      <c r="A22325" s="50"/>
      <c r="C22325" s="50"/>
      <c r="D22325" s="50"/>
      <c r="E22325" s="56"/>
      <c r="F22325" s="50"/>
      <c r="L22325" s="50"/>
      <c r="N22325" s="50"/>
      <c r="O22325" s="50"/>
      <c r="P22325" s="50"/>
    </row>
    <row r="22326" spans="1:16">
      <c r="A22326" s="50"/>
      <c r="C22326" s="50"/>
      <c r="D22326" s="50"/>
      <c r="E22326" s="56"/>
      <c r="F22326" s="50"/>
      <c r="L22326" s="50"/>
      <c r="N22326" s="50"/>
      <c r="O22326" s="50"/>
      <c r="P22326" s="50"/>
    </row>
    <row r="22327" spans="1:16">
      <c r="A22327" s="50"/>
      <c r="C22327" s="50"/>
      <c r="D22327" s="50"/>
      <c r="E22327" s="56"/>
      <c r="F22327" s="50"/>
      <c r="L22327" s="50"/>
      <c r="N22327" s="50"/>
      <c r="O22327" s="50"/>
      <c r="P22327" s="50"/>
    </row>
    <row r="22328" spans="1:16">
      <c r="A22328" s="50"/>
      <c r="C22328" s="50"/>
      <c r="D22328" s="50"/>
      <c r="E22328" s="56"/>
      <c r="F22328" s="50"/>
      <c r="L22328" s="50"/>
      <c r="N22328" s="50"/>
      <c r="O22328" s="50"/>
      <c r="P22328" s="50"/>
    </row>
    <row r="22329" spans="1:16">
      <c r="A22329" s="50"/>
      <c r="C22329" s="50"/>
      <c r="D22329" s="50"/>
      <c r="E22329" s="56"/>
      <c r="F22329" s="50"/>
      <c r="L22329" s="50"/>
      <c r="N22329" s="50"/>
      <c r="O22329" s="50"/>
      <c r="P22329" s="50"/>
    </row>
    <row r="22330" spans="1:16">
      <c r="A22330" s="50"/>
      <c r="C22330" s="50"/>
      <c r="D22330" s="50"/>
      <c r="E22330" s="56"/>
      <c r="F22330" s="50"/>
      <c r="L22330" s="50"/>
      <c r="N22330" s="50"/>
      <c r="O22330" s="50"/>
      <c r="P22330" s="50"/>
    </row>
    <row r="22331" spans="1:16">
      <c r="A22331" s="50"/>
      <c r="C22331" s="50"/>
      <c r="D22331" s="50"/>
      <c r="E22331" s="56"/>
      <c r="F22331" s="50"/>
      <c r="L22331" s="50"/>
      <c r="N22331" s="50"/>
      <c r="O22331" s="50"/>
      <c r="P22331" s="50"/>
    </row>
    <row r="22332" spans="1:16">
      <c r="A22332" s="50"/>
      <c r="C22332" s="50"/>
      <c r="D22332" s="50"/>
      <c r="E22332" s="56"/>
      <c r="F22332" s="50"/>
      <c r="L22332" s="50"/>
      <c r="N22332" s="50"/>
      <c r="O22332" s="50"/>
      <c r="P22332" s="50"/>
    </row>
    <row r="22333" spans="1:16">
      <c r="A22333" s="50"/>
      <c r="C22333" s="50"/>
      <c r="D22333" s="50"/>
      <c r="E22333" s="56"/>
      <c r="F22333" s="50"/>
      <c r="L22333" s="50"/>
      <c r="N22333" s="50"/>
      <c r="O22333" s="50"/>
      <c r="P22333" s="50"/>
    </row>
    <row r="22334" spans="1:16">
      <c r="A22334" s="50"/>
      <c r="C22334" s="50"/>
      <c r="D22334" s="50"/>
      <c r="E22334" s="56"/>
      <c r="F22334" s="50"/>
      <c r="L22334" s="50"/>
      <c r="N22334" s="50"/>
      <c r="O22334" s="50"/>
      <c r="P22334" s="50"/>
    </row>
    <row r="22335" spans="1:16">
      <c r="A22335" s="50"/>
      <c r="C22335" s="50"/>
      <c r="D22335" s="50"/>
      <c r="E22335" s="56"/>
      <c r="F22335" s="50"/>
      <c r="L22335" s="50"/>
      <c r="N22335" s="50"/>
      <c r="O22335" s="50"/>
      <c r="P22335" s="50"/>
    </row>
    <row r="22336" spans="1:16">
      <c r="A22336" s="50"/>
      <c r="C22336" s="50"/>
      <c r="D22336" s="50"/>
      <c r="E22336" s="56"/>
      <c r="F22336" s="50"/>
      <c r="L22336" s="50"/>
      <c r="N22336" s="50"/>
      <c r="O22336" s="50"/>
      <c r="P22336" s="50"/>
    </row>
    <row r="22337" spans="1:16">
      <c r="A22337" s="50"/>
      <c r="C22337" s="50"/>
      <c r="D22337" s="50"/>
      <c r="E22337" s="56"/>
      <c r="F22337" s="50"/>
      <c r="L22337" s="50"/>
      <c r="N22337" s="50"/>
      <c r="O22337" s="50"/>
      <c r="P22337" s="50"/>
    </row>
    <row r="22338" spans="1:16">
      <c r="A22338" s="50"/>
      <c r="C22338" s="50"/>
      <c r="D22338" s="50"/>
      <c r="E22338" s="56"/>
      <c r="F22338" s="50"/>
      <c r="L22338" s="50"/>
      <c r="N22338" s="50"/>
      <c r="O22338" s="50"/>
      <c r="P22338" s="50"/>
    </row>
    <row r="22339" spans="1:16">
      <c r="A22339" s="50"/>
      <c r="C22339" s="50"/>
      <c r="D22339" s="50"/>
      <c r="E22339" s="56"/>
      <c r="F22339" s="50"/>
      <c r="L22339" s="50"/>
      <c r="N22339" s="50"/>
      <c r="O22339" s="50"/>
      <c r="P22339" s="50"/>
    </row>
    <row r="22340" spans="1:16">
      <c r="A22340" s="50"/>
      <c r="C22340" s="50"/>
      <c r="D22340" s="50"/>
      <c r="E22340" s="56"/>
      <c r="F22340" s="50"/>
      <c r="L22340" s="50"/>
      <c r="N22340" s="50"/>
      <c r="O22340" s="50"/>
      <c r="P22340" s="50"/>
    </row>
    <row r="22341" spans="1:16">
      <c r="A22341" s="50"/>
      <c r="C22341" s="50"/>
      <c r="D22341" s="50"/>
      <c r="E22341" s="56"/>
      <c r="F22341" s="50"/>
      <c r="L22341" s="50"/>
      <c r="N22341" s="50"/>
      <c r="O22341" s="50"/>
      <c r="P22341" s="50"/>
    </row>
    <row r="22342" spans="1:16">
      <c r="A22342" s="50"/>
      <c r="C22342" s="50"/>
      <c r="D22342" s="50"/>
      <c r="E22342" s="56"/>
      <c r="F22342" s="50"/>
      <c r="L22342" s="50"/>
      <c r="N22342" s="50"/>
      <c r="O22342" s="50"/>
      <c r="P22342" s="50"/>
    </row>
    <row r="22343" spans="1:16">
      <c r="A22343" s="50"/>
      <c r="C22343" s="50"/>
      <c r="D22343" s="50"/>
      <c r="E22343" s="56"/>
      <c r="F22343" s="50"/>
      <c r="L22343" s="50"/>
      <c r="N22343" s="50"/>
      <c r="O22343" s="50"/>
      <c r="P22343" s="50"/>
    </row>
    <row r="22344" spans="1:16">
      <c r="A22344" s="50"/>
      <c r="C22344" s="50"/>
      <c r="D22344" s="50"/>
      <c r="E22344" s="56"/>
      <c r="F22344" s="50"/>
      <c r="L22344" s="50"/>
      <c r="N22344" s="50"/>
      <c r="O22344" s="50"/>
      <c r="P22344" s="50"/>
    </row>
    <row r="22345" spans="1:16">
      <c r="A22345" s="50"/>
      <c r="C22345" s="50"/>
      <c r="D22345" s="50"/>
      <c r="E22345" s="56"/>
      <c r="F22345" s="50"/>
      <c r="L22345" s="50"/>
      <c r="N22345" s="50"/>
      <c r="O22345" s="50"/>
      <c r="P22345" s="50"/>
    </row>
    <row r="22346" spans="1:16">
      <c r="A22346" s="50"/>
      <c r="C22346" s="50"/>
      <c r="D22346" s="50"/>
      <c r="E22346" s="56"/>
      <c r="F22346" s="50"/>
      <c r="L22346" s="50"/>
      <c r="N22346" s="50"/>
      <c r="O22346" s="50"/>
      <c r="P22346" s="50"/>
    </row>
    <row r="22347" spans="1:16">
      <c r="A22347" s="50"/>
      <c r="C22347" s="50"/>
      <c r="D22347" s="50"/>
      <c r="E22347" s="56"/>
      <c r="F22347" s="50"/>
      <c r="L22347" s="50"/>
      <c r="N22347" s="50"/>
      <c r="O22347" s="50"/>
      <c r="P22347" s="50"/>
    </row>
    <row r="22348" spans="1:16">
      <c r="A22348" s="50"/>
      <c r="C22348" s="50"/>
      <c r="D22348" s="50"/>
      <c r="E22348" s="56"/>
      <c r="F22348" s="50"/>
      <c r="L22348" s="50"/>
      <c r="N22348" s="50"/>
      <c r="O22348" s="50"/>
      <c r="P22348" s="50"/>
    </row>
    <row r="22349" spans="1:16">
      <c r="A22349" s="50"/>
      <c r="C22349" s="50"/>
      <c r="D22349" s="50"/>
      <c r="E22349" s="56"/>
      <c r="F22349" s="50"/>
      <c r="L22349" s="50"/>
      <c r="N22349" s="50"/>
      <c r="O22349" s="50"/>
      <c r="P22349" s="50"/>
    </row>
    <row r="22350" spans="1:16">
      <c r="A22350" s="50"/>
      <c r="C22350" s="50"/>
      <c r="D22350" s="50"/>
      <c r="E22350" s="56"/>
      <c r="F22350" s="50"/>
      <c r="L22350" s="50"/>
      <c r="N22350" s="50"/>
      <c r="O22350" s="50"/>
      <c r="P22350" s="50"/>
    </row>
    <row r="22351" spans="1:16">
      <c r="A22351" s="50"/>
      <c r="C22351" s="50"/>
      <c r="D22351" s="50"/>
      <c r="E22351" s="56"/>
      <c r="F22351" s="50"/>
      <c r="L22351" s="50"/>
      <c r="N22351" s="50"/>
      <c r="O22351" s="50"/>
      <c r="P22351" s="50"/>
    </row>
    <row r="22352" spans="1:16">
      <c r="A22352" s="50"/>
      <c r="C22352" s="50"/>
      <c r="D22352" s="50"/>
      <c r="E22352" s="56"/>
      <c r="F22352" s="50"/>
      <c r="L22352" s="50"/>
      <c r="N22352" s="50"/>
      <c r="O22352" s="50"/>
      <c r="P22352" s="50"/>
    </row>
    <row r="22353" spans="1:16">
      <c r="A22353" s="50"/>
      <c r="C22353" s="50"/>
      <c r="D22353" s="50"/>
      <c r="E22353" s="56"/>
      <c r="F22353" s="50"/>
      <c r="L22353" s="50"/>
      <c r="N22353" s="50"/>
      <c r="O22353" s="50"/>
      <c r="P22353" s="50"/>
    </row>
    <row r="22354" spans="1:16">
      <c r="A22354" s="50"/>
      <c r="C22354" s="50"/>
      <c r="D22354" s="50"/>
      <c r="E22354" s="56"/>
      <c r="F22354" s="50"/>
      <c r="L22354" s="50"/>
      <c r="N22354" s="50"/>
      <c r="O22354" s="50"/>
      <c r="P22354" s="50"/>
    </row>
    <row r="22355" spans="1:16">
      <c r="A22355" s="50"/>
      <c r="C22355" s="50"/>
      <c r="D22355" s="50"/>
      <c r="E22355" s="56"/>
      <c r="F22355" s="50"/>
      <c r="L22355" s="50"/>
      <c r="N22355" s="50"/>
      <c r="O22355" s="50"/>
      <c r="P22355" s="50"/>
    </row>
    <row r="22356" spans="1:16">
      <c r="A22356" s="50"/>
      <c r="C22356" s="50"/>
      <c r="D22356" s="50"/>
      <c r="E22356" s="56"/>
      <c r="F22356" s="50"/>
      <c r="L22356" s="50"/>
      <c r="N22356" s="50"/>
      <c r="O22356" s="50"/>
      <c r="P22356" s="50"/>
    </row>
    <row r="22357" spans="1:16">
      <c r="A22357" s="50"/>
      <c r="C22357" s="50"/>
      <c r="D22357" s="50"/>
      <c r="E22357" s="56"/>
      <c r="F22357" s="50"/>
      <c r="L22357" s="50"/>
      <c r="N22357" s="50"/>
      <c r="O22357" s="50"/>
      <c r="P22357" s="50"/>
    </row>
    <row r="22358" spans="1:16">
      <c r="A22358" s="50"/>
      <c r="C22358" s="50"/>
      <c r="D22358" s="50"/>
      <c r="E22358" s="56"/>
      <c r="F22358" s="50"/>
      <c r="L22358" s="50"/>
      <c r="N22358" s="50"/>
      <c r="O22358" s="50"/>
      <c r="P22358" s="50"/>
    </row>
    <row r="22359" spans="1:16">
      <c r="A22359" s="50"/>
      <c r="C22359" s="50"/>
      <c r="D22359" s="50"/>
      <c r="E22359" s="56"/>
      <c r="F22359" s="50"/>
      <c r="L22359" s="50"/>
      <c r="N22359" s="50"/>
      <c r="O22359" s="50"/>
      <c r="P22359" s="50"/>
    </row>
    <row r="22360" spans="1:16">
      <c r="A22360" s="50"/>
      <c r="C22360" s="50"/>
      <c r="D22360" s="50"/>
      <c r="E22360" s="56"/>
      <c r="F22360" s="50"/>
      <c r="L22360" s="50"/>
      <c r="N22360" s="50"/>
      <c r="O22360" s="50"/>
      <c r="P22360" s="50"/>
    </row>
    <row r="22361" spans="1:16">
      <c r="A22361" s="50"/>
      <c r="C22361" s="50"/>
      <c r="D22361" s="50"/>
      <c r="E22361" s="56"/>
      <c r="F22361" s="50"/>
      <c r="L22361" s="50"/>
      <c r="N22361" s="50"/>
      <c r="O22361" s="50"/>
      <c r="P22361" s="50"/>
    </row>
    <row r="22362" spans="1:16">
      <c r="A22362" s="50"/>
      <c r="C22362" s="50"/>
      <c r="D22362" s="50"/>
      <c r="E22362" s="56"/>
      <c r="F22362" s="50"/>
      <c r="L22362" s="50"/>
      <c r="N22362" s="50"/>
      <c r="O22362" s="50"/>
      <c r="P22362" s="50"/>
    </row>
    <row r="22363" spans="1:16">
      <c r="A22363" s="50"/>
      <c r="C22363" s="50"/>
      <c r="D22363" s="50"/>
      <c r="E22363" s="56"/>
      <c r="F22363" s="50"/>
      <c r="L22363" s="50"/>
      <c r="N22363" s="50"/>
      <c r="O22363" s="50"/>
      <c r="P22363" s="50"/>
    </row>
    <row r="22364" spans="1:16">
      <c r="A22364" s="50"/>
      <c r="C22364" s="50"/>
      <c r="D22364" s="50"/>
      <c r="E22364" s="56"/>
      <c r="F22364" s="50"/>
      <c r="L22364" s="50"/>
      <c r="N22364" s="50"/>
      <c r="O22364" s="50"/>
      <c r="P22364" s="50"/>
    </row>
    <row r="22365" spans="1:16">
      <c r="A22365" s="50"/>
      <c r="C22365" s="50"/>
      <c r="D22365" s="50"/>
      <c r="E22365" s="56"/>
      <c r="F22365" s="50"/>
      <c r="L22365" s="50"/>
      <c r="N22365" s="50"/>
      <c r="O22365" s="50"/>
      <c r="P22365" s="50"/>
    </row>
    <row r="22366" spans="1:16">
      <c r="A22366" s="50"/>
      <c r="C22366" s="50"/>
      <c r="D22366" s="50"/>
      <c r="E22366" s="56"/>
      <c r="F22366" s="50"/>
      <c r="L22366" s="50"/>
      <c r="N22366" s="50"/>
      <c r="O22366" s="50"/>
      <c r="P22366" s="50"/>
    </row>
    <row r="22367" spans="1:16">
      <c r="A22367" s="50"/>
      <c r="C22367" s="50"/>
      <c r="D22367" s="50"/>
      <c r="E22367" s="56"/>
      <c r="F22367" s="50"/>
      <c r="L22367" s="50"/>
      <c r="N22367" s="50"/>
      <c r="O22367" s="50"/>
      <c r="P22367" s="50"/>
    </row>
    <row r="22368" spans="1:16">
      <c r="A22368" s="50"/>
      <c r="C22368" s="50"/>
      <c r="D22368" s="50"/>
      <c r="E22368" s="56"/>
      <c r="F22368" s="50"/>
      <c r="L22368" s="50"/>
      <c r="N22368" s="50"/>
      <c r="O22368" s="50"/>
      <c r="P22368" s="50"/>
    </row>
    <row r="22369" spans="1:16">
      <c r="A22369" s="50"/>
      <c r="C22369" s="50"/>
      <c r="D22369" s="50"/>
      <c r="E22369" s="56"/>
      <c r="F22369" s="50"/>
      <c r="L22369" s="50"/>
      <c r="N22369" s="50"/>
      <c r="O22369" s="50"/>
      <c r="P22369" s="50"/>
    </row>
    <row r="22370" spans="1:16">
      <c r="A22370" s="50"/>
      <c r="C22370" s="50"/>
      <c r="D22370" s="50"/>
      <c r="E22370" s="56"/>
      <c r="F22370" s="50"/>
      <c r="L22370" s="50"/>
      <c r="N22370" s="50"/>
      <c r="O22370" s="50"/>
      <c r="P22370" s="50"/>
    </row>
    <row r="22371" spans="1:16">
      <c r="A22371" s="50"/>
      <c r="C22371" s="50"/>
      <c r="D22371" s="50"/>
      <c r="E22371" s="56"/>
      <c r="F22371" s="50"/>
      <c r="L22371" s="50"/>
      <c r="N22371" s="50"/>
      <c r="O22371" s="50"/>
      <c r="P22371" s="50"/>
    </row>
    <row r="22372" spans="1:16">
      <c r="A22372" s="50"/>
      <c r="C22372" s="50"/>
      <c r="D22372" s="50"/>
      <c r="E22372" s="56"/>
      <c r="F22372" s="50"/>
      <c r="L22372" s="50"/>
      <c r="N22372" s="50"/>
      <c r="O22372" s="50"/>
      <c r="P22372" s="50"/>
    </row>
    <row r="22373" spans="1:16">
      <c r="A22373" s="50"/>
      <c r="C22373" s="50"/>
      <c r="D22373" s="50"/>
      <c r="E22373" s="56"/>
      <c r="F22373" s="50"/>
      <c r="L22373" s="50"/>
      <c r="N22373" s="50"/>
      <c r="O22373" s="50"/>
      <c r="P22373" s="50"/>
    </row>
    <row r="22374" spans="1:16">
      <c r="A22374" s="50"/>
      <c r="C22374" s="50"/>
      <c r="D22374" s="50"/>
      <c r="E22374" s="56"/>
      <c r="F22374" s="50"/>
      <c r="L22374" s="50"/>
      <c r="N22374" s="50"/>
      <c r="O22374" s="50"/>
      <c r="P22374" s="50"/>
    </row>
    <row r="22375" spans="1:16">
      <c r="A22375" s="50"/>
      <c r="C22375" s="50"/>
      <c r="D22375" s="50"/>
      <c r="E22375" s="56"/>
      <c r="F22375" s="50"/>
      <c r="L22375" s="50"/>
      <c r="N22375" s="50"/>
      <c r="O22375" s="50"/>
      <c r="P22375" s="50"/>
    </row>
    <row r="22376" spans="1:16">
      <c r="A22376" s="50"/>
      <c r="C22376" s="50"/>
      <c r="D22376" s="50"/>
      <c r="E22376" s="56"/>
      <c r="F22376" s="50"/>
      <c r="L22376" s="50"/>
      <c r="N22376" s="50"/>
      <c r="O22376" s="50"/>
      <c r="P22376" s="50"/>
    </row>
    <row r="22377" spans="1:16">
      <c r="A22377" s="50"/>
      <c r="C22377" s="50"/>
      <c r="D22377" s="50"/>
      <c r="E22377" s="56"/>
      <c r="F22377" s="50"/>
      <c r="L22377" s="50"/>
      <c r="N22377" s="50"/>
      <c r="O22377" s="50"/>
      <c r="P22377" s="50"/>
    </row>
    <row r="22378" spans="1:16">
      <c r="A22378" s="50"/>
      <c r="C22378" s="50"/>
      <c r="D22378" s="50"/>
      <c r="E22378" s="56"/>
      <c r="F22378" s="50"/>
      <c r="L22378" s="50"/>
      <c r="N22378" s="50"/>
      <c r="O22378" s="50"/>
      <c r="P22378" s="50"/>
    </row>
    <row r="22379" spans="1:16">
      <c r="A22379" s="50"/>
      <c r="C22379" s="50"/>
      <c r="D22379" s="50"/>
      <c r="E22379" s="56"/>
      <c r="F22379" s="50"/>
      <c r="L22379" s="50"/>
      <c r="N22379" s="50"/>
      <c r="O22379" s="50"/>
      <c r="P22379" s="50"/>
    </row>
    <row r="22380" spans="1:16">
      <c r="A22380" s="50"/>
      <c r="C22380" s="50"/>
      <c r="D22380" s="50"/>
      <c r="E22380" s="56"/>
      <c r="F22380" s="50"/>
      <c r="L22380" s="50"/>
      <c r="N22380" s="50"/>
      <c r="O22380" s="50"/>
      <c r="P22380" s="50"/>
    </row>
    <row r="22381" spans="1:16">
      <c r="A22381" s="50"/>
      <c r="C22381" s="50"/>
      <c r="D22381" s="50"/>
      <c r="E22381" s="56"/>
      <c r="F22381" s="50"/>
      <c r="L22381" s="50"/>
      <c r="N22381" s="50"/>
      <c r="O22381" s="50"/>
      <c r="P22381" s="50"/>
    </row>
    <row r="22382" spans="1:16">
      <c r="A22382" s="50"/>
      <c r="C22382" s="50"/>
      <c r="D22382" s="50"/>
      <c r="E22382" s="56"/>
      <c r="F22382" s="50"/>
      <c r="L22382" s="50"/>
      <c r="N22382" s="50"/>
      <c r="O22382" s="50"/>
      <c r="P22382" s="50"/>
    </row>
    <row r="22383" spans="1:16">
      <c r="A22383" s="50"/>
      <c r="C22383" s="50"/>
      <c r="D22383" s="50"/>
      <c r="E22383" s="56"/>
      <c r="F22383" s="50"/>
      <c r="L22383" s="50"/>
      <c r="N22383" s="50"/>
      <c r="O22383" s="50"/>
      <c r="P22383" s="50"/>
    </row>
    <row r="22384" spans="1:16">
      <c r="A22384" s="50"/>
      <c r="C22384" s="50"/>
      <c r="D22384" s="50"/>
      <c r="E22384" s="56"/>
      <c r="F22384" s="50"/>
      <c r="L22384" s="50"/>
      <c r="N22384" s="50"/>
      <c r="O22384" s="50"/>
      <c r="P22384" s="50"/>
    </row>
    <row r="22385" spans="1:16">
      <c r="A22385" s="50"/>
      <c r="C22385" s="50"/>
      <c r="D22385" s="50"/>
      <c r="E22385" s="56"/>
      <c r="F22385" s="50"/>
      <c r="L22385" s="50"/>
      <c r="N22385" s="50"/>
      <c r="O22385" s="50"/>
      <c r="P22385" s="50"/>
    </row>
    <row r="22386" spans="1:16">
      <c r="A22386" s="50"/>
      <c r="C22386" s="50"/>
      <c r="D22386" s="50"/>
      <c r="E22386" s="56"/>
      <c r="F22386" s="50"/>
      <c r="L22386" s="50"/>
      <c r="N22386" s="50"/>
      <c r="O22386" s="50"/>
      <c r="P22386" s="50"/>
    </row>
    <row r="22387" spans="1:16">
      <c r="A22387" s="50"/>
      <c r="C22387" s="50"/>
      <c r="D22387" s="50"/>
      <c r="E22387" s="56"/>
      <c r="F22387" s="50"/>
      <c r="L22387" s="50"/>
      <c r="N22387" s="50"/>
      <c r="O22387" s="50"/>
      <c r="P22387" s="50"/>
    </row>
    <row r="22388" spans="1:16">
      <c r="A22388" s="50"/>
      <c r="C22388" s="50"/>
      <c r="D22388" s="50"/>
      <c r="E22388" s="56"/>
      <c r="F22388" s="50"/>
      <c r="L22388" s="50"/>
      <c r="N22388" s="50"/>
      <c r="O22388" s="50"/>
      <c r="P22388" s="50"/>
    </row>
    <row r="22389" spans="1:16">
      <c r="A22389" s="50"/>
      <c r="C22389" s="50"/>
      <c r="D22389" s="50"/>
      <c r="E22389" s="56"/>
      <c r="F22389" s="50"/>
      <c r="L22389" s="50"/>
      <c r="N22389" s="50"/>
      <c r="O22389" s="50"/>
      <c r="P22389" s="50"/>
    </row>
    <row r="22390" spans="1:16">
      <c r="A22390" s="50"/>
      <c r="C22390" s="50"/>
      <c r="D22390" s="50"/>
      <c r="E22390" s="56"/>
      <c r="F22390" s="50"/>
      <c r="L22390" s="50"/>
      <c r="N22390" s="50"/>
      <c r="O22390" s="50"/>
      <c r="P22390" s="50"/>
    </row>
    <row r="22391" spans="1:16">
      <c r="A22391" s="50"/>
      <c r="C22391" s="50"/>
      <c r="D22391" s="50"/>
      <c r="E22391" s="56"/>
      <c r="F22391" s="50"/>
      <c r="L22391" s="50"/>
      <c r="N22391" s="50"/>
      <c r="O22391" s="50"/>
      <c r="P22391" s="50"/>
    </row>
    <row r="22392" spans="1:16">
      <c r="A22392" s="50"/>
      <c r="C22392" s="50"/>
      <c r="D22392" s="50"/>
      <c r="E22392" s="56"/>
      <c r="F22392" s="50"/>
      <c r="L22392" s="50"/>
      <c r="N22392" s="50"/>
      <c r="O22392" s="50"/>
      <c r="P22392" s="50"/>
    </row>
    <row r="22393" spans="1:16">
      <c r="A22393" s="50"/>
      <c r="C22393" s="50"/>
      <c r="D22393" s="50"/>
      <c r="E22393" s="56"/>
      <c r="F22393" s="50"/>
      <c r="L22393" s="50"/>
      <c r="N22393" s="50"/>
      <c r="O22393" s="50"/>
      <c r="P22393" s="50"/>
    </row>
    <row r="22394" spans="1:16">
      <c r="A22394" s="50"/>
      <c r="C22394" s="50"/>
      <c r="D22394" s="50"/>
      <c r="E22394" s="56"/>
      <c r="F22394" s="50"/>
      <c r="L22394" s="50"/>
      <c r="N22394" s="50"/>
      <c r="O22394" s="50"/>
      <c r="P22394" s="50"/>
    </row>
    <row r="22395" spans="1:16">
      <c r="A22395" s="50"/>
      <c r="C22395" s="50"/>
      <c r="D22395" s="50"/>
      <c r="E22395" s="56"/>
      <c r="F22395" s="50"/>
      <c r="L22395" s="50"/>
      <c r="N22395" s="50"/>
      <c r="O22395" s="50"/>
      <c r="P22395" s="50"/>
    </row>
    <row r="22396" spans="1:16">
      <c r="A22396" s="50"/>
      <c r="C22396" s="50"/>
      <c r="D22396" s="50"/>
      <c r="E22396" s="56"/>
      <c r="F22396" s="50"/>
      <c r="L22396" s="50"/>
      <c r="N22396" s="50"/>
      <c r="O22396" s="50"/>
      <c r="P22396" s="50"/>
    </row>
    <row r="22397" spans="1:16">
      <c r="A22397" s="50"/>
      <c r="C22397" s="50"/>
      <c r="D22397" s="50"/>
      <c r="E22397" s="56"/>
      <c r="F22397" s="50"/>
      <c r="L22397" s="50"/>
      <c r="N22397" s="50"/>
      <c r="O22397" s="50"/>
      <c r="P22397" s="50"/>
    </row>
    <row r="22398" spans="1:16">
      <c r="A22398" s="50"/>
      <c r="C22398" s="50"/>
      <c r="D22398" s="50"/>
      <c r="E22398" s="56"/>
      <c r="F22398" s="50"/>
      <c r="L22398" s="50"/>
      <c r="N22398" s="50"/>
      <c r="O22398" s="50"/>
      <c r="P22398" s="50"/>
    </row>
    <row r="22399" spans="1:16">
      <c r="A22399" s="50"/>
      <c r="C22399" s="50"/>
      <c r="D22399" s="50"/>
      <c r="E22399" s="56"/>
      <c r="F22399" s="50"/>
      <c r="L22399" s="50"/>
      <c r="N22399" s="50"/>
      <c r="O22399" s="50"/>
      <c r="P22399" s="50"/>
    </row>
    <row r="22400" spans="1:16">
      <c r="A22400" s="50"/>
      <c r="C22400" s="50"/>
      <c r="D22400" s="50"/>
      <c r="E22400" s="56"/>
      <c r="F22400" s="50"/>
      <c r="L22400" s="50"/>
      <c r="N22400" s="50"/>
      <c r="O22400" s="50"/>
      <c r="P22400" s="50"/>
    </row>
    <row r="22401" spans="1:16">
      <c r="A22401" s="50"/>
      <c r="C22401" s="50"/>
      <c r="D22401" s="50"/>
      <c r="E22401" s="56"/>
      <c r="F22401" s="50"/>
      <c r="L22401" s="50"/>
      <c r="N22401" s="50"/>
      <c r="O22401" s="50"/>
      <c r="P22401" s="50"/>
    </row>
    <row r="22402" spans="1:16">
      <c r="A22402" s="50"/>
      <c r="C22402" s="50"/>
      <c r="D22402" s="50"/>
      <c r="E22402" s="56"/>
      <c r="F22402" s="50"/>
      <c r="L22402" s="50"/>
      <c r="N22402" s="50"/>
      <c r="O22402" s="50"/>
      <c r="P22402" s="50"/>
    </row>
    <row r="22403" spans="1:16">
      <c r="A22403" s="50"/>
      <c r="C22403" s="50"/>
      <c r="D22403" s="50"/>
      <c r="E22403" s="56"/>
      <c r="F22403" s="50"/>
      <c r="L22403" s="50"/>
      <c r="N22403" s="50"/>
      <c r="O22403" s="50"/>
      <c r="P22403" s="50"/>
    </row>
    <row r="22404" spans="1:16">
      <c r="A22404" s="50"/>
      <c r="C22404" s="50"/>
      <c r="D22404" s="50"/>
      <c r="E22404" s="56"/>
      <c r="F22404" s="50"/>
      <c r="L22404" s="50"/>
      <c r="N22404" s="50"/>
      <c r="O22404" s="50"/>
      <c r="P22404" s="50"/>
    </row>
    <row r="22405" spans="1:16">
      <c r="A22405" s="50"/>
      <c r="C22405" s="50"/>
      <c r="D22405" s="50"/>
      <c r="E22405" s="56"/>
      <c r="F22405" s="50"/>
      <c r="L22405" s="50"/>
      <c r="N22405" s="50"/>
      <c r="O22405" s="50"/>
      <c r="P22405" s="50"/>
    </row>
    <row r="22406" spans="1:16">
      <c r="A22406" s="50"/>
      <c r="C22406" s="50"/>
      <c r="D22406" s="50"/>
      <c r="E22406" s="56"/>
      <c r="F22406" s="50"/>
      <c r="L22406" s="50"/>
      <c r="N22406" s="50"/>
      <c r="O22406" s="50"/>
      <c r="P22406" s="50"/>
    </row>
    <row r="22407" spans="1:16">
      <c r="A22407" s="50"/>
      <c r="C22407" s="50"/>
      <c r="D22407" s="50"/>
      <c r="E22407" s="56"/>
      <c r="F22407" s="50"/>
      <c r="L22407" s="50"/>
      <c r="N22407" s="50"/>
      <c r="O22407" s="50"/>
      <c r="P22407" s="50"/>
    </row>
    <row r="22408" spans="1:16">
      <c r="A22408" s="50"/>
      <c r="C22408" s="50"/>
      <c r="D22408" s="50"/>
      <c r="E22408" s="56"/>
      <c r="F22408" s="50"/>
      <c r="L22408" s="50"/>
      <c r="N22408" s="50"/>
      <c r="O22408" s="50"/>
      <c r="P22408" s="50"/>
    </row>
    <row r="22409" spans="1:16">
      <c r="A22409" s="50"/>
      <c r="C22409" s="50"/>
      <c r="D22409" s="50"/>
      <c r="E22409" s="56"/>
      <c r="F22409" s="50"/>
      <c r="L22409" s="50"/>
      <c r="N22409" s="50"/>
      <c r="O22409" s="50"/>
      <c r="P22409" s="50"/>
    </row>
    <row r="22410" spans="1:16">
      <c r="A22410" s="50"/>
      <c r="C22410" s="50"/>
      <c r="D22410" s="50"/>
      <c r="E22410" s="56"/>
      <c r="F22410" s="50"/>
      <c r="L22410" s="50"/>
      <c r="N22410" s="50"/>
      <c r="O22410" s="50"/>
      <c r="P22410" s="50"/>
    </row>
    <row r="22411" spans="1:16">
      <c r="A22411" s="50"/>
      <c r="C22411" s="50"/>
      <c r="D22411" s="50"/>
      <c r="E22411" s="56"/>
      <c r="F22411" s="50"/>
      <c r="L22411" s="50"/>
      <c r="N22411" s="50"/>
      <c r="O22411" s="50"/>
      <c r="P22411" s="50"/>
    </row>
    <row r="22412" spans="1:16">
      <c r="A22412" s="50"/>
      <c r="C22412" s="50"/>
      <c r="D22412" s="50"/>
      <c r="E22412" s="56"/>
      <c r="F22412" s="50"/>
      <c r="L22412" s="50"/>
      <c r="N22412" s="50"/>
      <c r="O22412" s="50"/>
      <c r="P22412" s="50"/>
    </row>
    <row r="22413" spans="1:16">
      <c r="A22413" s="50"/>
      <c r="C22413" s="50"/>
      <c r="D22413" s="50"/>
      <c r="E22413" s="56"/>
      <c r="F22413" s="50"/>
      <c r="L22413" s="50"/>
      <c r="N22413" s="50"/>
      <c r="O22413" s="50"/>
      <c r="P22413" s="50"/>
    </row>
    <row r="22414" spans="1:16">
      <c r="A22414" s="50"/>
      <c r="C22414" s="50"/>
      <c r="D22414" s="50"/>
      <c r="E22414" s="56"/>
      <c r="F22414" s="50"/>
      <c r="L22414" s="50"/>
      <c r="N22414" s="50"/>
      <c r="O22414" s="50"/>
      <c r="P22414" s="50"/>
    </row>
    <row r="22415" spans="1:16">
      <c r="A22415" s="50"/>
      <c r="C22415" s="50"/>
      <c r="D22415" s="50"/>
      <c r="E22415" s="56"/>
      <c r="F22415" s="50"/>
      <c r="L22415" s="50"/>
      <c r="N22415" s="50"/>
      <c r="O22415" s="50"/>
      <c r="P22415" s="50"/>
    </row>
    <row r="22416" spans="1:16">
      <c r="A22416" s="50"/>
      <c r="C22416" s="50"/>
      <c r="D22416" s="50"/>
      <c r="E22416" s="56"/>
      <c r="F22416" s="50"/>
      <c r="L22416" s="50"/>
      <c r="N22416" s="50"/>
      <c r="O22416" s="50"/>
      <c r="P22416" s="50"/>
    </row>
    <row r="22417" spans="1:16">
      <c r="A22417" s="50"/>
      <c r="C22417" s="50"/>
      <c r="D22417" s="50"/>
      <c r="E22417" s="56"/>
      <c r="F22417" s="50"/>
      <c r="L22417" s="50"/>
      <c r="N22417" s="50"/>
      <c r="O22417" s="50"/>
      <c r="P22417" s="50"/>
    </row>
    <row r="22418" spans="1:16">
      <c r="A22418" s="50"/>
      <c r="C22418" s="50"/>
      <c r="D22418" s="50"/>
      <c r="E22418" s="56"/>
      <c r="F22418" s="50"/>
      <c r="L22418" s="50"/>
      <c r="N22418" s="50"/>
      <c r="O22418" s="50"/>
      <c r="P22418" s="50"/>
    </row>
    <row r="22419" spans="1:16">
      <c r="A22419" s="50"/>
      <c r="C22419" s="50"/>
      <c r="D22419" s="50"/>
      <c r="E22419" s="56"/>
      <c r="F22419" s="50"/>
      <c r="L22419" s="50"/>
      <c r="N22419" s="50"/>
      <c r="O22419" s="50"/>
      <c r="P22419" s="50"/>
    </row>
    <row r="22420" spans="1:16">
      <c r="A22420" s="50"/>
      <c r="C22420" s="50"/>
      <c r="D22420" s="50"/>
      <c r="E22420" s="56"/>
      <c r="F22420" s="50"/>
      <c r="L22420" s="50"/>
      <c r="N22420" s="50"/>
      <c r="O22420" s="50"/>
      <c r="P22420" s="50"/>
    </row>
    <row r="22421" spans="1:16">
      <c r="A22421" s="50"/>
      <c r="C22421" s="50"/>
      <c r="D22421" s="50"/>
      <c r="E22421" s="56"/>
      <c r="F22421" s="50"/>
      <c r="L22421" s="50"/>
      <c r="N22421" s="50"/>
      <c r="O22421" s="50"/>
      <c r="P22421" s="50"/>
    </row>
    <row r="22422" spans="1:16">
      <c r="A22422" s="50"/>
      <c r="C22422" s="50"/>
      <c r="D22422" s="50"/>
      <c r="E22422" s="56"/>
      <c r="F22422" s="50"/>
      <c r="L22422" s="50"/>
      <c r="N22422" s="50"/>
      <c r="O22422" s="50"/>
      <c r="P22422" s="50"/>
    </row>
    <row r="22423" spans="1:16">
      <c r="A22423" s="50"/>
      <c r="C22423" s="50"/>
      <c r="D22423" s="50"/>
      <c r="E22423" s="56"/>
      <c r="F22423" s="50"/>
      <c r="L22423" s="50"/>
      <c r="N22423" s="50"/>
      <c r="O22423" s="50"/>
      <c r="P22423" s="50"/>
    </row>
    <row r="22424" spans="1:16">
      <c r="A22424" s="50"/>
      <c r="C22424" s="50"/>
      <c r="D22424" s="50"/>
      <c r="E22424" s="56"/>
      <c r="F22424" s="50"/>
      <c r="L22424" s="50"/>
      <c r="N22424" s="50"/>
      <c r="O22424" s="50"/>
      <c r="P22424" s="50"/>
    </row>
    <row r="22425" spans="1:16">
      <c r="A22425" s="50"/>
      <c r="C22425" s="50"/>
      <c r="D22425" s="50"/>
      <c r="E22425" s="56"/>
      <c r="F22425" s="50"/>
      <c r="L22425" s="50"/>
      <c r="N22425" s="50"/>
      <c r="O22425" s="50"/>
      <c r="P22425" s="50"/>
    </row>
    <row r="22426" spans="1:16">
      <c r="A22426" s="50"/>
      <c r="C22426" s="50"/>
      <c r="D22426" s="50"/>
      <c r="E22426" s="56"/>
      <c r="F22426" s="50"/>
      <c r="L22426" s="50"/>
      <c r="N22426" s="50"/>
      <c r="O22426" s="50"/>
      <c r="P22426" s="50"/>
    </row>
    <row r="22427" spans="1:16">
      <c r="A22427" s="50"/>
      <c r="C22427" s="50"/>
      <c r="D22427" s="50"/>
      <c r="E22427" s="56"/>
      <c r="F22427" s="50"/>
      <c r="L22427" s="50"/>
      <c r="N22427" s="50"/>
      <c r="O22427" s="50"/>
      <c r="P22427" s="50"/>
    </row>
    <row r="22428" spans="1:16">
      <c r="A22428" s="50"/>
      <c r="C22428" s="50"/>
      <c r="D22428" s="50"/>
      <c r="E22428" s="56"/>
      <c r="F22428" s="50"/>
      <c r="L22428" s="50"/>
      <c r="N22428" s="50"/>
      <c r="O22428" s="50"/>
      <c r="P22428" s="50"/>
    </row>
    <row r="22429" spans="1:16">
      <c r="A22429" s="50"/>
      <c r="C22429" s="50"/>
      <c r="D22429" s="50"/>
      <c r="E22429" s="56"/>
      <c r="F22429" s="50"/>
      <c r="L22429" s="50"/>
      <c r="N22429" s="50"/>
      <c r="O22429" s="50"/>
      <c r="P22429" s="50"/>
    </row>
    <row r="22430" spans="1:16">
      <c r="A22430" s="50"/>
      <c r="C22430" s="50"/>
      <c r="D22430" s="50"/>
      <c r="E22430" s="56"/>
      <c r="F22430" s="50"/>
      <c r="L22430" s="50"/>
      <c r="N22430" s="50"/>
      <c r="O22430" s="50"/>
      <c r="P22430" s="50"/>
    </row>
    <row r="22431" spans="1:16">
      <c r="A22431" s="50"/>
      <c r="C22431" s="50"/>
      <c r="D22431" s="50"/>
      <c r="E22431" s="56"/>
      <c r="F22431" s="50"/>
      <c r="L22431" s="50"/>
      <c r="N22431" s="50"/>
      <c r="O22431" s="50"/>
      <c r="P22431" s="50"/>
    </row>
    <row r="22432" spans="1:16">
      <c r="A22432" s="50"/>
      <c r="C22432" s="50"/>
      <c r="D22432" s="50"/>
      <c r="E22432" s="56"/>
      <c r="F22432" s="50"/>
      <c r="L22432" s="50"/>
      <c r="N22432" s="50"/>
      <c r="O22432" s="50"/>
      <c r="P22432" s="50"/>
    </row>
    <row r="22433" spans="1:16">
      <c r="A22433" s="50"/>
      <c r="C22433" s="50"/>
      <c r="D22433" s="50"/>
      <c r="E22433" s="56"/>
      <c r="F22433" s="50"/>
      <c r="L22433" s="50"/>
      <c r="N22433" s="50"/>
      <c r="O22433" s="50"/>
      <c r="P22433" s="50"/>
    </row>
    <row r="22434" spans="1:16">
      <c r="A22434" s="50"/>
      <c r="C22434" s="50"/>
      <c r="D22434" s="50"/>
      <c r="E22434" s="56"/>
      <c r="F22434" s="50"/>
      <c r="L22434" s="50"/>
      <c r="N22434" s="50"/>
      <c r="O22434" s="50"/>
      <c r="P22434" s="50"/>
    </row>
    <row r="22435" spans="1:16">
      <c r="A22435" s="50"/>
      <c r="C22435" s="50"/>
      <c r="D22435" s="50"/>
      <c r="E22435" s="56"/>
      <c r="F22435" s="50"/>
      <c r="L22435" s="50"/>
      <c r="N22435" s="50"/>
      <c r="O22435" s="50"/>
      <c r="P22435" s="50"/>
    </row>
    <row r="22436" spans="1:16">
      <c r="A22436" s="50"/>
      <c r="C22436" s="50"/>
      <c r="D22436" s="50"/>
      <c r="E22436" s="56"/>
      <c r="F22436" s="50"/>
      <c r="L22436" s="50"/>
      <c r="N22436" s="50"/>
      <c r="O22436" s="50"/>
      <c r="P22436" s="50"/>
    </row>
    <row r="22437" spans="1:16">
      <c r="A22437" s="50"/>
      <c r="C22437" s="50"/>
      <c r="D22437" s="50"/>
      <c r="E22437" s="56"/>
      <c r="F22437" s="50"/>
      <c r="L22437" s="50"/>
      <c r="N22437" s="50"/>
      <c r="O22437" s="50"/>
      <c r="P22437" s="50"/>
    </row>
    <row r="22438" spans="1:16">
      <c r="A22438" s="50"/>
      <c r="C22438" s="50"/>
      <c r="D22438" s="50"/>
      <c r="E22438" s="56"/>
      <c r="F22438" s="50"/>
      <c r="L22438" s="50"/>
      <c r="N22438" s="50"/>
      <c r="O22438" s="50"/>
      <c r="P22438" s="50"/>
    </row>
    <row r="22439" spans="1:16">
      <c r="A22439" s="50"/>
      <c r="C22439" s="50"/>
      <c r="D22439" s="50"/>
      <c r="E22439" s="56"/>
      <c r="F22439" s="50"/>
      <c r="L22439" s="50"/>
      <c r="N22439" s="50"/>
      <c r="O22439" s="50"/>
      <c r="P22439" s="50"/>
    </row>
    <row r="22440" spans="1:16">
      <c r="A22440" s="50"/>
      <c r="C22440" s="50"/>
      <c r="D22440" s="50"/>
      <c r="E22440" s="56"/>
      <c r="F22440" s="50"/>
      <c r="L22440" s="50"/>
      <c r="N22440" s="50"/>
      <c r="O22440" s="50"/>
      <c r="P22440" s="50"/>
    </row>
    <row r="22441" spans="1:16">
      <c r="A22441" s="50"/>
      <c r="C22441" s="50"/>
      <c r="D22441" s="50"/>
      <c r="E22441" s="56"/>
      <c r="F22441" s="50"/>
      <c r="L22441" s="50"/>
      <c r="N22441" s="50"/>
      <c r="O22441" s="50"/>
      <c r="P22441" s="50"/>
    </row>
    <row r="22442" spans="1:16">
      <c r="A22442" s="50"/>
      <c r="C22442" s="50"/>
      <c r="D22442" s="50"/>
      <c r="E22442" s="56"/>
      <c r="F22442" s="50"/>
      <c r="L22442" s="50"/>
      <c r="N22442" s="50"/>
      <c r="O22442" s="50"/>
      <c r="P22442" s="50"/>
    </row>
    <row r="22443" spans="1:16">
      <c r="A22443" s="50"/>
      <c r="C22443" s="50"/>
      <c r="D22443" s="50"/>
      <c r="E22443" s="56"/>
      <c r="F22443" s="50"/>
      <c r="L22443" s="50"/>
      <c r="N22443" s="50"/>
      <c r="O22443" s="50"/>
      <c r="P22443" s="50"/>
    </row>
    <row r="22444" spans="1:16">
      <c r="A22444" s="50"/>
      <c r="C22444" s="50"/>
      <c r="D22444" s="50"/>
      <c r="E22444" s="56"/>
      <c r="F22444" s="50"/>
      <c r="L22444" s="50"/>
      <c r="N22444" s="50"/>
      <c r="O22444" s="50"/>
      <c r="P22444" s="50"/>
    </row>
    <row r="22445" spans="1:16">
      <c r="A22445" s="50"/>
      <c r="C22445" s="50"/>
      <c r="D22445" s="50"/>
      <c r="E22445" s="56"/>
      <c r="F22445" s="50"/>
      <c r="L22445" s="50"/>
      <c r="N22445" s="50"/>
      <c r="O22445" s="50"/>
      <c r="P22445" s="50"/>
    </row>
    <row r="22446" spans="1:16">
      <c r="A22446" s="50"/>
      <c r="C22446" s="50"/>
      <c r="D22446" s="50"/>
      <c r="E22446" s="56"/>
      <c r="F22446" s="50"/>
      <c r="L22446" s="50"/>
      <c r="N22446" s="50"/>
      <c r="O22446" s="50"/>
      <c r="P22446" s="50"/>
    </row>
    <row r="22447" spans="1:16">
      <c r="A22447" s="50"/>
      <c r="C22447" s="50"/>
      <c r="D22447" s="50"/>
      <c r="E22447" s="56"/>
      <c r="F22447" s="50"/>
      <c r="L22447" s="50"/>
      <c r="N22447" s="50"/>
      <c r="O22447" s="50"/>
      <c r="P22447" s="50"/>
    </row>
    <row r="22448" spans="1:16">
      <c r="A22448" s="50"/>
      <c r="C22448" s="50"/>
      <c r="D22448" s="50"/>
      <c r="E22448" s="56"/>
      <c r="F22448" s="50"/>
      <c r="L22448" s="50"/>
      <c r="N22448" s="50"/>
      <c r="O22448" s="50"/>
      <c r="P22448" s="50"/>
    </row>
    <row r="22449" spans="1:16">
      <c r="A22449" s="50"/>
      <c r="C22449" s="50"/>
      <c r="D22449" s="50"/>
      <c r="E22449" s="56"/>
      <c r="F22449" s="50"/>
      <c r="L22449" s="50"/>
      <c r="N22449" s="50"/>
      <c r="O22449" s="50"/>
      <c r="P22449" s="50"/>
    </row>
    <row r="22450" spans="1:16">
      <c r="A22450" s="50"/>
      <c r="C22450" s="50"/>
      <c r="D22450" s="50"/>
      <c r="E22450" s="56"/>
      <c r="F22450" s="50"/>
      <c r="L22450" s="50"/>
      <c r="N22450" s="50"/>
      <c r="O22450" s="50"/>
      <c r="P22450" s="50"/>
    </row>
    <row r="22451" spans="1:16">
      <c r="A22451" s="50"/>
      <c r="C22451" s="50"/>
      <c r="D22451" s="50"/>
      <c r="E22451" s="56"/>
      <c r="F22451" s="50"/>
      <c r="L22451" s="50"/>
      <c r="N22451" s="50"/>
      <c r="O22451" s="50"/>
      <c r="P22451" s="50"/>
    </row>
    <row r="22452" spans="1:16">
      <c r="A22452" s="50"/>
      <c r="C22452" s="50"/>
      <c r="D22452" s="50"/>
      <c r="E22452" s="56"/>
      <c r="F22452" s="50"/>
      <c r="L22452" s="50"/>
      <c r="N22452" s="50"/>
      <c r="O22452" s="50"/>
      <c r="P22452" s="50"/>
    </row>
    <row r="22453" spans="1:16">
      <c r="A22453" s="50"/>
      <c r="C22453" s="50"/>
      <c r="D22453" s="50"/>
      <c r="E22453" s="56"/>
      <c r="F22453" s="50"/>
      <c r="L22453" s="50"/>
      <c r="N22453" s="50"/>
      <c r="O22453" s="50"/>
      <c r="P22453" s="50"/>
    </row>
    <row r="22454" spans="1:16">
      <c r="A22454" s="50"/>
      <c r="C22454" s="50"/>
      <c r="D22454" s="50"/>
      <c r="E22454" s="56"/>
      <c r="F22454" s="50"/>
      <c r="L22454" s="50"/>
      <c r="N22454" s="50"/>
      <c r="O22454" s="50"/>
      <c r="P22454" s="50"/>
    </row>
    <row r="22455" spans="1:16">
      <c r="A22455" s="50"/>
      <c r="C22455" s="50"/>
      <c r="D22455" s="50"/>
      <c r="E22455" s="56"/>
      <c r="F22455" s="50"/>
      <c r="L22455" s="50"/>
      <c r="N22455" s="50"/>
      <c r="O22455" s="50"/>
      <c r="P22455" s="50"/>
    </row>
    <row r="22456" spans="1:16">
      <c r="A22456" s="50"/>
      <c r="C22456" s="50"/>
      <c r="D22456" s="50"/>
      <c r="E22456" s="56"/>
      <c r="F22456" s="50"/>
      <c r="L22456" s="50"/>
      <c r="N22456" s="50"/>
      <c r="O22456" s="50"/>
      <c r="P22456" s="50"/>
    </row>
    <row r="22457" spans="1:16">
      <c r="A22457" s="50"/>
      <c r="C22457" s="50"/>
      <c r="D22457" s="50"/>
      <c r="E22457" s="56"/>
      <c r="F22457" s="50"/>
      <c r="L22457" s="50"/>
      <c r="N22457" s="50"/>
      <c r="O22457" s="50"/>
      <c r="P22457" s="50"/>
    </row>
    <row r="22458" spans="1:16">
      <c r="A22458" s="50"/>
      <c r="C22458" s="50"/>
      <c r="D22458" s="50"/>
      <c r="E22458" s="56"/>
      <c r="F22458" s="50"/>
      <c r="L22458" s="50"/>
      <c r="N22458" s="50"/>
      <c r="O22458" s="50"/>
      <c r="P22458" s="50"/>
    </row>
    <row r="22459" spans="1:16">
      <c r="A22459" s="50"/>
      <c r="C22459" s="50"/>
      <c r="D22459" s="50"/>
      <c r="E22459" s="56"/>
      <c r="F22459" s="50"/>
      <c r="L22459" s="50"/>
      <c r="N22459" s="50"/>
      <c r="O22459" s="50"/>
      <c r="P22459" s="50"/>
    </row>
    <row r="22460" spans="1:16">
      <c r="A22460" s="50"/>
      <c r="C22460" s="50"/>
      <c r="D22460" s="50"/>
      <c r="E22460" s="56"/>
      <c r="F22460" s="50"/>
      <c r="L22460" s="50"/>
      <c r="N22460" s="50"/>
      <c r="O22460" s="50"/>
      <c r="P22460" s="50"/>
    </row>
    <row r="22461" spans="1:16">
      <c r="A22461" s="50"/>
      <c r="C22461" s="50"/>
      <c r="D22461" s="50"/>
      <c r="E22461" s="56"/>
      <c r="F22461" s="50"/>
      <c r="L22461" s="50"/>
      <c r="N22461" s="50"/>
      <c r="O22461" s="50"/>
      <c r="P22461" s="50"/>
    </row>
    <row r="22462" spans="1:16">
      <c r="A22462" s="50"/>
      <c r="C22462" s="50"/>
      <c r="D22462" s="50"/>
      <c r="E22462" s="56"/>
      <c r="F22462" s="50"/>
      <c r="L22462" s="50"/>
      <c r="N22462" s="50"/>
      <c r="O22462" s="50"/>
      <c r="P22462" s="50"/>
    </row>
    <row r="22463" spans="1:16">
      <c r="A22463" s="50"/>
      <c r="C22463" s="50"/>
      <c r="D22463" s="50"/>
      <c r="E22463" s="56"/>
      <c r="F22463" s="50"/>
      <c r="L22463" s="50"/>
      <c r="N22463" s="50"/>
      <c r="O22463" s="50"/>
      <c r="P22463" s="50"/>
    </row>
    <row r="22464" spans="1:16">
      <c r="A22464" s="50"/>
      <c r="C22464" s="50"/>
      <c r="D22464" s="50"/>
      <c r="E22464" s="56"/>
      <c r="F22464" s="50"/>
      <c r="L22464" s="50"/>
      <c r="N22464" s="50"/>
      <c r="O22464" s="50"/>
      <c r="P22464" s="50"/>
    </row>
    <row r="22465" spans="1:16">
      <c r="A22465" s="50"/>
      <c r="C22465" s="50"/>
      <c r="D22465" s="50"/>
      <c r="E22465" s="56"/>
      <c r="F22465" s="50"/>
      <c r="L22465" s="50"/>
      <c r="N22465" s="50"/>
      <c r="O22465" s="50"/>
      <c r="P22465" s="50"/>
    </row>
    <row r="22466" spans="1:16">
      <c r="A22466" s="50"/>
      <c r="C22466" s="50"/>
      <c r="D22466" s="50"/>
      <c r="E22466" s="56"/>
      <c r="F22466" s="50"/>
      <c r="L22466" s="50"/>
      <c r="N22466" s="50"/>
      <c r="O22466" s="50"/>
      <c r="P22466" s="50"/>
    </row>
    <row r="22467" spans="1:16">
      <c r="A22467" s="50"/>
      <c r="C22467" s="50"/>
      <c r="D22467" s="50"/>
      <c r="E22467" s="56"/>
      <c r="F22467" s="50"/>
      <c r="L22467" s="50"/>
      <c r="N22467" s="50"/>
      <c r="O22467" s="50"/>
      <c r="P22467" s="50"/>
    </row>
    <row r="22468" spans="1:16">
      <c r="A22468" s="50"/>
      <c r="C22468" s="50"/>
      <c r="D22468" s="50"/>
      <c r="E22468" s="56"/>
      <c r="F22468" s="50"/>
      <c r="L22468" s="50"/>
      <c r="N22468" s="50"/>
      <c r="O22468" s="50"/>
      <c r="P22468" s="50"/>
    </row>
    <row r="22469" spans="1:16">
      <c r="A22469" s="50"/>
      <c r="C22469" s="50"/>
      <c r="D22469" s="50"/>
      <c r="E22469" s="56"/>
      <c r="F22469" s="50"/>
      <c r="L22469" s="50"/>
      <c r="N22469" s="50"/>
      <c r="O22469" s="50"/>
      <c r="P22469" s="50"/>
    </row>
    <row r="22470" spans="1:16">
      <c r="A22470" s="50"/>
      <c r="C22470" s="50"/>
      <c r="D22470" s="50"/>
      <c r="E22470" s="56"/>
      <c r="F22470" s="50"/>
      <c r="L22470" s="50"/>
      <c r="N22470" s="50"/>
      <c r="O22470" s="50"/>
      <c r="P22470" s="50"/>
    </row>
    <row r="22471" spans="1:16">
      <c r="A22471" s="50"/>
      <c r="C22471" s="50"/>
      <c r="D22471" s="50"/>
      <c r="E22471" s="56"/>
      <c r="F22471" s="50"/>
      <c r="L22471" s="50"/>
      <c r="N22471" s="50"/>
      <c r="O22471" s="50"/>
      <c r="P22471" s="50"/>
    </row>
    <row r="22472" spans="1:16">
      <c r="A22472" s="50"/>
      <c r="C22472" s="50"/>
      <c r="D22472" s="50"/>
      <c r="E22472" s="56"/>
      <c r="F22472" s="50"/>
      <c r="L22472" s="50"/>
      <c r="N22472" s="50"/>
      <c r="O22472" s="50"/>
      <c r="P22472" s="50"/>
    </row>
    <row r="22473" spans="1:16">
      <c r="A22473" s="50"/>
      <c r="C22473" s="50"/>
      <c r="D22473" s="50"/>
      <c r="E22473" s="56"/>
      <c r="F22473" s="50"/>
      <c r="L22473" s="50"/>
      <c r="N22473" s="50"/>
      <c r="O22473" s="50"/>
      <c r="P22473" s="50"/>
    </row>
    <row r="22474" spans="1:16">
      <c r="A22474" s="50"/>
      <c r="C22474" s="50"/>
      <c r="D22474" s="50"/>
      <c r="E22474" s="56"/>
      <c r="F22474" s="50"/>
      <c r="L22474" s="50"/>
      <c r="N22474" s="50"/>
      <c r="O22474" s="50"/>
      <c r="P22474" s="50"/>
    </row>
    <row r="22475" spans="1:16">
      <c r="A22475" s="50"/>
      <c r="C22475" s="50"/>
      <c r="D22475" s="50"/>
      <c r="E22475" s="56"/>
      <c r="F22475" s="50"/>
      <c r="L22475" s="50"/>
      <c r="N22475" s="50"/>
      <c r="O22475" s="50"/>
      <c r="P22475" s="50"/>
    </row>
    <row r="22476" spans="1:16">
      <c r="A22476" s="50"/>
      <c r="C22476" s="50"/>
      <c r="D22476" s="50"/>
      <c r="E22476" s="56"/>
      <c r="F22476" s="50"/>
      <c r="L22476" s="50"/>
      <c r="N22476" s="50"/>
      <c r="O22476" s="50"/>
      <c r="P22476" s="50"/>
    </row>
    <row r="22477" spans="1:16">
      <c r="A22477" s="50"/>
      <c r="C22477" s="50"/>
      <c r="D22477" s="50"/>
      <c r="E22477" s="56"/>
      <c r="F22477" s="50"/>
      <c r="L22477" s="50"/>
      <c r="N22477" s="50"/>
      <c r="O22477" s="50"/>
      <c r="P22477" s="50"/>
    </row>
    <row r="22478" spans="1:16">
      <c r="A22478" s="50"/>
      <c r="C22478" s="50"/>
      <c r="D22478" s="50"/>
      <c r="E22478" s="56"/>
      <c r="F22478" s="50"/>
      <c r="L22478" s="50"/>
      <c r="N22478" s="50"/>
      <c r="O22478" s="50"/>
      <c r="P22478" s="50"/>
    </row>
    <row r="22479" spans="1:16">
      <c r="A22479" s="50"/>
      <c r="C22479" s="50"/>
      <c r="D22479" s="50"/>
      <c r="E22479" s="56"/>
      <c r="F22479" s="50"/>
      <c r="L22479" s="50"/>
      <c r="N22479" s="50"/>
      <c r="O22479" s="50"/>
      <c r="P22479" s="50"/>
    </row>
    <row r="22480" spans="1:16">
      <c r="A22480" s="50"/>
      <c r="C22480" s="50"/>
      <c r="D22480" s="50"/>
      <c r="E22480" s="56"/>
      <c r="F22480" s="50"/>
      <c r="L22480" s="50"/>
      <c r="N22480" s="50"/>
      <c r="O22480" s="50"/>
      <c r="P22480" s="50"/>
    </row>
    <row r="22481" spans="1:16">
      <c r="A22481" s="50"/>
      <c r="C22481" s="50"/>
      <c r="D22481" s="50"/>
      <c r="E22481" s="56"/>
      <c r="F22481" s="50"/>
      <c r="L22481" s="50"/>
      <c r="N22481" s="50"/>
      <c r="O22481" s="50"/>
      <c r="P22481" s="50"/>
    </row>
    <row r="22482" spans="1:16">
      <c r="A22482" s="50"/>
      <c r="C22482" s="50"/>
      <c r="D22482" s="50"/>
      <c r="E22482" s="56"/>
      <c r="F22482" s="50"/>
      <c r="L22482" s="50"/>
      <c r="N22482" s="50"/>
      <c r="O22482" s="50"/>
      <c r="P22482" s="50"/>
    </row>
    <row r="22483" spans="1:16">
      <c r="A22483" s="50"/>
      <c r="C22483" s="50"/>
      <c r="D22483" s="50"/>
      <c r="E22483" s="56"/>
      <c r="F22483" s="50"/>
      <c r="L22483" s="50"/>
      <c r="N22483" s="50"/>
      <c r="O22483" s="50"/>
      <c r="P22483" s="50"/>
    </row>
    <row r="22484" spans="1:16">
      <c r="A22484" s="50"/>
      <c r="C22484" s="50"/>
      <c r="D22484" s="50"/>
      <c r="E22484" s="56"/>
      <c r="F22484" s="50"/>
      <c r="L22484" s="50"/>
      <c r="N22484" s="50"/>
      <c r="O22484" s="50"/>
      <c r="P22484" s="50"/>
    </row>
    <row r="22485" spans="1:16">
      <c r="A22485" s="50"/>
      <c r="C22485" s="50"/>
      <c r="D22485" s="50"/>
      <c r="E22485" s="56"/>
      <c r="F22485" s="50"/>
      <c r="L22485" s="50"/>
      <c r="N22485" s="50"/>
      <c r="O22485" s="50"/>
      <c r="P22485" s="50"/>
    </row>
    <row r="22486" spans="1:16">
      <c r="A22486" s="50"/>
      <c r="C22486" s="50"/>
      <c r="D22486" s="50"/>
      <c r="E22486" s="56"/>
      <c r="F22486" s="50"/>
      <c r="L22486" s="50"/>
      <c r="N22486" s="50"/>
      <c r="O22486" s="50"/>
      <c r="P22486" s="50"/>
    </row>
    <row r="22487" spans="1:16">
      <c r="A22487" s="50"/>
      <c r="C22487" s="50"/>
      <c r="D22487" s="50"/>
      <c r="E22487" s="56"/>
      <c r="F22487" s="50"/>
      <c r="L22487" s="50"/>
      <c r="N22487" s="50"/>
      <c r="O22487" s="50"/>
      <c r="P22487" s="50"/>
    </row>
    <row r="22488" spans="1:16">
      <c r="A22488" s="50"/>
      <c r="C22488" s="50"/>
      <c r="D22488" s="50"/>
      <c r="E22488" s="56"/>
      <c r="F22488" s="50"/>
      <c r="L22488" s="50"/>
      <c r="N22488" s="50"/>
      <c r="O22488" s="50"/>
      <c r="P22488" s="50"/>
    </row>
    <row r="22489" spans="1:16">
      <c r="A22489" s="50"/>
      <c r="C22489" s="50"/>
      <c r="D22489" s="50"/>
      <c r="E22489" s="56"/>
      <c r="F22489" s="50"/>
      <c r="L22489" s="50"/>
      <c r="N22489" s="50"/>
      <c r="O22489" s="50"/>
      <c r="P22489" s="50"/>
    </row>
    <row r="22490" spans="1:16">
      <c r="A22490" s="50"/>
      <c r="C22490" s="50"/>
      <c r="D22490" s="50"/>
      <c r="E22490" s="56"/>
      <c r="F22490" s="50"/>
      <c r="L22490" s="50"/>
      <c r="N22490" s="50"/>
      <c r="O22490" s="50"/>
      <c r="P22490" s="50"/>
    </row>
    <row r="22491" spans="1:16">
      <c r="A22491" s="50"/>
      <c r="C22491" s="50"/>
      <c r="D22491" s="50"/>
      <c r="E22491" s="56"/>
      <c r="F22491" s="50"/>
      <c r="L22491" s="50"/>
      <c r="N22491" s="50"/>
      <c r="O22491" s="50"/>
      <c r="P22491" s="50"/>
    </row>
    <row r="22492" spans="1:16">
      <c r="A22492" s="50"/>
      <c r="C22492" s="50"/>
      <c r="D22492" s="50"/>
      <c r="E22492" s="56"/>
      <c r="F22492" s="50"/>
      <c r="L22492" s="50"/>
      <c r="N22492" s="50"/>
      <c r="O22492" s="50"/>
      <c r="P22492" s="50"/>
    </row>
    <row r="22493" spans="1:16">
      <c r="A22493" s="50"/>
      <c r="C22493" s="50"/>
      <c r="D22493" s="50"/>
      <c r="E22493" s="56"/>
      <c r="F22493" s="50"/>
      <c r="L22493" s="50"/>
      <c r="N22493" s="50"/>
      <c r="O22493" s="50"/>
      <c r="P22493" s="50"/>
    </row>
    <row r="22494" spans="1:16">
      <c r="A22494" s="50"/>
      <c r="C22494" s="50"/>
      <c r="D22494" s="50"/>
      <c r="E22494" s="56"/>
      <c r="F22494" s="50"/>
      <c r="L22494" s="50"/>
      <c r="N22494" s="50"/>
      <c r="O22494" s="50"/>
      <c r="P22494" s="50"/>
    </row>
    <row r="22495" spans="1:16">
      <c r="A22495" s="50"/>
      <c r="C22495" s="50"/>
      <c r="D22495" s="50"/>
      <c r="E22495" s="56"/>
      <c r="F22495" s="50"/>
      <c r="L22495" s="50"/>
      <c r="N22495" s="50"/>
      <c r="O22495" s="50"/>
      <c r="P22495" s="50"/>
    </row>
    <row r="22496" spans="1:16">
      <c r="A22496" s="50"/>
      <c r="C22496" s="50"/>
      <c r="D22496" s="50"/>
      <c r="E22496" s="56"/>
      <c r="F22496" s="50"/>
      <c r="L22496" s="50"/>
      <c r="N22496" s="50"/>
      <c r="O22496" s="50"/>
      <c r="P22496" s="50"/>
    </row>
    <row r="22497" spans="1:16">
      <c r="A22497" s="50"/>
      <c r="C22497" s="50"/>
      <c r="D22497" s="50"/>
      <c r="E22497" s="56"/>
      <c r="F22497" s="50"/>
      <c r="L22497" s="50"/>
      <c r="N22497" s="50"/>
      <c r="O22497" s="50"/>
      <c r="P22497" s="50"/>
    </row>
    <row r="22498" spans="1:16">
      <c r="A22498" s="50"/>
      <c r="C22498" s="50"/>
      <c r="D22498" s="50"/>
      <c r="E22498" s="56"/>
      <c r="F22498" s="50"/>
      <c r="L22498" s="50"/>
      <c r="N22498" s="50"/>
      <c r="O22498" s="50"/>
      <c r="P22498" s="50"/>
    </row>
    <row r="22499" spans="1:16">
      <c r="A22499" s="50"/>
      <c r="C22499" s="50"/>
      <c r="D22499" s="50"/>
      <c r="E22499" s="56"/>
      <c r="F22499" s="50"/>
      <c r="L22499" s="50"/>
      <c r="N22499" s="50"/>
      <c r="O22499" s="50"/>
      <c r="P22499" s="50"/>
    </row>
    <row r="22500" spans="1:16">
      <c r="A22500" s="50"/>
      <c r="C22500" s="50"/>
      <c r="D22500" s="50"/>
      <c r="E22500" s="56"/>
      <c r="F22500" s="50"/>
      <c r="L22500" s="50"/>
      <c r="N22500" s="50"/>
      <c r="O22500" s="50"/>
      <c r="P22500" s="50"/>
    </row>
    <row r="22501" spans="1:16">
      <c r="A22501" s="50"/>
      <c r="C22501" s="50"/>
      <c r="D22501" s="50"/>
      <c r="E22501" s="56"/>
      <c r="F22501" s="50"/>
      <c r="L22501" s="50"/>
      <c r="N22501" s="50"/>
      <c r="O22501" s="50"/>
      <c r="P22501" s="50"/>
    </row>
    <row r="22502" spans="1:16">
      <c r="A22502" s="50"/>
      <c r="C22502" s="50"/>
      <c r="D22502" s="50"/>
      <c r="E22502" s="56"/>
      <c r="F22502" s="50"/>
      <c r="L22502" s="50"/>
      <c r="N22502" s="50"/>
      <c r="O22502" s="50"/>
      <c r="P22502" s="50"/>
    </row>
    <row r="22503" spans="1:16">
      <c r="A22503" s="50"/>
      <c r="C22503" s="50"/>
      <c r="D22503" s="50"/>
      <c r="E22503" s="56"/>
      <c r="F22503" s="50"/>
      <c r="L22503" s="50"/>
      <c r="N22503" s="50"/>
      <c r="O22503" s="50"/>
      <c r="P22503" s="50"/>
    </row>
    <row r="22504" spans="1:16">
      <c r="A22504" s="50"/>
      <c r="C22504" s="50"/>
      <c r="D22504" s="50"/>
      <c r="E22504" s="56"/>
      <c r="F22504" s="50"/>
      <c r="L22504" s="50"/>
      <c r="N22504" s="50"/>
      <c r="O22504" s="50"/>
      <c r="P22504" s="50"/>
    </row>
    <row r="22505" spans="1:16">
      <c r="A22505" s="50"/>
      <c r="C22505" s="50"/>
      <c r="D22505" s="50"/>
      <c r="E22505" s="56"/>
      <c r="F22505" s="50"/>
      <c r="L22505" s="50"/>
      <c r="N22505" s="50"/>
      <c r="O22505" s="50"/>
      <c r="P22505" s="50"/>
    </row>
    <row r="22506" spans="1:16">
      <c r="A22506" s="50"/>
      <c r="C22506" s="50"/>
      <c r="D22506" s="50"/>
      <c r="E22506" s="56"/>
      <c r="F22506" s="50"/>
      <c r="L22506" s="50"/>
      <c r="N22506" s="50"/>
      <c r="O22506" s="50"/>
      <c r="P22506" s="50"/>
    </row>
    <row r="22507" spans="1:16">
      <c r="A22507" s="50"/>
      <c r="C22507" s="50"/>
      <c r="D22507" s="50"/>
      <c r="E22507" s="56"/>
      <c r="F22507" s="50"/>
      <c r="L22507" s="50"/>
      <c r="N22507" s="50"/>
      <c r="O22507" s="50"/>
      <c r="P22507" s="50"/>
    </row>
    <row r="22508" spans="1:16">
      <c r="A22508" s="50"/>
      <c r="C22508" s="50"/>
      <c r="D22508" s="50"/>
      <c r="E22508" s="56"/>
      <c r="F22508" s="50"/>
      <c r="L22508" s="50"/>
      <c r="N22508" s="50"/>
      <c r="O22508" s="50"/>
      <c r="P22508" s="50"/>
    </row>
    <row r="22509" spans="1:16">
      <c r="A22509" s="50"/>
      <c r="C22509" s="50"/>
      <c r="D22509" s="50"/>
      <c r="E22509" s="56"/>
      <c r="F22509" s="50"/>
      <c r="L22509" s="50"/>
      <c r="N22509" s="50"/>
      <c r="O22509" s="50"/>
      <c r="P22509" s="50"/>
    </row>
    <row r="22510" spans="1:16">
      <c r="A22510" s="50"/>
      <c r="C22510" s="50"/>
      <c r="D22510" s="50"/>
      <c r="E22510" s="56"/>
      <c r="F22510" s="50"/>
      <c r="L22510" s="50"/>
      <c r="N22510" s="50"/>
      <c r="O22510" s="50"/>
      <c r="P22510" s="50"/>
    </row>
    <row r="22511" spans="1:16">
      <c r="A22511" s="50"/>
      <c r="C22511" s="50"/>
      <c r="D22511" s="50"/>
      <c r="E22511" s="56"/>
      <c r="F22511" s="50"/>
      <c r="L22511" s="50"/>
      <c r="N22511" s="50"/>
      <c r="O22511" s="50"/>
      <c r="P22511" s="50"/>
    </row>
    <row r="22512" spans="1:16">
      <c r="A22512" s="50"/>
      <c r="C22512" s="50"/>
      <c r="D22512" s="50"/>
      <c r="E22512" s="56"/>
      <c r="F22512" s="50"/>
      <c r="L22512" s="50"/>
      <c r="N22512" s="50"/>
      <c r="O22512" s="50"/>
      <c r="P22512" s="50"/>
    </row>
    <row r="22513" spans="1:16">
      <c r="A22513" s="50"/>
      <c r="C22513" s="50"/>
      <c r="D22513" s="50"/>
      <c r="E22513" s="56"/>
      <c r="F22513" s="50"/>
      <c r="L22513" s="50"/>
      <c r="N22513" s="50"/>
      <c r="O22513" s="50"/>
      <c r="P22513" s="50"/>
    </row>
    <row r="22514" spans="1:16">
      <c r="A22514" s="50"/>
      <c r="C22514" s="50"/>
      <c r="D22514" s="50"/>
      <c r="E22514" s="56"/>
      <c r="F22514" s="50"/>
      <c r="L22514" s="50"/>
      <c r="N22514" s="50"/>
      <c r="O22514" s="50"/>
      <c r="P22514" s="50"/>
    </row>
    <row r="22515" spans="1:16">
      <c r="A22515" s="50"/>
      <c r="C22515" s="50"/>
      <c r="D22515" s="50"/>
      <c r="E22515" s="56"/>
      <c r="F22515" s="50"/>
      <c r="L22515" s="50"/>
      <c r="N22515" s="50"/>
      <c r="O22515" s="50"/>
      <c r="P22515" s="50"/>
    </row>
    <row r="22516" spans="1:16">
      <c r="A22516" s="50"/>
      <c r="C22516" s="50"/>
      <c r="D22516" s="50"/>
      <c r="E22516" s="56"/>
      <c r="F22516" s="50"/>
      <c r="L22516" s="50"/>
      <c r="N22516" s="50"/>
      <c r="O22516" s="50"/>
      <c r="P22516" s="50"/>
    </row>
    <row r="22517" spans="1:16">
      <c r="A22517" s="50"/>
      <c r="C22517" s="50"/>
      <c r="D22517" s="50"/>
      <c r="E22517" s="56"/>
      <c r="F22517" s="50"/>
      <c r="L22517" s="50"/>
      <c r="N22517" s="50"/>
      <c r="O22517" s="50"/>
      <c r="P22517" s="50"/>
    </row>
    <row r="22518" spans="1:16">
      <c r="A22518" s="50"/>
      <c r="C22518" s="50"/>
      <c r="D22518" s="50"/>
      <c r="E22518" s="56"/>
      <c r="F22518" s="50"/>
      <c r="L22518" s="50"/>
      <c r="N22518" s="50"/>
      <c r="O22518" s="50"/>
      <c r="P22518" s="50"/>
    </row>
    <row r="22519" spans="1:16">
      <c r="A22519" s="50"/>
      <c r="C22519" s="50"/>
      <c r="D22519" s="50"/>
      <c r="E22519" s="56"/>
      <c r="F22519" s="50"/>
      <c r="L22519" s="50"/>
      <c r="N22519" s="50"/>
      <c r="O22519" s="50"/>
      <c r="P22519" s="50"/>
    </row>
    <row r="22520" spans="1:16">
      <c r="A22520" s="50"/>
      <c r="C22520" s="50"/>
      <c r="D22520" s="50"/>
      <c r="E22520" s="56"/>
      <c r="F22520" s="50"/>
      <c r="L22520" s="50"/>
      <c r="N22520" s="50"/>
      <c r="O22520" s="50"/>
      <c r="P22520" s="50"/>
    </row>
    <row r="22521" spans="1:16">
      <c r="A22521" s="50"/>
      <c r="C22521" s="50"/>
      <c r="D22521" s="50"/>
      <c r="E22521" s="56"/>
      <c r="F22521" s="50"/>
      <c r="L22521" s="50"/>
      <c r="N22521" s="50"/>
      <c r="O22521" s="50"/>
      <c r="P22521" s="50"/>
    </row>
    <row r="22522" spans="1:16">
      <c r="A22522" s="50"/>
      <c r="C22522" s="50"/>
      <c r="D22522" s="50"/>
      <c r="E22522" s="56"/>
      <c r="F22522" s="50"/>
      <c r="L22522" s="50"/>
      <c r="N22522" s="50"/>
      <c r="O22522" s="50"/>
      <c r="P22522" s="50"/>
    </row>
    <row r="22523" spans="1:16">
      <c r="A22523" s="50"/>
      <c r="C22523" s="50"/>
      <c r="D22523" s="50"/>
      <c r="E22523" s="56"/>
      <c r="F22523" s="50"/>
      <c r="L22523" s="50"/>
      <c r="N22523" s="50"/>
      <c r="O22523" s="50"/>
      <c r="P22523" s="50"/>
    </row>
    <row r="22524" spans="1:16">
      <c r="A22524" s="50"/>
      <c r="C22524" s="50"/>
      <c r="D22524" s="50"/>
      <c r="E22524" s="56"/>
      <c r="F22524" s="50"/>
      <c r="L22524" s="50"/>
      <c r="N22524" s="50"/>
      <c r="O22524" s="50"/>
      <c r="P22524" s="50"/>
    </row>
    <row r="22525" spans="1:16">
      <c r="A22525" s="50"/>
      <c r="C22525" s="50"/>
      <c r="D22525" s="50"/>
      <c r="E22525" s="56"/>
      <c r="F22525" s="50"/>
      <c r="L22525" s="50"/>
      <c r="N22525" s="50"/>
      <c r="O22525" s="50"/>
      <c r="P22525" s="50"/>
    </row>
    <row r="22526" spans="1:16">
      <c r="A22526" s="50"/>
      <c r="C22526" s="50"/>
      <c r="D22526" s="50"/>
      <c r="E22526" s="56"/>
      <c r="F22526" s="50"/>
      <c r="L22526" s="50"/>
      <c r="N22526" s="50"/>
      <c r="O22526" s="50"/>
      <c r="P22526" s="50"/>
    </row>
    <row r="22527" spans="1:16">
      <c r="A22527" s="50"/>
      <c r="C22527" s="50"/>
      <c r="D22527" s="50"/>
      <c r="E22527" s="56"/>
      <c r="F22527" s="50"/>
      <c r="L22527" s="50"/>
      <c r="N22527" s="50"/>
      <c r="O22527" s="50"/>
      <c r="P22527" s="50"/>
    </row>
    <row r="22528" spans="1:16">
      <c r="A22528" s="50"/>
      <c r="C22528" s="50"/>
      <c r="D22528" s="50"/>
      <c r="E22528" s="56"/>
      <c r="F22528" s="50"/>
      <c r="L22528" s="50"/>
      <c r="N22528" s="50"/>
      <c r="O22528" s="50"/>
      <c r="P22528" s="50"/>
    </row>
    <row r="22529" spans="1:16">
      <c r="A22529" s="50"/>
      <c r="C22529" s="50"/>
      <c r="D22529" s="50"/>
      <c r="E22529" s="56"/>
      <c r="F22529" s="50"/>
      <c r="L22529" s="50"/>
      <c r="N22529" s="50"/>
      <c r="O22529" s="50"/>
      <c r="P22529" s="50"/>
    </row>
    <row r="22530" spans="1:16">
      <c r="A22530" s="50"/>
      <c r="C22530" s="50"/>
      <c r="D22530" s="50"/>
      <c r="E22530" s="56"/>
      <c r="F22530" s="50"/>
      <c r="L22530" s="50"/>
      <c r="N22530" s="50"/>
      <c r="O22530" s="50"/>
      <c r="P22530" s="50"/>
    </row>
    <row r="22531" spans="1:16">
      <c r="A22531" s="50"/>
      <c r="C22531" s="50"/>
      <c r="D22531" s="50"/>
      <c r="E22531" s="56"/>
      <c r="F22531" s="50"/>
      <c r="L22531" s="50"/>
      <c r="N22531" s="50"/>
      <c r="O22531" s="50"/>
      <c r="P22531" s="50"/>
    </row>
    <row r="22532" spans="1:16">
      <c r="A22532" s="50"/>
      <c r="C22532" s="50"/>
      <c r="D22532" s="50"/>
      <c r="E22532" s="56"/>
      <c r="F22532" s="50"/>
      <c r="L22532" s="50"/>
      <c r="N22532" s="50"/>
      <c r="O22532" s="50"/>
      <c r="P22532" s="50"/>
    </row>
    <row r="22533" spans="1:16">
      <c r="A22533" s="50"/>
      <c r="C22533" s="50"/>
      <c r="D22533" s="50"/>
      <c r="E22533" s="56"/>
      <c r="F22533" s="50"/>
      <c r="L22533" s="50"/>
      <c r="N22533" s="50"/>
      <c r="O22533" s="50"/>
      <c r="P22533" s="50"/>
    </row>
    <row r="22534" spans="1:16">
      <c r="A22534" s="50"/>
      <c r="C22534" s="50"/>
      <c r="D22534" s="50"/>
      <c r="E22534" s="56"/>
      <c r="F22534" s="50"/>
      <c r="L22534" s="50"/>
      <c r="N22534" s="50"/>
      <c r="O22534" s="50"/>
      <c r="P22534" s="50"/>
    </row>
    <row r="22535" spans="1:16">
      <c r="A22535" s="50"/>
      <c r="C22535" s="50"/>
      <c r="D22535" s="50"/>
      <c r="E22535" s="56"/>
      <c r="F22535" s="50"/>
      <c r="L22535" s="50"/>
      <c r="N22535" s="50"/>
      <c r="O22535" s="50"/>
      <c r="P22535" s="50"/>
    </row>
    <row r="22536" spans="1:16">
      <c r="A22536" s="50"/>
      <c r="C22536" s="50"/>
      <c r="D22536" s="50"/>
      <c r="E22536" s="56"/>
      <c r="F22536" s="50"/>
      <c r="L22536" s="50"/>
      <c r="N22536" s="50"/>
      <c r="O22536" s="50"/>
      <c r="P22536" s="50"/>
    </row>
    <row r="22537" spans="1:16">
      <c r="A22537" s="50"/>
      <c r="C22537" s="50"/>
      <c r="D22537" s="50"/>
      <c r="E22537" s="56"/>
      <c r="F22537" s="50"/>
      <c r="L22537" s="50"/>
      <c r="N22537" s="50"/>
      <c r="O22537" s="50"/>
      <c r="P22537" s="50"/>
    </row>
    <row r="22538" spans="1:16">
      <c r="A22538" s="50"/>
      <c r="C22538" s="50"/>
      <c r="D22538" s="50"/>
      <c r="E22538" s="56"/>
      <c r="F22538" s="50"/>
      <c r="L22538" s="50"/>
      <c r="N22538" s="50"/>
      <c r="O22538" s="50"/>
      <c r="P22538" s="50"/>
    </row>
    <row r="22539" spans="1:16">
      <c r="A22539" s="50"/>
      <c r="C22539" s="50"/>
      <c r="D22539" s="50"/>
      <c r="E22539" s="56"/>
      <c r="F22539" s="50"/>
      <c r="L22539" s="50"/>
      <c r="N22539" s="50"/>
      <c r="O22539" s="50"/>
      <c r="P22539" s="50"/>
    </row>
    <row r="22540" spans="1:16">
      <c r="A22540" s="50"/>
      <c r="C22540" s="50"/>
      <c r="D22540" s="50"/>
      <c r="E22540" s="56"/>
      <c r="F22540" s="50"/>
      <c r="L22540" s="50"/>
      <c r="N22540" s="50"/>
      <c r="O22540" s="50"/>
      <c r="P22540" s="50"/>
    </row>
    <row r="22541" spans="1:16">
      <c r="A22541" s="50"/>
      <c r="C22541" s="50"/>
      <c r="D22541" s="50"/>
      <c r="E22541" s="56"/>
      <c r="F22541" s="50"/>
      <c r="L22541" s="50"/>
      <c r="N22541" s="50"/>
      <c r="O22541" s="50"/>
      <c r="P22541" s="50"/>
    </row>
    <row r="22542" spans="1:16">
      <c r="A22542" s="50"/>
      <c r="C22542" s="50"/>
      <c r="D22542" s="50"/>
      <c r="E22542" s="56"/>
      <c r="F22542" s="50"/>
      <c r="L22542" s="50"/>
      <c r="N22542" s="50"/>
      <c r="O22542" s="50"/>
      <c r="P22542" s="50"/>
    </row>
    <row r="22543" spans="1:16">
      <c r="A22543" s="50"/>
      <c r="C22543" s="50"/>
      <c r="D22543" s="50"/>
      <c r="E22543" s="56"/>
      <c r="F22543" s="50"/>
      <c r="L22543" s="50"/>
      <c r="N22543" s="50"/>
      <c r="O22543" s="50"/>
      <c r="P22543" s="50"/>
    </row>
    <row r="22544" spans="1:16">
      <c r="A22544" s="50"/>
      <c r="C22544" s="50"/>
      <c r="D22544" s="50"/>
      <c r="E22544" s="56"/>
      <c r="F22544" s="50"/>
      <c r="L22544" s="50"/>
      <c r="N22544" s="50"/>
      <c r="O22544" s="50"/>
      <c r="P22544" s="50"/>
    </row>
    <row r="22545" spans="1:16">
      <c r="A22545" s="50"/>
      <c r="C22545" s="50"/>
      <c r="D22545" s="50"/>
      <c r="E22545" s="56"/>
      <c r="F22545" s="50"/>
      <c r="L22545" s="50"/>
      <c r="N22545" s="50"/>
      <c r="O22545" s="50"/>
      <c r="P22545" s="50"/>
    </row>
    <row r="22546" spans="1:16">
      <c r="A22546" s="50"/>
      <c r="C22546" s="50"/>
      <c r="D22546" s="50"/>
      <c r="E22546" s="56"/>
      <c r="F22546" s="50"/>
      <c r="L22546" s="50"/>
      <c r="N22546" s="50"/>
      <c r="O22546" s="50"/>
      <c r="P22546" s="50"/>
    </row>
    <row r="22547" spans="1:16">
      <c r="A22547" s="50"/>
      <c r="C22547" s="50"/>
      <c r="D22547" s="50"/>
      <c r="E22547" s="56"/>
      <c r="F22547" s="50"/>
      <c r="L22547" s="50"/>
      <c r="N22547" s="50"/>
      <c r="O22547" s="50"/>
      <c r="P22547" s="50"/>
    </row>
    <row r="22548" spans="1:16">
      <c r="A22548" s="50"/>
      <c r="C22548" s="50"/>
      <c r="D22548" s="50"/>
      <c r="E22548" s="56"/>
      <c r="F22548" s="50"/>
      <c r="L22548" s="50"/>
      <c r="N22548" s="50"/>
      <c r="O22548" s="50"/>
      <c r="P22548" s="50"/>
    </row>
    <row r="22549" spans="1:16">
      <c r="A22549" s="50"/>
      <c r="C22549" s="50"/>
      <c r="D22549" s="50"/>
      <c r="E22549" s="56"/>
      <c r="F22549" s="50"/>
      <c r="L22549" s="50"/>
      <c r="N22549" s="50"/>
      <c r="O22549" s="50"/>
      <c r="P22549" s="50"/>
    </row>
    <row r="22550" spans="1:16">
      <c r="A22550" s="50"/>
      <c r="C22550" s="50"/>
      <c r="D22550" s="50"/>
      <c r="E22550" s="56"/>
      <c r="F22550" s="50"/>
      <c r="L22550" s="50"/>
      <c r="N22550" s="50"/>
      <c r="O22550" s="50"/>
      <c r="P22550" s="50"/>
    </row>
    <row r="22551" spans="1:16">
      <c r="A22551" s="50"/>
      <c r="C22551" s="50"/>
      <c r="D22551" s="50"/>
      <c r="E22551" s="56"/>
      <c r="F22551" s="50"/>
      <c r="L22551" s="50"/>
      <c r="N22551" s="50"/>
      <c r="O22551" s="50"/>
      <c r="P22551" s="50"/>
    </row>
    <row r="22552" spans="1:16">
      <c r="A22552" s="50"/>
      <c r="C22552" s="50"/>
      <c r="D22552" s="50"/>
      <c r="E22552" s="56"/>
      <c r="F22552" s="50"/>
      <c r="L22552" s="50"/>
      <c r="N22552" s="50"/>
      <c r="O22552" s="50"/>
      <c r="P22552" s="50"/>
    </row>
    <row r="22553" spans="1:16">
      <c r="A22553" s="50"/>
      <c r="C22553" s="50"/>
      <c r="D22553" s="50"/>
      <c r="E22553" s="56"/>
      <c r="F22553" s="50"/>
      <c r="L22553" s="50"/>
      <c r="N22553" s="50"/>
      <c r="O22553" s="50"/>
      <c r="P22553" s="50"/>
    </row>
    <row r="22554" spans="1:16">
      <c r="A22554" s="50"/>
      <c r="C22554" s="50"/>
      <c r="D22554" s="50"/>
      <c r="E22554" s="56"/>
      <c r="F22554" s="50"/>
      <c r="L22554" s="50"/>
      <c r="N22554" s="50"/>
      <c r="O22554" s="50"/>
      <c r="P22554" s="50"/>
    </row>
    <row r="22555" spans="1:16">
      <c r="A22555" s="50"/>
      <c r="C22555" s="50"/>
      <c r="D22555" s="50"/>
      <c r="E22555" s="56"/>
      <c r="F22555" s="50"/>
      <c r="L22555" s="50"/>
      <c r="N22555" s="50"/>
      <c r="O22555" s="50"/>
      <c r="P22555" s="50"/>
    </row>
    <row r="22556" spans="1:16">
      <c r="A22556" s="50"/>
      <c r="C22556" s="50"/>
      <c r="D22556" s="50"/>
      <c r="E22556" s="56"/>
      <c r="F22556" s="50"/>
      <c r="L22556" s="50"/>
      <c r="N22556" s="50"/>
      <c r="O22556" s="50"/>
      <c r="P22556" s="50"/>
    </row>
    <row r="22557" spans="1:16">
      <c r="A22557" s="50"/>
      <c r="C22557" s="50"/>
      <c r="D22557" s="50"/>
      <c r="E22557" s="56"/>
      <c r="F22557" s="50"/>
      <c r="L22557" s="50"/>
      <c r="N22557" s="50"/>
      <c r="O22557" s="50"/>
      <c r="P22557" s="50"/>
    </row>
    <row r="22558" spans="1:16">
      <c r="A22558" s="50"/>
      <c r="C22558" s="50"/>
      <c r="D22558" s="50"/>
      <c r="E22558" s="56"/>
      <c r="F22558" s="50"/>
      <c r="L22558" s="50"/>
      <c r="N22558" s="50"/>
      <c r="O22558" s="50"/>
      <c r="P22558" s="50"/>
    </row>
    <row r="22559" spans="1:16">
      <c r="A22559" s="50"/>
      <c r="C22559" s="50"/>
      <c r="D22559" s="50"/>
      <c r="E22559" s="56"/>
      <c r="F22559" s="50"/>
      <c r="L22559" s="50"/>
      <c r="N22559" s="50"/>
      <c r="O22559" s="50"/>
      <c r="P22559" s="50"/>
    </row>
    <row r="22560" spans="1:16">
      <c r="A22560" s="50"/>
      <c r="C22560" s="50"/>
      <c r="D22560" s="50"/>
      <c r="E22560" s="56"/>
      <c r="F22560" s="50"/>
      <c r="L22560" s="50"/>
      <c r="N22560" s="50"/>
      <c r="O22560" s="50"/>
      <c r="P22560" s="50"/>
    </row>
    <row r="22561" spans="1:16">
      <c r="A22561" s="50"/>
      <c r="C22561" s="50"/>
      <c r="D22561" s="50"/>
      <c r="E22561" s="56"/>
      <c r="F22561" s="50"/>
      <c r="L22561" s="50"/>
      <c r="N22561" s="50"/>
      <c r="O22561" s="50"/>
      <c r="P22561" s="50"/>
    </row>
    <row r="22562" spans="1:16">
      <c r="A22562" s="50"/>
      <c r="C22562" s="50"/>
      <c r="D22562" s="50"/>
      <c r="E22562" s="56"/>
      <c r="F22562" s="50"/>
      <c r="L22562" s="50"/>
      <c r="N22562" s="50"/>
      <c r="O22562" s="50"/>
      <c r="P22562" s="50"/>
    </row>
    <row r="22563" spans="1:16">
      <c r="A22563" s="50"/>
      <c r="C22563" s="50"/>
      <c r="D22563" s="50"/>
      <c r="E22563" s="56"/>
      <c r="F22563" s="50"/>
      <c r="L22563" s="50"/>
      <c r="N22563" s="50"/>
      <c r="O22563" s="50"/>
      <c r="P22563" s="50"/>
    </row>
    <row r="22564" spans="1:16">
      <c r="A22564" s="50"/>
      <c r="C22564" s="50"/>
      <c r="D22564" s="50"/>
      <c r="E22564" s="56"/>
      <c r="F22564" s="50"/>
      <c r="L22564" s="50"/>
      <c r="N22564" s="50"/>
      <c r="O22564" s="50"/>
      <c r="P22564" s="50"/>
    </row>
    <row r="22565" spans="1:16">
      <c r="A22565" s="50"/>
      <c r="C22565" s="50"/>
      <c r="D22565" s="50"/>
      <c r="E22565" s="56"/>
      <c r="F22565" s="50"/>
      <c r="L22565" s="50"/>
      <c r="N22565" s="50"/>
      <c r="O22565" s="50"/>
      <c r="P22565" s="50"/>
    </row>
    <row r="22566" spans="1:16">
      <c r="A22566" s="50"/>
      <c r="C22566" s="50"/>
      <c r="D22566" s="50"/>
      <c r="E22566" s="56"/>
      <c r="F22566" s="50"/>
      <c r="L22566" s="50"/>
      <c r="N22566" s="50"/>
      <c r="O22566" s="50"/>
      <c r="P22566" s="50"/>
    </row>
    <row r="22567" spans="1:16">
      <c r="A22567" s="50"/>
      <c r="C22567" s="50"/>
      <c r="D22567" s="50"/>
      <c r="E22567" s="56"/>
      <c r="F22567" s="50"/>
      <c r="L22567" s="50"/>
      <c r="N22567" s="50"/>
      <c r="O22567" s="50"/>
      <c r="P22567" s="50"/>
    </row>
    <row r="22568" spans="1:16">
      <c r="A22568" s="50"/>
      <c r="C22568" s="50"/>
      <c r="D22568" s="50"/>
      <c r="E22568" s="56"/>
      <c r="F22568" s="50"/>
      <c r="L22568" s="50"/>
      <c r="N22568" s="50"/>
      <c r="O22568" s="50"/>
      <c r="P22568" s="50"/>
    </row>
    <row r="22569" spans="1:16">
      <c r="A22569" s="50"/>
      <c r="C22569" s="50"/>
      <c r="D22569" s="50"/>
      <c r="E22569" s="56"/>
      <c r="F22569" s="50"/>
      <c r="L22569" s="50"/>
      <c r="N22569" s="50"/>
      <c r="O22569" s="50"/>
      <c r="P22569" s="50"/>
    </row>
    <row r="22570" spans="1:16">
      <c r="A22570" s="50"/>
      <c r="C22570" s="50"/>
      <c r="D22570" s="50"/>
      <c r="E22570" s="56"/>
      <c r="F22570" s="50"/>
      <c r="L22570" s="50"/>
      <c r="N22570" s="50"/>
      <c r="O22570" s="50"/>
      <c r="P22570" s="50"/>
    </row>
    <row r="22571" spans="1:16">
      <c r="A22571" s="50"/>
      <c r="C22571" s="50"/>
      <c r="D22571" s="50"/>
      <c r="E22571" s="56"/>
      <c r="F22571" s="50"/>
      <c r="L22571" s="50"/>
      <c r="N22571" s="50"/>
      <c r="O22571" s="50"/>
      <c r="P22571" s="50"/>
    </row>
    <row r="22572" spans="1:16">
      <c r="A22572" s="50"/>
      <c r="C22572" s="50"/>
      <c r="D22572" s="50"/>
      <c r="E22572" s="56"/>
      <c r="F22572" s="50"/>
      <c r="L22572" s="50"/>
      <c r="N22572" s="50"/>
      <c r="O22572" s="50"/>
      <c r="P22572" s="50"/>
    </row>
    <row r="22573" spans="1:16">
      <c r="A22573" s="50"/>
      <c r="C22573" s="50"/>
      <c r="D22573" s="50"/>
      <c r="E22573" s="56"/>
      <c r="F22573" s="50"/>
      <c r="L22573" s="50"/>
      <c r="N22573" s="50"/>
      <c r="O22573" s="50"/>
      <c r="P22573" s="50"/>
    </row>
    <row r="22574" spans="1:16">
      <c r="A22574" s="50"/>
      <c r="C22574" s="50"/>
      <c r="D22574" s="50"/>
      <c r="E22574" s="56"/>
      <c r="F22574" s="50"/>
      <c r="L22574" s="50"/>
      <c r="N22574" s="50"/>
      <c r="O22574" s="50"/>
      <c r="P22574" s="50"/>
    </row>
    <row r="22575" spans="1:16">
      <c r="A22575" s="50"/>
      <c r="C22575" s="50"/>
      <c r="D22575" s="50"/>
      <c r="E22575" s="56"/>
      <c r="F22575" s="50"/>
      <c r="L22575" s="50"/>
      <c r="N22575" s="50"/>
      <c r="O22575" s="50"/>
      <c r="P22575" s="50"/>
    </row>
    <row r="22576" spans="1:16">
      <c r="A22576" s="50"/>
      <c r="C22576" s="50"/>
      <c r="D22576" s="50"/>
      <c r="E22576" s="56"/>
      <c r="F22576" s="50"/>
      <c r="L22576" s="50"/>
      <c r="N22576" s="50"/>
      <c r="O22576" s="50"/>
      <c r="P22576" s="50"/>
    </row>
    <row r="22577" spans="1:16">
      <c r="A22577" s="50"/>
      <c r="C22577" s="50"/>
      <c r="D22577" s="50"/>
      <c r="E22577" s="56"/>
      <c r="F22577" s="50"/>
      <c r="L22577" s="50"/>
      <c r="N22577" s="50"/>
      <c r="O22577" s="50"/>
      <c r="P22577" s="50"/>
    </row>
    <row r="22578" spans="1:16">
      <c r="A22578" s="50"/>
      <c r="C22578" s="50"/>
      <c r="D22578" s="50"/>
      <c r="E22578" s="56"/>
      <c r="F22578" s="50"/>
      <c r="L22578" s="50"/>
      <c r="N22578" s="50"/>
      <c r="O22578" s="50"/>
      <c r="P22578" s="50"/>
    </row>
    <row r="22579" spans="1:16">
      <c r="A22579" s="50"/>
      <c r="C22579" s="50"/>
      <c r="D22579" s="50"/>
      <c r="E22579" s="56"/>
      <c r="F22579" s="50"/>
      <c r="L22579" s="50"/>
      <c r="N22579" s="50"/>
      <c r="O22579" s="50"/>
      <c r="P22579" s="50"/>
    </row>
    <row r="22580" spans="1:16">
      <c r="A22580" s="50"/>
      <c r="C22580" s="50"/>
      <c r="D22580" s="50"/>
      <c r="E22580" s="56"/>
      <c r="F22580" s="50"/>
      <c r="L22580" s="50"/>
      <c r="N22580" s="50"/>
      <c r="O22580" s="50"/>
      <c r="P22580" s="50"/>
    </row>
    <row r="22581" spans="1:16">
      <c r="A22581" s="50"/>
      <c r="C22581" s="50"/>
      <c r="D22581" s="50"/>
      <c r="E22581" s="56"/>
      <c r="F22581" s="50"/>
      <c r="L22581" s="50"/>
      <c r="N22581" s="50"/>
      <c r="O22581" s="50"/>
      <c r="P22581" s="50"/>
    </row>
    <row r="22582" spans="1:16">
      <c r="A22582" s="50"/>
      <c r="C22582" s="50"/>
      <c r="D22582" s="50"/>
      <c r="E22582" s="56"/>
      <c r="F22582" s="50"/>
      <c r="L22582" s="50"/>
      <c r="N22582" s="50"/>
      <c r="O22582" s="50"/>
      <c r="P22582" s="50"/>
    </row>
    <row r="22583" spans="1:16">
      <c r="A22583" s="50"/>
      <c r="C22583" s="50"/>
      <c r="D22583" s="50"/>
      <c r="E22583" s="56"/>
      <c r="F22583" s="50"/>
      <c r="L22583" s="50"/>
      <c r="N22583" s="50"/>
      <c r="O22583" s="50"/>
      <c r="P22583" s="50"/>
    </row>
    <row r="22584" spans="1:16">
      <c r="A22584" s="50"/>
      <c r="C22584" s="50"/>
      <c r="D22584" s="50"/>
      <c r="E22584" s="56"/>
      <c r="F22584" s="50"/>
      <c r="L22584" s="50"/>
      <c r="N22584" s="50"/>
      <c r="O22584" s="50"/>
      <c r="P22584" s="50"/>
    </row>
    <row r="22585" spans="1:16">
      <c r="A22585" s="50"/>
      <c r="C22585" s="50"/>
      <c r="D22585" s="50"/>
      <c r="E22585" s="56"/>
      <c r="F22585" s="50"/>
      <c r="L22585" s="50"/>
      <c r="N22585" s="50"/>
      <c r="O22585" s="50"/>
      <c r="P22585" s="50"/>
    </row>
    <row r="22586" spans="1:16">
      <c r="A22586" s="50"/>
      <c r="C22586" s="50"/>
      <c r="D22586" s="50"/>
      <c r="E22586" s="56"/>
      <c r="F22586" s="50"/>
      <c r="L22586" s="50"/>
      <c r="N22586" s="50"/>
      <c r="O22586" s="50"/>
      <c r="P22586" s="50"/>
    </row>
    <row r="22587" spans="1:16">
      <c r="A22587" s="50"/>
      <c r="C22587" s="50"/>
      <c r="D22587" s="50"/>
      <c r="E22587" s="56"/>
      <c r="F22587" s="50"/>
      <c r="L22587" s="50"/>
      <c r="N22587" s="50"/>
      <c r="O22587" s="50"/>
      <c r="P22587" s="50"/>
    </row>
    <row r="22588" spans="1:16">
      <c r="A22588" s="50"/>
      <c r="C22588" s="50"/>
      <c r="D22588" s="50"/>
      <c r="E22588" s="56"/>
      <c r="F22588" s="50"/>
      <c r="L22588" s="50"/>
      <c r="N22588" s="50"/>
      <c r="O22588" s="50"/>
      <c r="P22588" s="50"/>
    </row>
    <row r="22589" spans="1:16">
      <c r="A22589" s="50"/>
      <c r="C22589" s="50"/>
      <c r="D22589" s="50"/>
      <c r="E22589" s="56"/>
      <c r="F22589" s="50"/>
      <c r="L22589" s="50"/>
      <c r="N22589" s="50"/>
      <c r="O22589" s="50"/>
      <c r="P22589" s="50"/>
    </row>
    <row r="22590" spans="1:16">
      <c r="A22590" s="50"/>
      <c r="C22590" s="50"/>
      <c r="D22590" s="50"/>
      <c r="E22590" s="56"/>
      <c r="F22590" s="50"/>
      <c r="L22590" s="50"/>
      <c r="N22590" s="50"/>
      <c r="O22590" s="50"/>
      <c r="P22590" s="50"/>
    </row>
    <row r="22591" spans="1:16">
      <c r="A22591" s="50"/>
      <c r="C22591" s="50"/>
      <c r="D22591" s="50"/>
      <c r="E22591" s="56"/>
      <c r="F22591" s="50"/>
      <c r="L22591" s="50"/>
      <c r="N22591" s="50"/>
      <c r="O22591" s="50"/>
      <c r="P22591" s="50"/>
    </row>
    <row r="22592" spans="1:16">
      <c r="A22592" s="50"/>
      <c r="C22592" s="50"/>
      <c r="D22592" s="50"/>
      <c r="E22592" s="56"/>
      <c r="F22592" s="50"/>
      <c r="L22592" s="50"/>
      <c r="N22592" s="50"/>
      <c r="O22592" s="50"/>
      <c r="P22592" s="50"/>
    </row>
    <row r="22593" spans="1:16">
      <c r="A22593" s="50"/>
      <c r="C22593" s="50"/>
      <c r="D22593" s="50"/>
      <c r="E22593" s="56"/>
      <c r="F22593" s="50"/>
      <c r="L22593" s="50"/>
      <c r="N22593" s="50"/>
      <c r="O22593" s="50"/>
      <c r="P22593" s="50"/>
    </row>
    <row r="22594" spans="1:16">
      <c r="A22594" s="50"/>
      <c r="C22594" s="50"/>
      <c r="D22594" s="50"/>
      <c r="E22594" s="56"/>
      <c r="F22594" s="50"/>
      <c r="L22594" s="50"/>
      <c r="N22594" s="50"/>
      <c r="O22594" s="50"/>
      <c r="P22594" s="50"/>
    </row>
    <row r="22595" spans="1:16">
      <c r="A22595" s="50"/>
      <c r="C22595" s="50"/>
      <c r="D22595" s="50"/>
      <c r="E22595" s="56"/>
      <c r="F22595" s="50"/>
      <c r="L22595" s="50"/>
      <c r="N22595" s="50"/>
      <c r="O22595" s="50"/>
      <c r="P22595" s="50"/>
    </row>
    <row r="22596" spans="1:16">
      <c r="A22596" s="50"/>
      <c r="C22596" s="50"/>
      <c r="D22596" s="50"/>
      <c r="E22596" s="56"/>
      <c r="F22596" s="50"/>
      <c r="L22596" s="50"/>
      <c r="N22596" s="50"/>
      <c r="O22596" s="50"/>
      <c r="P22596" s="50"/>
    </row>
    <row r="22597" spans="1:16">
      <c r="A22597" s="50"/>
      <c r="C22597" s="50"/>
      <c r="D22597" s="50"/>
      <c r="E22597" s="56"/>
      <c r="F22597" s="50"/>
      <c r="L22597" s="50"/>
      <c r="N22597" s="50"/>
      <c r="O22597" s="50"/>
      <c r="P22597" s="50"/>
    </row>
    <row r="22598" spans="1:16">
      <c r="A22598" s="50"/>
      <c r="C22598" s="50"/>
      <c r="D22598" s="50"/>
      <c r="E22598" s="56"/>
      <c r="F22598" s="50"/>
      <c r="L22598" s="50"/>
      <c r="N22598" s="50"/>
      <c r="O22598" s="50"/>
      <c r="P22598" s="50"/>
    </row>
    <row r="22599" spans="1:16">
      <c r="A22599" s="50"/>
      <c r="C22599" s="50"/>
      <c r="D22599" s="50"/>
      <c r="E22599" s="56"/>
      <c r="F22599" s="50"/>
      <c r="L22599" s="50"/>
      <c r="N22599" s="50"/>
      <c r="O22599" s="50"/>
      <c r="P22599" s="50"/>
    </row>
    <row r="22600" spans="1:16">
      <c r="A22600" s="50"/>
      <c r="C22600" s="50"/>
      <c r="D22600" s="50"/>
      <c r="E22600" s="56"/>
      <c r="F22600" s="50"/>
      <c r="L22600" s="50"/>
      <c r="N22600" s="50"/>
      <c r="O22600" s="50"/>
      <c r="P22600" s="50"/>
    </row>
    <row r="22601" spans="1:16">
      <c r="A22601" s="50"/>
      <c r="C22601" s="50"/>
      <c r="D22601" s="50"/>
      <c r="E22601" s="56"/>
      <c r="F22601" s="50"/>
      <c r="L22601" s="50"/>
      <c r="N22601" s="50"/>
      <c r="O22601" s="50"/>
      <c r="P22601" s="50"/>
    </row>
    <row r="22602" spans="1:16">
      <c r="A22602" s="50"/>
      <c r="C22602" s="50"/>
      <c r="D22602" s="50"/>
      <c r="E22602" s="56"/>
      <c r="F22602" s="50"/>
      <c r="L22602" s="50"/>
      <c r="N22602" s="50"/>
      <c r="O22602" s="50"/>
      <c r="P22602" s="50"/>
    </row>
    <row r="22603" spans="1:16">
      <c r="A22603" s="50"/>
      <c r="C22603" s="50"/>
      <c r="D22603" s="50"/>
      <c r="E22603" s="56"/>
      <c r="F22603" s="50"/>
      <c r="L22603" s="50"/>
      <c r="N22603" s="50"/>
      <c r="O22603" s="50"/>
      <c r="P22603" s="50"/>
    </row>
    <row r="22604" spans="1:16">
      <c r="A22604" s="50"/>
      <c r="C22604" s="50"/>
      <c r="D22604" s="50"/>
      <c r="E22604" s="56"/>
      <c r="F22604" s="50"/>
      <c r="L22604" s="50"/>
      <c r="N22604" s="50"/>
      <c r="O22604" s="50"/>
      <c r="P22604" s="50"/>
    </row>
    <row r="22605" spans="1:16">
      <c r="A22605" s="50"/>
      <c r="C22605" s="50"/>
      <c r="D22605" s="50"/>
      <c r="E22605" s="56"/>
      <c r="F22605" s="50"/>
      <c r="L22605" s="50"/>
      <c r="N22605" s="50"/>
      <c r="O22605" s="50"/>
      <c r="P22605" s="50"/>
    </row>
    <row r="22606" spans="1:16">
      <c r="A22606" s="50"/>
      <c r="C22606" s="50"/>
      <c r="D22606" s="50"/>
      <c r="E22606" s="56"/>
      <c r="F22606" s="50"/>
      <c r="L22606" s="50"/>
      <c r="N22606" s="50"/>
      <c r="O22606" s="50"/>
      <c r="P22606" s="50"/>
    </row>
    <row r="22607" spans="1:16">
      <c r="A22607" s="50"/>
      <c r="C22607" s="50"/>
      <c r="D22607" s="50"/>
      <c r="E22607" s="56"/>
      <c r="F22607" s="50"/>
      <c r="L22607" s="50"/>
      <c r="N22607" s="50"/>
      <c r="O22607" s="50"/>
      <c r="P22607" s="50"/>
    </row>
    <row r="22608" spans="1:16">
      <c r="A22608" s="50"/>
      <c r="C22608" s="50"/>
      <c r="D22608" s="50"/>
      <c r="E22608" s="56"/>
      <c r="F22608" s="50"/>
      <c r="L22608" s="50"/>
      <c r="N22608" s="50"/>
      <c r="O22608" s="50"/>
      <c r="P22608" s="50"/>
    </row>
    <row r="22609" spans="1:16">
      <c r="A22609" s="50"/>
      <c r="C22609" s="50"/>
      <c r="D22609" s="50"/>
      <c r="E22609" s="56"/>
      <c r="F22609" s="50"/>
      <c r="L22609" s="50"/>
      <c r="N22609" s="50"/>
      <c r="O22609" s="50"/>
      <c r="P22609" s="50"/>
    </row>
    <row r="22610" spans="1:16">
      <c r="A22610" s="50"/>
      <c r="C22610" s="50"/>
      <c r="D22610" s="50"/>
      <c r="E22610" s="56"/>
      <c r="F22610" s="50"/>
      <c r="L22610" s="50"/>
      <c r="N22610" s="50"/>
      <c r="O22610" s="50"/>
      <c r="P22610" s="50"/>
    </row>
    <row r="22611" spans="1:16">
      <c r="A22611" s="50"/>
      <c r="C22611" s="50"/>
      <c r="D22611" s="50"/>
      <c r="E22611" s="56"/>
      <c r="F22611" s="50"/>
      <c r="L22611" s="50"/>
      <c r="N22611" s="50"/>
      <c r="O22611" s="50"/>
      <c r="P22611" s="50"/>
    </row>
    <row r="22612" spans="1:16">
      <c r="A22612" s="50"/>
      <c r="C22612" s="50"/>
      <c r="D22612" s="50"/>
      <c r="E22612" s="56"/>
      <c r="F22612" s="50"/>
      <c r="L22612" s="50"/>
      <c r="N22612" s="50"/>
      <c r="O22612" s="50"/>
      <c r="P22612" s="50"/>
    </row>
    <row r="22613" spans="1:16">
      <c r="A22613" s="50"/>
      <c r="C22613" s="50"/>
      <c r="D22613" s="50"/>
      <c r="E22613" s="56"/>
      <c r="F22613" s="50"/>
      <c r="L22613" s="50"/>
      <c r="N22613" s="50"/>
      <c r="O22613" s="50"/>
      <c r="P22613" s="50"/>
    </row>
    <row r="22614" spans="1:16">
      <c r="A22614" s="50"/>
      <c r="C22614" s="50"/>
      <c r="D22614" s="50"/>
      <c r="E22614" s="56"/>
      <c r="F22614" s="50"/>
      <c r="L22614" s="50"/>
      <c r="N22614" s="50"/>
      <c r="O22614" s="50"/>
      <c r="P22614" s="50"/>
    </row>
    <row r="22615" spans="1:16">
      <c r="A22615" s="50"/>
      <c r="C22615" s="50"/>
      <c r="D22615" s="50"/>
      <c r="E22615" s="56"/>
      <c r="F22615" s="50"/>
      <c r="L22615" s="50"/>
      <c r="N22615" s="50"/>
      <c r="O22615" s="50"/>
      <c r="P22615" s="50"/>
    </row>
    <row r="22616" spans="1:16">
      <c r="A22616" s="50"/>
      <c r="C22616" s="50"/>
      <c r="D22616" s="50"/>
      <c r="E22616" s="56"/>
      <c r="F22616" s="50"/>
      <c r="L22616" s="50"/>
      <c r="N22616" s="50"/>
      <c r="O22616" s="50"/>
      <c r="P22616" s="50"/>
    </row>
    <row r="22617" spans="1:16">
      <c r="A22617" s="50"/>
      <c r="C22617" s="50"/>
      <c r="D22617" s="50"/>
      <c r="E22617" s="56"/>
      <c r="F22617" s="50"/>
      <c r="L22617" s="50"/>
      <c r="N22617" s="50"/>
      <c r="O22617" s="50"/>
      <c r="P22617" s="50"/>
    </row>
    <row r="22618" spans="1:16">
      <c r="A22618" s="50"/>
      <c r="C22618" s="50"/>
      <c r="D22618" s="50"/>
      <c r="E22618" s="56"/>
      <c r="F22618" s="50"/>
      <c r="L22618" s="50"/>
      <c r="N22618" s="50"/>
      <c r="O22618" s="50"/>
      <c r="P22618" s="50"/>
    </row>
    <row r="22619" spans="1:16">
      <c r="A22619" s="50"/>
      <c r="C22619" s="50"/>
      <c r="D22619" s="50"/>
      <c r="E22619" s="56"/>
      <c r="F22619" s="50"/>
      <c r="L22619" s="50"/>
      <c r="N22619" s="50"/>
      <c r="O22619" s="50"/>
      <c r="P22619" s="50"/>
    </row>
    <row r="22620" spans="1:16">
      <c r="A22620" s="50"/>
      <c r="C22620" s="50"/>
      <c r="D22620" s="50"/>
      <c r="E22620" s="56"/>
      <c r="F22620" s="50"/>
      <c r="L22620" s="50"/>
      <c r="N22620" s="50"/>
      <c r="O22620" s="50"/>
      <c r="P22620" s="50"/>
    </row>
    <row r="22621" spans="1:16">
      <c r="A22621" s="50"/>
      <c r="C22621" s="50"/>
      <c r="D22621" s="50"/>
      <c r="E22621" s="56"/>
      <c r="F22621" s="50"/>
      <c r="L22621" s="50"/>
      <c r="N22621" s="50"/>
      <c r="O22621" s="50"/>
      <c r="P22621" s="50"/>
    </row>
    <row r="22622" spans="1:16">
      <c r="A22622" s="50"/>
      <c r="C22622" s="50"/>
      <c r="D22622" s="50"/>
      <c r="E22622" s="56"/>
      <c r="F22622" s="50"/>
      <c r="L22622" s="50"/>
      <c r="N22622" s="50"/>
      <c r="O22622" s="50"/>
      <c r="P22622" s="50"/>
    </row>
    <row r="22623" spans="1:16">
      <c r="A22623" s="50"/>
      <c r="C22623" s="50"/>
      <c r="D22623" s="50"/>
      <c r="E22623" s="56"/>
      <c r="F22623" s="50"/>
      <c r="L22623" s="50"/>
      <c r="N22623" s="50"/>
      <c r="O22623" s="50"/>
      <c r="P22623" s="50"/>
    </row>
    <row r="22624" spans="1:16">
      <c r="A22624" s="50"/>
      <c r="C22624" s="50"/>
      <c r="D22624" s="50"/>
      <c r="E22624" s="56"/>
      <c r="F22624" s="50"/>
      <c r="L22624" s="50"/>
      <c r="N22624" s="50"/>
      <c r="O22624" s="50"/>
      <c r="P22624" s="50"/>
    </row>
    <row r="22625" spans="1:16">
      <c r="A22625" s="50"/>
      <c r="C22625" s="50"/>
      <c r="D22625" s="50"/>
      <c r="E22625" s="56"/>
      <c r="F22625" s="50"/>
      <c r="L22625" s="50"/>
      <c r="N22625" s="50"/>
      <c r="O22625" s="50"/>
      <c r="P22625" s="50"/>
    </row>
    <row r="22626" spans="1:16">
      <c r="A22626" s="50"/>
      <c r="C22626" s="50"/>
      <c r="D22626" s="50"/>
      <c r="E22626" s="56"/>
      <c r="F22626" s="50"/>
      <c r="L22626" s="50"/>
      <c r="N22626" s="50"/>
      <c r="O22626" s="50"/>
      <c r="P22626" s="50"/>
    </row>
    <row r="22627" spans="1:16">
      <c r="A22627" s="50"/>
      <c r="C22627" s="50"/>
      <c r="D22627" s="50"/>
      <c r="E22627" s="56"/>
      <c r="F22627" s="50"/>
      <c r="L22627" s="50"/>
      <c r="N22627" s="50"/>
      <c r="O22627" s="50"/>
      <c r="P22627" s="50"/>
    </row>
    <row r="22628" spans="1:16">
      <c r="A22628" s="50"/>
      <c r="C22628" s="50"/>
      <c r="D22628" s="50"/>
      <c r="E22628" s="56"/>
      <c r="F22628" s="50"/>
      <c r="L22628" s="50"/>
      <c r="N22628" s="50"/>
      <c r="O22628" s="50"/>
      <c r="P22628" s="50"/>
    </row>
    <row r="22629" spans="1:16">
      <c r="A22629" s="50"/>
      <c r="C22629" s="50"/>
      <c r="D22629" s="50"/>
      <c r="E22629" s="56"/>
      <c r="F22629" s="50"/>
      <c r="L22629" s="50"/>
      <c r="N22629" s="50"/>
      <c r="O22629" s="50"/>
      <c r="P22629" s="50"/>
    </row>
    <row r="22630" spans="1:16">
      <c r="A22630" s="50"/>
      <c r="C22630" s="50"/>
      <c r="D22630" s="50"/>
      <c r="E22630" s="56"/>
      <c r="F22630" s="50"/>
      <c r="L22630" s="50"/>
      <c r="N22630" s="50"/>
      <c r="O22630" s="50"/>
      <c r="P22630" s="50"/>
    </row>
    <row r="22631" spans="1:16">
      <c r="A22631" s="50"/>
      <c r="C22631" s="50"/>
      <c r="D22631" s="50"/>
      <c r="E22631" s="56"/>
      <c r="F22631" s="50"/>
      <c r="L22631" s="50"/>
      <c r="N22631" s="50"/>
      <c r="O22631" s="50"/>
      <c r="P22631" s="50"/>
    </row>
    <row r="22632" spans="1:16">
      <c r="A22632" s="50"/>
      <c r="C22632" s="50"/>
      <c r="D22632" s="50"/>
      <c r="E22632" s="56"/>
      <c r="F22632" s="50"/>
      <c r="L22632" s="50"/>
      <c r="N22632" s="50"/>
      <c r="O22632" s="50"/>
      <c r="P22632" s="50"/>
    </row>
    <row r="22633" spans="1:16">
      <c r="A22633" s="50"/>
      <c r="C22633" s="50"/>
      <c r="D22633" s="50"/>
      <c r="E22633" s="56"/>
      <c r="F22633" s="50"/>
      <c r="L22633" s="50"/>
      <c r="N22633" s="50"/>
      <c r="O22633" s="50"/>
      <c r="P22633" s="50"/>
    </row>
    <row r="22634" spans="1:16">
      <c r="A22634" s="50"/>
      <c r="C22634" s="50"/>
      <c r="D22634" s="50"/>
      <c r="E22634" s="56"/>
      <c r="F22634" s="50"/>
      <c r="L22634" s="50"/>
      <c r="N22634" s="50"/>
      <c r="O22634" s="50"/>
      <c r="P22634" s="50"/>
    </row>
    <row r="22635" spans="1:16">
      <c r="A22635" s="50"/>
      <c r="C22635" s="50"/>
      <c r="D22635" s="50"/>
      <c r="E22635" s="56"/>
      <c r="F22635" s="50"/>
      <c r="L22635" s="50"/>
      <c r="N22635" s="50"/>
      <c r="O22635" s="50"/>
      <c r="P22635" s="50"/>
    </row>
    <row r="22636" spans="1:16">
      <c r="A22636" s="50"/>
      <c r="C22636" s="50"/>
      <c r="D22636" s="50"/>
      <c r="E22636" s="56"/>
      <c r="F22636" s="50"/>
      <c r="L22636" s="50"/>
      <c r="N22636" s="50"/>
      <c r="O22636" s="50"/>
      <c r="P22636" s="50"/>
    </row>
    <row r="22637" spans="1:16">
      <c r="A22637" s="50"/>
      <c r="C22637" s="50"/>
      <c r="D22637" s="50"/>
      <c r="E22637" s="56"/>
      <c r="F22637" s="50"/>
      <c r="L22637" s="50"/>
      <c r="N22637" s="50"/>
      <c r="O22637" s="50"/>
      <c r="P22637" s="50"/>
    </row>
    <row r="22638" spans="1:16">
      <c r="A22638" s="50"/>
      <c r="C22638" s="50"/>
      <c r="D22638" s="50"/>
      <c r="E22638" s="56"/>
      <c r="F22638" s="50"/>
      <c r="L22638" s="50"/>
      <c r="N22638" s="50"/>
      <c r="O22638" s="50"/>
      <c r="P22638" s="50"/>
    </row>
    <row r="22639" spans="1:16">
      <c r="A22639" s="50"/>
      <c r="C22639" s="50"/>
      <c r="D22639" s="50"/>
      <c r="E22639" s="56"/>
      <c r="F22639" s="50"/>
      <c r="L22639" s="50"/>
      <c r="N22639" s="50"/>
      <c r="O22639" s="50"/>
      <c r="P22639" s="50"/>
    </row>
    <row r="22640" spans="1:16">
      <c r="A22640" s="50"/>
      <c r="C22640" s="50"/>
      <c r="D22640" s="50"/>
      <c r="E22640" s="56"/>
      <c r="F22640" s="50"/>
      <c r="L22640" s="50"/>
      <c r="N22640" s="50"/>
      <c r="O22640" s="50"/>
      <c r="P22640" s="50"/>
    </row>
    <row r="22641" spans="1:16">
      <c r="A22641" s="50"/>
      <c r="C22641" s="50"/>
      <c r="D22641" s="50"/>
      <c r="E22641" s="56"/>
      <c r="F22641" s="50"/>
      <c r="L22641" s="50"/>
      <c r="N22641" s="50"/>
      <c r="O22641" s="50"/>
      <c r="P22641" s="50"/>
    </row>
    <row r="22642" spans="1:16">
      <c r="A22642" s="50"/>
      <c r="C22642" s="50"/>
      <c r="D22642" s="50"/>
      <c r="E22642" s="56"/>
      <c r="F22642" s="50"/>
      <c r="L22642" s="50"/>
      <c r="N22642" s="50"/>
      <c r="O22642" s="50"/>
      <c r="P22642" s="50"/>
    </row>
    <row r="22643" spans="1:16">
      <c r="A22643" s="50"/>
      <c r="C22643" s="50"/>
      <c r="D22643" s="50"/>
      <c r="E22643" s="56"/>
      <c r="F22643" s="50"/>
      <c r="L22643" s="50"/>
      <c r="N22643" s="50"/>
      <c r="O22643" s="50"/>
      <c r="P22643" s="50"/>
    </row>
    <row r="22644" spans="1:16">
      <c r="A22644" s="50"/>
      <c r="C22644" s="50"/>
      <c r="D22644" s="50"/>
      <c r="E22644" s="56"/>
      <c r="F22644" s="50"/>
      <c r="L22644" s="50"/>
      <c r="N22644" s="50"/>
      <c r="O22644" s="50"/>
      <c r="P22644" s="50"/>
    </row>
    <row r="22645" spans="1:16">
      <c r="A22645" s="50"/>
      <c r="C22645" s="50"/>
      <c r="D22645" s="50"/>
      <c r="E22645" s="56"/>
      <c r="F22645" s="50"/>
      <c r="L22645" s="50"/>
      <c r="N22645" s="50"/>
      <c r="O22645" s="50"/>
      <c r="P22645" s="50"/>
    </row>
    <row r="22646" spans="1:16">
      <c r="A22646" s="50"/>
      <c r="C22646" s="50"/>
      <c r="D22646" s="50"/>
      <c r="E22646" s="56"/>
      <c r="F22646" s="50"/>
      <c r="L22646" s="50"/>
      <c r="N22646" s="50"/>
      <c r="O22646" s="50"/>
      <c r="P22646" s="50"/>
    </row>
    <row r="22647" spans="1:16">
      <c r="A22647" s="50"/>
      <c r="C22647" s="50"/>
      <c r="D22647" s="50"/>
      <c r="E22647" s="56"/>
      <c r="F22647" s="50"/>
      <c r="L22647" s="50"/>
      <c r="N22647" s="50"/>
      <c r="O22647" s="50"/>
      <c r="P22647" s="50"/>
    </row>
    <row r="22648" spans="1:16">
      <c r="A22648" s="50"/>
      <c r="C22648" s="50"/>
      <c r="D22648" s="50"/>
      <c r="E22648" s="56"/>
      <c r="F22648" s="50"/>
      <c r="L22648" s="50"/>
      <c r="N22648" s="50"/>
      <c r="O22648" s="50"/>
      <c r="P22648" s="50"/>
    </row>
    <row r="22649" spans="1:16">
      <c r="A22649" s="50"/>
      <c r="C22649" s="50"/>
      <c r="D22649" s="50"/>
      <c r="E22649" s="56"/>
      <c r="F22649" s="50"/>
      <c r="L22649" s="50"/>
      <c r="N22649" s="50"/>
      <c r="O22649" s="50"/>
      <c r="P22649" s="50"/>
    </row>
    <row r="22650" spans="1:16">
      <c r="A22650" s="50"/>
      <c r="C22650" s="50"/>
      <c r="D22650" s="50"/>
      <c r="E22650" s="56"/>
      <c r="F22650" s="50"/>
      <c r="L22650" s="50"/>
      <c r="N22650" s="50"/>
      <c r="O22650" s="50"/>
      <c r="P22650" s="50"/>
    </row>
    <row r="22651" spans="1:16">
      <c r="A22651" s="50"/>
      <c r="C22651" s="50"/>
      <c r="D22651" s="50"/>
      <c r="E22651" s="56"/>
      <c r="F22651" s="50"/>
      <c r="L22651" s="50"/>
      <c r="N22651" s="50"/>
      <c r="O22651" s="50"/>
      <c r="P22651" s="50"/>
    </row>
    <row r="22652" spans="1:16">
      <c r="A22652" s="50"/>
      <c r="C22652" s="50"/>
      <c r="D22652" s="50"/>
      <c r="E22652" s="56"/>
      <c r="F22652" s="50"/>
      <c r="L22652" s="50"/>
      <c r="N22652" s="50"/>
      <c r="O22652" s="50"/>
      <c r="P22652" s="50"/>
    </row>
    <row r="22653" spans="1:16">
      <c r="A22653" s="50"/>
      <c r="C22653" s="50"/>
      <c r="D22653" s="50"/>
      <c r="E22653" s="56"/>
      <c r="F22653" s="50"/>
      <c r="L22653" s="50"/>
      <c r="N22653" s="50"/>
      <c r="O22653" s="50"/>
      <c r="P22653" s="50"/>
    </row>
    <row r="22654" spans="1:16">
      <c r="A22654" s="50"/>
      <c r="C22654" s="50"/>
      <c r="D22654" s="50"/>
      <c r="E22654" s="56"/>
      <c r="F22654" s="50"/>
      <c r="L22654" s="50"/>
      <c r="N22654" s="50"/>
      <c r="O22654" s="50"/>
      <c r="P22654" s="50"/>
    </row>
    <row r="22655" spans="1:16">
      <c r="A22655" s="50"/>
      <c r="C22655" s="50"/>
      <c r="D22655" s="50"/>
      <c r="E22655" s="56"/>
      <c r="F22655" s="50"/>
      <c r="L22655" s="50"/>
      <c r="N22655" s="50"/>
      <c r="O22655" s="50"/>
      <c r="P22655" s="50"/>
    </row>
    <row r="22656" spans="1:16">
      <c r="A22656" s="50"/>
      <c r="C22656" s="50"/>
      <c r="D22656" s="50"/>
      <c r="E22656" s="56"/>
      <c r="F22656" s="50"/>
      <c r="L22656" s="50"/>
      <c r="N22656" s="50"/>
      <c r="O22656" s="50"/>
      <c r="P22656" s="50"/>
    </row>
    <row r="22657" spans="1:16">
      <c r="A22657" s="50"/>
      <c r="C22657" s="50"/>
      <c r="D22657" s="50"/>
      <c r="E22657" s="56"/>
      <c r="F22657" s="50"/>
      <c r="L22657" s="50"/>
      <c r="N22657" s="50"/>
      <c r="O22657" s="50"/>
      <c r="P22657" s="50"/>
    </row>
    <row r="22658" spans="1:16">
      <c r="A22658" s="50"/>
      <c r="C22658" s="50"/>
      <c r="D22658" s="50"/>
      <c r="E22658" s="56"/>
      <c r="F22658" s="50"/>
      <c r="L22658" s="50"/>
      <c r="N22658" s="50"/>
      <c r="O22658" s="50"/>
      <c r="P22658" s="50"/>
    </row>
    <row r="22659" spans="1:16">
      <c r="A22659" s="50"/>
      <c r="C22659" s="50"/>
      <c r="D22659" s="50"/>
      <c r="E22659" s="56"/>
      <c r="F22659" s="50"/>
      <c r="L22659" s="50"/>
      <c r="N22659" s="50"/>
      <c r="O22659" s="50"/>
      <c r="P22659" s="50"/>
    </row>
    <row r="22660" spans="1:16">
      <c r="A22660" s="50"/>
      <c r="C22660" s="50"/>
      <c r="D22660" s="50"/>
      <c r="E22660" s="56"/>
      <c r="F22660" s="50"/>
      <c r="L22660" s="50"/>
      <c r="N22660" s="50"/>
      <c r="O22660" s="50"/>
      <c r="P22660" s="50"/>
    </row>
    <row r="22661" spans="1:16">
      <c r="A22661" s="50"/>
      <c r="C22661" s="50"/>
      <c r="D22661" s="50"/>
      <c r="E22661" s="56"/>
      <c r="F22661" s="50"/>
      <c r="L22661" s="50"/>
      <c r="N22661" s="50"/>
      <c r="O22661" s="50"/>
      <c r="P22661" s="50"/>
    </row>
    <row r="22662" spans="1:16">
      <c r="A22662" s="50"/>
      <c r="C22662" s="50"/>
      <c r="D22662" s="50"/>
      <c r="E22662" s="56"/>
      <c r="F22662" s="50"/>
      <c r="L22662" s="50"/>
      <c r="N22662" s="50"/>
      <c r="O22662" s="50"/>
      <c r="P22662" s="50"/>
    </row>
    <row r="22663" spans="1:16">
      <c r="A22663" s="50"/>
      <c r="C22663" s="50"/>
      <c r="D22663" s="50"/>
      <c r="E22663" s="56"/>
      <c r="F22663" s="50"/>
      <c r="L22663" s="50"/>
      <c r="N22663" s="50"/>
      <c r="O22663" s="50"/>
      <c r="P22663" s="50"/>
    </row>
    <row r="22664" spans="1:16">
      <c r="A22664" s="50"/>
      <c r="C22664" s="50"/>
      <c r="D22664" s="50"/>
      <c r="E22664" s="56"/>
      <c r="F22664" s="50"/>
      <c r="L22664" s="50"/>
      <c r="N22664" s="50"/>
      <c r="O22664" s="50"/>
      <c r="P22664" s="50"/>
    </row>
    <row r="22665" spans="1:16">
      <c r="A22665" s="50"/>
      <c r="C22665" s="50"/>
      <c r="D22665" s="50"/>
      <c r="E22665" s="56"/>
      <c r="F22665" s="50"/>
      <c r="L22665" s="50"/>
      <c r="N22665" s="50"/>
      <c r="O22665" s="50"/>
      <c r="P22665" s="50"/>
    </row>
    <row r="22666" spans="1:16">
      <c r="A22666" s="50"/>
      <c r="C22666" s="50"/>
      <c r="D22666" s="50"/>
      <c r="E22666" s="56"/>
      <c r="F22666" s="50"/>
      <c r="L22666" s="50"/>
      <c r="N22666" s="50"/>
      <c r="O22666" s="50"/>
      <c r="P22666" s="50"/>
    </row>
    <row r="22667" spans="1:16">
      <c r="A22667" s="50"/>
      <c r="C22667" s="50"/>
      <c r="D22667" s="50"/>
      <c r="E22667" s="56"/>
      <c r="F22667" s="50"/>
      <c r="L22667" s="50"/>
      <c r="N22667" s="50"/>
      <c r="O22667" s="50"/>
      <c r="P22667" s="50"/>
    </row>
    <row r="22668" spans="1:16">
      <c r="A22668" s="50"/>
      <c r="C22668" s="50"/>
      <c r="D22668" s="50"/>
      <c r="E22668" s="56"/>
      <c r="F22668" s="50"/>
      <c r="L22668" s="50"/>
      <c r="N22668" s="50"/>
      <c r="O22668" s="50"/>
      <c r="P22668" s="50"/>
    </row>
    <row r="22669" spans="1:16">
      <c r="A22669" s="50"/>
      <c r="C22669" s="50"/>
      <c r="D22669" s="50"/>
      <c r="E22669" s="56"/>
      <c r="F22669" s="50"/>
      <c r="L22669" s="50"/>
      <c r="N22669" s="50"/>
      <c r="O22669" s="50"/>
      <c r="P22669" s="50"/>
    </row>
    <row r="22670" spans="1:16">
      <c r="A22670" s="50"/>
      <c r="C22670" s="50"/>
      <c r="D22670" s="50"/>
      <c r="E22670" s="56"/>
      <c r="F22670" s="50"/>
      <c r="L22670" s="50"/>
      <c r="N22670" s="50"/>
      <c r="O22670" s="50"/>
      <c r="P22670" s="50"/>
    </row>
    <row r="22671" spans="1:16">
      <c r="A22671" s="50"/>
      <c r="C22671" s="50"/>
      <c r="D22671" s="50"/>
      <c r="E22671" s="56"/>
      <c r="F22671" s="50"/>
      <c r="L22671" s="50"/>
      <c r="N22671" s="50"/>
      <c r="O22671" s="50"/>
      <c r="P22671" s="50"/>
    </row>
    <row r="22672" spans="1:16">
      <c r="A22672" s="50"/>
      <c r="C22672" s="50"/>
      <c r="D22672" s="50"/>
      <c r="E22672" s="56"/>
      <c r="F22672" s="50"/>
      <c r="L22672" s="50"/>
      <c r="N22672" s="50"/>
      <c r="O22672" s="50"/>
      <c r="P22672" s="50"/>
    </row>
    <row r="22673" spans="1:16">
      <c r="A22673" s="50"/>
      <c r="C22673" s="50"/>
      <c r="D22673" s="50"/>
      <c r="E22673" s="56"/>
      <c r="F22673" s="50"/>
      <c r="L22673" s="50"/>
      <c r="N22673" s="50"/>
      <c r="O22673" s="50"/>
      <c r="P22673" s="50"/>
    </row>
    <row r="22674" spans="1:16">
      <c r="A22674" s="50"/>
      <c r="C22674" s="50"/>
      <c r="D22674" s="50"/>
      <c r="E22674" s="56"/>
      <c r="F22674" s="50"/>
      <c r="L22674" s="50"/>
      <c r="N22674" s="50"/>
      <c r="O22674" s="50"/>
      <c r="P22674" s="50"/>
    </row>
    <row r="22675" spans="1:16">
      <c r="A22675" s="50"/>
      <c r="C22675" s="50"/>
      <c r="D22675" s="50"/>
      <c r="E22675" s="56"/>
      <c r="F22675" s="50"/>
      <c r="L22675" s="50"/>
      <c r="N22675" s="50"/>
      <c r="O22675" s="50"/>
      <c r="P22675" s="50"/>
    </row>
    <row r="22676" spans="1:16">
      <c r="A22676" s="50"/>
      <c r="C22676" s="50"/>
      <c r="D22676" s="50"/>
      <c r="E22676" s="56"/>
      <c r="F22676" s="50"/>
      <c r="L22676" s="50"/>
      <c r="N22676" s="50"/>
      <c r="O22676" s="50"/>
      <c r="P22676" s="50"/>
    </row>
    <row r="22677" spans="1:16">
      <c r="A22677" s="50"/>
      <c r="C22677" s="50"/>
      <c r="D22677" s="50"/>
      <c r="E22677" s="56"/>
      <c r="F22677" s="50"/>
      <c r="L22677" s="50"/>
      <c r="N22677" s="50"/>
      <c r="O22677" s="50"/>
      <c r="P22677" s="50"/>
    </row>
    <row r="22678" spans="1:16">
      <c r="A22678" s="50"/>
      <c r="C22678" s="50"/>
      <c r="D22678" s="50"/>
      <c r="E22678" s="56"/>
      <c r="F22678" s="50"/>
      <c r="L22678" s="50"/>
      <c r="N22678" s="50"/>
      <c r="O22678" s="50"/>
      <c r="P22678" s="50"/>
    </row>
    <row r="22679" spans="1:16">
      <c r="A22679" s="50"/>
      <c r="C22679" s="50"/>
      <c r="D22679" s="50"/>
      <c r="E22679" s="56"/>
      <c r="F22679" s="50"/>
      <c r="L22679" s="50"/>
      <c r="N22679" s="50"/>
      <c r="O22679" s="50"/>
      <c r="P22679" s="50"/>
    </row>
    <row r="22680" spans="1:16">
      <c r="A22680" s="50"/>
      <c r="C22680" s="50"/>
      <c r="D22680" s="50"/>
      <c r="E22680" s="56"/>
      <c r="F22680" s="50"/>
      <c r="L22680" s="50"/>
      <c r="N22680" s="50"/>
      <c r="O22680" s="50"/>
      <c r="P22680" s="50"/>
    </row>
    <row r="22681" spans="1:16">
      <c r="A22681" s="50"/>
      <c r="C22681" s="50"/>
      <c r="D22681" s="50"/>
      <c r="E22681" s="56"/>
      <c r="F22681" s="50"/>
      <c r="L22681" s="50"/>
      <c r="N22681" s="50"/>
      <c r="O22681" s="50"/>
      <c r="P22681" s="50"/>
    </row>
    <row r="22682" spans="1:16">
      <c r="A22682" s="50"/>
      <c r="C22682" s="50"/>
      <c r="D22682" s="50"/>
      <c r="E22682" s="56"/>
      <c r="F22682" s="50"/>
      <c r="L22682" s="50"/>
      <c r="N22682" s="50"/>
      <c r="O22682" s="50"/>
      <c r="P22682" s="50"/>
    </row>
    <row r="22683" spans="1:16">
      <c r="A22683" s="50"/>
      <c r="C22683" s="50"/>
      <c r="D22683" s="50"/>
      <c r="E22683" s="56"/>
      <c r="F22683" s="50"/>
      <c r="L22683" s="50"/>
      <c r="N22683" s="50"/>
      <c r="O22683" s="50"/>
      <c r="P22683" s="50"/>
    </row>
    <row r="22684" spans="1:16">
      <c r="A22684" s="50"/>
      <c r="C22684" s="50"/>
      <c r="D22684" s="50"/>
      <c r="E22684" s="56"/>
      <c r="F22684" s="50"/>
      <c r="L22684" s="50"/>
      <c r="N22684" s="50"/>
      <c r="O22684" s="50"/>
      <c r="P22684" s="50"/>
    </row>
    <row r="22685" spans="1:16">
      <c r="A22685" s="50"/>
      <c r="C22685" s="50"/>
      <c r="D22685" s="50"/>
      <c r="E22685" s="56"/>
      <c r="F22685" s="50"/>
      <c r="L22685" s="50"/>
      <c r="N22685" s="50"/>
      <c r="O22685" s="50"/>
      <c r="P22685" s="50"/>
    </row>
    <row r="22686" spans="1:16">
      <c r="A22686" s="50"/>
      <c r="C22686" s="50"/>
      <c r="D22686" s="50"/>
      <c r="E22686" s="56"/>
      <c r="F22686" s="50"/>
      <c r="L22686" s="50"/>
      <c r="N22686" s="50"/>
      <c r="O22686" s="50"/>
      <c r="P22686" s="50"/>
    </row>
    <row r="22687" spans="1:16">
      <c r="A22687" s="50"/>
      <c r="C22687" s="50"/>
      <c r="D22687" s="50"/>
      <c r="E22687" s="56"/>
      <c r="F22687" s="50"/>
      <c r="L22687" s="50"/>
      <c r="N22687" s="50"/>
      <c r="O22687" s="50"/>
      <c r="P22687" s="50"/>
    </row>
    <row r="22688" spans="1:16">
      <c r="A22688" s="50"/>
      <c r="C22688" s="50"/>
      <c r="D22688" s="50"/>
      <c r="E22688" s="56"/>
      <c r="F22688" s="50"/>
      <c r="L22688" s="50"/>
      <c r="N22688" s="50"/>
      <c r="O22688" s="50"/>
      <c r="P22688" s="50"/>
    </row>
    <row r="22689" spans="1:16">
      <c r="A22689" s="50"/>
      <c r="C22689" s="50"/>
      <c r="D22689" s="50"/>
      <c r="E22689" s="56"/>
      <c r="F22689" s="50"/>
      <c r="L22689" s="50"/>
      <c r="N22689" s="50"/>
      <c r="O22689" s="50"/>
      <c r="P22689" s="50"/>
    </row>
    <row r="22690" spans="1:16">
      <c r="A22690" s="50"/>
      <c r="C22690" s="50"/>
      <c r="D22690" s="50"/>
      <c r="E22690" s="56"/>
      <c r="F22690" s="50"/>
      <c r="L22690" s="50"/>
      <c r="N22690" s="50"/>
      <c r="O22690" s="50"/>
      <c r="P22690" s="50"/>
    </row>
    <row r="22691" spans="1:16">
      <c r="A22691" s="50"/>
      <c r="C22691" s="50"/>
      <c r="D22691" s="50"/>
      <c r="E22691" s="56"/>
      <c r="F22691" s="50"/>
      <c r="L22691" s="50"/>
      <c r="N22691" s="50"/>
      <c r="O22691" s="50"/>
      <c r="P22691" s="50"/>
    </row>
    <row r="22692" spans="1:16">
      <c r="A22692" s="50"/>
      <c r="C22692" s="50"/>
      <c r="D22692" s="50"/>
      <c r="E22692" s="56"/>
      <c r="F22692" s="50"/>
      <c r="L22692" s="50"/>
      <c r="N22692" s="50"/>
      <c r="O22692" s="50"/>
      <c r="P22692" s="50"/>
    </row>
    <row r="22693" spans="1:16">
      <c r="A22693" s="50"/>
      <c r="C22693" s="50"/>
      <c r="D22693" s="50"/>
      <c r="E22693" s="56"/>
      <c r="F22693" s="50"/>
      <c r="L22693" s="50"/>
      <c r="N22693" s="50"/>
      <c r="O22693" s="50"/>
      <c r="P22693" s="50"/>
    </row>
    <row r="22694" spans="1:16">
      <c r="A22694" s="50"/>
      <c r="C22694" s="50"/>
      <c r="D22694" s="50"/>
      <c r="E22694" s="56"/>
      <c r="F22694" s="50"/>
      <c r="L22694" s="50"/>
      <c r="N22694" s="50"/>
      <c r="O22694" s="50"/>
      <c r="P22694" s="50"/>
    </row>
    <row r="22695" spans="1:16">
      <c r="A22695" s="50"/>
      <c r="C22695" s="50"/>
      <c r="D22695" s="50"/>
      <c r="E22695" s="56"/>
      <c r="F22695" s="50"/>
      <c r="L22695" s="50"/>
      <c r="N22695" s="50"/>
      <c r="O22695" s="50"/>
      <c r="P22695" s="50"/>
    </row>
    <row r="22696" spans="1:16">
      <c r="A22696" s="50"/>
      <c r="C22696" s="50"/>
      <c r="D22696" s="50"/>
      <c r="E22696" s="56"/>
      <c r="F22696" s="50"/>
      <c r="L22696" s="50"/>
      <c r="N22696" s="50"/>
      <c r="O22696" s="50"/>
      <c r="P22696" s="50"/>
    </row>
    <row r="22697" spans="1:16">
      <c r="A22697" s="50"/>
      <c r="C22697" s="50"/>
      <c r="D22697" s="50"/>
      <c r="E22697" s="56"/>
      <c r="F22697" s="50"/>
      <c r="L22697" s="50"/>
      <c r="N22697" s="50"/>
      <c r="O22697" s="50"/>
      <c r="P22697" s="50"/>
    </row>
    <row r="22698" spans="1:16">
      <c r="A22698" s="50"/>
      <c r="C22698" s="50"/>
      <c r="D22698" s="50"/>
      <c r="E22698" s="56"/>
      <c r="F22698" s="50"/>
      <c r="L22698" s="50"/>
      <c r="N22698" s="50"/>
      <c r="O22698" s="50"/>
      <c r="P22698" s="50"/>
    </row>
    <row r="22699" spans="1:16">
      <c r="A22699" s="50"/>
      <c r="C22699" s="50"/>
      <c r="D22699" s="50"/>
      <c r="E22699" s="56"/>
      <c r="F22699" s="50"/>
      <c r="L22699" s="50"/>
      <c r="N22699" s="50"/>
      <c r="O22699" s="50"/>
      <c r="P22699" s="50"/>
    </row>
    <row r="22700" spans="1:16">
      <c r="A22700" s="50"/>
      <c r="C22700" s="50"/>
      <c r="D22700" s="50"/>
      <c r="E22700" s="56"/>
      <c r="F22700" s="50"/>
      <c r="L22700" s="50"/>
      <c r="N22700" s="50"/>
      <c r="O22700" s="50"/>
      <c r="P22700" s="50"/>
    </row>
    <row r="22701" spans="1:16">
      <c r="A22701" s="50"/>
      <c r="C22701" s="50"/>
      <c r="D22701" s="50"/>
      <c r="E22701" s="56"/>
      <c r="F22701" s="50"/>
      <c r="L22701" s="50"/>
      <c r="N22701" s="50"/>
      <c r="O22701" s="50"/>
      <c r="P22701" s="50"/>
    </row>
    <row r="22702" spans="1:16">
      <c r="A22702" s="50"/>
      <c r="C22702" s="50"/>
      <c r="D22702" s="50"/>
      <c r="E22702" s="56"/>
      <c r="F22702" s="50"/>
      <c r="L22702" s="50"/>
      <c r="N22702" s="50"/>
      <c r="O22702" s="50"/>
      <c r="P22702" s="50"/>
    </row>
    <row r="22703" spans="1:16">
      <c r="A22703" s="50"/>
      <c r="C22703" s="50"/>
      <c r="D22703" s="50"/>
      <c r="E22703" s="56"/>
      <c r="F22703" s="50"/>
      <c r="L22703" s="50"/>
      <c r="N22703" s="50"/>
      <c r="O22703" s="50"/>
      <c r="P22703" s="50"/>
    </row>
    <row r="22704" spans="1:16">
      <c r="A22704" s="50"/>
      <c r="C22704" s="50"/>
      <c r="D22704" s="50"/>
      <c r="E22704" s="56"/>
      <c r="F22704" s="50"/>
      <c r="L22704" s="50"/>
      <c r="N22704" s="50"/>
      <c r="O22704" s="50"/>
      <c r="P22704" s="50"/>
    </row>
    <row r="22705" spans="1:16">
      <c r="A22705" s="50"/>
      <c r="C22705" s="50"/>
      <c r="D22705" s="50"/>
      <c r="E22705" s="56"/>
      <c r="F22705" s="50"/>
      <c r="L22705" s="50"/>
      <c r="N22705" s="50"/>
      <c r="O22705" s="50"/>
      <c r="P22705" s="50"/>
    </row>
    <row r="22706" spans="1:16">
      <c r="A22706" s="50"/>
      <c r="C22706" s="50"/>
      <c r="D22706" s="50"/>
      <c r="E22706" s="56"/>
      <c r="F22706" s="50"/>
      <c r="L22706" s="50"/>
      <c r="N22706" s="50"/>
      <c r="O22706" s="50"/>
      <c r="P22706" s="50"/>
    </row>
    <row r="22707" spans="1:16">
      <c r="A22707" s="50"/>
      <c r="C22707" s="50"/>
      <c r="D22707" s="50"/>
      <c r="E22707" s="56"/>
      <c r="F22707" s="50"/>
      <c r="L22707" s="50"/>
      <c r="N22707" s="50"/>
      <c r="O22707" s="50"/>
      <c r="P22707" s="50"/>
    </row>
    <row r="22708" spans="1:16">
      <c r="A22708" s="50"/>
      <c r="C22708" s="50"/>
      <c r="D22708" s="50"/>
      <c r="E22708" s="56"/>
      <c r="F22708" s="50"/>
      <c r="L22708" s="50"/>
      <c r="N22708" s="50"/>
      <c r="O22708" s="50"/>
      <c r="P22708" s="50"/>
    </row>
    <row r="22709" spans="1:16">
      <c r="A22709" s="50"/>
      <c r="C22709" s="50"/>
      <c r="D22709" s="50"/>
      <c r="E22709" s="56"/>
      <c r="F22709" s="50"/>
      <c r="L22709" s="50"/>
      <c r="N22709" s="50"/>
      <c r="O22709" s="50"/>
      <c r="P22709" s="50"/>
    </row>
    <row r="22710" spans="1:16">
      <c r="A22710" s="50"/>
      <c r="C22710" s="50"/>
      <c r="D22710" s="50"/>
      <c r="E22710" s="56"/>
      <c r="F22710" s="50"/>
      <c r="L22710" s="50"/>
      <c r="N22710" s="50"/>
      <c r="O22710" s="50"/>
      <c r="P22710" s="50"/>
    </row>
    <row r="22711" spans="1:16">
      <c r="A22711" s="50"/>
      <c r="C22711" s="50"/>
      <c r="D22711" s="50"/>
      <c r="E22711" s="56"/>
      <c r="F22711" s="50"/>
      <c r="L22711" s="50"/>
      <c r="N22711" s="50"/>
      <c r="O22711" s="50"/>
      <c r="P22711" s="50"/>
    </row>
    <row r="22712" spans="1:16">
      <c r="A22712" s="50"/>
      <c r="C22712" s="50"/>
      <c r="D22712" s="50"/>
      <c r="E22712" s="56"/>
      <c r="F22712" s="50"/>
      <c r="L22712" s="50"/>
      <c r="N22712" s="50"/>
      <c r="O22712" s="50"/>
      <c r="P22712" s="50"/>
    </row>
    <row r="22713" spans="1:16">
      <c r="A22713" s="50"/>
      <c r="C22713" s="50"/>
      <c r="D22713" s="50"/>
      <c r="E22713" s="56"/>
      <c r="F22713" s="50"/>
      <c r="L22713" s="50"/>
      <c r="N22713" s="50"/>
      <c r="O22713" s="50"/>
      <c r="P22713" s="50"/>
    </row>
    <row r="22714" spans="1:16">
      <c r="A22714" s="50"/>
      <c r="C22714" s="50"/>
      <c r="D22714" s="50"/>
      <c r="E22714" s="56"/>
      <c r="F22714" s="50"/>
      <c r="L22714" s="50"/>
      <c r="N22714" s="50"/>
      <c r="O22714" s="50"/>
      <c r="P22714" s="50"/>
    </row>
    <row r="22715" spans="1:16">
      <c r="A22715" s="50"/>
      <c r="C22715" s="50"/>
      <c r="D22715" s="50"/>
      <c r="E22715" s="56"/>
      <c r="F22715" s="50"/>
      <c r="L22715" s="50"/>
      <c r="N22715" s="50"/>
      <c r="O22715" s="50"/>
      <c r="P22715" s="50"/>
    </row>
    <row r="22716" spans="1:16">
      <c r="A22716" s="50"/>
      <c r="C22716" s="50"/>
      <c r="D22716" s="50"/>
      <c r="E22716" s="56"/>
      <c r="F22716" s="50"/>
      <c r="L22716" s="50"/>
      <c r="N22716" s="50"/>
      <c r="O22716" s="50"/>
      <c r="P22716" s="50"/>
    </row>
    <row r="22717" spans="1:16">
      <c r="A22717" s="50"/>
      <c r="C22717" s="50"/>
      <c r="D22717" s="50"/>
      <c r="E22717" s="56"/>
      <c r="F22717" s="50"/>
      <c r="L22717" s="50"/>
      <c r="N22717" s="50"/>
      <c r="O22717" s="50"/>
      <c r="P22717" s="50"/>
    </row>
    <row r="22718" spans="1:16">
      <c r="A22718" s="50"/>
      <c r="C22718" s="50"/>
      <c r="D22718" s="50"/>
      <c r="E22718" s="56"/>
      <c r="F22718" s="50"/>
      <c r="L22718" s="50"/>
      <c r="N22718" s="50"/>
      <c r="O22718" s="50"/>
      <c r="P22718" s="50"/>
    </row>
    <row r="22719" spans="1:16">
      <c r="A22719" s="50"/>
      <c r="C22719" s="50"/>
      <c r="D22719" s="50"/>
      <c r="E22719" s="56"/>
      <c r="F22719" s="50"/>
      <c r="L22719" s="50"/>
      <c r="N22719" s="50"/>
      <c r="O22719" s="50"/>
      <c r="P22719" s="50"/>
    </row>
    <row r="22720" spans="1:16">
      <c r="A22720" s="50"/>
      <c r="C22720" s="50"/>
      <c r="D22720" s="50"/>
      <c r="E22720" s="56"/>
      <c r="F22720" s="50"/>
      <c r="L22720" s="50"/>
      <c r="N22720" s="50"/>
      <c r="O22720" s="50"/>
      <c r="P22720" s="50"/>
    </row>
    <row r="22721" spans="1:16">
      <c r="A22721" s="50"/>
      <c r="C22721" s="50"/>
      <c r="D22721" s="50"/>
      <c r="E22721" s="56"/>
      <c r="F22721" s="50"/>
      <c r="L22721" s="50"/>
      <c r="N22721" s="50"/>
      <c r="O22721" s="50"/>
      <c r="P22721" s="50"/>
    </row>
    <row r="22722" spans="1:16">
      <c r="A22722" s="50"/>
      <c r="C22722" s="50"/>
      <c r="D22722" s="50"/>
      <c r="E22722" s="56"/>
      <c r="F22722" s="50"/>
      <c r="L22722" s="50"/>
      <c r="N22722" s="50"/>
      <c r="O22722" s="50"/>
      <c r="P22722" s="50"/>
    </row>
    <row r="22723" spans="1:16">
      <c r="A22723" s="50"/>
      <c r="C22723" s="50"/>
      <c r="D22723" s="50"/>
      <c r="E22723" s="56"/>
      <c r="F22723" s="50"/>
      <c r="L22723" s="50"/>
      <c r="N22723" s="50"/>
      <c r="O22723" s="50"/>
      <c r="P22723" s="50"/>
    </row>
    <row r="22724" spans="1:16">
      <c r="A22724" s="50"/>
      <c r="C22724" s="50"/>
      <c r="D22724" s="50"/>
      <c r="E22724" s="56"/>
      <c r="F22724" s="50"/>
      <c r="L22724" s="50"/>
      <c r="N22724" s="50"/>
      <c r="O22724" s="50"/>
      <c r="P22724" s="50"/>
    </row>
    <row r="22725" spans="1:16">
      <c r="A22725" s="50"/>
      <c r="C22725" s="50"/>
      <c r="D22725" s="50"/>
      <c r="E22725" s="56"/>
      <c r="F22725" s="50"/>
      <c r="L22725" s="50"/>
      <c r="N22725" s="50"/>
      <c r="O22725" s="50"/>
      <c r="P22725" s="50"/>
    </row>
    <row r="22726" spans="1:16">
      <c r="A22726" s="50"/>
      <c r="C22726" s="50"/>
      <c r="D22726" s="50"/>
      <c r="E22726" s="56"/>
      <c r="F22726" s="50"/>
      <c r="L22726" s="50"/>
      <c r="N22726" s="50"/>
      <c r="O22726" s="50"/>
      <c r="P22726" s="50"/>
    </row>
    <row r="22727" spans="1:16">
      <c r="A22727" s="50"/>
      <c r="C22727" s="50"/>
      <c r="D22727" s="50"/>
      <c r="E22727" s="56"/>
      <c r="F22727" s="50"/>
      <c r="L22727" s="50"/>
      <c r="N22727" s="50"/>
      <c r="O22727" s="50"/>
      <c r="P22727" s="50"/>
    </row>
    <row r="22728" spans="1:16">
      <c r="A22728" s="50"/>
      <c r="C22728" s="50"/>
      <c r="D22728" s="50"/>
      <c r="E22728" s="56"/>
      <c r="F22728" s="50"/>
      <c r="L22728" s="50"/>
      <c r="N22728" s="50"/>
      <c r="O22728" s="50"/>
      <c r="P22728" s="50"/>
    </row>
    <row r="22729" spans="1:16">
      <c r="A22729" s="50"/>
      <c r="C22729" s="50"/>
      <c r="D22729" s="50"/>
      <c r="E22729" s="56"/>
      <c r="F22729" s="50"/>
      <c r="L22729" s="50"/>
      <c r="N22729" s="50"/>
      <c r="O22729" s="50"/>
      <c r="P22729" s="50"/>
    </row>
    <row r="22730" spans="1:16">
      <c r="A22730" s="50"/>
      <c r="C22730" s="50"/>
      <c r="D22730" s="50"/>
      <c r="E22730" s="56"/>
      <c r="F22730" s="50"/>
      <c r="L22730" s="50"/>
      <c r="N22730" s="50"/>
      <c r="O22730" s="50"/>
      <c r="P22730" s="50"/>
    </row>
    <row r="22731" spans="1:16">
      <c r="A22731" s="50"/>
      <c r="C22731" s="50"/>
      <c r="D22731" s="50"/>
      <c r="E22731" s="56"/>
      <c r="F22731" s="50"/>
      <c r="L22731" s="50"/>
      <c r="N22731" s="50"/>
      <c r="O22731" s="50"/>
      <c r="P22731" s="50"/>
    </row>
    <row r="22732" spans="1:16">
      <c r="A22732" s="50"/>
      <c r="C22732" s="50"/>
      <c r="D22732" s="50"/>
      <c r="E22732" s="56"/>
      <c r="F22732" s="50"/>
      <c r="L22732" s="50"/>
      <c r="N22732" s="50"/>
      <c r="O22732" s="50"/>
      <c r="P22732" s="50"/>
    </row>
    <row r="22733" spans="1:16">
      <c r="A22733" s="50"/>
      <c r="C22733" s="50"/>
      <c r="D22733" s="50"/>
      <c r="E22733" s="56"/>
      <c r="F22733" s="50"/>
      <c r="L22733" s="50"/>
      <c r="N22733" s="50"/>
      <c r="O22733" s="50"/>
      <c r="P22733" s="50"/>
    </row>
    <row r="22734" spans="1:16">
      <c r="A22734" s="50"/>
      <c r="C22734" s="50"/>
      <c r="D22734" s="50"/>
      <c r="E22734" s="56"/>
      <c r="F22734" s="50"/>
      <c r="L22734" s="50"/>
      <c r="N22734" s="50"/>
      <c r="O22734" s="50"/>
      <c r="P22734" s="50"/>
    </row>
    <row r="22735" spans="1:16">
      <c r="A22735" s="50"/>
      <c r="C22735" s="50"/>
      <c r="D22735" s="50"/>
      <c r="E22735" s="56"/>
      <c r="F22735" s="50"/>
      <c r="L22735" s="50"/>
      <c r="N22735" s="50"/>
      <c r="O22735" s="50"/>
      <c r="P22735" s="50"/>
    </row>
    <row r="22736" spans="1:16">
      <c r="A22736" s="50"/>
      <c r="C22736" s="50"/>
      <c r="D22736" s="50"/>
      <c r="E22736" s="56"/>
      <c r="F22736" s="50"/>
      <c r="L22736" s="50"/>
      <c r="N22736" s="50"/>
      <c r="O22736" s="50"/>
      <c r="P22736" s="50"/>
    </row>
    <row r="22737" spans="1:16">
      <c r="A22737" s="50"/>
      <c r="C22737" s="50"/>
      <c r="D22737" s="50"/>
      <c r="E22737" s="56"/>
      <c r="F22737" s="50"/>
      <c r="L22737" s="50"/>
      <c r="N22737" s="50"/>
      <c r="O22737" s="50"/>
      <c r="P22737" s="50"/>
    </row>
    <row r="22738" spans="1:16">
      <c r="A22738" s="50"/>
      <c r="C22738" s="50"/>
      <c r="D22738" s="50"/>
      <c r="E22738" s="56"/>
      <c r="F22738" s="50"/>
      <c r="L22738" s="50"/>
      <c r="N22738" s="50"/>
      <c r="O22738" s="50"/>
      <c r="P22738" s="50"/>
    </row>
    <row r="22739" spans="1:16">
      <c r="A22739" s="50"/>
      <c r="C22739" s="50"/>
      <c r="D22739" s="50"/>
      <c r="E22739" s="56"/>
      <c r="F22739" s="50"/>
      <c r="L22739" s="50"/>
      <c r="N22739" s="50"/>
      <c r="O22739" s="50"/>
      <c r="P22739" s="50"/>
    </row>
    <row r="22740" spans="1:16">
      <c r="A22740" s="50"/>
      <c r="C22740" s="50"/>
      <c r="D22740" s="50"/>
      <c r="E22740" s="56"/>
      <c r="F22740" s="50"/>
      <c r="L22740" s="50"/>
      <c r="N22740" s="50"/>
      <c r="O22740" s="50"/>
      <c r="P22740" s="50"/>
    </row>
    <row r="22741" spans="1:16">
      <c r="A22741" s="50"/>
      <c r="C22741" s="50"/>
      <c r="D22741" s="50"/>
      <c r="E22741" s="56"/>
      <c r="F22741" s="50"/>
      <c r="L22741" s="50"/>
      <c r="N22741" s="50"/>
      <c r="O22741" s="50"/>
      <c r="P22741" s="50"/>
    </row>
    <row r="22742" spans="1:16">
      <c r="A22742" s="50"/>
      <c r="C22742" s="50"/>
      <c r="D22742" s="50"/>
      <c r="E22742" s="56"/>
      <c r="F22742" s="50"/>
      <c r="L22742" s="50"/>
      <c r="N22742" s="50"/>
      <c r="O22742" s="50"/>
      <c r="P22742" s="50"/>
    </row>
    <row r="22743" spans="1:16">
      <c r="A22743" s="50"/>
      <c r="C22743" s="50"/>
      <c r="D22743" s="50"/>
      <c r="E22743" s="56"/>
      <c r="F22743" s="50"/>
      <c r="L22743" s="50"/>
      <c r="N22743" s="50"/>
      <c r="O22743" s="50"/>
      <c r="P22743" s="50"/>
    </row>
    <row r="22744" spans="1:16">
      <c r="A22744" s="50"/>
      <c r="C22744" s="50"/>
      <c r="D22744" s="50"/>
      <c r="E22744" s="56"/>
      <c r="F22744" s="50"/>
      <c r="L22744" s="50"/>
      <c r="N22744" s="50"/>
      <c r="O22744" s="50"/>
      <c r="P22744" s="50"/>
    </row>
    <row r="22745" spans="1:16">
      <c r="A22745" s="50"/>
      <c r="C22745" s="50"/>
      <c r="D22745" s="50"/>
      <c r="E22745" s="56"/>
      <c r="F22745" s="50"/>
      <c r="L22745" s="50"/>
      <c r="N22745" s="50"/>
      <c r="O22745" s="50"/>
      <c r="P22745" s="50"/>
    </row>
    <row r="22746" spans="1:16">
      <c r="A22746" s="50"/>
      <c r="C22746" s="50"/>
      <c r="D22746" s="50"/>
      <c r="E22746" s="56"/>
      <c r="F22746" s="50"/>
      <c r="L22746" s="50"/>
      <c r="N22746" s="50"/>
      <c r="O22746" s="50"/>
      <c r="P22746" s="50"/>
    </row>
    <row r="22747" spans="1:16">
      <c r="A22747" s="50"/>
      <c r="C22747" s="50"/>
      <c r="D22747" s="50"/>
      <c r="E22747" s="56"/>
      <c r="F22747" s="50"/>
      <c r="L22747" s="50"/>
      <c r="N22747" s="50"/>
      <c r="O22747" s="50"/>
      <c r="P22747" s="50"/>
    </row>
    <row r="22748" spans="1:16">
      <c r="A22748" s="50"/>
      <c r="C22748" s="50"/>
      <c r="D22748" s="50"/>
      <c r="E22748" s="56"/>
      <c r="F22748" s="50"/>
      <c r="L22748" s="50"/>
      <c r="N22748" s="50"/>
      <c r="O22748" s="50"/>
      <c r="P22748" s="50"/>
    </row>
    <row r="22749" spans="1:16">
      <c r="A22749" s="50"/>
      <c r="C22749" s="50"/>
      <c r="D22749" s="50"/>
      <c r="E22749" s="56"/>
      <c r="F22749" s="50"/>
      <c r="L22749" s="50"/>
      <c r="N22749" s="50"/>
      <c r="O22749" s="50"/>
      <c r="P22749" s="50"/>
    </row>
    <row r="22750" spans="1:16">
      <c r="A22750" s="50"/>
      <c r="C22750" s="50"/>
      <c r="D22750" s="50"/>
      <c r="E22750" s="56"/>
      <c r="F22750" s="50"/>
      <c r="L22750" s="50"/>
      <c r="N22750" s="50"/>
      <c r="O22750" s="50"/>
      <c r="P22750" s="50"/>
    </row>
    <row r="22751" spans="1:16">
      <c r="A22751" s="50"/>
      <c r="C22751" s="50"/>
      <c r="D22751" s="50"/>
      <c r="E22751" s="56"/>
      <c r="F22751" s="50"/>
      <c r="L22751" s="50"/>
      <c r="N22751" s="50"/>
      <c r="O22751" s="50"/>
      <c r="P22751" s="50"/>
    </row>
    <row r="22752" spans="1:16">
      <c r="A22752" s="50"/>
      <c r="C22752" s="50"/>
      <c r="D22752" s="50"/>
      <c r="E22752" s="56"/>
      <c r="F22752" s="50"/>
      <c r="L22752" s="50"/>
      <c r="N22752" s="50"/>
      <c r="O22752" s="50"/>
      <c r="P22752" s="50"/>
    </row>
    <row r="22753" spans="1:16">
      <c r="A22753" s="50"/>
      <c r="C22753" s="50"/>
      <c r="D22753" s="50"/>
      <c r="E22753" s="56"/>
      <c r="F22753" s="50"/>
      <c r="L22753" s="50"/>
      <c r="N22753" s="50"/>
      <c r="O22753" s="50"/>
      <c r="P22753" s="50"/>
    </row>
    <row r="22754" spans="1:16">
      <c r="A22754" s="50"/>
      <c r="C22754" s="50"/>
      <c r="D22754" s="50"/>
      <c r="E22754" s="56"/>
      <c r="F22754" s="50"/>
      <c r="L22754" s="50"/>
      <c r="N22754" s="50"/>
      <c r="O22754" s="50"/>
      <c r="P22754" s="50"/>
    </row>
    <row r="22755" spans="1:16">
      <c r="A22755" s="50"/>
      <c r="C22755" s="50"/>
      <c r="D22755" s="50"/>
      <c r="E22755" s="56"/>
      <c r="F22755" s="50"/>
      <c r="L22755" s="50"/>
      <c r="N22755" s="50"/>
      <c r="O22755" s="50"/>
      <c r="P22755" s="50"/>
    </row>
    <row r="22756" spans="1:16">
      <c r="A22756" s="50"/>
      <c r="C22756" s="50"/>
      <c r="D22756" s="50"/>
      <c r="E22756" s="56"/>
      <c r="F22756" s="50"/>
      <c r="L22756" s="50"/>
      <c r="N22756" s="50"/>
      <c r="O22756" s="50"/>
      <c r="P22756" s="50"/>
    </row>
    <row r="22757" spans="1:16">
      <c r="A22757" s="50"/>
      <c r="C22757" s="50"/>
      <c r="D22757" s="50"/>
      <c r="E22757" s="56"/>
      <c r="F22757" s="50"/>
      <c r="L22757" s="50"/>
      <c r="N22757" s="50"/>
      <c r="O22757" s="50"/>
      <c r="P22757" s="50"/>
    </row>
    <row r="22758" spans="1:16">
      <c r="A22758" s="50"/>
      <c r="C22758" s="50"/>
      <c r="D22758" s="50"/>
      <c r="E22758" s="56"/>
      <c r="F22758" s="50"/>
      <c r="L22758" s="50"/>
      <c r="N22758" s="50"/>
      <c r="O22758" s="50"/>
      <c r="P22758" s="50"/>
    </row>
    <row r="22759" spans="1:16">
      <c r="A22759" s="50"/>
      <c r="C22759" s="50"/>
      <c r="D22759" s="50"/>
      <c r="E22759" s="56"/>
      <c r="F22759" s="50"/>
      <c r="L22759" s="50"/>
      <c r="N22759" s="50"/>
      <c r="O22759" s="50"/>
      <c r="P22759" s="50"/>
    </row>
    <row r="22760" spans="1:16">
      <c r="A22760" s="50"/>
      <c r="C22760" s="50"/>
      <c r="D22760" s="50"/>
      <c r="E22760" s="56"/>
      <c r="F22760" s="50"/>
      <c r="L22760" s="50"/>
      <c r="N22760" s="50"/>
      <c r="O22760" s="50"/>
      <c r="P22760" s="50"/>
    </row>
    <row r="22761" spans="1:16">
      <c r="A22761" s="50"/>
      <c r="C22761" s="50"/>
      <c r="D22761" s="50"/>
      <c r="E22761" s="56"/>
      <c r="F22761" s="50"/>
      <c r="L22761" s="50"/>
      <c r="N22761" s="50"/>
      <c r="O22761" s="50"/>
      <c r="P22761" s="50"/>
    </row>
    <row r="22762" spans="1:16">
      <c r="A22762" s="50"/>
      <c r="C22762" s="50"/>
      <c r="D22762" s="50"/>
      <c r="E22762" s="56"/>
      <c r="F22762" s="50"/>
      <c r="L22762" s="50"/>
      <c r="N22762" s="50"/>
      <c r="O22762" s="50"/>
      <c r="P22762" s="50"/>
    </row>
    <row r="22763" spans="1:16">
      <c r="A22763" s="50"/>
      <c r="C22763" s="50"/>
      <c r="D22763" s="50"/>
      <c r="E22763" s="56"/>
      <c r="F22763" s="50"/>
      <c r="L22763" s="50"/>
      <c r="N22763" s="50"/>
      <c r="O22763" s="50"/>
      <c r="P22763" s="50"/>
    </row>
    <row r="22764" spans="1:16">
      <c r="A22764" s="50"/>
      <c r="C22764" s="50"/>
      <c r="D22764" s="50"/>
      <c r="E22764" s="56"/>
      <c r="F22764" s="50"/>
      <c r="L22764" s="50"/>
      <c r="N22764" s="50"/>
      <c r="O22764" s="50"/>
      <c r="P22764" s="50"/>
    </row>
    <row r="22765" spans="1:16">
      <c r="A22765" s="50"/>
      <c r="C22765" s="50"/>
      <c r="D22765" s="50"/>
      <c r="E22765" s="56"/>
      <c r="F22765" s="50"/>
      <c r="L22765" s="50"/>
      <c r="N22765" s="50"/>
      <c r="O22765" s="50"/>
      <c r="P22765" s="50"/>
    </row>
    <row r="22766" spans="1:16">
      <c r="A22766" s="50"/>
      <c r="C22766" s="50"/>
      <c r="D22766" s="50"/>
      <c r="E22766" s="56"/>
      <c r="F22766" s="50"/>
      <c r="L22766" s="50"/>
      <c r="N22766" s="50"/>
      <c r="O22766" s="50"/>
      <c r="P22766" s="50"/>
    </row>
    <row r="22767" spans="1:16">
      <c r="A22767" s="50"/>
      <c r="C22767" s="50"/>
      <c r="D22767" s="50"/>
      <c r="E22767" s="56"/>
      <c r="F22767" s="50"/>
      <c r="L22767" s="50"/>
      <c r="N22767" s="50"/>
      <c r="O22767" s="50"/>
      <c r="P22767" s="50"/>
    </row>
    <row r="22768" spans="1:16">
      <c r="A22768" s="50"/>
      <c r="C22768" s="50"/>
      <c r="D22768" s="50"/>
      <c r="E22768" s="56"/>
      <c r="F22768" s="50"/>
      <c r="L22768" s="50"/>
      <c r="N22768" s="50"/>
      <c r="O22768" s="50"/>
      <c r="P22768" s="50"/>
    </row>
    <row r="22769" spans="1:16">
      <c r="A22769" s="50"/>
      <c r="C22769" s="50"/>
      <c r="D22769" s="50"/>
      <c r="E22769" s="56"/>
      <c r="F22769" s="50"/>
      <c r="L22769" s="50"/>
      <c r="N22769" s="50"/>
      <c r="O22769" s="50"/>
      <c r="P22769" s="50"/>
    </row>
    <row r="22770" spans="1:16">
      <c r="A22770" s="50"/>
      <c r="C22770" s="50"/>
      <c r="D22770" s="50"/>
      <c r="E22770" s="56"/>
      <c r="F22770" s="50"/>
      <c r="L22770" s="50"/>
      <c r="N22770" s="50"/>
      <c r="O22770" s="50"/>
      <c r="P22770" s="50"/>
    </row>
    <row r="22771" spans="1:16">
      <c r="A22771" s="50"/>
      <c r="C22771" s="50"/>
      <c r="D22771" s="50"/>
      <c r="E22771" s="56"/>
      <c r="F22771" s="50"/>
      <c r="L22771" s="50"/>
      <c r="N22771" s="50"/>
      <c r="O22771" s="50"/>
      <c r="P22771" s="50"/>
    </row>
    <row r="22772" spans="1:16">
      <c r="A22772" s="50"/>
      <c r="C22772" s="50"/>
      <c r="D22772" s="50"/>
      <c r="E22772" s="56"/>
      <c r="F22772" s="50"/>
      <c r="L22772" s="50"/>
      <c r="N22772" s="50"/>
      <c r="O22772" s="50"/>
      <c r="P22772" s="50"/>
    </row>
    <row r="22773" spans="1:16">
      <c r="A22773" s="50"/>
      <c r="C22773" s="50"/>
      <c r="D22773" s="50"/>
      <c r="E22773" s="56"/>
      <c r="F22773" s="50"/>
      <c r="L22773" s="50"/>
      <c r="N22773" s="50"/>
      <c r="O22773" s="50"/>
      <c r="P22773" s="50"/>
    </row>
    <row r="22774" spans="1:16">
      <c r="A22774" s="50"/>
      <c r="C22774" s="50"/>
      <c r="D22774" s="50"/>
      <c r="E22774" s="56"/>
      <c r="F22774" s="50"/>
      <c r="L22774" s="50"/>
      <c r="N22774" s="50"/>
      <c r="O22774" s="50"/>
      <c r="P22774" s="50"/>
    </row>
    <row r="22775" spans="1:16">
      <c r="A22775" s="50"/>
      <c r="C22775" s="50"/>
      <c r="D22775" s="50"/>
      <c r="E22775" s="56"/>
      <c r="F22775" s="50"/>
      <c r="L22775" s="50"/>
      <c r="N22775" s="50"/>
      <c r="O22775" s="50"/>
      <c r="P22775" s="50"/>
    </row>
    <row r="22776" spans="1:16">
      <c r="A22776" s="50"/>
      <c r="C22776" s="50"/>
      <c r="D22776" s="50"/>
      <c r="E22776" s="56"/>
      <c r="F22776" s="50"/>
      <c r="L22776" s="50"/>
      <c r="N22776" s="50"/>
      <c r="O22776" s="50"/>
      <c r="P22776" s="50"/>
    </row>
    <row r="22777" spans="1:16">
      <c r="A22777" s="50"/>
      <c r="C22777" s="50"/>
      <c r="D22777" s="50"/>
      <c r="E22777" s="56"/>
      <c r="F22777" s="50"/>
      <c r="L22777" s="50"/>
      <c r="N22777" s="50"/>
      <c r="O22777" s="50"/>
      <c r="P22777" s="50"/>
    </row>
    <row r="22778" spans="1:16">
      <c r="A22778" s="50"/>
      <c r="C22778" s="50"/>
      <c r="D22778" s="50"/>
      <c r="E22778" s="56"/>
      <c r="F22778" s="50"/>
      <c r="L22778" s="50"/>
      <c r="N22778" s="50"/>
      <c r="O22778" s="50"/>
      <c r="P22778" s="50"/>
    </row>
    <row r="22779" spans="1:16">
      <c r="A22779" s="50"/>
      <c r="C22779" s="50"/>
      <c r="D22779" s="50"/>
      <c r="E22779" s="56"/>
      <c r="F22779" s="50"/>
      <c r="L22779" s="50"/>
      <c r="N22779" s="50"/>
      <c r="O22779" s="50"/>
      <c r="P22779" s="50"/>
    </row>
    <row r="22780" spans="1:16">
      <c r="A22780" s="50"/>
      <c r="C22780" s="50"/>
      <c r="D22780" s="50"/>
      <c r="E22780" s="56"/>
      <c r="F22780" s="50"/>
      <c r="L22780" s="50"/>
      <c r="N22780" s="50"/>
      <c r="O22780" s="50"/>
      <c r="P22780" s="50"/>
    </row>
    <row r="22781" spans="1:16">
      <c r="A22781" s="50"/>
      <c r="C22781" s="50"/>
      <c r="D22781" s="50"/>
      <c r="E22781" s="56"/>
      <c r="F22781" s="50"/>
      <c r="L22781" s="50"/>
      <c r="N22781" s="50"/>
      <c r="O22781" s="50"/>
      <c r="P22781" s="50"/>
    </row>
    <row r="22782" spans="1:16">
      <c r="A22782" s="50"/>
      <c r="C22782" s="50"/>
      <c r="D22782" s="50"/>
      <c r="E22782" s="56"/>
      <c r="F22782" s="50"/>
      <c r="L22782" s="50"/>
      <c r="N22782" s="50"/>
      <c r="O22782" s="50"/>
      <c r="P22782" s="50"/>
    </row>
    <row r="22783" spans="1:16">
      <c r="A22783" s="50"/>
      <c r="C22783" s="50"/>
      <c r="D22783" s="50"/>
      <c r="E22783" s="56"/>
      <c r="F22783" s="50"/>
      <c r="L22783" s="50"/>
      <c r="N22783" s="50"/>
      <c r="O22783" s="50"/>
      <c r="P22783" s="50"/>
    </row>
    <row r="22784" spans="1:16">
      <c r="A22784" s="50"/>
      <c r="C22784" s="50"/>
      <c r="D22784" s="50"/>
      <c r="E22784" s="56"/>
      <c r="F22784" s="50"/>
      <c r="L22784" s="50"/>
      <c r="N22784" s="50"/>
      <c r="O22784" s="50"/>
      <c r="P22784" s="50"/>
    </row>
    <row r="22785" spans="1:16">
      <c r="A22785" s="50"/>
      <c r="C22785" s="50"/>
      <c r="D22785" s="50"/>
      <c r="E22785" s="56"/>
      <c r="F22785" s="50"/>
      <c r="L22785" s="50"/>
      <c r="N22785" s="50"/>
      <c r="O22785" s="50"/>
      <c r="P22785" s="50"/>
    </row>
    <row r="22786" spans="1:16">
      <c r="A22786" s="50"/>
      <c r="C22786" s="50"/>
      <c r="D22786" s="50"/>
      <c r="E22786" s="56"/>
      <c r="F22786" s="50"/>
      <c r="L22786" s="50"/>
      <c r="N22786" s="50"/>
      <c r="O22786" s="50"/>
      <c r="P22786" s="50"/>
    </row>
    <row r="22787" spans="1:16">
      <c r="A22787" s="50"/>
      <c r="C22787" s="50"/>
      <c r="D22787" s="50"/>
      <c r="E22787" s="56"/>
      <c r="F22787" s="50"/>
      <c r="L22787" s="50"/>
      <c r="N22787" s="50"/>
      <c r="O22787" s="50"/>
      <c r="P22787" s="50"/>
    </row>
    <row r="22788" spans="1:16">
      <c r="A22788" s="50"/>
      <c r="C22788" s="50"/>
      <c r="D22788" s="50"/>
      <c r="E22788" s="56"/>
      <c r="F22788" s="50"/>
      <c r="L22788" s="50"/>
      <c r="N22788" s="50"/>
      <c r="O22788" s="50"/>
      <c r="P22788" s="50"/>
    </row>
    <row r="22789" spans="1:16">
      <c r="A22789" s="50"/>
      <c r="C22789" s="50"/>
      <c r="D22789" s="50"/>
      <c r="E22789" s="56"/>
      <c r="F22789" s="50"/>
      <c r="L22789" s="50"/>
      <c r="N22789" s="50"/>
      <c r="O22789" s="50"/>
      <c r="P22789" s="50"/>
    </row>
    <row r="22790" spans="1:16">
      <c r="A22790" s="50"/>
      <c r="C22790" s="50"/>
      <c r="D22790" s="50"/>
      <c r="E22790" s="56"/>
      <c r="F22790" s="50"/>
      <c r="L22790" s="50"/>
      <c r="N22790" s="50"/>
      <c r="O22790" s="50"/>
      <c r="P22790" s="50"/>
    </row>
    <row r="22791" spans="1:16">
      <c r="A22791" s="50"/>
      <c r="C22791" s="50"/>
      <c r="D22791" s="50"/>
      <c r="E22791" s="56"/>
      <c r="F22791" s="50"/>
      <c r="L22791" s="50"/>
      <c r="N22791" s="50"/>
      <c r="O22791" s="50"/>
      <c r="P22791" s="50"/>
    </row>
    <row r="22792" spans="1:16">
      <c r="A22792" s="50"/>
      <c r="C22792" s="50"/>
      <c r="D22792" s="50"/>
      <c r="E22792" s="56"/>
      <c r="F22792" s="50"/>
      <c r="L22792" s="50"/>
      <c r="N22792" s="50"/>
      <c r="O22792" s="50"/>
      <c r="P22792" s="50"/>
    </row>
    <row r="22793" spans="1:16">
      <c r="A22793" s="50"/>
      <c r="C22793" s="50"/>
      <c r="D22793" s="50"/>
      <c r="E22793" s="56"/>
      <c r="F22793" s="50"/>
      <c r="L22793" s="50"/>
      <c r="N22793" s="50"/>
      <c r="O22793" s="50"/>
      <c r="P22793" s="50"/>
    </row>
    <row r="22794" spans="1:16">
      <c r="A22794" s="50"/>
      <c r="C22794" s="50"/>
      <c r="D22794" s="50"/>
      <c r="E22794" s="56"/>
      <c r="F22794" s="50"/>
      <c r="L22794" s="50"/>
      <c r="N22794" s="50"/>
      <c r="O22794" s="50"/>
      <c r="P22794" s="50"/>
    </row>
    <row r="22795" spans="1:16">
      <c r="A22795" s="50"/>
      <c r="C22795" s="50"/>
      <c r="D22795" s="50"/>
      <c r="E22795" s="56"/>
      <c r="F22795" s="50"/>
      <c r="L22795" s="50"/>
      <c r="N22795" s="50"/>
      <c r="O22795" s="50"/>
      <c r="P22795" s="50"/>
    </row>
    <row r="22796" spans="1:16">
      <c r="A22796" s="50"/>
      <c r="C22796" s="50"/>
      <c r="D22796" s="50"/>
      <c r="E22796" s="56"/>
      <c r="F22796" s="50"/>
      <c r="L22796" s="50"/>
      <c r="N22796" s="50"/>
      <c r="O22796" s="50"/>
      <c r="P22796" s="50"/>
    </row>
    <row r="22797" spans="1:16">
      <c r="A22797" s="50"/>
      <c r="C22797" s="50"/>
      <c r="D22797" s="50"/>
      <c r="E22797" s="56"/>
      <c r="F22797" s="50"/>
      <c r="L22797" s="50"/>
      <c r="N22797" s="50"/>
      <c r="O22797" s="50"/>
      <c r="P22797" s="50"/>
    </row>
    <row r="22798" spans="1:16">
      <c r="A22798" s="50"/>
      <c r="C22798" s="50"/>
      <c r="D22798" s="50"/>
      <c r="E22798" s="56"/>
      <c r="F22798" s="50"/>
      <c r="L22798" s="50"/>
      <c r="N22798" s="50"/>
      <c r="O22798" s="50"/>
      <c r="P22798" s="50"/>
    </row>
    <row r="22799" spans="1:16">
      <c r="A22799" s="50"/>
      <c r="C22799" s="50"/>
      <c r="D22799" s="50"/>
      <c r="E22799" s="56"/>
      <c r="F22799" s="50"/>
      <c r="L22799" s="50"/>
      <c r="N22799" s="50"/>
      <c r="O22799" s="50"/>
      <c r="P22799" s="50"/>
    </row>
    <row r="22800" spans="1:16">
      <c r="A22800" s="50"/>
      <c r="C22800" s="50"/>
      <c r="D22800" s="50"/>
      <c r="E22800" s="56"/>
      <c r="F22800" s="50"/>
      <c r="L22800" s="50"/>
      <c r="N22800" s="50"/>
      <c r="O22800" s="50"/>
      <c r="P22800" s="50"/>
    </row>
    <row r="22801" spans="1:16">
      <c r="A22801" s="50"/>
      <c r="C22801" s="50"/>
      <c r="D22801" s="50"/>
      <c r="E22801" s="56"/>
      <c r="F22801" s="50"/>
      <c r="L22801" s="50"/>
      <c r="N22801" s="50"/>
      <c r="O22801" s="50"/>
      <c r="P22801" s="50"/>
    </row>
    <row r="22802" spans="1:16">
      <c r="A22802" s="50"/>
      <c r="C22802" s="50"/>
      <c r="D22802" s="50"/>
      <c r="E22802" s="56"/>
      <c r="F22802" s="50"/>
      <c r="L22802" s="50"/>
      <c r="N22802" s="50"/>
      <c r="O22802" s="50"/>
      <c r="P22802" s="50"/>
    </row>
    <row r="22803" spans="1:16">
      <c r="A22803" s="50"/>
      <c r="C22803" s="50"/>
      <c r="D22803" s="50"/>
      <c r="E22803" s="56"/>
      <c r="F22803" s="50"/>
      <c r="L22803" s="50"/>
      <c r="N22803" s="50"/>
      <c r="O22803" s="50"/>
      <c r="P22803" s="50"/>
    </row>
    <row r="22804" spans="1:16">
      <c r="A22804" s="50"/>
      <c r="C22804" s="50"/>
      <c r="D22804" s="50"/>
      <c r="E22804" s="56"/>
      <c r="F22804" s="50"/>
      <c r="L22804" s="50"/>
      <c r="N22804" s="50"/>
      <c r="O22804" s="50"/>
      <c r="P22804" s="50"/>
    </row>
    <row r="22805" spans="1:16">
      <c r="A22805" s="50"/>
      <c r="C22805" s="50"/>
      <c r="D22805" s="50"/>
      <c r="E22805" s="56"/>
      <c r="F22805" s="50"/>
      <c r="L22805" s="50"/>
      <c r="N22805" s="50"/>
      <c r="O22805" s="50"/>
      <c r="P22805" s="50"/>
    </row>
    <row r="22806" spans="1:16">
      <c r="A22806" s="50"/>
      <c r="C22806" s="50"/>
      <c r="D22806" s="50"/>
      <c r="E22806" s="56"/>
      <c r="F22806" s="50"/>
      <c r="L22806" s="50"/>
      <c r="N22806" s="50"/>
      <c r="O22806" s="50"/>
      <c r="P22806" s="50"/>
    </row>
    <row r="22807" spans="1:16">
      <c r="A22807" s="50"/>
      <c r="C22807" s="50"/>
      <c r="D22807" s="50"/>
      <c r="E22807" s="56"/>
      <c r="F22807" s="50"/>
      <c r="L22807" s="50"/>
      <c r="N22807" s="50"/>
      <c r="O22807" s="50"/>
      <c r="P22807" s="50"/>
    </row>
    <row r="22808" spans="1:16">
      <c r="A22808" s="50"/>
      <c r="C22808" s="50"/>
      <c r="D22808" s="50"/>
      <c r="E22808" s="56"/>
      <c r="F22808" s="50"/>
      <c r="L22808" s="50"/>
      <c r="N22808" s="50"/>
      <c r="O22808" s="50"/>
      <c r="P22808" s="50"/>
    </row>
    <row r="22809" spans="1:16">
      <c r="A22809" s="50"/>
      <c r="C22809" s="50"/>
      <c r="D22809" s="50"/>
      <c r="E22809" s="56"/>
      <c r="F22809" s="50"/>
      <c r="L22809" s="50"/>
      <c r="N22809" s="50"/>
      <c r="O22809" s="50"/>
      <c r="P22809" s="50"/>
    </row>
    <row r="22810" spans="1:16">
      <c r="A22810" s="50"/>
      <c r="C22810" s="50"/>
      <c r="D22810" s="50"/>
      <c r="E22810" s="56"/>
      <c r="F22810" s="50"/>
      <c r="L22810" s="50"/>
      <c r="N22810" s="50"/>
      <c r="O22810" s="50"/>
      <c r="P22810" s="50"/>
    </row>
    <row r="22811" spans="1:16">
      <c r="A22811" s="50"/>
      <c r="C22811" s="50"/>
      <c r="D22811" s="50"/>
      <c r="E22811" s="56"/>
      <c r="F22811" s="50"/>
      <c r="L22811" s="50"/>
      <c r="N22811" s="50"/>
      <c r="O22811" s="50"/>
      <c r="P22811" s="50"/>
    </row>
    <row r="22812" spans="1:16">
      <c r="A22812" s="50"/>
      <c r="C22812" s="50"/>
      <c r="D22812" s="50"/>
      <c r="E22812" s="56"/>
      <c r="F22812" s="50"/>
      <c r="L22812" s="50"/>
      <c r="N22812" s="50"/>
      <c r="O22812" s="50"/>
      <c r="P22812" s="50"/>
    </row>
    <row r="22813" spans="1:16">
      <c r="A22813" s="50"/>
      <c r="C22813" s="50"/>
      <c r="D22813" s="50"/>
      <c r="E22813" s="56"/>
      <c r="F22813" s="50"/>
      <c r="L22813" s="50"/>
      <c r="N22813" s="50"/>
      <c r="O22813" s="50"/>
      <c r="P22813" s="50"/>
    </row>
    <row r="22814" spans="1:16">
      <c r="A22814" s="50"/>
      <c r="C22814" s="50"/>
      <c r="D22814" s="50"/>
      <c r="E22814" s="56"/>
      <c r="F22814" s="50"/>
      <c r="L22814" s="50"/>
      <c r="N22814" s="50"/>
      <c r="O22814" s="50"/>
      <c r="P22814" s="50"/>
    </row>
    <row r="22815" spans="1:16">
      <c r="A22815" s="50"/>
      <c r="C22815" s="50"/>
      <c r="D22815" s="50"/>
      <c r="E22815" s="56"/>
      <c r="F22815" s="50"/>
      <c r="L22815" s="50"/>
      <c r="N22815" s="50"/>
      <c r="O22815" s="50"/>
      <c r="P22815" s="50"/>
    </row>
    <row r="22816" spans="1:16">
      <c r="A22816" s="50"/>
      <c r="C22816" s="50"/>
      <c r="D22816" s="50"/>
      <c r="E22816" s="56"/>
      <c r="F22816" s="50"/>
      <c r="L22816" s="50"/>
      <c r="N22816" s="50"/>
      <c r="O22816" s="50"/>
      <c r="P22816" s="50"/>
    </row>
    <row r="22817" spans="1:16">
      <c r="A22817" s="50"/>
      <c r="C22817" s="50"/>
      <c r="D22817" s="50"/>
      <c r="E22817" s="56"/>
      <c r="F22817" s="50"/>
      <c r="L22817" s="50"/>
      <c r="N22817" s="50"/>
      <c r="O22817" s="50"/>
      <c r="P22817" s="50"/>
    </row>
    <row r="22818" spans="1:16">
      <c r="A22818" s="50"/>
      <c r="C22818" s="50"/>
      <c r="D22818" s="50"/>
      <c r="E22818" s="56"/>
      <c r="F22818" s="50"/>
      <c r="L22818" s="50"/>
      <c r="N22818" s="50"/>
      <c r="O22818" s="50"/>
      <c r="P22818" s="50"/>
    </row>
    <row r="22819" spans="1:16">
      <c r="A22819" s="50"/>
      <c r="C22819" s="50"/>
      <c r="D22819" s="50"/>
      <c r="E22819" s="56"/>
      <c r="F22819" s="50"/>
      <c r="L22819" s="50"/>
      <c r="N22819" s="50"/>
      <c r="O22819" s="50"/>
      <c r="P22819" s="50"/>
    </row>
    <row r="22820" spans="1:16">
      <c r="A22820" s="50"/>
      <c r="C22820" s="50"/>
      <c r="D22820" s="50"/>
      <c r="E22820" s="56"/>
      <c r="F22820" s="50"/>
      <c r="L22820" s="50"/>
      <c r="N22820" s="50"/>
      <c r="O22820" s="50"/>
      <c r="P22820" s="50"/>
    </row>
    <row r="22821" spans="1:16">
      <c r="A22821" s="50"/>
      <c r="C22821" s="50"/>
      <c r="D22821" s="50"/>
      <c r="E22821" s="56"/>
      <c r="F22821" s="50"/>
      <c r="L22821" s="50"/>
      <c r="N22821" s="50"/>
      <c r="O22821" s="50"/>
      <c r="P22821" s="50"/>
    </row>
    <row r="22822" spans="1:16">
      <c r="A22822" s="50"/>
      <c r="C22822" s="50"/>
      <c r="D22822" s="50"/>
      <c r="E22822" s="56"/>
      <c r="F22822" s="50"/>
      <c r="L22822" s="50"/>
      <c r="N22822" s="50"/>
      <c r="O22822" s="50"/>
      <c r="P22822" s="50"/>
    </row>
    <row r="22823" spans="1:16">
      <c r="A22823" s="50"/>
      <c r="C22823" s="50"/>
      <c r="D22823" s="50"/>
      <c r="E22823" s="56"/>
      <c r="F22823" s="50"/>
      <c r="L22823" s="50"/>
      <c r="N22823" s="50"/>
      <c r="O22823" s="50"/>
      <c r="P22823" s="50"/>
    </row>
    <row r="22824" spans="1:16">
      <c r="A22824" s="50"/>
      <c r="C22824" s="50"/>
      <c r="D22824" s="50"/>
      <c r="E22824" s="56"/>
      <c r="F22824" s="50"/>
      <c r="L22824" s="50"/>
      <c r="N22824" s="50"/>
      <c r="O22824" s="50"/>
      <c r="P22824" s="50"/>
    </row>
    <row r="22825" spans="1:16">
      <c r="A22825" s="50"/>
      <c r="C22825" s="50"/>
      <c r="D22825" s="50"/>
      <c r="E22825" s="56"/>
      <c r="F22825" s="50"/>
      <c r="L22825" s="50"/>
      <c r="N22825" s="50"/>
      <c r="O22825" s="50"/>
      <c r="P22825" s="50"/>
    </row>
    <row r="22826" spans="1:16">
      <c r="A22826" s="50"/>
      <c r="C22826" s="50"/>
      <c r="D22826" s="50"/>
      <c r="E22826" s="56"/>
      <c r="F22826" s="50"/>
      <c r="L22826" s="50"/>
      <c r="N22826" s="50"/>
      <c r="O22826" s="50"/>
      <c r="P22826" s="50"/>
    </row>
    <row r="22827" spans="1:16">
      <c r="A22827" s="50"/>
      <c r="C22827" s="50"/>
      <c r="D22827" s="50"/>
      <c r="E22827" s="56"/>
      <c r="F22827" s="50"/>
      <c r="L22827" s="50"/>
      <c r="N22827" s="50"/>
      <c r="O22827" s="50"/>
      <c r="P22827" s="50"/>
    </row>
    <row r="22828" spans="1:16">
      <c r="A22828" s="50"/>
      <c r="C22828" s="50"/>
      <c r="D22828" s="50"/>
      <c r="E22828" s="56"/>
      <c r="F22828" s="50"/>
      <c r="L22828" s="50"/>
      <c r="N22828" s="50"/>
      <c r="O22828" s="50"/>
      <c r="P22828" s="50"/>
    </row>
    <row r="22829" spans="1:16">
      <c r="A22829" s="50"/>
      <c r="C22829" s="50"/>
      <c r="D22829" s="50"/>
      <c r="E22829" s="56"/>
      <c r="F22829" s="50"/>
      <c r="L22829" s="50"/>
      <c r="N22829" s="50"/>
      <c r="O22829" s="50"/>
      <c r="P22829" s="50"/>
    </row>
    <row r="22830" spans="1:16">
      <c r="A22830" s="50"/>
      <c r="C22830" s="50"/>
      <c r="D22830" s="50"/>
      <c r="E22830" s="56"/>
      <c r="F22830" s="50"/>
      <c r="L22830" s="50"/>
      <c r="N22830" s="50"/>
      <c r="O22830" s="50"/>
      <c r="P22830" s="50"/>
    </row>
    <row r="22831" spans="1:16">
      <c r="A22831" s="50"/>
      <c r="C22831" s="50"/>
      <c r="D22831" s="50"/>
      <c r="E22831" s="56"/>
      <c r="F22831" s="50"/>
      <c r="L22831" s="50"/>
      <c r="N22831" s="50"/>
      <c r="O22831" s="50"/>
      <c r="P22831" s="50"/>
    </row>
    <row r="22832" spans="1:16">
      <c r="A22832" s="50"/>
      <c r="C22832" s="50"/>
      <c r="D22832" s="50"/>
      <c r="E22832" s="56"/>
      <c r="F22832" s="50"/>
      <c r="L22832" s="50"/>
      <c r="N22832" s="50"/>
      <c r="O22832" s="50"/>
      <c r="P22832" s="50"/>
    </row>
    <row r="22833" spans="1:16">
      <c r="A22833" s="50"/>
      <c r="C22833" s="50"/>
      <c r="D22833" s="50"/>
      <c r="E22833" s="56"/>
      <c r="F22833" s="50"/>
      <c r="L22833" s="50"/>
      <c r="N22833" s="50"/>
      <c r="O22833" s="50"/>
      <c r="P22833" s="50"/>
    </row>
    <row r="22834" spans="1:16">
      <c r="A22834" s="50"/>
      <c r="C22834" s="50"/>
      <c r="D22834" s="50"/>
      <c r="E22834" s="56"/>
      <c r="F22834" s="50"/>
      <c r="L22834" s="50"/>
      <c r="N22834" s="50"/>
      <c r="O22834" s="50"/>
      <c r="P22834" s="50"/>
    </row>
    <row r="22835" spans="1:16">
      <c r="A22835" s="50"/>
      <c r="C22835" s="50"/>
      <c r="D22835" s="50"/>
      <c r="E22835" s="56"/>
      <c r="F22835" s="50"/>
      <c r="L22835" s="50"/>
      <c r="N22835" s="50"/>
      <c r="O22835" s="50"/>
      <c r="P22835" s="50"/>
    </row>
    <row r="22836" spans="1:16">
      <c r="A22836" s="50"/>
      <c r="C22836" s="50"/>
      <c r="D22836" s="50"/>
      <c r="E22836" s="56"/>
      <c r="F22836" s="50"/>
      <c r="L22836" s="50"/>
      <c r="N22836" s="50"/>
      <c r="O22836" s="50"/>
      <c r="P22836" s="50"/>
    </row>
    <row r="22837" spans="1:16">
      <c r="A22837" s="50"/>
      <c r="C22837" s="50"/>
      <c r="D22837" s="50"/>
      <c r="E22837" s="56"/>
      <c r="F22837" s="50"/>
      <c r="L22837" s="50"/>
      <c r="N22837" s="50"/>
      <c r="O22837" s="50"/>
      <c r="P22837" s="50"/>
    </row>
    <row r="22838" spans="1:16">
      <c r="A22838" s="50"/>
      <c r="C22838" s="50"/>
      <c r="D22838" s="50"/>
      <c r="E22838" s="56"/>
      <c r="F22838" s="50"/>
      <c r="L22838" s="50"/>
      <c r="N22838" s="50"/>
      <c r="O22838" s="50"/>
      <c r="P22838" s="50"/>
    </row>
    <row r="22839" spans="1:16">
      <c r="A22839" s="50"/>
      <c r="C22839" s="50"/>
      <c r="D22839" s="50"/>
      <c r="E22839" s="56"/>
      <c r="F22839" s="50"/>
      <c r="L22839" s="50"/>
      <c r="N22839" s="50"/>
      <c r="O22839" s="50"/>
      <c r="P22839" s="50"/>
    </row>
    <row r="22840" spans="1:16">
      <c r="A22840" s="50"/>
      <c r="C22840" s="50"/>
      <c r="D22840" s="50"/>
      <c r="E22840" s="56"/>
      <c r="F22840" s="50"/>
      <c r="L22840" s="50"/>
      <c r="N22840" s="50"/>
      <c r="O22840" s="50"/>
      <c r="P22840" s="50"/>
    </row>
    <row r="22841" spans="1:16">
      <c r="A22841" s="50"/>
      <c r="C22841" s="50"/>
      <c r="D22841" s="50"/>
      <c r="E22841" s="56"/>
      <c r="F22841" s="50"/>
      <c r="L22841" s="50"/>
      <c r="N22841" s="50"/>
      <c r="O22841" s="50"/>
      <c r="P22841" s="50"/>
    </row>
    <row r="22842" spans="1:16">
      <c r="A22842" s="50"/>
      <c r="C22842" s="50"/>
      <c r="D22842" s="50"/>
      <c r="E22842" s="56"/>
      <c r="F22842" s="50"/>
      <c r="L22842" s="50"/>
      <c r="N22842" s="50"/>
      <c r="O22842" s="50"/>
      <c r="P22842" s="50"/>
    </row>
    <row r="22843" spans="1:16">
      <c r="A22843" s="50"/>
      <c r="C22843" s="50"/>
      <c r="D22843" s="50"/>
      <c r="E22843" s="56"/>
      <c r="F22843" s="50"/>
      <c r="L22843" s="50"/>
      <c r="N22843" s="50"/>
      <c r="O22843" s="50"/>
      <c r="P22843" s="50"/>
    </row>
    <row r="22844" spans="1:16">
      <c r="A22844" s="50"/>
      <c r="C22844" s="50"/>
      <c r="D22844" s="50"/>
      <c r="E22844" s="56"/>
      <c r="F22844" s="50"/>
      <c r="L22844" s="50"/>
      <c r="N22844" s="50"/>
      <c r="O22844" s="50"/>
      <c r="P22844" s="50"/>
    </row>
    <row r="22845" spans="1:16">
      <c r="A22845" s="50"/>
      <c r="C22845" s="50"/>
      <c r="D22845" s="50"/>
      <c r="E22845" s="56"/>
      <c r="F22845" s="50"/>
      <c r="L22845" s="50"/>
      <c r="N22845" s="50"/>
      <c r="O22845" s="50"/>
      <c r="P22845" s="50"/>
    </row>
    <row r="22846" spans="1:16">
      <c r="A22846" s="50"/>
      <c r="C22846" s="50"/>
      <c r="D22846" s="50"/>
      <c r="E22846" s="56"/>
      <c r="F22846" s="50"/>
      <c r="L22846" s="50"/>
      <c r="N22846" s="50"/>
      <c r="O22846" s="50"/>
      <c r="P22846" s="50"/>
    </row>
    <row r="22847" spans="1:16">
      <c r="A22847" s="50"/>
      <c r="C22847" s="50"/>
      <c r="D22847" s="50"/>
      <c r="E22847" s="56"/>
      <c r="F22847" s="50"/>
      <c r="L22847" s="50"/>
      <c r="N22847" s="50"/>
      <c r="O22847" s="50"/>
      <c r="P22847" s="50"/>
    </row>
    <row r="22848" spans="1:16">
      <c r="A22848" s="50"/>
      <c r="C22848" s="50"/>
      <c r="D22848" s="50"/>
      <c r="E22848" s="56"/>
      <c r="F22848" s="50"/>
      <c r="L22848" s="50"/>
      <c r="N22848" s="50"/>
      <c r="O22848" s="50"/>
      <c r="P22848" s="50"/>
    </row>
    <row r="22849" spans="1:16">
      <c r="A22849" s="50"/>
      <c r="C22849" s="50"/>
      <c r="D22849" s="50"/>
      <c r="E22849" s="56"/>
      <c r="F22849" s="50"/>
      <c r="L22849" s="50"/>
      <c r="N22849" s="50"/>
      <c r="O22849" s="50"/>
      <c r="P22849" s="50"/>
    </row>
    <row r="22850" spans="1:16">
      <c r="A22850" s="50"/>
      <c r="C22850" s="50"/>
      <c r="D22850" s="50"/>
      <c r="E22850" s="56"/>
      <c r="F22850" s="50"/>
      <c r="L22850" s="50"/>
      <c r="N22850" s="50"/>
      <c r="O22850" s="50"/>
      <c r="P22850" s="50"/>
    </row>
    <row r="22851" spans="1:16">
      <c r="A22851" s="50"/>
      <c r="C22851" s="50"/>
      <c r="D22851" s="50"/>
      <c r="E22851" s="56"/>
      <c r="F22851" s="50"/>
      <c r="L22851" s="50"/>
      <c r="N22851" s="50"/>
      <c r="O22851" s="50"/>
      <c r="P22851" s="50"/>
    </row>
    <row r="22852" spans="1:16">
      <c r="A22852" s="50"/>
      <c r="C22852" s="50"/>
      <c r="D22852" s="50"/>
      <c r="E22852" s="56"/>
      <c r="F22852" s="50"/>
      <c r="L22852" s="50"/>
      <c r="N22852" s="50"/>
      <c r="O22852" s="50"/>
      <c r="P22852" s="50"/>
    </row>
    <row r="22853" spans="1:16">
      <c r="A22853" s="50"/>
      <c r="C22853" s="50"/>
      <c r="D22853" s="50"/>
      <c r="E22853" s="56"/>
      <c r="F22853" s="50"/>
      <c r="L22853" s="50"/>
      <c r="N22853" s="50"/>
      <c r="O22853" s="50"/>
      <c r="P22853" s="50"/>
    </row>
    <row r="22854" spans="1:16">
      <c r="A22854" s="50"/>
      <c r="C22854" s="50"/>
      <c r="D22854" s="50"/>
      <c r="E22854" s="56"/>
      <c r="F22854" s="50"/>
      <c r="L22854" s="50"/>
      <c r="N22854" s="50"/>
      <c r="O22854" s="50"/>
      <c r="P22854" s="50"/>
    </row>
    <row r="22855" spans="1:16">
      <c r="A22855" s="50"/>
      <c r="C22855" s="50"/>
      <c r="D22855" s="50"/>
      <c r="E22855" s="56"/>
      <c r="F22855" s="50"/>
      <c r="L22855" s="50"/>
      <c r="N22855" s="50"/>
      <c r="O22855" s="50"/>
      <c r="P22855" s="50"/>
    </row>
    <row r="22856" spans="1:16">
      <c r="A22856" s="50"/>
      <c r="C22856" s="50"/>
      <c r="D22856" s="50"/>
      <c r="E22856" s="56"/>
      <c r="F22856" s="50"/>
      <c r="L22856" s="50"/>
      <c r="N22856" s="50"/>
      <c r="O22856" s="50"/>
      <c r="P22856" s="50"/>
    </row>
    <row r="22857" spans="1:16">
      <c r="A22857" s="50"/>
      <c r="C22857" s="50"/>
      <c r="D22857" s="50"/>
      <c r="E22857" s="56"/>
      <c r="F22857" s="50"/>
      <c r="L22857" s="50"/>
      <c r="N22857" s="50"/>
      <c r="O22857" s="50"/>
      <c r="P22857" s="50"/>
    </row>
    <row r="22858" spans="1:16">
      <c r="A22858" s="50"/>
      <c r="C22858" s="50"/>
      <c r="D22858" s="50"/>
      <c r="E22858" s="56"/>
      <c r="F22858" s="50"/>
      <c r="L22858" s="50"/>
      <c r="N22858" s="50"/>
      <c r="O22858" s="50"/>
      <c r="P22858" s="50"/>
    </row>
    <row r="22859" spans="1:16">
      <c r="A22859" s="50"/>
      <c r="C22859" s="50"/>
      <c r="D22859" s="50"/>
      <c r="E22859" s="56"/>
      <c r="F22859" s="50"/>
      <c r="L22859" s="50"/>
      <c r="N22859" s="50"/>
      <c r="O22859" s="50"/>
      <c r="P22859" s="50"/>
    </row>
    <row r="22860" spans="1:16">
      <c r="A22860" s="50"/>
      <c r="C22860" s="50"/>
      <c r="D22860" s="50"/>
      <c r="E22860" s="56"/>
      <c r="F22860" s="50"/>
      <c r="L22860" s="50"/>
      <c r="N22860" s="50"/>
      <c r="O22860" s="50"/>
      <c r="P22860" s="50"/>
    </row>
    <row r="22861" spans="1:16">
      <c r="A22861" s="50"/>
      <c r="C22861" s="50"/>
      <c r="D22861" s="50"/>
      <c r="E22861" s="56"/>
      <c r="F22861" s="50"/>
      <c r="L22861" s="50"/>
      <c r="N22861" s="50"/>
      <c r="O22861" s="50"/>
      <c r="P22861" s="50"/>
    </row>
    <row r="22862" spans="1:16">
      <c r="A22862" s="50"/>
      <c r="C22862" s="50"/>
      <c r="D22862" s="50"/>
      <c r="E22862" s="56"/>
      <c r="F22862" s="50"/>
      <c r="L22862" s="50"/>
      <c r="N22862" s="50"/>
      <c r="O22862" s="50"/>
      <c r="P22862" s="50"/>
    </row>
    <row r="22863" spans="1:16">
      <c r="A22863" s="50"/>
      <c r="C22863" s="50"/>
      <c r="D22863" s="50"/>
      <c r="E22863" s="56"/>
      <c r="F22863" s="50"/>
      <c r="L22863" s="50"/>
      <c r="N22863" s="50"/>
      <c r="O22863" s="50"/>
      <c r="P22863" s="50"/>
    </row>
    <row r="22864" spans="1:16">
      <c r="A22864" s="50"/>
      <c r="C22864" s="50"/>
      <c r="D22864" s="50"/>
      <c r="E22864" s="56"/>
      <c r="F22864" s="50"/>
      <c r="L22864" s="50"/>
      <c r="N22864" s="50"/>
      <c r="O22864" s="50"/>
      <c r="P22864" s="50"/>
    </row>
    <row r="22865" spans="1:16">
      <c r="A22865" s="50"/>
      <c r="C22865" s="50"/>
      <c r="D22865" s="50"/>
      <c r="E22865" s="56"/>
      <c r="F22865" s="50"/>
      <c r="L22865" s="50"/>
      <c r="N22865" s="50"/>
      <c r="O22865" s="50"/>
      <c r="P22865" s="50"/>
    </row>
    <row r="22866" spans="1:16">
      <c r="A22866" s="50"/>
      <c r="C22866" s="50"/>
      <c r="D22866" s="50"/>
      <c r="E22866" s="56"/>
      <c r="F22866" s="50"/>
      <c r="L22866" s="50"/>
      <c r="N22866" s="50"/>
      <c r="O22866" s="50"/>
      <c r="P22866" s="50"/>
    </row>
    <row r="22867" spans="1:16">
      <c r="A22867" s="50"/>
      <c r="C22867" s="50"/>
      <c r="D22867" s="50"/>
      <c r="E22867" s="56"/>
      <c r="F22867" s="50"/>
      <c r="L22867" s="50"/>
      <c r="N22867" s="50"/>
      <c r="O22867" s="50"/>
      <c r="P22867" s="50"/>
    </row>
    <row r="22868" spans="1:16">
      <c r="A22868" s="50"/>
      <c r="C22868" s="50"/>
      <c r="D22868" s="50"/>
      <c r="E22868" s="56"/>
      <c r="F22868" s="50"/>
      <c r="L22868" s="50"/>
      <c r="N22868" s="50"/>
      <c r="O22868" s="50"/>
      <c r="P22868" s="50"/>
    </row>
    <row r="22869" spans="1:16">
      <c r="A22869" s="50"/>
      <c r="C22869" s="50"/>
      <c r="D22869" s="50"/>
      <c r="E22869" s="56"/>
      <c r="F22869" s="50"/>
      <c r="L22869" s="50"/>
      <c r="N22869" s="50"/>
      <c r="O22869" s="50"/>
      <c r="P22869" s="50"/>
    </row>
    <row r="22870" spans="1:16">
      <c r="A22870" s="50"/>
      <c r="C22870" s="50"/>
      <c r="D22870" s="50"/>
      <c r="E22870" s="56"/>
      <c r="F22870" s="50"/>
      <c r="L22870" s="50"/>
      <c r="N22870" s="50"/>
      <c r="O22870" s="50"/>
      <c r="P22870" s="50"/>
    </row>
    <row r="22871" spans="1:16">
      <c r="A22871" s="50"/>
      <c r="C22871" s="50"/>
      <c r="D22871" s="50"/>
      <c r="E22871" s="56"/>
      <c r="F22871" s="50"/>
      <c r="L22871" s="50"/>
      <c r="N22871" s="50"/>
      <c r="O22871" s="50"/>
      <c r="P22871" s="50"/>
    </row>
    <row r="22872" spans="1:16">
      <c r="A22872" s="50"/>
      <c r="C22872" s="50"/>
      <c r="D22872" s="50"/>
      <c r="E22872" s="56"/>
      <c r="F22872" s="50"/>
      <c r="L22872" s="50"/>
      <c r="N22872" s="50"/>
      <c r="O22872" s="50"/>
      <c r="P22872" s="50"/>
    </row>
    <row r="22873" spans="1:16">
      <c r="A22873" s="50"/>
      <c r="C22873" s="50"/>
      <c r="D22873" s="50"/>
      <c r="E22873" s="56"/>
      <c r="F22873" s="50"/>
      <c r="L22873" s="50"/>
      <c r="N22873" s="50"/>
      <c r="O22873" s="50"/>
      <c r="P22873" s="50"/>
    </row>
    <row r="22874" spans="1:16">
      <c r="A22874" s="50"/>
      <c r="C22874" s="50"/>
      <c r="D22874" s="50"/>
      <c r="E22874" s="56"/>
      <c r="F22874" s="50"/>
      <c r="L22874" s="50"/>
      <c r="N22874" s="50"/>
      <c r="O22874" s="50"/>
      <c r="P22874" s="50"/>
    </row>
    <row r="22875" spans="1:16">
      <c r="A22875" s="50"/>
      <c r="C22875" s="50"/>
      <c r="D22875" s="50"/>
      <c r="E22875" s="56"/>
      <c r="F22875" s="50"/>
      <c r="L22875" s="50"/>
      <c r="N22875" s="50"/>
      <c r="O22875" s="50"/>
      <c r="P22875" s="50"/>
    </row>
    <row r="22876" spans="1:16">
      <c r="A22876" s="50"/>
      <c r="C22876" s="50"/>
      <c r="D22876" s="50"/>
      <c r="E22876" s="56"/>
      <c r="F22876" s="50"/>
      <c r="L22876" s="50"/>
      <c r="N22876" s="50"/>
      <c r="O22876" s="50"/>
      <c r="P22876" s="50"/>
    </row>
    <row r="22877" spans="1:16">
      <c r="A22877" s="50"/>
      <c r="C22877" s="50"/>
      <c r="D22877" s="50"/>
      <c r="E22877" s="56"/>
      <c r="F22877" s="50"/>
      <c r="L22877" s="50"/>
      <c r="N22877" s="50"/>
      <c r="O22877" s="50"/>
      <c r="P22877" s="50"/>
    </row>
    <row r="22878" spans="1:16">
      <c r="A22878" s="50"/>
      <c r="C22878" s="50"/>
      <c r="D22878" s="50"/>
      <c r="E22878" s="56"/>
      <c r="F22878" s="50"/>
      <c r="L22878" s="50"/>
      <c r="N22878" s="50"/>
      <c r="O22878" s="50"/>
      <c r="P22878" s="50"/>
    </row>
    <row r="22879" spans="1:16">
      <c r="A22879" s="50"/>
      <c r="C22879" s="50"/>
      <c r="D22879" s="50"/>
      <c r="E22879" s="56"/>
      <c r="F22879" s="50"/>
      <c r="L22879" s="50"/>
      <c r="N22879" s="50"/>
      <c r="O22879" s="50"/>
      <c r="P22879" s="50"/>
    </row>
    <row r="22880" spans="1:16">
      <c r="A22880" s="50"/>
      <c r="C22880" s="50"/>
      <c r="D22880" s="50"/>
      <c r="E22880" s="56"/>
      <c r="F22880" s="50"/>
      <c r="L22880" s="50"/>
      <c r="N22880" s="50"/>
      <c r="O22880" s="50"/>
      <c r="P22880" s="50"/>
    </row>
    <row r="22881" spans="1:16">
      <c r="A22881" s="50"/>
      <c r="C22881" s="50"/>
      <c r="D22881" s="50"/>
      <c r="E22881" s="56"/>
      <c r="F22881" s="50"/>
      <c r="L22881" s="50"/>
      <c r="N22881" s="50"/>
      <c r="O22881" s="50"/>
      <c r="P22881" s="50"/>
    </row>
    <row r="22882" spans="1:16">
      <c r="A22882" s="50"/>
      <c r="C22882" s="50"/>
      <c r="D22882" s="50"/>
      <c r="E22882" s="56"/>
      <c r="F22882" s="50"/>
      <c r="L22882" s="50"/>
      <c r="N22882" s="50"/>
      <c r="O22882" s="50"/>
      <c r="P22882" s="50"/>
    </row>
    <row r="22883" spans="1:16">
      <c r="A22883" s="50"/>
      <c r="C22883" s="50"/>
      <c r="D22883" s="50"/>
      <c r="E22883" s="56"/>
      <c r="F22883" s="50"/>
      <c r="L22883" s="50"/>
      <c r="N22883" s="50"/>
      <c r="O22883" s="50"/>
      <c r="P22883" s="50"/>
    </row>
    <row r="22884" spans="1:16">
      <c r="A22884" s="50"/>
      <c r="C22884" s="50"/>
      <c r="D22884" s="50"/>
      <c r="E22884" s="56"/>
      <c r="F22884" s="50"/>
      <c r="L22884" s="50"/>
      <c r="N22884" s="50"/>
      <c r="O22884" s="50"/>
      <c r="P22884" s="50"/>
    </row>
    <row r="22885" spans="1:16">
      <c r="A22885" s="50"/>
      <c r="C22885" s="50"/>
      <c r="D22885" s="50"/>
      <c r="E22885" s="56"/>
      <c r="F22885" s="50"/>
      <c r="L22885" s="50"/>
      <c r="N22885" s="50"/>
      <c r="O22885" s="50"/>
      <c r="P22885" s="50"/>
    </row>
    <row r="22886" spans="1:16">
      <c r="A22886" s="50"/>
      <c r="C22886" s="50"/>
      <c r="D22886" s="50"/>
      <c r="E22886" s="56"/>
      <c r="F22886" s="50"/>
      <c r="L22886" s="50"/>
      <c r="N22886" s="50"/>
      <c r="O22886" s="50"/>
      <c r="P22886" s="50"/>
    </row>
    <row r="22887" spans="1:16">
      <c r="A22887" s="50"/>
      <c r="C22887" s="50"/>
      <c r="D22887" s="50"/>
      <c r="E22887" s="56"/>
      <c r="F22887" s="50"/>
      <c r="L22887" s="50"/>
      <c r="N22887" s="50"/>
      <c r="O22887" s="50"/>
      <c r="P22887" s="50"/>
    </row>
    <row r="22888" spans="1:16">
      <c r="A22888" s="50"/>
      <c r="C22888" s="50"/>
      <c r="D22888" s="50"/>
      <c r="E22888" s="56"/>
      <c r="F22888" s="50"/>
      <c r="L22888" s="50"/>
      <c r="N22888" s="50"/>
      <c r="O22888" s="50"/>
      <c r="P22888" s="50"/>
    </row>
    <row r="22889" spans="1:16">
      <c r="A22889" s="50"/>
      <c r="C22889" s="50"/>
      <c r="D22889" s="50"/>
      <c r="E22889" s="56"/>
      <c r="F22889" s="50"/>
      <c r="L22889" s="50"/>
      <c r="N22889" s="50"/>
      <c r="O22889" s="50"/>
      <c r="P22889" s="50"/>
    </row>
    <row r="22890" spans="1:16">
      <c r="A22890" s="50"/>
      <c r="C22890" s="50"/>
      <c r="D22890" s="50"/>
      <c r="E22890" s="56"/>
      <c r="F22890" s="50"/>
      <c r="L22890" s="50"/>
      <c r="N22890" s="50"/>
      <c r="O22890" s="50"/>
      <c r="P22890" s="50"/>
    </row>
    <row r="22891" spans="1:16">
      <c r="A22891" s="50"/>
      <c r="C22891" s="50"/>
      <c r="D22891" s="50"/>
      <c r="E22891" s="56"/>
      <c r="F22891" s="50"/>
      <c r="L22891" s="50"/>
      <c r="N22891" s="50"/>
      <c r="O22891" s="50"/>
      <c r="P22891" s="50"/>
    </row>
    <row r="22892" spans="1:16">
      <c r="A22892" s="50"/>
      <c r="C22892" s="50"/>
      <c r="D22892" s="50"/>
      <c r="E22892" s="56"/>
      <c r="F22892" s="50"/>
      <c r="L22892" s="50"/>
      <c r="N22892" s="50"/>
      <c r="O22892" s="50"/>
      <c r="P22892" s="50"/>
    </row>
    <row r="22893" spans="1:16">
      <c r="A22893" s="50"/>
      <c r="C22893" s="50"/>
      <c r="D22893" s="50"/>
      <c r="E22893" s="56"/>
      <c r="F22893" s="50"/>
      <c r="L22893" s="50"/>
      <c r="N22893" s="50"/>
      <c r="O22893" s="50"/>
      <c r="P22893" s="50"/>
    </row>
    <row r="22894" spans="1:16">
      <c r="A22894" s="50"/>
      <c r="C22894" s="50"/>
      <c r="D22894" s="50"/>
      <c r="E22894" s="56"/>
      <c r="F22894" s="50"/>
      <c r="L22894" s="50"/>
      <c r="N22894" s="50"/>
      <c r="O22894" s="50"/>
      <c r="P22894" s="50"/>
    </row>
    <row r="22895" spans="1:16">
      <c r="A22895" s="50"/>
      <c r="C22895" s="50"/>
      <c r="D22895" s="50"/>
      <c r="E22895" s="56"/>
      <c r="F22895" s="50"/>
      <c r="L22895" s="50"/>
      <c r="N22895" s="50"/>
      <c r="O22895" s="50"/>
      <c r="P22895" s="50"/>
    </row>
    <row r="22896" spans="1:16">
      <c r="A22896" s="50"/>
      <c r="C22896" s="50"/>
      <c r="D22896" s="50"/>
      <c r="E22896" s="56"/>
      <c r="F22896" s="50"/>
      <c r="L22896" s="50"/>
      <c r="N22896" s="50"/>
      <c r="O22896" s="50"/>
      <c r="P22896" s="50"/>
    </row>
    <row r="22897" spans="1:16">
      <c r="A22897" s="50"/>
      <c r="C22897" s="50"/>
      <c r="D22897" s="50"/>
      <c r="E22897" s="56"/>
      <c r="F22897" s="50"/>
      <c r="L22897" s="50"/>
      <c r="N22897" s="50"/>
      <c r="O22897" s="50"/>
      <c r="P22897" s="50"/>
    </row>
    <row r="22898" spans="1:16">
      <c r="A22898" s="50"/>
      <c r="C22898" s="50"/>
      <c r="D22898" s="50"/>
      <c r="E22898" s="56"/>
      <c r="F22898" s="50"/>
      <c r="L22898" s="50"/>
      <c r="N22898" s="50"/>
      <c r="O22898" s="50"/>
      <c r="P22898" s="50"/>
    </row>
    <row r="22899" spans="1:16">
      <c r="A22899" s="50"/>
      <c r="C22899" s="50"/>
      <c r="D22899" s="50"/>
      <c r="E22899" s="56"/>
      <c r="F22899" s="50"/>
      <c r="L22899" s="50"/>
      <c r="N22899" s="50"/>
      <c r="O22899" s="50"/>
      <c r="P22899" s="50"/>
    </row>
    <row r="22900" spans="1:16">
      <c r="A22900" s="50"/>
      <c r="C22900" s="50"/>
      <c r="D22900" s="50"/>
      <c r="E22900" s="56"/>
      <c r="F22900" s="50"/>
      <c r="L22900" s="50"/>
      <c r="N22900" s="50"/>
      <c r="O22900" s="50"/>
      <c r="P22900" s="50"/>
    </row>
    <row r="22901" spans="1:16">
      <c r="A22901" s="50"/>
      <c r="C22901" s="50"/>
      <c r="D22901" s="50"/>
      <c r="E22901" s="56"/>
      <c r="F22901" s="50"/>
      <c r="L22901" s="50"/>
      <c r="N22901" s="50"/>
      <c r="O22901" s="50"/>
      <c r="P22901" s="50"/>
    </row>
    <row r="22902" spans="1:16">
      <c r="A22902" s="50"/>
      <c r="C22902" s="50"/>
      <c r="D22902" s="50"/>
      <c r="E22902" s="56"/>
      <c r="F22902" s="50"/>
      <c r="L22902" s="50"/>
      <c r="N22902" s="50"/>
      <c r="O22902" s="50"/>
      <c r="P22902" s="50"/>
    </row>
    <row r="22903" spans="1:16">
      <c r="A22903" s="50"/>
      <c r="C22903" s="50"/>
      <c r="D22903" s="50"/>
      <c r="E22903" s="56"/>
      <c r="F22903" s="50"/>
      <c r="L22903" s="50"/>
      <c r="N22903" s="50"/>
      <c r="O22903" s="50"/>
      <c r="P22903" s="50"/>
    </row>
    <row r="22904" spans="1:16">
      <c r="A22904" s="50"/>
      <c r="C22904" s="50"/>
      <c r="D22904" s="50"/>
      <c r="E22904" s="56"/>
      <c r="F22904" s="50"/>
      <c r="L22904" s="50"/>
      <c r="N22904" s="50"/>
      <c r="O22904" s="50"/>
      <c r="P22904" s="50"/>
    </row>
    <row r="22905" spans="1:16">
      <c r="A22905" s="50"/>
      <c r="C22905" s="50"/>
      <c r="D22905" s="50"/>
      <c r="E22905" s="56"/>
      <c r="F22905" s="50"/>
      <c r="L22905" s="50"/>
      <c r="N22905" s="50"/>
      <c r="O22905" s="50"/>
      <c r="P22905" s="50"/>
    </row>
    <row r="22906" spans="1:16">
      <c r="A22906" s="50"/>
      <c r="C22906" s="50"/>
      <c r="D22906" s="50"/>
      <c r="E22906" s="56"/>
      <c r="F22906" s="50"/>
      <c r="L22906" s="50"/>
      <c r="N22906" s="50"/>
      <c r="O22906" s="50"/>
      <c r="P22906" s="50"/>
    </row>
    <row r="22907" spans="1:16">
      <c r="A22907" s="50"/>
      <c r="C22907" s="50"/>
      <c r="D22907" s="50"/>
      <c r="E22907" s="56"/>
      <c r="F22907" s="50"/>
      <c r="L22907" s="50"/>
      <c r="N22907" s="50"/>
      <c r="O22907" s="50"/>
      <c r="P22907" s="50"/>
    </row>
    <row r="22908" spans="1:16">
      <c r="A22908" s="50"/>
      <c r="C22908" s="50"/>
      <c r="D22908" s="50"/>
      <c r="E22908" s="56"/>
      <c r="F22908" s="50"/>
      <c r="L22908" s="50"/>
      <c r="N22908" s="50"/>
      <c r="O22908" s="50"/>
      <c r="P22908" s="50"/>
    </row>
    <row r="22909" spans="1:16">
      <c r="A22909" s="50"/>
      <c r="C22909" s="50"/>
      <c r="D22909" s="50"/>
      <c r="E22909" s="56"/>
      <c r="F22909" s="50"/>
      <c r="L22909" s="50"/>
      <c r="N22909" s="50"/>
      <c r="O22909" s="50"/>
      <c r="P22909" s="50"/>
    </row>
    <row r="22910" spans="1:16">
      <c r="A22910" s="50"/>
      <c r="C22910" s="50"/>
      <c r="D22910" s="50"/>
      <c r="E22910" s="56"/>
      <c r="F22910" s="50"/>
      <c r="L22910" s="50"/>
      <c r="N22910" s="50"/>
      <c r="O22910" s="50"/>
      <c r="P22910" s="50"/>
    </row>
    <row r="22911" spans="1:16">
      <c r="A22911" s="50"/>
      <c r="C22911" s="50"/>
      <c r="D22911" s="50"/>
      <c r="E22911" s="56"/>
      <c r="F22911" s="50"/>
      <c r="L22911" s="50"/>
      <c r="N22911" s="50"/>
      <c r="O22911" s="50"/>
      <c r="P22911" s="50"/>
    </row>
    <row r="22912" spans="1:16">
      <c r="A22912" s="50"/>
      <c r="C22912" s="50"/>
      <c r="D22912" s="50"/>
      <c r="E22912" s="56"/>
      <c r="F22912" s="50"/>
      <c r="L22912" s="50"/>
      <c r="N22912" s="50"/>
      <c r="O22912" s="50"/>
      <c r="P22912" s="50"/>
    </row>
    <row r="22913" spans="1:16">
      <c r="A22913" s="50"/>
      <c r="C22913" s="50"/>
      <c r="D22913" s="50"/>
      <c r="E22913" s="56"/>
      <c r="F22913" s="50"/>
      <c r="L22913" s="50"/>
      <c r="N22913" s="50"/>
      <c r="O22913" s="50"/>
      <c r="P22913" s="50"/>
    </row>
    <row r="22914" spans="1:16">
      <c r="A22914" s="50"/>
      <c r="C22914" s="50"/>
      <c r="D22914" s="50"/>
      <c r="E22914" s="56"/>
      <c r="F22914" s="50"/>
      <c r="L22914" s="50"/>
      <c r="N22914" s="50"/>
      <c r="O22914" s="50"/>
      <c r="P22914" s="50"/>
    </row>
    <row r="22915" spans="1:16">
      <c r="A22915" s="50"/>
      <c r="C22915" s="50"/>
      <c r="D22915" s="50"/>
      <c r="E22915" s="56"/>
      <c r="F22915" s="50"/>
      <c r="L22915" s="50"/>
      <c r="N22915" s="50"/>
      <c r="O22915" s="50"/>
      <c r="P22915" s="50"/>
    </row>
    <row r="22916" spans="1:16">
      <c r="A22916" s="50"/>
      <c r="C22916" s="50"/>
      <c r="D22916" s="50"/>
      <c r="E22916" s="56"/>
      <c r="F22916" s="50"/>
      <c r="L22916" s="50"/>
      <c r="N22916" s="50"/>
      <c r="O22916" s="50"/>
      <c r="P22916" s="50"/>
    </row>
    <row r="22917" spans="1:16">
      <c r="A22917" s="50"/>
      <c r="C22917" s="50"/>
      <c r="D22917" s="50"/>
      <c r="E22917" s="56"/>
      <c r="F22917" s="50"/>
      <c r="L22917" s="50"/>
      <c r="N22917" s="50"/>
      <c r="O22917" s="50"/>
      <c r="P22917" s="50"/>
    </row>
    <row r="22918" spans="1:16">
      <c r="A22918" s="50"/>
      <c r="C22918" s="50"/>
      <c r="D22918" s="50"/>
      <c r="E22918" s="56"/>
      <c r="F22918" s="50"/>
      <c r="L22918" s="50"/>
      <c r="N22918" s="50"/>
      <c r="O22918" s="50"/>
      <c r="P22918" s="50"/>
    </row>
    <row r="22919" spans="1:16">
      <c r="A22919" s="50"/>
      <c r="C22919" s="50"/>
      <c r="D22919" s="50"/>
      <c r="E22919" s="56"/>
      <c r="F22919" s="50"/>
      <c r="L22919" s="50"/>
      <c r="N22919" s="50"/>
      <c r="O22919" s="50"/>
      <c r="P22919" s="50"/>
    </row>
    <row r="22920" spans="1:16">
      <c r="A22920" s="50"/>
      <c r="C22920" s="50"/>
      <c r="D22920" s="50"/>
      <c r="E22920" s="56"/>
      <c r="F22920" s="50"/>
      <c r="L22920" s="50"/>
      <c r="N22920" s="50"/>
      <c r="O22920" s="50"/>
      <c r="P22920" s="50"/>
    </row>
    <row r="22921" spans="1:16">
      <c r="A22921" s="50"/>
      <c r="C22921" s="50"/>
      <c r="D22921" s="50"/>
      <c r="E22921" s="56"/>
      <c r="F22921" s="50"/>
      <c r="L22921" s="50"/>
      <c r="N22921" s="50"/>
      <c r="O22921" s="50"/>
      <c r="P22921" s="50"/>
    </row>
    <row r="22922" spans="1:16">
      <c r="A22922" s="50"/>
      <c r="C22922" s="50"/>
      <c r="D22922" s="50"/>
      <c r="E22922" s="56"/>
      <c r="F22922" s="50"/>
      <c r="L22922" s="50"/>
      <c r="N22922" s="50"/>
      <c r="O22922" s="50"/>
      <c r="P22922" s="50"/>
    </row>
    <row r="22923" spans="1:16">
      <c r="A22923" s="50"/>
      <c r="C22923" s="50"/>
      <c r="D22923" s="50"/>
      <c r="E22923" s="56"/>
      <c r="F22923" s="50"/>
      <c r="L22923" s="50"/>
      <c r="N22923" s="50"/>
      <c r="O22923" s="50"/>
      <c r="P22923" s="50"/>
    </row>
    <row r="22924" spans="1:16">
      <c r="A22924" s="50"/>
      <c r="C22924" s="50"/>
      <c r="D22924" s="50"/>
      <c r="E22924" s="56"/>
      <c r="F22924" s="50"/>
      <c r="L22924" s="50"/>
      <c r="N22924" s="50"/>
      <c r="O22924" s="50"/>
      <c r="P22924" s="50"/>
    </row>
    <row r="22925" spans="1:16">
      <c r="A22925" s="50"/>
      <c r="C22925" s="50"/>
      <c r="D22925" s="50"/>
      <c r="E22925" s="56"/>
      <c r="F22925" s="50"/>
      <c r="L22925" s="50"/>
      <c r="N22925" s="50"/>
      <c r="O22925" s="50"/>
      <c r="P22925" s="50"/>
    </row>
    <row r="22926" spans="1:16">
      <c r="A22926" s="50"/>
      <c r="C22926" s="50"/>
      <c r="D22926" s="50"/>
      <c r="E22926" s="56"/>
      <c r="F22926" s="50"/>
      <c r="L22926" s="50"/>
      <c r="N22926" s="50"/>
      <c r="O22926" s="50"/>
      <c r="P22926" s="50"/>
    </row>
    <row r="22927" spans="1:16">
      <c r="A22927" s="50"/>
      <c r="C22927" s="50"/>
      <c r="D22927" s="50"/>
      <c r="E22927" s="56"/>
      <c r="F22927" s="50"/>
      <c r="L22927" s="50"/>
      <c r="N22927" s="50"/>
      <c r="O22927" s="50"/>
      <c r="P22927" s="50"/>
    </row>
    <row r="22928" spans="1:16">
      <c r="A22928" s="50"/>
      <c r="C22928" s="50"/>
      <c r="D22928" s="50"/>
      <c r="E22928" s="56"/>
      <c r="F22928" s="50"/>
      <c r="L22928" s="50"/>
      <c r="N22928" s="50"/>
      <c r="O22928" s="50"/>
      <c r="P22928" s="50"/>
    </row>
    <row r="22929" spans="1:16">
      <c r="A22929" s="50"/>
      <c r="C22929" s="50"/>
      <c r="D22929" s="50"/>
      <c r="E22929" s="56"/>
      <c r="F22929" s="50"/>
      <c r="L22929" s="50"/>
      <c r="N22929" s="50"/>
      <c r="O22929" s="50"/>
      <c r="P22929" s="50"/>
    </row>
    <row r="22930" spans="1:16">
      <c r="A22930" s="50"/>
      <c r="C22930" s="50"/>
      <c r="D22930" s="50"/>
      <c r="E22930" s="56"/>
      <c r="F22930" s="50"/>
      <c r="L22930" s="50"/>
      <c r="N22930" s="50"/>
      <c r="O22930" s="50"/>
      <c r="P22930" s="50"/>
    </row>
    <row r="22931" spans="1:16">
      <c r="A22931" s="50"/>
      <c r="C22931" s="50"/>
      <c r="D22931" s="50"/>
      <c r="E22931" s="56"/>
      <c r="F22931" s="50"/>
      <c r="L22931" s="50"/>
      <c r="N22931" s="50"/>
      <c r="O22931" s="50"/>
      <c r="P22931" s="50"/>
    </row>
    <row r="22932" spans="1:16">
      <c r="A22932" s="50"/>
      <c r="C22932" s="50"/>
      <c r="D22932" s="50"/>
      <c r="E22932" s="56"/>
      <c r="F22932" s="50"/>
      <c r="L22932" s="50"/>
      <c r="N22932" s="50"/>
      <c r="O22932" s="50"/>
      <c r="P22932" s="50"/>
    </row>
    <row r="22933" spans="1:16">
      <c r="A22933" s="50"/>
      <c r="C22933" s="50"/>
      <c r="D22933" s="50"/>
      <c r="E22933" s="56"/>
      <c r="F22933" s="50"/>
      <c r="L22933" s="50"/>
      <c r="N22933" s="50"/>
      <c r="O22933" s="50"/>
      <c r="P22933" s="50"/>
    </row>
    <row r="22934" spans="1:16">
      <c r="A22934" s="50"/>
      <c r="C22934" s="50"/>
      <c r="D22934" s="50"/>
      <c r="E22934" s="56"/>
      <c r="F22934" s="50"/>
      <c r="L22934" s="50"/>
      <c r="N22934" s="50"/>
      <c r="O22934" s="50"/>
      <c r="P22934" s="50"/>
    </row>
    <row r="22935" spans="1:16">
      <c r="A22935" s="50"/>
      <c r="C22935" s="50"/>
      <c r="D22935" s="50"/>
      <c r="E22935" s="56"/>
      <c r="F22935" s="50"/>
      <c r="L22935" s="50"/>
      <c r="N22935" s="50"/>
      <c r="O22935" s="50"/>
      <c r="P22935" s="50"/>
    </row>
    <row r="22936" spans="1:16">
      <c r="A22936" s="50"/>
      <c r="C22936" s="50"/>
      <c r="D22936" s="50"/>
      <c r="E22936" s="56"/>
      <c r="F22936" s="50"/>
      <c r="L22936" s="50"/>
      <c r="N22936" s="50"/>
      <c r="O22936" s="50"/>
      <c r="P22936" s="50"/>
    </row>
    <row r="22937" spans="1:16">
      <c r="A22937" s="50"/>
      <c r="C22937" s="50"/>
      <c r="D22937" s="50"/>
      <c r="E22937" s="56"/>
      <c r="F22937" s="50"/>
      <c r="L22937" s="50"/>
      <c r="N22937" s="50"/>
      <c r="O22937" s="50"/>
      <c r="P22937" s="50"/>
    </row>
    <row r="22938" spans="1:16">
      <c r="A22938" s="50"/>
      <c r="C22938" s="50"/>
      <c r="D22938" s="50"/>
      <c r="E22938" s="56"/>
      <c r="F22938" s="50"/>
      <c r="L22938" s="50"/>
      <c r="N22938" s="50"/>
      <c r="O22938" s="50"/>
      <c r="P22938" s="50"/>
    </row>
    <row r="22939" spans="1:16">
      <c r="A22939" s="50"/>
      <c r="C22939" s="50"/>
      <c r="D22939" s="50"/>
      <c r="E22939" s="56"/>
      <c r="F22939" s="50"/>
      <c r="L22939" s="50"/>
      <c r="N22939" s="50"/>
      <c r="O22939" s="50"/>
      <c r="P22939" s="50"/>
    </row>
    <row r="22940" spans="1:16">
      <c r="A22940" s="50"/>
      <c r="C22940" s="50"/>
      <c r="D22940" s="50"/>
      <c r="E22940" s="56"/>
      <c r="F22940" s="50"/>
      <c r="L22940" s="50"/>
      <c r="N22940" s="50"/>
      <c r="O22940" s="50"/>
      <c r="P22940" s="50"/>
    </row>
    <row r="22941" spans="1:16">
      <c r="A22941" s="50"/>
      <c r="C22941" s="50"/>
      <c r="D22941" s="50"/>
      <c r="E22941" s="56"/>
      <c r="F22941" s="50"/>
      <c r="L22941" s="50"/>
      <c r="N22941" s="50"/>
      <c r="O22941" s="50"/>
      <c r="P22941" s="50"/>
    </row>
    <row r="22942" spans="1:16">
      <c r="A22942" s="50"/>
      <c r="C22942" s="50"/>
      <c r="D22942" s="50"/>
      <c r="E22942" s="56"/>
      <c r="F22942" s="50"/>
      <c r="L22942" s="50"/>
      <c r="N22942" s="50"/>
      <c r="O22942" s="50"/>
      <c r="P22942" s="50"/>
    </row>
    <row r="22943" spans="1:16">
      <c r="A22943" s="50"/>
      <c r="C22943" s="50"/>
      <c r="D22943" s="50"/>
      <c r="E22943" s="56"/>
      <c r="F22943" s="50"/>
      <c r="L22943" s="50"/>
      <c r="N22943" s="50"/>
      <c r="O22943" s="50"/>
      <c r="P22943" s="50"/>
    </row>
    <row r="22944" spans="1:16">
      <c r="A22944" s="50"/>
      <c r="C22944" s="50"/>
      <c r="D22944" s="50"/>
      <c r="E22944" s="56"/>
      <c r="F22944" s="50"/>
      <c r="L22944" s="50"/>
      <c r="N22944" s="50"/>
      <c r="O22944" s="50"/>
      <c r="P22944" s="50"/>
    </row>
    <row r="22945" spans="1:16">
      <c r="A22945" s="50"/>
      <c r="C22945" s="50"/>
      <c r="D22945" s="50"/>
      <c r="E22945" s="56"/>
      <c r="F22945" s="50"/>
      <c r="L22945" s="50"/>
      <c r="N22945" s="50"/>
      <c r="O22945" s="50"/>
      <c r="P22945" s="50"/>
    </row>
    <row r="22946" spans="1:16">
      <c r="A22946" s="50"/>
      <c r="C22946" s="50"/>
      <c r="D22946" s="50"/>
      <c r="E22946" s="56"/>
      <c r="F22946" s="50"/>
      <c r="L22946" s="50"/>
      <c r="N22946" s="50"/>
      <c r="O22946" s="50"/>
      <c r="P22946" s="50"/>
    </row>
    <row r="22947" spans="1:16">
      <c r="A22947" s="50"/>
      <c r="C22947" s="50"/>
      <c r="D22947" s="50"/>
      <c r="E22947" s="56"/>
      <c r="F22947" s="50"/>
      <c r="L22947" s="50"/>
      <c r="N22947" s="50"/>
      <c r="O22947" s="50"/>
      <c r="P22947" s="50"/>
    </row>
    <row r="22948" spans="1:16">
      <c r="A22948" s="50"/>
      <c r="C22948" s="50"/>
      <c r="D22948" s="50"/>
      <c r="E22948" s="56"/>
      <c r="F22948" s="50"/>
      <c r="L22948" s="50"/>
      <c r="N22948" s="50"/>
      <c r="O22948" s="50"/>
      <c r="P22948" s="50"/>
    </row>
    <row r="22949" spans="1:16">
      <c r="A22949" s="50"/>
      <c r="C22949" s="50"/>
      <c r="D22949" s="50"/>
      <c r="E22949" s="56"/>
      <c r="F22949" s="50"/>
      <c r="L22949" s="50"/>
      <c r="N22949" s="50"/>
      <c r="O22949" s="50"/>
      <c r="P22949" s="50"/>
    </row>
    <row r="22950" spans="1:16">
      <c r="A22950" s="50"/>
      <c r="C22950" s="50"/>
      <c r="D22950" s="50"/>
      <c r="E22950" s="56"/>
      <c r="F22950" s="50"/>
      <c r="L22950" s="50"/>
      <c r="N22950" s="50"/>
      <c r="O22950" s="50"/>
      <c r="P22950" s="50"/>
    </row>
    <row r="22951" spans="1:16">
      <c r="A22951" s="50"/>
      <c r="C22951" s="50"/>
      <c r="D22951" s="50"/>
      <c r="E22951" s="56"/>
      <c r="F22951" s="50"/>
      <c r="L22951" s="50"/>
      <c r="N22951" s="50"/>
      <c r="O22951" s="50"/>
      <c r="P22951" s="50"/>
    </row>
    <row r="22952" spans="1:16">
      <c r="A22952" s="50"/>
      <c r="C22952" s="50"/>
      <c r="D22952" s="50"/>
      <c r="E22952" s="56"/>
      <c r="F22952" s="50"/>
      <c r="L22952" s="50"/>
      <c r="N22952" s="50"/>
      <c r="O22952" s="50"/>
      <c r="P22952" s="50"/>
    </row>
    <row r="22953" spans="1:16">
      <c r="A22953" s="50"/>
      <c r="C22953" s="50"/>
      <c r="D22953" s="50"/>
      <c r="E22953" s="56"/>
      <c r="F22953" s="50"/>
      <c r="L22953" s="50"/>
      <c r="N22953" s="50"/>
      <c r="O22953" s="50"/>
      <c r="P22953" s="50"/>
    </row>
    <row r="22954" spans="1:16">
      <c r="A22954" s="50"/>
      <c r="C22954" s="50"/>
      <c r="D22954" s="50"/>
      <c r="E22954" s="56"/>
      <c r="F22954" s="50"/>
      <c r="L22954" s="50"/>
      <c r="N22954" s="50"/>
      <c r="O22954" s="50"/>
      <c r="P22954" s="50"/>
    </row>
    <row r="22955" spans="1:16">
      <c r="A22955" s="50"/>
      <c r="C22955" s="50"/>
      <c r="D22955" s="50"/>
      <c r="E22955" s="56"/>
      <c r="F22955" s="50"/>
      <c r="L22955" s="50"/>
      <c r="N22955" s="50"/>
      <c r="O22955" s="50"/>
      <c r="P22955" s="50"/>
    </row>
    <row r="22956" spans="1:16">
      <c r="A22956" s="50"/>
      <c r="C22956" s="50"/>
      <c r="D22956" s="50"/>
      <c r="E22956" s="56"/>
      <c r="F22956" s="50"/>
      <c r="L22956" s="50"/>
      <c r="N22956" s="50"/>
      <c r="O22956" s="50"/>
      <c r="P22956" s="50"/>
    </row>
    <row r="22957" spans="1:16">
      <c r="A22957" s="50"/>
      <c r="C22957" s="50"/>
      <c r="D22957" s="50"/>
      <c r="E22957" s="56"/>
      <c r="F22957" s="50"/>
      <c r="L22957" s="50"/>
      <c r="N22957" s="50"/>
      <c r="O22957" s="50"/>
      <c r="P22957" s="50"/>
    </row>
    <row r="22958" spans="1:16">
      <c r="A22958" s="50"/>
      <c r="C22958" s="50"/>
      <c r="D22958" s="50"/>
      <c r="E22958" s="56"/>
      <c r="F22958" s="50"/>
      <c r="L22958" s="50"/>
      <c r="N22958" s="50"/>
      <c r="O22958" s="50"/>
      <c r="P22958" s="50"/>
    </row>
    <row r="22959" spans="1:16">
      <c r="A22959" s="50"/>
      <c r="C22959" s="50"/>
      <c r="D22959" s="50"/>
      <c r="E22959" s="56"/>
      <c r="F22959" s="50"/>
      <c r="L22959" s="50"/>
      <c r="N22959" s="50"/>
      <c r="O22959" s="50"/>
      <c r="P22959" s="50"/>
    </row>
    <row r="22960" spans="1:16">
      <c r="A22960" s="50"/>
      <c r="C22960" s="50"/>
      <c r="D22960" s="50"/>
      <c r="E22960" s="56"/>
      <c r="F22960" s="50"/>
      <c r="L22960" s="50"/>
      <c r="N22960" s="50"/>
      <c r="O22960" s="50"/>
      <c r="P22960" s="50"/>
    </row>
    <row r="22961" spans="1:16">
      <c r="A22961" s="50"/>
      <c r="C22961" s="50"/>
      <c r="D22961" s="50"/>
      <c r="E22961" s="56"/>
      <c r="F22961" s="50"/>
      <c r="L22961" s="50"/>
      <c r="N22961" s="50"/>
      <c r="O22961" s="50"/>
      <c r="P22961" s="50"/>
    </row>
    <row r="22962" spans="1:16">
      <c r="A22962" s="50"/>
      <c r="C22962" s="50"/>
      <c r="D22962" s="50"/>
      <c r="E22962" s="56"/>
      <c r="F22962" s="50"/>
      <c r="L22962" s="50"/>
      <c r="N22962" s="50"/>
      <c r="O22962" s="50"/>
      <c r="P22962" s="50"/>
    </row>
    <row r="22963" spans="1:16">
      <c r="A22963" s="50"/>
      <c r="C22963" s="50"/>
      <c r="D22963" s="50"/>
      <c r="E22963" s="56"/>
      <c r="F22963" s="50"/>
      <c r="L22963" s="50"/>
      <c r="N22963" s="50"/>
      <c r="O22963" s="50"/>
      <c r="P22963" s="50"/>
    </row>
    <row r="22964" spans="1:16">
      <c r="A22964" s="50"/>
      <c r="C22964" s="50"/>
      <c r="D22964" s="50"/>
      <c r="E22964" s="56"/>
      <c r="F22964" s="50"/>
      <c r="L22964" s="50"/>
      <c r="N22964" s="50"/>
      <c r="O22964" s="50"/>
      <c r="P22964" s="50"/>
    </row>
    <row r="22965" spans="1:16">
      <c r="A22965" s="50"/>
      <c r="C22965" s="50"/>
      <c r="D22965" s="50"/>
      <c r="E22965" s="56"/>
      <c r="F22965" s="50"/>
      <c r="L22965" s="50"/>
      <c r="N22965" s="50"/>
      <c r="O22965" s="50"/>
      <c r="P22965" s="50"/>
    </row>
    <row r="22966" spans="1:16">
      <c r="A22966" s="50"/>
      <c r="C22966" s="50"/>
      <c r="D22966" s="50"/>
      <c r="E22966" s="56"/>
      <c r="F22966" s="50"/>
      <c r="L22966" s="50"/>
      <c r="N22966" s="50"/>
      <c r="O22966" s="50"/>
      <c r="P22966" s="50"/>
    </row>
    <row r="22967" spans="1:16">
      <c r="A22967" s="50"/>
      <c r="C22967" s="50"/>
      <c r="D22967" s="50"/>
      <c r="E22967" s="56"/>
      <c r="F22967" s="50"/>
      <c r="L22967" s="50"/>
      <c r="N22967" s="50"/>
      <c r="O22967" s="50"/>
      <c r="P22967" s="50"/>
    </row>
    <row r="22968" spans="1:16">
      <c r="A22968" s="50"/>
      <c r="C22968" s="50"/>
      <c r="D22968" s="50"/>
      <c r="E22968" s="56"/>
      <c r="F22968" s="50"/>
      <c r="L22968" s="50"/>
      <c r="N22968" s="50"/>
      <c r="O22968" s="50"/>
      <c r="P22968" s="50"/>
    </row>
    <row r="22969" spans="1:16">
      <c r="A22969" s="50"/>
      <c r="C22969" s="50"/>
      <c r="D22969" s="50"/>
      <c r="E22969" s="56"/>
      <c r="F22969" s="50"/>
      <c r="L22969" s="50"/>
      <c r="N22969" s="50"/>
      <c r="O22969" s="50"/>
      <c r="P22969" s="50"/>
    </row>
    <row r="22970" spans="1:16">
      <c r="A22970" s="50"/>
      <c r="C22970" s="50"/>
      <c r="D22970" s="50"/>
      <c r="E22970" s="56"/>
      <c r="F22970" s="50"/>
      <c r="L22970" s="50"/>
      <c r="N22970" s="50"/>
      <c r="O22970" s="50"/>
      <c r="P22970" s="50"/>
    </row>
    <row r="22971" spans="1:16">
      <c r="A22971" s="50"/>
      <c r="C22971" s="50"/>
      <c r="D22971" s="50"/>
      <c r="E22971" s="56"/>
      <c r="F22971" s="50"/>
      <c r="L22971" s="50"/>
      <c r="N22971" s="50"/>
      <c r="O22971" s="50"/>
      <c r="P22971" s="50"/>
    </row>
    <row r="22972" spans="1:16">
      <c r="A22972" s="50"/>
      <c r="C22972" s="50"/>
      <c r="D22972" s="50"/>
      <c r="E22972" s="56"/>
      <c r="F22972" s="50"/>
      <c r="L22972" s="50"/>
      <c r="N22972" s="50"/>
      <c r="O22972" s="50"/>
      <c r="P22972" s="50"/>
    </row>
    <row r="22973" spans="1:16">
      <c r="A22973" s="50"/>
      <c r="C22973" s="50"/>
      <c r="D22973" s="50"/>
      <c r="E22973" s="56"/>
      <c r="F22973" s="50"/>
      <c r="L22973" s="50"/>
      <c r="N22973" s="50"/>
      <c r="O22973" s="50"/>
      <c r="P22973" s="50"/>
    </row>
    <row r="22974" spans="1:16">
      <c r="A22974" s="50"/>
      <c r="C22974" s="50"/>
      <c r="D22974" s="50"/>
      <c r="E22974" s="56"/>
      <c r="F22974" s="50"/>
      <c r="L22974" s="50"/>
      <c r="N22974" s="50"/>
      <c r="O22974" s="50"/>
      <c r="P22974" s="50"/>
    </row>
    <row r="22975" spans="1:16">
      <c r="A22975" s="50"/>
      <c r="C22975" s="50"/>
      <c r="D22975" s="50"/>
      <c r="E22975" s="56"/>
      <c r="F22975" s="50"/>
      <c r="L22975" s="50"/>
      <c r="N22975" s="50"/>
      <c r="O22975" s="50"/>
      <c r="P22975" s="50"/>
    </row>
    <row r="22976" spans="1:16">
      <c r="A22976" s="50"/>
      <c r="C22976" s="50"/>
      <c r="D22976" s="50"/>
      <c r="E22976" s="56"/>
      <c r="F22976" s="50"/>
      <c r="L22976" s="50"/>
      <c r="N22976" s="50"/>
      <c r="O22976" s="50"/>
      <c r="P22976" s="50"/>
    </row>
    <row r="22977" spans="1:16">
      <c r="A22977" s="50"/>
      <c r="C22977" s="50"/>
      <c r="D22977" s="50"/>
      <c r="E22977" s="56"/>
      <c r="F22977" s="50"/>
      <c r="L22977" s="50"/>
      <c r="N22977" s="50"/>
      <c r="O22977" s="50"/>
      <c r="P22977" s="50"/>
    </row>
    <row r="22978" spans="1:16">
      <c r="A22978" s="50"/>
      <c r="C22978" s="50"/>
      <c r="D22978" s="50"/>
      <c r="E22978" s="56"/>
      <c r="F22978" s="50"/>
      <c r="L22978" s="50"/>
      <c r="N22978" s="50"/>
      <c r="O22978" s="50"/>
      <c r="P22978" s="50"/>
    </row>
    <row r="22979" spans="1:16">
      <c r="A22979" s="50"/>
      <c r="C22979" s="50"/>
      <c r="D22979" s="50"/>
      <c r="E22979" s="56"/>
      <c r="F22979" s="50"/>
      <c r="L22979" s="50"/>
      <c r="N22979" s="50"/>
      <c r="O22979" s="50"/>
      <c r="P22979" s="50"/>
    </row>
    <row r="22980" spans="1:16">
      <c r="A22980" s="50"/>
      <c r="C22980" s="50"/>
      <c r="D22980" s="50"/>
      <c r="E22980" s="56"/>
      <c r="F22980" s="50"/>
      <c r="L22980" s="50"/>
      <c r="N22980" s="50"/>
      <c r="O22980" s="50"/>
      <c r="P22980" s="50"/>
    </row>
    <row r="22981" spans="1:16">
      <c r="A22981" s="50"/>
      <c r="C22981" s="50"/>
      <c r="D22981" s="50"/>
      <c r="E22981" s="56"/>
      <c r="F22981" s="50"/>
      <c r="L22981" s="50"/>
      <c r="N22981" s="50"/>
      <c r="O22981" s="50"/>
      <c r="P22981" s="50"/>
    </row>
    <row r="22982" spans="1:16">
      <c r="A22982" s="50"/>
      <c r="C22982" s="50"/>
      <c r="D22982" s="50"/>
      <c r="E22982" s="56"/>
      <c r="F22982" s="50"/>
      <c r="L22982" s="50"/>
      <c r="N22982" s="50"/>
      <c r="O22982" s="50"/>
      <c r="P22982" s="50"/>
    </row>
    <row r="22983" spans="1:16">
      <c r="A22983" s="50"/>
      <c r="C22983" s="50"/>
      <c r="D22983" s="50"/>
      <c r="E22983" s="56"/>
      <c r="F22983" s="50"/>
      <c r="L22983" s="50"/>
      <c r="N22983" s="50"/>
      <c r="O22983" s="50"/>
      <c r="P22983" s="50"/>
    </row>
    <row r="22984" spans="1:16">
      <c r="A22984" s="50"/>
      <c r="C22984" s="50"/>
      <c r="D22984" s="50"/>
      <c r="E22984" s="56"/>
      <c r="F22984" s="50"/>
      <c r="L22984" s="50"/>
      <c r="N22984" s="50"/>
      <c r="O22984" s="50"/>
      <c r="P22984" s="50"/>
    </row>
    <row r="22985" spans="1:16">
      <c r="A22985" s="50"/>
      <c r="C22985" s="50"/>
      <c r="D22985" s="50"/>
      <c r="E22985" s="56"/>
      <c r="F22985" s="50"/>
      <c r="L22985" s="50"/>
      <c r="N22985" s="50"/>
      <c r="O22985" s="50"/>
      <c r="P22985" s="50"/>
    </row>
    <row r="22986" spans="1:16">
      <c r="A22986" s="50"/>
      <c r="C22986" s="50"/>
      <c r="D22986" s="50"/>
      <c r="E22986" s="56"/>
      <c r="F22986" s="50"/>
      <c r="L22986" s="50"/>
      <c r="N22986" s="50"/>
      <c r="O22986" s="50"/>
      <c r="P22986" s="50"/>
    </row>
    <row r="22987" spans="1:16">
      <c r="A22987" s="50"/>
      <c r="C22987" s="50"/>
      <c r="D22987" s="50"/>
      <c r="E22987" s="56"/>
      <c r="F22987" s="50"/>
      <c r="L22987" s="50"/>
      <c r="N22987" s="50"/>
      <c r="O22987" s="50"/>
      <c r="P22987" s="50"/>
    </row>
    <row r="22988" spans="1:16">
      <c r="A22988" s="50"/>
      <c r="C22988" s="50"/>
      <c r="D22988" s="50"/>
      <c r="E22988" s="56"/>
      <c r="F22988" s="50"/>
      <c r="L22988" s="50"/>
      <c r="N22988" s="50"/>
      <c r="O22988" s="50"/>
      <c r="P22988" s="50"/>
    </row>
    <row r="22989" spans="1:16">
      <c r="A22989" s="50"/>
      <c r="C22989" s="50"/>
      <c r="D22989" s="50"/>
      <c r="E22989" s="56"/>
      <c r="F22989" s="50"/>
      <c r="L22989" s="50"/>
      <c r="N22989" s="50"/>
      <c r="O22989" s="50"/>
      <c r="P22989" s="50"/>
    </row>
    <row r="22990" spans="1:16">
      <c r="A22990" s="50"/>
      <c r="C22990" s="50"/>
      <c r="D22990" s="50"/>
      <c r="E22990" s="56"/>
      <c r="F22990" s="50"/>
      <c r="L22990" s="50"/>
      <c r="N22990" s="50"/>
      <c r="O22990" s="50"/>
      <c r="P22990" s="50"/>
    </row>
    <row r="22991" spans="1:16">
      <c r="A22991" s="50"/>
      <c r="C22991" s="50"/>
      <c r="D22991" s="50"/>
      <c r="E22991" s="56"/>
      <c r="F22991" s="50"/>
      <c r="L22991" s="50"/>
      <c r="N22991" s="50"/>
      <c r="O22991" s="50"/>
      <c r="P22991" s="50"/>
    </row>
    <row r="22992" spans="1:16">
      <c r="A22992" s="50"/>
      <c r="C22992" s="50"/>
      <c r="D22992" s="50"/>
      <c r="E22992" s="56"/>
      <c r="F22992" s="50"/>
      <c r="L22992" s="50"/>
      <c r="N22992" s="50"/>
      <c r="O22992" s="50"/>
      <c r="P22992" s="50"/>
    </row>
    <row r="22993" spans="1:16">
      <c r="A22993" s="50"/>
      <c r="C22993" s="50"/>
      <c r="D22993" s="50"/>
      <c r="E22993" s="56"/>
      <c r="F22993" s="50"/>
      <c r="L22993" s="50"/>
      <c r="N22993" s="50"/>
      <c r="O22993" s="50"/>
      <c r="P22993" s="50"/>
    </row>
    <row r="22994" spans="1:16">
      <c r="A22994" s="50"/>
      <c r="C22994" s="50"/>
      <c r="D22994" s="50"/>
      <c r="E22994" s="56"/>
      <c r="F22994" s="50"/>
      <c r="L22994" s="50"/>
      <c r="N22994" s="50"/>
      <c r="O22994" s="50"/>
      <c r="P22994" s="50"/>
    </row>
    <row r="22995" spans="1:16">
      <c r="A22995" s="50"/>
      <c r="C22995" s="50"/>
      <c r="D22995" s="50"/>
      <c r="E22995" s="56"/>
      <c r="F22995" s="50"/>
      <c r="L22995" s="50"/>
      <c r="N22995" s="50"/>
      <c r="O22995" s="50"/>
      <c r="P22995" s="50"/>
    </row>
    <row r="22996" spans="1:16">
      <c r="A22996" s="50"/>
      <c r="C22996" s="50"/>
      <c r="D22996" s="50"/>
      <c r="E22996" s="56"/>
      <c r="F22996" s="50"/>
      <c r="L22996" s="50"/>
      <c r="N22996" s="50"/>
      <c r="O22996" s="50"/>
      <c r="P22996" s="50"/>
    </row>
    <row r="22997" spans="1:16">
      <c r="A22997" s="50"/>
      <c r="C22997" s="50"/>
      <c r="D22997" s="50"/>
      <c r="E22997" s="56"/>
      <c r="F22997" s="50"/>
      <c r="L22997" s="50"/>
      <c r="N22997" s="50"/>
      <c r="O22997" s="50"/>
      <c r="P22997" s="50"/>
    </row>
    <row r="22998" spans="1:16">
      <c r="A22998" s="50"/>
      <c r="C22998" s="50"/>
      <c r="D22998" s="50"/>
      <c r="E22998" s="56"/>
      <c r="F22998" s="50"/>
      <c r="L22998" s="50"/>
      <c r="N22998" s="50"/>
      <c r="O22998" s="50"/>
      <c r="P22998" s="50"/>
    </row>
    <row r="22999" spans="1:16">
      <c r="A22999" s="50"/>
      <c r="C22999" s="50"/>
      <c r="D22999" s="50"/>
      <c r="E22999" s="56"/>
      <c r="F22999" s="50"/>
      <c r="L22999" s="50"/>
      <c r="N22999" s="50"/>
      <c r="O22999" s="50"/>
      <c r="P22999" s="50"/>
    </row>
    <row r="23000" spans="1:16">
      <c r="A23000" s="50"/>
      <c r="C23000" s="50"/>
      <c r="D23000" s="50"/>
      <c r="E23000" s="56"/>
      <c r="F23000" s="50"/>
      <c r="L23000" s="50"/>
      <c r="N23000" s="50"/>
      <c r="O23000" s="50"/>
      <c r="P23000" s="50"/>
    </row>
    <row r="23001" spans="1:16">
      <c r="A23001" s="50"/>
      <c r="C23001" s="50"/>
      <c r="D23001" s="50"/>
      <c r="E23001" s="56"/>
      <c r="F23001" s="50"/>
      <c r="L23001" s="50"/>
      <c r="N23001" s="50"/>
      <c r="O23001" s="50"/>
      <c r="P23001" s="50"/>
    </row>
    <row r="23002" spans="1:16">
      <c r="A23002" s="50"/>
      <c r="C23002" s="50"/>
      <c r="D23002" s="50"/>
      <c r="E23002" s="56"/>
      <c r="F23002" s="50"/>
      <c r="L23002" s="50"/>
      <c r="N23002" s="50"/>
      <c r="O23002" s="50"/>
      <c r="P23002" s="50"/>
    </row>
    <row r="23003" spans="1:16">
      <c r="A23003" s="50"/>
      <c r="C23003" s="50"/>
      <c r="D23003" s="50"/>
      <c r="E23003" s="56"/>
      <c r="F23003" s="50"/>
      <c r="L23003" s="50"/>
      <c r="N23003" s="50"/>
      <c r="O23003" s="50"/>
      <c r="P23003" s="50"/>
    </row>
    <row r="23004" spans="1:16">
      <c r="A23004" s="50"/>
      <c r="C23004" s="50"/>
      <c r="D23004" s="50"/>
      <c r="E23004" s="56"/>
      <c r="F23004" s="50"/>
      <c r="L23004" s="50"/>
      <c r="N23004" s="50"/>
      <c r="O23004" s="50"/>
      <c r="P23004" s="50"/>
    </row>
    <row r="23005" spans="1:16">
      <c r="A23005" s="50"/>
      <c r="C23005" s="50"/>
      <c r="D23005" s="50"/>
      <c r="E23005" s="56"/>
      <c r="F23005" s="50"/>
      <c r="L23005" s="50"/>
      <c r="N23005" s="50"/>
      <c r="O23005" s="50"/>
      <c r="P23005" s="50"/>
    </row>
    <row r="23006" spans="1:16">
      <c r="A23006" s="50"/>
      <c r="C23006" s="50"/>
      <c r="D23006" s="50"/>
      <c r="E23006" s="56"/>
      <c r="F23006" s="50"/>
      <c r="L23006" s="50"/>
      <c r="N23006" s="50"/>
      <c r="O23006" s="50"/>
      <c r="P23006" s="50"/>
    </row>
    <row r="23007" spans="1:16">
      <c r="A23007" s="50"/>
      <c r="C23007" s="50"/>
      <c r="D23007" s="50"/>
      <c r="E23007" s="56"/>
      <c r="F23007" s="50"/>
      <c r="L23007" s="50"/>
      <c r="N23007" s="50"/>
      <c r="O23007" s="50"/>
      <c r="P23007" s="50"/>
    </row>
    <row r="23008" spans="1:16">
      <c r="A23008" s="50"/>
      <c r="C23008" s="50"/>
      <c r="D23008" s="50"/>
      <c r="E23008" s="56"/>
      <c r="F23008" s="50"/>
      <c r="L23008" s="50"/>
      <c r="N23008" s="50"/>
      <c r="O23008" s="50"/>
      <c r="P23008" s="50"/>
    </row>
    <row r="23009" spans="1:16">
      <c r="A23009" s="50"/>
      <c r="C23009" s="50"/>
      <c r="D23009" s="50"/>
      <c r="E23009" s="56"/>
      <c r="F23009" s="50"/>
      <c r="L23009" s="50"/>
      <c r="N23009" s="50"/>
      <c r="O23009" s="50"/>
      <c r="P23009" s="50"/>
    </row>
    <row r="23010" spans="1:16">
      <c r="A23010" s="50"/>
      <c r="C23010" s="50"/>
      <c r="D23010" s="50"/>
      <c r="E23010" s="56"/>
      <c r="F23010" s="50"/>
      <c r="L23010" s="50"/>
      <c r="N23010" s="50"/>
      <c r="O23010" s="50"/>
      <c r="P23010" s="50"/>
    </row>
    <row r="23011" spans="1:16">
      <c r="A23011" s="50"/>
      <c r="C23011" s="50"/>
      <c r="D23011" s="50"/>
      <c r="E23011" s="56"/>
      <c r="F23011" s="50"/>
      <c r="L23011" s="50"/>
      <c r="N23011" s="50"/>
      <c r="O23011" s="50"/>
      <c r="P23011" s="50"/>
    </row>
    <row r="23012" spans="1:16">
      <c r="A23012" s="50"/>
      <c r="C23012" s="50"/>
      <c r="D23012" s="50"/>
      <c r="E23012" s="56"/>
      <c r="F23012" s="50"/>
      <c r="L23012" s="50"/>
      <c r="N23012" s="50"/>
      <c r="O23012" s="50"/>
      <c r="P23012" s="50"/>
    </row>
    <row r="23013" spans="1:16">
      <c r="A23013" s="50"/>
      <c r="C23013" s="50"/>
      <c r="D23013" s="50"/>
      <c r="E23013" s="56"/>
      <c r="F23013" s="50"/>
      <c r="L23013" s="50"/>
      <c r="N23013" s="50"/>
      <c r="O23013" s="50"/>
      <c r="P23013" s="50"/>
    </row>
    <row r="23014" spans="1:16">
      <c r="A23014" s="50"/>
      <c r="C23014" s="50"/>
      <c r="D23014" s="50"/>
      <c r="E23014" s="56"/>
      <c r="F23014" s="50"/>
      <c r="L23014" s="50"/>
      <c r="N23014" s="50"/>
      <c r="O23014" s="50"/>
      <c r="P23014" s="50"/>
    </row>
    <row r="23015" spans="1:16">
      <c r="A23015" s="50"/>
      <c r="C23015" s="50"/>
      <c r="D23015" s="50"/>
      <c r="E23015" s="56"/>
      <c r="F23015" s="50"/>
      <c r="L23015" s="50"/>
      <c r="N23015" s="50"/>
      <c r="O23015" s="50"/>
      <c r="P23015" s="50"/>
    </row>
    <row r="23016" spans="1:16">
      <c r="A23016" s="50"/>
      <c r="C23016" s="50"/>
      <c r="D23016" s="50"/>
      <c r="E23016" s="56"/>
      <c r="F23016" s="50"/>
      <c r="L23016" s="50"/>
      <c r="N23016" s="50"/>
      <c r="O23016" s="50"/>
      <c r="P23016" s="50"/>
    </row>
    <row r="23017" spans="1:16">
      <c r="A23017" s="50"/>
      <c r="C23017" s="50"/>
      <c r="D23017" s="50"/>
      <c r="E23017" s="56"/>
      <c r="F23017" s="50"/>
      <c r="L23017" s="50"/>
      <c r="N23017" s="50"/>
      <c r="O23017" s="50"/>
      <c r="P23017" s="50"/>
    </row>
    <row r="23018" spans="1:16">
      <c r="A23018" s="50"/>
      <c r="C23018" s="50"/>
      <c r="D23018" s="50"/>
      <c r="E23018" s="56"/>
      <c r="F23018" s="50"/>
      <c r="L23018" s="50"/>
      <c r="N23018" s="50"/>
      <c r="O23018" s="50"/>
      <c r="P23018" s="50"/>
    </row>
    <row r="23019" spans="1:16">
      <c r="A23019" s="50"/>
      <c r="C23019" s="50"/>
      <c r="D23019" s="50"/>
      <c r="E23019" s="56"/>
      <c r="F23019" s="50"/>
      <c r="L23019" s="50"/>
      <c r="N23019" s="50"/>
      <c r="O23019" s="50"/>
      <c r="P23019" s="50"/>
    </row>
    <row r="23020" spans="1:16">
      <c r="A23020" s="50"/>
      <c r="C23020" s="50"/>
      <c r="D23020" s="50"/>
      <c r="E23020" s="56"/>
      <c r="F23020" s="50"/>
      <c r="L23020" s="50"/>
      <c r="N23020" s="50"/>
      <c r="O23020" s="50"/>
      <c r="P23020" s="50"/>
    </row>
    <row r="23021" spans="1:16">
      <c r="A23021" s="50"/>
      <c r="C23021" s="50"/>
      <c r="D23021" s="50"/>
      <c r="E23021" s="56"/>
      <c r="F23021" s="50"/>
      <c r="L23021" s="50"/>
      <c r="N23021" s="50"/>
      <c r="O23021" s="50"/>
      <c r="P23021" s="50"/>
    </row>
    <row r="23022" spans="1:16">
      <c r="A23022" s="50"/>
      <c r="C23022" s="50"/>
      <c r="D23022" s="50"/>
      <c r="E23022" s="56"/>
      <c r="F23022" s="50"/>
      <c r="L23022" s="50"/>
      <c r="N23022" s="50"/>
      <c r="O23022" s="50"/>
      <c r="P23022" s="50"/>
    </row>
    <row r="23023" spans="1:16">
      <c r="A23023" s="50"/>
      <c r="C23023" s="50"/>
      <c r="D23023" s="50"/>
      <c r="E23023" s="56"/>
      <c r="F23023" s="50"/>
      <c r="L23023" s="50"/>
      <c r="N23023" s="50"/>
      <c r="O23023" s="50"/>
      <c r="P23023" s="50"/>
    </row>
    <row r="23024" spans="1:16">
      <c r="A23024" s="50"/>
      <c r="C23024" s="50"/>
      <c r="D23024" s="50"/>
      <c r="E23024" s="56"/>
      <c r="F23024" s="50"/>
      <c r="L23024" s="50"/>
      <c r="N23024" s="50"/>
      <c r="O23024" s="50"/>
      <c r="P23024" s="50"/>
    </row>
    <row r="23025" spans="1:16">
      <c r="A23025" s="50"/>
      <c r="C23025" s="50"/>
      <c r="D23025" s="50"/>
      <c r="E23025" s="56"/>
      <c r="F23025" s="50"/>
      <c r="L23025" s="50"/>
      <c r="N23025" s="50"/>
      <c r="O23025" s="50"/>
      <c r="P23025" s="50"/>
    </row>
    <row r="23026" spans="1:16">
      <c r="A23026" s="50"/>
      <c r="C23026" s="50"/>
      <c r="D23026" s="50"/>
      <c r="E23026" s="56"/>
      <c r="F23026" s="50"/>
      <c r="L23026" s="50"/>
      <c r="N23026" s="50"/>
      <c r="O23026" s="50"/>
      <c r="P23026" s="50"/>
    </row>
    <row r="23027" spans="1:16">
      <c r="A23027" s="50"/>
      <c r="C23027" s="50"/>
      <c r="D23027" s="50"/>
      <c r="E23027" s="56"/>
      <c r="F23027" s="50"/>
      <c r="L23027" s="50"/>
      <c r="N23027" s="50"/>
      <c r="O23027" s="50"/>
      <c r="P23027" s="50"/>
    </row>
    <row r="23028" spans="1:16">
      <c r="A23028" s="50"/>
      <c r="C23028" s="50"/>
      <c r="D23028" s="50"/>
      <c r="E23028" s="56"/>
      <c r="F23028" s="50"/>
      <c r="L23028" s="50"/>
      <c r="N23028" s="50"/>
      <c r="O23028" s="50"/>
      <c r="P23028" s="50"/>
    </row>
    <row r="23029" spans="1:16">
      <c r="A23029" s="50"/>
      <c r="C23029" s="50"/>
      <c r="D23029" s="50"/>
      <c r="E23029" s="56"/>
      <c r="F23029" s="50"/>
      <c r="L23029" s="50"/>
      <c r="N23029" s="50"/>
      <c r="O23029" s="50"/>
      <c r="P23029" s="50"/>
    </row>
    <row r="23030" spans="1:16">
      <c r="A23030" s="50"/>
      <c r="C23030" s="50"/>
      <c r="D23030" s="50"/>
      <c r="E23030" s="56"/>
      <c r="F23030" s="50"/>
      <c r="L23030" s="50"/>
      <c r="N23030" s="50"/>
      <c r="O23030" s="50"/>
      <c r="P23030" s="50"/>
    </row>
    <row r="23031" spans="1:16">
      <c r="A23031" s="50"/>
      <c r="C23031" s="50"/>
      <c r="D23031" s="50"/>
      <c r="E23031" s="56"/>
      <c r="F23031" s="50"/>
      <c r="L23031" s="50"/>
      <c r="N23031" s="50"/>
      <c r="O23031" s="50"/>
      <c r="P23031" s="50"/>
    </row>
    <row r="23032" spans="1:16">
      <c r="A23032" s="50"/>
      <c r="C23032" s="50"/>
      <c r="D23032" s="50"/>
      <c r="E23032" s="56"/>
      <c r="F23032" s="50"/>
      <c r="L23032" s="50"/>
      <c r="N23032" s="50"/>
      <c r="O23032" s="50"/>
      <c r="P23032" s="50"/>
    </row>
    <row r="23033" spans="1:16">
      <c r="A23033" s="50"/>
      <c r="C23033" s="50"/>
      <c r="D23033" s="50"/>
      <c r="E23033" s="56"/>
      <c r="F23033" s="50"/>
      <c r="L23033" s="50"/>
      <c r="N23033" s="50"/>
      <c r="O23033" s="50"/>
      <c r="P23033" s="50"/>
    </row>
    <row r="23034" spans="1:16">
      <c r="A23034" s="50"/>
      <c r="C23034" s="50"/>
      <c r="D23034" s="50"/>
      <c r="E23034" s="56"/>
      <c r="F23034" s="50"/>
      <c r="L23034" s="50"/>
      <c r="N23034" s="50"/>
      <c r="O23034" s="50"/>
      <c r="P23034" s="50"/>
    </row>
    <row r="23035" spans="1:16">
      <c r="A23035" s="50"/>
      <c r="C23035" s="50"/>
      <c r="D23035" s="50"/>
      <c r="E23035" s="56"/>
      <c r="F23035" s="50"/>
      <c r="L23035" s="50"/>
      <c r="N23035" s="50"/>
      <c r="O23035" s="50"/>
      <c r="P23035" s="50"/>
    </row>
    <row r="23036" spans="1:16">
      <c r="A23036" s="50"/>
      <c r="C23036" s="50"/>
      <c r="D23036" s="50"/>
      <c r="E23036" s="56"/>
      <c r="F23036" s="50"/>
      <c r="L23036" s="50"/>
      <c r="N23036" s="50"/>
      <c r="O23036" s="50"/>
      <c r="P23036" s="50"/>
    </row>
    <row r="23037" spans="1:16">
      <c r="A23037" s="50"/>
      <c r="C23037" s="50"/>
      <c r="D23037" s="50"/>
      <c r="E23037" s="56"/>
      <c r="F23037" s="50"/>
      <c r="L23037" s="50"/>
      <c r="N23037" s="50"/>
      <c r="O23037" s="50"/>
      <c r="P23037" s="50"/>
    </row>
    <row r="23038" spans="1:16">
      <c r="A23038" s="50"/>
      <c r="C23038" s="50"/>
      <c r="D23038" s="50"/>
      <c r="E23038" s="56"/>
      <c r="F23038" s="50"/>
      <c r="L23038" s="50"/>
      <c r="N23038" s="50"/>
      <c r="O23038" s="50"/>
      <c r="P23038" s="50"/>
    </row>
    <row r="23039" spans="1:16">
      <c r="A23039" s="50"/>
      <c r="C23039" s="50"/>
      <c r="D23039" s="50"/>
      <c r="E23039" s="56"/>
      <c r="F23039" s="50"/>
      <c r="L23039" s="50"/>
      <c r="N23039" s="50"/>
      <c r="O23039" s="50"/>
      <c r="P23039" s="50"/>
    </row>
    <row r="23040" spans="1:16">
      <c r="A23040" s="50"/>
      <c r="C23040" s="50"/>
      <c r="D23040" s="50"/>
      <c r="E23040" s="56"/>
      <c r="F23040" s="50"/>
      <c r="L23040" s="50"/>
      <c r="N23040" s="50"/>
      <c r="O23040" s="50"/>
      <c r="P23040" s="50"/>
    </row>
    <row r="23041" spans="1:16">
      <c r="A23041" s="50"/>
      <c r="C23041" s="50"/>
      <c r="D23041" s="50"/>
      <c r="E23041" s="56"/>
      <c r="F23041" s="50"/>
      <c r="L23041" s="50"/>
      <c r="N23041" s="50"/>
      <c r="O23041" s="50"/>
      <c r="P23041" s="50"/>
    </row>
    <row r="23042" spans="1:16">
      <c r="A23042" s="50"/>
      <c r="C23042" s="50"/>
      <c r="D23042" s="50"/>
      <c r="E23042" s="56"/>
      <c r="F23042" s="50"/>
      <c r="L23042" s="50"/>
      <c r="N23042" s="50"/>
      <c r="O23042" s="50"/>
      <c r="P23042" s="50"/>
    </row>
    <row r="23043" spans="1:16">
      <c r="A23043" s="50"/>
      <c r="C23043" s="50"/>
      <c r="D23043" s="50"/>
      <c r="E23043" s="56"/>
      <c r="F23043" s="50"/>
      <c r="L23043" s="50"/>
      <c r="N23043" s="50"/>
      <c r="O23043" s="50"/>
      <c r="P23043" s="50"/>
    </row>
    <row r="23044" spans="1:16">
      <c r="A23044" s="50"/>
      <c r="C23044" s="50"/>
      <c r="D23044" s="50"/>
      <c r="E23044" s="56"/>
      <c r="F23044" s="50"/>
      <c r="L23044" s="50"/>
      <c r="N23044" s="50"/>
      <c r="O23044" s="50"/>
      <c r="P23044" s="50"/>
    </row>
    <row r="23045" spans="1:16">
      <c r="A23045" s="50"/>
      <c r="C23045" s="50"/>
      <c r="D23045" s="50"/>
      <c r="E23045" s="56"/>
      <c r="F23045" s="50"/>
      <c r="L23045" s="50"/>
      <c r="N23045" s="50"/>
      <c r="O23045" s="50"/>
      <c r="P23045" s="50"/>
    </row>
    <row r="23046" spans="1:16">
      <c r="A23046" s="50"/>
      <c r="C23046" s="50"/>
      <c r="D23046" s="50"/>
      <c r="E23046" s="56"/>
      <c r="F23046" s="50"/>
      <c r="L23046" s="50"/>
      <c r="N23046" s="50"/>
      <c r="O23046" s="50"/>
      <c r="P23046" s="50"/>
    </row>
    <row r="23047" spans="1:16">
      <c r="A23047" s="50"/>
      <c r="C23047" s="50"/>
      <c r="D23047" s="50"/>
      <c r="E23047" s="56"/>
      <c r="F23047" s="50"/>
      <c r="L23047" s="50"/>
      <c r="N23047" s="50"/>
      <c r="O23047" s="50"/>
      <c r="P23047" s="50"/>
    </row>
    <row r="23048" spans="1:16">
      <c r="A23048" s="50"/>
      <c r="C23048" s="50"/>
      <c r="D23048" s="50"/>
      <c r="E23048" s="56"/>
      <c r="F23048" s="50"/>
      <c r="L23048" s="50"/>
      <c r="N23048" s="50"/>
      <c r="O23048" s="50"/>
      <c r="P23048" s="50"/>
    </row>
    <row r="23049" spans="1:16">
      <c r="A23049" s="50"/>
      <c r="C23049" s="50"/>
      <c r="D23049" s="50"/>
      <c r="E23049" s="56"/>
      <c r="F23049" s="50"/>
      <c r="L23049" s="50"/>
      <c r="N23049" s="50"/>
      <c r="O23049" s="50"/>
      <c r="P23049" s="50"/>
    </row>
    <row r="23050" spans="1:16">
      <c r="A23050" s="50"/>
      <c r="C23050" s="50"/>
      <c r="D23050" s="50"/>
      <c r="E23050" s="56"/>
      <c r="F23050" s="50"/>
      <c r="L23050" s="50"/>
      <c r="N23050" s="50"/>
      <c r="O23050" s="50"/>
      <c r="P23050" s="50"/>
    </row>
    <row r="23051" spans="1:16">
      <c r="A23051" s="50"/>
      <c r="C23051" s="50"/>
      <c r="D23051" s="50"/>
      <c r="E23051" s="56"/>
      <c r="F23051" s="50"/>
      <c r="L23051" s="50"/>
      <c r="N23051" s="50"/>
      <c r="O23051" s="50"/>
      <c r="P23051" s="50"/>
    </row>
    <row r="23052" spans="1:16">
      <c r="A23052" s="50"/>
      <c r="C23052" s="50"/>
      <c r="D23052" s="50"/>
      <c r="E23052" s="56"/>
      <c r="F23052" s="50"/>
      <c r="L23052" s="50"/>
      <c r="N23052" s="50"/>
      <c r="O23052" s="50"/>
      <c r="P23052" s="50"/>
    </row>
    <row r="23053" spans="1:16">
      <c r="A23053" s="50"/>
      <c r="C23053" s="50"/>
      <c r="D23053" s="50"/>
      <c r="E23053" s="56"/>
      <c r="F23053" s="50"/>
      <c r="L23053" s="50"/>
      <c r="N23053" s="50"/>
      <c r="O23053" s="50"/>
      <c r="P23053" s="50"/>
    </row>
    <row r="23054" spans="1:16">
      <c r="A23054" s="50"/>
      <c r="C23054" s="50"/>
      <c r="D23054" s="50"/>
      <c r="E23054" s="56"/>
      <c r="F23054" s="50"/>
      <c r="L23054" s="50"/>
      <c r="N23054" s="50"/>
      <c r="O23054" s="50"/>
      <c r="P23054" s="50"/>
    </row>
    <row r="23055" spans="1:16">
      <c r="A23055" s="50"/>
      <c r="C23055" s="50"/>
      <c r="D23055" s="50"/>
      <c r="E23055" s="56"/>
      <c r="F23055" s="50"/>
      <c r="L23055" s="50"/>
      <c r="N23055" s="50"/>
      <c r="O23055" s="50"/>
      <c r="P23055" s="50"/>
    </row>
    <row r="23056" spans="1:16">
      <c r="A23056" s="50"/>
      <c r="C23056" s="50"/>
      <c r="D23056" s="50"/>
      <c r="E23056" s="56"/>
      <c r="F23056" s="50"/>
      <c r="L23056" s="50"/>
      <c r="N23056" s="50"/>
      <c r="O23056" s="50"/>
      <c r="P23056" s="50"/>
    </row>
    <row r="23057" spans="1:16">
      <c r="A23057" s="50"/>
      <c r="C23057" s="50"/>
      <c r="D23057" s="50"/>
      <c r="E23057" s="56"/>
      <c r="F23057" s="50"/>
      <c r="L23057" s="50"/>
      <c r="N23057" s="50"/>
      <c r="O23057" s="50"/>
      <c r="P23057" s="50"/>
    </row>
    <row r="23058" spans="1:16">
      <c r="A23058" s="50"/>
      <c r="C23058" s="50"/>
      <c r="D23058" s="50"/>
      <c r="E23058" s="56"/>
      <c r="F23058" s="50"/>
      <c r="L23058" s="50"/>
      <c r="N23058" s="50"/>
      <c r="O23058" s="50"/>
      <c r="P23058" s="50"/>
    </row>
    <row r="23059" spans="1:16">
      <c r="A23059" s="50"/>
      <c r="C23059" s="50"/>
      <c r="D23059" s="50"/>
      <c r="E23059" s="56"/>
      <c r="F23059" s="50"/>
      <c r="L23059" s="50"/>
      <c r="N23059" s="50"/>
      <c r="O23059" s="50"/>
      <c r="P23059" s="50"/>
    </row>
    <row r="23060" spans="1:16">
      <c r="A23060" s="50"/>
      <c r="C23060" s="50"/>
      <c r="D23060" s="50"/>
      <c r="E23060" s="56"/>
      <c r="F23060" s="50"/>
      <c r="L23060" s="50"/>
      <c r="N23060" s="50"/>
      <c r="O23060" s="50"/>
      <c r="P23060" s="50"/>
    </row>
    <row r="23061" spans="1:16">
      <c r="A23061" s="50"/>
      <c r="C23061" s="50"/>
      <c r="D23061" s="50"/>
      <c r="E23061" s="56"/>
      <c r="F23061" s="50"/>
      <c r="L23061" s="50"/>
      <c r="N23061" s="50"/>
      <c r="O23061" s="50"/>
      <c r="P23061" s="50"/>
    </row>
    <row r="23062" spans="1:16">
      <c r="A23062" s="50"/>
      <c r="C23062" s="50"/>
      <c r="D23062" s="50"/>
      <c r="E23062" s="56"/>
      <c r="F23062" s="50"/>
      <c r="L23062" s="50"/>
      <c r="N23062" s="50"/>
      <c r="O23062" s="50"/>
      <c r="P23062" s="50"/>
    </row>
    <row r="23063" spans="1:16">
      <c r="A23063" s="50"/>
      <c r="C23063" s="50"/>
      <c r="D23063" s="50"/>
      <c r="E23063" s="56"/>
      <c r="F23063" s="50"/>
      <c r="L23063" s="50"/>
      <c r="N23063" s="50"/>
      <c r="O23063" s="50"/>
      <c r="P23063" s="50"/>
    </row>
    <row r="23064" spans="1:16">
      <c r="A23064" s="50"/>
      <c r="C23064" s="50"/>
      <c r="D23064" s="50"/>
      <c r="E23064" s="56"/>
      <c r="F23064" s="50"/>
      <c r="L23064" s="50"/>
      <c r="N23064" s="50"/>
      <c r="O23064" s="50"/>
      <c r="P23064" s="50"/>
    </row>
    <row r="23065" spans="1:16">
      <c r="A23065" s="50"/>
      <c r="C23065" s="50"/>
      <c r="D23065" s="50"/>
      <c r="E23065" s="56"/>
      <c r="F23065" s="50"/>
      <c r="L23065" s="50"/>
      <c r="N23065" s="50"/>
      <c r="O23065" s="50"/>
      <c r="P23065" s="50"/>
    </row>
    <row r="23066" spans="1:16">
      <c r="A23066" s="50"/>
      <c r="C23066" s="50"/>
      <c r="D23066" s="50"/>
      <c r="E23066" s="56"/>
      <c r="F23066" s="50"/>
      <c r="L23066" s="50"/>
      <c r="N23066" s="50"/>
      <c r="O23066" s="50"/>
      <c r="P23066" s="50"/>
    </row>
    <row r="23067" spans="1:16">
      <c r="A23067" s="50"/>
      <c r="C23067" s="50"/>
      <c r="D23067" s="50"/>
      <c r="E23067" s="56"/>
      <c r="F23067" s="50"/>
      <c r="L23067" s="50"/>
      <c r="N23067" s="50"/>
      <c r="O23067" s="50"/>
      <c r="P23067" s="50"/>
    </row>
    <row r="23068" spans="1:16">
      <c r="A23068" s="50"/>
      <c r="C23068" s="50"/>
      <c r="D23068" s="50"/>
      <c r="E23068" s="56"/>
      <c r="F23068" s="50"/>
      <c r="L23068" s="50"/>
      <c r="N23068" s="50"/>
      <c r="O23068" s="50"/>
      <c r="P23068" s="50"/>
    </row>
    <row r="23069" spans="1:16">
      <c r="A23069" s="50"/>
      <c r="C23069" s="50"/>
      <c r="D23069" s="50"/>
      <c r="E23069" s="56"/>
      <c r="F23069" s="50"/>
      <c r="L23069" s="50"/>
      <c r="N23069" s="50"/>
      <c r="O23069" s="50"/>
      <c r="P23069" s="50"/>
    </row>
    <row r="23070" spans="1:16">
      <c r="A23070" s="50"/>
      <c r="C23070" s="50"/>
      <c r="D23070" s="50"/>
      <c r="E23070" s="56"/>
      <c r="F23070" s="50"/>
      <c r="L23070" s="50"/>
      <c r="N23070" s="50"/>
      <c r="O23070" s="50"/>
      <c r="P23070" s="50"/>
    </row>
    <row r="23071" spans="1:16">
      <c r="A23071" s="50"/>
      <c r="C23071" s="50"/>
      <c r="D23071" s="50"/>
      <c r="E23071" s="56"/>
      <c r="F23071" s="50"/>
      <c r="L23071" s="50"/>
      <c r="N23071" s="50"/>
      <c r="O23071" s="50"/>
      <c r="P23071" s="50"/>
    </row>
    <row r="23072" spans="1:16">
      <c r="A23072" s="50"/>
      <c r="C23072" s="50"/>
      <c r="D23072" s="50"/>
      <c r="E23072" s="56"/>
      <c r="F23072" s="50"/>
      <c r="L23072" s="50"/>
      <c r="N23072" s="50"/>
      <c r="O23072" s="50"/>
      <c r="P23072" s="50"/>
    </row>
    <row r="23073" spans="1:16">
      <c r="A23073" s="50"/>
      <c r="C23073" s="50"/>
      <c r="D23073" s="50"/>
      <c r="E23073" s="56"/>
      <c r="F23073" s="50"/>
      <c r="L23073" s="50"/>
      <c r="N23073" s="50"/>
      <c r="O23073" s="50"/>
      <c r="P23073" s="50"/>
    </row>
    <row r="23074" spans="1:16">
      <c r="A23074" s="50"/>
      <c r="C23074" s="50"/>
      <c r="D23074" s="50"/>
      <c r="E23074" s="56"/>
      <c r="F23074" s="50"/>
      <c r="L23074" s="50"/>
      <c r="N23074" s="50"/>
      <c r="O23074" s="50"/>
      <c r="P23074" s="50"/>
    </row>
    <row r="23075" spans="1:16">
      <c r="A23075" s="50"/>
      <c r="C23075" s="50"/>
      <c r="D23075" s="50"/>
      <c r="E23075" s="56"/>
      <c r="F23075" s="50"/>
      <c r="L23075" s="50"/>
      <c r="N23075" s="50"/>
      <c r="O23075" s="50"/>
      <c r="P23075" s="50"/>
    </row>
    <row r="23076" spans="1:16">
      <c r="A23076" s="50"/>
      <c r="C23076" s="50"/>
      <c r="D23076" s="50"/>
      <c r="E23076" s="56"/>
      <c r="F23076" s="50"/>
      <c r="L23076" s="50"/>
      <c r="N23076" s="50"/>
      <c r="O23076" s="50"/>
      <c r="P23076" s="50"/>
    </row>
    <row r="23077" spans="1:16">
      <c r="A23077" s="50"/>
      <c r="C23077" s="50"/>
      <c r="D23077" s="50"/>
      <c r="E23077" s="56"/>
      <c r="F23077" s="50"/>
      <c r="L23077" s="50"/>
      <c r="N23077" s="50"/>
      <c r="O23077" s="50"/>
      <c r="P23077" s="50"/>
    </row>
    <row r="23078" spans="1:16">
      <c r="A23078" s="50"/>
      <c r="C23078" s="50"/>
      <c r="D23078" s="50"/>
      <c r="E23078" s="56"/>
      <c r="F23078" s="50"/>
      <c r="L23078" s="50"/>
      <c r="N23078" s="50"/>
      <c r="O23078" s="50"/>
      <c r="P23078" s="50"/>
    </row>
    <row r="23079" spans="1:16">
      <c r="A23079" s="50"/>
      <c r="C23079" s="50"/>
      <c r="D23079" s="50"/>
      <c r="E23079" s="56"/>
      <c r="F23079" s="50"/>
      <c r="L23079" s="50"/>
      <c r="N23079" s="50"/>
      <c r="O23079" s="50"/>
      <c r="P23079" s="50"/>
    </row>
    <row r="23080" spans="1:16">
      <c r="A23080" s="50"/>
      <c r="C23080" s="50"/>
      <c r="D23080" s="50"/>
      <c r="E23080" s="56"/>
      <c r="F23080" s="50"/>
      <c r="L23080" s="50"/>
      <c r="N23080" s="50"/>
      <c r="O23080" s="50"/>
      <c r="P23080" s="50"/>
    </row>
    <row r="23081" spans="1:16">
      <c r="A23081" s="50"/>
      <c r="C23081" s="50"/>
      <c r="D23081" s="50"/>
      <c r="E23081" s="56"/>
      <c r="F23081" s="50"/>
      <c r="L23081" s="50"/>
      <c r="N23081" s="50"/>
      <c r="O23081" s="50"/>
      <c r="P23081" s="50"/>
    </row>
    <row r="23082" spans="1:16">
      <c r="A23082" s="50"/>
      <c r="C23082" s="50"/>
      <c r="D23082" s="50"/>
      <c r="E23082" s="56"/>
      <c r="F23082" s="50"/>
      <c r="L23082" s="50"/>
      <c r="N23082" s="50"/>
      <c r="O23082" s="50"/>
      <c r="P23082" s="50"/>
    </row>
    <row r="23083" spans="1:16">
      <c r="A23083" s="50"/>
      <c r="C23083" s="50"/>
      <c r="D23083" s="50"/>
      <c r="E23083" s="56"/>
      <c r="F23083" s="50"/>
      <c r="L23083" s="50"/>
      <c r="N23083" s="50"/>
      <c r="O23083" s="50"/>
      <c r="P23083" s="50"/>
    </row>
    <row r="23084" spans="1:16">
      <c r="A23084" s="50"/>
      <c r="C23084" s="50"/>
      <c r="D23084" s="50"/>
      <c r="E23084" s="56"/>
      <c r="F23084" s="50"/>
      <c r="L23084" s="50"/>
      <c r="N23084" s="50"/>
      <c r="O23084" s="50"/>
      <c r="P23084" s="50"/>
    </row>
    <row r="23085" spans="1:16">
      <c r="A23085" s="50"/>
      <c r="C23085" s="50"/>
      <c r="D23085" s="50"/>
      <c r="E23085" s="56"/>
      <c r="F23085" s="50"/>
      <c r="L23085" s="50"/>
      <c r="N23085" s="50"/>
      <c r="O23085" s="50"/>
      <c r="P23085" s="50"/>
    </row>
    <row r="23086" spans="1:16">
      <c r="A23086" s="50"/>
      <c r="C23086" s="50"/>
      <c r="D23086" s="50"/>
      <c r="E23086" s="56"/>
      <c r="F23086" s="50"/>
      <c r="L23086" s="50"/>
      <c r="N23086" s="50"/>
      <c r="O23086" s="50"/>
      <c r="P23086" s="50"/>
    </row>
    <row r="23087" spans="1:16">
      <c r="A23087" s="50"/>
      <c r="C23087" s="50"/>
      <c r="D23087" s="50"/>
      <c r="E23087" s="56"/>
      <c r="F23087" s="50"/>
      <c r="L23087" s="50"/>
      <c r="N23087" s="50"/>
      <c r="O23087" s="50"/>
      <c r="P23087" s="50"/>
    </row>
    <row r="23088" spans="1:16">
      <c r="A23088" s="50"/>
      <c r="C23088" s="50"/>
      <c r="D23088" s="50"/>
      <c r="E23088" s="56"/>
      <c r="F23088" s="50"/>
      <c r="L23088" s="50"/>
      <c r="N23088" s="50"/>
      <c r="O23088" s="50"/>
      <c r="P23088" s="50"/>
    </row>
    <row r="23089" spans="1:16">
      <c r="A23089" s="50"/>
      <c r="C23089" s="50"/>
      <c r="D23089" s="50"/>
      <c r="E23089" s="56"/>
      <c r="F23089" s="50"/>
      <c r="L23089" s="50"/>
      <c r="N23089" s="50"/>
      <c r="O23089" s="50"/>
      <c r="P23089" s="50"/>
    </row>
    <row r="23090" spans="1:16">
      <c r="A23090" s="50"/>
      <c r="C23090" s="50"/>
      <c r="D23090" s="50"/>
      <c r="E23090" s="56"/>
      <c r="F23090" s="50"/>
      <c r="L23090" s="50"/>
      <c r="N23090" s="50"/>
      <c r="O23090" s="50"/>
      <c r="P23090" s="50"/>
    </row>
    <row r="23091" spans="1:16">
      <c r="A23091" s="50"/>
      <c r="C23091" s="50"/>
      <c r="D23091" s="50"/>
      <c r="E23091" s="56"/>
      <c r="F23091" s="50"/>
      <c r="L23091" s="50"/>
      <c r="N23091" s="50"/>
      <c r="O23091" s="50"/>
      <c r="P23091" s="50"/>
    </row>
    <row r="23092" spans="1:16">
      <c r="A23092" s="50"/>
      <c r="C23092" s="50"/>
      <c r="D23092" s="50"/>
      <c r="E23092" s="56"/>
      <c r="F23092" s="50"/>
      <c r="L23092" s="50"/>
      <c r="N23092" s="50"/>
      <c r="O23092" s="50"/>
      <c r="P23092" s="50"/>
    </row>
    <row r="23093" spans="1:16">
      <c r="A23093" s="50"/>
      <c r="C23093" s="50"/>
      <c r="D23093" s="50"/>
      <c r="E23093" s="56"/>
      <c r="F23093" s="50"/>
      <c r="L23093" s="50"/>
      <c r="N23093" s="50"/>
      <c r="O23093" s="50"/>
      <c r="P23093" s="50"/>
    </row>
    <row r="23094" spans="1:16">
      <c r="A23094" s="50"/>
      <c r="C23094" s="50"/>
      <c r="D23094" s="50"/>
      <c r="E23094" s="56"/>
      <c r="F23094" s="50"/>
      <c r="L23094" s="50"/>
      <c r="N23094" s="50"/>
      <c r="O23094" s="50"/>
      <c r="P23094" s="50"/>
    </row>
    <row r="23095" spans="1:16">
      <c r="A23095" s="50"/>
      <c r="C23095" s="50"/>
      <c r="D23095" s="50"/>
      <c r="E23095" s="56"/>
      <c r="F23095" s="50"/>
      <c r="L23095" s="50"/>
      <c r="N23095" s="50"/>
      <c r="O23095" s="50"/>
      <c r="P23095" s="50"/>
    </row>
    <row r="23096" spans="1:16">
      <c r="A23096" s="50"/>
      <c r="C23096" s="50"/>
      <c r="D23096" s="50"/>
      <c r="E23096" s="56"/>
      <c r="F23096" s="50"/>
      <c r="L23096" s="50"/>
      <c r="N23096" s="50"/>
      <c r="O23096" s="50"/>
      <c r="P23096" s="50"/>
    </row>
    <row r="23097" spans="1:16">
      <c r="A23097" s="50"/>
      <c r="C23097" s="50"/>
      <c r="D23097" s="50"/>
      <c r="E23097" s="56"/>
      <c r="F23097" s="50"/>
      <c r="L23097" s="50"/>
      <c r="N23097" s="50"/>
      <c r="O23097" s="50"/>
      <c r="P23097" s="50"/>
    </row>
    <row r="23098" spans="1:16">
      <c r="A23098" s="50"/>
      <c r="C23098" s="50"/>
      <c r="D23098" s="50"/>
      <c r="E23098" s="56"/>
      <c r="F23098" s="50"/>
      <c r="L23098" s="50"/>
      <c r="N23098" s="50"/>
      <c r="O23098" s="50"/>
      <c r="P23098" s="50"/>
    </row>
    <row r="23099" spans="1:16">
      <c r="A23099" s="50"/>
      <c r="C23099" s="50"/>
      <c r="D23099" s="50"/>
      <c r="E23099" s="56"/>
      <c r="F23099" s="50"/>
      <c r="L23099" s="50"/>
      <c r="N23099" s="50"/>
      <c r="O23099" s="50"/>
      <c r="P23099" s="50"/>
    </row>
  </sheetData>
  <autoFilter ref="A1:T4212" xr:uid="{00000000-0001-0000-0100-000000000000}"/>
  <sortState xmlns:xlrd2="http://schemas.microsoft.com/office/spreadsheetml/2017/richdata2" ref="B2:O7357">
    <sortCondition ref="B3:B7357"/>
    <sortCondition ref="D3:D7357"/>
  </sortState>
  <phoneticPr fontId="90" type="noConversion"/>
  <conditionalFormatting sqref="A1">
    <cfRule type="duplicateValues" dxfId="1" priority="1" stopIfTrue="1"/>
    <cfRule type="duplicateValues" dxfId="0" priority="2" stopIfTrue="1"/>
  </conditionalFormatting>
  <pageMargins left="0.51181102362204722" right="0.51181102362204722" top="0.36" bottom="0.5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PEDIDOS AGOSTO</vt:lpstr>
      <vt:lpstr>BD PROD</vt:lpstr>
      <vt:lpstr>'BD PROD'!Titulos_de_impressao</vt:lpstr>
      <vt:lpstr>'PEDIDOS AGOSTO'!Titulos_de_impressao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Sérgio's Lima Representações</cp:lastModifiedBy>
  <cp:lastPrinted>2022-06-14T11:48:32Z</cp:lastPrinted>
  <dcterms:created xsi:type="dcterms:W3CDTF">2005-03-06T14:21:34Z</dcterms:created>
  <dcterms:modified xsi:type="dcterms:W3CDTF">2022-08-19T05:48:36Z</dcterms:modified>
</cp:coreProperties>
</file>